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massconsultores2019-my.sharepoint.com/personal/carlos_vallejo_massconsultores2019_onmicrosoft_com/Documents/Documents/CLIENTES/BIOTECSA/BIOTECSA/2026/0. PRESUPUESTO 2026/1. VENTAS/3. PRESUPUESTO DEFINITIVO 280126/"/>
    </mc:Choice>
  </mc:AlternateContent>
  <xr:revisionPtr revIDLastSave="149" documentId="8_{37EBB402-8E0B-48E8-84C6-08E8C2121758}" xr6:coauthVersionLast="47" xr6:coauthVersionMax="47" xr10:uidLastSave="{67CAEC55-9F5B-40AF-AE6B-1CD25BFD0C3C}"/>
  <bookViews>
    <workbookView xWindow="16740" yWindow="-17448" windowWidth="23256" windowHeight="12456" activeTab="1" xr2:uid="{03F7641B-8041-4726-8EFD-D595228A6F3F}"/>
  </bookViews>
  <sheets>
    <sheet name="TABLA" sheetId="7" r:id="rId1"/>
    <sheet name="BD" sheetId="6" r:id="rId2"/>
    <sheet name="ACUMULADO" sheetId="5" r:id="rId3"/>
    <sheet name="ROGELIO 2026" sheetId="4" r:id="rId4"/>
    <sheet name="EDGAR 2026" sheetId="1" r:id="rId5"/>
    <sheet name="RADAMÉS 2026" sheetId="2" r:id="rId6"/>
    <sheet name="RODOLFO 2026" sheetId="3" r:id="rId7"/>
  </sheets>
  <externalReferences>
    <externalReference r:id="rId8"/>
    <externalReference r:id="rId9"/>
    <externalReference r:id="rId10"/>
  </externalReferences>
  <definedNames>
    <definedName name="_xlnm._FilterDatabase" localSheetId="2" hidden="1">ACUMULADO!$B$4:$V$240</definedName>
    <definedName name="_xlnm._FilterDatabase" localSheetId="1" hidden="1">BD!$A$2:$O$2875</definedName>
    <definedName name="_xlnm._FilterDatabase" localSheetId="6" hidden="1">'RODOLFO 2026'!$B$3:$V$63</definedName>
    <definedName name="_xlnm._FilterDatabase" localSheetId="3" hidden="1">'ROGELIO 2026'!$A$3:$AL$3</definedName>
  </definedNames>
  <calcPr calcId="191028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99" i="6" l="1"/>
  <c r="E2798" i="6"/>
  <c r="E2797" i="6"/>
  <c r="E2793" i="6"/>
  <c r="E2731" i="6"/>
  <c r="E2730" i="6"/>
  <c r="E2728" i="6"/>
  <c r="E2721" i="6"/>
  <c r="E2720" i="6"/>
  <c r="E2696" i="6"/>
  <c r="E2693" i="6"/>
  <c r="E2692" i="6"/>
  <c r="E2691" i="6"/>
  <c r="E2690" i="6"/>
  <c r="E2689" i="6"/>
  <c r="E2687" i="6"/>
  <c r="E2686" i="6"/>
  <c r="E2563" i="6"/>
  <c r="E2562" i="6"/>
  <c r="E2561" i="6"/>
  <c r="E2557" i="6"/>
  <c r="E2495" i="6"/>
  <c r="E2494" i="6"/>
  <c r="E2492" i="6"/>
  <c r="E2485" i="6"/>
  <c r="E2484" i="6"/>
  <c r="E2460" i="6"/>
  <c r="E2457" i="6"/>
  <c r="E2456" i="6"/>
  <c r="E2455" i="6"/>
  <c r="E2454" i="6"/>
  <c r="E2453" i="6"/>
  <c r="E2451" i="6"/>
  <c r="E2450" i="6"/>
  <c r="E2327" i="6"/>
  <c r="E2326" i="6"/>
  <c r="E2325" i="6"/>
  <c r="E2321" i="6"/>
  <c r="E2259" i="6"/>
  <c r="E2258" i="6"/>
  <c r="E2256" i="6"/>
  <c r="E2249" i="6"/>
  <c r="E2248" i="6"/>
  <c r="E2224" i="6"/>
  <c r="E2221" i="6"/>
  <c r="E2220" i="6"/>
  <c r="E2219" i="6"/>
  <c r="E2218" i="6"/>
  <c r="E2217" i="6"/>
  <c r="E2215" i="6"/>
  <c r="E2214" i="6"/>
  <c r="E2091" i="6"/>
  <c r="E2090" i="6"/>
  <c r="E2089" i="6"/>
  <c r="E2085" i="6"/>
  <c r="E2023" i="6"/>
  <c r="E2022" i="6"/>
  <c r="E2020" i="6"/>
  <c r="E2013" i="6"/>
  <c r="E2012" i="6"/>
  <c r="E1988" i="6"/>
  <c r="E1985" i="6"/>
  <c r="E1984" i="6"/>
  <c r="E1983" i="6"/>
  <c r="E1982" i="6"/>
  <c r="E1981" i="6"/>
  <c r="E1979" i="6"/>
  <c r="E1978" i="6"/>
  <c r="E1855" i="6"/>
  <c r="E1854" i="6"/>
  <c r="E1853" i="6"/>
  <c r="E1849" i="6"/>
  <c r="E1787" i="6"/>
  <c r="E1786" i="6"/>
  <c r="E1784" i="6"/>
  <c r="E1777" i="6"/>
  <c r="E1776" i="6"/>
  <c r="E1752" i="6"/>
  <c r="E1749" i="6"/>
  <c r="E1748" i="6"/>
  <c r="E1747" i="6"/>
  <c r="E1746" i="6"/>
  <c r="E1745" i="6"/>
  <c r="E1743" i="6"/>
  <c r="E1742" i="6"/>
  <c r="E1619" i="6"/>
  <c r="E1618" i="6"/>
  <c r="E1617" i="6"/>
  <c r="E1613" i="6"/>
  <c r="E1551" i="6"/>
  <c r="E1550" i="6"/>
  <c r="E1548" i="6"/>
  <c r="E1541" i="6"/>
  <c r="E1540" i="6"/>
  <c r="E1516" i="6"/>
  <c r="E1513" i="6"/>
  <c r="E1512" i="6"/>
  <c r="E1511" i="6"/>
  <c r="E1510" i="6"/>
  <c r="E1509" i="6"/>
  <c r="E1507" i="6"/>
  <c r="E1506" i="6"/>
  <c r="E1383" i="6"/>
  <c r="E1382" i="6"/>
  <c r="E1381" i="6"/>
  <c r="E1377" i="6"/>
  <c r="E1315" i="6"/>
  <c r="E1314" i="6"/>
  <c r="E1312" i="6"/>
  <c r="E1305" i="6"/>
  <c r="E1304" i="6"/>
  <c r="E1280" i="6"/>
  <c r="E1277" i="6"/>
  <c r="E1276" i="6"/>
  <c r="E1275" i="6"/>
  <c r="E1274" i="6"/>
  <c r="E1273" i="6"/>
  <c r="E1271" i="6"/>
  <c r="E1270" i="6"/>
  <c r="E1147" i="6"/>
  <c r="E1146" i="6"/>
  <c r="E1145" i="6"/>
  <c r="E1141" i="6"/>
  <c r="E1079" i="6"/>
  <c r="E1078" i="6"/>
  <c r="E1076" i="6"/>
  <c r="E1069" i="6"/>
  <c r="E1068" i="6"/>
  <c r="E1044" i="6"/>
  <c r="E1041" i="6"/>
  <c r="E1040" i="6"/>
  <c r="E1039" i="6"/>
  <c r="E1038" i="6"/>
  <c r="E1037" i="6"/>
  <c r="E1035" i="6"/>
  <c r="E1034" i="6"/>
  <c r="E911" i="6"/>
  <c r="E910" i="6"/>
  <c r="E909" i="6"/>
  <c r="E905" i="6"/>
  <c r="E843" i="6"/>
  <c r="E842" i="6"/>
  <c r="E840" i="6"/>
  <c r="E833" i="6"/>
  <c r="E832" i="6"/>
  <c r="E808" i="6"/>
  <c r="E805" i="6"/>
  <c r="E804" i="6"/>
  <c r="E803" i="6"/>
  <c r="E802" i="6"/>
  <c r="E801" i="6"/>
  <c r="E799" i="6"/>
  <c r="E798" i="6"/>
  <c r="E675" i="6"/>
  <c r="E674" i="6"/>
  <c r="E673" i="6"/>
  <c r="E669" i="6"/>
  <c r="E607" i="6"/>
  <c r="E606" i="6"/>
  <c r="E604" i="6"/>
  <c r="E597" i="6"/>
  <c r="E596" i="6"/>
  <c r="E572" i="6"/>
  <c r="E569" i="6"/>
  <c r="E568" i="6"/>
  <c r="E567" i="6"/>
  <c r="E566" i="6"/>
  <c r="E565" i="6"/>
  <c r="E563" i="6"/>
  <c r="E562" i="6"/>
  <c r="E439" i="6"/>
  <c r="E438" i="6"/>
  <c r="E437" i="6"/>
  <c r="E433" i="6"/>
  <c r="E371" i="6"/>
  <c r="E370" i="6"/>
  <c r="E368" i="6"/>
  <c r="E361" i="6"/>
  <c r="E360" i="6"/>
  <c r="E336" i="6"/>
  <c r="E333" i="6"/>
  <c r="E332" i="6"/>
  <c r="E331" i="6"/>
  <c r="E330" i="6"/>
  <c r="E329" i="6"/>
  <c r="E327" i="6"/>
  <c r="E326" i="6"/>
  <c r="E203" i="6"/>
  <c r="E202" i="6"/>
  <c r="E201" i="6"/>
  <c r="E197" i="6"/>
  <c r="E135" i="6"/>
  <c r="E134" i="6"/>
  <c r="E132" i="6"/>
  <c r="E125" i="6"/>
  <c r="E124" i="6"/>
  <c r="E100" i="6"/>
  <c r="E97" i="6"/>
  <c r="E96" i="6"/>
  <c r="E95" i="6"/>
  <c r="E94" i="6"/>
  <c r="E93" i="6"/>
  <c r="E91" i="6"/>
  <c r="E90" i="6"/>
  <c r="M15" i="7"/>
  <c r="L15" i="7"/>
  <c r="K15" i="7"/>
  <c r="J15" i="7"/>
  <c r="I15" i="7"/>
  <c r="H15" i="7"/>
  <c r="G15" i="7"/>
  <c r="F15" i="7"/>
  <c r="E15" i="7"/>
  <c r="D15" i="7"/>
  <c r="C15" i="7"/>
  <c r="N17" i="7"/>
  <c r="B15" i="7"/>
  <c r="P11" i="7"/>
  <c r="E2834" i="6"/>
  <c r="E2772" i="6"/>
  <c r="E2771" i="6"/>
  <c r="E2770" i="6"/>
  <c r="E2769" i="6"/>
  <c r="E2765" i="6"/>
  <c r="E2764" i="6"/>
  <c r="E2763" i="6"/>
  <c r="E2762" i="6"/>
  <c r="E2761" i="6"/>
  <c r="E2760" i="6"/>
  <c r="E2759" i="6"/>
  <c r="E2758" i="6"/>
  <c r="E2751" i="6"/>
  <c r="E2750" i="6"/>
  <c r="E2598" i="6"/>
  <c r="E2536" i="6"/>
  <c r="E2535" i="6"/>
  <c r="E2534" i="6"/>
  <c r="E2533" i="6"/>
  <c r="E2529" i="6"/>
  <c r="E2528" i="6"/>
  <c r="E2527" i="6"/>
  <c r="E2526" i="6"/>
  <c r="E2525" i="6"/>
  <c r="E2524" i="6"/>
  <c r="E2523" i="6"/>
  <c r="E2522" i="6"/>
  <c r="E2515" i="6"/>
  <c r="E2514" i="6"/>
  <c r="E2362" i="6"/>
  <c r="E2300" i="6"/>
  <c r="E2299" i="6"/>
  <c r="E2298" i="6"/>
  <c r="E2297" i="6"/>
  <c r="E2293" i="6"/>
  <c r="E2292" i="6"/>
  <c r="E2291" i="6"/>
  <c r="E2290" i="6"/>
  <c r="E2289" i="6"/>
  <c r="E2288" i="6"/>
  <c r="E2287" i="6"/>
  <c r="E2286" i="6"/>
  <c r="E2279" i="6"/>
  <c r="E2278" i="6"/>
  <c r="E2126" i="6"/>
  <c r="E2064" i="6"/>
  <c r="E2063" i="6"/>
  <c r="E2062" i="6"/>
  <c r="E2061" i="6"/>
  <c r="E2057" i="6"/>
  <c r="E2056" i="6"/>
  <c r="E2055" i="6"/>
  <c r="E2054" i="6"/>
  <c r="E2053" i="6"/>
  <c r="E2052" i="6"/>
  <c r="E2051" i="6"/>
  <c r="E2050" i="6"/>
  <c r="E2043" i="6"/>
  <c r="E2042" i="6"/>
  <c r="E1890" i="6"/>
  <c r="E1828" i="6"/>
  <c r="E1827" i="6"/>
  <c r="E1826" i="6"/>
  <c r="E1825" i="6"/>
  <c r="E1821" i="6"/>
  <c r="E1820" i="6"/>
  <c r="E1819" i="6"/>
  <c r="E1818" i="6"/>
  <c r="E1817" i="6"/>
  <c r="E1816" i="6"/>
  <c r="E1815" i="6"/>
  <c r="E1814" i="6"/>
  <c r="E1807" i="6"/>
  <c r="E1806" i="6"/>
  <c r="E1654" i="6"/>
  <c r="E1592" i="6"/>
  <c r="E1591" i="6"/>
  <c r="E1590" i="6"/>
  <c r="E1589" i="6"/>
  <c r="E1585" i="6"/>
  <c r="E1584" i="6"/>
  <c r="E1583" i="6"/>
  <c r="E1582" i="6"/>
  <c r="E1581" i="6"/>
  <c r="E1580" i="6"/>
  <c r="E1579" i="6"/>
  <c r="E1578" i="6"/>
  <c r="E1571" i="6"/>
  <c r="E1570" i="6"/>
  <c r="E1418" i="6"/>
  <c r="E1356" i="6"/>
  <c r="E1355" i="6"/>
  <c r="E1354" i="6"/>
  <c r="E1353" i="6"/>
  <c r="E1349" i="6"/>
  <c r="E1348" i="6"/>
  <c r="E1347" i="6"/>
  <c r="E1346" i="6"/>
  <c r="E1345" i="6"/>
  <c r="E1344" i="6"/>
  <c r="E1343" i="6"/>
  <c r="E1342" i="6"/>
  <c r="E1335" i="6"/>
  <c r="E1334" i="6"/>
  <c r="E1182" i="6"/>
  <c r="E1120" i="6"/>
  <c r="E1119" i="6"/>
  <c r="E1118" i="6"/>
  <c r="E1117" i="6"/>
  <c r="E1113" i="6"/>
  <c r="E1112" i="6"/>
  <c r="E1111" i="6"/>
  <c r="E1110" i="6"/>
  <c r="E1109" i="6"/>
  <c r="E1108" i="6"/>
  <c r="E1107" i="6"/>
  <c r="E1106" i="6"/>
  <c r="E1099" i="6"/>
  <c r="E1098" i="6"/>
  <c r="E946" i="6"/>
  <c r="E884" i="6"/>
  <c r="E883" i="6"/>
  <c r="E882" i="6"/>
  <c r="E881" i="6"/>
  <c r="E877" i="6"/>
  <c r="E876" i="6"/>
  <c r="E875" i="6"/>
  <c r="E874" i="6"/>
  <c r="E873" i="6"/>
  <c r="E872" i="6"/>
  <c r="E871" i="6"/>
  <c r="E870" i="6"/>
  <c r="E863" i="6"/>
  <c r="E862" i="6"/>
  <c r="E710" i="6"/>
  <c r="E648" i="6"/>
  <c r="E647" i="6"/>
  <c r="E646" i="6"/>
  <c r="E645" i="6"/>
  <c r="E641" i="6"/>
  <c r="E640" i="6"/>
  <c r="E639" i="6"/>
  <c r="E638" i="6"/>
  <c r="E637" i="6"/>
  <c r="E636" i="6"/>
  <c r="E635" i="6"/>
  <c r="E634" i="6"/>
  <c r="E627" i="6"/>
  <c r="E626" i="6"/>
  <c r="E474" i="6"/>
  <c r="E412" i="6"/>
  <c r="E411" i="6"/>
  <c r="E410" i="6"/>
  <c r="E409" i="6"/>
  <c r="E405" i="6"/>
  <c r="E404" i="6"/>
  <c r="E403" i="6"/>
  <c r="E402" i="6"/>
  <c r="E401" i="6"/>
  <c r="E400" i="6"/>
  <c r="E399" i="6"/>
  <c r="E398" i="6"/>
  <c r="E391" i="6"/>
  <c r="E390" i="6"/>
  <c r="E238" i="6"/>
  <c r="E176" i="6"/>
  <c r="E175" i="6"/>
  <c r="E174" i="6"/>
  <c r="E173" i="6"/>
  <c r="E169" i="6"/>
  <c r="E168" i="6"/>
  <c r="E167" i="6"/>
  <c r="E166" i="6"/>
  <c r="E165" i="6"/>
  <c r="E164" i="6"/>
  <c r="E163" i="6"/>
  <c r="E162" i="6"/>
  <c r="E155" i="6"/>
  <c r="E154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2" i="6"/>
  <c r="E98" i="6"/>
  <c r="E99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6" i="6"/>
  <c r="E127" i="6"/>
  <c r="E128" i="6"/>
  <c r="E129" i="6"/>
  <c r="E130" i="6"/>
  <c r="E131" i="6"/>
  <c r="E133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6" i="6"/>
  <c r="E157" i="6"/>
  <c r="E158" i="6"/>
  <c r="E159" i="6"/>
  <c r="E160" i="6"/>
  <c r="E161" i="6"/>
  <c r="E170" i="6"/>
  <c r="E171" i="6"/>
  <c r="E172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8" i="6"/>
  <c r="E199" i="6"/>
  <c r="E200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8" i="6"/>
  <c r="E334" i="6"/>
  <c r="E335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2" i="6"/>
  <c r="E363" i="6"/>
  <c r="E364" i="6"/>
  <c r="E365" i="6"/>
  <c r="E366" i="6"/>
  <c r="E367" i="6"/>
  <c r="E369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2" i="6"/>
  <c r="E393" i="6"/>
  <c r="E394" i="6"/>
  <c r="E395" i="6"/>
  <c r="E396" i="6"/>
  <c r="E397" i="6"/>
  <c r="E406" i="6"/>
  <c r="E407" i="6"/>
  <c r="E408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4" i="6"/>
  <c r="E435" i="6"/>
  <c r="E436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4" i="6"/>
  <c r="E570" i="6"/>
  <c r="E571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8" i="6"/>
  <c r="E599" i="6"/>
  <c r="E600" i="6"/>
  <c r="E601" i="6"/>
  <c r="E602" i="6"/>
  <c r="E603" i="6"/>
  <c r="E605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8" i="6"/>
  <c r="E629" i="6"/>
  <c r="E630" i="6"/>
  <c r="E631" i="6"/>
  <c r="E632" i="6"/>
  <c r="E633" i="6"/>
  <c r="E642" i="6"/>
  <c r="E643" i="6"/>
  <c r="E644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70" i="6"/>
  <c r="E671" i="6"/>
  <c r="E672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800" i="6"/>
  <c r="E806" i="6"/>
  <c r="E807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4" i="6"/>
  <c r="E835" i="6"/>
  <c r="E836" i="6"/>
  <c r="E837" i="6"/>
  <c r="E838" i="6"/>
  <c r="E839" i="6"/>
  <c r="E841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4" i="6"/>
  <c r="E865" i="6"/>
  <c r="E866" i="6"/>
  <c r="E867" i="6"/>
  <c r="E868" i="6"/>
  <c r="E869" i="6"/>
  <c r="E878" i="6"/>
  <c r="E879" i="6"/>
  <c r="E880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6" i="6"/>
  <c r="E907" i="6"/>
  <c r="E908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6" i="6"/>
  <c r="E1042" i="6"/>
  <c r="E1043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70" i="6"/>
  <c r="E1071" i="6"/>
  <c r="E1072" i="6"/>
  <c r="E1073" i="6"/>
  <c r="E1074" i="6"/>
  <c r="E1075" i="6"/>
  <c r="E1077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100" i="6"/>
  <c r="E1101" i="6"/>
  <c r="E1102" i="6"/>
  <c r="E1103" i="6"/>
  <c r="E1104" i="6"/>
  <c r="E1105" i="6"/>
  <c r="E1114" i="6"/>
  <c r="E1115" i="6"/>
  <c r="E1116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2" i="6"/>
  <c r="E1143" i="6"/>
  <c r="E1144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1242" i="6"/>
  <c r="E1243" i="6"/>
  <c r="E1244" i="6"/>
  <c r="E1245" i="6"/>
  <c r="E1246" i="6"/>
  <c r="E1247" i="6"/>
  <c r="E1248" i="6"/>
  <c r="E1249" i="6"/>
  <c r="E1250" i="6"/>
  <c r="E1251" i="6"/>
  <c r="E1252" i="6"/>
  <c r="E1253" i="6"/>
  <c r="E1254" i="6"/>
  <c r="E1255" i="6"/>
  <c r="E1256" i="6"/>
  <c r="E1257" i="6"/>
  <c r="E1258" i="6"/>
  <c r="E1259" i="6"/>
  <c r="E1260" i="6"/>
  <c r="E1261" i="6"/>
  <c r="E1262" i="6"/>
  <c r="E1263" i="6"/>
  <c r="E1264" i="6"/>
  <c r="E1265" i="6"/>
  <c r="E1266" i="6"/>
  <c r="E1267" i="6"/>
  <c r="E1268" i="6"/>
  <c r="E1269" i="6"/>
  <c r="E1272" i="6"/>
  <c r="E1278" i="6"/>
  <c r="E1279" i="6"/>
  <c r="E1281" i="6"/>
  <c r="E1282" i="6"/>
  <c r="E1283" i="6"/>
  <c r="E1284" i="6"/>
  <c r="E1285" i="6"/>
  <c r="E1286" i="6"/>
  <c r="E1287" i="6"/>
  <c r="E1288" i="6"/>
  <c r="E1289" i="6"/>
  <c r="E1290" i="6"/>
  <c r="E1291" i="6"/>
  <c r="E1292" i="6"/>
  <c r="E1293" i="6"/>
  <c r="E1294" i="6"/>
  <c r="E1295" i="6"/>
  <c r="E1296" i="6"/>
  <c r="E1297" i="6"/>
  <c r="E1298" i="6"/>
  <c r="E1299" i="6"/>
  <c r="E1300" i="6"/>
  <c r="E1301" i="6"/>
  <c r="E1302" i="6"/>
  <c r="E1303" i="6"/>
  <c r="E1306" i="6"/>
  <c r="E1307" i="6"/>
  <c r="E1308" i="6"/>
  <c r="E1309" i="6"/>
  <c r="E1310" i="6"/>
  <c r="E1311" i="6"/>
  <c r="E1313" i="6"/>
  <c r="E1316" i="6"/>
  <c r="E1317" i="6"/>
  <c r="E1318" i="6"/>
  <c r="E1319" i="6"/>
  <c r="E1320" i="6"/>
  <c r="E1321" i="6"/>
  <c r="E1322" i="6"/>
  <c r="E1323" i="6"/>
  <c r="E1324" i="6"/>
  <c r="E1325" i="6"/>
  <c r="E1326" i="6"/>
  <c r="E1327" i="6"/>
  <c r="E1328" i="6"/>
  <c r="E1329" i="6"/>
  <c r="E1330" i="6"/>
  <c r="E1331" i="6"/>
  <c r="E1332" i="6"/>
  <c r="E1333" i="6"/>
  <c r="E1336" i="6"/>
  <c r="E1337" i="6"/>
  <c r="E1338" i="6"/>
  <c r="E1339" i="6"/>
  <c r="E1340" i="6"/>
  <c r="E1341" i="6"/>
  <c r="E1350" i="6"/>
  <c r="E1351" i="6"/>
  <c r="E1352" i="6"/>
  <c r="E1357" i="6"/>
  <c r="E1358" i="6"/>
  <c r="E1359" i="6"/>
  <c r="E1360" i="6"/>
  <c r="E1361" i="6"/>
  <c r="E1362" i="6"/>
  <c r="E1363" i="6"/>
  <c r="E1364" i="6"/>
  <c r="E1365" i="6"/>
  <c r="E1366" i="6"/>
  <c r="E1367" i="6"/>
  <c r="E1368" i="6"/>
  <c r="E1369" i="6"/>
  <c r="E1370" i="6"/>
  <c r="E1371" i="6"/>
  <c r="E1372" i="6"/>
  <c r="E1373" i="6"/>
  <c r="E1374" i="6"/>
  <c r="E1375" i="6"/>
  <c r="E1376" i="6"/>
  <c r="E1378" i="6"/>
  <c r="E1379" i="6"/>
  <c r="E1380" i="6"/>
  <c r="E1384" i="6"/>
  <c r="E1385" i="6"/>
  <c r="E1386" i="6"/>
  <c r="E1387" i="6"/>
  <c r="E1388" i="6"/>
  <c r="E1389" i="6"/>
  <c r="E1390" i="6"/>
  <c r="E1391" i="6"/>
  <c r="E1392" i="6"/>
  <c r="E1393" i="6"/>
  <c r="E1394" i="6"/>
  <c r="E1395" i="6"/>
  <c r="E1396" i="6"/>
  <c r="E1397" i="6"/>
  <c r="E1398" i="6"/>
  <c r="E1399" i="6"/>
  <c r="E1400" i="6"/>
  <c r="E1401" i="6"/>
  <c r="E1402" i="6"/>
  <c r="E1403" i="6"/>
  <c r="E1404" i="6"/>
  <c r="E1405" i="6"/>
  <c r="E1406" i="6"/>
  <c r="E1407" i="6"/>
  <c r="E1408" i="6"/>
  <c r="E1409" i="6"/>
  <c r="E1410" i="6"/>
  <c r="E1411" i="6"/>
  <c r="E1412" i="6"/>
  <c r="E1413" i="6"/>
  <c r="E1414" i="6"/>
  <c r="E1415" i="6"/>
  <c r="E1416" i="6"/>
  <c r="E1417" i="6"/>
  <c r="E1419" i="6"/>
  <c r="E1420" i="6"/>
  <c r="E1421" i="6"/>
  <c r="E1422" i="6"/>
  <c r="E1423" i="6"/>
  <c r="E1424" i="6"/>
  <c r="E1425" i="6"/>
  <c r="E1426" i="6"/>
  <c r="E1427" i="6"/>
  <c r="E1428" i="6"/>
  <c r="E1429" i="6"/>
  <c r="E1430" i="6"/>
  <c r="E1431" i="6"/>
  <c r="E1432" i="6"/>
  <c r="E1433" i="6"/>
  <c r="E1434" i="6"/>
  <c r="E1435" i="6"/>
  <c r="E1436" i="6"/>
  <c r="E1437" i="6"/>
  <c r="E1438" i="6"/>
  <c r="E1439" i="6"/>
  <c r="E1440" i="6"/>
  <c r="E1441" i="6"/>
  <c r="E1442" i="6"/>
  <c r="E1443" i="6"/>
  <c r="E1444" i="6"/>
  <c r="E1445" i="6"/>
  <c r="E1446" i="6"/>
  <c r="E1447" i="6"/>
  <c r="E1448" i="6"/>
  <c r="E1449" i="6"/>
  <c r="E1450" i="6"/>
  <c r="E1451" i="6"/>
  <c r="E1452" i="6"/>
  <c r="E1453" i="6"/>
  <c r="E1454" i="6"/>
  <c r="E1455" i="6"/>
  <c r="E1456" i="6"/>
  <c r="E1457" i="6"/>
  <c r="E1458" i="6"/>
  <c r="E1459" i="6"/>
  <c r="E1460" i="6"/>
  <c r="E1461" i="6"/>
  <c r="E1462" i="6"/>
  <c r="E1463" i="6"/>
  <c r="E1464" i="6"/>
  <c r="E1465" i="6"/>
  <c r="E1466" i="6"/>
  <c r="E1467" i="6"/>
  <c r="E1468" i="6"/>
  <c r="E1469" i="6"/>
  <c r="E1470" i="6"/>
  <c r="E1471" i="6"/>
  <c r="E1472" i="6"/>
  <c r="E1473" i="6"/>
  <c r="E1474" i="6"/>
  <c r="E1475" i="6"/>
  <c r="E1476" i="6"/>
  <c r="E1477" i="6"/>
  <c r="E1478" i="6"/>
  <c r="E1479" i="6"/>
  <c r="E1480" i="6"/>
  <c r="E1481" i="6"/>
  <c r="E1482" i="6"/>
  <c r="E1483" i="6"/>
  <c r="E1484" i="6"/>
  <c r="E1485" i="6"/>
  <c r="E1486" i="6"/>
  <c r="E1487" i="6"/>
  <c r="E1488" i="6"/>
  <c r="E1489" i="6"/>
  <c r="E1490" i="6"/>
  <c r="E1491" i="6"/>
  <c r="E1492" i="6"/>
  <c r="E1493" i="6"/>
  <c r="E1494" i="6"/>
  <c r="E1495" i="6"/>
  <c r="E1496" i="6"/>
  <c r="E1497" i="6"/>
  <c r="E1498" i="6"/>
  <c r="E1499" i="6"/>
  <c r="E1500" i="6"/>
  <c r="E1501" i="6"/>
  <c r="E1502" i="6"/>
  <c r="E1503" i="6"/>
  <c r="E1504" i="6"/>
  <c r="E1505" i="6"/>
  <c r="E1508" i="6"/>
  <c r="E1514" i="6"/>
  <c r="E1515" i="6"/>
  <c r="E1517" i="6"/>
  <c r="E1518" i="6"/>
  <c r="E1519" i="6"/>
  <c r="E1520" i="6"/>
  <c r="E1521" i="6"/>
  <c r="E1522" i="6"/>
  <c r="E1523" i="6"/>
  <c r="E1524" i="6"/>
  <c r="E1525" i="6"/>
  <c r="E1526" i="6"/>
  <c r="E1527" i="6"/>
  <c r="E1528" i="6"/>
  <c r="E1529" i="6"/>
  <c r="E1530" i="6"/>
  <c r="E1531" i="6"/>
  <c r="E1532" i="6"/>
  <c r="E1533" i="6"/>
  <c r="E1534" i="6"/>
  <c r="E1535" i="6"/>
  <c r="E1536" i="6"/>
  <c r="E1537" i="6"/>
  <c r="E1538" i="6"/>
  <c r="E1539" i="6"/>
  <c r="E1542" i="6"/>
  <c r="E1543" i="6"/>
  <c r="E1544" i="6"/>
  <c r="E1545" i="6"/>
  <c r="E1546" i="6"/>
  <c r="E1547" i="6"/>
  <c r="E1549" i="6"/>
  <c r="E1552" i="6"/>
  <c r="E1553" i="6"/>
  <c r="E1554" i="6"/>
  <c r="E1555" i="6"/>
  <c r="E1556" i="6"/>
  <c r="E1557" i="6"/>
  <c r="E1558" i="6"/>
  <c r="E1559" i="6"/>
  <c r="E1560" i="6"/>
  <c r="E1561" i="6"/>
  <c r="E1562" i="6"/>
  <c r="E1563" i="6"/>
  <c r="E1564" i="6"/>
  <c r="E1565" i="6"/>
  <c r="E1566" i="6"/>
  <c r="E1567" i="6"/>
  <c r="E1568" i="6"/>
  <c r="E1569" i="6"/>
  <c r="E1572" i="6"/>
  <c r="E1573" i="6"/>
  <c r="E1574" i="6"/>
  <c r="E1575" i="6"/>
  <c r="E1576" i="6"/>
  <c r="E1577" i="6"/>
  <c r="E1586" i="6"/>
  <c r="E1587" i="6"/>
  <c r="E1588" i="6"/>
  <c r="E1593" i="6"/>
  <c r="E1594" i="6"/>
  <c r="E1595" i="6"/>
  <c r="E1596" i="6"/>
  <c r="E1597" i="6"/>
  <c r="E1598" i="6"/>
  <c r="E1599" i="6"/>
  <c r="E1600" i="6"/>
  <c r="E1601" i="6"/>
  <c r="E1602" i="6"/>
  <c r="E1603" i="6"/>
  <c r="E1604" i="6"/>
  <c r="E1605" i="6"/>
  <c r="E1606" i="6"/>
  <c r="E1607" i="6"/>
  <c r="E1608" i="6"/>
  <c r="E1609" i="6"/>
  <c r="E1610" i="6"/>
  <c r="E1611" i="6"/>
  <c r="E1612" i="6"/>
  <c r="E1614" i="6"/>
  <c r="E1615" i="6"/>
  <c r="E1616" i="6"/>
  <c r="E1620" i="6"/>
  <c r="E1621" i="6"/>
  <c r="E1622" i="6"/>
  <c r="E1623" i="6"/>
  <c r="E1624" i="6"/>
  <c r="E1625" i="6"/>
  <c r="E1626" i="6"/>
  <c r="E1627" i="6"/>
  <c r="E1628" i="6"/>
  <c r="E1629" i="6"/>
  <c r="E1630" i="6"/>
  <c r="E1631" i="6"/>
  <c r="E1632" i="6"/>
  <c r="E1633" i="6"/>
  <c r="E1634" i="6"/>
  <c r="E1635" i="6"/>
  <c r="E1636" i="6"/>
  <c r="E1637" i="6"/>
  <c r="E1638" i="6"/>
  <c r="E1639" i="6"/>
  <c r="E1640" i="6"/>
  <c r="E1641" i="6"/>
  <c r="E1642" i="6"/>
  <c r="E1643" i="6"/>
  <c r="E1644" i="6"/>
  <c r="E1645" i="6"/>
  <c r="E1646" i="6"/>
  <c r="E1647" i="6"/>
  <c r="E1648" i="6"/>
  <c r="E1649" i="6"/>
  <c r="E1650" i="6"/>
  <c r="E1651" i="6"/>
  <c r="E1652" i="6"/>
  <c r="E1653" i="6"/>
  <c r="E1655" i="6"/>
  <c r="E1656" i="6"/>
  <c r="E1657" i="6"/>
  <c r="E1658" i="6"/>
  <c r="E1659" i="6"/>
  <c r="E1660" i="6"/>
  <c r="E1661" i="6"/>
  <c r="E1662" i="6"/>
  <c r="E1663" i="6"/>
  <c r="E1664" i="6"/>
  <c r="E1665" i="6"/>
  <c r="E1666" i="6"/>
  <c r="E1667" i="6"/>
  <c r="E1668" i="6"/>
  <c r="E1669" i="6"/>
  <c r="E1670" i="6"/>
  <c r="E1671" i="6"/>
  <c r="E1672" i="6"/>
  <c r="E1673" i="6"/>
  <c r="E1674" i="6"/>
  <c r="E1675" i="6"/>
  <c r="E1676" i="6"/>
  <c r="E1677" i="6"/>
  <c r="E1678" i="6"/>
  <c r="E1679" i="6"/>
  <c r="E1680" i="6"/>
  <c r="E1681" i="6"/>
  <c r="E1682" i="6"/>
  <c r="E1683" i="6"/>
  <c r="E1684" i="6"/>
  <c r="E1685" i="6"/>
  <c r="E1686" i="6"/>
  <c r="E1687" i="6"/>
  <c r="E1688" i="6"/>
  <c r="E1689" i="6"/>
  <c r="E1690" i="6"/>
  <c r="E1691" i="6"/>
  <c r="E1692" i="6"/>
  <c r="E1693" i="6"/>
  <c r="E1694" i="6"/>
  <c r="E1695" i="6"/>
  <c r="E1696" i="6"/>
  <c r="E1697" i="6"/>
  <c r="E1698" i="6"/>
  <c r="E1699" i="6"/>
  <c r="E1700" i="6"/>
  <c r="E1701" i="6"/>
  <c r="E1702" i="6"/>
  <c r="E1703" i="6"/>
  <c r="E1704" i="6"/>
  <c r="E1705" i="6"/>
  <c r="E1706" i="6"/>
  <c r="E1707" i="6"/>
  <c r="E1708" i="6"/>
  <c r="E1709" i="6"/>
  <c r="E1710" i="6"/>
  <c r="E1711" i="6"/>
  <c r="E1712" i="6"/>
  <c r="E1713" i="6"/>
  <c r="E1714" i="6"/>
  <c r="E1715" i="6"/>
  <c r="E1716" i="6"/>
  <c r="E1717" i="6"/>
  <c r="E1718" i="6"/>
  <c r="E1719" i="6"/>
  <c r="E1720" i="6"/>
  <c r="E1721" i="6"/>
  <c r="E1722" i="6"/>
  <c r="E1723" i="6"/>
  <c r="E1724" i="6"/>
  <c r="E1725" i="6"/>
  <c r="E1726" i="6"/>
  <c r="E1727" i="6"/>
  <c r="E1728" i="6"/>
  <c r="E1729" i="6"/>
  <c r="E1730" i="6"/>
  <c r="E1731" i="6"/>
  <c r="E1732" i="6"/>
  <c r="E1733" i="6"/>
  <c r="E1734" i="6"/>
  <c r="E1735" i="6"/>
  <c r="E1736" i="6"/>
  <c r="E1737" i="6"/>
  <c r="E1738" i="6"/>
  <c r="E1739" i="6"/>
  <c r="E1740" i="6"/>
  <c r="E1741" i="6"/>
  <c r="E1744" i="6"/>
  <c r="E1750" i="6"/>
  <c r="E1751" i="6"/>
  <c r="E1753" i="6"/>
  <c r="E1754" i="6"/>
  <c r="E1755" i="6"/>
  <c r="E1756" i="6"/>
  <c r="E1757" i="6"/>
  <c r="E1758" i="6"/>
  <c r="E1759" i="6"/>
  <c r="E1760" i="6"/>
  <c r="E1761" i="6"/>
  <c r="E1762" i="6"/>
  <c r="E1763" i="6"/>
  <c r="E1764" i="6"/>
  <c r="E1765" i="6"/>
  <c r="E1766" i="6"/>
  <c r="E1767" i="6"/>
  <c r="E1768" i="6"/>
  <c r="E1769" i="6"/>
  <c r="E1770" i="6"/>
  <c r="E1771" i="6"/>
  <c r="E1772" i="6"/>
  <c r="E1773" i="6"/>
  <c r="E1774" i="6"/>
  <c r="E1775" i="6"/>
  <c r="E1778" i="6"/>
  <c r="E1779" i="6"/>
  <c r="E1780" i="6"/>
  <c r="E1781" i="6"/>
  <c r="E1782" i="6"/>
  <c r="E1783" i="6"/>
  <c r="E1785" i="6"/>
  <c r="E1788" i="6"/>
  <c r="E1789" i="6"/>
  <c r="E1790" i="6"/>
  <c r="E1791" i="6"/>
  <c r="E1792" i="6"/>
  <c r="E1793" i="6"/>
  <c r="E1794" i="6"/>
  <c r="E1795" i="6"/>
  <c r="E1796" i="6"/>
  <c r="E1797" i="6"/>
  <c r="E1798" i="6"/>
  <c r="E1799" i="6"/>
  <c r="E1800" i="6"/>
  <c r="E1801" i="6"/>
  <c r="E1802" i="6"/>
  <c r="E1803" i="6"/>
  <c r="E1804" i="6"/>
  <c r="E1805" i="6"/>
  <c r="E1808" i="6"/>
  <c r="E1809" i="6"/>
  <c r="E1810" i="6"/>
  <c r="E1811" i="6"/>
  <c r="E1812" i="6"/>
  <c r="E1813" i="6"/>
  <c r="E1822" i="6"/>
  <c r="E1823" i="6"/>
  <c r="E1824" i="6"/>
  <c r="E1829" i="6"/>
  <c r="E1830" i="6"/>
  <c r="E1831" i="6"/>
  <c r="E1832" i="6"/>
  <c r="E1833" i="6"/>
  <c r="E1834" i="6"/>
  <c r="E1835" i="6"/>
  <c r="E1836" i="6"/>
  <c r="E1837" i="6"/>
  <c r="E1838" i="6"/>
  <c r="E1839" i="6"/>
  <c r="E1840" i="6"/>
  <c r="E1841" i="6"/>
  <c r="E1842" i="6"/>
  <c r="E1843" i="6"/>
  <c r="E1844" i="6"/>
  <c r="E1845" i="6"/>
  <c r="E1846" i="6"/>
  <c r="E1847" i="6"/>
  <c r="E1848" i="6"/>
  <c r="E1850" i="6"/>
  <c r="E1851" i="6"/>
  <c r="E1852" i="6"/>
  <c r="E1856" i="6"/>
  <c r="E1857" i="6"/>
  <c r="E1858" i="6"/>
  <c r="E1859" i="6"/>
  <c r="E1860" i="6"/>
  <c r="E1861" i="6"/>
  <c r="E1862" i="6"/>
  <c r="E1863" i="6"/>
  <c r="E1864" i="6"/>
  <c r="E1865" i="6"/>
  <c r="E1866" i="6"/>
  <c r="E1867" i="6"/>
  <c r="E1868" i="6"/>
  <c r="E1869" i="6"/>
  <c r="E1870" i="6"/>
  <c r="E1871" i="6"/>
  <c r="E1872" i="6"/>
  <c r="E1873" i="6"/>
  <c r="E1874" i="6"/>
  <c r="E1875" i="6"/>
  <c r="E1876" i="6"/>
  <c r="E1877" i="6"/>
  <c r="E1878" i="6"/>
  <c r="E1879" i="6"/>
  <c r="E1880" i="6"/>
  <c r="E1881" i="6"/>
  <c r="E1882" i="6"/>
  <c r="E1883" i="6"/>
  <c r="E1884" i="6"/>
  <c r="E1885" i="6"/>
  <c r="E1886" i="6"/>
  <c r="E1887" i="6"/>
  <c r="E1888" i="6"/>
  <c r="E1889" i="6"/>
  <c r="E1891" i="6"/>
  <c r="E1892" i="6"/>
  <c r="E1893" i="6"/>
  <c r="E1894" i="6"/>
  <c r="E1895" i="6"/>
  <c r="E1896" i="6"/>
  <c r="E1897" i="6"/>
  <c r="E1898" i="6"/>
  <c r="E1899" i="6"/>
  <c r="E1900" i="6"/>
  <c r="E1901" i="6"/>
  <c r="E1902" i="6"/>
  <c r="E1903" i="6"/>
  <c r="E1904" i="6"/>
  <c r="E1905" i="6"/>
  <c r="E1906" i="6"/>
  <c r="E1907" i="6"/>
  <c r="E1908" i="6"/>
  <c r="E1909" i="6"/>
  <c r="E1910" i="6"/>
  <c r="E1911" i="6"/>
  <c r="E1912" i="6"/>
  <c r="E1913" i="6"/>
  <c r="E1914" i="6"/>
  <c r="E1915" i="6"/>
  <c r="E1916" i="6"/>
  <c r="E1917" i="6"/>
  <c r="E1918" i="6"/>
  <c r="E1919" i="6"/>
  <c r="E1920" i="6"/>
  <c r="E1921" i="6"/>
  <c r="E1922" i="6"/>
  <c r="E1923" i="6"/>
  <c r="E1924" i="6"/>
  <c r="E1925" i="6"/>
  <c r="E1926" i="6"/>
  <c r="E1927" i="6"/>
  <c r="E1928" i="6"/>
  <c r="E1929" i="6"/>
  <c r="E1930" i="6"/>
  <c r="E1931" i="6"/>
  <c r="E1932" i="6"/>
  <c r="E1933" i="6"/>
  <c r="E1934" i="6"/>
  <c r="E1935" i="6"/>
  <c r="E1936" i="6"/>
  <c r="E1937" i="6"/>
  <c r="E1938" i="6"/>
  <c r="E1939" i="6"/>
  <c r="E1940" i="6"/>
  <c r="E1941" i="6"/>
  <c r="E1942" i="6"/>
  <c r="E1943" i="6"/>
  <c r="E1944" i="6"/>
  <c r="E1945" i="6"/>
  <c r="E1946" i="6"/>
  <c r="E1947" i="6"/>
  <c r="E1948" i="6"/>
  <c r="E1949" i="6"/>
  <c r="E1950" i="6"/>
  <c r="E1951" i="6"/>
  <c r="E1952" i="6"/>
  <c r="E1953" i="6"/>
  <c r="E1954" i="6"/>
  <c r="E1955" i="6"/>
  <c r="E1956" i="6"/>
  <c r="E1957" i="6"/>
  <c r="E1958" i="6"/>
  <c r="E1959" i="6"/>
  <c r="E1960" i="6"/>
  <c r="E1961" i="6"/>
  <c r="E1962" i="6"/>
  <c r="E1963" i="6"/>
  <c r="E1964" i="6"/>
  <c r="E1965" i="6"/>
  <c r="E1966" i="6"/>
  <c r="E1967" i="6"/>
  <c r="E1968" i="6"/>
  <c r="E1969" i="6"/>
  <c r="E1970" i="6"/>
  <c r="E1971" i="6"/>
  <c r="E1972" i="6"/>
  <c r="E1973" i="6"/>
  <c r="E1974" i="6"/>
  <c r="E1975" i="6"/>
  <c r="E1976" i="6"/>
  <c r="E1977" i="6"/>
  <c r="E1980" i="6"/>
  <c r="E1986" i="6"/>
  <c r="E1987" i="6"/>
  <c r="E1989" i="6"/>
  <c r="E1990" i="6"/>
  <c r="E1991" i="6"/>
  <c r="E1992" i="6"/>
  <c r="E1993" i="6"/>
  <c r="E1994" i="6"/>
  <c r="E1995" i="6"/>
  <c r="E1996" i="6"/>
  <c r="E1997" i="6"/>
  <c r="E1998" i="6"/>
  <c r="E1999" i="6"/>
  <c r="E2000" i="6"/>
  <c r="E2001" i="6"/>
  <c r="E2002" i="6"/>
  <c r="E2003" i="6"/>
  <c r="E2004" i="6"/>
  <c r="E2005" i="6"/>
  <c r="E2006" i="6"/>
  <c r="E2007" i="6"/>
  <c r="E2008" i="6"/>
  <c r="E2009" i="6"/>
  <c r="E2010" i="6"/>
  <c r="E2011" i="6"/>
  <c r="E2014" i="6"/>
  <c r="E2015" i="6"/>
  <c r="E2016" i="6"/>
  <c r="E2017" i="6"/>
  <c r="E2018" i="6"/>
  <c r="E2019" i="6"/>
  <c r="E2021" i="6"/>
  <c r="E2024" i="6"/>
  <c r="E2025" i="6"/>
  <c r="E2026" i="6"/>
  <c r="E2027" i="6"/>
  <c r="E2028" i="6"/>
  <c r="E2029" i="6"/>
  <c r="E2030" i="6"/>
  <c r="E2031" i="6"/>
  <c r="E2032" i="6"/>
  <c r="E2033" i="6"/>
  <c r="E2034" i="6"/>
  <c r="E2035" i="6"/>
  <c r="E2036" i="6"/>
  <c r="E2037" i="6"/>
  <c r="E2038" i="6"/>
  <c r="E2039" i="6"/>
  <c r="E2040" i="6"/>
  <c r="E2041" i="6"/>
  <c r="E2044" i="6"/>
  <c r="E2045" i="6"/>
  <c r="E2046" i="6"/>
  <c r="E2047" i="6"/>
  <c r="E2048" i="6"/>
  <c r="E2049" i="6"/>
  <c r="E2058" i="6"/>
  <c r="E2059" i="6"/>
  <c r="E2060" i="6"/>
  <c r="E2065" i="6"/>
  <c r="E2066" i="6"/>
  <c r="E2067" i="6"/>
  <c r="E2068" i="6"/>
  <c r="E2069" i="6"/>
  <c r="E2070" i="6"/>
  <c r="E2071" i="6"/>
  <c r="E2072" i="6"/>
  <c r="E2073" i="6"/>
  <c r="E2074" i="6"/>
  <c r="E2075" i="6"/>
  <c r="E2076" i="6"/>
  <c r="E2077" i="6"/>
  <c r="E2078" i="6"/>
  <c r="E2079" i="6"/>
  <c r="E2080" i="6"/>
  <c r="E2081" i="6"/>
  <c r="E2082" i="6"/>
  <c r="E2083" i="6"/>
  <c r="E2084" i="6"/>
  <c r="E2086" i="6"/>
  <c r="E2087" i="6"/>
  <c r="E2088" i="6"/>
  <c r="E2092" i="6"/>
  <c r="E2093" i="6"/>
  <c r="E2094" i="6"/>
  <c r="E2095" i="6"/>
  <c r="E2096" i="6"/>
  <c r="E2097" i="6"/>
  <c r="E2098" i="6"/>
  <c r="E2099" i="6"/>
  <c r="E2100" i="6"/>
  <c r="E2101" i="6"/>
  <c r="E2102" i="6"/>
  <c r="E2103" i="6"/>
  <c r="E2104" i="6"/>
  <c r="E2105" i="6"/>
  <c r="E2106" i="6"/>
  <c r="E2107" i="6"/>
  <c r="E2108" i="6"/>
  <c r="E2109" i="6"/>
  <c r="E2110" i="6"/>
  <c r="E2111" i="6"/>
  <c r="E2112" i="6"/>
  <c r="E2113" i="6"/>
  <c r="E2114" i="6"/>
  <c r="E2115" i="6"/>
  <c r="E2116" i="6"/>
  <c r="E2117" i="6"/>
  <c r="E2118" i="6"/>
  <c r="E2119" i="6"/>
  <c r="E2120" i="6"/>
  <c r="E2121" i="6"/>
  <c r="E2122" i="6"/>
  <c r="E2123" i="6"/>
  <c r="E2124" i="6"/>
  <c r="E2125" i="6"/>
  <c r="E2127" i="6"/>
  <c r="E2128" i="6"/>
  <c r="E2129" i="6"/>
  <c r="E2130" i="6"/>
  <c r="E2131" i="6"/>
  <c r="E2132" i="6"/>
  <c r="E2133" i="6"/>
  <c r="E2134" i="6"/>
  <c r="E2135" i="6"/>
  <c r="E2136" i="6"/>
  <c r="E2137" i="6"/>
  <c r="E2138" i="6"/>
  <c r="E2139" i="6"/>
  <c r="E2140" i="6"/>
  <c r="E2141" i="6"/>
  <c r="E2142" i="6"/>
  <c r="E2143" i="6"/>
  <c r="E2144" i="6"/>
  <c r="E2145" i="6"/>
  <c r="E2146" i="6"/>
  <c r="E2147" i="6"/>
  <c r="E2148" i="6"/>
  <c r="E2149" i="6"/>
  <c r="E2150" i="6"/>
  <c r="E2151" i="6"/>
  <c r="E2152" i="6"/>
  <c r="E2153" i="6"/>
  <c r="E2154" i="6"/>
  <c r="E2155" i="6"/>
  <c r="E2156" i="6"/>
  <c r="E2157" i="6"/>
  <c r="E2158" i="6"/>
  <c r="E2159" i="6"/>
  <c r="E2160" i="6"/>
  <c r="E2161" i="6"/>
  <c r="E2162" i="6"/>
  <c r="E2163" i="6"/>
  <c r="E2164" i="6"/>
  <c r="E2165" i="6"/>
  <c r="E2166" i="6"/>
  <c r="E2167" i="6"/>
  <c r="E2168" i="6"/>
  <c r="E2169" i="6"/>
  <c r="E2170" i="6"/>
  <c r="E2171" i="6"/>
  <c r="E2172" i="6"/>
  <c r="E2173" i="6"/>
  <c r="E2174" i="6"/>
  <c r="E2175" i="6"/>
  <c r="E2176" i="6"/>
  <c r="E2177" i="6"/>
  <c r="E2178" i="6"/>
  <c r="E2179" i="6"/>
  <c r="E2180" i="6"/>
  <c r="E2181" i="6"/>
  <c r="E2182" i="6"/>
  <c r="E2183" i="6"/>
  <c r="E2184" i="6"/>
  <c r="E2185" i="6"/>
  <c r="E2186" i="6"/>
  <c r="E2187" i="6"/>
  <c r="E2188" i="6"/>
  <c r="E2189" i="6"/>
  <c r="E2190" i="6"/>
  <c r="E2191" i="6"/>
  <c r="E2192" i="6"/>
  <c r="E2193" i="6"/>
  <c r="E2194" i="6"/>
  <c r="E2195" i="6"/>
  <c r="E2196" i="6"/>
  <c r="E2197" i="6"/>
  <c r="E2198" i="6"/>
  <c r="E2199" i="6"/>
  <c r="E2200" i="6"/>
  <c r="E2201" i="6"/>
  <c r="E2202" i="6"/>
  <c r="E2203" i="6"/>
  <c r="E2204" i="6"/>
  <c r="E2205" i="6"/>
  <c r="E2206" i="6"/>
  <c r="E2207" i="6"/>
  <c r="E2208" i="6"/>
  <c r="E2209" i="6"/>
  <c r="E2210" i="6"/>
  <c r="E2211" i="6"/>
  <c r="E2212" i="6"/>
  <c r="E2213" i="6"/>
  <c r="E2216" i="6"/>
  <c r="E2222" i="6"/>
  <c r="E2223" i="6"/>
  <c r="E2225" i="6"/>
  <c r="E2226" i="6"/>
  <c r="E2227" i="6"/>
  <c r="E2228" i="6"/>
  <c r="E2229" i="6"/>
  <c r="E2230" i="6"/>
  <c r="E2231" i="6"/>
  <c r="E2232" i="6"/>
  <c r="E2233" i="6"/>
  <c r="E2234" i="6"/>
  <c r="E2235" i="6"/>
  <c r="E2236" i="6"/>
  <c r="E2237" i="6"/>
  <c r="E2238" i="6"/>
  <c r="E2239" i="6"/>
  <c r="E2240" i="6"/>
  <c r="E2241" i="6"/>
  <c r="E2242" i="6"/>
  <c r="E2243" i="6"/>
  <c r="E2244" i="6"/>
  <c r="E2245" i="6"/>
  <c r="E2246" i="6"/>
  <c r="E2247" i="6"/>
  <c r="E2250" i="6"/>
  <c r="E2251" i="6"/>
  <c r="E2252" i="6"/>
  <c r="E2253" i="6"/>
  <c r="E2254" i="6"/>
  <c r="E2255" i="6"/>
  <c r="E2257" i="6"/>
  <c r="E2260" i="6"/>
  <c r="E2261" i="6"/>
  <c r="E2262" i="6"/>
  <c r="E2263" i="6"/>
  <c r="E2264" i="6"/>
  <c r="E2265" i="6"/>
  <c r="E2266" i="6"/>
  <c r="E2267" i="6"/>
  <c r="E2268" i="6"/>
  <c r="E2269" i="6"/>
  <c r="E2270" i="6"/>
  <c r="E2271" i="6"/>
  <c r="E2272" i="6"/>
  <c r="E2273" i="6"/>
  <c r="E2274" i="6"/>
  <c r="E2275" i="6"/>
  <c r="E2276" i="6"/>
  <c r="E2277" i="6"/>
  <c r="E2280" i="6"/>
  <c r="E2281" i="6"/>
  <c r="E2282" i="6"/>
  <c r="E2283" i="6"/>
  <c r="E2284" i="6"/>
  <c r="E2285" i="6"/>
  <c r="E2294" i="6"/>
  <c r="E2295" i="6"/>
  <c r="E2296" i="6"/>
  <c r="E2301" i="6"/>
  <c r="E2302" i="6"/>
  <c r="E2303" i="6"/>
  <c r="E2304" i="6"/>
  <c r="E2305" i="6"/>
  <c r="E2306" i="6"/>
  <c r="E2307" i="6"/>
  <c r="E2308" i="6"/>
  <c r="E2309" i="6"/>
  <c r="E2310" i="6"/>
  <c r="E2311" i="6"/>
  <c r="E2312" i="6"/>
  <c r="E2313" i="6"/>
  <c r="E2314" i="6"/>
  <c r="E2315" i="6"/>
  <c r="E2316" i="6"/>
  <c r="E2317" i="6"/>
  <c r="E2318" i="6"/>
  <c r="E2319" i="6"/>
  <c r="E2320" i="6"/>
  <c r="E2322" i="6"/>
  <c r="E2323" i="6"/>
  <c r="E2324" i="6"/>
  <c r="E2328" i="6"/>
  <c r="E2329" i="6"/>
  <c r="E2330" i="6"/>
  <c r="E2331" i="6"/>
  <c r="E2332" i="6"/>
  <c r="E2333" i="6"/>
  <c r="E2334" i="6"/>
  <c r="E2335" i="6"/>
  <c r="E2336" i="6"/>
  <c r="E2337" i="6"/>
  <c r="E2338" i="6"/>
  <c r="E2339" i="6"/>
  <c r="E2340" i="6"/>
  <c r="E2341" i="6"/>
  <c r="E2342" i="6"/>
  <c r="E2343" i="6"/>
  <c r="E2344" i="6"/>
  <c r="E2345" i="6"/>
  <c r="E2346" i="6"/>
  <c r="E2347" i="6"/>
  <c r="E2348" i="6"/>
  <c r="E2349" i="6"/>
  <c r="E2350" i="6"/>
  <c r="E2351" i="6"/>
  <c r="E2352" i="6"/>
  <c r="E2353" i="6"/>
  <c r="E2354" i="6"/>
  <c r="E2355" i="6"/>
  <c r="E2356" i="6"/>
  <c r="E2357" i="6"/>
  <c r="E2358" i="6"/>
  <c r="E2359" i="6"/>
  <c r="E2360" i="6"/>
  <c r="E2361" i="6"/>
  <c r="E2363" i="6"/>
  <c r="E2364" i="6"/>
  <c r="E2365" i="6"/>
  <c r="E2366" i="6"/>
  <c r="E2367" i="6"/>
  <c r="E2368" i="6"/>
  <c r="E2369" i="6"/>
  <c r="E2370" i="6"/>
  <c r="E2371" i="6"/>
  <c r="E2372" i="6"/>
  <c r="E2373" i="6"/>
  <c r="E2374" i="6"/>
  <c r="E2375" i="6"/>
  <c r="E2376" i="6"/>
  <c r="E2377" i="6"/>
  <c r="E2378" i="6"/>
  <c r="E2379" i="6"/>
  <c r="E2380" i="6"/>
  <c r="E2381" i="6"/>
  <c r="E2382" i="6"/>
  <c r="E2383" i="6"/>
  <c r="E2384" i="6"/>
  <c r="E2385" i="6"/>
  <c r="E2386" i="6"/>
  <c r="E2387" i="6"/>
  <c r="E2388" i="6"/>
  <c r="E2389" i="6"/>
  <c r="E2390" i="6"/>
  <c r="E2391" i="6"/>
  <c r="E2392" i="6"/>
  <c r="E2393" i="6"/>
  <c r="E2394" i="6"/>
  <c r="E2395" i="6"/>
  <c r="E2396" i="6"/>
  <c r="E2397" i="6"/>
  <c r="E2398" i="6"/>
  <c r="E2399" i="6"/>
  <c r="E2400" i="6"/>
  <c r="E2401" i="6"/>
  <c r="E2402" i="6"/>
  <c r="E2403" i="6"/>
  <c r="E2404" i="6"/>
  <c r="E2405" i="6"/>
  <c r="E2406" i="6"/>
  <c r="E2407" i="6"/>
  <c r="E2408" i="6"/>
  <c r="E2409" i="6"/>
  <c r="E2410" i="6"/>
  <c r="E2411" i="6"/>
  <c r="E2412" i="6"/>
  <c r="E2413" i="6"/>
  <c r="E2414" i="6"/>
  <c r="E2415" i="6"/>
  <c r="E2416" i="6"/>
  <c r="E2417" i="6"/>
  <c r="E2418" i="6"/>
  <c r="E2419" i="6"/>
  <c r="E2420" i="6"/>
  <c r="E2421" i="6"/>
  <c r="E2422" i="6"/>
  <c r="E2423" i="6"/>
  <c r="E2424" i="6"/>
  <c r="E2425" i="6"/>
  <c r="E2426" i="6"/>
  <c r="E2427" i="6"/>
  <c r="E2428" i="6"/>
  <c r="E2429" i="6"/>
  <c r="E2430" i="6"/>
  <c r="E2431" i="6"/>
  <c r="E2432" i="6"/>
  <c r="E2433" i="6"/>
  <c r="E2434" i="6"/>
  <c r="E2435" i="6"/>
  <c r="E2436" i="6"/>
  <c r="E2437" i="6"/>
  <c r="E2438" i="6"/>
  <c r="E2439" i="6"/>
  <c r="E2440" i="6"/>
  <c r="E2441" i="6"/>
  <c r="E2442" i="6"/>
  <c r="E2443" i="6"/>
  <c r="E2444" i="6"/>
  <c r="E2445" i="6"/>
  <c r="E2446" i="6"/>
  <c r="E2447" i="6"/>
  <c r="E2448" i="6"/>
  <c r="E2449" i="6"/>
  <c r="E2452" i="6"/>
  <c r="E2458" i="6"/>
  <c r="E2459" i="6"/>
  <c r="E2461" i="6"/>
  <c r="E2462" i="6"/>
  <c r="E2463" i="6"/>
  <c r="E2464" i="6"/>
  <c r="E2465" i="6"/>
  <c r="E2466" i="6"/>
  <c r="E2467" i="6"/>
  <c r="E2468" i="6"/>
  <c r="E2469" i="6"/>
  <c r="E2470" i="6"/>
  <c r="E2471" i="6"/>
  <c r="E2472" i="6"/>
  <c r="E2473" i="6"/>
  <c r="E2474" i="6"/>
  <c r="E2475" i="6"/>
  <c r="E2476" i="6"/>
  <c r="E2477" i="6"/>
  <c r="E2478" i="6"/>
  <c r="E2479" i="6"/>
  <c r="E2480" i="6"/>
  <c r="E2481" i="6"/>
  <c r="E2482" i="6"/>
  <c r="E2483" i="6"/>
  <c r="E2486" i="6"/>
  <c r="E2487" i="6"/>
  <c r="E2488" i="6"/>
  <c r="E2489" i="6"/>
  <c r="E2490" i="6"/>
  <c r="E2491" i="6"/>
  <c r="E2493" i="6"/>
  <c r="E2496" i="6"/>
  <c r="E2497" i="6"/>
  <c r="E2498" i="6"/>
  <c r="E2499" i="6"/>
  <c r="E2500" i="6"/>
  <c r="E2501" i="6"/>
  <c r="E2502" i="6"/>
  <c r="E2503" i="6"/>
  <c r="E2504" i="6"/>
  <c r="E2505" i="6"/>
  <c r="E2506" i="6"/>
  <c r="E2507" i="6"/>
  <c r="E2508" i="6"/>
  <c r="E2509" i="6"/>
  <c r="E2510" i="6"/>
  <c r="E2511" i="6"/>
  <c r="E2512" i="6"/>
  <c r="E2513" i="6"/>
  <c r="E2516" i="6"/>
  <c r="E2517" i="6"/>
  <c r="E2518" i="6"/>
  <c r="E2519" i="6"/>
  <c r="E2520" i="6"/>
  <c r="E2521" i="6"/>
  <c r="E2530" i="6"/>
  <c r="E2531" i="6"/>
  <c r="E2532" i="6"/>
  <c r="E2537" i="6"/>
  <c r="E2538" i="6"/>
  <c r="E2539" i="6"/>
  <c r="E2540" i="6"/>
  <c r="E2541" i="6"/>
  <c r="E2542" i="6"/>
  <c r="E2543" i="6"/>
  <c r="E2544" i="6"/>
  <c r="E2545" i="6"/>
  <c r="E2546" i="6"/>
  <c r="E2547" i="6"/>
  <c r="E2548" i="6"/>
  <c r="E2549" i="6"/>
  <c r="E2550" i="6"/>
  <c r="E2551" i="6"/>
  <c r="E2552" i="6"/>
  <c r="E2553" i="6"/>
  <c r="E2554" i="6"/>
  <c r="E2555" i="6"/>
  <c r="E2556" i="6"/>
  <c r="E2558" i="6"/>
  <c r="E2559" i="6"/>
  <c r="E2560" i="6"/>
  <c r="E2564" i="6"/>
  <c r="E2565" i="6"/>
  <c r="E2566" i="6"/>
  <c r="E2567" i="6"/>
  <c r="E2568" i="6"/>
  <c r="E2569" i="6"/>
  <c r="E2570" i="6"/>
  <c r="E2571" i="6"/>
  <c r="E2572" i="6"/>
  <c r="E2573" i="6"/>
  <c r="E2574" i="6"/>
  <c r="E2575" i="6"/>
  <c r="E2576" i="6"/>
  <c r="E2577" i="6"/>
  <c r="E2578" i="6"/>
  <c r="E2579" i="6"/>
  <c r="E2580" i="6"/>
  <c r="E2581" i="6"/>
  <c r="E2582" i="6"/>
  <c r="E2583" i="6"/>
  <c r="E2584" i="6"/>
  <c r="E2585" i="6"/>
  <c r="E2586" i="6"/>
  <c r="E2587" i="6"/>
  <c r="E2588" i="6"/>
  <c r="E2589" i="6"/>
  <c r="E2590" i="6"/>
  <c r="E2591" i="6"/>
  <c r="E2592" i="6"/>
  <c r="E2593" i="6"/>
  <c r="E2594" i="6"/>
  <c r="E2595" i="6"/>
  <c r="E2596" i="6"/>
  <c r="E2597" i="6"/>
  <c r="E2599" i="6"/>
  <c r="E2600" i="6"/>
  <c r="E2601" i="6"/>
  <c r="E2602" i="6"/>
  <c r="E2603" i="6"/>
  <c r="E2604" i="6"/>
  <c r="E2605" i="6"/>
  <c r="E2606" i="6"/>
  <c r="E2607" i="6"/>
  <c r="E2608" i="6"/>
  <c r="E2609" i="6"/>
  <c r="E2610" i="6"/>
  <c r="E2611" i="6"/>
  <c r="E2612" i="6"/>
  <c r="E2613" i="6"/>
  <c r="E2614" i="6"/>
  <c r="E2615" i="6"/>
  <c r="E2616" i="6"/>
  <c r="E2617" i="6"/>
  <c r="E2618" i="6"/>
  <c r="E2619" i="6"/>
  <c r="E2620" i="6"/>
  <c r="E2621" i="6"/>
  <c r="E2622" i="6"/>
  <c r="E2623" i="6"/>
  <c r="E2624" i="6"/>
  <c r="E2625" i="6"/>
  <c r="E2626" i="6"/>
  <c r="E2627" i="6"/>
  <c r="E2628" i="6"/>
  <c r="E2629" i="6"/>
  <c r="E2630" i="6"/>
  <c r="E2631" i="6"/>
  <c r="E2632" i="6"/>
  <c r="E2633" i="6"/>
  <c r="E2634" i="6"/>
  <c r="E2635" i="6"/>
  <c r="E2636" i="6"/>
  <c r="E2637" i="6"/>
  <c r="E2638" i="6"/>
  <c r="E2639" i="6"/>
  <c r="E2640" i="6"/>
  <c r="E2641" i="6"/>
  <c r="E2642" i="6"/>
  <c r="E2643" i="6"/>
  <c r="E2644" i="6"/>
  <c r="E2645" i="6"/>
  <c r="E2646" i="6"/>
  <c r="E2647" i="6"/>
  <c r="E2648" i="6"/>
  <c r="E2649" i="6"/>
  <c r="E2650" i="6"/>
  <c r="E2651" i="6"/>
  <c r="E2652" i="6"/>
  <c r="E2653" i="6"/>
  <c r="E2654" i="6"/>
  <c r="E2655" i="6"/>
  <c r="E2656" i="6"/>
  <c r="E2657" i="6"/>
  <c r="E2658" i="6"/>
  <c r="E2659" i="6"/>
  <c r="E2660" i="6"/>
  <c r="E2661" i="6"/>
  <c r="E2662" i="6"/>
  <c r="E2663" i="6"/>
  <c r="E2664" i="6"/>
  <c r="E2665" i="6"/>
  <c r="E2666" i="6"/>
  <c r="E2667" i="6"/>
  <c r="E2668" i="6"/>
  <c r="E2669" i="6"/>
  <c r="E2670" i="6"/>
  <c r="E2671" i="6"/>
  <c r="E2672" i="6"/>
  <c r="E2673" i="6"/>
  <c r="E2674" i="6"/>
  <c r="E2675" i="6"/>
  <c r="E2676" i="6"/>
  <c r="E2677" i="6"/>
  <c r="E2678" i="6"/>
  <c r="E2679" i="6"/>
  <c r="E2680" i="6"/>
  <c r="E2681" i="6"/>
  <c r="E2682" i="6"/>
  <c r="E2683" i="6"/>
  <c r="E2684" i="6"/>
  <c r="E2685" i="6"/>
  <c r="E2688" i="6"/>
  <c r="E2694" i="6"/>
  <c r="E2695" i="6"/>
  <c r="E2697" i="6"/>
  <c r="E2698" i="6"/>
  <c r="E2699" i="6"/>
  <c r="E2700" i="6"/>
  <c r="E2701" i="6"/>
  <c r="E2702" i="6"/>
  <c r="E2703" i="6"/>
  <c r="E2704" i="6"/>
  <c r="E2705" i="6"/>
  <c r="E2706" i="6"/>
  <c r="E2707" i="6"/>
  <c r="E2708" i="6"/>
  <c r="E2709" i="6"/>
  <c r="E2710" i="6"/>
  <c r="E2711" i="6"/>
  <c r="E2712" i="6"/>
  <c r="E2713" i="6"/>
  <c r="E2714" i="6"/>
  <c r="E2715" i="6"/>
  <c r="E2716" i="6"/>
  <c r="E2717" i="6"/>
  <c r="E2718" i="6"/>
  <c r="E2719" i="6"/>
  <c r="E2722" i="6"/>
  <c r="E2723" i="6"/>
  <c r="E2724" i="6"/>
  <c r="E2725" i="6"/>
  <c r="E2726" i="6"/>
  <c r="E2727" i="6"/>
  <c r="E2729" i="6"/>
  <c r="E2732" i="6"/>
  <c r="E2733" i="6"/>
  <c r="E2734" i="6"/>
  <c r="E2735" i="6"/>
  <c r="E2736" i="6"/>
  <c r="E2737" i="6"/>
  <c r="E2738" i="6"/>
  <c r="E2739" i="6"/>
  <c r="E2740" i="6"/>
  <c r="E2741" i="6"/>
  <c r="E2742" i="6"/>
  <c r="E2743" i="6"/>
  <c r="E2744" i="6"/>
  <c r="E2745" i="6"/>
  <c r="E2746" i="6"/>
  <c r="E2747" i="6"/>
  <c r="E2748" i="6"/>
  <c r="E2749" i="6"/>
  <c r="E2752" i="6"/>
  <c r="E2753" i="6"/>
  <c r="E2754" i="6"/>
  <c r="E2755" i="6"/>
  <c r="E2756" i="6"/>
  <c r="E2757" i="6"/>
  <c r="E2766" i="6"/>
  <c r="E2767" i="6"/>
  <c r="E2768" i="6"/>
  <c r="E2773" i="6"/>
  <c r="E2774" i="6"/>
  <c r="E2775" i="6"/>
  <c r="E2776" i="6"/>
  <c r="E2777" i="6"/>
  <c r="E2778" i="6"/>
  <c r="E2779" i="6"/>
  <c r="E2780" i="6"/>
  <c r="E2781" i="6"/>
  <c r="E2782" i="6"/>
  <c r="E2783" i="6"/>
  <c r="E2784" i="6"/>
  <c r="E2785" i="6"/>
  <c r="E2786" i="6"/>
  <c r="E2787" i="6"/>
  <c r="E2788" i="6"/>
  <c r="E2789" i="6"/>
  <c r="E2790" i="6"/>
  <c r="E2791" i="6"/>
  <c r="E2792" i="6"/>
  <c r="E2794" i="6"/>
  <c r="E2795" i="6"/>
  <c r="E2796" i="6"/>
  <c r="E2800" i="6"/>
  <c r="E2801" i="6"/>
  <c r="E2802" i="6"/>
  <c r="E2803" i="6"/>
  <c r="E2804" i="6"/>
  <c r="E2805" i="6"/>
  <c r="E2806" i="6"/>
  <c r="E2807" i="6"/>
  <c r="E2808" i="6"/>
  <c r="E2809" i="6"/>
  <c r="E2810" i="6"/>
  <c r="E2811" i="6"/>
  <c r="E2812" i="6"/>
  <c r="E2813" i="6"/>
  <c r="E2814" i="6"/>
  <c r="E2815" i="6"/>
  <c r="E2816" i="6"/>
  <c r="E2817" i="6"/>
  <c r="E2818" i="6"/>
  <c r="E2819" i="6"/>
  <c r="E2820" i="6"/>
  <c r="E2821" i="6"/>
  <c r="E2822" i="6"/>
  <c r="E2823" i="6"/>
  <c r="E2824" i="6"/>
  <c r="E2825" i="6"/>
  <c r="E2826" i="6"/>
  <c r="E2827" i="6"/>
  <c r="E2828" i="6"/>
  <c r="E2829" i="6"/>
  <c r="E2830" i="6"/>
  <c r="E2831" i="6"/>
  <c r="E2832" i="6"/>
  <c r="E2833" i="6"/>
  <c r="E2835" i="6"/>
  <c r="E2836" i="6"/>
  <c r="E2837" i="6"/>
  <c r="E2838" i="6"/>
  <c r="E2839" i="6"/>
  <c r="E2840" i="6"/>
  <c r="E2841" i="6"/>
  <c r="E2842" i="6"/>
  <c r="E2843" i="6"/>
  <c r="E2844" i="6"/>
  <c r="E2845" i="6"/>
  <c r="E2846" i="6"/>
  <c r="E2847" i="6"/>
  <c r="E2848" i="6"/>
  <c r="E2849" i="6"/>
  <c r="E2850" i="6"/>
  <c r="E2851" i="6"/>
  <c r="E2852" i="6"/>
  <c r="E2853" i="6"/>
  <c r="E2854" i="6"/>
  <c r="E2855" i="6"/>
  <c r="E2856" i="6"/>
  <c r="E2857" i="6"/>
  <c r="E2858" i="6"/>
  <c r="E2859" i="6"/>
  <c r="E2860" i="6"/>
  <c r="E2861" i="6"/>
  <c r="E2862" i="6"/>
  <c r="E2863" i="6"/>
  <c r="E2864" i="6"/>
  <c r="E2865" i="6"/>
  <c r="E2866" i="6"/>
  <c r="E2867" i="6"/>
  <c r="E2868" i="6"/>
  <c r="E2869" i="6"/>
  <c r="E2870" i="6"/>
  <c r="E2871" i="6"/>
  <c r="E2872" i="6"/>
  <c r="E2873" i="6"/>
  <c r="E2874" i="6"/>
  <c r="E2875" i="6"/>
  <c r="E3" i="6"/>
  <c r="N18" i="7"/>
  <c r="N15" i="7" l="1"/>
  <c r="O19" i="7"/>
  <c r="O18" i="7"/>
  <c r="O13" i="7"/>
  <c r="O11" i="7"/>
  <c r="O5" i="7"/>
  <c r="N19" i="7"/>
  <c r="O10" i="7"/>
  <c r="O9" i="7"/>
  <c r="O3" i="6" l="1" a="1"/>
  <c r="O3" i="6" s="1"/>
  <c r="M3" i="6" a="1"/>
  <c r="M3" i="6" s="1"/>
  <c r="C4" i="6"/>
  <c r="B4" i="6"/>
  <c r="A242" i="5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AI102" i="4" s="1"/>
  <c r="AJ102" i="4" s="1"/>
  <c r="AK102" i="4" s="1"/>
  <c r="AL102" i="4" s="1"/>
  <c r="AH101" i="4"/>
  <c r="AG101" i="4"/>
  <c r="AF101" i="4"/>
  <c r="AE101" i="4"/>
  <c r="AD101" i="4"/>
  <c r="AC101" i="4"/>
  <c r="AB101" i="4"/>
  <c r="AA101" i="4"/>
  <c r="Y101" i="4"/>
  <c r="X101" i="4"/>
  <c r="W101" i="4"/>
  <c r="AI101" i="4" s="1"/>
  <c r="AJ101" i="4" s="1"/>
  <c r="AK101" i="4" s="1"/>
  <c r="U101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AI100" i="4" s="1"/>
  <c r="AJ100" i="4" s="1"/>
  <c r="AK100" i="4" s="1"/>
  <c r="U100" i="4"/>
  <c r="AH99" i="4"/>
  <c r="AG99" i="4"/>
  <c r="AF99" i="4"/>
  <c r="AE99" i="4"/>
  <c r="AD99" i="4"/>
  <c r="AC99" i="4"/>
  <c r="AB99" i="4"/>
  <c r="AA99" i="4"/>
  <c r="Z99" i="4"/>
  <c r="Y99" i="4"/>
  <c r="X99" i="4"/>
  <c r="W99" i="4"/>
  <c r="AI99" i="4" s="1"/>
  <c r="AJ99" i="4" s="1"/>
  <c r="AK99" i="4" s="1"/>
  <c r="AL101" i="4" s="1"/>
  <c r="U99" i="4"/>
  <c r="AH98" i="4"/>
  <c r="AG98" i="4"/>
  <c r="AF98" i="4"/>
  <c r="AE98" i="4"/>
  <c r="AD98" i="4"/>
  <c r="AC98" i="4"/>
  <c r="AB98" i="4"/>
  <c r="AA98" i="4"/>
  <c r="Z98" i="4"/>
  <c r="Y98" i="4"/>
  <c r="X98" i="4"/>
  <c r="W98" i="4"/>
  <c r="U98" i="4"/>
  <c r="AI98" i="4" s="1"/>
  <c r="AJ98" i="4" s="1"/>
  <c r="AH97" i="4"/>
  <c r="AG97" i="4"/>
  <c r="AF97" i="4"/>
  <c r="AE97" i="4"/>
  <c r="AD97" i="4"/>
  <c r="AC97" i="4"/>
  <c r="AB97" i="4"/>
  <c r="AA97" i="4"/>
  <c r="Z97" i="4"/>
  <c r="Y97" i="4"/>
  <c r="X97" i="4"/>
  <c r="W97" i="4"/>
  <c r="U97" i="4"/>
  <c r="AI97" i="4" s="1"/>
  <c r="AJ97" i="4" s="1"/>
  <c r="AI96" i="4"/>
  <c r="AJ96" i="4" s="1"/>
  <c r="AH96" i="4"/>
  <c r="AG96" i="4"/>
  <c r="AF96" i="4"/>
  <c r="AE96" i="4"/>
  <c r="AD96" i="4"/>
  <c r="AC96" i="4"/>
  <c r="AB96" i="4"/>
  <c r="AA96" i="4"/>
  <c r="Z96" i="4"/>
  <c r="Y96" i="4"/>
  <c r="X96" i="4"/>
  <c r="W96" i="4"/>
  <c r="U96" i="4"/>
  <c r="AI95" i="4"/>
  <c r="AJ95" i="4" s="1"/>
  <c r="AK98" i="4" s="1"/>
  <c r="AH95" i="4"/>
  <c r="AG95" i="4"/>
  <c r="AF95" i="4"/>
  <c r="AE95" i="4"/>
  <c r="AD95" i="4"/>
  <c r="AC95" i="4"/>
  <c r="AB95" i="4"/>
  <c r="AA95" i="4"/>
  <c r="Z95" i="4"/>
  <c r="Y95" i="4"/>
  <c r="X95" i="4"/>
  <c r="W95" i="4"/>
  <c r="U95" i="4"/>
  <c r="AH94" i="4"/>
  <c r="AG94" i="4"/>
  <c r="AF94" i="4"/>
  <c r="AE94" i="4"/>
  <c r="AD94" i="4"/>
  <c r="AC94" i="4"/>
  <c r="AB94" i="4"/>
  <c r="AA94" i="4"/>
  <c r="Z94" i="4"/>
  <c r="Y94" i="4"/>
  <c r="X94" i="4"/>
  <c r="W94" i="4"/>
  <c r="AI94" i="4" s="1"/>
  <c r="AJ94" i="4" s="1"/>
  <c r="U94" i="4"/>
  <c r="AH93" i="4"/>
  <c r="AG93" i="4"/>
  <c r="AF93" i="4"/>
  <c r="AE93" i="4"/>
  <c r="AD93" i="4"/>
  <c r="AC93" i="4"/>
  <c r="AB93" i="4"/>
  <c r="AA93" i="4"/>
  <c r="Z93" i="4"/>
  <c r="Y93" i="4"/>
  <c r="X93" i="4"/>
  <c r="AI93" i="4" s="1"/>
  <c r="AJ93" i="4" s="1"/>
  <c r="W93" i="4"/>
  <c r="U93" i="4"/>
  <c r="AH92" i="4"/>
  <c r="AG92" i="4"/>
  <c r="AF92" i="4"/>
  <c r="AE92" i="4"/>
  <c r="AD92" i="4"/>
  <c r="AC92" i="4"/>
  <c r="AB92" i="4"/>
  <c r="AA92" i="4"/>
  <c r="Z92" i="4"/>
  <c r="Y92" i="4"/>
  <c r="X92" i="4"/>
  <c r="W92" i="4"/>
  <c r="AI92" i="4" s="1"/>
  <c r="AJ92" i="4" s="1"/>
  <c r="AK92" i="4" s="1"/>
  <c r="AH91" i="4"/>
  <c r="AG91" i="4"/>
  <c r="AF91" i="4"/>
  <c r="AE91" i="4"/>
  <c r="AD91" i="4"/>
  <c r="AC91" i="4"/>
  <c r="AB91" i="4"/>
  <c r="AA91" i="4"/>
  <c r="Z91" i="4"/>
  <c r="Y91" i="4"/>
  <c r="AI91" i="4" s="1"/>
  <c r="AJ91" i="4" s="1"/>
  <c r="AK91" i="4" s="1"/>
  <c r="X91" i="4"/>
  <c r="W91" i="4"/>
  <c r="U91" i="4"/>
  <c r="AH90" i="4"/>
  <c r="AG90" i="4"/>
  <c r="AF90" i="4"/>
  <c r="AE90" i="4"/>
  <c r="AD90" i="4"/>
  <c r="AC90" i="4"/>
  <c r="AB90" i="4"/>
  <c r="AA90" i="4"/>
  <c r="Z90" i="4"/>
  <c r="Y90" i="4"/>
  <c r="AI90" i="4" s="1"/>
  <c r="X90" i="4"/>
  <c r="W90" i="4"/>
  <c r="U90" i="4"/>
  <c r="AH89" i="4"/>
  <c r="AG89" i="4"/>
  <c r="AF89" i="4"/>
  <c r="AE89" i="4"/>
  <c r="AD89" i="4"/>
  <c r="AC89" i="4"/>
  <c r="AB89" i="4"/>
  <c r="AA89" i="4"/>
  <c r="Z89" i="4"/>
  <c r="Y89" i="4"/>
  <c r="AI89" i="4" s="1"/>
  <c r="AJ89" i="4" s="1"/>
  <c r="X89" i="4"/>
  <c r="W89" i="4"/>
  <c r="U89" i="4"/>
  <c r="AH88" i="4"/>
  <c r="AG88" i="4"/>
  <c r="AF88" i="4"/>
  <c r="AE88" i="4"/>
  <c r="AD88" i="4"/>
  <c r="AC88" i="4"/>
  <c r="AB88" i="4"/>
  <c r="AA88" i="4"/>
  <c r="Z88" i="4"/>
  <c r="Y88" i="4"/>
  <c r="X88" i="4"/>
  <c r="AI88" i="4" s="1"/>
  <c r="AJ88" i="4" s="1"/>
  <c r="W88" i="4"/>
  <c r="U88" i="4"/>
  <c r="AH87" i="4"/>
  <c r="AG87" i="4"/>
  <c r="AF87" i="4"/>
  <c r="AE87" i="4"/>
  <c r="AD87" i="4"/>
  <c r="AC87" i="4"/>
  <c r="AB87" i="4"/>
  <c r="AA87" i="4"/>
  <c r="Z87" i="4"/>
  <c r="Y87" i="4"/>
  <c r="X87" i="4"/>
  <c r="W87" i="4"/>
  <c r="AI87" i="4" s="1"/>
  <c r="AJ87" i="4" s="1"/>
  <c r="U87" i="4"/>
  <c r="AH86" i="4"/>
  <c r="AG86" i="4"/>
  <c r="AF86" i="4"/>
  <c r="AE86" i="4"/>
  <c r="AD86" i="4"/>
  <c r="AD104" i="4" s="1"/>
  <c r="AC86" i="4"/>
  <c r="AB86" i="4"/>
  <c r="AA86" i="4"/>
  <c r="AI86" i="4" s="1"/>
  <c r="AJ86" i="4" s="1"/>
  <c r="Z86" i="4"/>
  <c r="Y86" i="4"/>
  <c r="X86" i="4"/>
  <c r="W86" i="4"/>
  <c r="U86" i="4"/>
  <c r="AH85" i="4"/>
  <c r="AG85" i="4"/>
  <c r="AF85" i="4"/>
  <c r="AF104" i="4" s="1"/>
  <c r="AE85" i="4"/>
  <c r="AD85" i="4"/>
  <c r="AC85" i="4"/>
  <c r="AB85" i="4"/>
  <c r="AA85" i="4"/>
  <c r="Z85" i="4"/>
  <c r="Y85" i="4"/>
  <c r="X85" i="4"/>
  <c r="X104" i="4" s="1"/>
  <c r="W85" i="4"/>
  <c r="AI85" i="4" s="1"/>
  <c r="AJ85" i="4" s="1"/>
  <c r="U85" i="4"/>
  <c r="AH84" i="4"/>
  <c r="AG84" i="4"/>
  <c r="AF84" i="4"/>
  <c r="AE84" i="4"/>
  <c r="AD84" i="4"/>
  <c r="AC84" i="4"/>
  <c r="AB84" i="4"/>
  <c r="AA84" i="4"/>
  <c r="Z84" i="4"/>
  <c r="Y84" i="4"/>
  <c r="X84" i="4"/>
  <c r="W84" i="4"/>
  <c r="AI84" i="4" s="1"/>
  <c r="AJ84" i="4" s="1"/>
  <c r="U84" i="4"/>
  <c r="A84" i="4"/>
  <c r="AH83" i="4"/>
  <c r="AH104" i="4" s="1"/>
  <c r="AG83" i="4"/>
  <c r="AG104" i="4" s="1"/>
  <c r="AF83" i="4"/>
  <c r="AE83" i="4"/>
  <c r="AE104" i="4" s="1"/>
  <c r="AD83" i="4"/>
  <c r="AC83" i="4"/>
  <c r="AC104" i="4" s="1"/>
  <c r="AB83" i="4"/>
  <c r="AB104" i="4" s="1"/>
  <c r="AA83" i="4"/>
  <c r="AA104" i="4" s="1"/>
  <c r="Z83" i="4"/>
  <c r="Z104" i="4" s="1"/>
  <c r="Y83" i="4"/>
  <c r="Y104" i="4" s="1"/>
  <c r="X83" i="4"/>
  <c r="W83" i="4"/>
  <c r="AI83" i="4" s="1"/>
  <c r="AJ83" i="4" s="1"/>
  <c r="U83" i="4"/>
  <c r="A83" i="4"/>
  <c r="AH82" i="4"/>
  <c r="AG82" i="4"/>
  <c r="AF82" i="4"/>
  <c r="AE82" i="4"/>
  <c r="AD82" i="4"/>
  <c r="AC82" i="4"/>
  <c r="AB82" i="4"/>
  <c r="AA82" i="4"/>
  <c r="Z82" i="4"/>
  <c r="Y82" i="4"/>
  <c r="X82" i="4"/>
  <c r="W82" i="4"/>
  <c r="AI82" i="4" s="1"/>
  <c r="AJ82" i="4" s="1"/>
  <c r="AK82" i="4" s="1"/>
  <c r="AL82" i="4" s="1"/>
  <c r="AH81" i="4"/>
  <c r="AG81" i="4"/>
  <c r="AF81" i="4"/>
  <c r="AE81" i="4"/>
  <c r="AD81" i="4"/>
  <c r="AC81" i="4"/>
  <c r="AB81" i="4"/>
  <c r="AA81" i="4"/>
  <c r="Z81" i="4"/>
  <c r="Y81" i="4"/>
  <c r="X81" i="4"/>
  <c r="W81" i="4"/>
  <c r="AI81" i="4" s="1"/>
  <c r="U81" i="4"/>
  <c r="AH80" i="4"/>
  <c r="AG80" i="4"/>
  <c r="AF80" i="4"/>
  <c r="AE80" i="4"/>
  <c r="AD80" i="4"/>
  <c r="AC80" i="4"/>
  <c r="AB80" i="4"/>
  <c r="AA80" i="4"/>
  <c r="Z80" i="4"/>
  <c r="Y80" i="4"/>
  <c r="X80" i="4"/>
  <c r="W80" i="4"/>
  <c r="AI80" i="4" s="1"/>
  <c r="U80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U79" i="4"/>
  <c r="AH78" i="4"/>
  <c r="AG78" i="4"/>
  <c r="AF78" i="4"/>
  <c r="AE78" i="4"/>
  <c r="AD78" i="4"/>
  <c r="AC78" i="4"/>
  <c r="AB78" i="4"/>
  <c r="AA78" i="4"/>
  <c r="Z78" i="4"/>
  <c r="Y78" i="4"/>
  <c r="X78" i="4"/>
  <c r="AI78" i="4" s="1"/>
  <c r="W78" i="4"/>
  <c r="U78" i="4"/>
  <c r="AH77" i="4"/>
  <c r="AG77" i="4"/>
  <c r="AF77" i="4"/>
  <c r="AE77" i="4"/>
  <c r="AD77" i="4"/>
  <c r="AC77" i="4"/>
  <c r="AB77" i="4"/>
  <c r="AA77" i="4"/>
  <c r="Z77" i="4"/>
  <c r="Y77" i="4"/>
  <c r="X77" i="4"/>
  <c r="W77" i="4"/>
  <c r="AI77" i="4" s="1"/>
  <c r="U77" i="4"/>
  <c r="A77" i="4"/>
  <c r="AH76" i="4"/>
  <c r="AG76" i="4"/>
  <c r="AF76" i="4"/>
  <c r="AE76" i="4"/>
  <c r="AD76" i="4"/>
  <c r="AC76" i="4"/>
  <c r="AB76" i="4"/>
  <c r="AA76" i="4"/>
  <c r="Z76" i="4"/>
  <c r="Y76" i="4"/>
  <c r="X76" i="4"/>
  <c r="AI76" i="4" s="1"/>
  <c r="W76" i="4"/>
  <c r="U76" i="4"/>
  <c r="A76" i="4"/>
  <c r="AH75" i="4"/>
  <c r="AG75" i="4"/>
  <c r="AF75" i="4"/>
  <c r="AE75" i="4"/>
  <c r="AD75" i="4"/>
  <c r="AC75" i="4"/>
  <c r="AB75" i="4"/>
  <c r="AA75" i="4"/>
  <c r="Z75" i="4"/>
  <c r="Y75" i="4"/>
  <c r="X75" i="4"/>
  <c r="W75" i="4"/>
  <c r="AI75" i="4" s="1"/>
  <c r="AJ75" i="4" s="1"/>
  <c r="U75" i="4"/>
  <c r="A75" i="4"/>
  <c r="AH74" i="4"/>
  <c r="AG74" i="4"/>
  <c r="AF74" i="4"/>
  <c r="AE74" i="4"/>
  <c r="AD74" i="4"/>
  <c r="AC74" i="4"/>
  <c r="AB74" i="4"/>
  <c r="AA74" i="4"/>
  <c r="Z74" i="4"/>
  <c r="Y74" i="4"/>
  <c r="X74" i="4"/>
  <c r="W74" i="4"/>
  <c r="AI74" i="4" s="1"/>
  <c r="AJ74" i="4" s="1"/>
  <c r="U74" i="4"/>
  <c r="AH73" i="4"/>
  <c r="AG73" i="4"/>
  <c r="AF73" i="4"/>
  <c r="AE73" i="4"/>
  <c r="AD73" i="4"/>
  <c r="AC73" i="4"/>
  <c r="AB73" i="4"/>
  <c r="AA73" i="4"/>
  <c r="Z73" i="4"/>
  <c r="Y73" i="4"/>
  <c r="X73" i="4"/>
  <c r="W73" i="4"/>
  <c r="AI73" i="4" s="1"/>
  <c r="AJ73" i="4" s="1"/>
  <c r="U73" i="4"/>
  <c r="C73" i="4"/>
  <c r="A73" i="4"/>
  <c r="AH72" i="4"/>
  <c r="AG72" i="4"/>
  <c r="AF72" i="4"/>
  <c r="AE72" i="4"/>
  <c r="AD72" i="4"/>
  <c r="AC72" i="4"/>
  <c r="AB72" i="4"/>
  <c r="AA72" i="4"/>
  <c r="Z72" i="4"/>
  <c r="Y72" i="4"/>
  <c r="X72" i="4"/>
  <c r="W72" i="4"/>
  <c r="AI72" i="4" s="1"/>
  <c r="AJ72" i="4" s="1"/>
  <c r="AK72" i="4" s="1"/>
  <c r="U72" i="4"/>
  <c r="AH71" i="4"/>
  <c r="AG71" i="4"/>
  <c r="AF71" i="4"/>
  <c r="AE71" i="4"/>
  <c r="AD71" i="4"/>
  <c r="AC71" i="4"/>
  <c r="AB71" i="4"/>
  <c r="AA71" i="4"/>
  <c r="Z71" i="4"/>
  <c r="Y71" i="4"/>
  <c r="X71" i="4"/>
  <c r="W71" i="4"/>
  <c r="AI71" i="4" s="1"/>
  <c r="U71" i="4"/>
  <c r="AH70" i="4"/>
  <c r="AG70" i="4"/>
  <c r="AF70" i="4"/>
  <c r="AE70" i="4"/>
  <c r="AD70" i="4"/>
  <c r="AC70" i="4"/>
  <c r="AB70" i="4"/>
  <c r="AA70" i="4"/>
  <c r="Z70" i="4"/>
  <c r="Y70" i="4"/>
  <c r="X70" i="4"/>
  <c r="W70" i="4"/>
  <c r="AI70" i="4" s="1"/>
  <c r="AJ71" i="4" s="1"/>
  <c r="AK71" i="4" s="1"/>
  <c r="U70" i="4"/>
  <c r="AH69" i="4"/>
  <c r="AG69" i="4"/>
  <c r="AF69" i="4"/>
  <c r="AE69" i="4"/>
  <c r="AD69" i="4"/>
  <c r="AC69" i="4"/>
  <c r="AB69" i="4"/>
  <c r="AA69" i="4"/>
  <c r="Z69" i="4"/>
  <c r="Y69" i="4"/>
  <c r="X69" i="4"/>
  <c r="W69" i="4"/>
  <c r="AI69" i="4" s="1"/>
  <c r="AJ69" i="4" s="1"/>
  <c r="AK69" i="4" s="1"/>
  <c r="U69" i="4"/>
  <c r="AH68" i="4"/>
  <c r="AG68" i="4"/>
  <c r="AF68" i="4"/>
  <c r="AE68" i="4"/>
  <c r="AD68" i="4"/>
  <c r="AC68" i="4"/>
  <c r="AB68" i="4"/>
  <c r="AA68" i="4"/>
  <c r="Z68" i="4"/>
  <c r="Y68" i="4"/>
  <c r="X68" i="4"/>
  <c r="W68" i="4"/>
  <c r="AI68" i="4" s="1"/>
  <c r="AJ68" i="4" s="1"/>
  <c r="AK68" i="4" s="1"/>
  <c r="U68" i="4"/>
  <c r="AH67" i="4"/>
  <c r="AG67" i="4"/>
  <c r="AF67" i="4"/>
  <c r="AE67" i="4"/>
  <c r="AD67" i="4"/>
  <c r="AC67" i="4"/>
  <c r="AB67" i="4"/>
  <c r="AA67" i="4"/>
  <c r="Z67" i="4"/>
  <c r="Y67" i="4"/>
  <c r="X67" i="4"/>
  <c r="W67" i="4"/>
  <c r="AI67" i="4" s="1"/>
  <c r="AJ67" i="4" s="1"/>
  <c r="AK67" i="4" s="1"/>
  <c r="U67" i="4"/>
  <c r="AH66" i="4"/>
  <c r="AG66" i="4"/>
  <c r="AF66" i="4"/>
  <c r="AE66" i="4"/>
  <c r="AD66" i="4"/>
  <c r="AC66" i="4"/>
  <c r="AB66" i="4"/>
  <c r="AA66" i="4"/>
  <c r="Z66" i="4"/>
  <c r="Y66" i="4"/>
  <c r="X66" i="4"/>
  <c r="W66" i="4"/>
  <c r="AI66" i="4" s="1"/>
  <c r="U66" i="4"/>
  <c r="AH65" i="4"/>
  <c r="AG65" i="4"/>
  <c r="AF65" i="4"/>
  <c r="AE65" i="4"/>
  <c r="AD65" i="4"/>
  <c r="AC65" i="4"/>
  <c r="AB65" i="4"/>
  <c r="AA65" i="4"/>
  <c r="AI65" i="4" s="1"/>
  <c r="AJ66" i="4" s="1"/>
  <c r="AK66" i="4" s="1"/>
  <c r="Z65" i="4"/>
  <c r="Y65" i="4"/>
  <c r="X65" i="4"/>
  <c r="W65" i="4"/>
  <c r="U65" i="4"/>
  <c r="AH64" i="4"/>
  <c r="AG64" i="4"/>
  <c r="AF64" i="4"/>
  <c r="AE64" i="4"/>
  <c r="AD64" i="4"/>
  <c r="AC64" i="4"/>
  <c r="AB64" i="4"/>
  <c r="AA64" i="4"/>
  <c r="AI64" i="4" s="1"/>
  <c r="AJ64" i="4" s="1"/>
  <c r="AK64" i="4" s="1"/>
  <c r="Z64" i="4"/>
  <c r="Y64" i="4"/>
  <c r="X64" i="4"/>
  <c r="W64" i="4"/>
  <c r="U64" i="4"/>
  <c r="AH63" i="4"/>
  <c r="AG63" i="4"/>
  <c r="AF63" i="4"/>
  <c r="AE63" i="4"/>
  <c r="AD63" i="4"/>
  <c r="AC63" i="4"/>
  <c r="AB63" i="4"/>
  <c r="AA63" i="4"/>
  <c r="AI63" i="4" s="1"/>
  <c r="Z63" i="4"/>
  <c r="Y63" i="4"/>
  <c r="X63" i="4"/>
  <c r="W63" i="4"/>
  <c r="U63" i="4"/>
  <c r="AH62" i="4"/>
  <c r="AG62" i="4"/>
  <c r="AF62" i="4"/>
  <c r="AE62" i="4"/>
  <c r="AD62" i="4"/>
  <c r="AC62" i="4"/>
  <c r="AB62" i="4"/>
  <c r="AA62" i="4"/>
  <c r="Z62" i="4"/>
  <c r="Y62" i="4"/>
  <c r="AI62" i="4" s="1"/>
  <c r="X62" i="4"/>
  <c r="W62" i="4"/>
  <c r="U62" i="4"/>
  <c r="AH61" i="4"/>
  <c r="AG61" i="4"/>
  <c r="AF61" i="4"/>
  <c r="AE61" i="4"/>
  <c r="AD61" i="4"/>
  <c r="AC61" i="4"/>
  <c r="AB61" i="4"/>
  <c r="AA61" i="4"/>
  <c r="Z61" i="4"/>
  <c r="Y61" i="4"/>
  <c r="X61" i="4"/>
  <c r="W61" i="4"/>
  <c r="AI61" i="4" s="1"/>
  <c r="U61" i="4"/>
  <c r="AH60" i="4"/>
  <c r="AG60" i="4"/>
  <c r="AF60" i="4"/>
  <c r="AE60" i="4"/>
  <c r="AD60" i="4"/>
  <c r="AC60" i="4"/>
  <c r="AB60" i="4"/>
  <c r="AA60" i="4"/>
  <c r="Z60" i="4"/>
  <c r="Y60" i="4"/>
  <c r="X60" i="4"/>
  <c r="W60" i="4"/>
  <c r="AI60" i="4" s="1"/>
  <c r="U60" i="4"/>
  <c r="AH59" i="4"/>
  <c r="AG59" i="4"/>
  <c r="AF59" i="4"/>
  <c r="AE59" i="4"/>
  <c r="AD59" i="4"/>
  <c r="AC59" i="4"/>
  <c r="AB59" i="4"/>
  <c r="AA59" i="4"/>
  <c r="Z59" i="4"/>
  <c r="Y59" i="4"/>
  <c r="X59" i="4"/>
  <c r="W59" i="4"/>
  <c r="AI59" i="4" s="1"/>
  <c r="AJ59" i="4" s="1"/>
  <c r="AK59" i="4" s="1"/>
  <c r="U59" i="4"/>
  <c r="AH58" i="4"/>
  <c r="AG58" i="4"/>
  <c r="AF58" i="4"/>
  <c r="AE58" i="4"/>
  <c r="AD58" i="4"/>
  <c r="AC58" i="4"/>
  <c r="AB58" i="4"/>
  <c r="AA58" i="4"/>
  <c r="Z58" i="4"/>
  <c r="Y58" i="4"/>
  <c r="X58" i="4"/>
  <c r="W58" i="4"/>
  <c r="AI58" i="4" s="1"/>
  <c r="U58" i="4"/>
  <c r="AH57" i="4"/>
  <c r="AG57" i="4"/>
  <c r="AF57" i="4"/>
  <c r="AE57" i="4"/>
  <c r="AD57" i="4"/>
  <c r="AC57" i="4"/>
  <c r="AB57" i="4"/>
  <c r="AA57" i="4"/>
  <c r="Z57" i="4"/>
  <c r="AI57" i="4" s="1"/>
  <c r="Y57" i="4"/>
  <c r="X57" i="4"/>
  <c r="W57" i="4"/>
  <c r="U57" i="4"/>
  <c r="AH56" i="4"/>
  <c r="AG56" i="4"/>
  <c r="AF56" i="4"/>
  <c r="AE56" i="4"/>
  <c r="AD56" i="4"/>
  <c r="AC56" i="4"/>
  <c r="AB56" i="4"/>
  <c r="AA56" i="4"/>
  <c r="AI56" i="4" s="1"/>
  <c r="Z56" i="4"/>
  <c r="Y56" i="4"/>
  <c r="X56" i="4"/>
  <c r="W56" i="4"/>
  <c r="U56" i="4"/>
  <c r="AH55" i="4"/>
  <c r="AG55" i="4"/>
  <c r="AF55" i="4"/>
  <c r="AE55" i="4"/>
  <c r="AD55" i="4"/>
  <c r="AC55" i="4"/>
  <c r="AB55" i="4"/>
  <c r="AA55" i="4"/>
  <c r="AI55" i="4" s="1"/>
  <c r="Z55" i="4"/>
  <c r="Y55" i="4"/>
  <c r="X55" i="4"/>
  <c r="W55" i="4"/>
  <c r="U55" i="4"/>
  <c r="AK54" i="4"/>
  <c r="AH54" i="4"/>
  <c r="AG54" i="4"/>
  <c r="AF54" i="4"/>
  <c r="AE54" i="4"/>
  <c r="AD54" i="4"/>
  <c r="AC54" i="4"/>
  <c r="AB54" i="4"/>
  <c r="AA54" i="4"/>
  <c r="Z54" i="4"/>
  <c r="Y54" i="4"/>
  <c r="AI54" i="4" s="1"/>
  <c r="X54" i="4"/>
  <c r="W54" i="4"/>
  <c r="U54" i="4"/>
  <c r="AK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AI53" i="4" s="1"/>
  <c r="U53" i="4"/>
  <c r="AK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AI52" i="4" s="1"/>
  <c r="U52" i="4"/>
  <c r="C52" i="4"/>
  <c r="AH51" i="4"/>
  <c r="AG51" i="4"/>
  <c r="AF51" i="4"/>
  <c r="AE51" i="4"/>
  <c r="AD51" i="4"/>
  <c r="AC51" i="4"/>
  <c r="AB51" i="4"/>
  <c r="AA51" i="4"/>
  <c r="Z51" i="4"/>
  <c r="Y51" i="4"/>
  <c r="X51" i="4"/>
  <c r="W51" i="4"/>
  <c r="AI51" i="4" s="1"/>
  <c r="AJ51" i="4" s="1"/>
  <c r="AK51" i="4" s="1"/>
  <c r="U51" i="4"/>
  <c r="AH50" i="4"/>
  <c r="AG50" i="4"/>
  <c r="AF50" i="4"/>
  <c r="AE50" i="4"/>
  <c r="AD50" i="4"/>
  <c r="AC50" i="4"/>
  <c r="AB50" i="4"/>
  <c r="AA50" i="4"/>
  <c r="Z50" i="4"/>
  <c r="Y50" i="4"/>
  <c r="X50" i="4"/>
  <c r="W50" i="4"/>
  <c r="AI50" i="4" s="1"/>
  <c r="AJ50" i="4" s="1"/>
  <c r="AK50" i="4" s="1"/>
  <c r="U50" i="4"/>
  <c r="A50" i="4"/>
  <c r="AH49" i="4"/>
  <c r="AG49" i="4"/>
  <c r="AF49" i="4"/>
  <c r="AE49" i="4"/>
  <c r="AD49" i="4"/>
  <c r="AC49" i="4"/>
  <c r="AB49" i="4"/>
  <c r="AA49" i="4"/>
  <c r="Z49" i="4"/>
  <c r="Y49" i="4"/>
  <c r="X49" i="4"/>
  <c r="W49" i="4"/>
  <c r="AI49" i="4" s="1"/>
  <c r="U49" i="4"/>
  <c r="C49" i="4"/>
  <c r="A49" i="4"/>
  <c r="AH48" i="4"/>
  <c r="AG48" i="4"/>
  <c r="AF48" i="4"/>
  <c r="AE48" i="4"/>
  <c r="AD48" i="4"/>
  <c r="AC48" i="4"/>
  <c r="AB48" i="4"/>
  <c r="AA48" i="4"/>
  <c r="Z48" i="4"/>
  <c r="Y48" i="4"/>
  <c r="X48" i="4"/>
  <c r="W48" i="4"/>
  <c r="AI48" i="4" s="1"/>
  <c r="U48" i="4"/>
  <c r="A48" i="4"/>
  <c r="AH47" i="4"/>
  <c r="AG47" i="4"/>
  <c r="AF47" i="4"/>
  <c r="AE47" i="4"/>
  <c r="AD47" i="4"/>
  <c r="AC47" i="4"/>
  <c r="AB47" i="4"/>
  <c r="AA47" i="4"/>
  <c r="Z47" i="4"/>
  <c r="Y47" i="4"/>
  <c r="X47" i="4"/>
  <c r="W47" i="4"/>
  <c r="AI47" i="4" s="1"/>
  <c r="AJ48" i="4" s="1"/>
  <c r="AK48" i="4" s="1"/>
  <c r="U47" i="4"/>
  <c r="C47" i="4"/>
  <c r="A47" i="4"/>
  <c r="AH46" i="4"/>
  <c r="AG46" i="4"/>
  <c r="AF46" i="4"/>
  <c r="AE46" i="4"/>
  <c r="AD46" i="4"/>
  <c r="AC46" i="4"/>
  <c r="AB46" i="4"/>
  <c r="AA46" i="4"/>
  <c r="Z46" i="4"/>
  <c r="Y46" i="4"/>
  <c r="X46" i="4"/>
  <c r="W46" i="4"/>
  <c r="AI46" i="4" s="1"/>
  <c r="U46" i="4"/>
  <c r="AH45" i="4"/>
  <c r="AG45" i="4"/>
  <c r="AF45" i="4"/>
  <c r="AE45" i="4"/>
  <c r="AD45" i="4"/>
  <c r="AC45" i="4"/>
  <c r="AB45" i="4"/>
  <c r="AA45" i="4"/>
  <c r="Z45" i="4"/>
  <c r="Y45" i="4"/>
  <c r="X45" i="4"/>
  <c r="W45" i="4"/>
  <c r="AI45" i="4" s="1"/>
  <c r="AJ46" i="4" s="1"/>
  <c r="AK46" i="4" s="1"/>
  <c r="U45" i="4"/>
  <c r="C45" i="4"/>
  <c r="AH44" i="4"/>
  <c r="AG44" i="4"/>
  <c r="AF44" i="4"/>
  <c r="AE44" i="4"/>
  <c r="AD44" i="4"/>
  <c r="AC44" i="4"/>
  <c r="AB44" i="4"/>
  <c r="AA44" i="4"/>
  <c r="Z44" i="4"/>
  <c r="Y44" i="4"/>
  <c r="X44" i="4"/>
  <c r="W44" i="4"/>
  <c r="AI44" i="4" s="1"/>
  <c r="U44" i="4"/>
  <c r="AH43" i="4"/>
  <c r="AG43" i="4"/>
  <c r="AF43" i="4"/>
  <c r="AE43" i="4"/>
  <c r="AD43" i="4"/>
  <c r="AC43" i="4"/>
  <c r="AB43" i="4"/>
  <c r="AA43" i="4"/>
  <c r="AI43" i="4" s="1"/>
  <c r="Z43" i="4"/>
  <c r="Y43" i="4"/>
  <c r="X43" i="4"/>
  <c r="W43" i="4"/>
  <c r="U43" i="4"/>
  <c r="AH42" i="4"/>
  <c r="AG42" i="4"/>
  <c r="AF42" i="4"/>
  <c r="AE42" i="4"/>
  <c r="AD42" i="4"/>
  <c r="AC42" i="4"/>
  <c r="AB42" i="4"/>
  <c r="AA42" i="4"/>
  <c r="Z42" i="4"/>
  <c r="Y42" i="4"/>
  <c r="X42" i="4"/>
  <c r="AI42" i="4" s="1"/>
  <c r="AJ44" i="4" s="1"/>
  <c r="W42" i="4"/>
  <c r="U42" i="4"/>
  <c r="AH41" i="4"/>
  <c r="AG41" i="4"/>
  <c r="AF41" i="4"/>
  <c r="AE41" i="4"/>
  <c r="AD41" i="4"/>
  <c r="AC41" i="4"/>
  <c r="AB41" i="4"/>
  <c r="AA41" i="4"/>
  <c r="Z41" i="4"/>
  <c r="Y41" i="4"/>
  <c r="X41" i="4"/>
  <c r="AI41" i="4" s="1"/>
  <c r="W41" i="4"/>
  <c r="U41" i="4"/>
  <c r="AH40" i="4"/>
  <c r="AG40" i="4"/>
  <c r="AF40" i="4"/>
  <c r="AE40" i="4"/>
  <c r="AD40" i="4"/>
  <c r="AC40" i="4"/>
  <c r="AB40" i="4"/>
  <c r="AA40" i="4"/>
  <c r="Z40" i="4"/>
  <c r="Y40" i="4"/>
  <c r="X40" i="4"/>
  <c r="W40" i="4"/>
  <c r="AI40" i="4" s="1"/>
  <c r="U40" i="4"/>
  <c r="C40" i="4"/>
  <c r="AH39" i="4"/>
  <c r="AG39" i="4"/>
  <c r="AF39" i="4"/>
  <c r="AE39" i="4"/>
  <c r="AD39" i="4"/>
  <c r="AC39" i="4"/>
  <c r="AB39" i="4"/>
  <c r="AA39" i="4"/>
  <c r="Z39" i="4"/>
  <c r="Y39" i="4"/>
  <c r="X39" i="4"/>
  <c r="W39" i="4"/>
  <c r="AI39" i="4" s="1"/>
  <c r="U39" i="4"/>
  <c r="AH38" i="4"/>
  <c r="AG38" i="4"/>
  <c r="AF38" i="4"/>
  <c r="AE38" i="4"/>
  <c r="AD38" i="4"/>
  <c r="AC38" i="4"/>
  <c r="AB38" i="4"/>
  <c r="AA38" i="4"/>
  <c r="Z38" i="4"/>
  <c r="Y38" i="4"/>
  <c r="X38" i="4"/>
  <c r="AI38" i="4" s="1"/>
  <c r="AJ38" i="4" s="1"/>
  <c r="W38" i="4"/>
  <c r="U38" i="4"/>
  <c r="AH37" i="4"/>
  <c r="AG37" i="4"/>
  <c r="AF37" i="4"/>
  <c r="AE37" i="4"/>
  <c r="AD37" i="4"/>
  <c r="AC37" i="4"/>
  <c r="AB37" i="4"/>
  <c r="AA37" i="4"/>
  <c r="Z37" i="4"/>
  <c r="Y37" i="4"/>
  <c r="X37" i="4"/>
  <c r="W37" i="4"/>
  <c r="AI37" i="4" s="1"/>
  <c r="AJ37" i="4" s="1"/>
  <c r="U37" i="4"/>
  <c r="AH36" i="4"/>
  <c r="AG36" i="4"/>
  <c r="AF36" i="4"/>
  <c r="AE36" i="4"/>
  <c r="AD36" i="4"/>
  <c r="AC36" i="4"/>
  <c r="AB36" i="4"/>
  <c r="AA36" i="4"/>
  <c r="AI36" i="4" s="1"/>
  <c r="AJ36" i="4" s="1"/>
  <c r="Z36" i="4"/>
  <c r="Y36" i="4"/>
  <c r="X36" i="4"/>
  <c r="W36" i="4"/>
  <c r="U36" i="4"/>
  <c r="AH35" i="4"/>
  <c r="AG35" i="4"/>
  <c r="AF35" i="4"/>
  <c r="AE35" i="4"/>
  <c r="AD35" i="4"/>
  <c r="AC35" i="4"/>
  <c r="AB35" i="4"/>
  <c r="AA35" i="4"/>
  <c r="Z35" i="4"/>
  <c r="AI35" i="4" s="1"/>
  <c r="Y35" i="4"/>
  <c r="X35" i="4"/>
  <c r="W35" i="4"/>
  <c r="U35" i="4"/>
  <c r="AH34" i="4"/>
  <c r="AG34" i="4"/>
  <c r="AF34" i="4"/>
  <c r="AE34" i="4"/>
  <c r="AD34" i="4"/>
  <c r="AC34" i="4"/>
  <c r="AB34" i="4"/>
  <c r="AA34" i="4"/>
  <c r="Z34" i="4"/>
  <c r="Y34" i="4"/>
  <c r="X34" i="4"/>
  <c r="AI34" i="4" s="1"/>
  <c r="W34" i="4"/>
  <c r="U34" i="4"/>
  <c r="C34" i="4"/>
  <c r="AH33" i="4"/>
  <c r="AG33" i="4"/>
  <c r="AF33" i="4"/>
  <c r="AE33" i="4"/>
  <c r="AD33" i="4"/>
  <c r="AC33" i="4"/>
  <c r="AB33" i="4"/>
  <c r="AA33" i="4"/>
  <c r="Z33" i="4"/>
  <c r="Y33" i="4"/>
  <c r="X33" i="4"/>
  <c r="W33" i="4"/>
  <c r="AI33" i="4" s="1"/>
  <c r="U33" i="4"/>
  <c r="AH32" i="4"/>
  <c r="AG32" i="4"/>
  <c r="AF32" i="4"/>
  <c r="AE32" i="4"/>
  <c r="AD32" i="4"/>
  <c r="AC32" i="4"/>
  <c r="AB32" i="4"/>
  <c r="AA32" i="4"/>
  <c r="Z32" i="4"/>
  <c r="Y32" i="4"/>
  <c r="X32" i="4"/>
  <c r="AI32" i="4" s="1"/>
  <c r="W32" i="4"/>
  <c r="U32" i="4"/>
  <c r="C32" i="4"/>
  <c r="AH31" i="4"/>
  <c r="AG31" i="4"/>
  <c r="AF31" i="4"/>
  <c r="AE31" i="4"/>
  <c r="AD31" i="4"/>
  <c r="AC31" i="4"/>
  <c r="AB31" i="4"/>
  <c r="AA31" i="4"/>
  <c r="Z31" i="4"/>
  <c r="Y31" i="4"/>
  <c r="X31" i="4"/>
  <c r="AI31" i="4" s="1"/>
  <c r="W31" i="4"/>
  <c r="U31" i="4"/>
  <c r="AH30" i="4"/>
  <c r="AG30" i="4"/>
  <c r="AF30" i="4"/>
  <c r="AE30" i="4"/>
  <c r="AD30" i="4"/>
  <c r="AC30" i="4"/>
  <c r="AB30" i="4"/>
  <c r="AA30" i="4"/>
  <c r="AI30" i="4" s="1"/>
  <c r="Z30" i="4"/>
  <c r="Y30" i="4"/>
  <c r="X30" i="4"/>
  <c r="W30" i="4"/>
  <c r="U30" i="4"/>
  <c r="AH29" i="4"/>
  <c r="AG29" i="4"/>
  <c r="AF29" i="4"/>
  <c r="AE29" i="4"/>
  <c r="AD29" i="4"/>
  <c r="AC29" i="4"/>
  <c r="AB29" i="4"/>
  <c r="AA29" i="4"/>
  <c r="Z29" i="4"/>
  <c r="Y29" i="4"/>
  <c r="X29" i="4"/>
  <c r="W29" i="4"/>
  <c r="AI29" i="4" s="1"/>
  <c r="U29" i="4"/>
  <c r="C29" i="4"/>
  <c r="AH28" i="4"/>
  <c r="AG28" i="4"/>
  <c r="AF28" i="4"/>
  <c r="AE28" i="4"/>
  <c r="AD28" i="4"/>
  <c r="AC28" i="4"/>
  <c r="AB28" i="4"/>
  <c r="AA28" i="4"/>
  <c r="Z28" i="4"/>
  <c r="Y28" i="4"/>
  <c r="X28" i="4"/>
  <c r="AI28" i="4" s="1"/>
  <c r="W28" i="4"/>
  <c r="U28" i="4"/>
  <c r="AH27" i="4"/>
  <c r="AG27" i="4"/>
  <c r="AF27" i="4"/>
  <c r="AE27" i="4"/>
  <c r="AD27" i="4"/>
  <c r="AC27" i="4"/>
  <c r="AB27" i="4"/>
  <c r="AA27" i="4"/>
  <c r="Z27" i="4"/>
  <c r="Y27" i="4"/>
  <c r="X27" i="4"/>
  <c r="W27" i="4"/>
  <c r="AI27" i="4" s="1"/>
  <c r="U27" i="4"/>
  <c r="AH26" i="4"/>
  <c r="AG26" i="4"/>
  <c r="AF26" i="4"/>
  <c r="AE26" i="4"/>
  <c r="AD26" i="4"/>
  <c r="AC26" i="4"/>
  <c r="AB26" i="4"/>
  <c r="AA26" i="4"/>
  <c r="Z26" i="4"/>
  <c r="Y26" i="4"/>
  <c r="X26" i="4"/>
  <c r="AI26" i="4" s="1"/>
  <c r="W26" i="4"/>
  <c r="U26" i="4"/>
  <c r="AH25" i="4"/>
  <c r="AG25" i="4"/>
  <c r="AF25" i="4"/>
  <c r="AE25" i="4"/>
  <c r="AD25" i="4"/>
  <c r="AC25" i="4"/>
  <c r="AB25" i="4"/>
  <c r="AA25" i="4"/>
  <c r="AI25" i="4" s="1"/>
  <c r="Z25" i="4"/>
  <c r="Y25" i="4"/>
  <c r="X25" i="4"/>
  <c r="W25" i="4"/>
  <c r="U25" i="4"/>
  <c r="AH24" i="4"/>
  <c r="AG24" i="4"/>
  <c r="AF24" i="4"/>
  <c r="AE24" i="4"/>
  <c r="AD24" i="4"/>
  <c r="AC24" i="4"/>
  <c r="AB24" i="4"/>
  <c r="AA24" i="4"/>
  <c r="Z24" i="4"/>
  <c r="Y24" i="4"/>
  <c r="X24" i="4"/>
  <c r="W24" i="4"/>
  <c r="AI24" i="4" s="1"/>
  <c r="U24" i="4"/>
  <c r="C24" i="4"/>
  <c r="AH23" i="4"/>
  <c r="AG23" i="4"/>
  <c r="AF23" i="4"/>
  <c r="AE23" i="4"/>
  <c r="AD23" i="4"/>
  <c r="AC23" i="4"/>
  <c r="AB23" i="4"/>
  <c r="AA23" i="4"/>
  <c r="Z23" i="4"/>
  <c r="Y23" i="4"/>
  <c r="X23" i="4"/>
  <c r="AI23" i="4" s="1"/>
  <c r="W23" i="4"/>
  <c r="U23" i="4"/>
  <c r="AH22" i="4"/>
  <c r="AG22" i="4"/>
  <c r="AF22" i="4"/>
  <c r="AE22" i="4"/>
  <c r="AD22" i="4"/>
  <c r="AC22" i="4"/>
  <c r="AB22" i="4"/>
  <c r="AA22" i="4"/>
  <c r="Z22" i="4"/>
  <c r="Y22" i="4"/>
  <c r="X22" i="4"/>
  <c r="W22" i="4"/>
  <c r="AI22" i="4" s="1"/>
  <c r="AJ26" i="4" s="1"/>
  <c r="U22" i="4"/>
  <c r="C22" i="4"/>
  <c r="AH21" i="4"/>
  <c r="AG21" i="4"/>
  <c r="AF21" i="4"/>
  <c r="AE21" i="4"/>
  <c r="AD21" i="4"/>
  <c r="AC21" i="4"/>
  <c r="AB21" i="4"/>
  <c r="AA21" i="4"/>
  <c r="Z21" i="4"/>
  <c r="Y21" i="4"/>
  <c r="X21" i="4"/>
  <c r="W21" i="4"/>
  <c r="AI21" i="4" s="1"/>
  <c r="U21" i="4"/>
  <c r="AH20" i="4"/>
  <c r="AG20" i="4"/>
  <c r="AF20" i="4"/>
  <c r="AE20" i="4"/>
  <c r="AD20" i="4"/>
  <c r="AC20" i="4"/>
  <c r="AB20" i="4"/>
  <c r="AA20" i="4"/>
  <c r="Z20" i="4"/>
  <c r="Y20" i="4"/>
  <c r="X20" i="4"/>
  <c r="AI20" i="4" s="1"/>
  <c r="W20" i="4"/>
  <c r="U20" i="4"/>
  <c r="AH19" i="4"/>
  <c r="AG19" i="4"/>
  <c r="AF19" i="4"/>
  <c r="AE19" i="4"/>
  <c r="AD19" i="4"/>
  <c r="AC19" i="4"/>
  <c r="AB19" i="4"/>
  <c r="AA19" i="4"/>
  <c r="Z19" i="4"/>
  <c r="Y19" i="4"/>
  <c r="AI19" i="4" s="1"/>
  <c r="X19" i="4"/>
  <c r="W19" i="4"/>
  <c r="U19" i="4"/>
  <c r="C19" i="4"/>
  <c r="AH18" i="4"/>
  <c r="AG18" i="4"/>
  <c r="AF18" i="4"/>
  <c r="AE18" i="4"/>
  <c r="AD18" i="4"/>
  <c r="AC18" i="4"/>
  <c r="AB18" i="4"/>
  <c r="AA18" i="4"/>
  <c r="Z18" i="4"/>
  <c r="Y18" i="4"/>
  <c r="X18" i="4"/>
  <c r="W18" i="4"/>
  <c r="AI18" i="4" s="1"/>
  <c r="AJ21" i="4" s="1"/>
  <c r="U18" i="4"/>
  <c r="AH17" i="4"/>
  <c r="AG17" i="4"/>
  <c r="AF17" i="4"/>
  <c r="AE17" i="4"/>
  <c r="AD17" i="4"/>
  <c r="AC17" i="4"/>
  <c r="AB17" i="4"/>
  <c r="AA17" i="4"/>
  <c r="Z17" i="4"/>
  <c r="Y17" i="4"/>
  <c r="X17" i="4"/>
  <c r="W17" i="4"/>
  <c r="AI17" i="4" s="1"/>
  <c r="U17" i="4"/>
  <c r="AH16" i="4"/>
  <c r="AG16" i="4"/>
  <c r="AF16" i="4"/>
  <c r="AE16" i="4"/>
  <c r="AD16" i="4"/>
  <c r="AC16" i="4"/>
  <c r="AB16" i="4"/>
  <c r="AA16" i="4"/>
  <c r="Z16" i="4"/>
  <c r="Y16" i="4"/>
  <c r="X16" i="4"/>
  <c r="W16" i="4"/>
  <c r="AI16" i="4" s="1"/>
  <c r="U16" i="4"/>
  <c r="C16" i="4"/>
  <c r="AH15" i="4"/>
  <c r="AG15" i="4"/>
  <c r="AF15" i="4"/>
  <c r="AE15" i="4"/>
  <c r="AD15" i="4"/>
  <c r="AC15" i="4"/>
  <c r="AB15" i="4"/>
  <c r="AA15" i="4"/>
  <c r="Z15" i="4"/>
  <c r="Y15" i="4"/>
  <c r="X15" i="4"/>
  <c r="AI15" i="4" s="1"/>
  <c r="W15" i="4"/>
  <c r="U15" i="4"/>
  <c r="AH14" i="4"/>
  <c r="AG14" i="4"/>
  <c r="AF14" i="4"/>
  <c r="AE14" i="4"/>
  <c r="AD14" i="4"/>
  <c r="AC14" i="4"/>
  <c r="AB14" i="4"/>
  <c r="AA14" i="4"/>
  <c r="Z14" i="4"/>
  <c r="Y14" i="4"/>
  <c r="X14" i="4"/>
  <c r="W14" i="4"/>
  <c r="AI14" i="4" s="1"/>
  <c r="U14" i="4"/>
  <c r="AH13" i="4"/>
  <c r="AG13" i="4"/>
  <c r="AF13" i="4"/>
  <c r="AE13" i="4"/>
  <c r="AD13" i="4"/>
  <c r="AC13" i="4"/>
  <c r="AB13" i="4"/>
  <c r="AA13" i="4"/>
  <c r="Z13" i="4"/>
  <c r="Y13" i="4"/>
  <c r="AI13" i="4" s="1"/>
  <c r="X13" i="4"/>
  <c r="W13" i="4"/>
  <c r="U13" i="4"/>
  <c r="AH12" i="4"/>
  <c r="AG12" i="4"/>
  <c r="AF12" i="4"/>
  <c r="AE12" i="4"/>
  <c r="AD12" i="4"/>
  <c r="AC12" i="4"/>
  <c r="AB12" i="4"/>
  <c r="AA12" i="4"/>
  <c r="Z12" i="4"/>
  <c r="Y12" i="4"/>
  <c r="X12" i="4"/>
  <c r="W12" i="4"/>
  <c r="AI12" i="4" s="1"/>
  <c r="U12" i="4"/>
  <c r="AH11" i="4"/>
  <c r="AG11" i="4"/>
  <c r="AF11" i="4"/>
  <c r="AE11" i="4"/>
  <c r="AD11" i="4"/>
  <c r="AC11" i="4"/>
  <c r="AB11" i="4"/>
  <c r="AA11" i="4"/>
  <c r="Z11" i="4"/>
  <c r="Y11" i="4"/>
  <c r="X11" i="4"/>
  <c r="W11" i="4"/>
  <c r="AI11" i="4" s="1"/>
  <c r="U11" i="4"/>
  <c r="C11" i="4"/>
  <c r="AH10" i="4"/>
  <c r="AG10" i="4"/>
  <c r="AF10" i="4"/>
  <c r="AE10" i="4"/>
  <c r="AD10" i="4"/>
  <c r="AC10" i="4"/>
  <c r="AB10" i="4"/>
  <c r="AA10" i="4"/>
  <c r="Z10" i="4"/>
  <c r="Y10" i="4"/>
  <c r="X10" i="4"/>
  <c r="AI10" i="4" s="1"/>
  <c r="W10" i="4"/>
  <c r="U10" i="4"/>
  <c r="AH9" i="4"/>
  <c r="AG9" i="4"/>
  <c r="AF9" i="4"/>
  <c r="AE9" i="4"/>
  <c r="AD9" i="4"/>
  <c r="AC9" i="4"/>
  <c r="AB9" i="4"/>
  <c r="AA9" i="4"/>
  <c r="Z9" i="4"/>
  <c r="Y9" i="4"/>
  <c r="X9" i="4"/>
  <c r="W9" i="4"/>
  <c r="AI9" i="4" s="1"/>
  <c r="U9" i="4"/>
  <c r="AH8" i="4"/>
  <c r="AG8" i="4"/>
  <c r="AF8" i="4"/>
  <c r="AE8" i="4"/>
  <c r="AD8" i="4"/>
  <c r="AC8" i="4"/>
  <c r="AB8" i="4"/>
  <c r="AA8" i="4"/>
  <c r="Z8" i="4"/>
  <c r="Y8" i="4"/>
  <c r="AI8" i="4" s="1"/>
  <c r="X8" i="4"/>
  <c r="W8" i="4"/>
  <c r="U8" i="4"/>
  <c r="A8" i="4"/>
  <c r="AH7" i="4"/>
  <c r="AG7" i="4"/>
  <c r="AF7" i="4"/>
  <c r="AE7" i="4"/>
  <c r="AD7" i="4"/>
  <c r="AC7" i="4"/>
  <c r="AB7" i="4"/>
  <c r="AA7" i="4"/>
  <c r="Z7" i="4"/>
  <c r="Y7" i="4"/>
  <c r="X7" i="4"/>
  <c r="W7" i="4"/>
  <c r="AI7" i="4" s="1"/>
  <c r="U7" i="4"/>
  <c r="A7" i="4"/>
  <c r="AH6" i="4"/>
  <c r="AG6" i="4"/>
  <c r="AF6" i="4"/>
  <c r="AE6" i="4"/>
  <c r="AD6" i="4"/>
  <c r="AC6" i="4"/>
  <c r="AB6" i="4"/>
  <c r="AA6" i="4"/>
  <c r="Z6" i="4"/>
  <c r="Y6" i="4"/>
  <c r="X6" i="4"/>
  <c r="W6" i="4"/>
  <c r="AI6" i="4" s="1"/>
  <c r="U6" i="4"/>
  <c r="C6" i="4"/>
  <c r="A6" i="4"/>
  <c r="AH5" i="4"/>
  <c r="AG5" i="4"/>
  <c r="AF5" i="4"/>
  <c r="AE5" i="4"/>
  <c r="AD5" i="4"/>
  <c r="AC5" i="4"/>
  <c r="AB5" i="4"/>
  <c r="AA5" i="4"/>
  <c r="Z5" i="4"/>
  <c r="Y5" i="4"/>
  <c r="X5" i="4"/>
  <c r="W5" i="4"/>
  <c r="AI5" i="4" s="1"/>
  <c r="U5" i="4"/>
  <c r="A5" i="4"/>
  <c r="AH4" i="4"/>
  <c r="AG4" i="4"/>
  <c r="AF4" i="4"/>
  <c r="AE4" i="4"/>
  <c r="AD4" i="4"/>
  <c r="AC4" i="4"/>
  <c r="AB4" i="4"/>
  <c r="AA4" i="4"/>
  <c r="AI4" i="4" s="1"/>
  <c r="Z4" i="4"/>
  <c r="Y4" i="4"/>
  <c r="X4" i="4"/>
  <c r="W4" i="4"/>
  <c r="U4" i="4"/>
  <c r="A4" i="4"/>
  <c r="O4" i="6" l="1" a="1"/>
  <c r="O4" i="6" s="1"/>
  <c r="M4" i="6" a="1"/>
  <c r="M4" i="6" s="1"/>
  <c r="B5" i="6"/>
  <c r="C5" i="6"/>
  <c r="N3" i="6"/>
  <c r="AJ13" i="4"/>
  <c r="AJ55" i="4"/>
  <c r="AK55" i="4" s="1"/>
  <c r="AJ77" i="4"/>
  <c r="AK77" i="4" s="1"/>
  <c r="AL77" i="4" s="1"/>
  <c r="AJ31" i="4"/>
  <c r="AK75" i="4"/>
  <c r="AL75" i="4" s="1"/>
  <c r="AK89" i="4"/>
  <c r="AJ8" i="4"/>
  <c r="AI104" i="4"/>
  <c r="AI106" i="4" s="1"/>
  <c r="AI108" i="4" s="1"/>
  <c r="AK41" i="4"/>
  <c r="AJ41" i="4"/>
  <c r="AJ17" i="4"/>
  <c r="AK90" i="4"/>
  <c r="AJ90" i="4"/>
  <c r="AJ35" i="4"/>
  <c r="AJ58" i="4"/>
  <c r="AK58" i="4" s="1"/>
  <c r="AJ63" i="4"/>
  <c r="AK63" i="4" s="1"/>
  <c r="AL72" i="4" s="1"/>
  <c r="AJ81" i="4"/>
  <c r="AK81" i="4" s="1"/>
  <c r="AL81" i="4" s="1"/>
  <c r="AK94" i="4"/>
  <c r="AL98" i="4" s="1"/>
  <c r="W104" i="4"/>
  <c r="N4" i="6" l="1"/>
  <c r="B6" i="6"/>
  <c r="O5" i="6" a="1"/>
  <c r="O5" i="6" s="1"/>
  <c r="M5" i="6" a="1"/>
  <c r="M5" i="6" s="1"/>
  <c r="C6" i="6"/>
  <c r="AK103" i="4"/>
  <c r="AL92" i="4"/>
  <c r="AL103" i="4" s="1"/>
  <c r="AL59" i="4"/>
  <c r="C7" i="6" l="1"/>
  <c r="N5" i="6"/>
  <c r="B7" i="6"/>
  <c r="O6" i="6" a="1"/>
  <c r="O6" i="6" s="1"/>
  <c r="M6" i="6" a="1"/>
  <c r="M6" i="6" s="1"/>
  <c r="N6" i="6" l="1"/>
  <c r="B8" i="6"/>
  <c r="O7" i="6" a="1"/>
  <c r="O7" i="6" s="1"/>
  <c r="M7" i="6" a="1"/>
  <c r="M7" i="6" s="1"/>
  <c r="C8" i="6"/>
  <c r="C9" i="6" l="1"/>
  <c r="N7" i="6"/>
  <c r="B9" i="6"/>
  <c r="O8" i="6" a="1"/>
  <c r="O8" i="6" s="1"/>
  <c r="M8" i="6" a="1"/>
  <c r="M8" i="6" s="1"/>
  <c r="N8" i="6" l="1"/>
  <c r="B10" i="6"/>
  <c r="O9" i="6" a="1"/>
  <c r="O9" i="6" s="1"/>
  <c r="M9" i="6" a="1"/>
  <c r="M9" i="6" s="1"/>
  <c r="C10" i="6"/>
  <c r="N9" i="6" l="1"/>
  <c r="B11" i="6"/>
  <c r="O10" i="6" a="1"/>
  <c r="O10" i="6" s="1"/>
  <c r="M10" i="6" a="1"/>
  <c r="M10" i="6" s="1"/>
  <c r="C11" i="6"/>
  <c r="C12" i="6" l="1"/>
  <c r="N10" i="6"/>
  <c r="B12" i="6"/>
  <c r="O11" i="6" a="1"/>
  <c r="O11" i="6" s="1"/>
  <c r="M11" i="6" a="1"/>
  <c r="M11" i="6" s="1"/>
  <c r="V4" i="3"/>
  <c r="X4" i="3"/>
  <c r="Y4" i="3"/>
  <c r="AJ4" i="3" s="1"/>
  <c r="Z4" i="3"/>
  <c r="Z6" i="3" s="1"/>
  <c r="AA4" i="3"/>
  <c r="AB4" i="3"/>
  <c r="AC4" i="3"/>
  <c r="AD4" i="3"/>
  <c r="AD6" i="3" s="1"/>
  <c r="AE4" i="3"/>
  <c r="AE6" i="3" s="1"/>
  <c r="AE70" i="3" s="1"/>
  <c r="AF4" i="3"/>
  <c r="AG4" i="3"/>
  <c r="AG6" i="3" s="1"/>
  <c r="AH4" i="3"/>
  <c r="AH6" i="3" s="1"/>
  <c r="AI4" i="3"/>
  <c r="V5" i="3"/>
  <c r="X5" i="3"/>
  <c r="AJ5" i="3" s="1"/>
  <c r="Y5" i="3"/>
  <c r="Z5" i="3"/>
  <c r="AA5" i="3"/>
  <c r="AB5" i="3"/>
  <c r="AC5" i="3"/>
  <c r="AC6" i="3" s="1"/>
  <c r="AD5" i="3"/>
  <c r="AE5" i="3"/>
  <c r="AF5" i="3"/>
  <c r="AF6" i="3" s="1"/>
  <c r="AG5" i="3"/>
  <c r="AH5" i="3"/>
  <c r="AI5" i="3"/>
  <c r="AA6" i="3"/>
  <c r="AB6" i="3"/>
  <c r="AI6" i="3"/>
  <c r="V7" i="3"/>
  <c r="X7" i="3"/>
  <c r="AJ7" i="3" s="1"/>
  <c r="Y7" i="3"/>
  <c r="Z7" i="3"/>
  <c r="AA7" i="3"/>
  <c r="AB7" i="3"/>
  <c r="AC7" i="3"/>
  <c r="AD7" i="3"/>
  <c r="AE7" i="3"/>
  <c r="AF7" i="3"/>
  <c r="AG7" i="3"/>
  <c r="AH7" i="3"/>
  <c r="AI7" i="3"/>
  <c r="V8" i="3"/>
  <c r="X8" i="3"/>
  <c r="AJ8" i="3" s="1"/>
  <c r="Y8" i="3"/>
  <c r="Z8" i="3"/>
  <c r="AA8" i="3"/>
  <c r="AB8" i="3"/>
  <c r="AB32" i="3" s="1"/>
  <c r="AB70" i="3" s="1"/>
  <c r="AC8" i="3"/>
  <c r="AD8" i="3"/>
  <c r="AE8" i="3"/>
  <c r="AE32" i="3" s="1"/>
  <c r="AF8" i="3"/>
  <c r="AG8" i="3"/>
  <c r="AH8" i="3"/>
  <c r="AI8" i="3"/>
  <c r="V9" i="3"/>
  <c r="X9" i="3"/>
  <c r="Y9" i="3"/>
  <c r="AJ9" i="3" s="1"/>
  <c r="Z9" i="3"/>
  <c r="AA9" i="3"/>
  <c r="AB9" i="3"/>
  <c r="AC9" i="3"/>
  <c r="AD9" i="3"/>
  <c r="AE9" i="3"/>
  <c r="AF9" i="3"/>
  <c r="AG9" i="3"/>
  <c r="AG32" i="3" s="1"/>
  <c r="AH9" i="3"/>
  <c r="AI9" i="3"/>
  <c r="V10" i="3"/>
  <c r="X10" i="3"/>
  <c r="Y10" i="3"/>
  <c r="Z10" i="3"/>
  <c r="AA10" i="3"/>
  <c r="AJ10" i="3" s="1"/>
  <c r="AB10" i="3"/>
  <c r="AC10" i="3"/>
  <c r="AD10" i="3"/>
  <c r="AE10" i="3"/>
  <c r="AF10" i="3"/>
  <c r="AG10" i="3"/>
  <c r="AH10" i="3"/>
  <c r="AI10" i="3"/>
  <c r="AI32" i="3" s="1"/>
  <c r="V11" i="3"/>
  <c r="X11" i="3"/>
  <c r="AJ11" i="3" s="1"/>
  <c r="Y11" i="3"/>
  <c r="Z11" i="3"/>
  <c r="AA11" i="3"/>
  <c r="AB11" i="3"/>
  <c r="AC11" i="3"/>
  <c r="AD11" i="3"/>
  <c r="AE11" i="3"/>
  <c r="AF11" i="3"/>
  <c r="AG11" i="3"/>
  <c r="AH11" i="3"/>
  <c r="AI11" i="3"/>
  <c r="V12" i="3"/>
  <c r="X12" i="3"/>
  <c r="Y12" i="3"/>
  <c r="Z12" i="3"/>
  <c r="AA12" i="3"/>
  <c r="AB12" i="3"/>
  <c r="AC12" i="3"/>
  <c r="AJ12" i="3" s="1"/>
  <c r="AD12" i="3"/>
  <c r="AE12" i="3"/>
  <c r="AF12" i="3"/>
  <c r="AG12" i="3"/>
  <c r="AH12" i="3"/>
  <c r="AI12" i="3"/>
  <c r="V13" i="3"/>
  <c r="X13" i="3"/>
  <c r="Y13" i="3"/>
  <c r="AJ13" i="3" s="1"/>
  <c r="Z13" i="3"/>
  <c r="AA13" i="3"/>
  <c r="AB13" i="3"/>
  <c r="AC13" i="3"/>
  <c r="AD13" i="3"/>
  <c r="AE13" i="3"/>
  <c r="AF13" i="3"/>
  <c r="AG13" i="3"/>
  <c r="AH13" i="3"/>
  <c r="AI13" i="3"/>
  <c r="V14" i="3"/>
  <c r="X14" i="3"/>
  <c r="AJ14" i="3" s="1"/>
  <c r="Y14" i="3"/>
  <c r="Z14" i="3"/>
  <c r="AA14" i="3"/>
  <c r="AB14" i="3"/>
  <c r="AC14" i="3"/>
  <c r="AD14" i="3"/>
  <c r="AE14" i="3"/>
  <c r="AF14" i="3"/>
  <c r="AG14" i="3"/>
  <c r="AH14" i="3"/>
  <c r="AI14" i="3"/>
  <c r="V15" i="3"/>
  <c r="X15" i="3"/>
  <c r="AJ15" i="3" s="1"/>
  <c r="Y15" i="3"/>
  <c r="Z15" i="3"/>
  <c r="AA15" i="3"/>
  <c r="AB15" i="3"/>
  <c r="AC15" i="3"/>
  <c r="AD15" i="3"/>
  <c r="AE15" i="3"/>
  <c r="AF15" i="3"/>
  <c r="AG15" i="3"/>
  <c r="AH15" i="3"/>
  <c r="AI15" i="3"/>
  <c r="V16" i="3"/>
  <c r="X16" i="3"/>
  <c r="Y16" i="3"/>
  <c r="Z16" i="3"/>
  <c r="AA16" i="3"/>
  <c r="AB16" i="3"/>
  <c r="AC16" i="3"/>
  <c r="AD16" i="3"/>
  <c r="AE16" i="3"/>
  <c r="AJ16" i="3" s="1"/>
  <c r="AF16" i="3"/>
  <c r="AG16" i="3"/>
  <c r="AH16" i="3"/>
  <c r="AI16" i="3"/>
  <c r="V17" i="3"/>
  <c r="X17" i="3"/>
  <c r="Y17" i="3"/>
  <c r="AJ17" i="3" s="1"/>
  <c r="Z17" i="3"/>
  <c r="AA17" i="3"/>
  <c r="AB17" i="3"/>
  <c r="AC17" i="3"/>
  <c r="AD17" i="3"/>
  <c r="AE17" i="3"/>
  <c r="AF17" i="3"/>
  <c r="AG17" i="3"/>
  <c r="AH17" i="3"/>
  <c r="AI17" i="3"/>
  <c r="V18" i="3"/>
  <c r="X18" i="3"/>
  <c r="AJ18" i="3" s="1"/>
  <c r="Y18" i="3"/>
  <c r="Z18" i="3"/>
  <c r="AA18" i="3"/>
  <c r="AB18" i="3"/>
  <c r="AC18" i="3"/>
  <c r="AD18" i="3"/>
  <c r="AE18" i="3"/>
  <c r="AF18" i="3"/>
  <c r="AG18" i="3"/>
  <c r="AH18" i="3"/>
  <c r="AI18" i="3"/>
  <c r="V19" i="3"/>
  <c r="X19" i="3"/>
  <c r="AA19" i="3"/>
  <c r="AB19" i="3"/>
  <c r="AC19" i="3"/>
  <c r="AD19" i="3"/>
  <c r="AE19" i="3"/>
  <c r="AJ19" i="3" s="1"/>
  <c r="AF19" i="3"/>
  <c r="AG19" i="3"/>
  <c r="AH19" i="3"/>
  <c r="AI19" i="3"/>
  <c r="V20" i="3"/>
  <c r="X20" i="3"/>
  <c r="Y20" i="3"/>
  <c r="AJ20" i="3" s="1"/>
  <c r="Z20" i="3"/>
  <c r="AA20" i="3"/>
  <c r="AB20" i="3"/>
  <c r="AC20" i="3"/>
  <c r="AD20" i="3"/>
  <c r="AE20" i="3"/>
  <c r="AF20" i="3"/>
  <c r="AG20" i="3"/>
  <c r="AH20" i="3"/>
  <c r="AI20" i="3"/>
  <c r="V21" i="3"/>
  <c r="X21" i="3"/>
  <c r="AJ21" i="3" s="1"/>
  <c r="Y21" i="3"/>
  <c r="Z21" i="3"/>
  <c r="AA21" i="3"/>
  <c r="AB21" i="3"/>
  <c r="AC21" i="3"/>
  <c r="AD21" i="3"/>
  <c r="AE21" i="3"/>
  <c r="AF21" i="3"/>
  <c r="AG21" i="3"/>
  <c r="AH21" i="3"/>
  <c r="AI21" i="3"/>
  <c r="V22" i="3"/>
  <c r="X22" i="3"/>
  <c r="AJ22" i="3" s="1"/>
  <c r="Y22" i="3"/>
  <c r="Z22" i="3"/>
  <c r="AA22" i="3"/>
  <c r="AB22" i="3"/>
  <c r="AC22" i="3"/>
  <c r="AD22" i="3"/>
  <c r="AE22" i="3"/>
  <c r="AF22" i="3"/>
  <c r="AG22" i="3"/>
  <c r="AH22" i="3"/>
  <c r="AI22" i="3"/>
  <c r="V23" i="3"/>
  <c r="X23" i="3"/>
  <c r="Y23" i="3"/>
  <c r="Z23" i="3"/>
  <c r="AA23" i="3"/>
  <c r="AB23" i="3"/>
  <c r="AC23" i="3"/>
  <c r="AD23" i="3"/>
  <c r="AE23" i="3"/>
  <c r="AJ23" i="3" s="1"/>
  <c r="AF23" i="3"/>
  <c r="AG23" i="3"/>
  <c r="AH23" i="3"/>
  <c r="AI23" i="3"/>
  <c r="V24" i="3"/>
  <c r="X24" i="3"/>
  <c r="Y24" i="3"/>
  <c r="AJ24" i="3" s="1"/>
  <c r="Z24" i="3"/>
  <c r="AA24" i="3"/>
  <c r="AB24" i="3"/>
  <c r="AC24" i="3"/>
  <c r="AD24" i="3"/>
  <c r="AD32" i="3" s="1"/>
  <c r="AE24" i="3"/>
  <c r="AF24" i="3"/>
  <c r="AG24" i="3"/>
  <c r="AH24" i="3"/>
  <c r="AI24" i="3"/>
  <c r="V25" i="3"/>
  <c r="X25" i="3"/>
  <c r="AJ25" i="3" s="1"/>
  <c r="Y25" i="3"/>
  <c r="Z25" i="3"/>
  <c r="AA25" i="3"/>
  <c r="AB25" i="3"/>
  <c r="AC25" i="3"/>
  <c r="AD25" i="3"/>
  <c r="AE25" i="3"/>
  <c r="AF25" i="3"/>
  <c r="AF32" i="3" s="1"/>
  <c r="AG25" i="3"/>
  <c r="AH25" i="3"/>
  <c r="AI25" i="3"/>
  <c r="V26" i="3"/>
  <c r="X26" i="3"/>
  <c r="Y26" i="3"/>
  <c r="Z26" i="3"/>
  <c r="AB26" i="3"/>
  <c r="AC26" i="3"/>
  <c r="AD26" i="3"/>
  <c r="AJ26" i="3" s="1"/>
  <c r="AE26" i="3"/>
  <c r="AF26" i="3"/>
  <c r="AH26" i="3"/>
  <c r="AI26" i="3"/>
  <c r="V27" i="3"/>
  <c r="X27" i="3"/>
  <c r="Y27" i="3"/>
  <c r="AJ27" i="3" s="1"/>
  <c r="Z27" i="3"/>
  <c r="AA27" i="3"/>
  <c r="AB27" i="3"/>
  <c r="AC27" i="3"/>
  <c r="AD27" i="3"/>
  <c r="AE27" i="3"/>
  <c r="AF27" i="3"/>
  <c r="AG27" i="3"/>
  <c r="AH27" i="3"/>
  <c r="AI27" i="3"/>
  <c r="V28" i="3"/>
  <c r="X28" i="3"/>
  <c r="AJ28" i="3" s="1"/>
  <c r="Y28" i="3"/>
  <c r="Z28" i="3"/>
  <c r="AA28" i="3"/>
  <c r="AB28" i="3"/>
  <c r="AC28" i="3"/>
  <c r="AD28" i="3"/>
  <c r="AE28" i="3"/>
  <c r="AF28" i="3"/>
  <c r="AG28" i="3"/>
  <c r="AH28" i="3"/>
  <c r="AI28" i="3"/>
  <c r="V29" i="3"/>
  <c r="X29" i="3"/>
  <c r="Y29" i="3"/>
  <c r="Z29" i="3"/>
  <c r="AJ29" i="3" s="1"/>
  <c r="AA29" i="3"/>
  <c r="AB29" i="3"/>
  <c r="AC29" i="3"/>
  <c r="AD29" i="3"/>
  <c r="AE29" i="3"/>
  <c r="AF29" i="3"/>
  <c r="AG29" i="3"/>
  <c r="AH29" i="3"/>
  <c r="V30" i="3"/>
  <c r="X30" i="3"/>
  <c r="AJ30" i="3" s="1"/>
  <c r="Y30" i="3"/>
  <c r="Z30" i="3"/>
  <c r="AA30" i="3"/>
  <c r="AB30" i="3"/>
  <c r="AC30" i="3"/>
  <c r="AD30" i="3"/>
  <c r="AE30" i="3"/>
  <c r="AF30" i="3"/>
  <c r="AG30" i="3"/>
  <c r="AH30" i="3"/>
  <c r="AI30" i="3"/>
  <c r="V31" i="3"/>
  <c r="X31" i="3"/>
  <c r="AJ31" i="3" s="1"/>
  <c r="Y31" i="3"/>
  <c r="Z31" i="3"/>
  <c r="Z32" i="3" s="1"/>
  <c r="AA31" i="3"/>
  <c r="AB31" i="3"/>
  <c r="AC31" i="3"/>
  <c r="AD31" i="3"/>
  <c r="AE31" i="3"/>
  <c r="AF31" i="3"/>
  <c r="AG31" i="3"/>
  <c r="AH31" i="3"/>
  <c r="AH32" i="3" s="1"/>
  <c r="AI31" i="3"/>
  <c r="AC32" i="3"/>
  <c r="V33" i="3"/>
  <c r="X33" i="3"/>
  <c r="Y33" i="3"/>
  <c r="Z33" i="3"/>
  <c r="AA33" i="3"/>
  <c r="AB33" i="3"/>
  <c r="AC33" i="3"/>
  <c r="AJ33" i="3" s="1"/>
  <c r="AD33" i="3"/>
  <c r="AE33" i="3"/>
  <c r="AE68" i="3" s="1"/>
  <c r="AF33" i="3"/>
  <c r="AG33" i="3"/>
  <c r="AH33" i="3"/>
  <c r="AI33" i="3"/>
  <c r="V34" i="3"/>
  <c r="X34" i="3"/>
  <c r="Y34" i="3"/>
  <c r="Y68" i="3" s="1"/>
  <c r="Z34" i="3"/>
  <c r="AA34" i="3"/>
  <c r="AB34" i="3"/>
  <c r="AC34" i="3"/>
  <c r="AD34" i="3"/>
  <c r="AE34" i="3"/>
  <c r="AF34" i="3"/>
  <c r="AG34" i="3"/>
  <c r="AG68" i="3" s="1"/>
  <c r="AH34" i="3"/>
  <c r="AI34" i="3"/>
  <c r="V35" i="3"/>
  <c r="X35" i="3"/>
  <c r="AJ35" i="3" s="1"/>
  <c r="Y35" i="3"/>
  <c r="Z35" i="3"/>
  <c r="AA35" i="3"/>
  <c r="AA68" i="3" s="1"/>
  <c r="AB35" i="3"/>
  <c r="AC35" i="3"/>
  <c r="AD35" i="3"/>
  <c r="AE35" i="3"/>
  <c r="AF35" i="3"/>
  <c r="AF68" i="3" s="1"/>
  <c r="AG35" i="3"/>
  <c r="AH35" i="3"/>
  <c r="AI35" i="3"/>
  <c r="AI68" i="3" s="1"/>
  <c r="V36" i="3"/>
  <c r="X36" i="3"/>
  <c r="AJ36" i="3" s="1"/>
  <c r="Y36" i="3"/>
  <c r="Z36" i="3"/>
  <c r="Z68" i="3" s="1"/>
  <c r="AA36" i="3"/>
  <c r="AB36" i="3"/>
  <c r="AC36" i="3"/>
  <c r="AD36" i="3"/>
  <c r="AE36" i="3"/>
  <c r="AF36" i="3"/>
  <c r="AG36" i="3"/>
  <c r="AH36" i="3"/>
  <c r="AH68" i="3" s="1"/>
  <c r="AI36" i="3"/>
  <c r="V37" i="3"/>
  <c r="X37" i="3"/>
  <c r="Y37" i="3"/>
  <c r="Z37" i="3"/>
  <c r="AA37" i="3"/>
  <c r="AB37" i="3"/>
  <c r="AC37" i="3"/>
  <c r="AJ37" i="3" s="1"/>
  <c r="AD37" i="3"/>
  <c r="AE37" i="3"/>
  <c r="AF37" i="3"/>
  <c r="AG37" i="3"/>
  <c r="AH37" i="3"/>
  <c r="AI37" i="3"/>
  <c r="V38" i="3"/>
  <c r="X38" i="3"/>
  <c r="Y38" i="3"/>
  <c r="AJ38" i="3" s="1"/>
  <c r="Z38" i="3"/>
  <c r="AA38" i="3"/>
  <c r="AB38" i="3"/>
  <c r="AC38" i="3"/>
  <c r="AD38" i="3"/>
  <c r="AE38" i="3"/>
  <c r="AF38" i="3"/>
  <c r="AG38" i="3"/>
  <c r="AH38" i="3"/>
  <c r="AI38" i="3"/>
  <c r="V39" i="3"/>
  <c r="X39" i="3"/>
  <c r="AJ39" i="3" s="1"/>
  <c r="Y39" i="3"/>
  <c r="Z39" i="3"/>
  <c r="AA39" i="3"/>
  <c r="AB39" i="3"/>
  <c r="AC39" i="3"/>
  <c r="AD39" i="3"/>
  <c r="AE39" i="3"/>
  <c r="AF39" i="3"/>
  <c r="AG39" i="3"/>
  <c r="AH39" i="3"/>
  <c r="AI39" i="3"/>
  <c r="V40" i="3"/>
  <c r="X40" i="3"/>
  <c r="AJ40" i="3" s="1"/>
  <c r="Y40" i="3"/>
  <c r="Z40" i="3"/>
  <c r="AA40" i="3"/>
  <c r="AB40" i="3"/>
  <c r="AC40" i="3"/>
  <c r="AD40" i="3"/>
  <c r="AE40" i="3"/>
  <c r="AF40" i="3"/>
  <c r="AG40" i="3"/>
  <c r="AH40" i="3"/>
  <c r="AI40" i="3"/>
  <c r="V41" i="3"/>
  <c r="X41" i="3"/>
  <c r="Y41" i="3"/>
  <c r="Z41" i="3"/>
  <c r="AA41" i="3"/>
  <c r="AB41" i="3"/>
  <c r="AC41" i="3"/>
  <c r="AJ41" i="3" s="1"/>
  <c r="AD41" i="3"/>
  <c r="AE41" i="3"/>
  <c r="AF41" i="3"/>
  <c r="AG41" i="3"/>
  <c r="AH41" i="3"/>
  <c r="AI41" i="3"/>
  <c r="V42" i="3"/>
  <c r="X42" i="3"/>
  <c r="Y42" i="3"/>
  <c r="AJ42" i="3" s="1"/>
  <c r="Z42" i="3"/>
  <c r="AA42" i="3"/>
  <c r="AB42" i="3"/>
  <c r="AC42" i="3"/>
  <c r="AD42" i="3"/>
  <c r="AE42" i="3"/>
  <c r="AF42" i="3"/>
  <c r="AG42" i="3"/>
  <c r="AH42" i="3"/>
  <c r="AI42" i="3"/>
  <c r="V43" i="3"/>
  <c r="X43" i="3"/>
  <c r="AJ43" i="3" s="1"/>
  <c r="Y43" i="3"/>
  <c r="Z43" i="3"/>
  <c r="AA43" i="3"/>
  <c r="AB43" i="3"/>
  <c r="AC43" i="3"/>
  <c r="AD43" i="3"/>
  <c r="AE43" i="3"/>
  <c r="AF43" i="3"/>
  <c r="AG43" i="3"/>
  <c r="AH43" i="3"/>
  <c r="AI43" i="3"/>
  <c r="V44" i="3"/>
  <c r="X44" i="3"/>
  <c r="AJ44" i="3" s="1"/>
  <c r="Y44" i="3"/>
  <c r="Z44" i="3"/>
  <c r="AA44" i="3"/>
  <c r="AB44" i="3"/>
  <c r="AC44" i="3"/>
  <c r="AD44" i="3"/>
  <c r="AE44" i="3"/>
  <c r="AF44" i="3"/>
  <c r="AG44" i="3"/>
  <c r="AH44" i="3"/>
  <c r="AI44" i="3"/>
  <c r="V45" i="3"/>
  <c r="X45" i="3"/>
  <c r="Y45" i="3"/>
  <c r="Z45" i="3"/>
  <c r="AA45" i="3"/>
  <c r="AB45" i="3"/>
  <c r="AC45" i="3"/>
  <c r="AJ45" i="3" s="1"/>
  <c r="AD45" i="3"/>
  <c r="AE45" i="3"/>
  <c r="AF45" i="3"/>
  <c r="AG45" i="3"/>
  <c r="AH45" i="3"/>
  <c r="AI45" i="3"/>
  <c r="V46" i="3"/>
  <c r="X46" i="3"/>
  <c r="Y46" i="3"/>
  <c r="AJ46" i="3" s="1"/>
  <c r="Z46" i="3"/>
  <c r="AA46" i="3"/>
  <c r="AB46" i="3"/>
  <c r="AC46" i="3"/>
  <c r="AD46" i="3"/>
  <c r="AE46" i="3"/>
  <c r="AF46" i="3"/>
  <c r="AG46" i="3"/>
  <c r="AH46" i="3"/>
  <c r="AI46" i="3"/>
  <c r="V47" i="3"/>
  <c r="X47" i="3"/>
  <c r="AJ47" i="3" s="1"/>
  <c r="Y47" i="3"/>
  <c r="Z47" i="3"/>
  <c r="AA47" i="3"/>
  <c r="AB47" i="3"/>
  <c r="AC47" i="3"/>
  <c r="AD47" i="3"/>
  <c r="AE47" i="3"/>
  <c r="AF47" i="3"/>
  <c r="AG47" i="3"/>
  <c r="AH47" i="3"/>
  <c r="AI47" i="3"/>
  <c r="V48" i="3"/>
  <c r="X48" i="3"/>
  <c r="AJ48" i="3" s="1"/>
  <c r="Y48" i="3"/>
  <c r="Z48" i="3"/>
  <c r="AA48" i="3"/>
  <c r="AB48" i="3"/>
  <c r="AC48" i="3"/>
  <c r="AD48" i="3"/>
  <c r="AE48" i="3"/>
  <c r="AF48" i="3"/>
  <c r="AG48" i="3"/>
  <c r="AH48" i="3"/>
  <c r="AI48" i="3"/>
  <c r="V49" i="3"/>
  <c r="X49" i="3"/>
  <c r="Y49" i="3"/>
  <c r="Z49" i="3"/>
  <c r="AA49" i="3"/>
  <c r="AB49" i="3"/>
  <c r="AJ49" i="3" s="1"/>
  <c r="AC49" i="3"/>
  <c r="AD49" i="3"/>
  <c r="AE49" i="3"/>
  <c r="AF49" i="3"/>
  <c r="AG49" i="3"/>
  <c r="AH49" i="3"/>
  <c r="AI49" i="3"/>
  <c r="V50" i="3"/>
  <c r="X50" i="3"/>
  <c r="Y50" i="3"/>
  <c r="AJ50" i="3" s="1"/>
  <c r="Z50" i="3"/>
  <c r="AA50" i="3"/>
  <c r="AB50" i="3"/>
  <c r="AC50" i="3"/>
  <c r="AD50" i="3"/>
  <c r="AE50" i="3"/>
  <c r="AF50" i="3"/>
  <c r="AG50" i="3"/>
  <c r="AH50" i="3"/>
  <c r="AI50" i="3"/>
  <c r="V51" i="3"/>
  <c r="X51" i="3"/>
  <c r="AJ51" i="3" s="1"/>
  <c r="Y51" i="3"/>
  <c r="Z51" i="3"/>
  <c r="AA51" i="3"/>
  <c r="AB51" i="3"/>
  <c r="AC51" i="3"/>
  <c r="AD51" i="3"/>
  <c r="AE51" i="3"/>
  <c r="AF51" i="3"/>
  <c r="AG51" i="3"/>
  <c r="AH51" i="3"/>
  <c r="AI51" i="3"/>
  <c r="V52" i="3"/>
  <c r="X52" i="3"/>
  <c r="AJ52" i="3" s="1"/>
  <c r="Y52" i="3"/>
  <c r="Z52" i="3"/>
  <c r="AA52" i="3"/>
  <c r="AB52" i="3"/>
  <c r="AC52" i="3"/>
  <c r="AD52" i="3"/>
  <c r="AE52" i="3"/>
  <c r="AF52" i="3"/>
  <c r="AG52" i="3"/>
  <c r="AH52" i="3"/>
  <c r="AI52" i="3"/>
  <c r="V53" i="3"/>
  <c r="X53" i="3"/>
  <c r="Y53" i="3"/>
  <c r="Z53" i="3"/>
  <c r="AA53" i="3"/>
  <c r="AB53" i="3"/>
  <c r="AJ53" i="3" s="1"/>
  <c r="AC53" i="3"/>
  <c r="AD53" i="3"/>
  <c r="AE53" i="3"/>
  <c r="AF53" i="3"/>
  <c r="AG53" i="3"/>
  <c r="AH53" i="3"/>
  <c r="AI53" i="3"/>
  <c r="V54" i="3"/>
  <c r="X54" i="3"/>
  <c r="Y54" i="3"/>
  <c r="AJ54" i="3" s="1"/>
  <c r="Z54" i="3"/>
  <c r="AA54" i="3"/>
  <c r="AB54" i="3"/>
  <c r="AC54" i="3"/>
  <c r="AD54" i="3"/>
  <c r="AE54" i="3"/>
  <c r="AF54" i="3"/>
  <c r="AG54" i="3"/>
  <c r="AH54" i="3"/>
  <c r="AI54" i="3"/>
  <c r="V55" i="3"/>
  <c r="X55" i="3"/>
  <c r="AJ55" i="3" s="1"/>
  <c r="Y55" i="3"/>
  <c r="Z55" i="3"/>
  <c r="AA55" i="3"/>
  <c r="AB55" i="3"/>
  <c r="AC55" i="3"/>
  <c r="AD55" i="3"/>
  <c r="AE55" i="3"/>
  <c r="AF55" i="3"/>
  <c r="AG55" i="3"/>
  <c r="AH55" i="3"/>
  <c r="AI55" i="3"/>
  <c r="V56" i="3"/>
  <c r="X56" i="3"/>
  <c r="AJ56" i="3" s="1"/>
  <c r="Y56" i="3"/>
  <c r="Z56" i="3"/>
  <c r="AA56" i="3"/>
  <c r="AB56" i="3"/>
  <c r="AC56" i="3"/>
  <c r="AD56" i="3"/>
  <c r="AE56" i="3"/>
  <c r="AF56" i="3"/>
  <c r="AG56" i="3"/>
  <c r="AH56" i="3"/>
  <c r="AI56" i="3"/>
  <c r="V57" i="3"/>
  <c r="X57" i="3"/>
  <c r="Y57" i="3"/>
  <c r="Z57" i="3"/>
  <c r="AA57" i="3"/>
  <c r="AB57" i="3"/>
  <c r="AC57" i="3"/>
  <c r="AJ57" i="3" s="1"/>
  <c r="AD57" i="3"/>
  <c r="AE57" i="3"/>
  <c r="AF57" i="3"/>
  <c r="AG57" i="3"/>
  <c r="AH57" i="3"/>
  <c r="AI57" i="3"/>
  <c r="V58" i="3"/>
  <c r="X58" i="3"/>
  <c r="Y58" i="3"/>
  <c r="AJ58" i="3" s="1"/>
  <c r="Z58" i="3"/>
  <c r="AA58" i="3"/>
  <c r="AB58" i="3"/>
  <c r="AC58" i="3"/>
  <c r="AD58" i="3"/>
  <c r="AE58" i="3"/>
  <c r="AF58" i="3"/>
  <c r="AG58" i="3"/>
  <c r="AH58" i="3"/>
  <c r="AI58" i="3"/>
  <c r="V59" i="3"/>
  <c r="X59" i="3"/>
  <c r="AJ59" i="3" s="1"/>
  <c r="Y59" i="3"/>
  <c r="Z59" i="3"/>
  <c r="AA59" i="3"/>
  <c r="AB59" i="3"/>
  <c r="AC59" i="3"/>
  <c r="AD59" i="3"/>
  <c r="AE59" i="3"/>
  <c r="AF59" i="3"/>
  <c r="AG59" i="3"/>
  <c r="AH59" i="3"/>
  <c r="AI59" i="3"/>
  <c r="V60" i="3"/>
  <c r="X60" i="3"/>
  <c r="AJ60" i="3" s="1"/>
  <c r="Y60" i="3"/>
  <c r="Z60" i="3"/>
  <c r="AA60" i="3"/>
  <c r="AB60" i="3"/>
  <c r="AC60" i="3"/>
  <c r="AD60" i="3"/>
  <c r="AE60" i="3"/>
  <c r="AF60" i="3"/>
  <c r="AG60" i="3"/>
  <c r="AH60" i="3"/>
  <c r="AI60" i="3"/>
  <c r="V61" i="3"/>
  <c r="X61" i="3"/>
  <c r="Y61" i="3"/>
  <c r="Z61" i="3"/>
  <c r="AA61" i="3"/>
  <c r="AB61" i="3"/>
  <c r="AC61" i="3"/>
  <c r="AJ61" i="3" s="1"/>
  <c r="AD61" i="3"/>
  <c r="AE61" i="3"/>
  <c r="AF61" i="3"/>
  <c r="AG61" i="3"/>
  <c r="AH61" i="3"/>
  <c r="AI61" i="3"/>
  <c r="V62" i="3"/>
  <c r="X62" i="3"/>
  <c r="Y62" i="3"/>
  <c r="AJ62" i="3" s="1"/>
  <c r="Z62" i="3"/>
  <c r="AA62" i="3"/>
  <c r="AB62" i="3"/>
  <c r="AC62" i="3"/>
  <c r="AD62" i="3"/>
  <c r="AE62" i="3"/>
  <c r="AF62" i="3"/>
  <c r="AG62" i="3"/>
  <c r="AH62" i="3"/>
  <c r="AI62" i="3"/>
  <c r="V63" i="3"/>
  <c r="X63" i="3"/>
  <c r="AJ63" i="3" s="1"/>
  <c r="Y63" i="3"/>
  <c r="Z63" i="3"/>
  <c r="AA63" i="3"/>
  <c r="AB63" i="3"/>
  <c r="AC63" i="3"/>
  <c r="AD63" i="3"/>
  <c r="AE63" i="3"/>
  <c r="AF63" i="3"/>
  <c r="AG63" i="3"/>
  <c r="AH63" i="3"/>
  <c r="AI63" i="3"/>
  <c r="V64" i="3"/>
  <c r="X64" i="3"/>
  <c r="AJ64" i="3" s="1"/>
  <c r="Y64" i="3"/>
  <c r="Z64" i="3"/>
  <c r="AA64" i="3"/>
  <c r="AB64" i="3"/>
  <c r="AC64" i="3"/>
  <c r="AD64" i="3"/>
  <c r="AE64" i="3"/>
  <c r="AF64" i="3"/>
  <c r="AG64" i="3"/>
  <c r="AH64" i="3"/>
  <c r="AI64" i="3"/>
  <c r="V65" i="3"/>
  <c r="X65" i="3"/>
  <c r="Y65" i="3"/>
  <c r="Z65" i="3"/>
  <c r="AA65" i="3"/>
  <c r="AB65" i="3"/>
  <c r="AJ65" i="3" s="1"/>
  <c r="AC65" i="3"/>
  <c r="AD65" i="3"/>
  <c r="AE65" i="3"/>
  <c r="AF65" i="3"/>
  <c r="AG65" i="3"/>
  <c r="AH65" i="3"/>
  <c r="AI65" i="3"/>
  <c r="V66" i="3"/>
  <c r="X66" i="3"/>
  <c r="Y66" i="3"/>
  <c r="AJ66" i="3" s="1"/>
  <c r="Z66" i="3"/>
  <c r="AA66" i="3"/>
  <c r="AB66" i="3"/>
  <c r="AC66" i="3"/>
  <c r="AD66" i="3"/>
  <c r="AE66" i="3"/>
  <c r="AF66" i="3"/>
  <c r="AG66" i="3"/>
  <c r="AH66" i="3"/>
  <c r="AI66" i="3"/>
  <c r="V67" i="3"/>
  <c r="X67" i="3"/>
  <c r="AJ67" i="3" s="1"/>
  <c r="Y67" i="3"/>
  <c r="Z67" i="3"/>
  <c r="AA67" i="3"/>
  <c r="AB67" i="3"/>
  <c r="AC67" i="3"/>
  <c r="AD67" i="3"/>
  <c r="AE67" i="3"/>
  <c r="AF67" i="3"/>
  <c r="AG67" i="3"/>
  <c r="AH67" i="3"/>
  <c r="AI67" i="3"/>
  <c r="AB68" i="3"/>
  <c r="AD68" i="3"/>
  <c r="B13" i="6" l="1"/>
  <c r="O12" i="6" a="1"/>
  <c r="O12" i="6" s="1"/>
  <c r="M12" i="6" a="1"/>
  <c r="M12" i="6" s="1"/>
  <c r="C13" i="6"/>
  <c r="N11" i="6"/>
  <c r="AJ32" i="3"/>
  <c r="AF70" i="3"/>
  <c r="AD70" i="3"/>
  <c r="AH70" i="3"/>
  <c r="Z70" i="3"/>
  <c r="AI70" i="3"/>
  <c r="AA70" i="3"/>
  <c r="AG70" i="3"/>
  <c r="AJ6" i="3"/>
  <c r="AC68" i="3"/>
  <c r="AC70" i="3" s="1"/>
  <c r="AA32" i="3"/>
  <c r="Y6" i="3"/>
  <c r="X6" i="3"/>
  <c r="Y32" i="3"/>
  <c r="AJ34" i="3"/>
  <c r="AJ68" i="3" s="1"/>
  <c r="X32" i="3"/>
  <c r="X68" i="3"/>
  <c r="U5" i="2"/>
  <c r="W5" i="2"/>
  <c r="X5" i="2"/>
  <c r="Y5" i="2"/>
  <c r="Z5" i="2"/>
  <c r="AA5" i="2"/>
  <c r="AA24" i="2" s="1"/>
  <c r="AB5" i="2"/>
  <c r="AC5" i="2"/>
  <c r="AC24" i="2" s="1"/>
  <c r="AD5" i="2"/>
  <c r="AE5" i="2"/>
  <c r="AF5" i="2"/>
  <c r="AG5" i="2"/>
  <c r="AH5" i="2"/>
  <c r="AI5" i="2"/>
  <c r="U6" i="2"/>
  <c r="W6" i="2"/>
  <c r="W24" i="2" s="1"/>
  <c r="X6" i="2"/>
  <c r="Y6" i="2"/>
  <c r="Z6" i="2"/>
  <c r="AA6" i="2"/>
  <c r="AB6" i="2"/>
  <c r="AC6" i="2"/>
  <c r="AI6" i="2" s="1"/>
  <c r="AD6" i="2"/>
  <c r="AE6" i="2"/>
  <c r="AF6" i="2"/>
  <c r="AG6" i="2"/>
  <c r="AH6" i="2"/>
  <c r="U7" i="2"/>
  <c r="W7" i="2"/>
  <c r="AI7" i="2" s="1"/>
  <c r="X7" i="2"/>
  <c r="Y7" i="2"/>
  <c r="Z7" i="2"/>
  <c r="AA7" i="2"/>
  <c r="AB7" i="2"/>
  <c r="AC7" i="2"/>
  <c r="AD7" i="2"/>
  <c r="AE7" i="2"/>
  <c r="AF7" i="2"/>
  <c r="AG7" i="2"/>
  <c r="AH7" i="2"/>
  <c r="U8" i="2"/>
  <c r="W8" i="2"/>
  <c r="AI8" i="2" s="1"/>
  <c r="X8" i="2"/>
  <c r="Y8" i="2"/>
  <c r="Z8" i="2"/>
  <c r="AA8" i="2"/>
  <c r="AB8" i="2"/>
  <c r="AC8" i="2"/>
  <c r="AD8" i="2"/>
  <c r="AE8" i="2"/>
  <c r="AE24" i="2" s="1"/>
  <c r="AF8" i="2"/>
  <c r="AG8" i="2"/>
  <c r="AH8" i="2"/>
  <c r="U9" i="2"/>
  <c r="W9" i="2"/>
  <c r="AI9" i="2" s="1"/>
  <c r="X9" i="2"/>
  <c r="Y9" i="2"/>
  <c r="Y24" i="2" s="1"/>
  <c r="Z9" i="2"/>
  <c r="AA9" i="2"/>
  <c r="AB9" i="2"/>
  <c r="AC9" i="2"/>
  <c r="AD9" i="2"/>
  <c r="AE9" i="2"/>
  <c r="AF9" i="2"/>
  <c r="AG9" i="2"/>
  <c r="AG24" i="2" s="1"/>
  <c r="AH9" i="2"/>
  <c r="U10" i="2"/>
  <c r="W10" i="2"/>
  <c r="AI10" i="2" s="1"/>
  <c r="X10" i="2"/>
  <c r="Y10" i="2"/>
  <c r="Z10" i="2"/>
  <c r="AA10" i="2"/>
  <c r="AB10" i="2"/>
  <c r="AC10" i="2"/>
  <c r="AD10" i="2"/>
  <c r="AE10" i="2"/>
  <c r="AF10" i="2"/>
  <c r="AG10" i="2"/>
  <c r="AH10" i="2"/>
  <c r="U11" i="2"/>
  <c r="W11" i="2"/>
  <c r="AI11" i="2" s="1"/>
  <c r="X11" i="2"/>
  <c r="Y11" i="2"/>
  <c r="Z11" i="2"/>
  <c r="AA11" i="2"/>
  <c r="AB11" i="2"/>
  <c r="AC11" i="2"/>
  <c r="AD11" i="2"/>
  <c r="AE11" i="2"/>
  <c r="AF11" i="2"/>
  <c r="AG11" i="2"/>
  <c r="AH11" i="2"/>
  <c r="U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U13" i="2"/>
  <c r="W13" i="2"/>
  <c r="X13" i="2"/>
  <c r="Y13" i="2"/>
  <c r="AI13" i="2" s="1"/>
  <c r="Z13" i="2"/>
  <c r="AA13" i="2"/>
  <c r="AB13" i="2"/>
  <c r="AC13" i="2"/>
  <c r="AD13" i="2"/>
  <c r="AE13" i="2"/>
  <c r="AF13" i="2"/>
  <c r="AG13" i="2"/>
  <c r="AH13" i="2"/>
  <c r="U14" i="2"/>
  <c r="W14" i="2"/>
  <c r="AI14" i="2" s="1"/>
  <c r="X14" i="2"/>
  <c r="Y14" i="2"/>
  <c r="Z14" i="2"/>
  <c r="AA14" i="2"/>
  <c r="AB14" i="2"/>
  <c r="AC14" i="2"/>
  <c r="AD14" i="2"/>
  <c r="AE14" i="2"/>
  <c r="AF14" i="2"/>
  <c r="AG14" i="2"/>
  <c r="AH14" i="2"/>
  <c r="U15" i="2"/>
  <c r="W15" i="2"/>
  <c r="AI15" i="2" s="1"/>
  <c r="X15" i="2"/>
  <c r="Y15" i="2"/>
  <c r="Z15" i="2"/>
  <c r="AA15" i="2"/>
  <c r="AB15" i="2"/>
  <c r="AC15" i="2"/>
  <c r="AD15" i="2"/>
  <c r="AE15" i="2"/>
  <c r="AF15" i="2"/>
  <c r="AG15" i="2"/>
  <c r="AH15" i="2"/>
  <c r="U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U17" i="2"/>
  <c r="W17" i="2"/>
  <c r="X17" i="2"/>
  <c r="Y17" i="2"/>
  <c r="AI17" i="2" s="1"/>
  <c r="Z17" i="2"/>
  <c r="AA17" i="2"/>
  <c r="AB17" i="2"/>
  <c r="AC17" i="2"/>
  <c r="AD17" i="2"/>
  <c r="AE17" i="2"/>
  <c r="AF17" i="2"/>
  <c r="AG17" i="2"/>
  <c r="AH17" i="2"/>
  <c r="U18" i="2"/>
  <c r="W18" i="2"/>
  <c r="AI18" i="2" s="1"/>
  <c r="X18" i="2"/>
  <c r="Y18" i="2"/>
  <c r="Z18" i="2"/>
  <c r="AA18" i="2"/>
  <c r="AB18" i="2"/>
  <c r="AC18" i="2"/>
  <c r="AD18" i="2"/>
  <c r="AE18" i="2"/>
  <c r="AF18" i="2"/>
  <c r="AG18" i="2"/>
  <c r="AH18" i="2"/>
  <c r="U19" i="2"/>
  <c r="W19" i="2"/>
  <c r="AI19" i="2" s="1"/>
  <c r="X19" i="2"/>
  <c r="Y19" i="2"/>
  <c r="Z19" i="2"/>
  <c r="AA19" i="2"/>
  <c r="AB19" i="2"/>
  <c r="AC19" i="2"/>
  <c r="AD19" i="2"/>
  <c r="AE19" i="2"/>
  <c r="AF19" i="2"/>
  <c r="AG19" i="2"/>
  <c r="AH19" i="2"/>
  <c r="U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U21" i="2"/>
  <c r="W21" i="2"/>
  <c r="X21" i="2"/>
  <c r="Y21" i="2"/>
  <c r="AI21" i="2" s="1"/>
  <c r="Z21" i="2"/>
  <c r="AA21" i="2"/>
  <c r="AB21" i="2"/>
  <c r="AC21" i="2"/>
  <c r="AD21" i="2"/>
  <c r="AE21" i="2"/>
  <c r="AF21" i="2"/>
  <c r="AG21" i="2"/>
  <c r="AH21" i="2"/>
  <c r="U22" i="2"/>
  <c r="W22" i="2"/>
  <c r="AI22" i="2" s="1"/>
  <c r="X22" i="2"/>
  <c r="Y22" i="2"/>
  <c r="Z22" i="2"/>
  <c r="AA22" i="2"/>
  <c r="AB22" i="2"/>
  <c r="AC22" i="2"/>
  <c r="AD22" i="2"/>
  <c r="AE22" i="2"/>
  <c r="AF22" i="2"/>
  <c r="AG22" i="2"/>
  <c r="AH22" i="2"/>
  <c r="U23" i="2"/>
  <c r="W23" i="2"/>
  <c r="AI23" i="2" s="1"/>
  <c r="X23" i="2"/>
  <c r="Y23" i="2"/>
  <c r="Z23" i="2"/>
  <c r="AA23" i="2"/>
  <c r="AB23" i="2"/>
  <c r="AC23" i="2"/>
  <c r="AD23" i="2"/>
  <c r="AE23" i="2"/>
  <c r="AF23" i="2"/>
  <c r="AG23" i="2"/>
  <c r="AH23" i="2"/>
  <c r="X24" i="2"/>
  <c r="Z24" i="2"/>
  <c r="AB24" i="2"/>
  <c r="AD24" i="2"/>
  <c r="AF24" i="2"/>
  <c r="AH24" i="2"/>
  <c r="U26" i="2"/>
  <c r="W26" i="2"/>
  <c r="AI26" i="2" s="1"/>
  <c r="X26" i="2"/>
  <c r="Y26" i="2"/>
  <c r="Z26" i="2"/>
  <c r="AA26" i="2"/>
  <c r="AB26" i="2"/>
  <c r="AB40" i="2" s="1"/>
  <c r="AC26" i="2"/>
  <c r="AD26" i="2"/>
  <c r="AD40" i="2" s="1"/>
  <c r="AD51" i="2" s="1"/>
  <c r="AE26" i="2"/>
  <c r="AF26" i="2"/>
  <c r="AG26" i="2"/>
  <c r="AH26" i="2"/>
  <c r="U27" i="2"/>
  <c r="W27" i="2"/>
  <c r="AI27" i="2" s="1"/>
  <c r="X27" i="2"/>
  <c r="X40" i="2" s="1"/>
  <c r="Y27" i="2"/>
  <c r="Z27" i="2"/>
  <c r="AA27" i="2"/>
  <c r="AB27" i="2"/>
  <c r="AC27" i="2"/>
  <c r="AC40" i="2" s="1"/>
  <c r="AD27" i="2"/>
  <c r="AE27" i="2"/>
  <c r="AF27" i="2"/>
  <c r="AF40" i="2" s="1"/>
  <c r="AG27" i="2"/>
  <c r="AH27" i="2"/>
  <c r="U28" i="2"/>
  <c r="W28" i="2"/>
  <c r="AI28" i="2" s="1"/>
  <c r="X28" i="2"/>
  <c r="Y28" i="2"/>
  <c r="Z28" i="2"/>
  <c r="Z40" i="2" s="1"/>
  <c r="Z51" i="2" s="1"/>
  <c r="AA28" i="2"/>
  <c r="AB28" i="2"/>
  <c r="AC28" i="2"/>
  <c r="AD28" i="2"/>
  <c r="AE28" i="2"/>
  <c r="AE40" i="2" s="1"/>
  <c r="AF28" i="2"/>
  <c r="AG28" i="2"/>
  <c r="AH28" i="2"/>
  <c r="AH40" i="2" s="1"/>
  <c r="AH51" i="2" s="1"/>
  <c r="U29" i="2"/>
  <c r="W29" i="2"/>
  <c r="AI29" i="2" s="1"/>
  <c r="X29" i="2"/>
  <c r="Y29" i="2"/>
  <c r="Y40" i="2" s="1"/>
  <c r="Z29" i="2"/>
  <c r="AA29" i="2"/>
  <c r="AB29" i="2"/>
  <c r="AC29" i="2"/>
  <c r="AD29" i="2"/>
  <c r="AE29" i="2"/>
  <c r="AF29" i="2"/>
  <c r="AG29" i="2"/>
  <c r="AG40" i="2" s="1"/>
  <c r="AH29" i="2"/>
  <c r="U30" i="2"/>
  <c r="W30" i="2"/>
  <c r="X30" i="2"/>
  <c r="Y30" i="2"/>
  <c r="Z30" i="2"/>
  <c r="AA30" i="2"/>
  <c r="AB30" i="2"/>
  <c r="AC30" i="2"/>
  <c r="AD30" i="2"/>
  <c r="AI30" i="2" s="1"/>
  <c r="AE30" i="2"/>
  <c r="AF30" i="2"/>
  <c r="AG30" i="2"/>
  <c r="AH30" i="2"/>
  <c r="U31" i="2"/>
  <c r="W31" i="2"/>
  <c r="AI31" i="2" s="1"/>
  <c r="X31" i="2"/>
  <c r="Y31" i="2"/>
  <c r="Z31" i="2"/>
  <c r="AA31" i="2"/>
  <c r="AB31" i="2"/>
  <c r="AC31" i="2"/>
  <c r="AD31" i="2"/>
  <c r="AE31" i="2"/>
  <c r="AF31" i="2"/>
  <c r="AG31" i="2"/>
  <c r="AH31" i="2"/>
  <c r="U32" i="2"/>
  <c r="W32" i="2"/>
  <c r="AI32" i="2" s="1"/>
  <c r="X32" i="2"/>
  <c r="Y32" i="2"/>
  <c r="Z32" i="2"/>
  <c r="AA32" i="2"/>
  <c r="AB32" i="2"/>
  <c r="AC32" i="2"/>
  <c r="AD32" i="2"/>
  <c r="AE32" i="2"/>
  <c r="AF32" i="2"/>
  <c r="AG32" i="2"/>
  <c r="AH32" i="2"/>
  <c r="U33" i="2"/>
  <c r="W33" i="2"/>
  <c r="X33" i="2"/>
  <c r="AI33" i="2" s="1"/>
  <c r="Y33" i="2"/>
  <c r="Z33" i="2"/>
  <c r="AA33" i="2"/>
  <c r="AB33" i="2"/>
  <c r="AC33" i="2"/>
  <c r="AD33" i="2"/>
  <c r="AE33" i="2"/>
  <c r="AF33" i="2"/>
  <c r="AG33" i="2"/>
  <c r="AH33" i="2"/>
  <c r="U34" i="2"/>
  <c r="W34" i="2"/>
  <c r="X34" i="2"/>
  <c r="Y34" i="2"/>
  <c r="Z34" i="2"/>
  <c r="AA34" i="2"/>
  <c r="AB34" i="2"/>
  <c r="AC34" i="2"/>
  <c r="AD34" i="2"/>
  <c r="AI34" i="2" s="1"/>
  <c r="AE34" i="2"/>
  <c r="AF34" i="2"/>
  <c r="AG34" i="2"/>
  <c r="AH34" i="2"/>
  <c r="U35" i="2"/>
  <c r="W35" i="2"/>
  <c r="AI35" i="2" s="1"/>
  <c r="X35" i="2"/>
  <c r="Y35" i="2"/>
  <c r="Z35" i="2"/>
  <c r="AA35" i="2"/>
  <c r="AB35" i="2"/>
  <c r="AC35" i="2"/>
  <c r="AD35" i="2"/>
  <c r="AE35" i="2"/>
  <c r="AF35" i="2"/>
  <c r="AG35" i="2"/>
  <c r="AH35" i="2"/>
  <c r="U36" i="2"/>
  <c r="W36" i="2"/>
  <c r="AI36" i="2" s="1"/>
  <c r="X36" i="2"/>
  <c r="Y36" i="2"/>
  <c r="Z36" i="2"/>
  <c r="AA36" i="2"/>
  <c r="AB36" i="2"/>
  <c r="AC36" i="2"/>
  <c r="AD36" i="2"/>
  <c r="AE36" i="2"/>
  <c r="AF36" i="2"/>
  <c r="AG36" i="2"/>
  <c r="AH36" i="2"/>
  <c r="U37" i="2"/>
  <c r="W37" i="2"/>
  <c r="X37" i="2"/>
  <c r="AI37" i="2" s="1"/>
  <c r="Y37" i="2"/>
  <c r="Z37" i="2"/>
  <c r="AA37" i="2"/>
  <c r="AB37" i="2"/>
  <c r="AC37" i="2"/>
  <c r="AD37" i="2"/>
  <c r="AE37" i="2"/>
  <c r="AF37" i="2"/>
  <c r="AG37" i="2"/>
  <c r="AH37" i="2"/>
  <c r="U38" i="2"/>
  <c r="W38" i="2"/>
  <c r="X38" i="2"/>
  <c r="Y38" i="2"/>
  <c r="Z38" i="2"/>
  <c r="AA38" i="2"/>
  <c r="AB38" i="2"/>
  <c r="AC38" i="2"/>
  <c r="AD38" i="2"/>
  <c r="AI38" i="2" s="1"/>
  <c r="AE38" i="2"/>
  <c r="AF38" i="2"/>
  <c r="AG38" i="2"/>
  <c r="AH38" i="2"/>
  <c r="U39" i="2"/>
  <c r="W39" i="2"/>
  <c r="AI39" i="2" s="1"/>
  <c r="X39" i="2"/>
  <c r="Y39" i="2"/>
  <c r="Z39" i="2"/>
  <c r="AA39" i="2"/>
  <c r="AB39" i="2"/>
  <c r="AC39" i="2"/>
  <c r="AD39" i="2"/>
  <c r="AE39" i="2"/>
  <c r="AF39" i="2"/>
  <c r="AG39" i="2"/>
  <c r="AH39" i="2"/>
  <c r="AA40" i="2"/>
  <c r="U42" i="2"/>
  <c r="W42" i="2"/>
  <c r="X42" i="2"/>
  <c r="Y42" i="2"/>
  <c r="AI42" i="2" s="1"/>
  <c r="Z42" i="2"/>
  <c r="Z49" i="2" s="1"/>
  <c r="AA42" i="2"/>
  <c r="AB42" i="2"/>
  <c r="AC42" i="2"/>
  <c r="AC49" i="2" s="1"/>
  <c r="AD42" i="2"/>
  <c r="AE42" i="2"/>
  <c r="AF42" i="2"/>
  <c r="AG42" i="2"/>
  <c r="AG49" i="2" s="1"/>
  <c r="AH42" i="2"/>
  <c r="AH49" i="2" s="1"/>
  <c r="U43" i="2"/>
  <c r="W43" i="2"/>
  <c r="AI43" i="2" s="1"/>
  <c r="X43" i="2"/>
  <c r="Y43" i="2"/>
  <c r="Z43" i="2"/>
  <c r="AA43" i="2"/>
  <c r="AB43" i="2"/>
  <c r="AC43" i="2"/>
  <c r="AD43" i="2"/>
  <c r="AE43" i="2"/>
  <c r="AF43" i="2"/>
  <c r="AG43" i="2"/>
  <c r="AH43" i="2"/>
  <c r="U44" i="2"/>
  <c r="U49" i="2" s="1"/>
  <c r="W44" i="2"/>
  <c r="AI44" i="2" s="1"/>
  <c r="X44" i="2"/>
  <c r="X49" i="2" s="1"/>
  <c r="Y44" i="2"/>
  <c r="Y49" i="2" s="1"/>
  <c r="Z44" i="2"/>
  <c r="AA44" i="2"/>
  <c r="AB44" i="2"/>
  <c r="AC44" i="2"/>
  <c r="AD44" i="2"/>
  <c r="AD49" i="2" s="1"/>
  <c r="AE44" i="2"/>
  <c r="AF44" i="2"/>
  <c r="AF49" i="2" s="1"/>
  <c r="AG44" i="2"/>
  <c r="AH44" i="2"/>
  <c r="U45" i="2"/>
  <c r="W45" i="2"/>
  <c r="X45" i="2"/>
  <c r="Y45" i="2"/>
  <c r="Z45" i="2"/>
  <c r="AA45" i="2"/>
  <c r="AA49" i="2" s="1"/>
  <c r="AB45" i="2"/>
  <c r="AC45" i="2"/>
  <c r="AD45" i="2"/>
  <c r="AE45" i="2"/>
  <c r="AF45" i="2"/>
  <c r="AG45" i="2"/>
  <c r="AH45" i="2"/>
  <c r="AI45" i="2"/>
  <c r="U46" i="2"/>
  <c r="W46" i="2"/>
  <c r="X46" i="2"/>
  <c r="Y46" i="2"/>
  <c r="AI46" i="2" s="1"/>
  <c r="Z46" i="2"/>
  <c r="AA46" i="2"/>
  <c r="AB46" i="2"/>
  <c r="AC46" i="2"/>
  <c r="AD46" i="2"/>
  <c r="AE46" i="2"/>
  <c r="AF46" i="2"/>
  <c r="AG46" i="2"/>
  <c r="AH46" i="2"/>
  <c r="U47" i="2"/>
  <c r="W47" i="2"/>
  <c r="AI47" i="2" s="1"/>
  <c r="X47" i="2"/>
  <c r="Y47" i="2"/>
  <c r="Z47" i="2"/>
  <c r="AA47" i="2"/>
  <c r="AB47" i="2"/>
  <c r="AC47" i="2"/>
  <c r="AD47" i="2"/>
  <c r="AE47" i="2"/>
  <c r="AF47" i="2"/>
  <c r="AG47" i="2"/>
  <c r="AH47" i="2"/>
  <c r="U48" i="2"/>
  <c r="W48" i="2"/>
  <c r="AI48" i="2" s="1"/>
  <c r="X48" i="2"/>
  <c r="Y48" i="2"/>
  <c r="Z48" i="2"/>
  <c r="AA48" i="2"/>
  <c r="AB48" i="2"/>
  <c r="AC48" i="2"/>
  <c r="AD48" i="2"/>
  <c r="AE48" i="2"/>
  <c r="AF48" i="2"/>
  <c r="AG48" i="2"/>
  <c r="AH48" i="2"/>
  <c r="I49" i="2"/>
  <c r="J49" i="2"/>
  <c r="K49" i="2"/>
  <c r="L49" i="2"/>
  <c r="M49" i="2"/>
  <c r="N49" i="2"/>
  <c r="O49" i="2"/>
  <c r="P49" i="2"/>
  <c r="Q49" i="2"/>
  <c r="R49" i="2"/>
  <c r="S49" i="2"/>
  <c r="T49" i="2"/>
  <c r="W49" i="2"/>
  <c r="AB49" i="2"/>
  <c r="AE49" i="2"/>
  <c r="C14" i="6" l="1"/>
  <c r="N12" i="6"/>
  <c r="B14" i="6"/>
  <c r="O13" i="6" a="1"/>
  <c r="O13" i="6" s="1"/>
  <c r="M13" i="6" a="1"/>
  <c r="M13" i="6" s="1"/>
  <c r="AJ70" i="3"/>
  <c r="X70" i="3"/>
  <c r="Y70" i="3"/>
  <c r="AC51" i="2"/>
  <c r="AI24" i="2"/>
  <c r="AI51" i="2" s="1"/>
  <c r="AA51" i="2"/>
  <c r="AB51" i="2"/>
  <c r="AI40" i="2"/>
  <c r="AI49" i="2"/>
  <c r="AE51" i="2"/>
  <c r="W51" i="2"/>
  <c r="AF51" i="2"/>
  <c r="X51" i="2"/>
  <c r="AG51" i="2"/>
  <c r="Y51" i="2"/>
  <c r="W40" i="2"/>
  <c r="AH42" i="1"/>
  <c r="AG42" i="1"/>
  <c r="AF42" i="1"/>
  <c r="AE42" i="1"/>
  <c r="AD42" i="1"/>
  <c r="AC42" i="1"/>
  <c r="AB42" i="1"/>
  <c r="AA42" i="1"/>
  <c r="Z42" i="1"/>
  <c r="Y42" i="1"/>
  <c r="X42" i="1"/>
  <c r="W42" i="1"/>
  <c r="U42" i="1"/>
  <c r="U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Z24" i="1"/>
  <c r="N13" i="6" l="1"/>
  <c r="B15" i="6"/>
  <c r="O14" i="6" a="1"/>
  <c r="O14" i="6" s="1"/>
  <c r="M14" i="6" a="1"/>
  <c r="M14" i="6" s="1"/>
  <c r="C15" i="6"/>
  <c r="C16" i="6" s="1"/>
  <c r="AI42" i="1"/>
  <c r="AI29" i="1"/>
  <c r="N14" i="6" l="1"/>
  <c r="B16" i="6"/>
  <c r="C17" i="6" s="1"/>
  <c r="O15" i="6" a="1"/>
  <c r="O15" i="6" s="1"/>
  <c r="M15" i="6" a="1"/>
  <c r="M15" i="6" s="1"/>
  <c r="T30" i="1"/>
  <c r="S30" i="1"/>
  <c r="R30" i="1"/>
  <c r="Q30" i="1"/>
  <c r="P30" i="1"/>
  <c r="O30" i="1"/>
  <c r="N30" i="1"/>
  <c r="M30" i="1"/>
  <c r="L30" i="1"/>
  <c r="K30" i="1"/>
  <c r="J30" i="1"/>
  <c r="I30" i="1"/>
  <c r="Z41" i="1"/>
  <c r="AA41" i="1"/>
  <c r="AB41" i="1"/>
  <c r="AC41" i="1"/>
  <c r="AD41" i="1"/>
  <c r="AE41" i="1"/>
  <c r="AF41" i="1"/>
  <c r="AG41" i="1"/>
  <c r="AH41" i="1"/>
  <c r="Z43" i="1"/>
  <c r="AA43" i="1"/>
  <c r="AB43" i="1"/>
  <c r="AC43" i="1"/>
  <c r="AD43" i="1"/>
  <c r="AE43" i="1"/>
  <c r="AF43" i="1"/>
  <c r="AG43" i="1"/>
  <c r="AH43" i="1"/>
  <c r="Y41" i="1"/>
  <c r="Y43" i="1"/>
  <c r="X41" i="1"/>
  <c r="X43" i="1"/>
  <c r="W41" i="1"/>
  <c r="W43" i="1"/>
  <c r="U41" i="1"/>
  <c r="U43" i="1"/>
  <c r="AH23" i="1"/>
  <c r="AG23" i="1"/>
  <c r="AF23" i="1"/>
  <c r="AE23" i="1"/>
  <c r="AD23" i="1"/>
  <c r="AC23" i="1"/>
  <c r="AB23" i="1"/>
  <c r="AA23" i="1"/>
  <c r="Z23" i="1"/>
  <c r="Y23" i="1"/>
  <c r="X23" i="1"/>
  <c r="W23" i="1"/>
  <c r="U23" i="1"/>
  <c r="U24" i="1"/>
  <c r="AG24" i="1"/>
  <c r="AC24" i="1"/>
  <c r="W24" i="1"/>
  <c r="X24" i="1"/>
  <c r="Y24" i="1"/>
  <c r="AH22" i="1"/>
  <c r="AG22" i="1"/>
  <c r="AF22" i="1"/>
  <c r="AE22" i="1"/>
  <c r="AD22" i="1"/>
  <c r="AC22" i="1"/>
  <c r="AB22" i="1"/>
  <c r="AA22" i="1"/>
  <c r="Z22" i="1"/>
  <c r="Y22" i="1"/>
  <c r="X22" i="1"/>
  <c r="W22" i="1"/>
  <c r="U22" i="1"/>
  <c r="AH27" i="1"/>
  <c r="AG27" i="1"/>
  <c r="AF27" i="1"/>
  <c r="AE27" i="1"/>
  <c r="AD27" i="1"/>
  <c r="AC27" i="1"/>
  <c r="AB27" i="1"/>
  <c r="AA27" i="1"/>
  <c r="Z27" i="1"/>
  <c r="Y27" i="1"/>
  <c r="X27" i="1"/>
  <c r="W27" i="1"/>
  <c r="U27" i="1"/>
  <c r="N15" i="6" l="1"/>
  <c r="B17" i="6"/>
  <c r="O16" i="6" a="1"/>
  <c r="O16" i="6" s="1"/>
  <c r="M16" i="6" a="1"/>
  <c r="M16" i="6" s="1"/>
  <c r="AI43" i="1"/>
  <c r="AI41" i="1"/>
  <c r="AI24" i="1"/>
  <c r="AI23" i="1"/>
  <c r="AI22" i="1"/>
  <c r="AI27" i="1"/>
  <c r="N16" i="6" l="1"/>
  <c r="B18" i="6"/>
  <c r="O17" i="6" a="1"/>
  <c r="O17" i="6" s="1"/>
  <c r="M17" i="6" a="1"/>
  <c r="M17" i="6" s="1"/>
  <c r="C18" i="6"/>
  <c r="J45" i="1"/>
  <c r="K45" i="1"/>
  <c r="L45" i="1"/>
  <c r="M45" i="1"/>
  <c r="N45" i="1"/>
  <c r="O45" i="1"/>
  <c r="P45" i="1"/>
  <c r="Q45" i="1"/>
  <c r="R45" i="1"/>
  <c r="S45" i="1"/>
  <c r="T45" i="1"/>
  <c r="I45" i="1"/>
  <c r="AH26" i="1"/>
  <c r="AG26" i="1"/>
  <c r="AF26" i="1"/>
  <c r="AE26" i="1"/>
  <c r="AD26" i="1"/>
  <c r="AC26" i="1"/>
  <c r="AB26" i="1"/>
  <c r="AA26" i="1"/>
  <c r="Z26" i="1"/>
  <c r="Y26" i="1"/>
  <c r="X26" i="1"/>
  <c r="W26" i="1"/>
  <c r="U26" i="1"/>
  <c r="AH28" i="1"/>
  <c r="AG28" i="1"/>
  <c r="AF28" i="1"/>
  <c r="AE28" i="1"/>
  <c r="AD28" i="1"/>
  <c r="AC28" i="1"/>
  <c r="AB28" i="1"/>
  <c r="AA28" i="1"/>
  <c r="Z28" i="1"/>
  <c r="Y28" i="1"/>
  <c r="X28" i="1"/>
  <c r="W28" i="1"/>
  <c r="U28" i="1"/>
  <c r="U35" i="1"/>
  <c r="AH25" i="1"/>
  <c r="AG25" i="1"/>
  <c r="AF25" i="1"/>
  <c r="AE25" i="1"/>
  <c r="AD25" i="1"/>
  <c r="AC25" i="1"/>
  <c r="AB25" i="1"/>
  <c r="AA25" i="1"/>
  <c r="Z25" i="1"/>
  <c r="Y25" i="1"/>
  <c r="X25" i="1"/>
  <c r="W25" i="1"/>
  <c r="U25" i="1"/>
  <c r="AH44" i="1"/>
  <c r="AG44" i="1"/>
  <c r="AF44" i="1"/>
  <c r="AE44" i="1"/>
  <c r="AD44" i="1"/>
  <c r="AC44" i="1"/>
  <c r="AB44" i="1"/>
  <c r="AA44" i="1"/>
  <c r="Z44" i="1"/>
  <c r="Y44" i="1"/>
  <c r="X44" i="1"/>
  <c r="W44" i="1"/>
  <c r="U44" i="1"/>
  <c r="AF40" i="1"/>
  <c r="U40" i="1"/>
  <c r="AE40" i="1"/>
  <c r="AH16" i="1"/>
  <c r="AG16" i="1"/>
  <c r="AF16" i="1"/>
  <c r="AE16" i="1"/>
  <c r="AD16" i="1"/>
  <c r="AC16" i="1"/>
  <c r="AB16" i="1"/>
  <c r="AA16" i="1"/>
  <c r="Z16" i="1"/>
  <c r="Y16" i="1"/>
  <c r="X16" i="1"/>
  <c r="W16" i="1"/>
  <c r="U16" i="1"/>
  <c r="T38" i="1"/>
  <c r="J38" i="1"/>
  <c r="K38" i="1"/>
  <c r="L38" i="1"/>
  <c r="M38" i="1"/>
  <c r="N38" i="1"/>
  <c r="O38" i="1"/>
  <c r="P38" i="1"/>
  <c r="Q38" i="1"/>
  <c r="R38" i="1"/>
  <c r="S38" i="1"/>
  <c r="I38" i="1"/>
  <c r="AH32" i="1"/>
  <c r="AG32" i="1"/>
  <c r="AF32" i="1"/>
  <c r="AE32" i="1"/>
  <c r="AD32" i="1"/>
  <c r="AC32" i="1"/>
  <c r="AB32" i="1"/>
  <c r="AA32" i="1"/>
  <c r="Z32" i="1"/>
  <c r="Y32" i="1"/>
  <c r="X32" i="1"/>
  <c r="W32" i="1"/>
  <c r="U32" i="1"/>
  <c r="U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C19" i="6" l="1"/>
  <c r="N17" i="6"/>
  <c r="B19" i="6"/>
  <c r="O18" i="6" a="1"/>
  <c r="O18" i="6" s="1"/>
  <c r="M18" i="6" a="1"/>
  <c r="M18" i="6" s="1"/>
  <c r="U45" i="1"/>
  <c r="AI26" i="1"/>
  <c r="AI28" i="1"/>
  <c r="AA40" i="1"/>
  <c r="AI25" i="1"/>
  <c r="AI44" i="1"/>
  <c r="AH40" i="1"/>
  <c r="AG40" i="1"/>
  <c r="X40" i="1"/>
  <c r="Y40" i="1"/>
  <c r="AI16" i="1"/>
  <c r="Z40" i="1"/>
  <c r="AB40" i="1"/>
  <c r="AC40" i="1"/>
  <c r="AD40" i="1"/>
  <c r="W40" i="1"/>
  <c r="AI32" i="1"/>
  <c r="AI21" i="1"/>
  <c r="AH37" i="1"/>
  <c r="AG37" i="1"/>
  <c r="AF37" i="1"/>
  <c r="AE37" i="1"/>
  <c r="AD37" i="1"/>
  <c r="AC37" i="1"/>
  <c r="AB37" i="1"/>
  <c r="AA37" i="1"/>
  <c r="Z37" i="1"/>
  <c r="Y37" i="1"/>
  <c r="X37" i="1"/>
  <c r="W37" i="1"/>
  <c r="U37" i="1"/>
  <c r="AH35" i="1"/>
  <c r="AG35" i="1"/>
  <c r="AF35" i="1"/>
  <c r="AE35" i="1"/>
  <c r="AD35" i="1"/>
  <c r="AC35" i="1"/>
  <c r="AB35" i="1"/>
  <c r="AA35" i="1"/>
  <c r="Z35" i="1"/>
  <c r="Y35" i="1"/>
  <c r="X35" i="1"/>
  <c r="W35" i="1"/>
  <c r="AH8" i="1"/>
  <c r="AG8" i="1"/>
  <c r="AF8" i="1"/>
  <c r="AE8" i="1"/>
  <c r="AD8" i="1"/>
  <c r="AC8" i="1"/>
  <c r="AB8" i="1"/>
  <c r="AA8" i="1"/>
  <c r="Z8" i="1"/>
  <c r="Y8" i="1"/>
  <c r="X8" i="1"/>
  <c r="W8" i="1"/>
  <c r="U8" i="1"/>
  <c r="C20" i="6" l="1"/>
  <c r="N18" i="6"/>
  <c r="B20" i="6"/>
  <c r="O19" i="6" a="1"/>
  <c r="O19" i="6" s="1"/>
  <c r="M19" i="6" a="1"/>
  <c r="M19" i="6" s="1"/>
  <c r="AB45" i="1"/>
  <c r="AH45" i="1"/>
  <c r="AF45" i="1"/>
  <c r="AE45" i="1"/>
  <c r="Z45" i="1"/>
  <c r="AC45" i="1"/>
  <c r="Y45" i="1"/>
  <c r="X45" i="1"/>
  <c r="AG45" i="1"/>
  <c r="W45" i="1"/>
  <c r="AA45" i="1"/>
  <c r="AD45" i="1"/>
  <c r="AI40" i="1"/>
  <c r="AI37" i="1"/>
  <c r="AI35" i="1"/>
  <c r="AI8" i="1"/>
  <c r="AB33" i="1"/>
  <c r="AB34" i="1"/>
  <c r="AB36" i="1"/>
  <c r="AA33" i="1"/>
  <c r="AA34" i="1"/>
  <c r="AA36" i="1"/>
  <c r="AB6" i="1"/>
  <c r="AB7" i="1"/>
  <c r="AB9" i="1"/>
  <c r="AB10" i="1"/>
  <c r="AB11" i="1"/>
  <c r="AB12" i="1"/>
  <c r="AB13" i="1"/>
  <c r="AB14" i="1"/>
  <c r="AB15" i="1"/>
  <c r="AB17" i="1"/>
  <c r="AB18" i="1"/>
  <c r="AB19" i="1"/>
  <c r="AB20" i="1"/>
  <c r="AA6" i="1"/>
  <c r="AA7" i="1"/>
  <c r="AA9" i="1"/>
  <c r="AA10" i="1"/>
  <c r="AA11" i="1"/>
  <c r="AA12" i="1"/>
  <c r="AA13" i="1"/>
  <c r="AA14" i="1"/>
  <c r="AA15" i="1"/>
  <c r="AA17" i="1"/>
  <c r="AA18" i="1"/>
  <c r="AA19" i="1"/>
  <c r="AA20" i="1"/>
  <c r="Z6" i="1"/>
  <c r="Z7" i="1"/>
  <c r="Z9" i="1"/>
  <c r="Z10" i="1"/>
  <c r="Z11" i="1"/>
  <c r="Z12" i="1"/>
  <c r="Z13" i="1"/>
  <c r="Z14" i="1"/>
  <c r="Z15" i="1"/>
  <c r="Z17" i="1"/>
  <c r="Z18" i="1"/>
  <c r="Z19" i="1"/>
  <c r="Z20" i="1"/>
  <c r="U33" i="1"/>
  <c r="U34" i="1"/>
  <c r="U36" i="1"/>
  <c r="C21" i="6" l="1"/>
  <c r="N19" i="6"/>
  <c r="B21" i="6"/>
  <c r="O20" i="6" a="1"/>
  <c r="O20" i="6" s="1"/>
  <c r="M20" i="6" a="1"/>
  <c r="M20" i="6" s="1"/>
  <c r="AB30" i="1"/>
  <c r="AA30" i="1"/>
  <c r="Z30" i="1"/>
  <c r="AI45" i="1"/>
  <c r="AA38" i="1"/>
  <c r="AB38" i="1"/>
  <c r="AH6" i="1"/>
  <c r="AH7" i="1"/>
  <c r="AH9" i="1"/>
  <c r="AH10" i="1"/>
  <c r="AH11" i="1"/>
  <c r="AH12" i="1"/>
  <c r="AH13" i="1"/>
  <c r="AH14" i="1"/>
  <c r="AH15" i="1"/>
  <c r="AH17" i="1"/>
  <c r="AH18" i="1"/>
  <c r="AH19" i="1"/>
  <c r="AH20" i="1"/>
  <c r="AG6" i="1"/>
  <c r="AG7" i="1"/>
  <c r="AG9" i="1"/>
  <c r="AG10" i="1"/>
  <c r="AG11" i="1"/>
  <c r="AG12" i="1"/>
  <c r="AG13" i="1"/>
  <c r="AG14" i="1"/>
  <c r="AG15" i="1"/>
  <c r="AG17" i="1"/>
  <c r="AG18" i="1"/>
  <c r="AG19" i="1"/>
  <c r="AG20" i="1"/>
  <c r="AF6" i="1"/>
  <c r="AF7" i="1"/>
  <c r="AF9" i="1"/>
  <c r="AF10" i="1"/>
  <c r="AF11" i="1"/>
  <c r="AF12" i="1"/>
  <c r="AF13" i="1"/>
  <c r="AF14" i="1"/>
  <c r="AF15" i="1"/>
  <c r="AF17" i="1"/>
  <c r="AF18" i="1"/>
  <c r="AF19" i="1"/>
  <c r="AF20" i="1"/>
  <c r="AE6" i="1"/>
  <c r="AE7" i="1"/>
  <c r="AE9" i="1"/>
  <c r="AE10" i="1"/>
  <c r="AE11" i="1"/>
  <c r="AE12" i="1"/>
  <c r="AE13" i="1"/>
  <c r="AE14" i="1"/>
  <c r="AE15" i="1"/>
  <c r="AE17" i="1"/>
  <c r="AE18" i="1"/>
  <c r="AE19" i="1"/>
  <c r="AE20" i="1"/>
  <c r="AD6" i="1"/>
  <c r="AD7" i="1"/>
  <c r="AD9" i="1"/>
  <c r="AD10" i="1"/>
  <c r="AD11" i="1"/>
  <c r="AD12" i="1"/>
  <c r="AD13" i="1"/>
  <c r="AD14" i="1"/>
  <c r="AD15" i="1"/>
  <c r="AD17" i="1"/>
  <c r="AD18" i="1"/>
  <c r="AD19" i="1"/>
  <c r="AD20" i="1"/>
  <c r="AC6" i="1"/>
  <c r="AC7" i="1"/>
  <c r="AC9" i="1"/>
  <c r="AC10" i="1"/>
  <c r="AC11" i="1"/>
  <c r="AC12" i="1"/>
  <c r="AC13" i="1"/>
  <c r="AC14" i="1"/>
  <c r="AC15" i="1"/>
  <c r="AC17" i="1"/>
  <c r="AC18" i="1"/>
  <c r="AC19" i="1"/>
  <c r="AC20" i="1"/>
  <c r="Y6" i="1"/>
  <c r="Y7" i="1"/>
  <c r="Y9" i="1"/>
  <c r="Y10" i="1"/>
  <c r="Y11" i="1"/>
  <c r="Y12" i="1"/>
  <c r="Y13" i="1"/>
  <c r="Y14" i="1"/>
  <c r="Y15" i="1"/>
  <c r="Y17" i="1"/>
  <c r="Y18" i="1"/>
  <c r="Y19" i="1"/>
  <c r="Y20" i="1"/>
  <c r="X6" i="1"/>
  <c r="X7" i="1"/>
  <c r="X9" i="1"/>
  <c r="X10" i="1"/>
  <c r="X11" i="1"/>
  <c r="X12" i="1"/>
  <c r="X13" i="1"/>
  <c r="X14" i="1"/>
  <c r="X15" i="1"/>
  <c r="X17" i="1"/>
  <c r="X18" i="1"/>
  <c r="X19" i="1"/>
  <c r="X20" i="1"/>
  <c r="W6" i="1"/>
  <c r="W7" i="1"/>
  <c r="W9" i="1"/>
  <c r="W10" i="1"/>
  <c r="W11" i="1"/>
  <c r="W12" i="1"/>
  <c r="W13" i="1"/>
  <c r="W14" i="1"/>
  <c r="W15" i="1"/>
  <c r="W17" i="1"/>
  <c r="W18" i="1"/>
  <c r="W19" i="1"/>
  <c r="W20" i="1"/>
  <c r="C22" i="6" l="1"/>
  <c r="N20" i="6"/>
  <c r="B22" i="6"/>
  <c r="O21" i="6" a="1"/>
  <c r="O21" i="6" s="1"/>
  <c r="M21" i="6" a="1"/>
  <c r="M21" i="6" s="1"/>
  <c r="AC30" i="1"/>
  <c r="AB47" i="1"/>
  <c r="AA47" i="1"/>
  <c r="AH30" i="1"/>
  <c r="W30" i="1"/>
  <c r="AE30" i="1"/>
  <c r="Y30" i="1"/>
  <c r="AG30" i="1"/>
  <c r="AD30" i="1"/>
  <c r="X30" i="1"/>
  <c r="AF30" i="1"/>
  <c r="AH36" i="1"/>
  <c r="AG36" i="1"/>
  <c r="AF36" i="1"/>
  <c r="AE36" i="1"/>
  <c r="AD36" i="1"/>
  <c r="AC36" i="1"/>
  <c r="Z36" i="1"/>
  <c r="Y36" i="1"/>
  <c r="X36" i="1"/>
  <c r="W36" i="1"/>
  <c r="AH34" i="1"/>
  <c r="AG34" i="1"/>
  <c r="AF34" i="1"/>
  <c r="AE34" i="1"/>
  <c r="AD34" i="1"/>
  <c r="AC34" i="1"/>
  <c r="Z34" i="1"/>
  <c r="Y34" i="1"/>
  <c r="X34" i="1"/>
  <c r="W34" i="1"/>
  <c r="AH33" i="1"/>
  <c r="AG33" i="1"/>
  <c r="AF33" i="1"/>
  <c r="AE33" i="1"/>
  <c r="AD33" i="1"/>
  <c r="AC33" i="1"/>
  <c r="Z33" i="1"/>
  <c r="Y33" i="1"/>
  <c r="X33" i="1"/>
  <c r="W33" i="1"/>
  <c r="U31" i="1"/>
  <c r="U20" i="1"/>
  <c r="U19" i="1"/>
  <c r="U18" i="1"/>
  <c r="U17" i="1"/>
  <c r="U15" i="1"/>
  <c r="U14" i="1"/>
  <c r="U13" i="1"/>
  <c r="AI12" i="1"/>
  <c r="U12" i="1"/>
  <c r="U11" i="1"/>
  <c r="U10" i="1"/>
  <c r="U9" i="1"/>
  <c r="U7" i="1"/>
  <c r="U6" i="1"/>
  <c r="N21" i="6" l="1"/>
  <c r="B23" i="6"/>
  <c r="O22" i="6" a="1"/>
  <c r="O22" i="6" s="1"/>
  <c r="M22" i="6" a="1"/>
  <c r="M22" i="6" s="1"/>
  <c r="C23" i="6"/>
  <c r="U30" i="1"/>
  <c r="AE38" i="1"/>
  <c r="AE47" i="1" s="1"/>
  <c r="Z38" i="1"/>
  <c r="Z47" i="1" s="1"/>
  <c r="AF38" i="1"/>
  <c r="AF47" i="1" s="1"/>
  <c r="W38" i="1"/>
  <c r="W47" i="1" s="1"/>
  <c r="AG38" i="1"/>
  <c r="AG47" i="1" s="1"/>
  <c r="X38" i="1"/>
  <c r="X47" i="1" s="1"/>
  <c r="AH38" i="1"/>
  <c r="AH47" i="1" s="1"/>
  <c r="Y38" i="1"/>
  <c r="Y47" i="1" s="1"/>
  <c r="AC38" i="1"/>
  <c r="AC47" i="1" s="1"/>
  <c r="AD38" i="1"/>
  <c r="AD47" i="1" s="1"/>
  <c r="U38" i="1"/>
  <c r="AI18" i="1"/>
  <c r="AI20" i="1"/>
  <c r="AI7" i="1"/>
  <c r="AI15" i="1"/>
  <c r="AI34" i="1"/>
  <c r="AI11" i="1"/>
  <c r="AI10" i="1"/>
  <c r="AI9" i="1"/>
  <c r="AI13" i="1"/>
  <c r="AI14" i="1"/>
  <c r="AI17" i="1"/>
  <c r="AI19" i="1"/>
  <c r="AI33" i="1"/>
  <c r="AI36" i="1"/>
  <c r="AI6" i="1"/>
  <c r="N22" i="6" l="1"/>
  <c r="B24" i="6"/>
  <c r="O23" i="6" a="1"/>
  <c r="O23" i="6" s="1"/>
  <c r="M23" i="6" a="1"/>
  <c r="M23" i="6" s="1"/>
  <c r="C24" i="6"/>
  <c r="AI30" i="1"/>
  <c r="AI38" i="1"/>
  <c r="C25" i="6" l="1"/>
  <c r="N23" i="6"/>
  <c r="B25" i="6"/>
  <c r="O24" i="6" a="1"/>
  <c r="O24" i="6" s="1"/>
  <c r="M24" i="6" a="1"/>
  <c r="M24" i="6" s="1"/>
  <c r="AI48" i="1"/>
  <c r="C26" i="6" l="1"/>
  <c r="N24" i="6"/>
  <c r="B26" i="6"/>
  <c r="O25" i="6" a="1"/>
  <c r="O25" i="6" s="1"/>
  <c r="M25" i="6" a="1"/>
  <c r="M25" i="6" s="1"/>
  <c r="N25" i="6" l="1"/>
  <c r="B27" i="6"/>
  <c r="O26" i="6" a="1"/>
  <c r="O26" i="6" s="1"/>
  <c r="M26" i="6" a="1"/>
  <c r="M26" i="6" s="1"/>
  <c r="C27" i="6"/>
  <c r="C28" i="6" s="1"/>
  <c r="B28" i="6" l="1"/>
  <c r="C29" i="6" s="1"/>
  <c r="O27" i="6" a="1"/>
  <c r="O27" i="6" s="1"/>
  <c r="M27" i="6" a="1"/>
  <c r="M27" i="6" s="1"/>
  <c r="N26" i="6"/>
  <c r="N27" i="6" l="1"/>
  <c r="B29" i="6"/>
  <c r="O28" i="6" a="1"/>
  <c r="O28" i="6" s="1"/>
  <c r="M28" i="6" a="1"/>
  <c r="M28" i="6" s="1"/>
  <c r="N28" i="6" l="1"/>
  <c r="B30" i="6"/>
  <c r="O29" i="6" a="1"/>
  <c r="O29" i="6" s="1"/>
  <c r="M29" i="6" a="1"/>
  <c r="M29" i="6" s="1"/>
  <c r="C30" i="6"/>
  <c r="C31" i="6" l="1"/>
  <c r="N29" i="6"/>
  <c r="B31" i="6"/>
  <c r="O30" i="6" a="1"/>
  <c r="O30" i="6" s="1"/>
  <c r="M30" i="6" a="1"/>
  <c r="M30" i="6" s="1"/>
  <c r="C32" i="6" l="1"/>
  <c r="N30" i="6"/>
  <c r="B32" i="6"/>
  <c r="O31" i="6" a="1"/>
  <c r="O31" i="6" s="1"/>
  <c r="M31" i="6" a="1"/>
  <c r="M31" i="6" s="1"/>
  <c r="C33" i="6" l="1"/>
  <c r="N31" i="6"/>
  <c r="B33" i="6"/>
  <c r="O32" i="6" a="1"/>
  <c r="O32" i="6" s="1"/>
  <c r="M32" i="6" a="1"/>
  <c r="M32" i="6" s="1"/>
  <c r="N32" i="6" l="1"/>
  <c r="B34" i="6"/>
  <c r="O33" i="6" a="1"/>
  <c r="O33" i="6" s="1"/>
  <c r="M33" i="6" a="1"/>
  <c r="M33" i="6" s="1"/>
  <c r="C34" i="6"/>
  <c r="C35" i="6" s="1"/>
  <c r="N33" i="6" l="1"/>
  <c r="B35" i="6"/>
  <c r="C36" i="6" s="1"/>
  <c r="O34" i="6" a="1"/>
  <c r="O34" i="6" s="1"/>
  <c r="M34" i="6" a="1"/>
  <c r="M34" i="6" s="1"/>
  <c r="N34" i="6" l="1"/>
  <c r="B36" i="6"/>
  <c r="O35" i="6" a="1"/>
  <c r="O35" i="6" s="1"/>
  <c r="M35" i="6" a="1"/>
  <c r="M35" i="6" s="1"/>
  <c r="N35" i="6" l="1"/>
  <c r="B37" i="6"/>
  <c r="O36" i="6" a="1"/>
  <c r="O36" i="6" s="1"/>
  <c r="M36" i="6" a="1"/>
  <c r="M36" i="6" s="1"/>
  <c r="C37" i="6"/>
  <c r="C38" i="6" s="1"/>
  <c r="N36" i="6" l="1"/>
  <c r="B38" i="6"/>
  <c r="O37" i="6" a="1"/>
  <c r="O37" i="6" s="1"/>
  <c r="M37" i="6" a="1"/>
  <c r="M37" i="6" s="1"/>
  <c r="N37" i="6" l="1"/>
  <c r="B39" i="6"/>
  <c r="O38" i="6" a="1"/>
  <c r="O38" i="6" s="1"/>
  <c r="M38" i="6" a="1"/>
  <c r="M38" i="6" s="1"/>
  <c r="C39" i="6"/>
  <c r="C40" i="6" l="1"/>
  <c r="B40" i="6"/>
  <c r="O39" i="6" a="1"/>
  <c r="O39" i="6" s="1"/>
  <c r="M39" i="6" a="1"/>
  <c r="M39" i="6" s="1"/>
  <c r="N38" i="6"/>
  <c r="N39" i="6" l="1"/>
  <c r="C41" i="6"/>
  <c r="B41" i="6"/>
  <c r="O40" i="6" a="1"/>
  <c r="O40" i="6" s="1"/>
  <c r="M40" i="6" a="1"/>
  <c r="M40" i="6" s="1"/>
  <c r="C42" i="6" l="1"/>
  <c r="N40" i="6"/>
  <c r="B42" i="6"/>
  <c r="O41" i="6" a="1"/>
  <c r="O41" i="6" s="1"/>
  <c r="M41" i="6" a="1"/>
  <c r="M41" i="6" s="1"/>
  <c r="N41" i="6" l="1"/>
  <c r="B43" i="6"/>
  <c r="O42" i="6" a="1"/>
  <c r="O42" i="6" s="1"/>
  <c r="M42" i="6" a="1"/>
  <c r="M42" i="6" s="1"/>
  <c r="C43" i="6"/>
  <c r="C44" i="6" l="1"/>
  <c r="N42" i="6"/>
  <c r="B44" i="6"/>
  <c r="O43" i="6" a="1"/>
  <c r="O43" i="6" s="1"/>
  <c r="M43" i="6" a="1"/>
  <c r="M43" i="6" s="1"/>
  <c r="N43" i="6" l="1"/>
  <c r="B45" i="6"/>
  <c r="O44" i="6" a="1"/>
  <c r="O44" i="6" s="1"/>
  <c r="M44" i="6" a="1"/>
  <c r="M44" i="6" s="1"/>
  <c r="C45" i="6"/>
  <c r="C46" i="6" s="1"/>
  <c r="N44" i="6" l="1"/>
  <c r="B46" i="6"/>
  <c r="C47" i="6" s="1"/>
  <c r="O45" i="6" a="1"/>
  <c r="O45" i="6" s="1"/>
  <c r="M45" i="6" a="1"/>
  <c r="M45" i="6" s="1"/>
  <c r="B47" i="6" l="1"/>
  <c r="C48" i="6" s="1"/>
  <c r="O46" i="6" a="1"/>
  <c r="O46" i="6" s="1"/>
  <c r="M46" i="6" a="1"/>
  <c r="M46" i="6" s="1"/>
  <c r="N45" i="6"/>
  <c r="N46" i="6" l="1"/>
  <c r="B48" i="6"/>
  <c r="O47" i="6" a="1"/>
  <c r="O47" i="6" s="1"/>
  <c r="M47" i="6" a="1"/>
  <c r="M47" i="6" s="1"/>
  <c r="N47" i="6" l="1"/>
  <c r="B49" i="6"/>
  <c r="O48" i="6" a="1"/>
  <c r="O48" i="6" s="1"/>
  <c r="M48" i="6" a="1"/>
  <c r="M48" i="6" s="1"/>
  <c r="C49" i="6"/>
  <c r="C50" i="6" s="1"/>
  <c r="N48" i="6" l="1"/>
  <c r="B50" i="6"/>
  <c r="C51" i="6" s="1"/>
  <c r="O49" i="6" a="1"/>
  <c r="O49" i="6" s="1"/>
  <c r="M49" i="6" a="1"/>
  <c r="M49" i="6" s="1"/>
  <c r="N49" i="6" l="1"/>
  <c r="B51" i="6"/>
  <c r="C52" i="6" s="1"/>
  <c r="O50" i="6" a="1"/>
  <c r="O50" i="6" s="1"/>
  <c r="M50" i="6" a="1"/>
  <c r="M50" i="6" s="1"/>
  <c r="N50" i="6" l="1"/>
  <c r="B52" i="6"/>
  <c r="C53" i="6" s="1"/>
  <c r="O51" i="6" a="1"/>
  <c r="O51" i="6" s="1"/>
  <c r="M51" i="6" a="1"/>
  <c r="M51" i="6" s="1"/>
  <c r="N51" i="6" l="1"/>
  <c r="B53" i="6"/>
  <c r="C54" i="6" s="1"/>
  <c r="O52" i="6" a="1"/>
  <c r="O52" i="6" s="1"/>
  <c r="M52" i="6" a="1"/>
  <c r="M52" i="6" s="1"/>
  <c r="N52" i="6" l="1"/>
  <c r="B54" i="6"/>
  <c r="C55" i="6" s="1"/>
  <c r="O53" i="6" a="1"/>
  <c r="O53" i="6" s="1"/>
  <c r="M53" i="6" a="1"/>
  <c r="M53" i="6" s="1"/>
  <c r="N53" i="6" l="1"/>
  <c r="B55" i="6"/>
  <c r="C56" i="6" s="1"/>
  <c r="O54" i="6" a="1"/>
  <c r="O54" i="6" s="1"/>
  <c r="M54" i="6" a="1"/>
  <c r="M54" i="6" s="1"/>
  <c r="N54" i="6" l="1"/>
  <c r="B56" i="6"/>
  <c r="O55" i="6" a="1"/>
  <c r="O55" i="6" s="1"/>
  <c r="M55" i="6" a="1"/>
  <c r="M55" i="6" s="1"/>
  <c r="N55" i="6" l="1"/>
  <c r="B57" i="6"/>
  <c r="O56" i="6" a="1"/>
  <c r="O56" i="6" s="1"/>
  <c r="M56" i="6" a="1"/>
  <c r="M56" i="6" s="1"/>
  <c r="C57" i="6"/>
  <c r="C58" i="6" s="1"/>
  <c r="N56" i="6" l="1"/>
  <c r="B58" i="6"/>
  <c r="O57" i="6" a="1"/>
  <c r="O57" i="6" s="1"/>
  <c r="M57" i="6" a="1"/>
  <c r="M57" i="6" s="1"/>
  <c r="N57" i="6" l="1"/>
  <c r="B59" i="6"/>
  <c r="O58" i="6" a="1"/>
  <c r="O58" i="6" s="1"/>
  <c r="M58" i="6" a="1"/>
  <c r="M58" i="6" s="1"/>
  <c r="C59" i="6"/>
  <c r="C60" i="6" s="1"/>
  <c r="N58" i="6" l="1"/>
  <c r="B60" i="6"/>
  <c r="O59" i="6" a="1"/>
  <c r="O59" i="6" s="1"/>
  <c r="M59" i="6" a="1"/>
  <c r="M59" i="6" s="1"/>
  <c r="N59" i="6" l="1"/>
  <c r="B61" i="6"/>
  <c r="O60" i="6" a="1"/>
  <c r="O60" i="6" s="1"/>
  <c r="M60" i="6" a="1"/>
  <c r="M60" i="6" s="1"/>
  <c r="C61" i="6"/>
  <c r="C62" i="6" s="1"/>
  <c r="N60" i="6" l="1"/>
  <c r="B62" i="6"/>
  <c r="O61" i="6" a="1"/>
  <c r="O61" i="6" s="1"/>
  <c r="M61" i="6" a="1"/>
  <c r="M61" i="6" s="1"/>
  <c r="N61" i="6" l="1"/>
  <c r="B63" i="6"/>
  <c r="O62" i="6" a="1"/>
  <c r="O62" i="6" s="1"/>
  <c r="M62" i="6" a="1"/>
  <c r="M62" i="6" s="1"/>
  <c r="C63" i="6"/>
  <c r="C64" i="6" s="1"/>
  <c r="N62" i="6" l="1"/>
  <c r="B64" i="6"/>
  <c r="O63" i="6" a="1"/>
  <c r="O63" i="6" s="1"/>
  <c r="M63" i="6" a="1"/>
  <c r="M63" i="6" s="1"/>
  <c r="N63" i="6" l="1"/>
  <c r="B65" i="6"/>
  <c r="O64" i="6" a="1"/>
  <c r="O64" i="6" s="1"/>
  <c r="M64" i="6" a="1"/>
  <c r="M64" i="6" s="1"/>
  <c r="C65" i="6"/>
  <c r="C66" i="6" l="1"/>
  <c r="N64" i="6"/>
  <c r="B66" i="6"/>
  <c r="O65" i="6" a="1"/>
  <c r="O65" i="6" s="1"/>
  <c r="M65" i="6" a="1"/>
  <c r="M65" i="6" s="1"/>
  <c r="N65" i="6" l="1"/>
  <c r="B67" i="6"/>
  <c r="O66" i="6" a="1"/>
  <c r="O66" i="6" s="1"/>
  <c r="M66" i="6" a="1"/>
  <c r="M66" i="6" s="1"/>
  <c r="C67" i="6"/>
  <c r="C68" i="6" l="1"/>
  <c r="N66" i="6"/>
  <c r="B68" i="6"/>
  <c r="O67" i="6" a="1"/>
  <c r="O67" i="6" s="1"/>
  <c r="M67" i="6" a="1"/>
  <c r="M67" i="6" s="1"/>
  <c r="N67" i="6" l="1"/>
  <c r="B69" i="6"/>
  <c r="O68" i="6" a="1"/>
  <c r="O68" i="6" s="1"/>
  <c r="M68" i="6" a="1"/>
  <c r="M68" i="6" s="1"/>
  <c r="C69" i="6"/>
  <c r="C70" i="6" s="1"/>
  <c r="N68" i="6" l="1"/>
  <c r="B70" i="6"/>
  <c r="O69" i="6" a="1"/>
  <c r="O69" i="6" s="1"/>
  <c r="M69" i="6" a="1"/>
  <c r="M69" i="6" s="1"/>
  <c r="N69" i="6" l="1"/>
  <c r="B71" i="6"/>
  <c r="O70" i="6" a="1"/>
  <c r="O70" i="6" s="1"/>
  <c r="M70" i="6" a="1"/>
  <c r="M70" i="6" s="1"/>
  <c r="C71" i="6"/>
  <c r="C72" i="6" s="1"/>
  <c r="N70" i="6" l="1"/>
  <c r="B72" i="6"/>
  <c r="O71" i="6" a="1"/>
  <c r="O71" i="6" s="1"/>
  <c r="M71" i="6" a="1"/>
  <c r="M71" i="6" s="1"/>
  <c r="B73" i="6" l="1"/>
  <c r="O72" i="6" a="1"/>
  <c r="O72" i="6" s="1"/>
  <c r="M72" i="6" a="1"/>
  <c r="M72" i="6" s="1"/>
  <c r="N71" i="6"/>
  <c r="C73" i="6"/>
  <c r="C74" i="6" l="1"/>
  <c r="N72" i="6"/>
  <c r="B74" i="6"/>
  <c r="O73" i="6" a="1"/>
  <c r="O73" i="6" s="1"/>
  <c r="M73" i="6" a="1"/>
  <c r="M73" i="6" s="1"/>
  <c r="N73" i="6" l="1"/>
  <c r="B75" i="6"/>
  <c r="O74" i="6" a="1"/>
  <c r="O74" i="6" s="1"/>
  <c r="M74" i="6" a="1"/>
  <c r="M74" i="6" s="1"/>
  <c r="C75" i="6"/>
  <c r="C76" i="6" l="1"/>
  <c r="N74" i="6"/>
  <c r="B76" i="6"/>
  <c r="O75" i="6" a="1"/>
  <c r="O75" i="6" s="1"/>
  <c r="M75" i="6" a="1"/>
  <c r="M75" i="6" s="1"/>
  <c r="N75" i="6" l="1"/>
  <c r="B77" i="6"/>
  <c r="O76" i="6" a="1"/>
  <c r="O76" i="6" s="1"/>
  <c r="M76" i="6" a="1"/>
  <c r="M76" i="6" s="1"/>
  <c r="C77" i="6"/>
  <c r="C78" i="6" l="1"/>
  <c r="N76" i="6"/>
  <c r="B78" i="6"/>
  <c r="O77" i="6" a="1"/>
  <c r="O77" i="6" s="1"/>
  <c r="M77" i="6" a="1"/>
  <c r="M77" i="6" s="1"/>
  <c r="N77" i="6" l="1"/>
  <c r="B79" i="6"/>
  <c r="O78" i="6" a="1"/>
  <c r="O78" i="6" s="1"/>
  <c r="M78" i="6" a="1"/>
  <c r="M78" i="6" s="1"/>
  <c r="C79" i="6"/>
  <c r="C80" i="6" s="1"/>
  <c r="N78" i="6" l="1"/>
  <c r="B80" i="6"/>
  <c r="O79" i="6" a="1"/>
  <c r="O79" i="6" s="1"/>
  <c r="M79" i="6" a="1"/>
  <c r="M79" i="6" s="1"/>
  <c r="N79" i="6" l="1"/>
  <c r="B81" i="6"/>
  <c r="O80" i="6" a="1"/>
  <c r="O80" i="6" s="1"/>
  <c r="M80" i="6" a="1"/>
  <c r="M80" i="6" s="1"/>
  <c r="C81" i="6"/>
  <c r="C82" i="6" s="1"/>
  <c r="N80" i="6" l="1"/>
  <c r="B82" i="6"/>
  <c r="O81" i="6" a="1"/>
  <c r="O81" i="6" s="1"/>
  <c r="M81" i="6" a="1"/>
  <c r="M81" i="6" s="1"/>
  <c r="N81" i="6" l="1"/>
  <c r="B83" i="6"/>
  <c r="O82" i="6" a="1"/>
  <c r="O82" i="6" s="1"/>
  <c r="M82" i="6" a="1"/>
  <c r="M82" i="6" s="1"/>
  <c r="C83" i="6"/>
  <c r="C84" i="6" s="1"/>
  <c r="N82" i="6" l="1"/>
  <c r="B84" i="6"/>
  <c r="O83" i="6" a="1"/>
  <c r="O83" i="6" s="1"/>
  <c r="M83" i="6" a="1"/>
  <c r="M83" i="6" s="1"/>
  <c r="N83" i="6" l="1"/>
  <c r="B85" i="6"/>
  <c r="O84" i="6" a="1"/>
  <c r="O84" i="6" s="1"/>
  <c r="M84" i="6" a="1"/>
  <c r="M84" i="6" s="1"/>
  <c r="C85" i="6"/>
  <c r="C86" i="6" s="1"/>
  <c r="N84" i="6" l="1"/>
  <c r="B86" i="6"/>
  <c r="O85" i="6" a="1"/>
  <c r="O85" i="6" s="1"/>
  <c r="M85" i="6" a="1"/>
  <c r="M85" i="6" s="1"/>
  <c r="N85" i="6" l="1"/>
  <c r="B87" i="6"/>
  <c r="O86" i="6" a="1"/>
  <c r="O86" i="6" s="1"/>
  <c r="M86" i="6" a="1"/>
  <c r="M86" i="6" s="1"/>
  <c r="C87" i="6"/>
  <c r="C88" i="6" s="1"/>
  <c r="N86" i="6" l="1"/>
  <c r="B88" i="6"/>
  <c r="O87" i="6" a="1"/>
  <c r="O87" i="6" s="1"/>
  <c r="M87" i="6" a="1"/>
  <c r="M87" i="6" s="1"/>
  <c r="N87" i="6" l="1"/>
  <c r="B89" i="6"/>
  <c r="O88" i="6" a="1"/>
  <c r="O88" i="6" s="1"/>
  <c r="M88" i="6" a="1"/>
  <c r="M88" i="6" s="1"/>
  <c r="C89" i="6"/>
  <c r="C90" i="6" s="1"/>
  <c r="N88" i="6" l="1"/>
  <c r="B90" i="6"/>
  <c r="O89" i="6" a="1"/>
  <c r="O89" i="6" s="1"/>
  <c r="M89" i="6" a="1"/>
  <c r="M89" i="6" s="1"/>
  <c r="B91" i="6" l="1"/>
  <c r="O90" i="6" a="1"/>
  <c r="O90" i="6" s="1"/>
  <c r="M90" i="6" a="1"/>
  <c r="M90" i="6" s="1"/>
  <c r="N89" i="6"/>
  <c r="C91" i="6"/>
  <c r="C92" i="6" s="1"/>
  <c r="N90" i="6" l="1"/>
  <c r="B92" i="6"/>
  <c r="C93" i="6" s="1"/>
  <c r="O91" i="6" a="1"/>
  <c r="O91" i="6" s="1"/>
  <c r="M91" i="6" a="1"/>
  <c r="M91" i="6" s="1"/>
  <c r="N91" i="6" l="1"/>
  <c r="B93" i="6"/>
  <c r="C94" i="6" s="1"/>
  <c r="O92" i="6" a="1"/>
  <c r="O92" i="6" s="1"/>
  <c r="M92" i="6" a="1"/>
  <c r="M92" i="6" s="1"/>
  <c r="N92" i="6" l="1"/>
  <c r="B94" i="6"/>
  <c r="C95" i="6" s="1"/>
  <c r="O93" i="6" a="1"/>
  <c r="O93" i="6" s="1"/>
  <c r="M93" i="6" a="1"/>
  <c r="M93" i="6" s="1"/>
  <c r="N93" i="6" l="1"/>
  <c r="B95" i="6"/>
  <c r="C96" i="6" s="1"/>
  <c r="O94" i="6" a="1"/>
  <c r="O94" i="6" s="1"/>
  <c r="M94" i="6" a="1"/>
  <c r="M94" i="6" s="1"/>
  <c r="N94" i="6" l="1"/>
  <c r="B96" i="6"/>
  <c r="C97" i="6" s="1"/>
  <c r="O95" i="6" a="1"/>
  <c r="O95" i="6" s="1"/>
  <c r="M95" i="6" a="1"/>
  <c r="M95" i="6" s="1"/>
  <c r="N95" i="6" l="1"/>
  <c r="B97" i="6"/>
  <c r="O96" i="6" a="1"/>
  <c r="O96" i="6" s="1"/>
  <c r="M96" i="6" a="1"/>
  <c r="M96" i="6" s="1"/>
  <c r="C98" i="6"/>
  <c r="N96" i="6" l="1"/>
  <c r="B98" i="6"/>
  <c r="C99" i="6" s="1"/>
  <c r="O97" i="6" a="1"/>
  <c r="O97" i="6" s="1"/>
  <c r="M97" i="6" a="1"/>
  <c r="M97" i="6" s="1"/>
  <c r="N97" i="6" l="1"/>
  <c r="B99" i="6"/>
  <c r="O98" i="6" a="1"/>
  <c r="O98" i="6" s="1"/>
  <c r="M98" i="6" a="1"/>
  <c r="M98" i="6" s="1"/>
  <c r="C100" i="6"/>
  <c r="N98" i="6" l="1"/>
  <c r="B100" i="6"/>
  <c r="O99" i="6" a="1"/>
  <c r="O99" i="6" s="1"/>
  <c r="M99" i="6" a="1"/>
  <c r="M99" i="6" s="1"/>
  <c r="N99" i="6" l="1"/>
  <c r="B101" i="6"/>
  <c r="O100" i="6" a="1"/>
  <c r="O100" i="6" s="1"/>
  <c r="M100" i="6" a="1"/>
  <c r="M100" i="6" s="1"/>
  <c r="C101" i="6"/>
  <c r="C102" i="6" s="1"/>
  <c r="N100" i="6" l="1"/>
  <c r="B102" i="6"/>
  <c r="O101" i="6" a="1"/>
  <c r="O101" i="6" s="1"/>
  <c r="M101" i="6" a="1"/>
  <c r="M101" i="6" s="1"/>
  <c r="C103" i="6"/>
  <c r="N101" i="6" l="1"/>
  <c r="B103" i="6"/>
  <c r="C104" i="6" s="1"/>
  <c r="O102" i="6" a="1"/>
  <c r="O102" i="6" s="1"/>
  <c r="M102" i="6" a="1"/>
  <c r="M102" i="6" s="1"/>
  <c r="N102" i="6" l="1"/>
  <c r="B104" i="6"/>
  <c r="C105" i="6" s="1"/>
  <c r="O103" i="6" a="1"/>
  <c r="O103" i="6" s="1"/>
  <c r="M103" i="6" a="1"/>
  <c r="M103" i="6" s="1"/>
  <c r="N103" i="6" l="1"/>
  <c r="B105" i="6"/>
  <c r="O104" i="6" a="1"/>
  <c r="O104" i="6" s="1"/>
  <c r="M104" i="6" a="1"/>
  <c r="M104" i="6" s="1"/>
  <c r="N104" i="6" l="1"/>
  <c r="B106" i="6"/>
  <c r="O105" i="6" a="1"/>
  <c r="O105" i="6" s="1"/>
  <c r="M105" i="6" a="1"/>
  <c r="M105" i="6" s="1"/>
  <c r="C106" i="6"/>
  <c r="C107" i="6" l="1"/>
  <c r="N105" i="6"/>
  <c r="B107" i="6"/>
  <c r="O106" i="6" a="1"/>
  <c r="O106" i="6" s="1"/>
  <c r="M106" i="6" a="1"/>
  <c r="M106" i="6" s="1"/>
  <c r="C108" i="6" l="1"/>
  <c r="N106" i="6"/>
  <c r="B108" i="6"/>
  <c r="O107" i="6" a="1"/>
  <c r="O107" i="6" s="1"/>
  <c r="M107" i="6" a="1"/>
  <c r="M107" i="6" s="1"/>
  <c r="C109" i="6"/>
  <c r="N107" i="6" l="1"/>
  <c r="B109" i="6"/>
  <c r="C110" i="6" s="1"/>
  <c r="O108" i="6" a="1"/>
  <c r="O108" i="6" s="1"/>
  <c r="M108" i="6" a="1"/>
  <c r="M108" i="6" s="1"/>
  <c r="N108" i="6" l="1"/>
  <c r="B110" i="6"/>
  <c r="C111" i="6" s="1"/>
  <c r="O109" i="6" a="1"/>
  <c r="O109" i="6" s="1"/>
  <c r="M109" i="6" a="1"/>
  <c r="M109" i="6" s="1"/>
  <c r="N109" i="6" l="1"/>
  <c r="B111" i="6"/>
  <c r="C112" i="6" s="1"/>
  <c r="O110" i="6" a="1"/>
  <c r="O110" i="6" s="1"/>
  <c r="M110" i="6" a="1"/>
  <c r="M110" i="6" s="1"/>
  <c r="N110" i="6" l="1"/>
  <c r="B112" i="6"/>
  <c r="C113" i="6" s="1"/>
  <c r="O111" i="6" a="1"/>
  <c r="O111" i="6" s="1"/>
  <c r="M111" i="6" a="1"/>
  <c r="M111" i="6" s="1"/>
  <c r="N111" i="6" l="1"/>
  <c r="B113" i="6"/>
  <c r="O112" i="6" a="1"/>
  <c r="O112" i="6" s="1"/>
  <c r="M112" i="6" a="1"/>
  <c r="M112" i="6" s="1"/>
  <c r="N112" i="6" l="1"/>
  <c r="B114" i="6"/>
  <c r="O113" i="6" a="1"/>
  <c r="O113" i="6" s="1"/>
  <c r="M113" i="6" a="1"/>
  <c r="M113" i="6" s="1"/>
  <c r="C114" i="6"/>
  <c r="C115" i="6" l="1"/>
  <c r="N113" i="6"/>
  <c r="B115" i="6"/>
  <c r="O114" i="6" a="1"/>
  <c r="O114" i="6" s="1"/>
  <c r="M114" i="6" a="1"/>
  <c r="M114" i="6" s="1"/>
  <c r="N114" i="6" l="1"/>
  <c r="B116" i="6"/>
  <c r="O115" i="6" a="1"/>
  <c r="O115" i="6" s="1"/>
  <c r="M115" i="6" a="1"/>
  <c r="M115" i="6" s="1"/>
  <c r="C116" i="6"/>
  <c r="C117" i="6" l="1"/>
  <c r="N115" i="6"/>
  <c r="B117" i="6"/>
  <c r="O116" i="6" a="1"/>
  <c r="O116" i="6" s="1"/>
  <c r="M116" i="6" a="1"/>
  <c r="M116" i="6" s="1"/>
  <c r="N116" i="6" l="1"/>
  <c r="B118" i="6"/>
  <c r="O117" i="6" a="1"/>
  <c r="O117" i="6" s="1"/>
  <c r="M117" i="6" a="1"/>
  <c r="M117" i="6" s="1"/>
  <c r="C118" i="6"/>
  <c r="C119" i="6" l="1"/>
  <c r="N117" i="6"/>
  <c r="B119" i="6"/>
  <c r="O118" i="6" a="1"/>
  <c r="O118" i="6" s="1"/>
  <c r="M118" i="6" a="1"/>
  <c r="M118" i="6" s="1"/>
  <c r="N118" i="6" l="1"/>
  <c r="B120" i="6"/>
  <c r="O119" i="6" a="1"/>
  <c r="O119" i="6" s="1"/>
  <c r="M119" i="6" a="1"/>
  <c r="M119" i="6" s="1"/>
  <c r="C120" i="6"/>
  <c r="C121" i="6" l="1"/>
  <c r="N119" i="6"/>
  <c r="B121" i="6"/>
  <c r="O120" i="6" a="1"/>
  <c r="O120" i="6" s="1"/>
  <c r="M120" i="6" a="1"/>
  <c r="M120" i="6" s="1"/>
  <c r="N120" i="6" l="1"/>
  <c r="B122" i="6"/>
  <c r="O121" i="6" a="1"/>
  <c r="O121" i="6" s="1"/>
  <c r="M121" i="6" a="1"/>
  <c r="M121" i="6" s="1"/>
  <c r="C122" i="6"/>
  <c r="C123" i="6" l="1"/>
  <c r="N121" i="6"/>
  <c r="B123" i="6"/>
  <c r="O122" i="6" a="1"/>
  <c r="O122" i="6" s="1"/>
  <c r="M122" i="6" a="1"/>
  <c r="M122" i="6" s="1"/>
  <c r="N122" i="6" l="1"/>
  <c r="B124" i="6"/>
  <c r="O123" i="6" a="1"/>
  <c r="O123" i="6" s="1"/>
  <c r="M123" i="6" a="1"/>
  <c r="M123" i="6" s="1"/>
  <c r="C124" i="6"/>
  <c r="C125" i="6" s="1"/>
  <c r="N123" i="6" l="1"/>
  <c r="B125" i="6"/>
  <c r="O124" i="6" a="1"/>
  <c r="O124" i="6" s="1"/>
  <c r="M124" i="6" a="1"/>
  <c r="M124" i="6" s="1"/>
  <c r="N124" i="6" l="1"/>
  <c r="B126" i="6"/>
  <c r="O125" i="6" a="1"/>
  <c r="O125" i="6" s="1"/>
  <c r="M125" i="6" a="1"/>
  <c r="M125" i="6" s="1"/>
  <c r="C126" i="6"/>
  <c r="C127" i="6" s="1"/>
  <c r="N125" i="6" l="1"/>
  <c r="B127" i="6"/>
  <c r="O126" i="6" a="1"/>
  <c r="O126" i="6" s="1"/>
  <c r="M126" i="6" a="1"/>
  <c r="M126" i="6" s="1"/>
  <c r="N126" i="6" l="1"/>
  <c r="B128" i="6"/>
  <c r="O127" i="6" a="1"/>
  <c r="O127" i="6" s="1"/>
  <c r="M127" i="6" a="1"/>
  <c r="M127" i="6" s="1"/>
  <c r="C128" i="6"/>
  <c r="C129" i="6" s="1"/>
  <c r="N127" i="6" l="1"/>
  <c r="B129" i="6"/>
  <c r="C130" i="6" s="1"/>
  <c r="O128" i="6" a="1"/>
  <c r="O128" i="6" s="1"/>
  <c r="M128" i="6" a="1"/>
  <c r="M128" i="6" s="1"/>
  <c r="N128" i="6" l="1"/>
  <c r="B130" i="6"/>
  <c r="O129" i="6" a="1"/>
  <c r="O129" i="6" s="1"/>
  <c r="M129" i="6" a="1"/>
  <c r="M129" i="6" s="1"/>
  <c r="C131" i="6"/>
  <c r="N129" i="6" l="1"/>
  <c r="B131" i="6"/>
  <c r="O130" i="6" a="1"/>
  <c r="O130" i="6" s="1"/>
  <c r="M130" i="6" a="1"/>
  <c r="M130" i="6" s="1"/>
  <c r="C132" i="6"/>
  <c r="N130" i="6" l="1"/>
  <c r="B132" i="6"/>
  <c r="O131" i="6" a="1"/>
  <c r="O131" i="6" s="1"/>
  <c r="M131" i="6" a="1"/>
  <c r="M131" i="6" s="1"/>
  <c r="C133" i="6"/>
  <c r="N131" i="6" l="1"/>
  <c r="B133" i="6"/>
  <c r="C134" i="6" s="1"/>
  <c r="O132" i="6" a="1"/>
  <c r="O132" i="6" s="1"/>
  <c r="M132" i="6" a="1"/>
  <c r="M132" i="6" s="1"/>
  <c r="N132" i="6" l="1"/>
  <c r="B134" i="6"/>
  <c r="O133" i="6" a="1"/>
  <c r="O133" i="6" s="1"/>
  <c r="M133" i="6" a="1"/>
  <c r="M133" i="6" s="1"/>
  <c r="C135" i="6"/>
  <c r="N133" i="6" l="1"/>
  <c r="B135" i="6"/>
  <c r="C136" i="6" s="1"/>
  <c r="O134" i="6" a="1"/>
  <c r="O134" i="6" s="1"/>
  <c r="M134" i="6" a="1"/>
  <c r="M134" i="6" s="1"/>
  <c r="N134" i="6" l="1"/>
  <c r="B136" i="6"/>
  <c r="O135" i="6" a="1"/>
  <c r="O135" i="6" s="1"/>
  <c r="M135" i="6" a="1"/>
  <c r="M135" i="6" s="1"/>
  <c r="C137" i="6"/>
  <c r="N135" i="6" l="1"/>
  <c r="B137" i="6"/>
  <c r="O136" i="6" a="1"/>
  <c r="O136" i="6" s="1"/>
  <c r="M136" i="6" a="1"/>
  <c r="M136" i="6" s="1"/>
  <c r="N136" i="6" l="1"/>
  <c r="B138" i="6"/>
  <c r="O137" i="6" a="1"/>
  <c r="O137" i="6" s="1"/>
  <c r="M137" i="6" a="1"/>
  <c r="M137" i="6" s="1"/>
  <c r="C138" i="6"/>
  <c r="C139" i="6" s="1"/>
  <c r="N137" i="6" l="1"/>
  <c r="B139" i="6"/>
  <c r="O138" i="6" a="1"/>
  <c r="O138" i="6" s="1"/>
  <c r="M138" i="6" a="1"/>
  <c r="M138" i="6" s="1"/>
  <c r="N138" i="6" l="1"/>
  <c r="B140" i="6"/>
  <c r="O139" i="6" a="1"/>
  <c r="O139" i="6" s="1"/>
  <c r="M139" i="6" a="1"/>
  <c r="M139" i="6" s="1"/>
  <c r="C140" i="6"/>
  <c r="C141" i="6" s="1"/>
  <c r="N139" i="6" l="1"/>
  <c r="B141" i="6"/>
  <c r="O140" i="6" a="1"/>
  <c r="O140" i="6" s="1"/>
  <c r="M140" i="6" a="1"/>
  <c r="M140" i="6" s="1"/>
  <c r="N140" i="6" l="1"/>
  <c r="B142" i="6"/>
  <c r="O141" i="6" a="1"/>
  <c r="O141" i="6" s="1"/>
  <c r="M141" i="6" a="1"/>
  <c r="M141" i="6" s="1"/>
  <c r="C142" i="6"/>
  <c r="C143" i="6" l="1"/>
  <c r="N141" i="6"/>
  <c r="B143" i="6"/>
  <c r="O142" i="6" a="1"/>
  <c r="O142" i="6" s="1"/>
  <c r="M142" i="6" a="1"/>
  <c r="M142" i="6" s="1"/>
  <c r="N142" i="6" l="1"/>
  <c r="B144" i="6"/>
  <c r="O143" i="6" a="1"/>
  <c r="O143" i="6" s="1"/>
  <c r="M143" i="6" a="1"/>
  <c r="M143" i="6" s="1"/>
  <c r="C144" i="6"/>
  <c r="C145" i="6" s="1"/>
  <c r="N143" i="6" l="1"/>
  <c r="B145" i="6"/>
  <c r="O144" i="6" a="1"/>
  <c r="O144" i="6" s="1"/>
  <c r="M144" i="6" a="1"/>
  <c r="M144" i="6" s="1"/>
  <c r="N144" i="6" l="1"/>
  <c r="B146" i="6"/>
  <c r="O145" i="6" a="1"/>
  <c r="O145" i="6" s="1"/>
  <c r="M145" i="6" a="1"/>
  <c r="M145" i="6" s="1"/>
  <c r="C146" i="6"/>
  <c r="C147" i="6" s="1"/>
  <c r="N145" i="6" l="1"/>
  <c r="B147" i="6"/>
  <c r="O146" i="6" a="1"/>
  <c r="O146" i="6" s="1"/>
  <c r="M146" i="6" a="1"/>
  <c r="M146" i="6" s="1"/>
  <c r="N146" i="6" l="1"/>
  <c r="B148" i="6"/>
  <c r="O147" i="6" a="1"/>
  <c r="O147" i="6" s="1"/>
  <c r="M147" i="6" a="1"/>
  <c r="M147" i="6" s="1"/>
  <c r="C148" i="6"/>
  <c r="C149" i="6" s="1"/>
  <c r="N147" i="6" l="1"/>
  <c r="B149" i="6"/>
  <c r="O148" i="6" a="1"/>
  <c r="O148" i="6" s="1"/>
  <c r="M148" i="6" a="1"/>
  <c r="M148" i="6" s="1"/>
  <c r="N148" i="6" l="1"/>
  <c r="B150" i="6"/>
  <c r="O149" i="6" a="1"/>
  <c r="O149" i="6" s="1"/>
  <c r="M149" i="6" a="1"/>
  <c r="M149" i="6" s="1"/>
  <c r="C150" i="6"/>
  <c r="C151" i="6" s="1"/>
  <c r="N149" i="6" l="1"/>
  <c r="B151" i="6"/>
  <c r="O150" i="6" a="1"/>
  <c r="O150" i="6" s="1"/>
  <c r="M150" i="6" a="1"/>
  <c r="M150" i="6" s="1"/>
  <c r="N150" i="6" l="1"/>
  <c r="B152" i="6"/>
  <c r="O151" i="6" a="1"/>
  <c r="O151" i="6" s="1"/>
  <c r="M151" i="6" a="1"/>
  <c r="M151" i="6" s="1"/>
  <c r="C152" i="6"/>
  <c r="C153" i="6" s="1"/>
  <c r="N151" i="6" l="1"/>
  <c r="B153" i="6"/>
  <c r="O152" i="6" a="1"/>
  <c r="O152" i="6" s="1"/>
  <c r="M152" i="6" a="1"/>
  <c r="M152" i="6" s="1"/>
  <c r="N152" i="6" l="1"/>
  <c r="B154" i="6"/>
  <c r="O153" i="6" a="1"/>
  <c r="O153" i="6" s="1"/>
  <c r="M153" i="6" a="1"/>
  <c r="M153" i="6" s="1"/>
  <c r="C154" i="6"/>
  <c r="C155" i="6" l="1"/>
  <c r="N153" i="6"/>
  <c r="B155" i="6"/>
  <c r="O154" i="6" a="1"/>
  <c r="O154" i="6" s="1"/>
  <c r="M154" i="6" a="1"/>
  <c r="M154" i="6" s="1"/>
  <c r="N154" i="6" l="1"/>
  <c r="B156" i="6"/>
  <c r="O155" i="6" a="1"/>
  <c r="O155" i="6" s="1"/>
  <c r="M155" i="6" a="1"/>
  <c r="M155" i="6" s="1"/>
  <c r="C156" i="6"/>
  <c r="C157" i="6" s="1"/>
  <c r="N155" i="6" l="1"/>
  <c r="B157" i="6"/>
  <c r="O156" i="6" a="1"/>
  <c r="O156" i="6" s="1"/>
  <c r="M156" i="6" a="1"/>
  <c r="M156" i="6" s="1"/>
  <c r="N156" i="6" l="1"/>
  <c r="B158" i="6"/>
  <c r="O157" i="6" a="1"/>
  <c r="O157" i="6" s="1"/>
  <c r="M157" i="6" a="1"/>
  <c r="M157" i="6" s="1"/>
  <c r="C158" i="6"/>
  <c r="C159" i="6" l="1"/>
  <c r="N157" i="6"/>
  <c r="B159" i="6"/>
  <c r="O158" i="6" a="1"/>
  <c r="O158" i="6" s="1"/>
  <c r="M158" i="6" a="1"/>
  <c r="M158" i="6" s="1"/>
  <c r="C160" i="6" l="1"/>
  <c r="N158" i="6"/>
  <c r="B160" i="6"/>
  <c r="O159" i="6" a="1"/>
  <c r="O159" i="6" s="1"/>
  <c r="M159" i="6" a="1"/>
  <c r="M159" i="6" s="1"/>
  <c r="C161" i="6" l="1"/>
  <c r="N159" i="6"/>
  <c r="B161" i="6"/>
  <c r="O160" i="6" a="1"/>
  <c r="O160" i="6" s="1"/>
  <c r="M160" i="6" a="1"/>
  <c r="M160" i="6" s="1"/>
  <c r="C162" i="6" l="1"/>
  <c r="N160" i="6"/>
  <c r="B162" i="6"/>
  <c r="O161" i="6" a="1"/>
  <c r="O161" i="6" s="1"/>
  <c r="M161" i="6" a="1"/>
  <c r="M161" i="6" s="1"/>
  <c r="C163" i="6" l="1"/>
  <c r="N161" i="6"/>
  <c r="B163" i="6"/>
  <c r="O162" i="6" a="1"/>
  <c r="O162" i="6" s="1"/>
  <c r="M162" i="6" a="1"/>
  <c r="M162" i="6" s="1"/>
  <c r="B164" i="6" l="1"/>
  <c r="O163" i="6" a="1"/>
  <c r="O163" i="6" s="1"/>
  <c r="M163" i="6" a="1"/>
  <c r="M163" i="6" s="1"/>
  <c r="N162" i="6"/>
  <c r="C164" i="6"/>
  <c r="C165" i="6" l="1"/>
  <c r="N163" i="6"/>
  <c r="B165" i="6"/>
  <c r="O164" i="6" a="1"/>
  <c r="O164" i="6" s="1"/>
  <c r="M164" i="6" a="1"/>
  <c r="M164" i="6" s="1"/>
  <c r="N164" i="6" l="1"/>
  <c r="B166" i="6"/>
  <c r="O165" i="6" a="1"/>
  <c r="O165" i="6" s="1"/>
  <c r="M165" i="6" a="1"/>
  <c r="M165" i="6" s="1"/>
  <c r="C166" i="6"/>
  <c r="C167" i="6" l="1"/>
  <c r="N165" i="6"/>
  <c r="B167" i="6"/>
  <c r="O166" i="6" a="1"/>
  <c r="O166" i="6" s="1"/>
  <c r="M166" i="6" a="1"/>
  <c r="M166" i="6" s="1"/>
  <c r="C168" i="6" l="1"/>
  <c r="N166" i="6"/>
  <c r="B168" i="6"/>
  <c r="C169" i="6" s="1"/>
  <c r="O167" i="6" a="1"/>
  <c r="O167" i="6" s="1"/>
  <c r="M167" i="6" a="1"/>
  <c r="M167" i="6" s="1"/>
  <c r="N167" i="6" l="1"/>
  <c r="B169" i="6"/>
  <c r="C170" i="6" s="1"/>
  <c r="O168" i="6" a="1"/>
  <c r="O168" i="6" s="1"/>
  <c r="M168" i="6" a="1"/>
  <c r="M168" i="6" s="1"/>
  <c r="N168" i="6" l="1"/>
  <c r="B170" i="6"/>
  <c r="O169" i="6" a="1"/>
  <c r="O169" i="6" s="1"/>
  <c r="M169" i="6" a="1"/>
  <c r="M169" i="6" s="1"/>
  <c r="N169" i="6" l="1"/>
  <c r="B171" i="6"/>
  <c r="O170" i="6" a="1"/>
  <c r="O170" i="6" s="1"/>
  <c r="M170" i="6" a="1"/>
  <c r="M170" i="6" s="1"/>
  <c r="C171" i="6"/>
  <c r="C172" i="6" l="1"/>
  <c r="N170" i="6"/>
  <c r="B172" i="6"/>
  <c r="O171" i="6" a="1"/>
  <c r="O171" i="6" s="1"/>
  <c r="M171" i="6" a="1"/>
  <c r="M171" i="6" s="1"/>
  <c r="N171" i="6" l="1"/>
  <c r="B173" i="6"/>
  <c r="O172" i="6" a="1"/>
  <c r="O172" i="6" s="1"/>
  <c r="M172" i="6" a="1"/>
  <c r="M172" i="6" s="1"/>
  <c r="C173" i="6"/>
  <c r="N172" i="6" l="1"/>
  <c r="C174" i="6"/>
  <c r="B174" i="6"/>
  <c r="O173" i="6" a="1"/>
  <c r="O173" i="6" s="1"/>
  <c r="M173" i="6" a="1"/>
  <c r="M173" i="6" s="1"/>
  <c r="N173" i="6" l="1"/>
  <c r="B175" i="6"/>
  <c r="O174" i="6" a="1"/>
  <c r="O174" i="6" s="1"/>
  <c r="M174" i="6" a="1"/>
  <c r="M174" i="6" s="1"/>
  <c r="C175" i="6"/>
  <c r="C176" i="6" l="1"/>
  <c r="N174" i="6"/>
  <c r="B176" i="6"/>
  <c r="O175" i="6" a="1"/>
  <c r="O175" i="6" s="1"/>
  <c r="M175" i="6" a="1"/>
  <c r="M175" i="6" s="1"/>
  <c r="C177" i="6" l="1"/>
  <c r="N175" i="6"/>
  <c r="B177" i="6"/>
  <c r="O176" i="6" a="1"/>
  <c r="O176" i="6" s="1"/>
  <c r="M176" i="6" a="1"/>
  <c r="M176" i="6" s="1"/>
  <c r="C178" i="6" l="1"/>
  <c r="N176" i="6"/>
  <c r="B178" i="6"/>
  <c r="O177" i="6" a="1"/>
  <c r="O177" i="6" s="1"/>
  <c r="M177" i="6" a="1"/>
  <c r="M177" i="6" s="1"/>
  <c r="C179" i="6" l="1"/>
  <c r="N177" i="6"/>
  <c r="B179" i="6"/>
  <c r="C180" i="6" s="1"/>
  <c r="O178" i="6" a="1"/>
  <c r="O178" i="6" s="1"/>
  <c r="M178" i="6" a="1"/>
  <c r="M178" i="6" s="1"/>
  <c r="N178" i="6" l="1"/>
  <c r="B180" i="6"/>
  <c r="C181" i="6" s="1"/>
  <c r="O179" i="6" a="1"/>
  <c r="O179" i="6" s="1"/>
  <c r="M179" i="6" a="1"/>
  <c r="M179" i="6" s="1"/>
  <c r="N179" i="6" l="1"/>
  <c r="B181" i="6"/>
  <c r="C182" i="6" s="1"/>
  <c r="O180" i="6" a="1"/>
  <c r="O180" i="6" s="1"/>
  <c r="M180" i="6" a="1"/>
  <c r="M180" i="6" s="1"/>
  <c r="N180" i="6" l="1"/>
  <c r="B182" i="6"/>
  <c r="O181" i="6" a="1"/>
  <c r="O181" i="6" s="1"/>
  <c r="M181" i="6" a="1"/>
  <c r="M181" i="6" s="1"/>
  <c r="N181" i="6" l="1"/>
  <c r="B183" i="6"/>
  <c r="O182" i="6" a="1"/>
  <c r="O182" i="6" s="1"/>
  <c r="M182" i="6" a="1"/>
  <c r="M182" i="6" s="1"/>
  <c r="C183" i="6"/>
  <c r="N182" i="6" l="1"/>
  <c r="B184" i="6"/>
  <c r="O183" i="6" a="1"/>
  <c r="O183" i="6" s="1"/>
  <c r="M183" i="6" a="1"/>
  <c r="M183" i="6" s="1"/>
  <c r="C184" i="6"/>
  <c r="C185" i="6" l="1"/>
  <c r="N183" i="6"/>
  <c r="B185" i="6"/>
  <c r="O184" i="6" a="1"/>
  <c r="O184" i="6" s="1"/>
  <c r="M184" i="6" a="1"/>
  <c r="M184" i="6" s="1"/>
  <c r="N184" i="6" l="1"/>
  <c r="B186" i="6"/>
  <c r="O185" i="6" a="1"/>
  <c r="O185" i="6" s="1"/>
  <c r="M185" i="6" a="1"/>
  <c r="M185" i="6" s="1"/>
  <c r="C186" i="6"/>
  <c r="C187" i="6" s="1"/>
  <c r="N185" i="6" l="1"/>
  <c r="B187" i="6"/>
  <c r="O186" i="6" a="1"/>
  <c r="O186" i="6" s="1"/>
  <c r="M186" i="6" a="1"/>
  <c r="M186" i="6" s="1"/>
  <c r="N186" i="6" l="1"/>
  <c r="B188" i="6"/>
  <c r="O187" i="6" a="1"/>
  <c r="O187" i="6" s="1"/>
  <c r="M187" i="6" a="1"/>
  <c r="M187" i="6" s="1"/>
  <c r="C188" i="6"/>
  <c r="C189" i="6" s="1"/>
  <c r="N187" i="6" l="1"/>
  <c r="B189" i="6"/>
  <c r="O188" i="6" a="1"/>
  <c r="O188" i="6" s="1"/>
  <c r="M188" i="6" a="1"/>
  <c r="M188" i="6" s="1"/>
  <c r="N188" i="6" l="1"/>
  <c r="B190" i="6"/>
  <c r="O189" i="6" a="1"/>
  <c r="O189" i="6" s="1"/>
  <c r="M189" i="6" a="1"/>
  <c r="M189" i="6" s="1"/>
  <c r="C190" i="6"/>
  <c r="C191" i="6" l="1"/>
  <c r="N189" i="6"/>
  <c r="B191" i="6"/>
  <c r="O190" i="6" a="1"/>
  <c r="O190" i="6" s="1"/>
  <c r="M190" i="6" a="1"/>
  <c r="M190" i="6" s="1"/>
  <c r="N190" i="6" l="1"/>
  <c r="B192" i="6"/>
  <c r="O191" i="6" a="1"/>
  <c r="O191" i="6" s="1"/>
  <c r="M191" i="6" a="1"/>
  <c r="M191" i="6" s="1"/>
  <c r="C192" i="6"/>
  <c r="C193" i="6" s="1"/>
  <c r="N191" i="6" l="1"/>
  <c r="B193" i="6"/>
  <c r="O192" i="6" a="1"/>
  <c r="O192" i="6" s="1"/>
  <c r="M192" i="6" a="1"/>
  <c r="M192" i="6" s="1"/>
  <c r="N192" i="6" l="1"/>
  <c r="B194" i="6"/>
  <c r="O193" i="6" a="1"/>
  <c r="O193" i="6" s="1"/>
  <c r="M193" i="6" a="1"/>
  <c r="M193" i="6" s="1"/>
  <c r="C194" i="6"/>
  <c r="C195" i="6" l="1"/>
  <c r="N193" i="6"/>
  <c r="B195" i="6"/>
  <c r="O194" i="6" a="1"/>
  <c r="O194" i="6" s="1"/>
  <c r="M194" i="6" a="1"/>
  <c r="M194" i="6" s="1"/>
  <c r="N194" i="6" l="1"/>
  <c r="B196" i="6"/>
  <c r="O195" i="6" a="1"/>
  <c r="O195" i="6" s="1"/>
  <c r="M195" i="6" a="1"/>
  <c r="M195" i="6" s="1"/>
  <c r="C196" i="6"/>
  <c r="C197" i="6" s="1"/>
  <c r="N195" i="6" l="1"/>
  <c r="B197" i="6"/>
  <c r="C198" i="6" s="1"/>
  <c r="O196" i="6" a="1"/>
  <c r="O196" i="6" s="1"/>
  <c r="M196" i="6" a="1"/>
  <c r="M196" i="6" s="1"/>
  <c r="N196" i="6" l="1"/>
  <c r="B198" i="6"/>
  <c r="C199" i="6" s="1"/>
  <c r="O197" i="6" a="1"/>
  <c r="O197" i="6" s="1"/>
  <c r="M197" i="6" a="1"/>
  <c r="M197" i="6" s="1"/>
  <c r="N197" i="6" l="1"/>
  <c r="B199" i="6"/>
  <c r="O198" i="6" a="1"/>
  <c r="O198" i="6" s="1"/>
  <c r="M198" i="6" a="1"/>
  <c r="M198" i="6" s="1"/>
  <c r="C200" i="6"/>
  <c r="N198" i="6" l="1"/>
  <c r="B200" i="6"/>
  <c r="O199" i="6" a="1"/>
  <c r="O199" i="6" s="1"/>
  <c r="M199" i="6" a="1"/>
  <c r="M199" i="6" s="1"/>
  <c r="N199" i="6" l="1"/>
  <c r="B201" i="6"/>
  <c r="O200" i="6" a="1"/>
  <c r="O200" i="6" s="1"/>
  <c r="M200" i="6" a="1"/>
  <c r="M200" i="6" s="1"/>
  <c r="C201" i="6"/>
  <c r="C202" i="6" s="1"/>
  <c r="N200" i="6" l="1"/>
  <c r="B202" i="6"/>
  <c r="O201" i="6" a="1"/>
  <c r="O201" i="6" s="1"/>
  <c r="M201" i="6" a="1"/>
  <c r="M201" i="6" s="1"/>
  <c r="N201" i="6" l="1"/>
  <c r="B203" i="6"/>
  <c r="O202" i="6" a="1"/>
  <c r="O202" i="6" s="1"/>
  <c r="M202" i="6" a="1"/>
  <c r="M202" i="6" s="1"/>
  <c r="C203" i="6"/>
  <c r="C204" i="6" s="1"/>
  <c r="N202" i="6" l="1"/>
  <c r="B204" i="6"/>
  <c r="C205" i="6" s="1"/>
  <c r="O203" i="6" a="1"/>
  <c r="O203" i="6" s="1"/>
  <c r="M203" i="6" a="1"/>
  <c r="M203" i="6" s="1"/>
  <c r="N203" i="6" l="1"/>
  <c r="B205" i="6"/>
  <c r="C206" i="6" s="1"/>
  <c r="O204" i="6" a="1"/>
  <c r="O204" i="6" s="1"/>
  <c r="M204" i="6" a="1"/>
  <c r="M204" i="6" s="1"/>
  <c r="N204" i="6" l="1"/>
  <c r="B206" i="6"/>
  <c r="C207" i="6" s="1"/>
  <c r="O205" i="6" a="1"/>
  <c r="O205" i="6" s="1"/>
  <c r="M205" i="6" a="1"/>
  <c r="M205" i="6" s="1"/>
  <c r="N205" i="6" l="1"/>
  <c r="B207" i="6"/>
  <c r="C208" i="6" s="1"/>
  <c r="O206" i="6" a="1"/>
  <c r="O206" i="6" s="1"/>
  <c r="M206" i="6" a="1"/>
  <c r="M206" i="6" s="1"/>
  <c r="N206" i="6" l="1"/>
  <c r="B208" i="6"/>
  <c r="O207" i="6" a="1"/>
  <c r="O207" i="6" s="1"/>
  <c r="M207" i="6" a="1"/>
  <c r="M207" i="6" s="1"/>
  <c r="N207" i="6" l="1"/>
  <c r="B209" i="6"/>
  <c r="O208" i="6" a="1"/>
  <c r="O208" i="6" s="1"/>
  <c r="M208" i="6" a="1"/>
  <c r="M208" i="6" s="1"/>
  <c r="C209" i="6"/>
  <c r="C210" i="6" s="1"/>
  <c r="N208" i="6" l="1"/>
  <c r="B210" i="6"/>
  <c r="O209" i="6" a="1"/>
  <c r="O209" i="6" s="1"/>
  <c r="M209" i="6" a="1"/>
  <c r="M209" i="6" s="1"/>
  <c r="N209" i="6" l="1"/>
  <c r="B211" i="6"/>
  <c r="O210" i="6" a="1"/>
  <c r="O210" i="6" s="1"/>
  <c r="M210" i="6" a="1"/>
  <c r="M210" i="6" s="1"/>
  <c r="C211" i="6"/>
  <c r="C212" i="6" l="1"/>
  <c r="N210" i="6"/>
  <c r="B212" i="6"/>
  <c r="O211" i="6" a="1"/>
  <c r="O211" i="6" s="1"/>
  <c r="M211" i="6" a="1"/>
  <c r="M211" i="6" s="1"/>
  <c r="B213" i="6" l="1"/>
  <c r="O212" i="6" a="1"/>
  <c r="O212" i="6" s="1"/>
  <c r="M212" i="6" a="1"/>
  <c r="M212" i="6" s="1"/>
  <c r="N211" i="6"/>
  <c r="C213" i="6"/>
  <c r="N212" i="6" l="1"/>
  <c r="C214" i="6"/>
  <c r="B214" i="6"/>
  <c r="O213" i="6" a="1"/>
  <c r="O213" i="6" s="1"/>
  <c r="M213" i="6" a="1"/>
  <c r="M213" i="6" s="1"/>
  <c r="B215" i="6" l="1"/>
  <c r="O214" i="6" a="1"/>
  <c r="O214" i="6" s="1"/>
  <c r="M214" i="6" a="1"/>
  <c r="M214" i="6" s="1"/>
  <c r="N213" i="6"/>
  <c r="C215" i="6"/>
  <c r="C216" i="6" s="1"/>
  <c r="N214" i="6" l="1"/>
  <c r="B216" i="6"/>
  <c r="O215" i="6" a="1"/>
  <c r="O215" i="6" s="1"/>
  <c r="M215" i="6" a="1"/>
  <c r="M215" i="6" s="1"/>
  <c r="N215" i="6" l="1"/>
  <c r="B217" i="6"/>
  <c r="O216" i="6" a="1"/>
  <c r="O216" i="6" s="1"/>
  <c r="M216" i="6" a="1"/>
  <c r="M216" i="6" s="1"/>
  <c r="C217" i="6"/>
  <c r="C218" i="6" l="1"/>
  <c r="N216" i="6"/>
  <c r="B218" i="6"/>
  <c r="O217" i="6" a="1"/>
  <c r="O217" i="6" s="1"/>
  <c r="M217" i="6" a="1"/>
  <c r="M217" i="6" s="1"/>
  <c r="B219" i="6" l="1"/>
  <c r="O218" i="6" a="1"/>
  <c r="O218" i="6" s="1"/>
  <c r="M218" i="6" a="1"/>
  <c r="M218" i="6" s="1"/>
  <c r="N217" i="6"/>
  <c r="C219" i="6"/>
  <c r="C220" i="6" l="1"/>
  <c r="N218" i="6"/>
  <c r="B220" i="6"/>
  <c r="O219" i="6" a="1"/>
  <c r="O219" i="6" s="1"/>
  <c r="M219" i="6" a="1"/>
  <c r="M219" i="6" s="1"/>
  <c r="N219" i="6" l="1"/>
  <c r="B221" i="6"/>
  <c r="O220" i="6" a="1"/>
  <c r="O220" i="6" s="1"/>
  <c r="M220" i="6" a="1"/>
  <c r="M220" i="6" s="1"/>
  <c r="C221" i="6"/>
  <c r="C222" i="6" l="1"/>
  <c r="N220" i="6"/>
  <c r="B222" i="6"/>
  <c r="O221" i="6" a="1"/>
  <c r="O221" i="6" s="1"/>
  <c r="M221" i="6" a="1"/>
  <c r="M221" i="6" s="1"/>
  <c r="N221" i="6" l="1"/>
  <c r="B223" i="6"/>
  <c r="O222" i="6" a="1"/>
  <c r="O222" i="6" s="1"/>
  <c r="M222" i="6" a="1"/>
  <c r="M222" i="6" s="1"/>
  <c r="C223" i="6"/>
  <c r="N222" i="6" l="1"/>
  <c r="B224" i="6"/>
  <c r="O223" i="6" a="1"/>
  <c r="O223" i="6" s="1"/>
  <c r="M223" i="6" a="1"/>
  <c r="M223" i="6" s="1"/>
  <c r="C224" i="6"/>
  <c r="C225" i="6" l="1"/>
  <c r="N223" i="6"/>
  <c r="B225" i="6"/>
  <c r="O224" i="6" a="1"/>
  <c r="O224" i="6" s="1"/>
  <c r="M224" i="6" a="1"/>
  <c r="M224" i="6" s="1"/>
  <c r="C226" i="6" l="1"/>
  <c r="N224" i="6"/>
  <c r="B226" i="6"/>
  <c r="O225" i="6" a="1"/>
  <c r="O225" i="6" s="1"/>
  <c r="M225" i="6" a="1"/>
  <c r="M225" i="6" s="1"/>
  <c r="C227" i="6" l="1"/>
  <c r="N225" i="6"/>
  <c r="B227" i="6"/>
  <c r="O226" i="6" a="1"/>
  <c r="O226" i="6" s="1"/>
  <c r="M226" i="6" a="1"/>
  <c r="M226" i="6" s="1"/>
  <c r="C228" i="6" l="1"/>
  <c r="N226" i="6"/>
  <c r="B228" i="6"/>
  <c r="O227" i="6" a="1"/>
  <c r="O227" i="6" s="1"/>
  <c r="M227" i="6" a="1"/>
  <c r="M227" i="6" s="1"/>
  <c r="C229" i="6" l="1"/>
  <c r="N227" i="6"/>
  <c r="B229" i="6"/>
  <c r="O228" i="6" a="1"/>
  <c r="O228" i="6" s="1"/>
  <c r="M228" i="6" a="1"/>
  <c r="M228" i="6" s="1"/>
  <c r="N228" i="6" l="1"/>
  <c r="B230" i="6"/>
  <c r="O229" i="6" a="1"/>
  <c r="O229" i="6" s="1"/>
  <c r="M229" i="6" a="1"/>
  <c r="M229" i="6" s="1"/>
  <c r="C230" i="6"/>
  <c r="C231" i="6" s="1"/>
  <c r="N229" i="6" l="1"/>
  <c r="B231" i="6"/>
  <c r="C232" i="6" s="1"/>
  <c r="O230" i="6" a="1"/>
  <c r="O230" i="6" s="1"/>
  <c r="M230" i="6" a="1"/>
  <c r="M230" i="6" s="1"/>
  <c r="N230" i="6" l="1"/>
  <c r="B232" i="6"/>
  <c r="O231" i="6" a="1"/>
  <c r="O231" i="6" s="1"/>
  <c r="M231" i="6" a="1"/>
  <c r="M231" i="6" s="1"/>
  <c r="N231" i="6" l="1"/>
  <c r="B233" i="6"/>
  <c r="O232" i="6" a="1"/>
  <c r="O232" i="6" s="1"/>
  <c r="M232" i="6" a="1"/>
  <c r="M232" i="6" s="1"/>
  <c r="C233" i="6"/>
  <c r="C234" i="6" l="1"/>
  <c r="B234" i="6"/>
  <c r="C235" i="6" s="1"/>
  <c r="O233" i="6" a="1"/>
  <c r="O233" i="6" s="1"/>
  <c r="M233" i="6" a="1"/>
  <c r="M233" i="6" s="1"/>
  <c r="N232" i="6"/>
  <c r="B235" i="6" l="1"/>
  <c r="C236" i="6" s="1"/>
  <c r="O234" i="6" a="1"/>
  <c r="O234" i="6" s="1"/>
  <c r="M234" i="6" a="1"/>
  <c r="M234" i="6" s="1"/>
  <c r="N233" i="6"/>
  <c r="N234" i="6" l="1"/>
  <c r="B236" i="6"/>
  <c r="C237" i="6" s="1"/>
  <c r="O235" i="6" a="1"/>
  <c r="O235" i="6" s="1"/>
  <c r="M235" i="6" a="1"/>
  <c r="M235" i="6" s="1"/>
  <c r="N235" i="6" l="1"/>
  <c r="B237" i="6"/>
  <c r="C238" i="6" s="1"/>
  <c r="O236" i="6" a="1"/>
  <c r="O236" i="6" s="1"/>
  <c r="M236" i="6" a="1"/>
  <c r="M236" i="6" s="1"/>
  <c r="N236" i="6" l="1"/>
  <c r="B238" i="6"/>
  <c r="O237" i="6" a="1"/>
  <c r="O237" i="6" s="1"/>
  <c r="M237" i="6" a="1"/>
  <c r="M237" i="6" s="1"/>
  <c r="B239" i="6" l="1"/>
  <c r="O238" i="6" a="1"/>
  <c r="O238" i="6" s="1"/>
  <c r="M238" i="6" a="1"/>
  <c r="M238" i="6" s="1"/>
  <c r="N237" i="6"/>
  <c r="C239" i="6"/>
  <c r="B240" i="6" l="1"/>
  <c r="O239" i="6" a="1"/>
  <c r="O239" i="6" s="1"/>
  <c r="M239" i="6" a="1"/>
  <c r="M239" i="6" s="1"/>
  <c r="C240" i="6"/>
  <c r="C241" i="6" s="1"/>
  <c r="N238" i="6"/>
  <c r="B241" i="6" l="1"/>
  <c r="O240" i="6" a="1"/>
  <c r="O240" i="6" s="1"/>
  <c r="M240" i="6" a="1"/>
  <c r="M240" i="6" s="1"/>
  <c r="N239" i="6"/>
  <c r="B242" i="6" l="1"/>
  <c r="O241" i="6" a="1"/>
  <c r="O241" i="6" s="1"/>
  <c r="M241" i="6" a="1"/>
  <c r="M241" i="6" s="1"/>
  <c r="C242" i="6"/>
  <c r="C243" i="6" s="1"/>
  <c r="N240" i="6"/>
  <c r="N241" i="6" l="1"/>
  <c r="B243" i="6"/>
  <c r="C244" i="6" s="1"/>
  <c r="O242" i="6" a="1"/>
  <c r="O242" i="6" s="1"/>
  <c r="M242" i="6" a="1"/>
  <c r="M242" i="6" s="1"/>
  <c r="N242" i="6" l="1"/>
  <c r="B244" i="6"/>
  <c r="C245" i="6" s="1"/>
  <c r="O243" i="6" a="1"/>
  <c r="O243" i="6" s="1"/>
  <c r="M243" i="6" a="1"/>
  <c r="M243" i="6" s="1"/>
  <c r="N243" i="6" l="1"/>
  <c r="B245" i="6"/>
  <c r="O244" i="6" a="1"/>
  <c r="O244" i="6" s="1"/>
  <c r="M244" i="6" a="1"/>
  <c r="M244" i="6" s="1"/>
  <c r="C246" i="6"/>
  <c r="N244" i="6" l="1"/>
  <c r="B246" i="6"/>
  <c r="C247" i="6" s="1"/>
  <c r="O245" i="6" a="1"/>
  <c r="O245" i="6" s="1"/>
  <c r="M245" i="6" a="1"/>
  <c r="M245" i="6" s="1"/>
  <c r="N245" i="6" l="1"/>
  <c r="B247" i="6"/>
  <c r="C248" i="6" s="1"/>
  <c r="O246" i="6" a="1"/>
  <c r="O246" i="6" s="1"/>
  <c r="M246" i="6" a="1"/>
  <c r="M246" i="6" s="1"/>
  <c r="N246" i="6" l="1"/>
  <c r="B248" i="6"/>
  <c r="C249" i="6" s="1"/>
  <c r="O247" i="6" a="1"/>
  <c r="O247" i="6" s="1"/>
  <c r="M247" i="6" a="1"/>
  <c r="M247" i="6" s="1"/>
  <c r="N247" i="6" l="1"/>
  <c r="B249" i="6"/>
  <c r="O248" i="6" a="1"/>
  <c r="O248" i="6" s="1"/>
  <c r="M248" i="6" a="1"/>
  <c r="M248" i="6" s="1"/>
  <c r="N248" i="6" l="1"/>
  <c r="B250" i="6"/>
  <c r="O249" i="6" a="1"/>
  <c r="O249" i="6" s="1"/>
  <c r="M249" i="6" a="1"/>
  <c r="M249" i="6" s="1"/>
  <c r="C250" i="6"/>
  <c r="C251" i="6" s="1"/>
  <c r="N249" i="6" l="1"/>
  <c r="B251" i="6"/>
  <c r="O250" i="6" a="1"/>
  <c r="O250" i="6" s="1"/>
  <c r="M250" i="6" a="1"/>
  <c r="M250" i="6" s="1"/>
  <c r="N250" i="6" l="1"/>
  <c r="B252" i="6"/>
  <c r="O251" i="6" a="1"/>
  <c r="O251" i="6" s="1"/>
  <c r="M251" i="6" a="1"/>
  <c r="M251" i="6" s="1"/>
  <c r="C252" i="6"/>
  <c r="C253" i="6" s="1"/>
  <c r="N251" i="6" l="1"/>
  <c r="B253" i="6"/>
  <c r="O252" i="6" a="1"/>
  <c r="O252" i="6" s="1"/>
  <c r="M252" i="6" a="1"/>
  <c r="M252" i="6" s="1"/>
  <c r="N252" i="6" l="1"/>
  <c r="B254" i="6"/>
  <c r="O253" i="6" a="1"/>
  <c r="O253" i="6" s="1"/>
  <c r="M253" i="6" a="1"/>
  <c r="M253" i="6" s="1"/>
  <c r="C254" i="6"/>
  <c r="C255" i="6" s="1"/>
  <c r="N253" i="6" l="1"/>
  <c r="B255" i="6"/>
  <c r="O254" i="6" a="1"/>
  <c r="O254" i="6" s="1"/>
  <c r="M254" i="6" a="1"/>
  <c r="M254" i="6" s="1"/>
  <c r="B256" i="6" l="1"/>
  <c r="O255" i="6" a="1"/>
  <c r="O255" i="6" s="1"/>
  <c r="M255" i="6" a="1"/>
  <c r="M255" i="6" s="1"/>
  <c r="N254" i="6"/>
  <c r="C256" i="6"/>
  <c r="N255" i="6" l="1"/>
  <c r="C257" i="6"/>
  <c r="B257" i="6"/>
  <c r="O256" i="6" a="1"/>
  <c r="O256" i="6" s="1"/>
  <c r="M256" i="6" a="1"/>
  <c r="M256" i="6" s="1"/>
  <c r="C258" i="6" l="1"/>
  <c r="N256" i="6"/>
  <c r="B258" i="6"/>
  <c r="O257" i="6" a="1"/>
  <c r="O257" i="6" s="1"/>
  <c r="M257" i="6" a="1"/>
  <c r="M257" i="6" s="1"/>
  <c r="C259" i="6" l="1"/>
  <c r="N257" i="6"/>
  <c r="B259" i="6"/>
  <c r="O258" i="6" a="1"/>
  <c r="O258" i="6" s="1"/>
  <c r="M258" i="6" a="1"/>
  <c r="M258" i="6" s="1"/>
  <c r="C260" i="6" l="1"/>
  <c r="N258" i="6"/>
  <c r="B260" i="6"/>
  <c r="O259" i="6" a="1"/>
  <c r="O259" i="6" s="1"/>
  <c r="M259" i="6" a="1"/>
  <c r="M259" i="6" s="1"/>
  <c r="N259" i="6" l="1"/>
  <c r="B261" i="6"/>
  <c r="O260" i="6" a="1"/>
  <c r="O260" i="6" s="1"/>
  <c r="M260" i="6" a="1"/>
  <c r="M260" i="6" s="1"/>
  <c r="C261" i="6"/>
  <c r="C262" i="6" s="1"/>
  <c r="N260" i="6" l="1"/>
  <c r="B262" i="6"/>
  <c r="C263" i="6" s="1"/>
  <c r="O261" i="6" a="1"/>
  <c r="O261" i="6" s="1"/>
  <c r="M261" i="6" a="1"/>
  <c r="M261" i="6" s="1"/>
  <c r="N261" i="6" l="1"/>
  <c r="B263" i="6"/>
  <c r="O262" i="6" a="1"/>
  <c r="O262" i="6" s="1"/>
  <c r="M262" i="6" a="1"/>
  <c r="M262" i="6" s="1"/>
  <c r="C264" i="6"/>
  <c r="N262" i="6" l="1"/>
  <c r="B264" i="6"/>
  <c r="C265" i="6" s="1"/>
  <c r="O263" i="6" a="1"/>
  <c r="O263" i="6" s="1"/>
  <c r="M263" i="6" a="1"/>
  <c r="M263" i="6" s="1"/>
  <c r="N263" i="6" l="1"/>
  <c r="B265" i="6"/>
  <c r="C266" i="6" s="1"/>
  <c r="O264" i="6" a="1"/>
  <c r="O264" i="6" s="1"/>
  <c r="M264" i="6" a="1"/>
  <c r="M264" i="6" s="1"/>
  <c r="B266" i="6" l="1"/>
  <c r="O265" i="6" a="1"/>
  <c r="O265" i="6" s="1"/>
  <c r="M265" i="6" a="1"/>
  <c r="M265" i="6" s="1"/>
  <c r="N264" i="6"/>
  <c r="C267" i="6"/>
  <c r="N265" i="6" l="1"/>
  <c r="B267" i="6"/>
  <c r="O266" i="6" a="1"/>
  <c r="O266" i="6" s="1"/>
  <c r="M266" i="6" a="1"/>
  <c r="M266" i="6" s="1"/>
  <c r="N266" i="6" l="1"/>
  <c r="B268" i="6"/>
  <c r="O267" i="6" a="1"/>
  <c r="O267" i="6" s="1"/>
  <c r="M267" i="6" a="1"/>
  <c r="M267" i="6" s="1"/>
  <c r="C268" i="6"/>
  <c r="C269" i="6" s="1"/>
  <c r="N267" i="6" l="1"/>
  <c r="B269" i="6"/>
  <c r="C270" i="6" s="1"/>
  <c r="O268" i="6" a="1"/>
  <c r="O268" i="6" s="1"/>
  <c r="M268" i="6" a="1"/>
  <c r="M268" i="6" s="1"/>
  <c r="N268" i="6" l="1"/>
  <c r="B270" i="6"/>
  <c r="O269" i="6" a="1"/>
  <c r="O269" i="6" s="1"/>
  <c r="M269" i="6" a="1"/>
  <c r="M269" i="6" s="1"/>
  <c r="N269" i="6" l="1"/>
  <c r="B271" i="6"/>
  <c r="O270" i="6" a="1"/>
  <c r="O270" i="6" s="1"/>
  <c r="M270" i="6" a="1"/>
  <c r="M270" i="6" s="1"/>
  <c r="C271" i="6"/>
  <c r="C272" i="6" s="1"/>
  <c r="N270" i="6" l="1"/>
  <c r="B272" i="6"/>
  <c r="O271" i="6" a="1"/>
  <c r="O271" i="6" s="1"/>
  <c r="M271" i="6" a="1"/>
  <c r="M271" i="6" s="1"/>
  <c r="N271" i="6" l="1"/>
  <c r="B273" i="6"/>
  <c r="O272" i="6" a="1"/>
  <c r="O272" i="6" s="1"/>
  <c r="M272" i="6" a="1"/>
  <c r="M272" i="6" s="1"/>
  <c r="C273" i="6"/>
  <c r="C274" i="6" s="1"/>
  <c r="N272" i="6" l="1"/>
  <c r="B274" i="6"/>
  <c r="O273" i="6" a="1"/>
  <c r="O273" i="6" s="1"/>
  <c r="M273" i="6" a="1"/>
  <c r="M273" i="6" s="1"/>
  <c r="N273" i="6" l="1"/>
  <c r="B275" i="6"/>
  <c r="O274" i="6" a="1"/>
  <c r="O274" i="6" s="1"/>
  <c r="M274" i="6" a="1"/>
  <c r="M274" i="6" s="1"/>
  <c r="C275" i="6"/>
  <c r="C276" i="6" s="1"/>
  <c r="N274" i="6" l="1"/>
  <c r="B276" i="6"/>
  <c r="O275" i="6" a="1"/>
  <c r="O275" i="6" s="1"/>
  <c r="M275" i="6" a="1"/>
  <c r="M275" i="6" s="1"/>
  <c r="N275" i="6" l="1"/>
  <c r="B277" i="6"/>
  <c r="O276" i="6" a="1"/>
  <c r="O276" i="6" s="1"/>
  <c r="M276" i="6" a="1"/>
  <c r="M276" i="6" s="1"/>
  <c r="C277" i="6"/>
  <c r="C278" i="6" s="1"/>
  <c r="N276" i="6" l="1"/>
  <c r="B278" i="6"/>
  <c r="O277" i="6" a="1"/>
  <c r="O277" i="6" s="1"/>
  <c r="M277" i="6" a="1"/>
  <c r="M277" i="6" s="1"/>
  <c r="N277" i="6" l="1"/>
  <c r="B279" i="6"/>
  <c r="O278" i="6" a="1"/>
  <c r="O278" i="6" s="1"/>
  <c r="M278" i="6" a="1"/>
  <c r="M278" i="6" s="1"/>
  <c r="C279" i="6"/>
  <c r="C280" i="6" s="1"/>
  <c r="N278" i="6" l="1"/>
  <c r="B280" i="6"/>
  <c r="O279" i="6" a="1"/>
  <c r="O279" i="6" s="1"/>
  <c r="M279" i="6" a="1"/>
  <c r="M279" i="6" s="1"/>
  <c r="N279" i="6" l="1"/>
  <c r="B281" i="6"/>
  <c r="O280" i="6" a="1"/>
  <c r="O280" i="6" s="1"/>
  <c r="M280" i="6" a="1"/>
  <c r="M280" i="6" s="1"/>
  <c r="C281" i="6"/>
  <c r="C282" i="6" s="1"/>
  <c r="N280" i="6" l="1"/>
  <c r="B282" i="6"/>
  <c r="O281" i="6" a="1"/>
  <c r="O281" i="6" s="1"/>
  <c r="M281" i="6" a="1"/>
  <c r="M281" i="6" s="1"/>
  <c r="N281" i="6" l="1"/>
  <c r="B283" i="6"/>
  <c r="O282" i="6" a="1"/>
  <c r="O282" i="6" s="1"/>
  <c r="M282" i="6" a="1"/>
  <c r="M282" i="6" s="1"/>
  <c r="C283" i="6"/>
  <c r="C284" i="6" s="1"/>
  <c r="N282" i="6" l="1"/>
  <c r="B284" i="6"/>
  <c r="C285" i="6" s="1"/>
  <c r="O283" i="6" a="1"/>
  <c r="O283" i="6" s="1"/>
  <c r="M283" i="6" a="1"/>
  <c r="M283" i="6" s="1"/>
  <c r="N283" i="6" l="1"/>
  <c r="B285" i="6"/>
  <c r="C286" i="6" s="1"/>
  <c r="O284" i="6" a="1"/>
  <c r="O284" i="6" s="1"/>
  <c r="M284" i="6" a="1"/>
  <c r="M284" i="6" s="1"/>
  <c r="N284" i="6" l="1"/>
  <c r="B286" i="6"/>
  <c r="C287" i="6" s="1"/>
  <c r="O285" i="6" a="1"/>
  <c r="O285" i="6" s="1"/>
  <c r="M285" i="6" a="1"/>
  <c r="M285" i="6" s="1"/>
  <c r="N285" i="6" l="1"/>
  <c r="B287" i="6"/>
  <c r="C288" i="6" s="1"/>
  <c r="O286" i="6" a="1"/>
  <c r="O286" i="6" s="1"/>
  <c r="M286" i="6" a="1"/>
  <c r="M286" i="6" s="1"/>
  <c r="N286" i="6" l="1"/>
  <c r="B288" i="6"/>
  <c r="O287" i="6" a="1"/>
  <c r="O287" i="6" s="1"/>
  <c r="M287" i="6" a="1"/>
  <c r="M287" i="6" s="1"/>
  <c r="N287" i="6" l="1"/>
  <c r="B289" i="6"/>
  <c r="O288" i="6" a="1"/>
  <c r="O288" i="6" s="1"/>
  <c r="M288" i="6" a="1"/>
  <c r="M288" i="6" s="1"/>
  <c r="C289" i="6"/>
  <c r="C290" i="6" s="1"/>
  <c r="N288" i="6" l="1"/>
  <c r="B290" i="6"/>
  <c r="O289" i="6" a="1"/>
  <c r="O289" i="6" s="1"/>
  <c r="M289" i="6" a="1"/>
  <c r="M289" i="6" s="1"/>
  <c r="N289" i="6" l="1"/>
  <c r="B291" i="6"/>
  <c r="O290" i="6" a="1"/>
  <c r="O290" i="6" s="1"/>
  <c r="M290" i="6" a="1"/>
  <c r="M290" i="6" s="1"/>
  <c r="C291" i="6"/>
  <c r="C292" i="6" s="1"/>
  <c r="N290" i="6" l="1"/>
  <c r="B292" i="6"/>
  <c r="O291" i="6" a="1"/>
  <c r="O291" i="6" s="1"/>
  <c r="M291" i="6" a="1"/>
  <c r="M291" i="6" s="1"/>
  <c r="N291" i="6" l="1"/>
  <c r="B293" i="6"/>
  <c r="O292" i="6" a="1"/>
  <c r="O292" i="6" s="1"/>
  <c r="M292" i="6" a="1"/>
  <c r="M292" i="6" s="1"/>
  <c r="C293" i="6"/>
  <c r="C294" i="6" s="1"/>
  <c r="N292" i="6" l="1"/>
  <c r="B294" i="6"/>
  <c r="C295" i="6" s="1"/>
  <c r="O293" i="6" a="1"/>
  <c r="O293" i="6" s="1"/>
  <c r="M293" i="6" a="1"/>
  <c r="M293" i="6" s="1"/>
  <c r="N293" i="6" l="1"/>
  <c r="B295" i="6"/>
  <c r="O294" i="6" a="1"/>
  <c r="O294" i="6" s="1"/>
  <c r="M294" i="6" a="1"/>
  <c r="M294" i="6" s="1"/>
  <c r="C296" i="6"/>
  <c r="N294" i="6" l="1"/>
  <c r="B296" i="6"/>
  <c r="O295" i="6" a="1"/>
  <c r="O295" i="6" s="1"/>
  <c r="M295" i="6" a="1"/>
  <c r="M295" i="6" s="1"/>
  <c r="C297" i="6"/>
  <c r="N295" i="6" l="1"/>
  <c r="B297" i="6"/>
  <c r="O296" i="6" a="1"/>
  <c r="O296" i="6" s="1"/>
  <c r="M296" i="6" a="1"/>
  <c r="M296" i="6" s="1"/>
  <c r="N296" i="6" l="1"/>
  <c r="B298" i="6"/>
  <c r="O297" i="6" a="1"/>
  <c r="O297" i="6" s="1"/>
  <c r="M297" i="6" a="1"/>
  <c r="M297" i="6" s="1"/>
  <c r="C298" i="6"/>
  <c r="C299" i="6" s="1"/>
  <c r="N297" i="6" l="1"/>
  <c r="B299" i="6"/>
  <c r="O298" i="6" a="1"/>
  <c r="O298" i="6" s="1"/>
  <c r="M298" i="6" a="1"/>
  <c r="M298" i="6" s="1"/>
  <c r="N298" i="6" l="1"/>
  <c r="B300" i="6"/>
  <c r="O299" i="6" a="1"/>
  <c r="O299" i="6" s="1"/>
  <c r="M299" i="6" a="1"/>
  <c r="M299" i="6" s="1"/>
  <c r="C300" i="6"/>
  <c r="C301" i="6" s="1"/>
  <c r="N299" i="6" l="1"/>
  <c r="B301" i="6"/>
  <c r="O300" i="6" a="1"/>
  <c r="O300" i="6" s="1"/>
  <c r="M300" i="6" a="1"/>
  <c r="M300" i="6" s="1"/>
  <c r="N300" i="6" l="1"/>
  <c r="B302" i="6"/>
  <c r="O301" i="6" a="1"/>
  <c r="O301" i="6" s="1"/>
  <c r="M301" i="6" a="1"/>
  <c r="M301" i="6" s="1"/>
  <c r="C302" i="6"/>
  <c r="C303" i="6" s="1"/>
  <c r="N301" i="6" l="1"/>
  <c r="B303" i="6"/>
  <c r="O302" i="6" a="1"/>
  <c r="O302" i="6" s="1"/>
  <c r="M302" i="6" a="1"/>
  <c r="M302" i="6" s="1"/>
  <c r="N302" i="6" l="1"/>
  <c r="B304" i="6"/>
  <c r="O303" i="6" a="1"/>
  <c r="O303" i="6" s="1"/>
  <c r="M303" i="6" a="1"/>
  <c r="M303" i="6" s="1"/>
  <c r="C304" i="6"/>
  <c r="C305" i="6" s="1"/>
  <c r="N303" i="6" l="1"/>
  <c r="B305" i="6"/>
  <c r="O304" i="6" a="1"/>
  <c r="O304" i="6" s="1"/>
  <c r="M304" i="6" a="1"/>
  <c r="M304" i="6" s="1"/>
  <c r="N304" i="6" l="1"/>
  <c r="B306" i="6"/>
  <c r="O305" i="6" a="1"/>
  <c r="O305" i="6" s="1"/>
  <c r="M305" i="6" a="1"/>
  <c r="M305" i="6" s="1"/>
  <c r="C306" i="6"/>
  <c r="C307" i="6" s="1"/>
  <c r="N305" i="6" l="1"/>
  <c r="B307" i="6"/>
  <c r="O306" i="6" a="1"/>
  <c r="O306" i="6" s="1"/>
  <c r="M306" i="6" a="1"/>
  <c r="M306" i="6" s="1"/>
  <c r="N306" i="6" l="1"/>
  <c r="B308" i="6"/>
  <c r="O307" i="6" a="1"/>
  <c r="O307" i="6" s="1"/>
  <c r="M307" i="6" a="1"/>
  <c r="M307" i="6" s="1"/>
  <c r="C308" i="6"/>
  <c r="C309" i="6" s="1"/>
  <c r="N307" i="6" l="1"/>
  <c r="B309" i="6"/>
  <c r="C310" i="6" s="1"/>
  <c r="O308" i="6" a="1"/>
  <c r="O308" i="6" s="1"/>
  <c r="M308" i="6" a="1"/>
  <c r="M308" i="6" s="1"/>
  <c r="N308" i="6" l="1"/>
  <c r="B310" i="6"/>
  <c r="O309" i="6" a="1"/>
  <c r="O309" i="6" s="1"/>
  <c r="M309" i="6" a="1"/>
  <c r="M309" i="6" s="1"/>
  <c r="C311" i="6"/>
  <c r="N309" i="6" l="1"/>
  <c r="B311" i="6"/>
  <c r="O310" i="6" a="1"/>
  <c r="O310" i="6" s="1"/>
  <c r="M310" i="6" a="1"/>
  <c r="M310" i="6" s="1"/>
  <c r="N310" i="6" l="1"/>
  <c r="B312" i="6"/>
  <c r="O311" i="6" a="1"/>
  <c r="O311" i="6" s="1"/>
  <c r="M311" i="6" a="1"/>
  <c r="M311" i="6" s="1"/>
  <c r="C312" i="6"/>
  <c r="C313" i="6" s="1"/>
  <c r="N311" i="6" l="1"/>
  <c r="B313" i="6"/>
  <c r="O312" i="6" a="1"/>
  <c r="O312" i="6" s="1"/>
  <c r="M312" i="6" a="1"/>
  <c r="M312" i="6" s="1"/>
  <c r="N312" i="6" l="1"/>
  <c r="B314" i="6"/>
  <c r="O313" i="6" a="1"/>
  <c r="O313" i="6" s="1"/>
  <c r="M313" i="6" a="1"/>
  <c r="M313" i="6" s="1"/>
  <c r="C314" i="6"/>
  <c r="C315" i="6" s="1"/>
  <c r="N313" i="6" l="1"/>
  <c r="B315" i="6"/>
  <c r="O314" i="6" a="1"/>
  <c r="O314" i="6" s="1"/>
  <c r="M314" i="6" a="1"/>
  <c r="M314" i="6" s="1"/>
  <c r="N314" i="6" l="1"/>
  <c r="B316" i="6"/>
  <c r="O315" i="6" a="1"/>
  <c r="O315" i="6" s="1"/>
  <c r="M315" i="6" a="1"/>
  <c r="M315" i="6" s="1"/>
  <c r="C316" i="6"/>
  <c r="C317" i="6" s="1"/>
  <c r="N315" i="6" l="1"/>
  <c r="B317" i="6"/>
  <c r="O316" i="6" a="1"/>
  <c r="O316" i="6" s="1"/>
  <c r="M316" i="6" a="1"/>
  <c r="M316" i="6" s="1"/>
  <c r="N316" i="6" l="1"/>
  <c r="B318" i="6"/>
  <c r="O317" i="6" a="1"/>
  <c r="O317" i="6" s="1"/>
  <c r="M317" i="6" a="1"/>
  <c r="M317" i="6" s="1"/>
  <c r="C318" i="6"/>
  <c r="C319" i="6" s="1"/>
  <c r="N317" i="6" l="1"/>
  <c r="B319" i="6"/>
  <c r="O318" i="6" a="1"/>
  <c r="O318" i="6" s="1"/>
  <c r="M318" i="6" a="1"/>
  <c r="M318" i="6" s="1"/>
  <c r="N318" i="6" l="1"/>
  <c r="B320" i="6"/>
  <c r="O319" i="6" a="1"/>
  <c r="O319" i="6" s="1"/>
  <c r="M319" i="6" a="1"/>
  <c r="M319" i="6" s="1"/>
  <c r="C320" i="6"/>
  <c r="C321" i="6" s="1"/>
  <c r="N319" i="6" l="1"/>
  <c r="B321" i="6"/>
  <c r="O320" i="6" a="1"/>
  <c r="O320" i="6" s="1"/>
  <c r="M320" i="6" a="1"/>
  <c r="M320" i="6" s="1"/>
  <c r="N320" i="6" l="1"/>
  <c r="B322" i="6"/>
  <c r="O321" i="6" a="1"/>
  <c r="O321" i="6" s="1"/>
  <c r="M321" i="6" a="1"/>
  <c r="M321" i="6" s="1"/>
  <c r="C322" i="6"/>
  <c r="C323" i="6" s="1"/>
  <c r="N321" i="6" l="1"/>
  <c r="B323" i="6"/>
  <c r="O322" i="6" a="1"/>
  <c r="O322" i="6" s="1"/>
  <c r="M322" i="6" a="1"/>
  <c r="M322" i="6" s="1"/>
  <c r="N322" i="6" l="1"/>
  <c r="B324" i="6"/>
  <c r="O323" i="6" a="1"/>
  <c r="O323" i="6" s="1"/>
  <c r="M323" i="6" a="1"/>
  <c r="M323" i="6" s="1"/>
  <c r="C324" i="6"/>
  <c r="C325" i="6" s="1"/>
  <c r="N323" i="6" l="1"/>
  <c r="B325" i="6"/>
  <c r="C326" i="6" s="1"/>
  <c r="O324" i="6" a="1"/>
  <c r="O324" i="6" s="1"/>
  <c r="M324" i="6" a="1"/>
  <c r="M324" i="6" s="1"/>
  <c r="N324" i="6" l="1"/>
  <c r="B326" i="6"/>
  <c r="C327" i="6" s="1"/>
  <c r="O325" i="6" a="1"/>
  <c r="O325" i="6" s="1"/>
  <c r="M325" i="6" a="1"/>
  <c r="M325" i="6" s="1"/>
  <c r="N325" i="6" l="1"/>
  <c r="B327" i="6"/>
  <c r="O326" i="6" a="1"/>
  <c r="O326" i="6" s="1"/>
  <c r="M326" i="6" a="1"/>
  <c r="M326" i="6" s="1"/>
  <c r="N326" i="6" l="1"/>
  <c r="B328" i="6"/>
  <c r="O327" i="6" a="1"/>
  <c r="O327" i="6" s="1"/>
  <c r="M327" i="6" a="1"/>
  <c r="M327" i="6" s="1"/>
  <c r="C328" i="6"/>
  <c r="C329" i="6" s="1"/>
  <c r="N327" i="6" l="1"/>
  <c r="B329" i="6"/>
  <c r="O328" i="6" a="1"/>
  <c r="O328" i="6" s="1"/>
  <c r="M328" i="6" a="1"/>
  <c r="M328" i="6" s="1"/>
  <c r="B330" i="6" l="1"/>
  <c r="O329" i="6" a="1"/>
  <c r="O329" i="6" s="1"/>
  <c r="M329" i="6" a="1"/>
  <c r="M329" i="6" s="1"/>
  <c r="N328" i="6"/>
  <c r="C330" i="6"/>
  <c r="C331" i="6" l="1"/>
  <c r="N329" i="6"/>
  <c r="B331" i="6"/>
  <c r="O330" i="6" a="1"/>
  <c r="O330" i="6" s="1"/>
  <c r="M330" i="6" a="1"/>
  <c r="M330" i="6" s="1"/>
  <c r="N330" i="6" l="1"/>
  <c r="B332" i="6"/>
  <c r="O331" i="6" a="1"/>
  <c r="O331" i="6" s="1"/>
  <c r="M331" i="6" a="1"/>
  <c r="M331" i="6" s="1"/>
  <c r="C332" i="6"/>
  <c r="C333" i="6" s="1"/>
  <c r="N331" i="6" l="1"/>
  <c r="B333" i="6"/>
  <c r="O332" i="6" a="1"/>
  <c r="O332" i="6" s="1"/>
  <c r="M332" i="6" a="1"/>
  <c r="M332" i="6" s="1"/>
  <c r="N332" i="6" l="1"/>
  <c r="B334" i="6"/>
  <c r="O333" i="6" a="1"/>
  <c r="O333" i="6" s="1"/>
  <c r="M333" i="6" a="1"/>
  <c r="M333" i="6" s="1"/>
  <c r="C334" i="6"/>
  <c r="C335" i="6" s="1"/>
  <c r="N333" i="6" l="1"/>
  <c r="B335" i="6"/>
  <c r="O334" i="6" a="1"/>
  <c r="O334" i="6" s="1"/>
  <c r="M334" i="6" a="1"/>
  <c r="M334" i="6" s="1"/>
  <c r="N334" i="6" l="1"/>
  <c r="B336" i="6"/>
  <c r="O335" i="6" a="1"/>
  <c r="O335" i="6" s="1"/>
  <c r="M335" i="6" a="1"/>
  <c r="M335" i="6" s="1"/>
  <c r="C336" i="6"/>
  <c r="C337" i="6" s="1"/>
  <c r="N335" i="6" l="1"/>
  <c r="B337" i="6"/>
  <c r="C338" i="6" s="1"/>
  <c r="O336" i="6" a="1"/>
  <c r="O336" i="6" s="1"/>
  <c r="M336" i="6" a="1"/>
  <c r="M336" i="6" s="1"/>
  <c r="N336" i="6" l="1"/>
  <c r="B338" i="6"/>
  <c r="O337" i="6" a="1"/>
  <c r="O337" i="6" s="1"/>
  <c r="M337" i="6" a="1"/>
  <c r="M337" i="6" s="1"/>
  <c r="C339" i="6"/>
  <c r="N337" i="6" l="1"/>
  <c r="B339" i="6"/>
  <c r="O338" i="6" a="1"/>
  <c r="O338" i="6" s="1"/>
  <c r="M338" i="6" a="1"/>
  <c r="M338" i="6" s="1"/>
  <c r="N338" i="6" l="1"/>
  <c r="B340" i="6"/>
  <c r="O339" i="6" a="1"/>
  <c r="O339" i="6" s="1"/>
  <c r="M339" i="6" a="1"/>
  <c r="M339" i="6" s="1"/>
  <c r="C340" i="6"/>
  <c r="C341" i="6" s="1"/>
  <c r="N339" i="6" l="1"/>
  <c r="B341" i="6"/>
  <c r="O340" i="6" a="1"/>
  <c r="O340" i="6" s="1"/>
  <c r="M340" i="6" a="1"/>
  <c r="M340" i="6" s="1"/>
  <c r="N340" i="6" l="1"/>
  <c r="B342" i="6"/>
  <c r="O341" i="6" a="1"/>
  <c r="O341" i="6" s="1"/>
  <c r="M341" i="6" a="1"/>
  <c r="M341" i="6" s="1"/>
  <c r="C342" i="6"/>
  <c r="C343" i="6" s="1"/>
  <c r="N341" i="6" l="1"/>
  <c r="B343" i="6"/>
  <c r="O342" i="6" a="1"/>
  <c r="O342" i="6" s="1"/>
  <c r="M342" i="6" a="1"/>
  <c r="M342" i="6" s="1"/>
  <c r="N342" i="6" l="1"/>
  <c r="B344" i="6"/>
  <c r="O343" i="6" a="1"/>
  <c r="O343" i="6" s="1"/>
  <c r="M343" i="6" a="1"/>
  <c r="M343" i="6" s="1"/>
  <c r="C344" i="6"/>
  <c r="C345" i="6" s="1"/>
  <c r="N343" i="6" l="1"/>
  <c r="B345" i="6"/>
  <c r="O344" i="6" a="1"/>
  <c r="O344" i="6" s="1"/>
  <c r="M344" i="6" a="1"/>
  <c r="M344" i="6" s="1"/>
  <c r="N344" i="6" l="1"/>
  <c r="B346" i="6"/>
  <c r="O345" i="6" a="1"/>
  <c r="O345" i="6" s="1"/>
  <c r="M345" i="6" a="1"/>
  <c r="M345" i="6" s="1"/>
  <c r="C346" i="6"/>
  <c r="C347" i="6" s="1"/>
  <c r="N345" i="6" l="1"/>
  <c r="B347" i="6"/>
  <c r="O346" i="6" a="1"/>
  <c r="O346" i="6" s="1"/>
  <c r="M346" i="6" a="1"/>
  <c r="M346" i="6" s="1"/>
  <c r="N346" i="6" l="1"/>
  <c r="B348" i="6"/>
  <c r="O347" i="6" a="1"/>
  <c r="O347" i="6" s="1"/>
  <c r="M347" i="6" a="1"/>
  <c r="M347" i="6" s="1"/>
  <c r="C348" i="6"/>
  <c r="C349" i="6" s="1"/>
  <c r="N347" i="6" l="1"/>
  <c r="B349" i="6"/>
  <c r="O348" i="6" a="1"/>
  <c r="O348" i="6" s="1"/>
  <c r="M348" i="6" a="1"/>
  <c r="M348" i="6" s="1"/>
  <c r="N348" i="6" l="1"/>
  <c r="B350" i="6"/>
  <c r="O349" i="6" a="1"/>
  <c r="O349" i="6" s="1"/>
  <c r="M349" i="6" a="1"/>
  <c r="M349" i="6" s="1"/>
  <c r="C350" i="6"/>
  <c r="C351" i="6" s="1"/>
  <c r="N349" i="6" l="1"/>
  <c r="B351" i="6"/>
  <c r="O350" i="6" a="1"/>
  <c r="O350" i="6" s="1"/>
  <c r="M350" i="6" a="1"/>
  <c r="M350" i="6" s="1"/>
  <c r="N350" i="6" l="1"/>
  <c r="B352" i="6"/>
  <c r="O351" i="6" a="1"/>
  <c r="O351" i="6" s="1"/>
  <c r="M351" i="6" a="1"/>
  <c r="M351" i="6" s="1"/>
  <c r="C352" i="6"/>
  <c r="C353" i="6" s="1"/>
  <c r="N351" i="6" l="1"/>
  <c r="B353" i="6"/>
  <c r="O352" i="6" a="1"/>
  <c r="O352" i="6" s="1"/>
  <c r="M352" i="6" a="1"/>
  <c r="M352" i="6" s="1"/>
  <c r="N352" i="6" l="1"/>
  <c r="B354" i="6"/>
  <c r="O353" i="6" a="1"/>
  <c r="O353" i="6" s="1"/>
  <c r="M353" i="6" a="1"/>
  <c r="M353" i="6" s="1"/>
  <c r="C354" i="6"/>
  <c r="C355" i="6" s="1"/>
  <c r="N353" i="6" l="1"/>
  <c r="B355" i="6"/>
  <c r="O354" i="6" a="1"/>
  <c r="O354" i="6" s="1"/>
  <c r="M354" i="6" a="1"/>
  <c r="M354" i="6" s="1"/>
  <c r="N354" i="6" l="1"/>
  <c r="B356" i="6"/>
  <c r="O355" i="6" a="1"/>
  <c r="O355" i="6" s="1"/>
  <c r="M355" i="6" a="1"/>
  <c r="M355" i="6" s="1"/>
  <c r="C356" i="6"/>
  <c r="B357" i="6" l="1"/>
  <c r="O356" i="6" a="1"/>
  <c r="O356" i="6" s="1"/>
  <c r="M356" i="6" a="1"/>
  <c r="M356" i="6" s="1"/>
  <c r="C357" i="6"/>
  <c r="C358" i="6" s="1"/>
  <c r="N355" i="6"/>
  <c r="N356" i="6" l="1"/>
  <c r="B358" i="6"/>
  <c r="O357" i="6" a="1"/>
  <c r="O357" i="6" s="1"/>
  <c r="M357" i="6" a="1"/>
  <c r="M357" i="6" s="1"/>
  <c r="N357" i="6" l="1"/>
  <c r="B359" i="6"/>
  <c r="O358" i="6" a="1"/>
  <c r="O358" i="6" s="1"/>
  <c r="M358" i="6" a="1"/>
  <c r="M358" i="6" s="1"/>
  <c r="C359" i="6"/>
  <c r="C360" i="6" s="1"/>
  <c r="N358" i="6" l="1"/>
  <c r="B360" i="6"/>
  <c r="O359" i="6" a="1"/>
  <c r="O359" i="6" s="1"/>
  <c r="M359" i="6" a="1"/>
  <c r="M359" i="6" s="1"/>
  <c r="N359" i="6" l="1"/>
  <c r="B361" i="6"/>
  <c r="O360" i="6" a="1"/>
  <c r="O360" i="6" s="1"/>
  <c r="M360" i="6" a="1"/>
  <c r="M360" i="6" s="1"/>
  <c r="C361" i="6"/>
  <c r="C362" i="6" s="1"/>
  <c r="N360" i="6" l="1"/>
  <c r="B362" i="6"/>
  <c r="O361" i="6" a="1"/>
  <c r="O361" i="6" s="1"/>
  <c r="M361" i="6" a="1"/>
  <c r="M361" i="6" s="1"/>
  <c r="N361" i="6" l="1"/>
  <c r="B363" i="6"/>
  <c r="O362" i="6" a="1"/>
  <c r="O362" i="6" s="1"/>
  <c r="M362" i="6" a="1"/>
  <c r="M362" i="6" s="1"/>
  <c r="C363" i="6"/>
  <c r="C364" i="6" s="1"/>
  <c r="N362" i="6" l="1"/>
  <c r="B364" i="6"/>
  <c r="C365" i="6" s="1"/>
  <c r="O363" i="6" a="1"/>
  <c r="O363" i="6" s="1"/>
  <c r="M363" i="6" a="1"/>
  <c r="M363" i="6" s="1"/>
  <c r="N363" i="6" l="1"/>
  <c r="B365" i="6"/>
  <c r="O364" i="6" a="1"/>
  <c r="O364" i="6" s="1"/>
  <c r="M364" i="6" a="1"/>
  <c r="M364" i="6" s="1"/>
  <c r="N364" i="6" l="1"/>
  <c r="B366" i="6"/>
  <c r="O365" i="6" a="1"/>
  <c r="O365" i="6" s="1"/>
  <c r="M365" i="6" a="1"/>
  <c r="M365" i="6" s="1"/>
  <c r="C366" i="6"/>
  <c r="C367" i="6" s="1"/>
  <c r="N365" i="6" l="1"/>
  <c r="B367" i="6"/>
  <c r="O366" i="6" a="1"/>
  <c r="O366" i="6" s="1"/>
  <c r="M366" i="6" a="1"/>
  <c r="M366" i="6" s="1"/>
  <c r="N366" i="6" l="1"/>
  <c r="B368" i="6"/>
  <c r="O367" i="6" a="1"/>
  <c r="O367" i="6" s="1"/>
  <c r="M367" i="6" a="1"/>
  <c r="M367" i="6" s="1"/>
  <c r="C368" i="6"/>
  <c r="C369" i="6" s="1"/>
  <c r="N367" i="6" l="1"/>
  <c r="B369" i="6"/>
  <c r="O368" i="6" a="1"/>
  <c r="O368" i="6" s="1"/>
  <c r="M368" i="6" a="1"/>
  <c r="M368" i="6" s="1"/>
  <c r="N368" i="6" l="1"/>
  <c r="B370" i="6"/>
  <c r="O369" i="6" a="1"/>
  <c r="O369" i="6" s="1"/>
  <c r="M369" i="6" a="1"/>
  <c r="M369" i="6" s="1"/>
  <c r="C370" i="6"/>
  <c r="C371" i="6" s="1"/>
  <c r="N369" i="6" l="1"/>
  <c r="B371" i="6"/>
  <c r="O370" i="6" a="1"/>
  <c r="O370" i="6" s="1"/>
  <c r="M370" i="6" a="1"/>
  <c r="M370" i="6" s="1"/>
  <c r="N370" i="6" l="1"/>
  <c r="B372" i="6"/>
  <c r="O371" i="6" a="1"/>
  <c r="O371" i="6" s="1"/>
  <c r="M371" i="6" a="1"/>
  <c r="M371" i="6" s="1"/>
  <c r="C372" i="6"/>
  <c r="C373" i="6" s="1"/>
  <c r="N371" i="6" l="1"/>
  <c r="B373" i="6"/>
  <c r="O372" i="6" a="1"/>
  <c r="O372" i="6" s="1"/>
  <c r="M372" i="6" a="1"/>
  <c r="M372" i="6" s="1"/>
  <c r="N372" i="6" l="1"/>
  <c r="B374" i="6"/>
  <c r="O373" i="6" a="1"/>
  <c r="O373" i="6" s="1"/>
  <c r="M373" i="6" a="1"/>
  <c r="M373" i="6" s="1"/>
  <c r="C374" i="6"/>
  <c r="C375" i="6" s="1"/>
  <c r="N373" i="6" l="1"/>
  <c r="B375" i="6"/>
  <c r="O374" i="6" a="1"/>
  <c r="O374" i="6" s="1"/>
  <c r="M374" i="6" a="1"/>
  <c r="M374" i="6" s="1"/>
  <c r="N374" i="6" l="1"/>
  <c r="B376" i="6"/>
  <c r="O375" i="6" a="1"/>
  <c r="O375" i="6" s="1"/>
  <c r="M375" i="6" a="1"/>
  <c r="M375" i="6" s="1"/>
  <c r="C376" i="6"/>
  <c r="C377" i="6" s="1"/>
  <c r="N375" i="6" l="1"/>
  <c r="B377" i="6"/>
  <c r="C378" i="6" s="1"/>
  <c r="O376" i="6" a="1"/>
  <c r="O376" i="6" s="1"/>
  <c r="M376" i="6" a="1"/>
  <c r="M376" i="6" s="1"/>
  <c r="N376" i="6" l="1"/>
  <c r="B378" i="6"/>
  <c r="C379" i="6" s="1"/>
  <c r="O377" i="6" a="1"/>
  <c r="O377" i="6" s="1"/>
  <c r="M377" i="6" a="1"/>
  <c r="M377" i="6" s="1"/>
  <c r="N377" i="6" l="1"/>
  <c r="B379" i="6"/>
  <c r="C380" i="6" s="1"/>
  <c r="O378" i="6" a="1"/>
  <c r="O378" i="6" s="1"/>
  <c r="M378" i="6" a="1"/>
  <c r="M378" i="6" s="1"/>
  <c r="N378" i="6" l="1"/>
  <c r="B380" i="6"/>
  <c r="O379" i="6" a="1"/>
  <c r="O379" i="6" s="1"/>
  <c r="M379" i="6" a="1"/>
  <c r="M379" i="6" s="1"/>
  <c r="N379" i="6" l="1"/>
  <c r="B381" i="6"/>
  <c r="O380" i="6" a="1"/>
  <c r="O380" i="6" s="1"/>
  <c r="M380" i="6" a="1"/>
  <c r="M380" i="6" s="1"/>
  <c r="C381" i="6"/>
  <c r="C382" i="6" l="1"/>
  <c r="N380" i="6"/>
  <c r="B382" i="6"/>
  <c r="O381" i="6" a="1"/>
  <c r="O381" i="6" s="1"/>
  <c r="M381" i="6" a="1"/>
  <c r="M381" i="6" s="1"/>
  <c r="N381" i="6" l="1"/>
  <c r="B383" i="6"/>
  <c r="O382" i="6" a="1"/>
  <c r="O382" i="6" s="1"/>
  <c r="M382" i="6" a="1"/>
  <c r="M382" i="6" s="1"/>
  <c r="C383" i="6"/>
  <c r="C384" i="6" s="1"/>
  <c r="N382" i="6" l="1"/>
  <c r="B384" i="6"/>
  <c r="O383" i="6" a="1"/>
  <c r="O383" i="6" s="1"/>
  <c r="M383" i="6" a="1"/>
  <c r="M383" i="6" s="1"/>
  <c r="N383" i="6" l="1"/>
  <c r="B385" i="6"/>
  <c r="O384" i="6" a="1"/>
  <c r="O384" i="6" s="1"/>
  <c r="M384" i="6" a="1"/>
  <c r="M384" i="6" s="1"/>
  <c r="C385" i="6"/>
  <c r="C386" i="6" l="1"/>
  <c r="N384" i="6"/>
  <c r="B386" i="6"/>
  <c r="O385" i="6" a="1"/>
  <c r="O385" i="6" s="1"/>
  <c r="M385" i="6" a="1"/>
  <c r="M385" i="6" s="1"/>
  <c r="N385" i="6" l="1"/>
  <c r="B387" i="6"/>
  <c r="O386" i="6" a="1"/>
  <c r="O386" i="6" s="1"/>
  <c r="M386" i="6" a="1"/>
  <c r="M386" i="6" s="1"/>
  <c r="C387" i="6"/>
  <c r="C388" i="6" l="1"/>
  <c r="N386" i="6"/>
  <c r="B388" i="6"/>
  <c r="O387" i="6" a="1"/>
  <c r="O387" i="6" s="1"/>
  <c r="M387" i="6" a="1"/>
  <c r="M387" i="6" s="1"/>
  <c r="N387" i="6" l="1"/>
  <c r="B389" i="6"/>
  <c r="O388" i="6" a="1"/>
  <c r="O388" i="6" s="1"/>
  <c r="M388" i="6" a="1"/>
  <c r="M388" i="6" s="1"/>
  <c r="C389" i="6"/>
  <c r="C390" i="6" l="1"/>
  <c r="N388" i="6"/>
  <c r="B390" i="6"/>
  <c r="O389" i="6" a="1"/>
  <c r="O389" i="6" s="1"/>
  <c r="M389" i="6" a="1"/>
  <c r="M389" i="6" s="1"/>
  <c r="N389" i="6" l="1"/>
  <c r="B391" i="6"/>
  <c r="O390" i="6" a="1"/>
  <c r="O390" i="6" s="1"/>
  <c r="M390" i="6" a="1"/>
  <c r="M390" i="6" s="1"/>
  <c r="C391" i="6"/>
  <c r="C392" i="6" l="1"/>
  <c r="N390" i="6"/>
  <c r="B392" i="6"/>
  <c r="C393" i="6" s="1"/>
  <c r="O391" i="6" a="1"/>
  <c r="O391" i="6" s="1"/>
  <c r="M391" i="6" a="1"/>
  <c r="M391" i="6" s="1"/>
  <c r="N391" i="6" l="1"/>
  <c r="B393" i="6"/>
  <c r="C394" i="6" s="1"/>
  <c r="O392" i="6" a="1"/>
  <c r="O392" i="6" s="1"/>
  <c r="M392" i="6" a="1"/>
  <c r="M392" i="6" s="1"/>
  <c r="N392" i="6" l="1"/>
  <c r="B394" i="6"/>
  <c r="O393" i="6" a="1"/>
  <c r="O393" i="6" s="1"/>
  <c r="M393" i="6" a="1"/>
  <c r="M393" i="6" s="1"/>
  <c r="N393" i="6" l="1"/>
  <c r="B395" i="6"/>
  <c r="O394" i="6" a="1"/>
  <c r="O394" i="6" s="1"/>
  <c r="M394" i="6" a="1"/>
  <c r="M394" i="6" s="1"/>
  <c r="C395" i="6"/>
  <c r="C396" i="6" l="1"/>
  <c r="N394" i="6"/>
  <c r="B396" i="6"/>
  <c r="O395" i="6" a="1"/>
  <c r="O395" i="6" s="1"/>
  <c r="M395" i="6" a="1"/>
  <c r="M395" i="6" s="1"/>
  <c r="N395" i="6" l="1"/>
  <c r="B397" i="6"/>
  <c r="O396" i="6" a="1"/>
  <c r="O396" i="6" s="1"/>
  <c r="M396" i="6" a="1"/>
  <c r="M396" i="6" s="1"/>
  <c r="C397" i="6"/>
  <c r="C398" i="6" s="1"/>
  <c r="N396" i="6" l="1"/>
  <c r="B398" i="6"/>
  <c r="O397" i="6" a="1"/>
  <c r="O397" i="6" s="1"/>
  <c r="M397" i="6" a="1"/>
  <c r="M397" i="6" s="1"/>
  <c r="N397" i="6" l="1"/>
  <c r="B399" i="6"/>
  <c r="O398" i="6" a="1"/>
  <c r="O398" i="6" s="1"/>
  <c r="M398" i="6" a="1"/>
  <c r="M398" i="6" s="1"/>
  <c r="C399" i="6"/>
  <c r="C400" i="6" s="1"/>
  <c r="N398" i="6" l="1"/>
  <c r="B400" i="6"/>
  <c r="O399" i="6" a="1"/>
  <c r="O399" i="6" s="1"/>
  <c r="M399" i="6" a="1"/>
  <c r="M399" i="6" s="1"/>
  <c r="N399" i="6" l="1"/>
  <c r="B401" i="6"/>
  <c r="O400" i="6" a="1"/>
  <c r="O400" i="6" s="1"/>
  <c r="M400" i="6" a="1"/>
  <c r="M400" i="6" s="1"/>
  <c r="C401" i="6"/>
  <c r="C402" i="6" s="1"/>
  <c r="N400" i="6" l="1"/>
  <c r="B402" i="6"/>
  <c r="O401" i="6" a="1"/>
  <c r="O401" i="6" s="1"/>
  <c r="M401" i="6" a="1"/>
  <c r="M401" i="6" s="1"/>
  <c r="N401" i="6" l="1"/>
  <c r="B403" i="6"/>
  <c r="O402" i="6" a="1"/>
  <c r="O402" i="6" s="1"/>
  <c r="M402" i="6" a="1"/>
  <c r="M402" i="6" s="1"/>
  <c r="C403" i="6"/>
  <c r="C404" i="6" l="1"/>
  <c r="N402" i="6"/>
  <c r="B404" i="6"/>
  <c r="O403" i="6" a="1"/>
  <c r="O403" i="6" s="1"/>
  <c r="M403" i="6" a="1"/>
  <c r="M403" i="6" s="1"/>
  <c r="N403" i="6" l="1"/>
  <c r="B405" i="6"/>
  <c r="O404" i="6" a="1"/>
  <c r="O404" i="6" s="1"/>
  <c r="M404" i="6" a="1"/>
  <c r="M404" i="6" s="1"/>
  <c r="C405" i="6"/>
  <c r="C406" i="6" s="1"/>
  <c r="N404" i="6" l="1"/>
  <c r="B406" i="6"/>
  <c r="O405" i="6" a="1"/>
  <c r="O405" i="6" s="1"/>
  <c r="M405" i="6" a="1"/>
  <c r="M405" i="6" s="1"/>
  <c r="N405" i="6" l="1"/>
  <c r="B407" i="6"/>
  <c r="O406" i="6" a="1"/>
  <c r="O406" i="6" s="1"/>
  <c r="M406" i="6" a="1"/>
  <c r="M406" i="6" s="1"/>
  <c r="C407" i="6"/>
  <c r="C408" i="6" s="1"/>
  <c r="N406" i="6" l="1"/>
  <c r="B408" i="6"/>
  <c r="O407" i="6" a="1"/>
  <c r="O407" i="6" s="1"/>
  <c r="M407" i="6" a="1"/>
  <c r="M407" i="6" s="1"/>
  <c r="N407" i="6" l="1"/>
  <c r="B409" i="6"/>
  <c r="O408" i="6" a="1"/>
  <c r="O408" i="6" s="1"/>
  <c r="M408" i="6" a="1"/>
  <c r="M408" i="6" s="1"/>
  <c r="C409" i="6"/>
  <c r="C410" i="6" l="1"/>
  <c r="N408" i="6"/>
  <c r="B410" i="6"/>
  <c r="O409" i="6" a="1"/>
  <c r="O409" i="6" s="1"/>
  <c r="M409" i="6" a="1"/>
  <c r="M409" i="6" s="1"/>
  <c r="N409" i="6" l="1"/>
  <c r="B411" i="6"/>
  <c r="O410" i="6" a="1"/>
  <c r="O410" i="6" s="1"/>
  <c r="M410" i="6" a="1"/>
  <c r="M410" i="6" s="1"/>
  <c r="C411" i="6"/>
  <c r="C412" i="6" s="1"/>
  <c r="N410" i="6" l="1"/>
  <c r="B412" i="6"/>
  <c r="O411" i="6" a="1"/>
  <c r="O411" i="6" s="1"/>
  <c r="M411" i="6" a="1"/>
  <c r="M411" i="6" s="1"/>
  <c r="N411" i="6" l="1"/>
  <c r="B413" i="6"/>
  <c r="O412" i="6" a="1"/>
  <c r="O412" i="6" s="1"/>
  <c r="M412" i="6" a="1"/>
  <c r="M412" i="6" s="1"/>
  <c r="C413" i="6"/>
  <c r="C414" i="6" s="1"/>
  <c r="B414" i="6" l="1"/>
  <c r="O413" i="6" a="1"/>
  <c r="O413" i="6" s="1"/>
  <c r="M413" i="6" a="1"/>
  <c r="M413" i="6" s="1"/>
  <c r="N412" i="6"/>
  <c r="N413" i="6" l="1"/>
  <c r="B415" i="6"/>
  <c r="O414" i="6" a="1"/>
  <c r="O414" i="6" s="1"/>
  <c r="M414" i="6" a="1"/>
  <c r="M414" i="6" s="1"/>
  <c r="C415" i="6"/>
  <c r="C416" i="6" s="1"/>
  <c r="N414" i="6" l="1"/>
  <c r="B416" i="6"/>
  <c r="O415" i="6" a="1"/>
  <c r="O415" i="6" s="1"/>
  <c r="M415" i="6" a="1"/>
  <c r="M415" i="6" s="1"/>
  <c r="N415" i="6" l="1"/>
  <c r="B417" i="6"/>
  <c r="O416" i="6" a="1"/>
  <c r="O416" i="6" s="1"/>
  <c r="M416" i="6" a="1"/>
  <c r="M416" i="6" s="1"/>
  <c r="C417" i="6"/>
  <c r="C418" i="6" s="1"/>
  <c r="N416" i="6" l="1"/>
  <c r="B418" i="6"/>
  <c r="O417" i="6" a="1"/>
  <c r="O417" i="6" s="1"/>
  <c r="M417" i="6" a="1"/>
  <c r="M417" i="6" s="1"/>
  <c r="N417" i="6" l="1"/>
  <c r="B419" i="6"/>
  <c r="O418" i="6" a="1"/>
  <c r="O418" i="6" s="1"/>
  <c r="M418" i="6" a="1"/>
  <c r="M418" i="6" s="1"/>
  <c r="C419" i="6"/>
  <c r="C420" i="6" s="1"/>
  <c r="N418" i="6" l="1"/>
  <c r="B420" i="6"/>
  <c r="O419" i="6" a="1"/>
  <c r="O419" i="6" s="1"/>
  <c r="M419" i="6" a="1"/>
  <c r="M419" i="6" s="1"/>
  <c r="N419" i="6" l="1"/>
  <c r="B421" i="6"/>
  <c r="O420" i="6" a="1"/>
  <c r="O420" i="6" s="1"/>
  <c r="M420" i="6" a="1"/>
  <c r="M420" i="6" s="1"/>
  <c r="C421" i="6"/>
  <c r="C422" i="6" s="1"/>
  <c r="N420" i="6" l="1"/>
  <c r="B422" i="6"/>
  <c r="O421" i="6" a="1"/>
  <c r="O421" i="6" s="1"/>
  <c r="M421" i="6" a="1"/>
  <c r="M421" i="6" s="1"/>
  <c r="N421" i="6" l="1"/>
  <c r="B423" i="6"/>
  <c r="O422" i="6" a="1"/>
  <c r="O422" i="6" s="1"/>
  <c r="M422" i="6" a="1"/>
  <c r="M422" i="6" s="1"/>
  <c r="C423" i="6"/>
  <c r="C424" i="6" s="1"/>
  <c r="N422" i="6" l="1"/>
  <c r="B424" i="6"/>
  <c r="O423" i="6" a="1"/>
  <c r="O423" i="6" s="1"/>
  <c r="M423" i="6" a="1"/>
  <c r="M423" i="6" s="1"/>
  <c r="N423" i="6" l="1"/>
  <c r="B425" i="6"/>
  <c r="O424" i="6" a="1"/>
  <c r="O424" i="6" s="1"/>
  <c r="M424" i="6" a="1"/>
  <c r="M424" i="6" s="1"/>
  <c r="C425" i="6"/>
  <c r="C426" i="6" s="1"/>
  <c r="N424" i="6" l="1"/>
  <c r="B426" i="6"/>
  <c r="O425" i="6" a="1"/>
  <c r="O425" i="6" s="1"/>
  <c r="M425" i="6" a="1"/>
  <c r="M425" i="6" s="1"/>
  <c r="N425" i="6" l="1"/>
  <c r="B427" i="6"/>
  <c r="O426" i="6" a="1"/>
  <c r="O426" i="6" s="1"/>
  <c r="M426" i="6" a="1"/>
  <c r="M426" i="6" s="1"/>
  <c r="C427" i="6"/>
  <c r="C428" i="6" s="1"/>
  <c r="N426" i="6" l="1"/>
  <c r="B428" i="6"/>
  <c r="O427" i="6" a="1"/>
  <c r="O427" i="6" s="1"/>
  <c r="M427" i="6" a="1"/>
  <c r="M427" i="6" s="1"/>
  <c r="N427" i="6" l="1"/>
  <c r="B429" i="6"/>
  <c r="O428" i="6" a="1"/>
  <c r="O428" i="6" s="1"/>
  <c r="M428" i="6" a="1"/>
  <c r="M428" i="6" s="1"/>
  <c r="C429" i="6"/>
  <c r="C430" i="6" s="1"/>
  <c r="N428" i="6" l="1"/>
  <c r="B430" i="6"/>
  <c r="O429" i="6" a="1"/>
  <c r="O429" i="6" s="1"/>
  <c r="M429" i="6" a="1"/>
  <c r="M429" i="6" s="1"/>
  <c r="N429" i="6" l="1"/>
  <c r="B431" i="6"/>
  <c r="O430" i="6" a="1"/>
  <c r="O430" i="6" s="1"/>
  <c r="M430" i="6" a="1"/>
  <c r="M430" i="6" s="1"/>
  <c r="C431" i="6"/>
  <c r="C432" i="6" s="1"/>
  <c r="N430" i="6" l="1"/>
  <c r="B432" i="6"/>
  <c r="O431" i="6" a="1"/>
  <c r="O431" i="6" s="1"/>
  <c r="M431" i="6" a="1"/>
  <c r="M431" i="6" s="1"/>
  <c r="N431" i="6" l="1"/>
  <c r="B433" i="6"/>
  <c r="O432" i="6" a="1"/>
  <c r="O432" i="6" s="1"/>
  <c r="M432" i="6" a="1"/>
  <c r="M432" i="6" s="1"/>
  <c r="C433" i="6"/>
  <c r="C434" i="6" s="1"/>
  <c r="N432" i="6" l="1"/>
  <c r="B434" i="6"/>
  <c r="O433" i="6" a="1"/>
  <c r="O433" i="6" s="1"/>
  <c r="M433" i="6" a="1"/>
  <c r="M433" i="6" s="1"/>
  <c r="N433" i="6" l="1"/>
  <c r="B435" i="6"/>
  <c r="O434" i="6" a="1"/>
  <c r="O434" i="6" s="1"/>
  <c r="M434" i="6" a="1"/>
  <c r="M434" i="6" s="1"/>
  <c r="C435" i="6"/>
  <c r="C436" i="6" s="1"/>
  <c r="N434" i="6" l="1"/>
  <c r="B436" i="6"/>
  <c r="O435" i="6" a="1"/>
  <c r="O435" i="6" s="1"/>
  <c r="M435" i="6" a="1"/>
  <c r="M435" i="6" s="1"/>
  <c r="N435" i="6" l="1"/>
  <c r="B437" i="6"/>
  <c r="O436" i="6" a="1"/>
  <c r="O436" i="6" s="1"/>
  <c r="M436" i="6" a="1"/>
  <c r="M436" i="6" s="1"/>
  <c r="C437" i="6"/>
  <c r="C438" i="6" s="1"/>
  <c r="N436" i="6" l="1"/>
  <c r="B438" i="6"/>
  <c r="O437" i="6" a="1"/>
  <c r="O437" i="6" s="1"/>
  <c r="M437" i="6" a="1"/>
  <c r="M437" i="6" s="1"/>
  <c r="N437" i="6" l="1"/>
  <c r="B439" i="6"/>
  <c r="O438" i="6" a="1"/>
  <c r="O438" i="6" s="1"/>
  <c r="M438" i="6" a="1"/>
  <c r="M438" i="6" s="1"/>
  <c r="C439" i="6"/>
  <c r="C440" i="6" s="1"/>
  <c r="N438" i="6" l="1"/>
  <c r="B440" i="6"/>
  <c r="O439" i="6" a="1"/>
  <c r="O439" i="6" s="1"/>
  <c r="M439" i="6" a="1"/>
  <c r="M439" i="6" s="1"/>
  <c r="N439" i="6" l="1"/>
  <c r="B441" i="6"/>
  <c r="O440" i="6" a="1"/>
  <c r="O440" i="6" s="1"/>
  <c r="M440" i="6" a="1"/>
  <c r="M440" i="6" s="1"/>
  <c r="C441" i="6"/>
  <c r="C442" i="6" s="1"/>
  <c r="N440" i="6" l="1"/>
  <c r="B442" i="6"/>
  <c r="O441" i="6" a="1"/>
  <c r="O441" i="6" s="1"/>
  <c r="M441" i="6" a="1"/>
  <c r="M441" i="6" s="1"/>
  <c r="N441" i="6" l="1"/>
  <c r="B443" i="6"/>
  <c r="O442" i="6" a="1"/>
  <c r="O442" i="6" s="1"/>
  <c r="M442" i="6" a="1"/>
  <c r="M442" i="6" s="1"/>
  <c r="C443" i="6"/>
  <c r="C444" i="6" s="1"/>
  <c r="N442" i="6" l="1"/>
  <c r="B444" i="6"/>
  <c r="O443" i="6" a="1"/>
  <c r="O443" i="6" s="1"/>
  <c r="M443" i="6" a="1"/>
  <c r="M443" i="6" s="1"/>
  <c r="N443" i="6" l="1"/>
  <c r="B445" i="6"/>
  <c r="O444" i="6" a="1"/>
  <c r="O444" i="6" s="1"/>
  <c r="M444" i="6" a="1"/>
  <c r="M444" i="6" s="1"/>
  <c r="C445" i="6"/>
  <c r="C446" i="6" s="1"/>
  <c r="N444" i="6" l="1"/>
  <c r="B446" i="6"/>
  <c r="O445" i="6" a="1"/>
  <c r="O445" i="6" s="1"/>
  <c r="M445" i="6" a="1"/>
  <c r="M445" i="6" s="1"/>
  <c r="N445" i="6" l="1"/>
  <c r="B447" i="6"/>
  <c r="O446" i="6" a="1"/>
  <c r="O446" i="6" s="1"/>
  <c r="M446" i="6" a="1"/>
  <c r="M446" i="6" s="1"/>
  <c r="C447" i="6"/>
  <c r="C448" i="6" s="1"/>
  <c r="N446" i="6" l="1"/>
  <c r="B448" i="6"/>
  <c r="O447" i="6" a="1"/>
  <c r="O447" i="6" s="1"/>
  <c r="M447" i="6" a="1"/>
  <c r="M447" i="6" s="1"/>
  <c r="N447" i="6" l="1"/>
  <c r="B449" i="6"/>
  <c r="O448" i="6" a="1"/>
  <c r="O448" i="6" s="1"/>
  <c r="M448" i="6" a="1"/>
  <c r="M448" i="6" s="1"/>
  <c r="C449" i="6"/>
  <c r="C450" i="6" s="1"/>
  <c r="N448" i="6" l="1"/>
  <c r="B450" i="6"/>
  <c r="O449" i="6" a="1"/>
  <c r="O449" i="6" s="1"/>
  <c r="M449" i="6" a="1"/>
  <c r="M449" i="6" s="1"/>
  <c r="N449" i="6" l="1"/>
  <c r="B451" i="6"/>
  <c r="O450" i="6" a="1"/>
  <c r="O450" i="6" s="1"/>
  <c r="M450" i="6" a="1"/>
  <c r="M450" i="6" s="1"/>
  <c r="C451" i="6"/>
  <c r="C452" i="6" s="1"/>
  <c r="N450" i="6" l="1"/>
  <c r="B452" i="6"/>
  <c r="O451" i="6" a="1"/>
  <c r="O451" i="6" s="1"/>
  <c r="M451" i="6" a="1"/>
  <c r="M451" i="6" s="1"/>
  <c r="N451" i="6" l="1"/>
  <c r="B453" i="6"/>
  <c r="O452" i="6" a="1"/>
  <c r="O452" i="6" s="1"/>
  <c r="M452" i="6" a="1"/>
  <c r="M452" i="6" s="1"/>
  <c r="C453" i="6"/>
  <c r="C454" i="6" s="1"/>
  <c r="N452" i="6" l="1"/>
  <c r="B454" i="6"/>
  <c r="O453" i="6" a="1"/>
  <c r="O453" i="6" s="1"/>
  <c r="M453" i="6" a="1"/>
  <c r="M453" i="6" s="1"/>
  <c r="N453" i="6" l="1"/>
  <c r="B455" i="6"/>
  <c r="O454" i="6" a="1"/>
  <c r="O454" i="6" s="1"/>
  <c r="M454" i="6" a="1"/>
  <c r="M454" i="6" s="1"/>
  <c r="C455" i="6"/>
  <c r="C456" i="6" s="1"/>
  <c r="N454" i="6" l="1"/>
  <c r="B456" i="6"/>
  <c r="O455" i="6" a="1"/>
  <c r="O455" i="6" s="1"/>
  <c r="M455" i="6" a="1"/>
  <c r="M455" i="6" s="1"/>
  <c r="N455" i="6" l="1"/>
  <c r="B457" i="6"/>
  <c r="O456" i="6" a="1"/>
  <c r="O456" i="6" s="1"/>
  <c r="M456" i="6" a="1"/>
  <c r="M456" i="6" s="1"/>
  <c r="C457" i="6"/>
  <c r="C458" i="6" s="1"/>
  <c r="N456" i="6" l="1"/>
  <c r="B458" i="6"/>
  <c r="O457" i="6" a="1"/>
  <c r="O457" i="6" s="1"/>
  <c r="M457" i="6" a="1"/>
  <c r="M457" i="6" s="1"/>
  <c r="N457" i="6" l="1"/>
  <c r="B459" i="6"/>
  <c r="O458" i="6" a="1"/>
  <c r="O458" i="6" s="1"/>
  <c r="M458" i="6" a="1"/>
  <c r="M458" i="6" s="1"/>
  <c r="C459" i="6"/>
  <c r="C460" i="6" s="1"/>
  <c r="N458" i="6" l="1"/>
  <c r="B460" i="6"/>
  <c r="O459" i="6" a="1"/>
  <c r="O459" i="6" s="1"/>
  <c r="M459" i="6" a="1"/>
  <c r="M459" i="6" s="1"/>
  <c r="N459" i="6" l="1"/>
  <c r="B461" i="6"/>
  <c r="O460" i="6" a="1"/>
  <c r="O460" i="6" s="1"/>
  <c r="M460" i="6" a="1"/>
  <c r="M460" i="6" s="1"/>
  <c r="C461" i="6"/>
  <c r="C462" i="6" s="1"/>
  <c r="N460" i="6" l="1"/>
  <c r="B462" i="6"/>
  <c r="O461" i="6" a="1"/>
  <c r="O461" i="6" s="1"/>
  <c r="M461" i="6" a="1"/>
  <c r="M461" i="6" s="1"/>
  <c r="N461" i="6" l="1"/>
  <c r="B463" i="6"/>
  <c r="O462" i="6" a="1"/>
  <c r="O462" i="6" s="1"/>
  <c r="M462" i="6" a="1"/>
  <c r="M462" i="6" s="1"/>
  <c r="C463" i="6"/>
  <c r="C464" i="6" s="1"/>
  <c r="N462" i="6" l="1"/>
  <c r="B464" i="6"/>
  <c r="O463" i="6" a="1"/>
  <c r="O463" i="6" s="1"/>
  <c r="M463" i="6" a="1"/>
  <c r="M463" i="6" s="1"/>
  <c r="N463" i="6" l="1"/>
  <c r="B465" i="6"/>
  <c r="O464" i="6" a="1"/>
  <c r="O464" i="6" s="1"/>
  <c r="M464" i="6" a="1"/>
  <c r="M464" i="6" s="1"/>
  <c r="C465" i="6"/>
  <c r="C466" i="6" s="1"/>
  <c r="N464" i="6" l="1"/>
  <c r="B466" i="6"/>
  <c r="O465" i="6" a="1"/>
  <c r="O465" i="6" s="1"/>
  <c r="M465" i="6" a="1"/>
  <c r="M465" i="6" s="1"/>
  <c r="N465" i="6" l="1"/>
  <c r="B467" i="6"/>
  <c r="O466" i="6" a="1"/>
  <c r="O466" i="6" s="1"/>
  <c r="M466" i="6" a="1"/>
  <c r="M466" i="6" s="1"/>
  <c r="C467" i="6"/>
  <c r="C468" i="6" s="1"/>
  <c r="N466" i="6" l="1"/>
  <c r="B468" i="6"/>
  <c r="O467" i="6" a="1"/>
  <c r="O467" i="6" s="1"/>
  <c r="M467" i="6" a="1"/>
  <c r="M467" i="6" s="1"/>
  <c r="N467" i="6" l="1"/>
  <c r="B469" i="6"/>
  <c r="O468" i="6" a="1"/>
  <c r="O468" i="6" s="1"/>
  <c r="M468" i="6" a="1"/>
  <c r="M468" i="6" s="1"/>
  <c r="C469" i="6"/>
  <c r="C470" i="6" s="1"/>
  <c r="N468" i="6" l="1"/>
  <c r="B470" i="6"/>
  <c r="O469" i="6" a="1"/>
  <c r="O469" i="6" s="1"/>
  <c r="M469" i="6" a="1"/>
  <c r="M469" i="6" s="1"/>
  <c r="N469" i="6" l="1"/>
  <c r="B471" i="6"/>
  <c r="O470" i="6" a="1"/>
  <c r="O470" i="6" s="1"/>
  <c r="M470" i="6" a="1"/>
  <c r="M470" i="6" s="1"/>
  <c r="C471" i="6"/>
  <c r="C472" i="6" s="1"/>
  <c r="N470" i="6" l="1"/>
  <c r="B472" i="6"/>
  <c r="O471" i="6" a="1"/>
  <c r="O471" i="6" s="1"/>
  <c r="M471" i="6" a="1"/>
  <c r="M471" i="6" s="1"/>
  <c r="N471" i="6" l="1"/>
  <c r="B473" i="6"/>
  <c r="O472" i="6" a="1"/>
  <c r="O472" i="6" s="1"/>
  <c r="M472" i="6" a="1"/>
  <c r="M472" i="6" s="1"/>
  <c r="C473" i="6"/>
  <c r="C474" i="6" s="1"/>
  <c r="N472" i="6" l="1"/>
  <c r="B474" i="6"/>
  <c r="O473" i="6" a="1"/>
  <c r="O473" i="6" s="1"/>
  <c r="M473" i="6" a="1"/>
  <c r="M473" i="6" s="1"/>
  <c r="N473" i="6" l="1"/>
  <c r="B475" i="6"/>
  <c r="O474" i="6" a="1"/>
  <c r="O474" i="6" s="1"/>
  <c r="M474" i="6" a="1"/>
  <c r="M474" i="6" s="1"/>
  <c r="C475" i="6"/>
  <c r="C476" i="6" s="1"/>
  <c r="N474" i="6" l="1"/>
  <c r="B476" i="6"/>
  <c r="O475" i="6" a="1"/>
  <c r="O475" i="6" s="1"/>
  <c r="M475" i="6" a="1"/>
  <c r="M475" i="6" s="1"/>
  <c r="N475" i="6" l="1"/>
  <c r="B477" i="6"/>
  <c r="O476" i="6" a="1"/>
  <c r="O476" i="6" s="1"/>
  <c r="M476" i="6" a="1"/>
  <c r="M476" i="6" s="1"/>
  <c r="C477" i="6"/>
  <c r="C478" i="6" s="1"/>
  <c r="N476" i="6" l="1"/>
  <c r="B478" i="6"/>
  <c r="O477" i="6" a="1"/>
  <c r="O477" i="6" s="1"/>
  <c r="M477" i="6" a="1"/>
  <c r="M477" i="6" s="1"/>
  <c r="N477" i="6" l="1"/>
  <c r="B479" i="6"/>
  <c r="O478" i="6" a="1"/>
  <c r="O478" i="6" s="1"/>
  <c r="M478" i="6" a="1"/>
  <c r="M478" i="6" s="1"/>
  <c r="C479" i="6"/>
  <c r="C480" i="6" s="1"/>
  <c r="N478" i="6" l="1"/>
  <c r="B480" i="6"/>
  <c r="O479" i="6" a="1"/>
  <c r="O479" i="6" s="1"/>
  <c r="M479" i="6" a="1"/>
  <c r="M479" i="6" s="1"/>
  <c r="N479" i="6" l="1"/>
  <c r="B481" i="6"/>
  <c r="O480" i="6" a="1"/>
  <c r="O480" i="6" s="1"/>
  <c r="M480" i="6" a="1"/>
  <c r="M480" i="6" s="1"/>
  <c r="C481" i="6"/>
  <c r="C482" i="6" s="1"/>
  <c r="B482" i="6" l="1"/>
  <c r="O481" i="6" a="1"/>
  <c r="O481" i="6" s="1"/>
  <c r="M481" i="6" a="1"/>
  <c r="M481" i="6" s="1"/>
  <c r="N480" i="6"/>
  <c r="N481" i="6" l="1"/>
  <c r="B483" i="6"/>
  <c r="O482" i="6" a="1"/>
  <c r="O482" i="6" s="1"/>
  <c r="M482" i="6" a="1"/>
  <c r="M482" i="6" s="1"/>
  <c r="C483" i="6"/>
  <c r="C484" i="6" s="1"/>
  <c r="N482" i="6" l="1"/>
  <c r="B484" i="6"/>
  <c r="O483" i="6" a="1"/>
  <c r="O483" i="6" s="1"/>
  <c r="M483" i="6" a="1"/>
  <c r="M483" i="6" s="1"/>
  <c r="N483" i="6" l="1"/>
  <c r="B485" i="6"/>
  <c r="O484" i="6" a="1"/>
  <c r="O484" i="6" s="1"/>
  <c r="M484" i="6" a="1"/>
  <c r="M484" i="6" s="1"/>
  <c r="C485" i="6"/>
  <c r="C486" i="6" s="1"/>
  <c r="N484" i="6" l="1"/>
  <c r="B486" i="6"/>
  <c r="O485" i="6" a="1"/>
  <c r="O485" i="6" s="1"/>
  <c r="M485" i="6" a="1"/>
  <c r="M485" i="6" s="1"/>
  <c r="N485" i="6" l="1"/>
  <c r="B487" i="6"/>
  <c r="O486" i="6" a="1"/>
  <c r="O486" i="6" s="1"/>
  <c r="M486" i="6" a="1"/>
  <c r="M486" i="6" s="1"/>
  <c r="C487" i="6"/>
  <c r="C488" i="6" s="1"/>
  <c r="N486" i="6" l="1"/>
  <c r="B488" i="6"/>
  <c r="O487" i="6" a="1"/>
  <c r="O487" i="6" s="1"/>
  <c r="M487" i="6" a="1"/>
  <c r="M487" i="6" s="1"/>
  <c r="N487" i="6" l="1"/>
  <c r="B489" i="6"/>
  <c r="O488" i="6" a="1"/>
  <c r="O488" i="6" s="1"/>
  <c r="M488" i="6" a="1"/>
  <c r="M488" i="6" s="1"/>
  <c r="C489" i="6"/>
  <c r="C490" i="6" s="1"/>
  <c r="N488" i="6" l="1"/>
  <c r="B490" i="6"/>
  <c r="O489" i="6" a="1"/>
  <c r="O489" i="6" s="1"/>
  <c r="M489" i="6" a="1"/>
  <c r="M489" i="6" s="1"/>
  <c r="B491" i="6" l="1"/>
  <c r="O490" i="6" a="1"/>
  <c r="O490" i="6" s="1"/>
  <c r="M490" i="6" a="1"/>
  <c r="M490" i="6" s="1"/>
  <c r="N489" i="6"/>
  <c r="C491" i="6"/>
  <c r="C492" i="6" l="1"/>
  <c r="N490" i="6"/>
  <c r="B492" i="6"/>
  <c r="O491" i="6" a="1"/>
  <c r="O491" i="6" s="1"/>
  <c r="M491" i="6" a="1"/>
  <c r="M491" i="6" s="1"/>
  <c r="N491" i="6" l="1"/>
  <c r="B493" i="6"/>
  <c r="O492" i="6" a="1"/>
  <c r="O492" i="6" s="1"/>
  <c r="M492" i="6" a="1"/>
  <c r="M492" i="6" s="1"/>
  <c r="C493" i="6"/>
  <c r="C494" i="6" s="1"/>
  <c r="N492" i="6" l="1"/>
  <c r="B494" i="6"/>
  <c r="O493" i="6" a="1"/>
  <c r="O493" i="6" s="1"/>
  <c r="M493" i="6" a="1"/>
  <c r="M493" i="6" s="1"/>
  <c r="N493" i="6" l="1"/>
  <c r="B495" i="6"/>
  <c r="O494" i="6" a="1"/>
  <c r="O494" i="6" s="1"/>
  <c r="M494" i="6" a="1"/>
  <c r="M494" i="6" s="1"/>
  <c r="C495" i="6"/>
  <c r="C496" i="6" s="1"/>
  <c r="N494" i="6" l="1"/>
  <c r="B496" i="6"/>
  <c r="O495" i="6" a="1"/>
  <c r="O495" i="6" s="1"/>
  <c r="M495" i="6" a="1"/>
  <c r="M495" i="6" s="1"/>
  <c r="N495" i="6" l="1"/>
  <c r="B497" i="6"/>
  <c r="O496" i="6" a="1"/>
  <c r="O496" i="6" s="1"/>
  <c r="M496" i="6" a="1"/>
  <c r="M496" i="6" s="1"/>
  <c r="C497" i="6"/>
  <c r="C498" i="6" s="1"/>
  <c r="N496" i="6" l="1"/>
  <c r="B498" i="6"/>
  <c r="C499" i="6" s="1"/>
  <c r="O497" i="6" a="1"/>
  <c r="O497" i="6" s="1"/>
  <c r="M497" i="6" a="1"/>
  <c r="M497" i="6" s="1"/>
  <c r="N497" i="6" l="1"/>
  <c r="B499" i="6"/>
  <c r="O498" i="6" a="1"/>
  <c r="O498" i="6" s="1"/>
  <c r="M498" i="6" a="1"/>
  <c r="M498" i="6" s="1"/>
  <c r="C500" i="6"/>
  <c r="N498" i="6" l="1"/>
  <c r="B500" i="6"/>
  <c r="O499" i="6" a="1"/>
  <c r="O499" i="6" s="1"/>
  <c r="M499" i="6" a="1"/>
  <c r="M499" i="6" s="1"/>
  <c r="N499" i="6" l="1"/>
  <c r="B501" i="6"/>
  <c r="O500" i="6" a="1"/>
  <c r="O500" i="6" s="1"/>
  <c r="M500" i="6" a="1"/>
  <c r="M500" i="6" s="1"/>
  <c r="C501" i="6"/>
  <c r="C502" i="6" s="1"/>
  <c r="N500" i="6" l="1"/>
  <c r="B502" i="6"/>
  <c r="O501" i="6" a="1"/>
  <c r="O501" i="6" s="1"/>
  <c r="M501" i="6" a="1"/>
  <c r="M501" i="6" s="1"/>
  <c r="N501" i="6" l="1"/>
  <c r="B503" i="6"/>
  <c r="O502" i="6" a="1"/>
  <c r="O502" i="6" s="1"/>
  <c r="M502" i="6" a="1"/>
  <c r="M502" i="6" s="1"/>
  <c r="C503" i="6"/>
  <c r="C504" i="6" s="1"/>
  <c r="N502" i="6" l="1"/>
  <c r="B504" i="6"/>
  <c r="O503" i="6" a="1"/>
  <c r="O503" i="6" s="1"/>
  <c r="M503" i="6" a="1"/>
  <c r="M503" i="6" s="1"/>
  <c r="N503" i="6" l="1"/>
  <c r="B505" i="6"/>
  <c r="O504" i="6" a="1"/>
  <c r="O504" i="6" s="1"/>
  <c r="M504" i="6" a="1"/>
  <c r="M504" i="6" s="1"/>
  <c r="C505" i="6"/>
  <c r="C506" i="6" s="1"/>
  <c r="N504" i="6" l="1"/>
  <c r="B506" i="6"/>
  <c r="O505" i="6" a="1"/>
  <c r="O505" i="6" s="1"/>
  <c r="M505" i="6" a="1"/>
  <c r="M505" i="6" s="1"/>
  <c r="N505" i="6" l="1"/>
  <c r="B507" i="6"/>
  <c r="O506" i="6" a="1"/>
  <c r="O506" i="6" s="1"/>
  <c r="M506" i="6" a="1"/>
  <c r="M506" i="6" s="1"/>
  <c r="C507" i="6"/>
  <c r="C508" i="6" s="1"/>
  <c r="N506" i="6" l="1"/>
  <c r="B508" i="6"/>
  <c r="O507" i="6" a="1"/>
  <c r="O507" i="6" s="1"/>
  <c r="M507" i="6" a="1"/>
  <c r="M507" i="6" s="1"/>
  <c r="N507" i="6" l="1"/>
  <c r="B509" i="6"/>
  <c r="O508" i="6" a="1"/>
  <c r="O508" i="6" s="1"/>
  <c r="M508" i="6" a="1"/>
  <c r="M508" i="6" s="1"/>
  <c r="C509" i="6"/>
  <c r="C510" i="6" s="1"/>
  <c r="N508" i="6" l="1"/>
  <c r="B510" i="6"/>
  <c r="O509" i="6" a="1"/>
  <c r="O509" i="6" s="1"/>
  <c r="M509" i="6" a="1"/>
  <c r="M509" i="6" s="1"/>
  <c r="N509" i="6" l="1"/>
  <c r="B511" i="6"/>
  <c r="O510" i="6" a="1"/>
  <c r="O510" i="6" s="1"/>
  <c r="M510" i="6" a="1"/>
  <c r="M510" i="6" s="1"/>
  <c r="C511" i="6"/>
  <c r="C512" i="6" s="1"/>
  <c r="N510" i="6" l="1"/>
  <c r="B512" i="6"/>
  <c r="O511" i="6" a="1"/>
  <c r="O511" i="6" s="1"/>
  <c r="M511" i="6" a="1"/>
  <c r="M511" i="6" s="1"/>
  <c r="N511" i="6" l="1"/>
  <c r="B513" i="6"/>
  <c r="O512" i="6" a="1"/>
  <c r="O512" i="6" s="1"/>
  <c r="M512" i="6" a="1"/>
  <c r="M512" i="6" s="1"/>
  <c r="C513" i="6"/>
  <c r="C514" i="6" s="1"/>
  <c r="N512" i="6" l="1"/>
  <c r="B514" i="6"/>
  <c r="O513" i="6" a="1"/>
  <c r="O513" i="6" s="1"/>
  <c r="M513" i="6" a="1"/>
  <c r="M513" i="6" s="1"/>
  <c r="N513" i="6" l="1"/>
  <c r="B515" i="6"/>
  <c r="O514" i="6" a="1"/>
  <c r="O514" i="6" s="1"/>
  <c r="M514" i="6" a="1"/>
  <c r="M514" i="6" s="1"/>
  <c r="C515" i="6"/>
  <c r="C516" i="6" s="1"/>
  <c r="N514" i="6" l="1"/>
  <c r="B516" i="6"/>
  <c r="O515" i="6" a="1"/>
  <c r="O515" i="6" s="1"/>
  <c r="M515" i="6" a="1"/>
  <c r="M515" i="6" s="1"/>
  <c r="N515" i="6" l="1"/>
  <c r="B517" i="6"/>
  <c r="O516" i="6" a="1"/>
  <c r="O516" i="6" s="1"/>
  <c r="M516" i="6" a="1"/>
  <c r="M516" i="6" s="1"/>
  <c r="C517" i="6"/>
  <c r="C518" i="6" s="1"/>
  <c r="N516" i="6" l="1"/>
  <c r="B518" i="6"/>
  <c r="O517" i="6" a="1"/>
  <c r="O517" i="6" s="1"/>
  <c r="M517" i="6" a="1"/>
  <c r="M517" i="6" s="1"/>
  <c r="N517" i="6" l="1"/>
  <c r="B519" i="6"/>
  <c r="O518" i="6" a="1"/>
  <c r="O518" i="6" s="1"/>
  <c r="M518" i="6" a="1"/>
  <c r="M518" i="6" s="1"/>
  <c r="C519" i="6"/>
  <c r="C520" i="6" s="1"/>
  <c r="N518" i="6" l="1"/>
  <c r="B520" i="6"/>
  <c r="O519" i="6" a="1"/>
  <c r="O519" i="6" s="1"/>
  <c r="M519" i="6" a="1"/>
  <c r="M519" i="6" s="1"/>
  <c r="N519" i="6" l="1"/>
  <c r="B521" i="6"/>
  <c r="O520" i="6" a="1"/>
  <c r="O520" i="6" s="1"/>
  <c r="M520" i="6" a="1"/>
  <c r="M520" i="6" s="1"/>
  <c r="C521" i="6"/>
  <c r="C522" i="6" s="1"/>
  <c r="N520" i="6" l="1"/>
  <c r="B522" i="6"/>
  <c r="O521" i="6" a="1"/>
  <c r="O521" i="6" s="1"/>
  <c r="M521" i="6" a="1"/>
  <c r="M521" i="6" s="1"/>
  <c r="N521" i="6" l="1"/>
  <c r="B523" i="6"/>
  <c r="O522" i="6" a="1"/>
  <c r="O522" i="6" s="1"/>
  <c r="M522" i="6" a="1"/>
  <c r="M522" i="6" s="1"/>
  <c r="C523" i="6"/>
  <c r="C524" i="6" s="1"/>
  <c r="N522" i="6" l="1"/>
  <c r="B524" i="6"/>
  <c r="O523" i="6" a="1"/>
  <c r="O523" i="6" s="1"/>
  <c r="M523" i="6" a="1"/>
  <c r="M523" i="6" s="1"/>
  <c r="N523" i="6" l="1"/>
  <c r="B525" i="6"/>
  <c r="O524" i="6" a="1"/>
  <c r="O524" i="6" s="1"/>
  <c r="M524" i="6" a="1"/>
  <c r="M524" i="6" s="1"/>
  <c r="C525" i="6"/>
  <c r="C526" i="6" s="1"/>
  <c r="N524" i="6" l="1"/>
  <c r="B526" i="6"/>
  <c r="O525" i="6" a="1"/>
  <c r="O525" i="6" s="1"/>
  <c r="M525" i="6" a="1"/>
  <c r="M525" i="6" s="1"/>
  <c r="N525" i="6" l="1"/>
  <c r="B527" i="6"/>
  <c r="O526" i="6" a="1"/>
  <c r="O526" i="6" s="1"/>
  <c r="M526" i="6" a="1"/>
  <c r="M526" i="6" s="1"/>
  <c r="C527" i="6"/>
  <c r="C528" i="6" s="1"/>
  <c r="N526" i="6" l="1"/>
  <c r="B528" i="6"/>
  <c r="O527" i="6" a="1"/>
  <c r="O527" i="6" s="1"/>
  <c r="M527" i="6" a="1"/>
  <c r="M527" i="6" s="1"/>
  <c r="N527" i="6" l="1"/>
  <c r="B529" i="6"/>
  <c r="O528" i="6" a="1"/>
  <c r="O528" i="6" s="1"/>
  <c r="M528" i="6" a="1"/>
  <c r="M528" i="6" s="1"/>
  <c r="C529" i="6"/>
  <c r="C530" i="6" s="1"/>
  <c r="N528" i="6" l="1"/>
  <c r="B530" i="6"/>
  <c r="O529" i="6" a="1"/>
  <c r="O529" i="6" s="1"/>
  <c r="M529" i="6" a="1"/>
  <c r="M529" i="6" s="1"/>
  <c r="N529" i="6" l="1"/>
  <c r="B531" i="6"/>
  <c r="O530" i="6" a="1"/>
  <c r="O530" i="6" s="1"/>
  <c r="M530" i="6" a="1"/>
  <c r="M530" i="6" s="1"/>
  <c r="C531" i="6"/>
  <c r="C532" i="6" s="1"/>
  <c r="N530" i="6" l="1"/>
  <c r="B532" i="6"/>
  <c r="O531" i="6" a="1"/>
  <c r="O531" i="6" s="1"/>
  <c r="M531" i="6" a="1"/>
  <c r="M531" i="6" s="1"/>
  <c r="N531" i="6" l="1"/>
  <c r="B533" i="6"/>
  <c r="O532" i="6" a="1"/>
  <c r="O532" i="6" s="1"/>
  <c r="M532" i="6" a="1"/>
  <c r="M532" i="6" s="1"/>
  <c r="C533" i="6"/>
  <c r="C534" i="6" s="1"/>
  <c r="N532" i="6" l="1"/>
  <c r="B534" i="6"/>
  <c r="O533" i="6" a="1"/>
  <c r="O533" i="6" s="1"/>
  <c r="M533" i="6" a="1"/>
  <c r="M533" i="6" s="1"/>
  <c r="N533" i="6" l="1"/>
  <c r="B535" i="6"/>
  <c r="O534" i="6" a="1"/>
  <c r="O534" i="6" s="1"/>
  <c r="M534" i="6" a="1"/>
  <c r="M534" i="6" s="1"/>
  <c r="C535" i="6"/>
  <c r="C536" i="6" s="1"/>
  <c r="N534" i="6" l="1"/>
  <c r="B536" i="6"/>
  <c r="O535" i="6" a="1"/>
  <c r="O535" i="6" s="1"/>
  <c r="M535" i="6" a="1"/>
  <c r="M535" i="6" s="1"/>
  <c r="N535" i="6" l="1"/>
  <c r="B537" i="6"/>
  <c r="O536" i="6" a="1"/>
  <c r="O536" i="6" s="1"/>
  <c r="M536" i="6" a="1"/>
  <c r="M536" i="6" s="1"/>
  <c r="C537" i="6"/>
  <c r="C538" i="6" s="1"/>
  <c r="N536" i="6" l="1"/>
  <c r="B538" i="6"/>
  <c r="O537" i="6" a="1"/>
  <c r="O537" i="6" s="1"/>
  <c r="M537" i="6" a="1"/>
  <c r="M537" i="6" s="1"/>
  <c r="N537" i="6" l="1"/>
  <c r="B539" i="6"/>
  <c r="O538" i="6" a="1"/>
  <c r="O538" i="6" s="1"/>
  <c r="M538" i="6" a="1"/>
  <c r="M538" i="6" s="1"/>
  <c r="C539" i="6"/>
  <c r="C540" i="6" s="1"/>
  <c r="N538" i="6" l="1"/>
  <c r="B540" i="6"/>
  <c r="C541" i="6" s="1"/>
  <c r="O539" i="6" a="1"/>
  <c r="O539" i="6" s="1"/>
  <c r="M539" i="6" a="1"/>
  <c r="M539" i="6" s="1"/>
  <c r="N539" i="6" l="1"/>
  <c r="B541" i="6"/>
  <c r="O540" i="6" a="1"/>
  <c r="O540" i="6" s="1"/>
  <c r="M540" i="6" a="1"/>
  <c r="M540" i="6" s="1"/>
  <c r="C542" i="6"/>
  <c r="N540" i="6" l="1"/>
  <c r="B542" i="6"/>
  <c r="O541" i="6" a="1"/>
  <c r="O541" i="6" s="1"/>
  <c r="M541" i="6" a="1"/>
  <c r="M541" i="6" s="1"/>
  <c r="N541" i="6" l="1"/>
  <c r="B543" i="6"/>
  <c r="O542" i="6" a="1"/>
  <c r="O542" i="6" s="1"/>
  <c r="M542" i="6" a="1"/>
  <c r="M542" i="6" s="1"/>
  <c r="C543" i="6"/>
  <c r="C544" i="6" s="1"/>
  <c r="N542" i="6" l="1"/>
  <c r="B544" i="6"/>
  <c r="O543" i="6" a="1"/>
  <c r="O543" i="6" s="1"/>
  <c r="M543" i="6" a="1"/>
  <c r="M543" i="6" s="1"/>
  <c r="N543" i="6" l="1"/>
  <c r="B545" i="6"/>
  <c r="O544" i="6" a="1"/>
  <c r="O544" i="6" s="1"/>
  <c r="M544" i="6" a="1"/>
  <c r="M544" i="6" s="1"/>
  <c r="C545" i="6"/>
  <c r="C546" i="6" s="1"/>
  <c r="N544" i="6" l="1"/>
  <c r="B546" i="6"/>
  <c r="O545" i="6" a="1"/>
  <c r="O545" i="6" s="1"/>
  <c r="M545" i="6" a="1"/>
  <c r="M545" i="6" s="1"/>
  <c r="N545" i="6" l="1"/>
  <c r="B547" i="6"/>
  <c r="O546" i="6" a="1"/>
  <c r="O546" i="6" s="1"/>
  <c r="M546" i="6" a="1"/>
  <c r="M546" i="6" s="1"/>
  <c r="C547" i="6"/>
  <c r="C548" i="6" s="1"/>
  <c r="N546" i="6" l="1"/>
  <c r="B548" i="6"/>
  <c r="C549" i="6" s="1"/>
  <c r="O547" i="6" a="1"/>
  <c r="O547" i="6" s="1"/>
  <c r="M547" i="6" a="1"/>
  <c r="M547" i="6" s="1"/>
  <c r="N547" i="6" l="1"/>
  <c r="B549" i="6"/>
  <c r="O548" i="6" a="1"/>
  <c r="O548" i="6" s="1"/>
  <c r="M548" i="6" a="1"/>
  <c r="M548" i="6" s="1"/>
  <c r="C550" i="6"/>
  <c r="N548" i="6" l="1"/>
  <c r="B550" i="6"/>
  <c r="O549" i="6" a="1"/>
  <c r="O549" i="6" s="1"/>
  <c r="M549" i="6" a="1"/>
  <c r="M549" i="6" s="1"/>
  <c r="N549" i="6" l="1"/>
  <c r="B551" i="6"/>
  <c r="O550" i="6" a="1"/>
  <c r="O550" i="6" s="1"/>
  <c r="M550" i="6" a="1"/>
  <c r="M550" i="6" s="1"/>
  <c r="C551" i="6"/>
  <c r="C552" i="6" s="1"/>
  <c r="N550" i="6" l="1"/>
  <c r="B552" i="6"/>
  <c r="O551" i="6" a="1"/>
  <c r="O551" i="6" s="1"/>
  <c r="M551" i="6" a="1"/>
  <c r="M551" i="6" s="1"/>
  <c r="N551" i="6" l="1"/>
  <c r="B553" i="6"/>
  <c r="O552" i="6" a="1"/>
  <c r="O552" i="6" s="1"/>
  <c r="M552" i="6" a="1"/>
  <c r="M552" i="6" s="1"/>
  <c r="C553" i="6"/>
  <c r="C554" i="6" s="1"/>
  <c r="N552" i="6" l="1"/>
  <c r="B554" i="6"/>
  <c r="O553" i="6" a="1"/>
  <c r="O553" i="6" s="1"/>
  <c r="M553" i="6" a="1"/>
  <c r="M553" i="6" s="1"/>
  <c r="N553" i="6" l="1"/>
  <c r="B555" i="6"/>
  <c r="O554" i="6" a="1"/>
  <c r="O554" i="6" s="1"/>
  <c r="M554" i="6" a="1"/>
  <c r="M554" i="6" s="1"/>
  <c r="C555" i="6"/>
  <c r="C556" i="6" s="1"/>
  <c r="N554" i="6" l="1"/>
  <c r="B556" i="6"/>
  <c r="O555" i="6" a="1"/>
  <c r="O555" i="6" s="1"/>
  <c r="M555" i="6" a="1"/>
  <c r="M555" i="6" s="1"/>
  <c r="N555" i="6" l="1"/>
  <c r="B557" i="6"/>
  <c r="O556" i="6" a="1"/>
  <c r="O556" i="6" s="1"/>
  <c r="M556" i="6" a="1"/>
  <c r="M556" i="6" s="1"/>
  <c r="C557" i="6"/>
  <c r="C558" i="6" s="1"/>
  <c r="N556" i="6" l="1"/>
  <c r="B558" i="6"/>
  <c r="C559" i="6" s="1"/>
  <c r="O557" i="6" a="1"/>
  <c r="O557" i="6" s="1"/>
  <c r="M557" i="6" a="1"/>
  <c r="M557" i="6" s="1"/>
  <c r="N557" i="6" l="1"/>
  <c r="B559" i="6"/>
  <c r="O558" i="6" a="1"/>
  <c r="O558" i="6" s="1"/>
  <c r="M558" i="6" a="1"/>
  <c r="M558" i="6" s="1"/>
  <c r="C560" i="6"/>
  <c r="N558" i="6" l="1"/>
  <c r="B560" i="6"/>
  <c r="O559" i="6" a="1"/>
  <c r="O559" i="6" s="1"/>
  <c r="M559" i="6" a="1"/>
  <c r="M559" i="6" s="1"/>
  <c r="N559" i="6" l="1"/>
  <c r="B561" i="6"/>
  <c r="O560" i="6" a="1"/>
  <c r="O560" i="6" s="1"/>
  <c r="M560" i="6" a="1"/>
  <c r="M560" i="6" s="1"/>
  <c r="C561" i="6"/>
  <c r="C562" i="6" s="1"/>
  <c r="N560" i="6" l="1"/>
  <c r="B562" i="6"/>
  <c r="O561" i="6" a="1"/>
  <c r="O561" i="6" s="1"/>
  <c r="M561" i="6" a="1"/>
  <c r="M561" i="6" s="1"/>
  <c r="N561" i="6" l="1"/>
  <c r="B563" i="6"/>
  <c r="O562" i="6" a="1"/>
  <c r="O562" i="6" s="1"/>
  <c r="M562" i="6" a="1"/>
  <c r="M562" i="6" s="1"/>
  <c r="C563" i="6"/>
  <c r="C564" i="6" s="1"/>
  <c r="N562" i="6" l="1"/>
  <c r="B564" i="6"/>
  <c r="O563" i="6" a="1"/>
  <c r="O563" i="6" s="1"/>
  <c r="M563" i="6" a="1"/>
  <c r="M563" i="6" s="1"/>
  <c r="N563" i="6" l="1"/>
  <c r="B565" i="6"/>
  <c r="O564" i="6" a="1"/>
  <c r="O564" i="6" s="1"/>
  <c r="M564" i="6" a="1"/>
  <c r="M564" i="6" s="1"/>
  <c r="C565" i="6"/>
  <c r="C566" i="6" s="1"/>
  <c r="N564" i="6" l="1"/>
  <c r="B566" i="6"/>
  <c r="O565" i="6" a="1"/>
  <c r="O565" i="6" s="1"/>
  <c r="M565" i="6" a="1"/>
  <c r="M565" i="6" s="1"/>
  <c r="N565" i="6" l="1"/>
  <c r="B567" i="6"/>
  <c r="O566" i="6" a="1"/>
  <c r="O566" i="6" s="1"/>
  <c r="M566" i="6" a="1"/>
  <c r="M566" i="6" s="1"/>
  <c r="C567" i="6"/>
  <c r="C568" i="6" s="1"/>
  <c r="N566" i="6" l="1"/>
  <c r="B568" i="6"/>
  <c r="C569" i="6" s="1"/>
  <c r="O567" i="6" a="1"/>
  <c r="O567" i="6" s="1"/>
  <c r="M567" i="6" a="1"/>
  <c r="M567" i="6" s="1"/>
  <c r="N567" i="6" l="1"/>
  <c r="B569" i="6"/>
  <c r="O568" i="6" a="1"/>
  <c r="O568" i="6" s="1"/>
  <c r="M568" i="6" a="1"/>
  <c r="M568" i="6" s="1"/>
  <c r="C570" i="6"/>
  <c r="N568" i="6" l="1"/>
  <c r="B570" i="6"/>
  <c r="O569" i="6" a="1"/>
  <c r="O569" i="6" s="1"/>
  <c r="M569" i="6" a="1"/>
  <c r="M569" i="6" s="1"/>
  <c r="N569" i="6" l="1"/>
  <c r="B571" i="6"/>
  <c r="O570" i="6" a="1"/>
  <c r="O570" i="6" s="1"/>
  <c r="M570" i="6" a="1"/>
  <c r="M570" i="6" s="1"/>
  <c r="C571" i="6"/>
  <c r="C572" i="6" s="1"/>
  <c r="N570" i="6" l="1"/>
  <c r="B572" i="6"/>
  <c r="O571" i="6" a="1"/>
  <c r="O571" i="6" s="1"/>
  <c r="M571" i="6" a="1"/>
  <c r="M571" i="6" s="1"/>
  <c r="N571" i="6" l="1"/>
  <c r="B573" i="6"/>
  <c r="O572" i="6" a="1"/>
  <c r="O572" i="6" s="1"/>
  <c r="M572" i="6" a="1"/>
  <c r="M572" i="6" s="1"/>
  <c r="C573" i="6"/>
  <c r="C574" i="6" s="1"/>
  <c r="N572" i="6" l="1"/>
  <c r="B574" i="6"/>
  <c r="O573" i="6" a="1"/>
  <c r="O573" i="6" s="1"/>
  <c r="M573" i="6" a="1"/>
  <c r="M573" i="6" s="1"/>
  <c r="N573" i="6" l="1"/>
  <c r="B575" i="6"/>
  <c r="O574" i="6" a="1"/>
  <c r="O574" i="6" s="1"/>
  <c r="M574" i="6" a="1"/>
  <c r="M574" i="6" s="1"/>
  <c r="C575" i="6"/>
  <c r="C576" i="6" s="1"/>
  <c r="N574" i="6" l="1"/>
  <c r="B576" i="6"/>
  <c r="O575" i="6" a="1"/>
  <c r="O575" i="6" s="1"/>
  <c r="M575" i="6" a="1"/>
  <c r="M575" i="6" s="1"/>
  <c r="N575" i="6" l="1"/>
  <c r="B577" i="6"/>
  <c r="O576" i="6" a="1"/>
  <c r="O576" i="6" s="1"/>
  <c r="M576" i="6" a="1"/>
  <c r="M576" i="6" s="1"/>
  <c r="C577" i="6"/>
  <c r="C578" i="6" s="1"/>
  <c r="N576" i="6" l="1"/>
  <c r="B578" i="6"/>
  <c r="O577" i="6" a="1"/>
  <c r="O577" i="6" s="1"/>
  <c r="M577" i="6" a="1"/>
  <c r="M577" i="6" s="1"/>
  <c r="N577" i="6" l="1"/>
  <c r="B579" i="6"/>
  <c r="O578" i="6" a="1"/>
  <c r="O578" i="6" s="1"/>
  <c r="M578" i="6" a="1"/>
  <c r="M578" i="6" s="1"/>
  <c r="C579" i="6"/>
  <c r="C580" i="6" s="1"/>
  <c r="N578" i="6" l="1"/>
  <c r="B580" i="6"/>
  <c r="O579" i="6" a="1"/>
  <c r="O579" i="6" s="1"/>
  <c r="M579" i="6" a="1"/>
  <c r="M579" i="6" s="1"/>
  <c r="N579" i="6" l="1"/>
  <c r="B581" i="6"/>
  <c r="O580" i="6" a="1"/>
  <c r="O580" i="6" s="1"/>
  <c r="M580" i="6" a="1"/>
  <c r="M580" i="6" s="1"/>
  <c r="C581" i="6"/>
  <c r="C582" i="6" s="1"/>
  <c r="N580" i="6" l="1"/>
  <c r="B582" i="6"/>
  <c r="O581" i="6" a="1"/>
  <c r="O581" i="6" s="1"/>
  <c r="M581" i="6" a="1"/>
  <c r="M581" i="6" s="1"/>
  <c r="N581" i="6" l="1"/>
  <c r="B583" i="6"/>
  <c r="O582" i="6" a="1"/>
  <c r="O582" i="6" s="1"/>
  <c r="M582" i="6" a="1"/>
  <c r="M582" i="6" s="1"/>
  <c r="C583" i="6"/>
  <c r="C584" i="6" s="1"/>
  <c r="N582" i="6" l="1"/>
  <c r="B584" i="6"/>
  <c r="O583" i="6" a="1"/>
  <c r="O583" i="6" s="1"/>
  <c r="M583" i="6" a="1"/>
  <c r="M583" i="6" s="1"/>
  <c r="N583" i="6" l="1"/>
  <c r="B585" i="6"/>
  <c r="O584" i="6" a="1"/>
  <c r="O584" i="6" s="1"/>
  <c r="M584" i="6" a="1"/>
  <c r="M584" i="6" s="1"/>
  <c r="C585" i="6"/>
  <c r="C586" i="6" s="1"/>
  <c r="N584" i="6" l="1"/>
  <c r="B586" i="6"/>
  <c r="O585" i="6" a="1"/>
  <c r="O585" i="6" s="1"/>
  <c r="M585" i="6" a="1"/>
  <c r="M585" i="6" s="1"/>
  <c r="N585" i="6" l="1"/>
  <c r="B587" i="6"/>
  <c r="O586" i="6" a="1"/>
  <c r="O586" i="6" s="1"/>
  <c r="M586" i="6" a="1"/>
  <c r="M586" i="6" s="1"/>
  <c r="C587" i="6"/>
  <c r="C588" i="6" s="1"/>
  <c r="N586" i="6" l="1"/>
  <c r="B588" i="6"/>
  <c r="O587" i="6" a="1"/>
  <c r="O587" i="6" s="1"/>
  <c r="M587" i="6" a="1"/>
  <c r="M587" i="6" s="1"/>
  <c r="N587" i="6" l="1"/>
  <c r="B589" i="6"/>
  <c r="O588" i="6" a="1"/>
  <c r="O588" i="6" s="1"/>
  <c r="M588" i="6" a="1"/>
  <c r="M588" i="6" s="1"/>
  <c r="C589" i="6"/>
  <c r="C590" i="6" s="1"/>
  <c r="N588" i="6" l="1"/>
  <c r="B590" i="6"/>
  <c r="O589" i="6" a="1"/>
  <c r="O589" i="6" s="1"/>
  <c r="M589" i="6" a="1"/>
  <c r="M589" i="6" s="1"/>
  <c r="B591" i="6" l="1"/>
  <c r="O590" i="6" a="1"/>
  <c r="O590" i="6" s="1"/>
  <c r="M590" i="6" a="1"/>
  <c r="M590" i="6" s="1"/>
  <c r="N589" i="6"/>
  <c r="C591" i="6"/>
  <c r="C592" i="6" s="1"/>
  <c r="N590" i="6" l="1"/>
  <c r="B592" i="6"/>
  <c r="O591" i="6" a="1"/>
  <c r="O591" i="6" s="1"/>
  <c r="M591" i="6" a="1"/>
  <c r="M591" i="6" s="1"/>
  <c r="B593" i="6" l="1"/>
  <c r="O592" i="6" a="1"/>
  <c r="O592" i="6" s="1"/>
  <c r="M592" i="6" a="1"/>
  <c r="M592" i="6" s="1"/>
  <c r="N591" i="6"/>
  <c r="C593" i="6"/>
  <c r="C594" i="6" s="1"/>
  <c r="N592" i="6" l="1"/>
  <c r="B594" i="6"/>
  <c r="O593" i="6" a="1"/>
  <c r="O593" i="6" s="1"/>
  <c r="M593" i="6" a="1"/>
  <c r="M593" i="6" s="1"/>
  <c r="N593" i="6" l="1"/>
  <c r="B595" i="6"/>
  <c r="O594" i="6" a="1"/>
  <c r="O594" i="6" s="1"/>
  <c r="M594" i="6" a="1"/>
  <c r="M594" i="6" s="1"/>
  <c r="C595" i="6"/>
  <c r="C596" i="6" s="1"/>
  <c r="B596" i="6" l="1"/>
  <c r="O595" i="6" a="1"/>
  <c r="O595" i="6" s="1"/>
  <c r="M595" i="6" a="1"/>
  <c r="M595" i="6" s="1"/>
  <c r="C597" i="6"/>
  <c r="N594" i="6"/>
  <c r="N595" i="6" l="1"/>
  <c r="B597" i="6"/>
  <c r="O596" i="6" a="1"/>
  <c r="O596" i="6" s="1"/>
  <c r="M596" i="6" a="1"/>
  <c r="M596" i="6" s="1"/>
  <c r="N596" i="6" l="1"/>
  <c r="B598" i="6"/>
  <c r="O597" i="6" a="1"/>
  <c r="O597" i="6" s="1"/>
  <c r="M597" i="6" a="1"/>
  <c r="M597" i="6" s="1"/>
  <c r="C598" i="6"/>
  <c r="C599" i="6" s="1"/>
  <c r="N597" i="6" l="1"/>
  <c r="B599" i="6"/>
  <c r="O598" i="6" a="1"/>
  <c r="O598" i="6" s="1"/>
  <c r="M598" i="6" a="1"/>
  <c r="M598" i="6" s="1"/>
  <c r="N598" i="6" l="1"/>
  <c r="B600" i="6"/>
  <c r="O599" i="6" a="1"/>
  <c r="O599" i="6" s="1"/>
  <c r="M599" i="6" a="1"/>
  <c r="M599" i="6" s="1"/>
  <c r="C600" i="6"/>
  <c r="C601" i="6" s="1"/>
  <c r="N599" i="6" l="1"/>
  <c r="B601" i="6"/>
  <c r="O600" i="6" a="1"/>
  <c r="O600" i="6" s="1"/>
  <c r="M600" i="6" a="1"/>
  <c r="M600" i="6" s="1"/>
  <c r="B602" i="6" l="1"/>
  <c r="O601" i="6" a="1"/>
  <c r="O601" i="6" s="1"/>
  <c r="M601" i="6" a="1"/>
  <c r="M601" i="6" s="1"/>
  <c r="N600" i="6"/>
  <c r="C602" i="6"/>
  <c r="C603" i="6" s="1"/>
  <c r="N601" i="6" l="1"/>
  <c r="B603" i="6"/>
  <c r="O602" i="6" a="1"/>
  <c r="O602" i="6" s="1"/>
  <c r="M602" i="6" a="1"/>
  <c r="M602" i="6" s="1"/>
  <c r="N602" i="6" l="1"/>
  <c r="B604" i="6"/>
  <c r="O603" i="6" a="1"/>
  <c r="O603" i="6" s="1"/>
  <c r="M603" i="6" a="1"/>
  <c r="M603" i="6" s="1"/>
  <c r="C604" i="6"/>
  <c r="C605" i="6" s="1"/>
  <c r="N603" i="6" l="1"/>
  <c r="B605" i="6"/>
  <c r="O604" i="6" a="1"/>
  <c r="O604" i="6" s="1"/>
  <c r="M604" i="6" a="1"/>
  <c r="M604" i="6" s="1"/>
  <c r="B606" i="6" l="1"/>
  <c r="O605" i="6" a="1"/>
  <c r="O605" i="6" s="1"/>
  <c r="M605" i="6" a="1"/>
  <c r="M605" i="6" s="1"/>
  <c r="N604" i="6"/>
  <c r="C606" i="6"/>
  <c r="C607" i="6" s="1"/>
  <c r="N605" i="6" l="1"/>
  <c r="B607" i="6"/>
  <c r="O606" i="6" a="1"/>
  <c r="O606" i="6" s="1"/>
  <c r="M606" i="6" a="1"/>
  <c r="M606" i="6" s="1"/>
  <c r="N606" i="6" l="1"/>
  <c r="B608" i="6"/>
  <c r="O607" i="6" a="1"/>
  <c r="O607" i="6" s="1"/>
  <c r="M607" i="6" a="1"/>
  <c r="M607" i="6" s="1"/>
  <c r="C608" i="6"/>
  <c r="C609" i="6" s="1"/>
  <c r="B609" i="6" l="1"/>
  <c r="O608" i="6" a="1"/>
  <c r="O608" i="6" s="1"/>
  <c r="M608" i="6" a="1"/>
  <c r="M608" i="6" s="1"/>
  <c r="C610" i="6"/>
  <c r="N607" i="6"/>
  <c r="N608" i="6" l="1"/>
  <c r="B610" i="6"/>
  <c r="O609" i="6" a="1"/>
  <c r="O609" i="6" s="1"/>
  <c r="M609" i="6" a="1"/>
  <c r="M609" i="6" s="1"/>
  <c r="N609" i="6" l="1"/>
  <c r="B611" i="6"/>
  <c r="O610" i="6" a="1"/>
  <c r="O610" i="6" s="1"/>
  <c r="M610" i="6" a="1"/>
  <c r="M610" i="6" s="1"/>
  <c r="C611" i="6"/>
  <c r="C612" i="6" s="1"/>
  <c r="N610" i="6" l="1"/>
  <c r="B612" i="6"/>
  <c r="O611" i="6" a="1"/>
  <c r="O611" i="6" s="1"/>
  <c r="M611" i="6" a="1"/>
  <c r="M611" i="6" s="1"/>
  <c r="B613" i="6" l="1"/>
  <c r="O612" i="6" a="1"/>
  <c r="O612" i="6" s="1"/>
  <c r="M612" i="6" a="1"/>
  <c r="M612" i="6" s="1"/>
  <c r="N611" i="6"/>
  <c r="C613" i="6"/>
  <c r="C614" i="6" s="1"/>
  <c r="N612" i="6" l="1"/>
  <c r="B614" i="6"/>
  <c r="O613" i="6" a="1"/>
  <c r="O613" i="6" s="1"/>
  <c r="M613" i="6" a="1"/>
  <c r="M613" i="6" s="1"/>
  <c r="N613" i="6" l="1"/>
  <c r="B615" i="6"/>
  <c r="O614" i="6" a="1"/>
  <c r="O614" i="6" s="1"/>
  <c r="M614" i="6" a="1"/>
  <c r="M614" i="6" s="1"/>
  <c r="C615" i="6"/>
  <c r="C616" i="6" s="1"/>
  <c r="B616" i="6" l="1"/>
  <c r="O615" i="6" a="1"/>
  <c r="O615" i="6" s="1"/>
  <c r="M615" i="6" a="1"/>
  <c r="M615" i="6" s="1"/>
  <c r="N614" i="6"/>
  <c r="N615" i="6" l="1"/>
  <c r="B617" i="6"/>
  <c r="O616" i="6" a="1"/>
  <c r="O616" i="6" s="1"/>
  <c r="M616" i="6" a="1"/>
  <c r="M616" i="6" s="1"/>
  <c r="C617" i="6"/>
  <c r="C618" i="6" s="1"/>
  <c r="N616" i="6" l="1"/>
  <c r="B618" i="6"/>
  <c r="O617" i="6" a="1"/>
  <c r="O617" i="6" s="1"/>
  <c r="M617" i="6" a="1"/>
  <c r="M617" i="6" s="1"/>
  <c r="N617" i="6" l="1"/>
  <c r="B619" i="6"/>
  <c r="O618" i="6" a="1"/>
  <c r="O618" i="6" s="1"/>
  <c r="M618" i="6" a="1"/>
  <c r="M618" i="6" s="1"/>
  <c r="C619" i="6"/>
  <c r="C620" i="6" s="1"/>
  <c r="N618" i="6" l="1"/>
  <c r="B620" i="6"/>
  <c r="O619" i="6" a="1"/>
  <c r="O619" i="6" s="1"/>
  <c r="M619" i="6" a="1"/>
  <c r="M619" i="6" s="1"/>
  <c r="N619" i="6" l="1"/>
  <c r="B621" i="6"/>
  <c r="O620" i="6" a="1"/>
  <c r="O620" i="6" s="1"/>
  <c r="M620" i="6" a="1"/>
  <c r="M620" i="6" s="1"/>
  <c r="C621" i="6"/>
  <c r="C622" i="6" s="1"/>
  <c r="N620" i="6" l="1"/>
  <c r="B622" i="6"/>
  <c r="O621" i="6" a="1"/>
  <c r="O621" i="6" s="1"/>
  <c r="M621" i="6" a="1"/>
  <c r="M621" i="6" s="1"/>
  <c r="N621" i="6" l="1"/>
  <c r="B623" i="6"/>
  <c r="O622" i="6" a="1"/>
  <c r="O622" i="6" s="1"/>
  <c r="M622" i="6" a="1"/>
  <c r="M622" i="6" s="1"/>
  <c r="C623" i="6"/>
  <c r="C624" i="6" s="1"/>
  <c r="N622" i="6" l="1"/>
  <c r="B624" i="6"/>
  <c r="O623" i="6" a="1"/>
  <c r="O623" i="6" s="1"/>
  <c r="M623" i="6" a="1"/>
  <c r="M623" i="6" s="1"/>
  <c r="N623" i="6" l="1"/>
  <c r="B625" i="6"/>
  <c r="O624" i="6" a="1"/>
  <c r="O624" i="6" s="1"/>
  <c r="M624" i="6" a="1"/>
  <c r="M624" i="6" s="1"/>
  <c r="C625" i="6"/>
  <c r="C626" i="6" s="1"/>
  <c r="N624" i="6" l="1"/>
  <c r="B626" i="6"/>
  <c r="O625" i="6" a="1"/>
  <c r="O625" i="6" s="1"/>
  <c r="M625" i="6" a="1"/>
  <c r="M625" i="6" s="1"/>
  <c r="B627" i="6" l="1"/>
  <c r="O626" i="6" a="1"/>
  <c r="O626" i="6" s="1"/>
  <c r="M626" i="6" a="1"/>
  <c r="M626" i="6" s="1"/>
  <c r="N625" i="6"/>
  <c r="C627" i="6"/>
  <c r="C628" i="6" s="1"/>
  <c r="N626" i="6" l="1"/>
  <c r="B628" i="6"/>
  <c r="O627" i="6" a="1"/>
  <c r="O627" i="6" s="1"/>
  <c r="M627" i="6" a="1"/>
  <c r="M627" i="6" s="1"/>
  <c r="N627" i="6" l="1"/>
  <c r="B629" i="6"/>
  <c r="O628" i="6" a="1"/>
  <c r="O628" i="6" s="1"/>
  <c r="M628" i="6" a="1"/>
  <c r="M628" i="6" s="1"/>
  <c r="C629" i="6"/>
  <c r="C630" i="6" s="1"/>
  <c r="N628" i="6" l="1"/>
  <c r="B630" i="6"/>
  <c r="O629" i="6" a="1"/>
  <c r="O629" i="6" s="1"/>
  <c r="M629" i="6" a="1"/>
  <c r="M629" i="6" s="1"/>
  <c r="N629" i="6" l="1"/>
  <c r="B631" i="6"/>
  <c r="O630" i="6" a="1"/>
  <c r="O630" i="6" s="1"/>
  <c r="M630" i="6" a="1"/>
  <c r="M630" i="6" s="1"/>
  <c r="C631" i="6"/>
  <c r="C632" i="6" s="1"/>
  <c r="N630" i="6" l="1"/>
  <c r="B632" i="6"/>
  <c r="O631" i="6" a="1"/>
  <c r="O631" i="6" s="1"/>
  <c r="M631" i="6" a="1"/>
  <c r="M631" i="6" s="1"/>
  <c r="N631" i="6" l="1"/>
  <c r="B633" i="6"/>
  <c r="O632" i="6" a="1"/>
  <c r="O632" i="6" s="1"/>
  <c r="M632" i="6" a="1"/>
  <c r="M632" i="6" s="1"/>
  <c r="C633" i="6"/>
  <c r="C634" i="6" s="1"/>
  <c r="B634" i="6" l="1"/>
  <c r="O633" i="6" a="1"/>
  <c r="O633" i="6" s="1"/>
  <c r="M633" i="6" a="1"/>
  <c r="M633" i="6" s="1"/>
  <c r="N632" i="6"/>
  <c r="B635" i="6" l="1"/>
  <c r="O634" i="6" a="1"/>
  <c r="O634" i="6" s="1"/>
  <c r="M634" i="6" a="1"/>
  <c r="M634" i="6" s="1"/>
  <c r="N633" i="6"/>
  <c r="C635" i="6"/>
  <c r="C636" i="6" s="1"/>
  <c r="N634" i="6" l="1"/>
  <c r="B636" i="6"/>
  <c r="O635" i="6" a="1"/>
  <c r="O635" i="6" s="1"/>
  <c r="M635" i="6" a="1"/>
  <c r="M635" i="6" s="1"/>
  <c r="B637" i="6" l="1"/>
  <c r="O636" i="6" a="1"/>
  <c r="O636" i="6" s="1"/>
  <c r="M636" i="6" a="1"/>
  <c r="M636" i="6" s="1"/>
  <c r="N635" i="6"/>
  <c r="C637" i="6"/>
  <c r="C638" i="6" l="1"/>
  <c r="N636" i="6"/>
  <c r="B638" i="6"/>
  <c r="O637" i="6" a="1"/>
  <c r="O637" i="6" s="1"/>
  <c r="M637" i="6" a="1"/>
  <c r="M637" i="6" s="1"/>
  <c r="B639" i="6" l="1"/>
  <c r="O638" i="6" a="1"/>
  <c r="O638" i="6" s="1"/>
  <c r="M638" i="6" a="1"/>
  <c r="M638" i="6" s="1"/>
  <c r="N637" i="6"/>
  <c r="C639" i="6"/>
  <c r="C640" i="6" s="1"/>
  <c r="N638" i="6" l="1"/>
  <c r="B640" i="6"/>
  <c r="O639" i="6" a="1"/>
  <c r="O639" i="6" s="1"/>
  <c r="M639" i="6" a="1"/>
  <c r="M639" i="6" s="1"/>
  <c r="B641" i="6" l="1"/>
  <c r="O640" i="6" a="1"/>
  <c r="O640" i="6" s="1"/>
  <c r="M640" i="6" a="1"/>
  <c r="M640" i="6" s="1"/>
  <c r="N639" i="6"/>
  <c r="C641" i="6"/>
  <c r="C642" i="6" s="1"/>
  <c r="N640" i="6" l="1"/>
  <c r="B642" i="6"/>
  <c r="O641" i="6" a="1"/>
  <c r="O641" i="6" s="1"/>
  <c r="M641" i="6" a="1"/>
  <c r="M641" i="6" s="1"/>
  <c r="B643" i="6" l="1"/>
  <c r="O642" i="6" a="1"/>
  <c r="O642" i="6" s="1"/>
  <c r="M642" i="6" a="1"/>
  <c r="M642" i="6" s="1"/>
  <c r="N641" i="6"/>
  <c r="C643" i="6"/>
  <c r="C644" i="6" s="1"/>
  <c r="N642" i="6" l="1"/>
  <c r="B644" i="6"/>
  <c r="O643" i="6" a="1"/>
  <c r="O643" i="6" s="1"/>
  <c r="M643" i="6" a="1"/>
  <c r="M643" i="6" s="1"/>
  <c r="B645" i="6" l="1"/>
  <c r="O644" i="6" a="1"/>
  <c r="O644" i="6" s="1"/>
  <c r="M644" i="6" a="1"/>
  <c r="M644" i="6" s="1"/>
  <c r="N643" i="6"/>
  <c r="C645" i="6"/>
  <c r="C646" i="6" s="1"/>
  <c r="N644" i="6" l="1"/>
  <c r="B646" i="6"/>
  <c r="O645" i="6" a="1"/>
  <c r="O645" i="6" s="1"/>
  <c r="M645" i="6" a="1"/>
  <c r="M645" i="6" s="1"/>
  <c r="N645" i="6" l="1"/>
  <c r="B647" i="6"/>
  <c r="O646" i="6" a="1"/>
  <c r="O646" i="6" s="1"/>
  <c r="M646" i="6" a="1"/>
  <c r="M646" i="6" s="1"/>
  <c r="C647" i="6"/>
  <c r="C648" i="6" s="1"/>
  <c r="N646" i="6" l="1"/>
  <c r="B648" i="6"/>
  <c r="O647" i="6" a="1"/>
  <c r="O647" i="6" s="1"/>
  <c r="M647" i="6" a="1"/>
  <c r="M647" i="6" s="1"/>
  <c r="N647" i="6" l="1"/>
  <c r="B649" i="6"/>
  <c r="O648" i="6" a="1"/>
  <c r="O648" i="6" s="1"/>
  <c r="M648" i="6" a="1"/>
  <c r="M648" i="6" s="1"/>
  <c r="C649" i="6"/>
  <c r="C650" i="6" s="1"/>
  <c r="N648" i="6" l="1"/>
  <c r="B650" i="6"/>
  <c r="O649" i="6" a="1"/>
  <c r="O649" i="6" s="1"/>
  <c r="M649" i="6" a="1"/>
  <c r="M649" i="6" s="1"/>
  <c r="B651" i="6" l="1"/>
  <c r="O650" i="6" a="1"/>
  <c r="O650" i="6" s="1"/>
  <c r="M650" i="6" a="1"/>
  <c r="M650" i="6" s="1"/>
  <c r="N649" i="6"/>
  <c r="C651" i="6"/>
  <c r="C652" i="6" s="1"/>
  <c r="N650" i="6" l="1"/>
  <c r="B652" i="6"/>
  <c r="O651" i="6" a="1"/>
  <c r="O651" i="6" s="1"/>
  <c r="M651" i="6" a="1"/>
  <c r="M651" i="6" s="1"/>
  <c r="N651" i="6" l="1"/>
  <c r="B653" i="6"/>
  <c r="O652" i="6" a="1"/>
  <c r="O652" i="6" s="1"/>
  <c r="M652" i="6" a="1"/>
  <c r="M652" i="6" s="1"/>
  <c r="C653" i="6"/>
  <c r="C654" i="6" s="1"/>
  <c r="N652" i="6" l="1"/>
  <c r="B654" i="6"/>
  <c r="O653" i="6" a="1"/>
  <c r="O653" i="6" s="1"/>
  <c r="M653" i="6" a="1"/>
  <c r="M653" i="6" s="1"/>
  <c r="N653" i="6" l="1"/>
  <c r="B655" i="6"/>
  <c r="O654" i="6" a="1"/>
  <c r="O654" i="6" s="1"/>
  <c r="M654" i="6" a="1"/>
  <c r="M654" i="6" s="1"/>
  <c r="C655" i="6"/>
  <c r="C656" i="6" s="1"/>
  <c r="N654" i="6" l="1"/>
  <c r="B656" i="6"/>
  <c r="O655" i="6" a="1"/>
  <c r="O655" i="6" s="1"/>
  <c r="M655" i="6" a="1"/>
  <c r="M655" i="6" s="1"/>
  <c r="B657" i="6" l="1"/>
  <c r="O656" i="6" a="1"/>
  <c r="O656" i="6" s="1"/>
  <c r="M656" i="6" a="1"/>
  <c r="M656" i="6" s="1"/>
  <c r="N655" i="6"/>
  <c r="C657" i="6"/>
  <c r="C658" i="6" s="1"/>
  <c r="N656" i="6" l="1"/>
  <c r="B658" i="6"/>
  <c r="O657" i="6" a="1"/>
  <c r="O657" i="6" s="1"/>
  <c r="M657" i="6" a="1"/>
  <c r="M657" i="6" s="1"/>
  <c r="N657" i="6" l="1"/>
  <c r="B659" i="6"/>
  <c r="O658" i="6" a="1"/>
  <c r="O658" i="6" s="1"/>
  <c r="M658" i="6" a="1"/>
  <c r="M658" i="6" s="1"/>
  <c r="C659" i="6"/>
  <c r="C660" i="6" s="1"/>
  <c r="B660" i="6" l="1"/>
  <c r="O659" i="6" a="1"/>
  <c r="O659" i="6" s="1"/>
  <c r="M659" i="6" a="1"/>
  <c r="M659" i="6" s="1"/>
  <c r="N658" i="6"/>
  <c r="N659" i="6" l="1"/>
  <c r="B661" i="6"/>
  <c r="O660" i="6" a="1"/>
  <c r="O660" i="6" s="1"/>
  <c r="M660" i="6" a="1"/>
  <c r="M660" i="6" s="1"/>
  <c r="C661" i="6"/>
  <c r="C662" i="6" s="1"/>
  <c r="N660" i="6" l="1"/>
  <c r="B662" i="6"/>
  <c r="O661" i="6" a="1"/>
  <c r="O661" i="6" s="1"/>
  <c r="M661" i="6" a="1"/>
  <c r="M661" i="6" s="1"/>
  <c r="B663" i="6" l="1"/>
  <c r="O662" i="6" a="1"/>
  <c r="O662" i="6" s="1"/>
  <c r="M662" i="6" a="1"/>
  <c r="M662" i="6" s="1"/>
  <c r="N661" i="6"/>
  <c r="C663" i="6"/>
  <c r="C664" i="6" s="1"/>
  <c r="N662" i="6" l="1"/>
  <c r="B664" i="6"/>
  <c r="O663" i="6" a="1"/>
  <c r="O663" i="6" s="1"/>
  <c r="M663" i="6" a="1"/>
  <c r="M663" i="6" s="1"/>
  <c r="B665" i="6" l="1"/>
  <c r="O664" i="6" a="1"/>
  <c r="O664" i="6" s="1"/>
  <c r="M664" i="6" a="1"/>
  <c r="M664" i="6" s="1"/>
  <c r="N663" i="6"/>
  <c r="C665" i="6"/>
  <c r="C666" i="6" s="1"/>
  <c r="N664" i="6" l="1"/>
  <c r="B666" i="6"/>
  <c r="O665" i="6" a="1"/>
  <c r="O665" i="6" s="1"/>
  <c r="M665" i="6" a="1"/>
  <c r="M665" i="6" s="1"/>
  <c r="N665" i="6" l="1"/>
  <c r="B667" i="6"/>
  <c r="O666" i="6" a="1"/>
  <c r="O666" i="6" s="1"/>
  <c r="M666" i="6" a="1"/>
  <c r="M666" i="6" s="1"/>
  <c r="C667" i="6"/>
  <c r="C668" i="6" s="1"/>
  <c r="N666" i="6" l="1"/>
  <c r="B668" i="6"/>
  <c r="O667" i="6" a="1"/>
  <c r="O667" i="6" s="1"/>
  <c r="M667" i="6" a="1"/>
  <c r="M667" i="6" s="1"/>
  <c r="B669" i="6" l="1"/>
  <c r="O668" i="6" a="1"/>
  <c r="O668" i="6" s="1"/>
  <c r="M668" i="6" a="1"/>
  <c r="M668" i="6" s="1"/>
  <c r="N667" i="6"/>
  <c r="C669" i="6"/>
  <c r="C670" i="6" s="1"/>
  <c r="N668" i="6" l="1"/>
  <c r="B670" i="6"/>
  <c r="O669" i="6" a="1"/>
  <c r="O669" i="6" s="1"/>
  <c r="M669" i="6" a="1"/>
  <c r="M669" i="6" s="1"/>
  <c r="B671" i="6" l="1"/>
  <c r="O670" i="6" a="1"/>
  <c r="O670" i="6" s="1"/>
  <c r="M670" i="6" a="1"/>
  <c r="M670" i="6" s="1"/>
  <c r="N669" i="6"/>
  <c r="C671" i="6"/>
  <c r="C672" i="6" s="1"/>
  <c r="N670" i="6" l="1"/>
  <c r="B672" i="6"/>
  <c r="O671" i="6" a="1"/>
  <c r="O671" i="6" s="1"/>
  <c r="M671" i="6" a="1"/>
  <c r="M671" i="6" s="1"/>
  <c r="B673" i="6" l="1"/>
  <c r="O672" i="6" a="1"/>
  <c r="O672" i="6" s="1"/>
  <c r="M672" i="6" a="1"/>
  <c r="M672" i="6" s="1"/>
  <c r="N671" i="6"/>
  <c r="C673" i="6"/>
  <c r="C674" i="6" s="1"/>
  <c r="N672" i="6" l="1"/>
  <c r="B674" i="6"/>
  <c r="O673" i="6" a="1"/>
  <c r="O673" i="6" s="1"/>
  <c r="M673" i="6" a="1"/>
  <c r="M673" i="6" s="1"/>
  <c r="N673" i="6" l="1"/>
  <c r="B675" i="6"/>
  <c r="O674" i="6" a="1"/>
  <c r="O674" i="6" s="1"/>
  <c r="M674" i="6" a="1"/>
  <c r="M674" i="6" s="1"/>
  <c r="C675" i="6"/>
  <c r="C676" i="6" s="1"/>
  <c r="N674" i="6" l="1"/>
  <c r="B676" i="6"/>
  <c r="O675" i="6" a="1"/>
  <c r="O675" i="6" s="1"/>
  <c r="M675" i="6" a="1"/>
  <c r="M675" i="6" s="1"/>
  <c r="B677" i="6" l="1"/>
  <c r="O676" i="6" a="1"/>
  <c r="O676" i="6" s="1"/>
  <c r="M676" i="6" a="1"/>
  <c r="M676" i="6" s="1"/>
  <c r="N675" i="6"/>
  <c r="C677" i="6"/>
  <c r="C678" i="6" s="1"/>
  <c r="N676" i="6" l="1"/>
  <c r="B678" i="6"/>
  <c r="O677" i="6" a="1"/>
  <c r="O677" i="6" s="1"/>
  <c r="M677" i="6" a="1"/>
  <c r="M677" i="6" s="1"/>
  <c r="N677" i="6" l="1"/>
  <c r="B679" i="6"/>
  <c r="O678" i="6" a="1"/>
  <c r="O678" i="6" s="1"/>
  <c r="M678" i="6" a="1"/>
  <c r="M678" i="6" s="1"/>
  <c r="C679" i="6"/>
  <c r="C680" i="6" s="1"/>
  <c r="N678" i="6" l="1"/>
  <c r="B680" i="6"/>
  <c r="O679" i="6" a="1"/>
  <c r="O679" i="6" s="1"/>
  <c r="M679" i="6" a="1"/>
  <c r="M679" i="6" s="1"/>
  <c r="B681" i="6" l="1"/>
  <c r="O680" i="6" a="1"/>
  <c r="O680" i="6" s="1"/>
  <c r="M680" i="6" a="1"/>
  <c r="M680" i="6" s="1"/>
  <c r="N679" i="6"/>
  <c r="C681" i="6"/>
  <c r="C682" i="6" s="1"/>
  <c r="N680" i="6" l="1"/>
  <c r="B682" i="6"/>
  <c r="O681" i="6" a="1"/>
  <c r="O681" i="6" s="1"/>
  <c r="M681" i="6" a="1"/>
  <c r="M681" i="6" s="1"/>
  <c r="B683" i="6" l="1"/>
  <c r="O682" i="6" a="1"/>
  <c r="O682" i="6" s="1"/>
  <c r="M682" i="6" a="1"/>
  <c r="M682" i="6" s="1"/>
  <c r="N681" i="6"/>
  <c r="C683" i="6"/>
  <c r="C684" i="6" s="1"/>
  <c r="N682" i="6" l="1"/>
  <c r="B684" i="6"/>
  <c r="O683" i="6" a="1"/>
  <c r="O683" i="6" s="1"/>
  <c r="M683" i="6" a="1"/>
  <c r="M683" i="6" s="1"/>
  <c r="N683" i="6" l="1"/>
  <c r="B685" i="6"/>
  <c r="O684" i="6" a="1"/>
  <c r="O684" i="6" s="1"/>
  <c r="M684" i="6" a="1"/>
  <c r="M684" i="6" s="1"/>
  <c r="C685" i="6"/>
  <c r="C686" i="6" s="1"/>
  <c r="B686" i="6" l="1"/>
  <c r="O685" i="6" a="1"/>
  <c r="O685" i="6" s="1"/>
  <c r="M685" i="6" a="1"/>
  <c r="M685" i="6" s="1"/>
  <c r="N684" i="6"/>
  <c r="N685" i="6" l="1"/>
  <c r="B687" i="6"/>
  <c r="O686" i="6" a="1"/>
  <c r="O686" i="6" s="1"/>
  <c r="M686" i="6" a="1"/>
  <c r="M686" i="6" s="1"/>
  <c r="C687" i="6"/>
  <c r="C688" i="6" s="1"/>
  <c r="N686" i="6" l="1"/>
  <c r="B688" i="6"/>
  <c r="O687" i="6" a="1"/>
  <c r="O687" i="6" s="1"/>
  <c r="M687" i="6" a="1"/>
  <c r="M687" i="6" s="1"/>
  <c r="N687" i="6" l="1"/>
  <c r="B689" i="6"/>
  <c r="O688" i="6" a="1"/>
  <c r="O688" i="6" s="1"/>
  <c r="M688" i="6" a="1"/>
  <c r="M688" i="6" s="1"/>
  <c r="C689" i="6"/>
  <c r="C690" i="6" s="1"/>
  <c r="N688" i="6" l="1"/>
  <c r="B690" i="6"/>
  <c r="O689" i="6" a="1"/>
  <c r="O689" i="6" s="1"/>
  <c r="M689" i="6" a="1"/>
  <c r="M689" i="6" s="1"/>
  <c r="B691" i="6" l="1"/>
  <c r="O690" i="6" a="1"/>
  <c r="O690" i="6" s="1"/>
  <c r="M690" i="6" a="1"/>
  <c r="M690" i="6" s="1"/>
  <c r="N689" i="6"/>
  <c r="C691" i="6"/>
  <c r="C692" i="6" l="1"/>
  <c r="N690" i="6"/>
  <c r="B692" i="6"/>
  <c r="O691" i="6" a="1"/>
  <c r="O691" i="6" s="1"/>
  <c r="M691" i="6" a="1"/>
  <c r="M691" i="6" s="1"/>
  <c r="B693" i="6" l="1"/>
  <c r="O692" i="6" a="1"/>
  <c r="O692" i="6" s="1"/>
  <c r="M692" i="6" a="1"/>
  <c r="M692" i="6" s="1"/>
  <c r="N691" i="6"/>
  <c r="C693" i="6"/>
  <c r="C694" i="6" s="1"/>
  <c r="N692" i="6" l="1"/>
  <c r="B694" i="6"/>
  <c r="O693" i="6" a="1"/>
  <c r="O693" i="6" s="1"/>
  <c r="M693" i="6" a="1"/>
  <c r="M693" i="6" s="1"/>
  <c r="N693" i="6" l="1"/>
  <c r="B695" i="6"/>
  <c r="O694" i="6" a="1"/>
  <c r="O694" i="6" s="1"/>
  <c r="M694" i="6" a="1"/>
  <c r="M694" i="6" s="1"/>
  <c r="C695" i="6"/>
  <c r="C696" i="6" s="1"/>
  <c r="N694" i="6" l="1"/>
  <c r="B696" i="6"/>
  <c r="O695" i="6" a="1"/>
  <c r="O695" i="6" s="1"/>
  <c r="M695" i="6" a="1"/>
  <c r="M695" i="6" s="1"/>
  <c r="N695" i="6" l="1"/>
  <c r="B697" i="6"/>
  <c r="O696" i="6" a="1"/>
  <c r="O696" i="6" s="1"/>
  <c r="M696" i="6" a="1"/>
  <c r="M696" i="6" s="1"/>
  <c r="C697" i="6"/>
  <c r="C698" i="6" s="1"/>
  <c r="N696" i="6" l="1"/>
  <c r="B698" i="6"/>
  <c r="O697" i="6" a="1"/>
  <c r="O697" i="6" s="1"/>
  <c r="M697" i="6" a="1"/>
  <c r="M697" i="6" s="1"/>
  <c r="N697" i="6" l="1"/>
  <c r="B699" i="6"/>
  <c r="O698" i="6" a="1"/>
  <c r="O698" i="6" s="1"/>
  <c r="M698" i="6" a="1"/>
  <c r="M698" i="6" s="1"/>
  <c r="C699" i="6"/>
  <c r="C700" i="6" s="1"/>
  <c r="N698" i="6" l="1"/>
  <c r="B700" i="6"/>
  <c r="O699" i="6" a="1"/>
  <c r="O699" i="6" s="1"/>
  <c r="M699" i="6" a="1"/>
  <c r="M699" i="6" s="1"/>
  <c r="B701" i="6" l="1"/>
  <c r="O700" i="6" a="1"/>
  <c r="O700" i="6" s="1"/>
  <c r="M700" i="6" a="1"/>
  <c r="M700" i="6" s="1"/>
  <c r="N699" i="6"/>
  <c r="C701" i="6"/>
  <c r="C702" i="6" s="1"/>
  <c r="N700" i="6" l="1"/>
  <c r="B702" i="6"/>
  <c r="O701" i="6" a="1"/>
  <c r="O701" i="6" s="1"/>
  <c r="M701" i="6" a="1"/>
  <c r="M701" i="6" s="1"/>
  <c r="N701" i="6" l="1"/>
  <c r="B703" i="6"/>
  <c r="O702" i="6" a="1"/>
  <c r="O702" i="6" s="1"/>
  <c r="M702" i="6" a="1"/>
  <c r="M702" i="6" s="1"/>
  <c r="C703" i="6"/>
  <c r="C704" i="6" s="1"/>
  <c r="N702" i="6" l="1"/>
  <c r="B704" i="6"/>
  <c r="O703" i="6" a="1"/>
  <c r="O703" i="6" s="1"/>
  <c r="M703" i="6" a="1"/>
  <c r="M703" i="6" s="1"/>
  <c r="B705" i="6" l="1"/>
  <c r="O704" i="6" a="1"/>
  <c r="O704" i="6" s="1"/>
  <c r="M704" i="6" a="1"/>
  <c r="M704" i="6" s="1"/>
  <c r="N703" i="6"/>
  <c r="C705" i="6"/>
  <c r="C706" i="6" s="1"/>
  <c r="N704" i="6" l="1"/>
  <c r="B706" i="6"/>
  <c r="O705" i="6" a="1"/>
  <c r="O705" i="6" s="1"/>
  <c r="M705" i="6" a="1"/>
  <c r="M705" i="6" s="1"/>
  <c r="N705" i="6" l="1"/>
  <c r="B707" i="6"/>
  <c r="O706" i="6" a="1"/>
  <c r="O706" i="6" s="1"/>
  <c r="M706" i="6" a="1"/>
  <c r="M706" i="6" s="1"/>
  <c r="C707" i="6"/>
  <c r="C708" i="6" s="1"/>
  <c r="N706" i="6" l="1"/>
  <c r="B708" i="6"/>
  <c r="O707" i="6" a="1"/>
  <c r="O707" i="6" s="1"/>
  <c r="M707" i="6" a="1"/>
  <c r="M707" i="6" s="1"/>
  <c r="B709" i="6" l="1"/>
  <c r="O708" i="6" a="1"/>
  <c r="O708" i="6" s="1"/>
  <c r="M708" i="6" a="1"/>
  <c r="M708" i="6" s="1"/>
  <c r="N707" i="6"/>
  <c r="C709" i="6"/>
  <c r="C710" i="6" s="1"/>
  <c r="N708" i="6" l="1"/>
  <c r="B710" i="6"/>
  <c r="O709" i="6" a="1"/>
  <c r="O709" i="6" s="1"/>
  <c r="M709" i="6" a="1"/>
  <c r="M709" i="6" s="1"/>
  <c r="N709" i="6" l="1"/>
  <c r="B711" i="6"/>
  <c r="O710" i="6" a="1"/>
  <c r="O710" i="6" s="1"/>
  <c r="M710" i="6" a="1"/>
  <c r="M710" i="6" s="1"/>
  <c r="C711" i="6"/>
  <c r="C712" i="6" s="1"/>
  <c r="N710" i="6" l="1"/>
  <c r="B712" i="6"/>
  <c r="O711" i="6" a="1"/>
  <c r="O711" i="6" s="1"/>
  <c r="M711" i="6" a="1"/>
  <c r="M711" i="6" s="1"/>
  <c r="N711" i="6" l="1"/>
  <c r="B713" i="6"/>
  <c r="O712" i="6" a="1"/>
  <c r="O712" i="6" s="1"/>
  <c r="M712" i="6" a="1"/>
  <c r="M712" i="6" s="1"/>
  <c r="C713" i="6"/>
  <c r="C714" i="6" s="1"/>
  <c r="N712" i="6" l="1"/>
  <c r="B714" i="6"/>
  <c r="O713" i="6" a="1"/>
  <c r="O713" i="6" s="1"/>
  <c r="M713" i="6" a="1"/>
  <c r="M713" i="6" s="1"/>
  <c r="B715" i="6" l="1"/>
  <c r="O714" i="6" a="1"/>
  <c r="O714" i="6" s="1"/>
  <c r="M714" i="6" a="1"/>
  <c r="M714" i="6" s="1"/>
  <c r="N713" i="6"/>
  <c r="C715" i="6"/>
  <c r="C716" i="6" s="1"/>
  <c r="N714" i="6" l="1"/>
  <c r="B716" i="6"/>
  <c r="O715" i="6" a="1"/>
  <c r="O715" i="6" s="1"/>
  <c r="M715" i="6" a="1"/>
  <c r="M715" i="6" s="1"/>
  <c r="N715" i="6" l="1"/>
  <c r="B717" i="6"/>
  <c r="O716" i="6" a="1"/>
  <c r="O716" i="6" s="1"/>
  <c r="M716" i="6" a="1"/>
  <c r="M716" i="6" s="1"/>
  <c r="C717" i="6"/>
  <c r="C718" i="6" s="1"/>
  <c r="N716" i="6" l="1"/>
  <c r="B718" i="6"/>
  <c r="O717" i="6" a="1"/>
  <c r="O717" i="6" s="1"/>
  <c r="M717" i="6" a="1"/>
  <c r="M717" i="6" s="1"/>
  <c r="N717" i="6" l="1"/>
  <c r="B719" i="6"/>
  <c r="O718" i="6" a="1"/>
  <c r="O718" i="6" s="1"/>
  <c r="M718" i="6" a="1"/>
  <c r="M718" i="6" s="1"/>
  <c r="C719" i="6"/>
  <c r="C720" i="6" l="1"/>
  <c r="N718" i="6"/>
  <c r="B720" i="6"/>
  <c r="O719" i="6" a="1"/>
  <c r="O719" i="6" s="1"/>
  <c r="M719" i="6" a="1"/>
  <c r="M719" i="6" s="1"/>
  <c r="B721" i="6" l="1"/>
  <c r="O720" i="6" a="1"/>
  <c r="O720" i="6" s="1"/>
  <c r="M720" i="6" a="1"/>
  <c r="M720" i="6" s="1"/>
  <c r="N719" i="6"/>
  <c r="C721" i="6"/>
  <c r="C722" i="6" s="1"/>
  <c r="N720" i="6" l="1"/>
  <c r="B722" i="6"/>
  <c r="O721" i="6" a="1"/>
  <c r="O721" i="6" s="1"/>
  <c r="M721" i="6" a="1"/>
  <c r="M721" i="6" s="1"/>
  <c r="B723" i="6" l="1"/>
  <c r="O722" i="6" a="1"/>
  <c r="O722" i="6" s="1"/>
  <c r="M722" i="6" a="1"/>
  <c r="M722" i="6" s="1"/>
  <c r="N721" i="6"/>
  <c r="C723" i="6"/>
  <c r="C724" i="6" s="1"/>
  <c r="N722" i="6" l="1"/>
  <c r="B724" i="6"/>
  <c r="O723" i="6" a="1"/>
  <c r="O723" i="6" s="1"/>
  <c r="M723" i="6" a="1"/>
  <c r="M723" i="6" s="1"/>
  <c r="B725" i="6" l="1"/>
  <c r="O724" i="6" a="1"/>
  <c r="O724" i="6" s="1"/>
  <c r="M724" i="6" a="1"/>
  <c r="M724" i="6" s="1"/>
  <c r="N723" i="6"/>
  <c r="C725" i="6"/>
  <c r="C726" i="6" s="1"/>
  <c r="N724" i="6" l="1"/>
  <c r="B726" i="6"/>
  <c r="O725" i="6" a="1"/>
  <c r="O725" i="6" s="1"/>
  <c r="M725" i="6" a="1"/>
  <c r="M725" i="6" s="1"/>
  <c r="B727" i="6" l="1"/>
  <c r="O726" i="6" a="1"/>
  <c r="O726" i="6" s="1"/>
  <c r="M726" i="6" a="1"/>
  <c r="M726" i="6" s="1"/>
  <c r="N725" i="6"/>
  <c r="C727" i="6"/>
  <c r="C728" i="6" s="1"/>
  <c r="N726" i="6" l="1"/>
  <c r="B728" i="6"/>
  <c r="O727" i="6" a="1"/>
  <c r="O727" i="6" s="1"/>
  <c r="M727" i="6" a="1"/>
  <c r="M727" i="6" s="1"/>
  <c r="N727" i="6" l="1"/>
  <c r="B729" i="6"/>
  <c r="O728" i="6" a="1"/>
  <c r="O728" i="6" s="1"/>
  <c r="M728" i="6" a="1"/>
  <c r="M728" i="6" s="1"/>
  <c r="C729" i="6"/>
  <c r="C730" i="6" s="1"/>
  <c r="N728" i="6" l="1"/>
  <c r="B730" i="6"/>
  <c r="O729" i="6" a="1"/>
  <c r="O729" i="6" s="1"/>
  <c r="M729" i="6" a="1"/>
  <c r="M729" i="6" s="1"/>
  <c r="B731" i="6" l="1"/>
  <c r="O730" i="6" a="1"/>
  <c r="O730" i="6" s="1"/>
  <c r="M730" i="6" a="1"/>
  <c r="M730" i="6" s="1"/>
  <c r="N729" i="6"/>
  <c r="C731" i="6"/>
  <c r="C732" i="6" s="1"/>
  <c r="N730" i="6" l="1"/>
  <c r="B732" i="6"/>
  <c r="O731" i="6" a="1"/>
  <c r="O731" i="6" s="1"/>
  <c r="M731" i="6" a="1"/>
  <c r="M731" i="6" s="1"/>
  <c r="N731" i="6" l="1"/>
  <c r="B733" i="6"/>
  <c r="O732" i="6" a="1"/>
  <c r="O732" i="6" s="1"/>
  <c r="M732" i="6" a="1"/>
  <c r="M732" i="6" s="1"/>
  <c r="C733" i="6"/>
  <c r="C734" i="6" s="1"/>
  <c r="N732" i="6" l="1"/>
  <c r="B734" i="6"/>
  <c r="O733" i="6" a="1"/>
  <c r="O733" i="6" s="1"/>
  <c r="M733" i="6" a="1"/>
  <c r="M733" i="6" s="1"/>
  <c r="B735" i="6" l="1"/>
  <c r="O734" i="6" a="1"/>
  <c r="O734" i="6" s="1"/>
  <c r="M734" i="6" a="1"/>
  <c r="M734" i="6" s="1"/>
  <c r="N733" i="6"/>
  <c r="C735" i="6"/>
  <c r="C736" i="6" s="1"/>
  <c r="N734" i="6" l="1"/>
  <c r="B736" i="6"/>
  <c r="C737" i="6" s="1"/>
  <c r="O735" i="6" a="1"/>
  <c r="O735" i="6" s="1"/>
  <c r="M735" i="6" a="1"/>
  <c r="M735" i="6" s="1"/>
  <c r="N735" i="6" l="1"/>
  <c r="B737" i="6"/>
  <c r="O736" i="6" a="1"/>
  <c r="O736" i="6" s="1"/>
  <c r="M736" i="6" a="1"/>
  <c r="M736" i="6" s="1"/>
  <c r="N736" i="6" l="1"/>
  <c r="B738" i="6"/>
  <c r="O737" i="6" a="1"/>
  <c r="O737" i="6" s="1"/>
  <c r="M737" i="6" a="1"/>
  <c r="M737" i="6" s="1"/>
  <c r="C738" i="6"/>
  <c r="C739" i="6" s="1"/>
  <c r="N737" i="6" l="1"/>
  <c r="B739" i="6"/>
  <c r="O738" i="6" a="1"/>
  <c r="O738" i="6" s="1"/>
  <c r="M738" i="6" a="1"/>
  <c r="M738" i="6" s="1"/>
  <c r="N738" i="6" l="1"/>
  <c r="B740" i="6"/>
  <c r="O739" i="6" a="1"/>
  <c r="O739" i="6" s="1"/>
  <c r="M739" i="6" a="1"/>
  <c r="M739" i="6" s="1"/>
  <c r="C740" i="6"/>
  <c r="C741" i="6" s="1"/>
  <c r="N739" i="6" l="1"/>
  <c r="B741" i="6"/>
  <c r="O740" i="6" a="1"/>
  <c r="O740" i="6" s="1"/>
  <c r="M740" i="6" a="1"/>
  <c r="M740" i="6" s="1"/>
  <c r="N740" i="6" l="1"/>
  <c r="B742" i="6"/>
  <c r="O741" i="6" a="1"/>
  <c r="O741" i="6" s="1"/>
  <c r="M741" i="6" a="1"/>
  <c r="M741" i="6" s="1"/>
  <c r="C742" i="6"/>
  <c r="C743" i="6" s="1"/>
  <c r="N741" i="6" l="1"/>
  <c r="B743" i="6"/>
  <c r="O742" i="6" a="1"/>
  <c r="O742" i="6" s="1"/>
  <c r="M742" i="6" a="1"/>
  <c r="M742" i="6" s="1"/>
  <c r="N742" i="6" l="1"/>
  <c r="B744" i="6"/>
  <c r="O743" i="6" a="1"/>
  <c r="O743" i="6" s="1"/>
  <c r="M743" i="6" a="1"/>
  <c r="M743" i="6" s="1"/>
  <c r="C744" i="6"/>
  <c r="C745" i="6" s="1"/>
  <c r="N743" i="6" l="1"/>
  <c r="B745" i="6"/>
  <c r="O744" i="6" a="1"/>
  <c r="O744" i="6" s="1"/>
  <c r="M744" i="6" a="1"/>
  <c r="M744" i="6" s="1"/>
  <c r="N744" i="6" l="1"/>
  <c r="B746" i="6"/>
  <c r="O745" i="6" a="1"/>
  <c r="O745" i="6" s="1"/>
  <c r="M745" i="6" a="1"/>
  <c r="M745" i="6" s="1"/>
  <c r="C746" i="6"/>
  <c r="C747" i="6" s="1"/>
  <c r="N745" i="6" l="1"/>
  <c r="B747" i="6"/>
  <c r="O746" i="6" a="1"/>
  <c r="O746" i="6" s="1"/>
  <c r="M746" i="6" a="1"/>
  <c r="M746" i="6" s="1"/>
  <c r="B748" i="6" l="1"/>
  <c r="O747" i="6" a="1"/>
  <c r="O747" i="6" s="1"/>
  <c r="M747" i="6" a="1"/>
  <c r="M747" i="6" s="1"/>
  <c r="N746" i="6"/>
  <c r="C748" i="6"/>
  <c r="C749" i="6" s="1"/>
  <c r="N747" i="6" l="1"/>
  <c r="B749" i="6"/>
  <c r="O748" i="6" a="1"/>
  <c r="O748" i="6" s="1"/>
  <c r="M748" i="6" a="1"/>
  <c r="M748" i="6" s="1"/>
  <c r="N748" i="6" l="1"/>
  <c r="B750" i="6"/>
  <c r="O749" i="6" a="1"/>
  <c r="O749" i="6" s="1"/>
  <c r="M749" i="6" a="1"/>
  <c r="M749" i="6" s="1"/>
  <c r="C750" i="6"/>
  <c r="C751" i="6" s="1"/>
  <c r="N749" i="6" l="1"/>
  <c r="B751" i="6"/>
  <c r="O750" i="6" a="1"/>
  <c r="O750" i="6" s="1"/>
  <c r="M750" i="6" a="1"/>
  <c r="M750" i="6" s="1"/>
  <c r="N750" i="6" l="1"/>
  <c r="B752" i="6"/>
  <c r="O751" i="6" a="1"/>
  <c r="O751" i="6" s="1"/>
  <c r="M751" i="6" a="1"/>
  <c r="M751" i="6" s="1"/>
  <c r="C752" i="6"/>
  <c r="C753" i="6" s="1"/>
  <c r="N751" i="6" l="1"/>
  <c r="B753" i="6"/>
  <c r="O752" i="6" a="1"/>
  <c r="O752" i="6" s="1"/>
  <c r="M752" i="6" a="1"/>
  <c r="M752" i="6" s="1"/>
  <c r="N752" i="6" l="1"/>
  <c r="B754" i="6"/>
  <c r="O753" i="6" a="1"/>
  <c r="O753" i="6" s="1"/>
  <c r="M753" i="6" a="1"/>
  <c r="M753" i="6" s="1"/>
  <c r="C754" i="6"/>
  <c r="C755" i="6" s="1"/>
  <c r="N753" i="6" l="1"/>
  <c r="B755" i="6"/>
  <c r="O754" i="6" a="1"/>
  <c r="O754" i="6" s="1"/>
  <c r="M754" i="6" a="1"/>
  <c r="M754" i="6" s="1"/>
  <c r="N754" i="6" l="1"/>
  <c r="B756" i="6"/>
  <c r="O755" i="6" a="1"/>
  <c r="O755" i="6" s="1"/>
  <c r="M755" i="6" a="1"/>
  <c r="M755" i="6" s="1"/>
  <c r="C756" i="6"/>
  <c r="C757" i="6" s="1"/>
  <c r="N755" i="6" l="1"/>
  <c r="B757" i="6"/>
  <c r="C758" i="6" s="1"/>
  <c r="O756" i="6" a="1"/>
  <c r="O756" i="6" s="1"/>
  <c r="M756" i="6" a="1"/>
  <c r="M756" i="6" s="1"/>
  <c r="N756" i="6" l="1"/>
  <c r="B758" i="6"/>
  <c r="O757" i="6" a="1"/>
  <c r="O757" i="6" s="1"/>
  <c r="M757" i="6" a="1"/>
  <c r="M757" i="6" s="1"/>
  <c r="C759" i="6"/>
  <c r="N757" i="6" l="1"/>
  <c r="B759" i="6"/>
  <c r="O758" i="6" a="1"/>
  <c r="O758" i="6" s="1"/>
  <c r="M758" i="6" a="1"/>
  <c r="M758" i="6" s="1"/>
  <c r="N758" i="6" l="1"/>
  <c r="B760" i="6"/>
  <c r="O759" i="6" a="1"/>
  <c r="O759" i="6" s="1"/>
  <c r="M759" i="6" a="1"/>
  <c r="M759" i="6" s="1"/>
  <c r="C760" i="6"/>
  <c r="C761" i="6" s="1"/>
  <c r="B761" i="6" l="1"/>
  <c r="O760" i="6" a="1"/>
  <c r="O760" i="6" s="1"/>
  <c r="M760" i="6" a="1"/>
  <c r="M760" i="6" s="1"/>
  <c r="N759" i="6"/>
  <c r="N760" i="6" l="1"/>
  <c r="B762" i="6"/>
  <c r="O761" i="6" a="1"/>
  <c r="O761" i="6" s="1"/>
  <c r="M761" i="6" a="1"/>
  <c r="M761" i="6" s="1"/>
  <c r="C762" i="6"/>
  <c r="C763" i="6" s="1"/>
  <c r="N761" i="6" l="1"/>
  <c r="B763" i="6"/>
  <c r="O762" i="6" a="1"/>
  <c r="O762" i="6" s="1"/>
  <c r="M762" i="6" a="1"/>
  <c r="M762" i="6" s="1"/>
  <c r="N762" i="6" l="1"/>
  <c r="B764" i="6"/>
  <c r="O763" i="6" a="1"/>
  <c r="O763" i="6" s="1"/>
  <c r="M763" i="6" a="1"/>
  <c r="M763" i="6" s="1"/>
  <c r="C764" i="6"/>
  <c r="C765" i="6" s="1"/>
  <c r="B765" i="6" l="1"/>
  <c r="O764" i="6" a="1"/>
  <c r="O764" i="6" s="1"/>
  <c r="M764" i="6" a="1"/>
  <c r="M764" i="6" s="1"/>
  <c r="N763" i="6"/>
  <c r="N764" i="6" l="1"/>
  <c r="B766" i="6"/>
  <c r="O765" i="6" a="1"/>
  <c r="O765" i="6" s="1"/>
  <c r="M765" i="6" a="1"/>
  <c r="M765" i="6" s="1"/>
  <c r="C766" i="6"/>
  <c r="C767" i="6" s="1"/>
  <c r="N765" i="6" l="1"/>
  <c r="B767" i="6"/>
  <c r="O766" i="6" a="1"/>
  <c r="O766" i="6" s="1"/>
  <c r="M766" i="6" a="1"/>
  <c r="M766" i="6" s="1"/>
  <c r="N766" i="6" l="1"/>
  <c r="B768" i="6"/>
  <c r="O767" i="6" a="1"/>
  <c r="O767" i="6" s="1"/>
  <c r="M767" i="6" a="1"/>
  <c r="M767" i="6" s="1"/>
  <c r="C768" i="6"/>
  <c r="C769" i="6" s="1"/>
  <c r="N767" i="6" l="1"/>
  <c r="B769" i="6"/>
  <c r="O768" i="6" a="1"/>
  <c r="O768" i="6" s="1"/>
  <c r="M768" i="6" a="1"/>
  <c r="M768" i="6" s="1"/>
  <c r="B770" i="6" l="1"/>
  <c r="O769" i="6" a="1"/>
  <c r="O769" i="6" s="1"/>
  <c r="M769" i="6" a="1"/>
  <c r="M769" i="6" s="1"/>
  <c r="N768" i="6"/>
  <c r="C770" i="6"/>
  <c r="C771" i="6" s="1"/>
  <c r="N769" i="6" l="1"/>
  <c r="B771" i="6"/>
  <c r="O770" i="6" a="1"/>
  <c r="O770" i="6" s="1"/>
  <c r="M770" i="6" a="1"/>
  <c r="M770" i="6" s="1"/>
  <c r="N770" i="6" l="1"/>
  <c r="B772" i="6"/>
  <c r="O771" i="6" a="1"/>
  <c r="O771" i="6" s="1"/>
  <c r="M771" i="6" a="1"/>
  <c r="M771" i="6" s="1"/>
  <c r="C772" i="6"/>
  <c r="C773" i="6" s="1"/>
  <c r="N771" i="6" l="1"/>
  <c r="B773" i="6"/>
  <c r="O772" i="6" a="1"/>
  <c r="O772" i="6" s="1"/>
  <c r="M772" i="6" a="1"/>
  <c r="M772" i="6" s="1"/>
  <c r="N772" i="6" l="1"/>
  <c r="B774" i="6"/>
  <c r="O773" i="6" a="1"/>
  <c r="O773" i="6" s="1"/>
  <c r="M773" i="6" a="1"/>
  <c r="M773" i="6" s="1"/>
  <c r="C774" i="6"/>
  <c r="C775" i="6" s="1"/>
  <c r="N773" i="6" l="1"/>
  <c r="B775" i="6"/>
  <c r="O774" i="6" a="1"/>
  <c r="O774" i="6" s="1"/>
  <c r="M774" i="6" a="1"/>
  <c r="M774" i="6" s="1"/>
  <c r="N774" i="6" l="1"/>
  <c r="B776" i="6"/>
  <c r="O775" i="6" a="1"/>
  <c r="O775" i="6" s="1"/>
  <c r="M775" i="6" a="1"/>
  <c r="M775" i="6" s="1"/>
  <c r="C776" i="6"/>
  <c r="C777" i="6" s="1"/>
  <c r="N775" i="6" l="1"/>
  <c r="B777" i="6"/>
  <c r="O776" i="6" a="1"/>
  <c r="O776" i="6" s="1"/>
  <c r="M776" i="6" a="1"/>
  <c r="M776" i="6" s="1"/>
  <c r="N776" i="6" l="1"/>
  <c r="B778" i="6"/>
  <c r="O777" i="6" a="1"/>
  <c r="O777" i="6" s="1"/>
  <c r="M777" i="6" a="1"/>
  <c r="M777" i="6" s="1"/>
  <c r="C778" i="6"/>
  <c r="C779" i="6" s="1"/>
  <c r="N777" i="6" l="1"/>
  <c r="B779" i="6"/>
  <c r="O778" i="6" a="1"/>
  <c r="O778" i="6" s="1"/>
  <c r="M778" i="6" a="1"/>
  <c r="M778" i="6" s="1"/>
  <c r="N778" i="6" l="1"/>
  <c r="B780" i="6"/>
  <c r="O779" i="6" a="1"/>
  <c r="O779" i="6" s="1"/>
  <c r="M779" i="6" a="1"/>
  <c r="M779" i="6" s="1"/>
  <c r="C780" i="6"/>
  <c r="C781" i="6" s="1"/>
  <c r="N779" i="6" l="1"/>
  <c r="B781" i="6"/>
  <c r="O780" i="6" a="1"/>
  <c r="O780" i="6" s="1"/>
  <c r="M780" i="6" a="1"/>
  <c r="M780" i="6" s="1"/>
  <c r="N780" i="6" l="1"/>
  <c r="B782" i="6"/>
  <c r="O781" i="6" a="1"/>
  <c r="O781" i="6" s="1"/>
  <c r="M781" i="6" a="1"/>
  <c r="M781" i="6" s="1"/>
  <c r="C782" i="6"/>
  <c r="C783" i="6" s="1"/>
  <c r="N781" i="6" l="1"/>
  <c r="B783" i="6"/>
  <c r="O782" i="6" a="1"/>
  <c r="O782" i="6" s="1"/>
  <c r="M782" i="6" a="1"/>
  <c r="M782" i="6" s="1"/>
  <c r="N782" i="6" l="1"/>
  <c r="B784" i="6"/>
  <c r="O783" i="6" a="1"/>
  <c r="O783" i="6" s="1"/>
  <c r="M783" i="6" a="1"/>
  <c r="M783" i="6" s="1"/>
  <c r="C784" i="6"/>
  <c r="C785" i="6" s="1"/>
  <c r="N783" i="6" l="1"/>
  <c r="B785" i="6"/>
  <c r="O784" i="6" a="1"/>
  <c r="O784" i="6" s="1"/>
  <c r="M784" i="6" a="1"/>
  <c r="M784" i="6" s="1"/>
  <c r="N784" i="6" l="1"/>
  <c r="B786" i="6"/>
  <c r="O785" i="6" a="1"/>
  <c r="O785" i="6" s="1"/>
  <c r="M785" i="6" a="1"/>
  <c r="M785" i="6" s="1"/>
  <c r="C786" i="6"/>
  <c r="C787" i="6" s="1"/>
  <c r="N785" i="6" l="1"/>
  <c r="B787" i="6"/>
  <c r="O786" i="6" a="1"/>
  <c r="O786" i="6" s="1"/>
  <c r="M786" i="6" a="1"/>
  <c r="M786" i="6" s="1"/>
  <c r="N786" i="6" l="1"/>
  <c r="B788" i="6"/>
  <c r="O787" i="6" a="1"/>
  <c r="O787" i="6" s="1"/>
  <c r="M787" i="6" a="1"/>
  <c r="M787" i="6" s="1"/>
  <c r="C788" i="6"/>
  <c r="C789" i="6" s="1"/>
  <c r="N787" i="6" l="1"/>
  <c r="B789" i="6"/>
  <c r="O788" i="6" a="1"/>
  <c r="O788" i="6" s="1"/>
  <c r="M788" i="6" a="1"/>
  <c r="M788" i="6" s="1"/>
  <c r="N788" i="6" l="1"/>
  <c r="B790" i="6"/>
  <c r="O789" i="6" a="1"/>
  <c r="O789" i="6" s="1"/>
  <c r="M789" i="6" a="1"/>
  <c r="M789" i="6" s="1"/>
  <c r="C790" i="6"/>
  <c r="C791" i="6" s="1"/>
  <c r="N789" i="6" l="1"/>
  <c r="B791" i="6"/>
  <c r="O790" i="6" a="1"/>
  <c r="O790" i="6" s="1"/>
  <c r="M790" i="6" a="1"/>
  <c r="M790" i="6" s="1"/>
  <c r="B792" i="6" l="1"/>
  <c r="O791" i="6" a="1"/>
  <c r="O791" i="6" s="1"/>
  <c r="M791" i="6" a="1"/>
  <c r="M791" i="6" s="1"/>
  <c r="N790" i="6"/>
  <c r="C792" i="6"/>
  <c r="C793" i="6" s="1"/>
  <c r="N791" i="6" l="1"/>
  <c r="B793" i="6"/>
  <c r="O792" i="6" a="1"/>
  <c r="O792" i="6" s="1"/>
  <c r="M792" i="6" a="1"/>
  <c r="M792" i="6" s="1"/>
  <c r="B794" i="6" l="1"/>
  <c r="O793" i="6" a="1"/>
  <c r="O793" i="6" s="1"/>
  <c r="M793" i="6" a="1"/>
  <c r="M793" i="6" s="1"/>
  <c r="N792" i="6"/>
  <c r="C794" i="6"/>
  <c r="C795" i="6" s="1"/>
  <c r="N793" i="6" l="1"/>
  <c r="B795" i="6"/>
  <c r="O794" i="6" a="1"/>
  <c r="O794" i="6" s="1"/>
  <c r="M794" i="6" a="1"/>
  <c r="M794" i="6" s="1"/>
  <c r="N794" i="6" l="1"/>
  <c r="B796" i="6"/>
  <c r="O795" i="6" a="1"/>
  <c r="O795" i="6" s="1"/>
  <c r="M795" i="6" a="1"/>
  <c r="M795" i="6" s="1"/>
  <c r="C796" i="6"/>
  <c r="C797" i="6" s="1"/>
  <c r="N795" i="6" l="1"/>
  <c r="B797" i="6"/>
  <c r="O796" i="6" a="1"/>
  <c r="O796" i="6" s="1"/>
  <c r="M796" i="6" a="1"/>
  <c r="M796" i="6" s="1"/>
  <c r="N796" i="6" l="1"/>
  <c r="B798" i="6"/>
  <c r="O797" i="6" a="1"/>
  <c r="O797" i="6" s="1"/>
  <c r="M797" i="6" a="1"/>
  <c r="M797" i="6" s="1"/>
  <c r="C798" i="6"/>
  <c r="C799" i="6" s="1"/>
  <c r="B799" i="6" l="1"/>
  <c r="O798" i="6" a="1"/>
  <c r="O798" i="6" s="1"/>
  <c r="M798" i="6" a="1"/>
  <c r="M798" i="6" s="1"/>
  <c r="C800" i="6"/>
  <c r="N797" i="6"/>
  <c r="N798" i="6" l="1"/>
  <c r="B800" i="6"/>
  <c r="O799" i="6" a="1"/>
  <c r="O799" i="6" s="1"/>
  <c r="M799" i="6" a="1"/>
  <c r="M799" i="6" s="1"/>
  <c r="B801" i="6" l="1"/>
  <c r="O800" i="6" a="1"/>
  <c r="O800" i="6" s="1"/>
  <c r="M800" i="6" a="1"/>
  <c r="M800" i="6" s="1"/>
  <c r="N799" i="6"/>
  <c r="C801" i="6"/>
  <c r="C802" i="6" s="1"/>
  <c r="N800" i="6" l="1"/>
  <c r="B802" i="6"/>
  <c r="O801" i="6" a="1"/>
  <c r="O801" i="6" s="1"/>
  <c r="M801" i="6" a="1"/>
  <c r="M801" i="6" s="1"/>
  <c r="N801" i="6" l="1"/>
  <c r="B803" i="6"/>
  <c r="O802" i="6" a="1"/>
  <c r="O802" i="6" s="1"/>
  <c r="M802" i="6" a="1"/>
  <c r="M802" i="6" s="1"/>
  <c r="C803" i="6"/>
  <c r="C804" i="6" s="1"/>
  <c r="N802" i="6" l="1"/>
  <c r="B804" i="6"/>
  <c r="O803" i="6" a="1"/>
  <c r="O803" i="6" s="1"/>
  <c r="M803" i="6" a="1"/>
  <c r="M803" i="6" s="1"/>
  <c r="N803" i="6" l="1"/>
  <c r="B805" i="6"/>
  <c r="O804" i="6" a="1"/>
  <c r="O804" i="6" s="1"/>
  <c r="M804" i="6" a="1"/>
  <c r="M804" i="6" s="1"/>
  <c r="C805" i="6"/>
  <c r="C806" i="6" l="1"/>
  <c r="N804" i="6"/>
  <c r="B806" i="6"/>
  <c r="O805" i="6" a="1"/>
  <c r="O805" i="6" s="1"/>
  <c r="M805" i="6" a="1"/>
  <c r="M805" i="6" s="1"/>
  <c r="N805" i="6" l="1"/>
  <c r="B807" i="6"/>
  <c r="O806" i="6" a="1"/>
  <c r="O806" i="6" s="1"/>
  <c r="M806" i="6" a="1"/>
  <c r="M806" i="6" s="1"/>
  <c r="C807" i="6"/>
  <c r="C808" i="6" l="1"/>
  <c r="N806" i="6"/>
  <c r="B808" i="6"/>
  <c r="O807" i="6" a="1"/>
  <c r="O807" i="6" s="1"/>
  <c r="M807" i="6" a="1"/>
  <c r="M807" i="6" s="1"/>
  <c r="N807" i="6" l="1"/>
  <c r="B809" i="6"/>
  <c r="O808" i="6" a="1"/>
  <c r="O808" i="6" s="1"/>
  <c r="M808" i="6" a="1"/>
  <c r="M808" i="6" s="1"/>
  <c r="C809" i="6"/>
  <c r="C810" i="6" s="1"/>
  <c r="N808" i="6" l="1"/>
  <c r="B810" i="6"/>
  <c r="O809" i="6" a="1"/>
  <c r="O809" i="6" s="1"/>
  <c r="M809" i="6" a="1"/>
  <c r="M809" i="6" s="1"/>
  <c r="N809" i="6" l="1"/>
  <c r="B811" i="6"/>
  <c r="O810" i="6" a="1"/>
  <c r="O810" i="6" s="1"/>
  <c r="M810" i="6" a="1"/>
  <c r="M810" i="6" s="1"/>
  <c r="C811" i="6"/>
  <c r="C812" i="6" s="1"/>
  <c r="N810" i="6" l="1"/>
  <c r="B812" i="6"/>
  <c r="O811" i="6" a="1"/>
  <c r="O811" i="6" s="1"/>
  <c r="M811" i="6" a="1"/>
  <c r="M811" i="6" s="1"/>
  <c r="N811" i="6" l="1"/>
  <c r="B813" i="6"/>
  <c r="O812" i="6" a="1"/>
  <c r="O812" i="6" s="1"/>
  <c r="M812" i="6" a="1"/>
  <c r="M812" i="6" s="1"/>
  <c r="C813" i="6"/>
  <c r="C814" i="6" s="1"/>
  <c r="N812" i="6" l="1"/>
  <c r="B814" i="6"/>
  <c r="O813" i="6" a="1"/>
  <c r="O813" i="6" s="1"/>
  <c r="M813" i="6" a="1"/>
  <c r="M813" i="6" s="1"/>
  <c r="N813" i="6" l="1"/>
  <c r="B815" i="6"/>
  <c r="O814" i="6" a="1"/>
  <c r="O814" i="6" s="1"/>
  <c r="M814" i="6" a="1"/>
  <c r="M814" i="6" s="1"/>
  <c r="C815" i="6"/>
  <c r="C816" i="6" s="1"/>
  <c r="N814" i="6" l="1"/>
  <c r="B816" i="6"/>
  <c r="O815" i="6" a="1"/>
  <c r="O815" i="6" s="1"/>
  <c r="M815" i="6" a="1"/>
  <c r="M815" i="6" s="1"/>
  <c r="B817" i="6" l="1"/>
  <c r="O816" i="6" a="1"/>
  <c r="O816" i="6" s="1"/>
  <c r="M816" i="6" a="1"/>
  <c r="M816" i="6" s="1"/>
  <c r="N815" i="6"/>
  <c r="C817" i="6"/>
  <c r="C818" i="6" s="1"/>
  <c r="N816" i="6" l="1"/>
  <c r="B818" i="6"/>
  <c r="O817" i="6" a="1"/>
  <c r="O817" i="6" s="1"/>
  <c r="M817" i="6" a="1"/>
  <c r="M817" i="6" s="1"/>
  <c r="B819" i="6" l="1"/>
  <c r="O818" i="6" a="1"/>
  <c r="O818" i="6" s="1"/>
  <c r="M818" i="6" a="1"/>
  <c r="M818" i="6" s="1"/>
  <c r="N817" i="6"/>
  <c r="C819" i="6"/>
  <c r="C820" i="6" s="1"/>
  <c r="N818" i="6" l="1"/>
  <c r="B820" i="6"/>
  <c r="O819" i="6" a="1"/>
  <c r="O819" i="6" s="1"/>
  <c r="M819" i="6" a="1"/>
  <c r="M819" i="6" s="1"/>
  <c r="N819" i="6" l="1"/>
  <c r="B821" i="6"/>
  <c r="O820" i="6" a="1"/>
  <c r="O820" i="6" s="1"/>
  <c r="M820" i="6" a="1"/>
  <c r="M820" i="6" s="1"/>
  <c r="C821" i="6"/>
  <c r="C822" i="6" s="1"/>
  <c r="N820" i="6" l="1"/>
  <c r="B822" i="6"/>
  <c r="O821" i="6" a="1"/>
  <c r="O821" i="6" s="1"/>
  <c r="M821" i="6" a="1"/>
  <c r="M821" i="6" s="1"/>
  <c r="N821" i="6" l="1"/>
  <c r="B823" i="6"/>
  <c r="O822" i="6" a="1"/>
  <c r="O822" i="6" s="1"/>
  <c r="M822" i="6" a="1"/>
  <c r="M822" i="6" s="1"/>
  <c r="C823" i="6"/>
  <c r="C824" i="6" l="1"/>
  <c r="N822" i="6"/>
  <c r="B824" i="6"/>
  <c r="O823" i="6" a="1"/>
  <c r="O823" i="6" s="1"/>
  <c r="M823" i="6" a="1"/>
  <c r="M823" i="6" s="1"/>
  <c r="N823" i="6" l="1"/>
  <c r="B825" i="6"/>
  <c r="O824" i="6" a="1"/>
  <c r="O824" i="6" s="1"/>
  <c r="M824" i="6" a="1"/>
  <c r="M824" i="6" s="1"/>
  <c r="C825" i="6"/>
  <c r="C826" i="6" s="1"/>
  <c r="N824" i="6" l="1"/>
  <c r="B826" i="6"/>
  <c r="O825" i="6" a="1"/>
  <c r="O825" i="6" s="1"/>
  <c r="M825" i="6" a="1"/>
  <c r="M825" i="6" s="1"/>
  <c r="N825" i="6" l="1"/>
  <c r="B827" i="6"/>
  <c r="O826" i="6" a="1"/>
  <c r="O826" i="6" s="1"/>
  <c r="M826" i="6" a="1"/>
  <c r="M826" i="6" s="1"/>
  <c r="C827" i="6"/>
  <c r="C828" i="6" s="1"/>
  <c r="N826" i="6" l="1"/>
  <c r="B828" i="6"/>
  <c r="O827" i="6" a="1"/>
  <c r="O827" i="6" s="1"/>
  <c r="M827" i="6" a="1"/>
  <c r="M827" i="6" s="1"/>
  <c r="N827" i="6" l="1"/>
  <c r="B829" i="6"/>
  <c r="O828" i="6" a="1"/>
  <c r="O828" i="6" s="1"/>
  <c r="M828" i="6" a="1"/>
  <c r="M828" i="6" s="1"/>
  <c r="C829" i="6"/>
  <c r="C830" i="6" s="1"/>
  <c r="N828" i="6" l="1"/>
  <c r="B830" i="6"/>
  <c r="O829" i="6" a="1"/>
  <c r="O829" i="6" s="1"/>
  <c r="M829" i="6" a="1"/>
  <c r="M829" i="6" s="1"/>
  <c r="N829" i="6" l="1"/>
  <c r="B831" i="6"/>
  <c r="O830" i="6" a="1"/>
  <c r="O830" i="6" s="1"/>
  <c r="M830" i="6" a="1"/>
  <c r="M830" i="6" s="1"/>
  <c r="C831" i="6"/>
  <c r="C832" i="6" l="1"/>
  <c r="N830" i="6"/>
  <c r="B832" i="6"/>
  <c r="O831" i="6" a="1"/>
  <c r="O831" i="6" s="1"/>
  <c r="M831" i="6" a="1"/>
  <c r="M831" i="6" s="1"/>
  <c r="N831" i="6" l="1"/>
  <c r="B833" i="6"/>
  <c r="O832" i="6" a="1"/>
  <c r="O832" i="6" s="1"/>
  <c r="M832" i="6" a="1"/>
  <c r="M832" i="6" s="1"/>
  <c r="C833" i="6"/>
  <c r="C834" i="6" s="1"/>
  <c r="N832" i="6" l="1"/>
  <c r="B834" i="6"/>
  <c r="O833" i="6" a="1"/>
  <c r="O833" i="6" s="1"/>
  <c r="M833" i="6" a="1"/>
  <c r="M833" i="6" s="1"/>
  <c r="N833" i="6" l="1"/>
  <c r="B835" i="6"/>
  <c r="O834" i="6" a="1"/>
  <c r="O834" i="6" s="1"/>
  <c r="M834" i="6" a="1"/>
  <c r="M834" i="6" s="1"/>
  <c r="C835" i="6"/>
  <c r="C836" i="6" l="1"/>
  <c r="N834" i="6"/>
  <c r="B836" i="6"/>
  <c r="O835" i="6" a="1"/>
  <c r="O835" i="6" s="1"/>
  <c r="M835" i="6" a="1"/>
  <c r="M835" i="6" s="1"/>
  <c r="N835" i="6" l="1"/>
  <c r="B837" i="6"/>
  <c r="O836" i="6" a="1"/>
  <c r="O836" i="6" s="1"/>
  <c r="M836" i="6" a="1"/>
  <c r="M836" i="6" s="1"/>
  <c r="C837" i="6"/>
  <c r="C838" i="6" s="1"/>
  <c r="B838" i="6" l="1"/>
  <c r="O837" i="6" a="1"/>
  <c r="O837" i="6" s="1"/>
  <c r="M837" i="6" a="1"/>
  <c r="M837" i="6" s="1"/>
  <c r="C839" i="6"/>
  <c r="N836" i="6"/>
  <c r="N837" i="6" l="1"/>
  <c r="B839" i="6"/>
  <c r="O838" i="6" a="1"/>
  <c r="O838" i="6" s="1"/>
  <c r="M838" i="6" a="1"/>
  <c r="M838" i="6" s="1"/>
  <c r="N838" i="6" l="1"/>
  <c r="B840" i="6"/>
  <c r="O839" i="6" a="1"/>
  <c r="O839" i="6" s="1"/>
  <c r="M839" i="6" a="1"/>
  <c r="M839" i="6" s="1"/>
  <c r="C840" i="6"/>
  <c r="C841" i="6" l="1"/>
  <c r="N839" i="6"/>
  <c r="B841" i="6"/>
  <c r="O840" i="6" a="1"/>
  <c r="O840" i="6" s="1"/>
  <c r="M840" i="6" a="1"/>
  <c r="M840" i="6" s="1"/>
  <c r="N840" i="6" l="1"/>
  <c r="B842" i="6"/>
  <c r="O841" i="6" a="1"/>
  <c r="O841" i="6" s="1"/>
  <c r="M841" i="6" a="1"/>
  <c r="M841" i="6" s="1"/>
  <c r="C842" i="6"/>
  <c r="C843" i="6" s="1"/>
  <c r="N841" i="6" l="1"/>
  <c r="B843" i="6"/>
  <c r="O842" i="6" a="1"/>
  <c r="O842" i="6" s="1"/>
  <c r="M842" i="6" a="1"/>
  <c r="M842" i="6" s="1"/>
  <c r="B844" i="6" l="1"/>
  <c r="O843" i="6" a="1"/>
  <c r="O843" i="6" s="1"/>
  <c r="M843" i="6" a="1"/>
  <c r="M843" i="6" s="1"/>
  <c r="N842" i="6"/>
  <c r="C844" i="6"/>
  <c r="C845" i="6" l="1"/>
  <c r="N843" i="6"/>
  <c r="B845" i="6"/>
  <c r="O844" i="6" a="1"/>
  <c r="O844" i="6" s="1"/>
  <c r="M844" i="6" a="1"/>
  <c r="M844" i="6" s="1"/>
  <c r="B846" i="6" l="1"/>
  <c r="O845" i="6" a="1"/>
  <c r="O845" i="6" s="1"/>
  <c r="M845" i="6" a="1"/>
  <c r="M845" i="6" s="1"/>
  <c r="N844" i="6"/>
  <c r="C846" i="6"/>
  <c r="C847" i="6" s="1"/>
  <c r="N845" i="6" l="1"/>
  <c r="B847" i="6"/>
  <c r="O846" i="6" a="1"/>
  <c r="O846" i="6" s="1"/>
  <c r="M846" i="6" a="1"/>
  <c r="M846" i="6" s="1"/>
  <c r="B848" i="6" l="1"/>
  <c r="O847" i="6" a="1"/>
  <c r="O847" i="6" s="1"/>
  <c r="M847" i="6" a="1"/>
  <c r="M847" i="6" s="1"/>
  <c r="N846" i="6"/>
  <c r="C848" i="6"/>
  <c r="C849" i="6" s="1"/>
  <c r="N847" i="6" l="1"/>
  <c r="B849" i="6"/>
  <c r="O848" i="6" a="1"/>
  <c r="O848" i="6" s="1"/>
  <c r="M848" i="6" a="1"/>
  <c r="M848" i="6" s="1"/>
  <c r="N848" i="6" l="1"/>
  <c r="B850" i="6"/>
  <c r="O849" i="6" a="1"/>
  <c r="O849" i="6" s="1"/>
  <c r="M849" i="6" a="1"/>
  <c r="M849" i="6" s="1"/>
  <c r="C850" i="6"/>
  <c r="C851" i="6" l="1"/>
  <c r="N849" i="6"/>
  <c r="B851" i="6"/>
  <c r="O850" i="6" a="1"/>
  <c r="O850" i="6" s="1"/>
  <c r="M850" i="6" a="1"/>
  <c r="M850" i="6" s="1"/>
  <c r="N850" i="6" l="1"/>
  <c r="B852" i="6"/>
  <c r="O851" i="6" a="1"/>
  <c r="O851" i="6" s="1"/>
  <c r="M851" i="6" a="1"/>
  <c r="M851" i="6" s="1"/>
  <c r="C852" i="6"/>
  <c r="C853" i="6" s="1"/>
  <c r="N851" i="6" l="1"/>
  <c r="B853" i="6"/>
  <c r="O852" i="6" a="1"/>
  <c r="O852" i="6" s="1"/>
  <c r="M852" i="6" a="1"/>
  <c r="M852" i="6" s="1"/>
  <c r="N852" i="6" l="1"/>
  <c r="B854" i="6"/>
  <c r="O853" i="6" a="1"/>
  <c r="O853" i="6" s="1"/>
  <c r="M853" i="6" a="1"/>
  <c r="M853" i="6" s="1"/>
  <c r="C854" i="6"/>
  <c r="C855" i="6" s="1"/>
  <c r="N853" i="6" l="1"/>
  <c r="B855" i="6"/>
  <c r="O854" i="6" a="1"/>
  <c r="O854" i="6" s="1"/>
  <c r="M854" i="6" a="1"/>
  <c r="M854" i="6" s="1"/>
  <c r="N854" i="6" l="1"/>
  <c r="B856" i="6"/>
  <c r="O855" i="6" a="1"/>
  <c r="O855" i="6" s="1"/>
  <c r="M855" i="6" a="1"/>
  <c r="M855" i="6" s="1"/>
  <c r="C856" i="6"/>
  <c r="C857" i="6" s="1"/>
  <c r="N855" i="6" l="1"/>
  <c r="B857" i="6"/>
  <c r="O856" i="6" a="1"/>
  <c r="O856" i="6" s="1"/>
  <c r="M856" i="6" a="1"/>
  <c r="M856" i="6" s="1"/>
  <c r="N856" i="6" l="1"/>
  <c r="B858" i="6"/>
  <c r="O857" i="6" a="1"/>
  <c r="O857" i="6" s="1"/>
  <c r="M857" i="6" a="1"/>
  <c r="M857" i="6" s="1"/>
  <c r="C858" i="6"/>
  <c r="C859" i="6" l="1"/>
  <c r="N857" i="6"/>
  <c r="B859" i="6"/>
  <c r="O858" i="6" a="1"/>
  <c r="O858" i="6" s="1"/>
  <c r="M858" i="6" a="1"/>
  <c r="M858" i="6" s="1"/>
  <c r="N858" i="6" l="1"/>
  <c r="B860" i="6"/>
  <c r="O859" i="6" a="1"/>
  <c r="O859" i="6" s="1"/>
  <c r="M859" i="6" a="1"/>
  <c r="M859" i="6" s="1"/>
  <c r="C860" i="6"/>
  <c r="C861" i="6" s="1"/>
  <c r="N859" i="6" l="1"/>
  <c r="B861" i="6"/>
  <c r="O860" i="6" a="1"/>
  <c r="O860" i="6" s="1"/>
  <c r="M860" i="6" a="1"/>
  <c r="M860" i="6" s="1"/>
  <c r="N860" i="6" l="1"/>
  <c r="B862" i="6"/>
  <c r="O861" i="6" a="1"/>
  <c r="O861" i="6" s="1"/>
  <c r="M861" i="6" a="1"/>
  <c r="M861" i="6" s="1"/>
  <c r="C862" i="6"/>
  <c r="C863" i="6" s="1"/>
  <c r="N861" i="6" l="1"/>
  <c r="B863" i="6"/>
  <c r="O862" i="6" a="1"/>
  <c r="O862" i="6" s="1"/>
  <c r="M862" i="6" a="1"/>
  <c r="M862" i="6" s="1"/>
  <c r="B864" i="6" l="1"/>
  <c r="O863" i="6" a="1"/>
  <c r="O863" i="6" s="1"/>
  <c r="M863" i="6" a="1"/>
  <c r="M863" i="6" s="1"/>
  <c r="N862" i="6"/>
  <c r="C864" i="6"/>
  <c r="C865" i="6" l="1"/>
  <c r="N863" i="6"/>
  <c r="B865" i="6"/>
  <c r="O864" i="6" a="1"/>
  <c r="O864" i="6" s="1"/>
  <c r="M864" i="6" a="1"/>
  <c r="M864" i="6" s="1"/>
  <c r="B866" i="6" l="1"/>
  <c r="O865" i="6" a="1"/>
  <c r="O865" i="6" s="1"/>
  <c r="M865" i="6" a="1"/>
  <c r="M865" i="6" s="1"/>
  <c r="N864" i="6"/>
  <c r="C866" i="6"/>
  <c r="C867" i="6" s="1"/>
  <c r="N865" i="6" l="1"/>
  <c r="B867" i="6"/>
  <c r="O866" i="6" a="1"/>
  <c r="O866" i="6" s="1"/>
  <c r="M866" i="6" a="1"/>
  <c r="M866" i="6" s="1"/>
  <c r="N866" i="6" l="1"/>
  <c r="B868" i="6"/>
  <c r="O867" i="6" a="1"/>
  <c r="O867" i="6" s="1"/>
  <c r="M867" i="6" a="1"/>
  <c r="M867" i="6" s="1"/>
  <c r="C868" i="6"/>
  <c r="C869" i="6" s="1"/>
  <c r="N867" i="6" l="1"/>
  <c r="B869" i="6"/>
  <c r="O868" i="6" a="1"/>
  <c r="O868" i="6" s="1"/>
  <c r="M868" i="6" a="1"/>
  <c r="M868" i="6" s="1"/>
  <c r="N868" i="6" l="1"/>
  <c r="B870" i="6"/>
  <c r="O869" i="6" a="1"/>
  <c r="O869" i="6" s="1"/>
  <c r="M869" i="6" a="1"/>
  <c r="M869" i="6" s="1"/>
  <c r="C870" i="6"/>
  <c r="C871" i="6" s="1"/>
  <c r="N869" i="6" l="1"/>
  <c r="B871" i="6"/>
  <c r="O870" i="6" a="1"/>
  <c r="O870" i="6" s="1"/>
  <c r="M870" i="6" a="1"/>
  <c r="M870" i="6" s="1"/>
  <c r="N870" i="6" l="1"/>
  <c r="B872" i="6"/>
  <c r="O871" i="6" a="1"/>
  <c r="O871" i="6" s="1"/>
  <c r="M871" i="6" a="1"/>
  <c r="M871" i="6" s="1"/>
  <c r="C872" i="6"/>
  <c r="C873" i="6" s="1"/>
  <c r="N871" i="6" l="1"/>
  <c r="B873" i="6"/>
  <c r="O872" i="6" a="1"/>
  <c r="O872" i="6" s="1"/>
  <c r="M872" i="6" a="1"/>
  <c r="M872" i="6" s="1"/>
  <c r="N872" i="6" l="1"/>
  <c r="B874" i="6"/>
  <c r="O873" i="6" a="1"/>
  <c r="O873" i="6" s="1"/>
  <c r="M873" i="6" a="1"/>
  <c r="M873" i="6" s="1"/>
  <c r="C874" i="6"/>
  <c r="C875" i="6" s="1"/>
  <c r="N873" i="6" l="1"/>
  <c r="B875" i="6"/>
  <c r="O874" i="6" a="1"/>
  <c r="O874" i="6" s="1"/>
  <c r="M874" i="6" a="1"/>
  <c r="M874" i="6" s="1"/>
  <c r="N874" i="6" l="1"/>
  <c r="B876" i="6"/>
  <c r="O875" i="6" a="1"/>
  <c r="O875" i="6" s="1"/>
  <c r="M875" i="6" a="1"/>
  <c r="M875" i="6" s="1"/>
  <c r="C876" i="6"/>
  <c r="C877" i="6" s="1"/>
  <c r="N875" i="6" l="1"/>
  <c r="B877" i="6"/>
  <c r="C878" i="6" s="1"/>
  <c r="O876" i="6" a="1"/>
  <c r="O876" i="6" s="1"/>
  <c r="M876" i="6" a="1"/>
  <c r="M876" i="6" s="1"/>
  <c r="N876" i="6" l="1"/>
  <c r="B878" i="6"/>
  <c r="O877" i="6" a="1"/>
  <c r="O877" i="6" s="1"/>
  <c r="M877" i="6" a="1"/>
  <c r="M877" i="6" s="1"/>
  <c r="C879" i="6"/>
  <c r="N877" i="6" l="1"/>
  <c r="B879" i="6"/>
  <c r="O878" i="6" a="1"/>
  <c r="O878" i="6" s="1"/>
  <c r="M878" i="6" a="1"/>
  <c r="M878" i="6" s="1"/>
  <c r="N878" i="6" l="1"/>
  <c r="B880" i="6"/>
  <c r="O879" i="6" a="1"/>
  <c r="O879" i="6" s="1"/>
  <c r="M879" i="6" a="1"/>
  <c r="M879" i="6" s="1"/>
  <c r="C880" i="6"/>
  <c r="C881" i="6" s="1"/>
  <c r="N879" i="6" l="1"/>
  <c r="B881" i="6"/>
  <c r="O880" i="6" a="1"/>
  <c r="O880" i="6" s="1"/>
  <c r="M880" i="6" a="1"/>
  <c r="M880" i="6" s="1"/>
  <c r="N880" i="6" l="1"/>
  <c r="B882" i="6"/>
  <c r="O881" i="6" a="1"/>
  <c r="O881" i="6" s="1"/>
  <c r="M881" i="6" a="1"/>
  <c r="M881" i="6" s="1"/>
  <c r="C882" i="6"/>
  <c r="C883" i="6" s="1"/>
  <c r="N881" i="6" l="1"/>
  <c r="B883" i="6"/>
  <c r="O882" i="6" a="1"/>
  <c r="O882" i="6" s="1"/>
  <c r="M882" i="6" a="1"/>
  <c r="M882" i="6" s="1"/>
  <c r="N882" i="6" l="1"/>
  <c r="B884" i="6"/>
  <c r="O883" i="6" a="1"/>
  <c r="O883" i="6" s="1"/>
  <c r="M883" i="6" a="1"/>
  <c r="M883" i="6" s="1"/>
  <c r="C884" i="6"/>
  <c r="C885" i="6" s="1"/>
  <c r="N883" i="6" l="1"/>
  <c r="B885" i="6"/>
  <c r="O884" i="6" a="1"/>
  <c r="O884" i="6" s="1"/>
  <c r="M884" i="6" a="1"/>
  <c r="M884" i="6" s="1"/>
  <c r="N884" i="6" l="1"/>
  <c r="B886" i="6"/>
  <c r="O885" i="6" a="1"/>
  <c r="O885" i="6" s="1"/>
  <c r="M885" i="6" a="1"/>
  <c r="M885" i="6" s="1"/>
  <c r="C886" i="6"/>
  <c r="C887" i="6" s="1"/>
  <c r="N885" i="6" l="1"/>
  <c r="B887" i="6"/>
  <c r="O886" i="6" a="1"/>
  <c r="O886" i="6" s="1"/>
  <c r="M886" i="6" a="1"/>
  <c r="M886" i="6" s="1"/>
  <c r="N886" i="6" l="1"/>
  <c r="B888" i="6"/>
  <c r="O887" i="6" a="1"/>
  <c r="O887" i="6" s="1"/>
  <c r="M887" i="6" a="1"/>
  <c r="M887" i="6" s="1"/>
  <c r="C888" i="6"/>
  <c r="C889" i="6" s="1"/>
  <c r="N887" i="6" l="1"/>
  <c r="B889" i="6"/>
  <c r="O888" i="6" a="1"/>
  <c r="O888" i="6" s="1"/>
  <c r="M888" i="6" a="1"/>
  <c r="M888" i="6" s="1"/>
  <c r="N888" i="6" l="1"/>
  <c r="B890" i="6"/>
  <c r="O889" i="6" a="1"/>
  <c r="O889" i="6" s="1"/>
  <c r="M889" i="6" a="1"/>
  <c r="M889" i="6" s="1"/>
  <c r="C890" i="6"/>
  <c r="C891" i="6" s="1"/>
  <c r="N889" i="6" l="1"/>
  <c r="B891" i="6"/>
  <c r="O890" i="6" a="1"/>
  <c r="O890" i="6" s="1"/>
  <c r="M890" i="6" a="1"/>
  <c r="M890" i="6" s="1"/>
  <c r="N890" i="6" l="1"/>
  <c r="B892" i="6"/>
  <c r="O891" i="6" a="1"/>
  <c r="O891" i="6" s="1"/>
  <c r="M891" i="6" a="1"/>
  <c r="M891" i="6" s="1"/>
  <c r="C892" i="6"/>
  <c r="C893" i="6" s="1"/>
  <c r="N891" i="6" l="1"/>
  <c r="B893" i="6"/>
  <c r="O892" i="6" a="1"/>
  <c r="O892" i="6" s="1"/>
  <c r="M892" i="6" a="1"/>
  <c r="M892" i="6" s="1"/>
  <c r="N892" i="6" l="1"/>
  <c r="B894" i="6"/>
  <c r="O893" i="6" a="1"/>
  <c r="O893" i="6" s="1"/>
  <c r="M893" i="6" a="1"/>
  <c r="M893" i="6" s="1"/>
  <c r="C894" i="6"/>
  <c r="C895" i="6" s="1"/>
  <c r="N893" i="6" l="1"/>
  <c r="B895" i="6"/>
  <c r="O894" i="6" a="1"/>
  <c r="O894" i="6" s="1"/>
  <c r="M894" i="6" a="1"/>
  <c r="M894" i="6" s="1"/>
  <c r="N894" i="6" l="1"/>
  <c r="B896" i="6"/>
  <c r="O895" i="6" a="1"/>
  <c r="O895" i="6" s="1"/>
  <c r="M895" i="6" a="1"/>
  <c r="M895" i="6" s="1"/>
  <c r="C896" i="6"/>
  <c r="C897" i="6" s="1"/>
  <c r="N895" i="6" l="1"/>
  <c r="B897" i="6"/>
  <c r="O896" i="6" a="1"/>
  <c r="O896" i="6" s="1"/>
  <c r="M896" i="6" a="1"/>
  <c r="M896" i="6" s="1"/>
  <c r="N896" i="6" l="1"/>
  <c r="B898" i="6"/>
  <c r="O897" i="6" a="1"/>
  <c r="O897" i="6" s="1"/>
  <c r="M897" i="6" a="1"/>
  <c r="M897" i="6" s="1"/>
  <c r="C898" i="6"/>
  <c r="C899" i="6" s="1"/>
  <c r="N897" i="6" l="1"/>
  <c r="B899" i="6"/>
  <c r="C900" i="6" s="1"/>
  <c r="O898" i="6" a="1"/>
  <c r="O898" i="6" s="1"/>
  <c r="M898" i="6" a="1"/>
  <c r="M898" i="6" s="1"/>
  <c r="N898" i="6" l="1"/>
  <c r="B900" i="6"/>
  <c r="C901" i="6" s="1"/>
  <c r="O899" i="6" a="1"/>
  <c r="O899" i="6" s="1"/>
  <c r="M899" i="6" a="1"/>
  <c r="M899" i="6" s="1"/>
  <c r="N899" i="6" l="1"/>
  <c r="B901" i="6"/>
  <c r="O900" i="6" a="1"/>
  <c r="O900" i="6" s="1"/>
  <c r="M900" i="6" a="1"/>
  <c r="M900" i="6" s="1"/>
  <c r="C902" i="6"/>
  <c r="N900" i="6" l="1"/>
  <c r="B902" i="6"/>
  <c r="O901" i="6" a="1"/>
  <c r="O901" i="6" s="1"/>
  <c r="M901" i="6" a="1"/>
  <c r="M901" i="6" s="1"/>
  <c r="N901" i="6" l="1"/>
  <c r="B903" i="6"/>
  <c r="O902" i="6" a="1"/>
  <c r="O902" i="6" s="1"/>
  <c r="M902" i="6" a="1"/>
  <c r="M902" i="6" s="1"/>
  <c r="C903" i="6"/>
  <c r="C904" i="6" s="1"/>
  <c r="N902" i="6" l="1"/>
  <c r="B904" i="6"/>
  <c r="O903" i="6" a="1"/>
  <c r="O903" i="6" s="1"/>
  <c r="M903" i="6" a="1"/>
  <c r="M903" i="6" s="1"/>
  <c r="N903" i="6" l="1"/>
  <c r="B905" i="6"/>
  <c r="O904" i="6" a="1"/>
  <c r="O904" i="6" s="1"/>
  <c r="M904" i="6" a="1"/>
  <c r="M904" i="6" s="1"/>
  <c r="C905" i="6"/>
  <c r="C906" i="6" s="1"/>
  <c r="N904" i="6" l="1"/>
  <c r="B906" i="6"/>
  <c r="O905" i="6" a="1"/>
  <c r="O905" i="6" s="1"/>
  <c r="M905" i="6" a="1"/>
  <c r="M905" i="6" s="1"/>
  <c r="N905" i="6" l="1"/>
  <c r="B907" i="6"/>
  <c r="O906" i="6" a="1"/>
  <c r="O906" i="6" s="1"/>
  <c r="M906" i="6" a="1"/>
  <c r="M906" i="6" s="1"/>
  <c r="C907" i="6"/>
  <c r="C908" i="6" s="1"/>
  <c r="N906" i="6" l="1"/>
  <c r="B908" i="6"/>
  <c r="O907" i="6" a="1"/>
  <c r="O907" i="6" s="1"/>
  <c r="M907" i="6" a="1"/>
  <c r="M907" i="6" s="1"/>
  <c r="N907" i="6" l="1"/>
  <c r="B909" i="6"/>
  <c r="O908" i="6" a="1"/>
  <c r="O908" i="6" s="1"/>
  <c r="M908" i="6" a="1"/>
  <c r="M908" i="6" s="1"/>
  <c r="C909" i="6"/>
  <c r="C910" i="6" s="1"/>
  <c r="N908" i="6" l="1"/>
  <c r="B910" i="6"/>
  <c r="O909" i="6" a="1"/>
  <c r="O909" i="6" s="1"/>
  <c r="M909" i="6" a="1"/>
  <c r="M909" i="6" s="1"/>
  <c r="N909" i="6" l="1"/>
  <c r="B911" i="6"/>
  <c r="O910" i="6" a="1"/>
  <c r="O910" i="6" s="1"/>
  <c r="M910" i="6" a="1"/>
  <c r="M910" i="6" s="1"/>
  <c r="C911" i="6"/>
  <c r="C912" i="6" s="1"/>
  <c r="N910" i="6" l="1"/>
  <c r="B912" i="6"/>
  <c r="O911" i="6" a="1"/>
  <c r="O911" i="6" s="1"/>
  <c r="M911" i="6" a="1"/>
  <c r="M911" i="6" s="1"/>
  <c r="N911" i="6" l="1"/>
  <c r="B913" i="6"/>
  <c r="O912" i="6" a="1"/>
  <c r="O912" i="6" s="1"/>
  <c r="M912" i="6" a="1"/>
  <c r="M912" i="6" s="1"/>
  <c r="C913" i="6"/>
  <c r="C914" i="6" s="1"/>
  <c r="N912" i="6" l="1"/>
  <c r="B914" i="6"/>
  <c r="O913" i="6" a="1"/>
  <c r="O913" i="6" s="1"/>
  <c r="M913" i="6" a="1"/>
  <c r="M913" i="6" s="1"/>
  <c r="N913" i="6" l="1"/>
  <c r="B915" i="6"/>
  <c r="O914" i="6" a="1"/>
  <c r="O914" i="6" s="1"/>
  <c r="M914" i="6" a="1"/>
  <c r="M914" i="6" s="1"/>
  <c r="C915" i="6"/>
  <c r="C916" i="6" s="1"/>
  <c r="N914" i="6" l="1"/>
  <c r="B916" i="6"/>
  <c r="O915" i="6" a="1"/>
  <c r="O915" i="6" s="1"/>
  <c r="M915" i="6" a="1"/>
  <c r="M915" i="6" s="1"/>
  <c r="N915" i="6" l="1"/>
  <c r="B917" i="6"/>
  <c r="O916" i="6" a="1"/>
  <c r="O916" i="6" s="1"/>
  <c r="M916" i="6" a="1"/>
  <c r="M916" i="6" s="1"/>
  <c r="C917" i="6"/>
  <c r="C918" i="6" s="1"/>
  <c r="N916" i="6" l="1"/>
  <c r="B918" i="6"/>
  <c r="O917" i="6" a="1"/>
  <c r="O917" i="6" s="1"/>
  <c r="M917" i="6" a="1"/>
  <c r="M917" i="6" s="1"/>
  <c r="N917" i="6" l="1"/>
  <c r="B919" i="6"/>
  <c r="O918" i="6" a="1"/>
  <c r="O918" i="6" s="1"/>
  <c r="M918" i="6" a="1"/>
  <c r="M918" i="6" s="1"/>
  <c r="C919" i="6"/>
  <c r="C920" i="6" s="1"/>
  <c r="N918" i="6" l="1"/>
  <c r="B920" i="6"/>
  <c r="O919" i="6" a="1"/>
  <c r="O919" i="6" s="1"/>
  <c r="M919" i="6" a="1"/>
  <c r="M919" i="6" s="1"/>
  <c r="N919" i="6" l="1"/>
  <c r="B921" i="6"/>
  <c r="O920" i="6" a="1"/>
  <c r="O920" i="6" s="1"/>
  <c r="M920" i="6" a="1"/>
  <c r="M920" i="6" s="1"/>
  <c r="C921" i="6"/>
  <c r="C922" i="6" s="1"/>
  <c r="N920" i="6" l="1"/>
  <c r="B922" i="6"/>
  <c r="O921" i="6" a="1"/>
  <c r="O921" i="6" s="1"/>
  <c r="M921" i="6" a="1"/>
  <c r="M921" i="6" s="1"/>
  <c r="N921" i="6" l="1"/>
  <c r="B923" i="6"/>
  <c r="O922" i="6" a="1"/>
  <c r="O922" i="6" s="1"/>
  <c r="M922" i="6" a="1"/>
  <c r="M922" i="6" s="1"/>
  <c r="C923" i="6"/>
  <c r="C924" i="6" s="1"/>
  <c r="N922" i="6" l="1"/>
  <c r="B924" i="6"/>
  <c r="O923" i="6" a="1"/>
  <c r="O923" i="6" s="1"/>
  <c r="M923" i="6" a="1"/>
  <c r="M923" i="6" s="1"/>
  <c r="N923" i="6" l="1"/>
  <c r="B925" i="6"/>
  <c r="O924" i="6" a="1"/>
  <c r="O924" i="6" s="1"/>
  <c r="M924" i="6" a="1"/>
  <c r="M924" i="6" s="1"/>
  <c r="C925" i="6"/>
  <c r="C926" i="6" s="1"/>
  <c r="N924" i="6" l="1"/>
  <c r="B926" i="6"/>
  <c r="O925" i="6" a="1"/>
  <c r="O925" i="6" s="1"/>
  <c r="M925" i="6" a="1"/>
  <c r="M925" i="6" s="1"/>
  <c r="N925" i="6" l="1"/>
  <c r="B927" i="6"/>
  <c r="O926" i="6" a="1"/>
  <c r="O926" i="6" s="1"/>
  <c r="M926" i="6" a="1"/>
  <c r="M926" i="6" s="1"/>
  <c r="C927" i="6"/>
  <c r="C928" i="6" s="1"/>
  <c r="N926" i="6" l="1"/>
  <c r="B928" i="6"/>
  <c r="C929" i="6" s="1"/>
  <c r="O927" i="6" a="1"/>
  <c r="O927" i="6" s="1"/>
  <c r="M927" i="6" a="1"/>
  <c r="M927" i="6" s="1"/>
  <c r="N927" i="6" l="1"/>
  <c r="B929" i="6"/>
  <c r="O928" i="6" a="1"/>
  <c r="O928" i="6" s="1"/>
  <c r="M928" i="6" a="1"/>
  <c r="M928" i="6" s="1"/>
  <c r="N928" i="6" l="1"/>
  <c r="B930" i="6"/>
  <c r="O929" i="6" a="1"/>
  <c r="O929" i="6" s="1"/>
  <c r="M929" i="6" a="1"/>
  <c r="M929" i="6" s="1"/>
  <c r="C930" i="6"/>
  <c r="C931" i="6" s="1"/>
  <c r="N929" i="6" l="1"/>
  <c r="B931" i="6"/>
  <c r="O930" i="6" a="1"/>
  <c r="O930" i="6" s="1"/>
  <c r="M930" i="6" a="1"/>
  <c r="M930" i="6" s="1"/>
  <c r="N930" i="6" l="1"/>
  <c r="B932" i="6"/>
  <c r="O931" i="6" a="1"/>
  <c r="O931" i="6" s="1"/>
  <c r="M931" i="6" a="1"/>
  <c r="M931" i="6" s="1"/>
  <c r="C932" i="6"/>
  <c r="N931" i="6" l="1"/>
  <c r="B933" i="6"/>
  <c r="O932" i="6" a="1"/>
  <c r="O932" i="6" s="1"/>
  <c r="M932" i="6" a="1"/>
  <c r="M932" i="6" s="1"/>
  <c r="C933" i="6"/>
  <c r="C934" i="6" s="1"/>
  <c r="N932" i="6" l="1"/>
  <c r="B934" i="6"/>
  <c r="O933" i="6" a="1"/>
  <c r="O933" i="6" s="1"/>
  <c r="M933" i="6" a="1"/>
  <c r="M933" i="6" s="1"/>
  <c r="N933" i="6" l="1"/>
  <c r="B935" i="6"/>
  <c r="O934" i="6" a="1"/>
  <c r="O934" i="6" s="1"/>
  <c r="M934" i="6" a="1"/>
  <c r="M934" i="6" s="1"/>
  <c r="C935" i="6"/>
  <c r="C936" i="6" s="1"/>
  <c r="N934" i="6" l="1"/>
  <c r="B936" i="6"/>
  <c r="O935" i="6" a="1"/>
  <c r="O935" i="6" s="1"/>
  <c r="M935" i="6" a="1"/>
  <c r="M935" i="6" s="1"/>
  <c r="N935" i="6" l="1"/>
  <c r="B937" i="6"/>
  <c r="O936" i="6" a="1"/>
  <c r="O936" i="6" s="1"/>
  <c r="M936" i="6" a="1"/>
  <c r="M936" i="6" s="1"/>
  <c r="C937" i="6"/>
  <c r="C938" i="6" s="1"/>
  <c r="N936" i="6" l="1"/>
  <c r="B938" i="6"/>
  <c r="O937" i="6" a="1"/>
  <c r="O937" i="6" s="1"/>
  <c r="M937" i="6" a="1"/>
  <c r="M937" i="6" s="1"/>
  <c r="N937" i="6" l="1"/>
  <c r="B939" i="6"/>
  <c r="O938" i="6" a="1"/>
  <c r="O938" i="6" s="1"/>
  <c r="M938" i="6" a="1"/>
  <c r="M938" i="6" s="1"/>
  <c r="C939" i="6"/>
  <c r="C940" i="6" s="1"/>
  <c r="N938" i="6" l="1"/>
  <c r="B940" i="6"/>
  <c r="O939" i="6" a="1"/>
  <c r="O939" i="6" s="1"/>
  <c r="M939" i="6" a="1"/>
  <c r="M939" i="6" s="1"/>
  <c r="N939" i="6" l="1"/>
  <c r="B941" i="6"/>
  <c r="O940" i="6" a="1"/>
  <c r="O940" i="6" s="1"/>
  <c r="M940" i="6" a="1"/>
  <c r="M940" i="6" s="1"/>
  <c r="C941" i="6"/>
  <c r="C942" i="6" s="1"/>
  <c r="N940" i="6" l="1"/>
  <c r="B942" i="6"/>
  <c r="O941" i="6" a="1"/>
  <c r="O941" i="6" s="1"/>
  <c r="M941" i="6" a="1"/>
  <c r="M941" i="6" s="1"/>
  <c r="N941" i="6" l="1"/>
  <c r="B943" i="6"/>
  <c r="O942" i="6" a="1"/>
  <c r="O942" i="6" s="1"/>
  <c r="M942" i="6" a="1"/>
  <c r="M942" i="6" s="1"/>
  <c r="C943" i="6"/>
  <c r="C944" i="6" s="1"/>
  <c r="N942" i="6" l="1"/>
  <c r="B944" i="6"/>
  <c r="O943" i="6" a="1"/>
  <c r="O943" i="6" s="1"/>
  <c r="M943" i="6" a="1"/>
  <c r="M943" i="6" s="1"/>
  <c r="N943" i="6" l="1"/>
  <c r="B945" i="6"/>
  <c r="O944" i="6" a="1"/>
  <c r="O944" i="6" s="1"/>
  <c r="M944" i="6" a="1"/>
  <c r="M944" i="6" s="1"/>
  <c r="C945" i="6"/>
  <c r="C946" i="6" s="1"/>
  <c r="N944" i="6" l="1"/>
  <c r="B946" i="6"/>
  <c r="O945" i="6" a="1"/>
  <c r="O945" i="6" s="1"/>
  <c r="M945" i="6" a="1"/>
  <c r="M945" i="6" s="1"/>
  <c r="N945" i="6" l="1"/>
  <c r="B947" i="6"/>
  <c r="O946" i="6" a="1"/>
  <c r="O946" i="6" s="1"/>
  <c r="M946" i="6" a="1"/>
  <c r="M946" i="6" s="1"/>
  <c r="C947" i="6"/>
  <c r="C948" i="6" s="1"/>
  <c r="N946" i="6" l="1"/>
  <c r="B948" i="6"/>
  <c r="O947" i="6" a="1"/>
  <c r="O947" i="6" s="1"/>
  <c r="M947" i="6" a="1"/>
  <c r="M947" i="6" s="1"/>
  <c r="B949" i="6" l="1"/>
  <c r="O948" i="6" a="1"/>
  <c r="O948" i="6" s="1"/>
  <c r="M948" i="6" a="1"/>
  <c r="M948" i="6" s="1"/>
  <c r="N947" i="6"/>
  <c r="C949" i="6"/>
  <c r="C950" i="6" s="1"/>
  <c r="N948" i="6" l="1"/>
  <c r="B950" i="6"/>
  <c r="O949" i="6" a="1"/>
  <c r="O949" i="6" s="1"/>
  <c r="M949" i="6" a="1"/>
  <c r="M949" i="6" s="1"/>
  <c r="N949" i="6" l="1"/>
  <c r="B951" i="6"/>
  <c r="O950" i="6" a="1"/>
  <c r="O950" i="6" s="1"/>
  <c r="M950" i="6" a="1"/>
  <c r="M950" i="6" s="1"/>
  <c r="C951" i="6"/>
  <c r="C952" i="6" s="1"/>
  <c r="N950" i="6" l="1"/>
  <c r="B952" i="6"/>
  <c r="O951" i="6" a="1"/>
  <c r="O951" i="6" s="1"/>
  <c r="M951" i="6" a="1"/>
  <c r="M951" i="6" s="1"/>
  <c r="N951" i="6" l="1"/>
  <c r="B953" i="6"/>
  <c r="O952" i="6" a="1"/>
  <c r="O952" i="6" s="1"/>
  <c r="M952" i="6" a="1"/>
  <c r="M952" i="6" s="1"/>
  <c r="C953" i="6"/>
  <c r="C954" i="6" s="1"/>
  <c r="N952" i="6" l="1"/>
  <c r="B954" i="6"/>
  <c r="O953" i="6" a="1"/>
  <c r="O953" i="6" s="1"/>
  <c r="M953" i="6" a="1"/>
  <c r="M953" i="6" s="1"/>
  <c r="N953" i="6" l="1"/>
  <c r="B955" i="6"/>
  <c r="O954" i="6" a="1"/>
  <c r="O954" i="6" s="1"/>
  <c r="M954" i="6" a="1"/>
  <c r="M954" i="6" s="1"/>
  <c r="C955" i="6"/>
  <c r="C956" i="6" s="1"/>
  <c r="N954" i="6" l="1"/>
  <c r="B956" i="6"/>
  <c r="O955" i="6" a="1"/>
  <c r="O955" i="6" s="1"/>
  <c r="M955" i="6" a="1"/>
  <c r="M955" i="6" s="1"/>
  <c r="N955" i="6" l="1"/>
  <c r="B957" i="6"/>
  <c r="O956" i="6" a="1"/>
  <c r="O956" i="6" s="1"/>
  <c r="M956" i="6" a="1"/>
  <c r="M956" i="6" s="1"/>
  <c r="C957" i="6"/>
  <c r="C958" i="6" s="1"/>
  <c r="N956" i="6" l="1"/>
  <c r="B958" i="6"/>
  <c r="O957" i="6" a="1"/>
  <c r="O957" i="6" s="1"/>
  <c r="M957" i="6" a="1"/>
  <c r="M957" i="6" s="1"/>
  <c r="N957" i="6" l="1"/>
  <c r="B959" i="6"/>
  <c r="O958" i="6" a="1"/>
  <c r="O958" i="6" s="1"/>
  <c r="M958" i="6" a="1"/>
  <c r="M958" i="6" s="1"/>
  <c r="C959" i="6"/>
  <c r="C960" i="6" s="1"/>
  <c r="N958" i="6" l="1"/>
  <c r="B960" i="6"/>
  <c r="O959" i="6" a="1"/>
  <c r="O959" i="6" s="1"/>
  <c r="M959" i="6" a="1"/>
  <c r="M959" i="6" s="1"/>
  <c r="N959" i="6" l="1"/>
  <c r="B961" i="6"/>
  <c r="O960" i="6" a="1"/>
  <c r="O960" i="6" s="1"/>
  <c r="M960" i="6" a="1"/>
  <c r="M960" i="6" s="1"/>
  <c r="C961" i="6"/>
  <c r="C962" i="6" s="1"/>
  <c r="N960" i="6" l="1"/>
  <c r="B962" i="6"/>
  <c r="O961" i="6" a="1"/>
  <c r="O961" i="6" s="1"/>
  <c r="M961" i="6" a="1"/>
  <c r="M961" i="6" s="1"/>
  <c r="N961" i="6" l="1"/>
  <c r="B963" i="6"/>
  <c r="O962" i="6" a="1"/>
  <c r="O962" i="6" s="1"/>
  <c r="M962" i="6" a="1"/>
  <c r="M962" i="6" s="1"/>
  <c r="C963" i="6"/>
  <c r="C964" i="6" s="1"/>
  <c r="N962" i="6" l="1"/>
  <c r="B964" i="6"/>
  <c r="O963" i="6" a="1"/>
  <c r="O963" i="6" s="1"/>
  <c r="M963" i="6" a="1"/>
  <c r="M963" i="6" s="1"/>
  <c r="N963" i="6" l="1"/>
  <c r="B965" i="6"/>
  <c r="O964" i="6" a="1"/>
  <c r="O964" i="6" s="1"/>
  <c r="M964" i="6" a="1"/>
  <c r="M964" i="6" s="1"/>
  <c r="C965" i="6"/>
  <c r="C966" i="6" s="1"/>
  <c r="N964" i="6" l="1"/>
  <c r="B966" i="6"/>
  <c r="O965" i="6" a="1"/>
  <c r="O965" i="6" s="1"/>
  <c r="M965" i="6" a="1"/>
  <c r="M965" i="6" s="1"/>
  <c r="N965" i="6" l="1"/>
  <c r="B967" i="6"/>
  <c r="O966" i="6" a="1"/>
  <c r="O966" i="6" s="1"/>
  <c r="M966" i="6" a="1"/>
  <c r="M966" i="6" s="1"/>
  <c r="C967" i="6"/>
  <c r="C968" i="6" s="1"/>
  <c r="N966" i="6" l="1"/>
  <c r="B968" i="6"/>
  <c r="O967" i="6" a="1"/>
  <c r="O967" i="6" s="1"/>
  <c r="M967" i="6" a="1"/>
  <c r="M967" i="6" s="1"/>
  <c r="N967" i="6" l="1"/>
  <c r="B969" i="6"/>
  <c r="O968" i="6" a="1"/>
  <c r="O968" i="6" s="1"/>
  <c r="M968" i="6" a="1"/>
  <c r="M968" i="6" s="1"/>
  <c r="C969" i="6"/>
  <c r="C970" i="6" s="1"/>
  <c r="N968" i="6" l="1"/>
  <c r="B970" i="6"/>
  <c r="O969" i="6" a="1"/>
  <c r="O969" i="6" s="1"/>
  <c r="M969" i="6" a="1"/>
  <c r="M969" i="6" s="1"/>
  <c r="N969" i="6" l="1"/>
  <c r="B971" i="6"/>
  <c r="O970" i="6" a="1"/>
  <c r="O970" i="6" s="1"/>
  <c r="M970" i="6" a="1"/>
  <c r="M970" i="6" s="1"/>
  <c r="C971" i="6"/>
  <c r="C972" i="6" s="1"/>
  <c r="N970" i="6" l="1"/>
  <c r="B972" i="6"/>
  <c r="O971" i="6" a="1"/>
  <c r="O971" i="6" s="1"/>
  <c r="M971" i="6" a="1"/>
  <c r="M971" i="6" s="1"/>
  <c r="N971" i="6" l="1"/>
  <c r="B973" i="6"/>
  <c r="O972" i="6" a="1"/>
  <c r="O972" i="6" s="1"/>
  <c r="M972" i="6" a="1"/>
  <c r="M972" i="6" s="1"/>
  <c r="C973" i="6"/>
  <c r="C974" i="6" s="1"/>
  <c r="N972" i="6" l="1"/>
  <c r="B974" i="6"/>
  <c r="O973" i="6" a="1"/>
  <c r="O973" i="6" s="1"/>
  <c r="M973" i="6" a="1"/>
  <c r="M973" i="6" s="1"/>
  <c r="N973" i="6" l="1"/>
  <c r="B975" i="6"/>
  <c r="O974" i="6" a="1"/>
  <c r="O974" i="6" s="1"/>
  <c r="M974" i="6" a="1"/>
  <c r="M974" i="6" s="1"/>
  <c r="C975" i="6"/>
  <c r="C976" i="6" s="1"/>
  <c r="B976" i="6" l="1"/>
  <c r="O975" i="6" a="1"/>
  <c r="O975" i="6" s="1"/>
  <c r="M975" i="6" a="1"/>
  <c r="M975" i="6" s="1"/>
  <c r="N974" i="6"/>
  <c r="N975" i="6" l="1"/>
  <c r="B977" i="6"/>
  <c r="O976" i="6" a="1"/>
  <c r="O976" i="6" s="1"/>
  <c r="M976" i="6" a="1"/>
  <c r="M976" i="6" s="1"/>
  <c r="C977" i="6"/>
  <c r="C978" i="6" s="1"/>
  <c r="N976" i="6" l="1"/>
  <c r="B978" i="6"/>
  <c r="O977" i="6" a="1"/>
  <c r="O977" i="6" s="1"/>
  <c r="M977" i="6" a="1"/>
  <c r="M977" i="6" s="1"/>
  <c r="N977" i="6" l="1"/>
  <c r="B979" i="6"/>
  <c r="O978" i="6" a="1"/>
  <c r="O978" i="6" s="1"/>
  <c r="M978" i="6" a="1"/>
  <c r="M978" i="6" s="1"/>
  <c r="C979" i="6"/>
  <c r="C980" i="6" s="1"/>
  <c r="N978" i="6" l="1"/>
  <c r="B980" i="6"/>
  <c r="O979" i="6" a="1"/>
  <c r="O979" i="6" s="1"/>
  <c r="M979" i="6" a="1"/>
  <c r="M979" i="6" s="1"/>
  <c r="N979" i="6" l="1"/>
  <c r="B981" i="6"/>
  <c r="O980" i="6" a="1"/>
  <c r="O980" i="6" s="1"/>
  <c r="M980" i="6" a="1"/>
  <c r="M980" i="6" s="1"/>
  <c r="C981" i="6"/>
  <c r="C982" i="6" s="1"/>
  <c r="N980" i="6" l="1"/>
  <c r="B982" i="6"/>
  <c r="O981" i="6" a="1"/>
  <c r="O981" i="6" s="1"/>
  <c r="M981" i="6" a="1"/>
  <c r="M981" i="6" s="1"/>
  <c r="N981" i="6" l="1"/>
  <c r="B983" i="6"/>
  <c r="O982" i="6" a="1"/>
  <c r="O982" i="6" s="1"/>
  <c r="M982" i="6" a="1"/>
  <c r="M982" i="6" s="1"/>
  <c r="C983" i="6"/>
  <c r="C984" i="6" s="1"/>
  <c r="N982" i="6" l="1"/>
  <c r="B984" i="6"/>
  <c r="O983" i="6" a="1"/>
  <c r="O983" i="6" s="1"/>
  <c r="M983" i="6" a="1"/>
  <c r="M983" i="6" s="1"/>
  <c r="N983" i="6" l="1"/>
  <c r="B985" i="6"/>
  <c r="O984" i="6" a="1"/>
  <c r="O984" i="6" s="1"/>
  <c r="M984" i="6" a="1"/>
  <c r="M984" i="6" s="1"/>
  <c r="C985" i="6"/>
  <c r="C986" i="6" s="1"/>
  <c r="N984" i="6" l="1"/>
  <c r="B986" i="6"/>
  <c r="O985" i="6" a="1"/>
  <c r="O985" i="6" s="1"/>
  <c r="M985" i="6" a="1"/>
  <c r="M985" i="6" s="1"/>
  <c r="N985" i="6" l="1"/>
  <c r="B987" i="6"/>
  <c r="O986" i="6" a="1"/>
  <c r="O986" i="6" s="1"/>
  <c r="M986" i="6" a="1"/>
  <c r="M986" i="6" s="1"/>
  <c r="C987" i="6"/>
  <c r="C988" i="6" s="1"/>
  <c r="N986" i="6" l="1"/>
  <c r="B988" i="6"/>
  <c r="O987" i="6" a="1"/>
  <c r="O987" i="6" s="1"/>
  <c r="M987" i="6" a="1"/>
  <c r="M987" i="6" s="1"/>
  <c r="N987" i="6" l="1"/>
  <c r="B989" i="6"/>
  <c r="O988" i="6" a="1"/>
  <c r="O988" i="6" s="1"/>
  <c r="M988" i="6" a="1"/>
  <c r="M988" i="6" s="1"/>
  <c r="C989" i="6"/>
  <c r="C990" i="6" s="1"/>
  <c r="N988" i="6" l="1"/>
  <c r="B990" i="6"/>
  <c r="O989" i="6" a="1"/>
  <c r="O989" i="6" s="1"/>
  <c r="M989" i="6" a="1"/>
  <c r="M989" i="6" s="1"/>
  <c r="N989" i="6" l="1"/>
  <c r="B991" i="6"/>
  <c r="O990" i="6" a="1"/>
  <c r="O990" i="6" s="1"/>
  <c r="M990" i="6" a="1"/>
  <c r="M990" i="6" s="1"/>
  <c r="C991" i="6"/>
  <c r="C992" i="6" s="1"/>
  <c r="N990" i="6" l="1"/>
  <c r="B992" i="6"/>
  <c r="O991" i="6" a="1"/>
  <c r="O991" i="6" s="1"/>
  <c r="M991" i="6" a="1"/>
  <c r="M991" i="6" s="1"/>
  <c r="N991" i="6" l="1"/>
  <c r="B993" i="6"/>
  <c r="O992" i="6" a="1"/>
  <c r="O992" i="6" s="1"/>
  <c r="M992" i="6" a="1"/>
  <c r="M992" i="6" s="1"/>
  <c r="C993" i="6"/>
  <c r="C994" i="6" s="1"/>
  <c r="N992" i="6" l="1"/>
  <c r="B994" i="6"/>
  <c r="O993" i="6" a="1"/>
  <c r="O993" i="6" s="1"/>
  <c r="M993" i="6" a="1"/>
  <c r="M993" i="6" s="1"/>
  <c r="N993" i="6" l="1"/>
  <c r="B995" i="6"/>
  <c r="O994" i="6" a="1"/>
  <c r="O994" i="6" s="1"/>
  <c r="M994" i="6" a="1"/>
  <c r="M994" i="6" s="1"/>
  <c r="C995" i="6"/>
  <c r="C996" i="6" s="1"/>
  <c r="N994" i="6" l="1"/>
  <c r="B996" i="6"/>
  <c r="O995" i="6" a="1"/>
  <c r="O995" i="6" s="1"/>
  <c r="M995" i="6" a="1"/>
  <c r="M995" i="6" s="1"/>
  <c r="N995" i="6" l="1"/>
  <c r="B997" i="6"/>
  <c r="O996" i="6" a="1"/>
  <c r="O996" i="6" s="1"/>
  <c r="M996" i="6" a="1"/>
  <c r="M996" i="6" s="1"/>
  <c r="C997" i="6"/>
  <c r="C998" i="6" s="1"/>
  <c r="N996" i="6" l="1"/>
  <c r="B998" i="6"/>
  <c r="O997" i="6" a="1"/>
  <c r="O997" i="6" s="1"/>
  <c r="M997" i="6" a="1"/>
  <c r="M997" i="6" s="1"/>
  <c r="N997" i="6" l="1"/>
  <c r="B999" i="6"/>
  <c r="O998" i="6" a="1"/>
  <c r="O998" i="6" s="1"/>
  <c r="M998" i="6" a="1"/>
  <c r="M998" i="6" s="1"/>
  <c r="C999" i="6"/>
  <c r="C1000" i="6" s="1"/>
  <c r="N998" i="6" l="1"/>
  <c r="B1000" i="6"/>
  <c r="O999" i="6" a="1"/>
  <c r="O999" i="6" s="1"/>
  <c r="M999" i="6" a="1"/>
  <c r="M999" i="6" s="1"/>
  <c r="N999" i="6" l="1"/>
  <c r="B1001" i="6"/>
  <c r="O1000" i="6" a="1"/>
  <c r="O1000" i="6" s="1"/>
  <c r="M1000" i="6" a="1"/>
  <c r="M1000" i="6" s="1"/>
  <c r="C1001" i="6"/>
  <c r="C1002" i="6" s="1"/>
  <c r="N1000" i="6" l="1"/>
  <c r="B1002" i="6"/>
  <c r="O1001" i="6" a="1"/>
  <c r="O1001" i="6" s="1"/>
  <c r="M1001" i="6" a="1"/>
  <c r="M1001" i="6" s="1"/>
  <c r="N1001" i="6" l="1"/>
  <c r="B1003" i="6"/>
  <c r="O1002" i="6" a="1"/>
  <c r="O1002" i="6" s="1"/>
  <c r="M1002" i="6" a="1"/>
  <c r="M1002" i="6" s="1"/>
  <c r="C1003" i="6"/>
  <c r="C1004" i="6" s="1"/>
  <c r="N1002" i="6" l="1"/>
  <c r="B1004" i="6"/>
  <c r="O1003" i="6" a="1"/>
  <c r="O1003" i="6" s="1"/>
  <c r="M1003" i="6" a="1"/>
  <c r="M1003" i="6" s="1"/>
  <c r="N1003" i="6" l="1"/>
  <c r="B1005" i="6"/>
  <c r="O1004" i="6" a="1"/>
  <c r="O1004" i="6" s="1"/>
  <c r="M1004" i="6" a="1"/>
  <c r="M1004" i="6" s="1"/>
  <c r="C1005" i="6"/>
  <c r="C1006" i="6" s="1"/>
  <c r="N1004" i="6" l="1"/>
  <c r="B1006" i="6"/>
  <c r="O1005" i="6" a="1"/>
  <c r="O1005" i="6" s="1"/>
  <c r="M1005" i="6" a="1"/>
  <c r="M1005" i="6" s="1"/>
  <c r="N1005" i="6" l="1"/>
  <c r="B1007" i="6"/>
  <c r="O1006" i="6" a="1"/>
  <c r="O1006" i="6" s="1"/>
  <c r="M1006" i="6" a="1"/>
  <c r="M1006" i="6" s="1"/>
  <c r="C1007" i="6"/>
  <c r="C1008" i="6" s="1"/>
  <c r="N1006" i="6" l="1"/>
  <c r="B1008" i="6"/>
  <c r="O1007" i="6" a="1"/>
  <c r="O1007" i="6" s="1"/>
  <c r="M1007" i="6" a="1"/>
  <c r="M1007" i="6" s="1"/>
  <c r="N1007" i="6" l="1"/>
  <c r="B1009" i="6"/>
  <c r="O1008" i="6" a="1"/>
  <c r="O1008" i="6" s="1"/>
  <c r="M1008" i="6" a="1"/>
  <c r="M1008" i="6" s="1"/>
  <c r="C1009" i="6"/>
  <c r="C1010" i="6" s="1"/>
  <c r="N1008" i="6" l="1"/>
  <c r="B1010" i="6"/>
  <c r="O1009" i="6" a="1"/>
  <c r="O1009" i="6" s="1"/>
  <c r="M1009" i="6" a="1"/>
  <c r="M1009" i="6" s="1"/>
  <c r="N1009" i="6" l="1"/>
  <c r="B1011" i="6"/>
  <c r="O1010" i="6" a="1"/>
  <c r="O1010" i="6" s="1"/>
  <c r="M1010" i="6" a="1"/>
  <c r="M1010" i="6" s="1"/>
  <c r="C1011" i="6"/>
  <c r="C1012" i="6" s="1"/>
  <c r="N1010" i="6" l="1"/>
  <c r="B1012" i="6"/>
  <c r="O1011" i="6" a="1"/>
  <c r="O1011" i="6" s="1"/>
  <c r="M1011" i="6" a="1"/>
  <c r="M1011" i="6" s="1"/>
  <c r="N1011" i="6" l="1"/>
  <c r="B1013" i="6"/>
  <c r="O1012" i="6" a="1"/>
  <c r="O1012" i="6" s="1"/>
  <c r="M1012" i="6" a="1"/>
  <c r="M1012" i="6" s="1"/>
  <c r="C1013" i="6"/>
  <c r="C1014" i="6" s="1"/>
  <c r="N1012" i="6" l="1"/>
  <c r="B1014" i="6"/>
  <c r="O1013" i="6" a="1"/>
  <c r="O1013" i="6" s="1"/>
  <c r="M1013" i="6" a="1"/>
  <c r="M1013" i="6" s="1"/>
  <c r="N1013" i="6" l="1"/>
  <c r="B1015" i="6"/>
  <c r="O1014" i="6" a="1"/>
  <c r="O1014" i="6" s="1"/>
  <c r="M1014" i="6" a="1"/>
  <c r="M1014" i="6" s="1"/>
  <c r="C1015" i="6"/>
  <c r="C1016" i="6" s="1"/>
  <c r="N1014" i="6" l="1"/>
  <c r="B1016" i="6"/>
  <c r="O1015" i="6" a="1"/>
  <c r="O1015" i="6" s="1"/>
  <c r="M1015" i="6" a="1"/>
  <c r="M1015" i="6" s="1"/>
  <c r="N1015" i="6" l="1"/>
  <c r="B1017" i="6"/>
  <c r="O1016" i="6" a="1"/>
  <c r="O1016" i="6" s="1"/>
  <c r="M1016" i="6" a="1"/>
  <c r="M1016" i="6" s="1"/>
  <c r="C1017" i="6"/>
  <c r="C1018" i="6" s="1"/>
  <c r="B1018" i="6" l="1"/>
  <c r="O1017" i="6" a="1"/>
  <c r="O1017" i="6" s="1"/>
  <c r="M1017" i="6" a="1"/>
  <c r="M1017" i="6" s="1"/>
  <c r="N1016" i="6"/>
  <c r="N1017" i="6" l="1"/>
  <c r="B1019" i="6"/>
  <c r="O1018" i="6" a="1"/>
  <c r="O1018" i="6" s="1"/>
  <c r="M1018" i="6" a="1"/>
  <c r="M1018" i="6" s="1"/>
  <c r="C1019" i="6"/>
  <c r="C1020" i="6" s="1"/>
  <c r="N1018" i="6" l="1"/>
  <c r="B1020" i="6"/>
  <c r="O1019" i="6" a="1"/>
  <c r="O1019" i="6" s="1"/>
  <c r="M1019" i="6" a="1"/>
  <c r="M1019" i="6" s="1"/>
  <c r="N1019" i="6" l="1"/>
  <c r="B1021" i="6"/>
  <c r="O1020" i="6" a="1"/>
  <c r="O1020" i="6" s="1"/>
  <c r="M1020" i="6" a="1"/>
  <c r="M1020" i="6" s="1"/>
  <c r="C1021" i="6"/>
  <c r="C1022" i="6" s="1"/>
  <c r="N1020" i="6" l="1"/>
  <c r="B1022" i="6"/>
  <c r="O1021" i="6" a="1"/>
  <c r="O1021" i="6" s="1"/>
  <c r="M1021" i="6" a="1"/>
  <c r="M1021" i="6" s="1"/>
  <c r="N1021" i="6" l="1"/>
  <c r="B1023" i="6"/>
  <c r="O1022" i="6" a="1"/>
  <c r="O1022" i="6" s="1"/>
  <c r="M1022" i="6" a="1"/>
  <c r="M1022" i="6" s="1"/>
  <c r="C1023" i="6"/>
  <c r="C1024" i="6" s="1"/>
  <c r="N1022" i="6" l="1"/>
  <c r="B1024" i="6"/>
  <c r="O1023" i="6" a="1"/>
  <c r="O1023" i="6" s="1"/>
  <c r="M1023" i="6" a="1"/>
  <c r="M1023" i="6" s="1"/>
  <c r="N1023" i="6" l="1"/>
  <c r="B1025" i="6"/>
  <c r="O1024" i="6" a="1"/>
  <c r="O1024" i="6" s="1"/>
  <c r="M1024" i="6" a="1"/>
  <c r="M1024" i="6" s="1"/>
  <c r="C1025" i="6"/>
  <c r="C1026" i="6" s="1"/>
  <c r="N1024" i="6" l="1"/>
  <c r="B1026" i="6"/>
  <c r="O1025" i="6" a="1"/>
  <c r="O1025" i="6" s="1"/>
  <c r="M1025" i="6" a="1"/>
  <c r="M1025" i="6" s="1"/>
  <c r="N1025" i="6" l="1"/>
  <c r="B1027" i="6"/>
  <c r="O1026" i="6" a="1"/>
  <c r="O1026" i="6" s="1"/>
  <c r="M1026" i="6" a="1"/>
  <c r="M1026" i="6" s="1"/>
  <c r="C1027" i="6"/>
  <c r="C1028" i="6" s="1"/>
  <c r="N1026" i="6" l="1"/>
  <c r="B1028" i="6"/>
  <c r="O1027" i="6" a="1"/>
  <c r="O1027" i="6" s="1"/>
  <c r="M1027" i="6" a="1"/>
  <c r="M1027" i="6" s="1"/>
  <c r="N1027" i="6" l="1"/>
  <c r="B1029" i="6"/>
  <c r="O1028" i="6" a="1"/>
  <c r="O1028" i="6" s="1"/>
  <c r="M1028" i="6" a="1"/>
  <c r="M1028" i="6" s="1"/>
  <c r="C1029" i="6"/>
  <c r="C1030" i="6" s="1"/>
  <c r="N1028" i="6" l="1"/>
  <c r="B1030" i="6"/>
  <c r="O1029" i="6" a="1"/>
  <c r="O1029" i="6" s="1"/>
  <c r="M1029" i="6" a="1"/>
  <c r="M1029" i="6" s="1"/>
  <c r="N1029" i="6" l="1"/>
  <c r="B1031" i="6"/>
  <c r="O1030" i="6" a="1"/>
  <c r="O1030" i="6" s="1"/>
  <c r="M1030" i="6" a="1"/>
  <c r="M1030" i="6" s="1"/>
  <c r="C1031" i="6"/>
  <c r="C1032" i="6" s="1"/>
  <c r="N1030" i="6" l="1"/>
  <c r="B1032" i="6"/>
  <c r="O1031" i="6" a="1"/>
  <c r="O1031" i="6" s="1"/>
  <c r="M1031" i="6" a="1"/>
  <c r="M1031" i="6" s="1"/>
  <c r="N1031" i="6" l="1"/>
  <c r="B1033" i="6"/>
  <c r="O1032" i="6" a="1"/>
  <c r="O1032" i="6" s="1"/>
  <c r="M1032" i="6" a="1"/>
  <c r="M1032" i="6" s="1"/>
  <c r="C1033" i="6"/>
  <c r="C1034" i="6" s="1"/>
  <c r="N1032" i="6" l="1"/>
  <c r="B1034" i="6"/>
  <c r="O1033" i="6" a="1"/>
  <c r="O1033" i="6" s="1"/>
  <c r="M1033" i="6" a="1"/>
  <c r="M1033" i="6" s="1"/>
  <c r="N1033" i="6" l="1"/>
  <c r="B1035" i="6"/>
  <c r="O1034" i="6" a="1"/>
  <c r="O1034" i="6" s="1"/>
  <c r="M1034" i="6" a="1"/>
  <c r="M1034" i="6" s="1"/>
  <c r="C1035" i="6"/>
  <c r="C1036" i="6" s="1"/>
  <c r="N1034" i="6" l="1"/>
  <c r="B1036" i="6"/>
  <c r="O1035" i="6" a="1"/>
  <c r="O1035" i="6" s="1"/>
  <c r="M1035" i="6" a="1"/>
  <c r="M1035" i="6" s="1"/>
  <c r="N1035" i="6" l="1"/>
  <c r="B1037" i="6"/>
  <c r="O1036" i="6" a="1"/>
  <c r="O1036" i="6" s="1"/>
  <c r="M1036" i="6" a="1"/>
  <c r="M1036" i="6" s="1"/>
  <c r="C1037" i="6"/>
  <c r="C1038" i="6" s="1"/>
  <c r="N1036" i="6" l="1"/>
  <c r="B1038" i="6"/>
  <c r="O1037" i="6" a="1"/>
  <c r="O1037" i="6" s="1"/>
  <c r="M1037" i="6" a="1"/>
  <c r="M1037" i="6" s="1"/>
  <c r="N1037" i="6" l="1"/>
  <c r="B1039" i="6"/>
  <c r="O1038" i="6" a="1"/>
  <c r="O1038" i="6" s="1"/>
  <c r="M1038" i="6" a="1"/>
  <c r="M1038" i="6" s="1"/>
  <c r="C1039" i="6"/>
  <c r="C1040" i="6" s="1"/>
  <c r="N1038" i="6" l="1"/>
  <c r="B1040" i="6"/>
  <c r="O1039" i="6" a="1"/>
  <c r="O1039" i="6" s="1"/>
  <c r="M1039" i="6" a="1"/>
  <c r="M1039" i="6" s="1"/>
  <c r="N1039" i="6" l="1"/>
  <c r="B1041" i="6"/>
  <c r="O1040" i="6" a="1"/>
  <c r="O1040" i="6" s="1"/>
  <c r="M1040" i="6" a="1"/>
  <c r="M1040" i="6" s="1"/>
  <c r="C1041" i="6"/>
  <c r="C1042" i="6" s="1"/>
  <c r="N1040" i="6" l="1"/>
  <c r="B1042" i="6"/>
  <c r="O1041" i="6" a="1"/>
  <c r="O1041" i="6" s="1"/>
  <c r="M1041" i="6" a="1"/>
  <c r="M1041" i="6" s="1"/>
  <c r="N1041" i="6" l="1"/>
  <c r="B1043" i="6"/>
  <c r="O1042" i="6" a="1"/>
  <c r="O1042" i="6" s="1"/>
  <c r="M1042" i="6" a="1"/>
  <c r="M1042" i="6" s="1"/>
  <c r="C1043" i="6"/>
  <c r="C1044" i="6" s="1"/>
  <c r="N1042" i="6" l="1"/>
  <c r="B1044" i="6"/>
  <c r="O1043" i="6" a="1"/>
  <c r="O1043" i="6" s="1"/>
  <c r="M1043" i="6" a="1"/>
  <c r="M1043" i="6" s="1"/>
  <c r="C1045" i="6"/>
  <c r="N1043" i="6" l="1"/>
  <c r="B1045" i="6"/>
  <c r="O1044" i="6" a="1"/>
  <c r="O1044" i="6" s="1"/>
  <c r="M1044" i="6" a="1"/>
  <c r="M1044" i="6" s="1"/>
  <c r="N1044" i="6" l="1"/>
  <c r="B1046" i="6"/>
  <c r="O1045" i="6" a="1"/>
  <c r="O1045" i="6" s="1"/>
  <c r="M1045" i="6" a="1"/>
  <c r="M1045" i="6" s="1"/>
  <c r="C1046" i="6"/>
  <c r="C1047" i="6" s="1"/>
  <c r="N1045" i="6" l="1"/>
  <c r="B1047" i="6"/>
  <c r="O1046" i="6" a="1"/>
  <c r="O1046" i="6" s="1"/>
  <c r="M1046" i="6" a="1"/>
  <c r="M1046" i="6" s="1"/>
  <c r="N1046" i="6" l="1"/>
  <c r="B1048" i="6"/>
  <c r="O1047" i="6" a="1"/>
  <c r="O1047" i="6" s="1"/>
  <c r="M1047" i="6" a="1"/>
  <c r="M1047" i="6" s="1"/>
  <c r="C1048" i="6"/>
  <c r="C1049" i="6" s="1"/>
  <c r="N1047" i="6" l="1"/>
  <c r="B1049" i="6"/>
  <c r="O1048" i="6" a="1"/>
  <c r="O1048" i="6" s="1"/>
  <c r="M1048" i="6" a="1"/>
  <c r="M1048" i="6" s="1"/>
  <c r="N1048" i="6" l="1"/>
  <c r="B1050" i="6"/>
  <c r="O1049" i="6" a="1"/>
  <c r="O1049" i="6" s="1"/>
  <c r="M1049" i="6" a="1"/>
  <c r="M1049" i="6" s="1"/>
  <c r="C1050" i="6"/>
  <c r="C1051" i="6" s="1"/>
  <c r="N1049" i="6" l="1"/>
  <c r="B1051" i="6"/>
  <c r="O1050" i="6" a="1"/>
  <c r="O1050" i="6" s="1"/>
  <c r="M1050" i="6" a="1"/>
  <c r="M1050" i="6" s="1"/>
  <c r="N1050" i="6" l="1"/>
  <c r="B1052" i="6"/>
  <c r="O1051" i="6" a="1"/>
  <c r="O1051" i="6" s="1"/>
  <c r="M1051" i="6" a="1"/>
  <c r="M1051" i="6" s="1"/>
  <c r="C1052" i="6"/>
  <c r="C1053" i="6" s="1"/>
  <c r="N1051" i="6" l="1"/>
  <c r="B1053" i="6"/>
  <c r="O1052" i="6" a="1"/>
  <c r="O1052" i="6" s="1"/>
  <c r="M1052" i="6" a="1"/>
  <c r="M1052" i="6" s="1"/>
  <c r="B1054" i="6" l="1"/>
  <c r="O1053" i="6" a="1"/>
  <c r="O1053" i="6" s="1"/>
  <c r="M1053" i="6" a="1"/>
  <c r="M1053" i="6" s="1"/>
  <c r="N1052" i="6"/>
  <c r="C1054" i="6"/>
  <c r="C1055" i="6" l="1"/>
  <c r="N1053" i="6"/>
  <c r="B1055" i="6"/>
  <c r="O1054" i="6" a="1"/>
  <c r="O1054" i="6" s="1"/>
  <c r="M1054" i="6" a="1"/>
  <c r="M1054" i="6" s="1"/>
  <c r="N1054" i="6" l="1"/>
  <c r="B1056" i="6"/>
  <c r="O1055" i="6" a="1"/>
  <c r="O1055" i="6" s="1"/>
  <c r="M1055" i="6" a="1"/>
  <c r="M1055" i="6" s="1"/>
  <c r="C1056" i="6"/>
  <c r="C1057" i="6" s="1"/>
  <c r="N1055" i="6" l="1"/>
  <c r="B1057" i="6"/>
  <c r="O1056" i="6" a="1"/>
  <c r="O1056" i="6" s="1"/>
  <c r="M1056" i="6" a="1"/>
  <c r="M1056" i="6" s="1"/>
  <c r="N1056" i="6" l="1"/>
  <c r="B1058" i="6"/>
  <c r="O1057" i="6" a="1"/>
  <c r="O1057" i="6" s="1"/>
  <c r="M1057" i="6" a="1"/>
  <c r="M1057" i="6" s="1"/>
  <c r="C1058" i="6"/>
  <c r="C1059" i="6" s="1"/>
  <c r="N1057" i="6" l="1"/>
  <c r="B1059" i="6"/>
  <c r="O1058" i="6" a="1"/>
  <c r="O1058" i="6" s="1"/>
  <c r="M1058" i="6" a="1"/>
  <c r="M1058" i="6" s="1"/>
  <c r="B1060" i="6" l="1"/>
  <c r="O1059" i="6" a="1"/>
  <c r="O1059" i="6" s="1"/>
  <c r="M1059" i="6" a="1"/>
  <c r="M1059" i="6" s="1"/>
  <c r="N1058" i="6"/>
  <c r="C1060" i="6"/>
  <c r="C1061" i="6" s="1"/>
  <c r="N1059" i="6" l="1"/>
  <c r="B1061" i="6"/>
  <c r="O1060" i="6" a="1"/>
  <c r="O1060" i="6" s="1"/>
  <c r="M1060" i="6" a="1"/>
  <c r="M1060" i="6" s="1"/>
  <c r="N1060" i="6" l="1"/>
  <c r="B1062" i="6"/>
  <c r="O1061" i="6" a="1"/>
  <c r="O1061" i="6" s="1"/>
  <c r="M1061" i="6" a="1"/>
  <c r="M1061" i="6" s="1"/>
  <c r="C1062" i="6"/>
  <c r="C1063" i="6" s="1"/>
  <c r="N1061" i="6" l="1"/>
  <c r="B1063" i="6"/>
  <c r="O1062" i="6" a="1"/>
  <c r="O1062" i="6" s="1"/>
  <c r="M1062" i="6" a="1"/>
  <c r="M1062" i="6" s="1"/>
  <c r="N1062" i="6" l="1"/>
  <c r="B1064" i="6"/>
  <c r="O1063" i="6" a="1"/>
  <c r="O1063" i="6" s="1"/>
  <c r="M1063" i="6" a="1"/>
  <c r="M1063" i="6" s="1"/>
  <c r="C1064" i="6"/>
  <c r="C1065" i="6" s="1"/>
  <c r="N1063" i="6" l="1"/>
  <c r="B1065" i="6"/>
  <c r="O1064" i="6" a="1"/>
  <c r="O1064" i="6" s="1"/>
  <c r="M1064" i="6" a="1"/>
  <c r="M1064" i="6" s="1"/>
  <c r="N1064" i="6" l="1"/>
  <c r="B1066" i="6"/>
  <c r="O1065" i="6" a="1"/>
  <c r="O1065" i="6" s="1"/>
  <c r="M1065" i="6" a="1"/>
  <c r="M1065" i="6" s="1"/>
  <c r="C1066" i="6"/>
  <c r="C1067" i="6" s="1"/>
  <c r="N1065" i="6" l="1"/>
  <c r="B1067" i="6"/>
  <c r="O1066" i="6" a="1"/>
  <c r="O1066" i="6" s="1"/>
  <c r="M1066" i="6" a="1"/>
  <c r="M1066" i="6" s="1"/>
  <c r="N1066" i="6" l="1"/>
  <c r="B1068" i="6"/>
  <c r="O1067" i="6" a="1"/>
  <c r="O1067" i="6" s="1"/>
  <c r="M1067" i="6" a="1"/>
  <c r="M1067" i="6" s="1"/>
  <c r="C1068" i="6"/>
  <c r="C1069" i="6" s="1"/>
  <c r="N1067" i="6" l="1"/>
  <c r="B1069" i="6"/>
  <c r="O1068" i="6" a="1"/>
  <c r="O1068" i="6" s="1"/>
  <c r="M1068" i="6" a="1"/>
  <c r="M1068" i="6" s="1"/>
  <c r="N1068" i="6" l="1"/>
  <c r="B1070" i="6"/>
  <c r="O1069" i="6" a="1"/>
  <c r="O1069" i="6" s="1"/>
  <c r="M1069" i="6" a="1"/>
  <c r="M1069" i="6" s="1"/>
  <c r="C1070" i="6"/>
  <c r="C1071" i="6" s="1"/>
  <c r="N1069" i="6" l="1"/>
  <c r="B1071" i="6"/>
  <c r="O1070" i="6" a="1"/>
  <c r="O1070" i="6" s="1"/>
  <c r="M1070" i="6" a="1"/>
  <c r="M1070" i="6" s="1"/>
  <c r="B1072" i="6" l="1"/>
  <c r="O1071" i="6" a="1"/>
  <c r="O1071" i="6" s="1"/>
  <c r="M1071" i="6" a="1"/>
  <c r="M1071" i="6" s="1"/>
  <c r="N1070" i="6"/>
  <c r="C1072" i="6"/>
  <c r="C1073" i="6" s="1"/>
  <c r="N1071" i="6" l="1"/>
  <c r="B1073" i="6"/>
  <c r="O1072" i="6" a="1"/>
  <c r="O1072" i="6" s="1"/>
  <c r="M1072" i="6" a="1"/>
  <c r="M1072" i="6" s="1"/>
  <c r="N1072" i="6" l="1"/>
  <c r="B1074" i="6"/>
  <c r="O1073" i="6" a="1"/>
  <c r="O1073" i="6" s="1"/>
  <c r="M1073" i="6" a="1"/>
  <c r="M1073" i="6" s="1"/>
  <c r="C1074" i="6"/>
  <c r="C1075" i="6" s="1"/>
  <c r="N1073" i="6" l="1"/>
  <c r="B1075" i="6"/>
  <c r="O1074" i="6" a="1"/>
  <c r="O1074" i="6" s="1"/>
  <c r="M1074" i="6" a="1"/>
  <c r="M1074" i="6" s="1"/>
  <c r="N1074" i="6" l="1"/>
  <c r="B1076" i="6"/>
  <c r="O1075" i="6" a="1"/>
  <c r="O1075" i="6" s="1"/>
  <c r="M1075" i="6" a="1"/>
  <c r="M1075" i="6" s="1"/>
  <c r="C1076" i="6"/>
  <c r="C1077" i="6" s="1"/>
  <c r="N1075" i="6" l="1"/>
  <c r="B1077" i="6"/>
  <c r="O1076" i="6" a="1"/>
  <c r="O1076" i="6" s="1"/>
  <c r="M1076" i="6" a="1"/>
  <c r="M1076" i="6" s="1"/>
  <c r="N1076" i="6" l="1"/>
  <c r="B1078" i="6"/>
  <c r="O1077" i="6" a="1"/>
  <c r="O1077" i="6" s="1"/>
  <c r="M1077" i="6" a="1"/>
  <c r="M1077" i="6" s="1"/>
  <c r="C1078" i="6"/>
  <c r="C1079" i="6" s="1"/>
  <c r="B1079" i="6" l="1"/>
  <c r="O1078" i="6" a="1"/>
  <c r="O1078" i="6" s="1"/>
  <c r="M1078" i="6" a="1"/>
  <c r="M1078" i="6" s="1"/>
  <c r="N1077" i="6"/>
  <c r="N1078" i="6" l="1"/>
  <c r="B1080" i="6"/>
  <c r="O1079" i="6" a="1"/>
  <c r="O1079" i="6" s="1"/>
  <c r="M1079" i="6" a="1"/>
  <c r="M1079" i="6" s="1"/>
  <c r="C1080" i="6"/>
  <c r="C1081" i="6" s="1"/>
  <c r="N1079" i="6" l="1"/>
  <c r="B1081" i="6"/>
  <c r="O1080" i="6" a="1"/>
  <c r="O1080" i="6" s="1"/>
  <c r="M1080" i="6" a="1"/>
  <c r="M1080" i="6" s="1"/>
  <c r="N1080" i="6" l="1"/>
  <c r="B1082" i="6"/>
  <c r="O1081" i="6" a="1"/>
  <c r="O1081" i="6" s="1"/>
  <c r="M1081" i="6" a="1"/>
  <c r="M1081" i="6" s="1"/>
  <c r="C1082" i="6"/>
  <c r="C1083" i="6" s="1"/>
  <c r="N1081" i="6" l="1"/>
  <c r="B1083" i="6"/>
  <c r="O1082" i="6" a="1"/>
  <c r="O1082" i="6" s="1"/>
  <c r="M1082" i="6" a="1"/>
  <c r="M1082" i="6" s="1"/>
  <c r="N1082" i="6" l="1"/>
  <c r="B1084" i="6"/>
  <c r="O1083" i="6" a="1"/>
  <c r="O1083" i="6" s="1"/>
  <c r="M1083" i="6" a="1"/>
  <c r="M1083" i="6" s="1"/>
  <c r="C1084" i="6"/>
  <c r="C1085" i="6" s="1"/>
  <c r="N1083" i="6" l="1"/>
  <c r="B1085" i="6"/>
  <c r="O1084" i="6" a="1"/>
  <c r="O1084" i="6" s="1"/>
  <c r="M1084" i="6" a="1"/>
  <c r="M1084" i="6" s="1"/>
  <c r="B1086" i="6" l="1"/>
  <c r="O1085" i="6" a="1"/>
  <c r="O1085" i="6" s="1"/>
  <c r="M1085" i="6" a="1"/>
  <c r="M1085" i="6" s="1"/>
  <c r="N1084" i="6"/>
  <c r="C1086" i="6"/>
  <c r="C1087" i="6" s="1"/>
  <c r="N1085" i="6" l="1"/>
  <c r="B1087" i="6"/>
  <c r="O1086" i="6" a="1"/>
  <c r="O1086" i="6" s="1"/>
  <c r="M1086" i="6" a="1"/>
  <c r="M1086" i="6" s="1"/>
  <c r="N1086" i="6" l="1"/>
  <c r="B1088" i="6"/>
  <c r="O1087" i="6" a="1"/>
  <c r="O1087" i="6" s="1"/>
  <c r="M1087" i="6" a="1"/>
  <c r="M1087" i="6" s="1"/>
  <c r="C1088" i="6"/>
  <c r="C1089" i="6" s="1"/>
  <c r="B1089" i="6" l="1"/>
  <c r="O1088" i="6" a="1"/>
  <c r="O1088" i="6" s="1"/>
  <c r="M1088" i="6" a="1"/>
  <c r="M1088" i="6" s="1"/>
  <c r="N1087" i="6"/>
  <c r="N1088" i="6" l="1"/>
  <c r="B1090" i="6"/>
  <c r="O1089" i="6" a="1"/>
  <c r="O1089" i="6" s="1"/>
  <c r="M1089" i="6" a="1"/>
  <c r="M1089" i="6" s="1"/>
  <c r="C1090" i="6"/>
  <c r="C1091" i="6" s="1"/>
  <c r="N1089" i="6" l="1"/>
  <c r="B1091" i="6"/>
  <c r="O1090" i="6" a="1"/>
  <c r="O1090" i="6" s="1"/>
  <c r="M1090" i="6" a="1"/>
  <c r="M1090" i="6" s="1"/>
  <c r="N1090" i="6" l="1"/>
  <c r="B1092" i="6"/>
  <c r="O1091" i="6" a="1"/>
  <c r="O1091" i="6" s="1"/>
  <c r="M1091" i="6" a="1"/>
  <c r="M1091" i="6" s="1"/>
  <c r="C1092" i="6"/>
  <c r="C1093" i="6" s="1"/>
  <c r="N1091" i="6" l="1"/>
  <c r="B1093" i="6"/>
  <c r="O1092" i="6" a="1"/>
  <c r="O1092" i="6" s="1"/>
  <c r="M1092" i="6" a="1"/>
  <c r="M1092" i="6" s="1"/>
  <c r="B1094" i="6" l="1"/>
  <c r="O1093" i="6" a="1"/>
  <c r="O1093" i="6" s="1"/>
  <c r="M1093" i="6" a="1"/>
  <c r="M1093" i="6" s="1"/>
  <c r="N1092" i="6"/>
  <c r="C1094" i="6"/>
  <c r="C1095" i="6" s="1"/>
  <c r="N1093" i="6" l="1"/>
  <c r="B1095" i="6"/>
  <c r="C1096" i="6" s="1"/>
  <c r="O1094" i="6" a="1"/>
  <c r="O1094" i="6" s="1"/>
  <c r="M1094" i="6" a="1"/>
  <c r="M1094" i="6" s="1"/>
  <c r="N1094" i="6" l="1"/>
  <c r="B1096" i="6"/>
  <c r="O1095" i="6" a="1"/>
  <c r="O1095" i="6" s="1"/>
  <c r="M1095" i="6" a="1"/>
  <c r="M1095" i="6" s="1"/>
  <c r="N1095" i="6" l="1"/>
  <c r="B1097" i="6"/>
  <c r="O1096" i="6" a="1"/>
  <c r="O1096" i="6" s="1"/>
  <c r="M1096" i="6" a="1"/>
  <c r="M1096" i="6" s="1"/>
  <c r="C1097" i="6"/>
  <c r="C1098" i="6" s="1"/>
  <c r="N1096" i="6" l="1"/>
  <c r="B1098" i="6"/>
  <c r="O1097" i="6" a="1"/>
  <c r="O1097" i="6" s="1"/>
  <c r="M1097" i="6" a="1"/>
  <c r="M1097" i="6" s="1"/>
  <c r="N1097" i="6" l="1"/>
  <c r="B1099" i="6"/>
  <c r="O1098" i="6" a="1"/>
  <c r="O1098" i="6" s="1"/>
  <c r="M1098" i="6" a="1"/>
  <c r="M1098" i="6" s="1"/>
  <c r="C1099" i="6"/>
  <c r="C1100" i="6" s="1"/>
  <c r="N1098" i="6" l="1"/>
  <c r="B1100" i="6"/>
  <c r="O1099" i="6" a="1"/>
  <c r="O1099" i="6" s="1"/>
  <c r="M1099" i="6" a="1"/>
  <c r="M1099" i="6" s="1"/>
  <c r="N1099" i="6" l="1"/>
  <c r="B1101" i="6"/>
  <c r="O1100" i="6" a="1"/>
  <c r="O1100" i="6" s="1"/>
  <c r="M1100" i="6" a="1"/>
  <c r="M1100" i="6" s="1"/>
  <c r="C1101" i="6"/>
  <c r="C1102" i="6" s="1"/>
  <c r="N1100" i="6" l="1"/>
  <c r="B1102" i="6"/>
  <c r="O1101" i="6" a="1"/>
  <c r="O1101" i="6" s="1"/>
  <c r="M1101" i="6" a="1"/>
  <c r="M1101" i="6" s="1"/>
  <c r="N1101" i="6" l="1"/>
  <c r="B1103" i="6"/>
  <c r="O1102" i="6" a="1"/>
  <c r="O1102" i="6" s="1"/>
  <c r="M1102" i="6" a="1"/>
  <c r="M1102" i="6" s="1"/>
  <c r="C1103" i="6"/>
  <c r="C1104" i="6" s="1"/>
  <c r="N1102" i="6" l="1"/>
  <c r="B1104" i="6"/>
  <c r="O1103" i="6" a="1"/>
  <c r="O1103" i="6" s="1"/>
  <c r="M1103" i="6" a="1"/>
  <c r="M1103" i="6" s="1"/>
  <c r="N1103" i="6" l="1"/>
  <c r="B1105" i="6"/>
  <c r="O1104" i="6" a="1"/>
  <c r="O1104" i="6" s="1"/>
  <c r="M1104" i="6" a="1"/>
  <c r="M1104" i="6" s="1"/>
  <c r="C1105" i="6"/>
  <c r="C1106" i="6" s="1"/>
  <c r="N1104" i="6" l="1"/>
  <c r="B1106" i="6"/>
  <c r="O1105" i="6" a="1"/>
  <c r="O1105" i="6" s="1"/>
  <c r="M1105" i="6" a="1"/>
  <c r="M1105" i="6" s="1"/>
  <c r="N1105" i="6" l="1"/>
  <c r="B1107" i="6"/>
  <c r="O1106" i="6" a="1"/>
  <c r="O1106" i="6" s="1"/>
  <c r="M1106" i="6" a="1"/>
  <c r="M1106" i="6" s="1"/>
  <c r="C1107" i="6"/>
  <c r="C1108" i="6" s="1"/>
  <c r="B1108" i="6" l="1"/>
  <c r="O1107" i="6" a="1"/>
  <c r="O1107" i="6" s="1"/>
  <c r="M1107" i="6" a="1"/>
  <c r="M1107" i="6" s="1"/>
  <c r="C1109" i="6"/>
  <c r="N1106" i="6"/>
  <c r="N1107" i="6" l="1"/>
  <c r="B1109" i="6"/>
  <c r="O1108" i="6" a="1"/>
  <c r="O1108" i="6" s="1"/>
  <c r="M1108" i="6" a="1"/>
  <c r="M1108" i="6" s="1"/>
  <c r="N1108" i="6" l="1"/>
  <c r="B1110" i="6"/>
  <c r="O1109" i="6" a="1"/>
  <c r="O1109" i="6" s="1"/>
  <c r="M1109" i="6" a="1"/>
  <c r="M1109" i="6" s="1"/>
  <c r="C1110" i="6"/>
  <c r="C1111" i="6" s="1"/>
  <c r="N1109" i="6" l="1"/>
  <c r="B1111" i="6"/>
  <c r="O1110" i="6" a="1"/>
  <c r="O1110" i="6" s="1"/>
  <c r="M1110" i="6" a="1"/>
  <c r="M1110" i="6" s="1"/>
  <c r="B1112" i="6" l="1"/>
  <c r="O1111" i="6" a="1"/>
  <c r="O1111" i="6" s="1"/>
  <c r="M1111" i="6" a="1"/>
  <c r="M1111" i="6" s="1"/>
  <c r="N1110" i="6"/>
  <c r="C1112" i="6"/>
  <c r="C1113" i="6" s="1"/>
  <c r="N1111" i="6" l="1"/>
  <c r="B1113" i="6"/>
  <c r="O1112" i="6" a="1"/>
  <c r="O1112" i="6" s="1"/>
  <c r="M1112" i="6" a="1"/>
  <c r="M1112" i="6" s="1"/>
  <c r="N1112" i="6" l="1"/>
  <c r="B1114" i="6"/>
  <c r="O1113" i="6" a="1"/>
  <c r="O1113" i="6" s="1"/>
  <c r="M1113" i="6" a="1"/>
  <c r="M1113" i="6" s="1"/>
  <c r="C1114" i="6"/>
  <c r="C1115" i="6" s="1"/>
  <c r="N1113" i="6" l="1"/>
  <c r="B1115" i="6"/>
  <c r="O1114" i="6" a="1"/>
  <c r="O1114" i="6" s="1"/>
  <c r="M1114" i="6" a="1"/>
  <c r="M1114" i="6" s="1"/>
  <c r="N1114" i="6" l="1"/>
  <c r="B1116" i="6"/>
  <c r="O1115" i="6" a="1"/>
  <c r="O1115" i="6" s="1"/>
  <c r="M1115" i="6" a="1"/>
  <c r="M1115" i="6" s="1"/>
  <c r="C1116" i="6"/>
  <c r="C1117" i="6" s="1"/>
  <c r="N1115" i="6" l="1"/>
  <c r="B1117" i="6"/>
  <c r="O1116" i="6" a="1"/>
  <c r="O1116" i="6" s="1"/>
  <c r="M1116" i="6" a="1"/>
  <c r="M1116" i="6" s="1"/>
  <c r="N1116" i="6" l="1"/>
  <c r="B1118" i="6"/>
  <c r="O1117" i="6" a="1"/>
  <c r="O1117" i="6" s="1"/>
  <c r="M1117" i="6" a="1"/>
  <c r="M1117" i="6" s="1"/>
  <c r="C1118" i="6"/>
  <c r="C1119" i="6" s="1"/>
  <c r="B1119" i="6" l="1"/>
  <c r="O1118" i="6" a="1"/>
  <c r="O1118" i="6" s="1"/>
  <c r="M1118" i="6" a="1"/>
  <c r="M1118" i="6" s="1"/>
  <c r="N1117" i="6"/>
  <c r="N1118" i="6" l="1"/>
  <c r="B1120" i="6"/>
  <c r="O1119" i="6" a="1"/>
  <c r="O1119" i="6" s="1"/>
  <c r="M1119" i="6" a="1"/>
  <c r="M1119" i="6" s="1"/>
  <c r="C1120" i="6"/>
  <c r="C1121" i="6" s="1"/>
  <c r="N1119" i="6" l="1"/>
  <c r="B1121" i="6"/>
  <c r="O1120" i="6" a="1"/>
  <c r="O1120" i="6" s="1"/>
  <c r="M1120" i="6" a="1"/>
  <c r="M1120" i="6" s="1"/>
  <c r="B1122" i="6" l="1"/>
  <c r="O1121" i="6" a="1"/>
  <c r="O1121" i="6" s="1"/>
  <c r="M1121" i="6" a="1"/>
  <c r="M1121" i="6" s="1"/>
  <c r="N1120" i="6"/>
  <c r="C1122" i="6"/>
  <c r="C1123" i="6" s="1"/>
  <c r="N1121" i="6" l="1"/>
  <c r="B1123" i="6"/>
  <c r="O1122" i="6" a="1"/>
  <c r="O1122" i="6" s="1"/>
  <c r="M1122" i="6" a="1"/>
  <c r="M1122" i="6" s="1"/>
  <c r="B1124" i="6" l="1"/>
  <c r="O1123" i="6" a="1"/>
  <c r="O1123" i="6" s="1"/>
  <c r="M1123" i="6" a="1"/>
  <c r="M1123" i="6" s="1"/>
  <c r="N1122" i="6"/>
  <c r="C1124" i="6"/>
  <c r="C1125" i="6" l="1"/>
  <c r="N1123" i="6"/>
  <c r="B1125" i="6"/>
  <c r="O1124" i="6" a="1"/>
  <c r="O1124" i="6" s="1"/>
  <c r="M1124" i="6" a="1"/>
  <c r="M1124" i="6" s="1"/>
  <c r="B1126" i="6" l="1"/>
  <c r="O1125" i="6" a="1"/>
  <c r="O1125" i="6" s="1"/>
  <c r="M1125" i="6" a="1"/>
  <c r="M1125" i="6" s="1"/>
  <c r="N1124" i="6"/>
  <c r="C1126" i="6"/>
  <c r="C1127" i="6" s="1"/>
  <c r="N1125" i="6" l="1"/>
  <c r="B1127" i="6"/>
  <c r="O1126" i="6" a="1"/>
  <c r="O1126" i="6" s="1"/>
  <c r="M1126" i="6" a="1"/>
  <c r="M1126" i="6" s="1"/>
  <c r="N1126" i="6" l="1"/>
  <c r="B1128" i="6"/>
  <c r="O1127" i="6" a="1"/>
  <c r="O1127" i="6" s="1"/>
  <c r="M1127" i="6" a="1"/>
  <c r="M1127" i="6" s="1"/>
  <c r="C1128" i="6"/>
  <c r="C1129" i="6" s="1"/>
  <c r="N1127" i="6" l="1"/>
  <c r="B1129" i="6"/>
  <c r="O1128" i="6" a="1"/>
  <c r="O1128" i="6" s="1"/>
  <c r="M1128" i="6" a="1"/>
  <c r="M1128" i="6" s="1"/>
  <c r="N1128" i="6" l="1"/>
  <c r="B1130" i="6"/>
  <c r="O1129" i="6" a="1"/>
  <c r="O1129" i="6" s="1"/>
  <c r="M1129" i="6" a="1"/>
  <c r="M1129" i="6" s="1"/>
  <c r="C1130" i="6"/>
  <c r="C1131" i="6" s="1"/>
  <c r="N1129" i="6" l="1"/>
  <c r="B1131" i="6"/>
  <c r="O1130" i="6" a="1"/>
  <c r="O1130" i="6" s="1"/>
  <c r="M1130" i="6" a="1"/>
  <c r="M1130" i="6" s="1"/>
  <c r="N1130" i="6" l="1"/>
  <c r="B1132" i="6"/>
  <c r="O1131" i="6" a="1"/>
  <c r="O1131" i="6" s="1"/>
  <c r="M1131" i="6" a="1"/>
  <c r="M1131" i="6" s="1"/>
  <c r="C1132" i="6"/>
  <c r="C1133" i="6" s="1"/>
  <c r="N1131" i="6" l="1"/>
  <c r="B1133" i="6"/>
  <c r="O1132" i="6" a="1"/>
  <c r="O1132" i="6" s="1"/>
  <c r="M1132" i="6" a="1"/>
  <c r="M1132" i="6" s="1"/>
  <c r="N1132" i="6" l="1"/>
  <c r="B1134" i="6"/>
  <c r="O1133" i="6" a="1"/>
  <c r="O1133" i="6" s="1"/>
  <c r="M1133" i="6" a="1"/>
  <c r="M1133" i="6" s="1"/>
  <c r="C1134" i="6"/>
  <c r="C1135" i="6" s="1"/>
  <c r="N1133" i="6" l="1"/>
  <c r="B1135" i="6"/>
  <c r="O1134" i="6" a="1"/>
  <c r="O1134" i="6" s="1"/>
  <c r="M1134" i="6" a="1"/>
  <c r="M1134" i="6" s="1"/>
  <c r="N1134" i="6" l="1"/>
  <c r="B1136" i="6"/>
  <c r="O1135" i="6" a="1"/>
  <c r="O1135" i="6" s="1"/>
  <c r="M1135" i="6" a="1"/>
  <c r="M1135" i="6" s="1"/>
  <c r="C1136" i="6"/>
  <c r="C1137" i="6" s="1"/>
  <c r="N1135" i="6" l="1"/>
  <c r="B1137" i="6"/>
  <c r="O1136" i="6" a="1"/>
  <c r="O1136" i="6" s="1"/>
  <c r="M1136" i="6" a="1"/>
  <c r="M1136" i="6" s="1"/>
  <c r="B1138" i="6" l="1"/>
  <c r="O1137" i="6" a="1"/>
  <c r="O1137" i="6" s="1"/>
  <c r="M1137" i="6" a="1"/>
  <c r="M1137" i="6" s="1"/>
  <c r="N1136" i="6"/>
  <c r="C1138" i="6"/>
  <c r="C1139" i="6" s="1"/>
  <c r="N1137" i="6" l="1"/>
  <c r="B1139" i="6"/>
  <c r="O1138" i="6" a="1"/>
  <c r="O1138" i="6" s="1"/>
  <c r="M1138" i="6" a="1"/>
  <c r="M1138" i="6" s="1"/>
  <c r="N1138" i="6" l="1"/>
  <c r="B1140" i="6"/>
  <c r="O1139" i="6" a="1"/>
  <c r="O1139" i="6" s="1"/>
  <c r="M1139" i="6" a="1"/>
  <c r="M1139" i="6" s="1"/>
  <c r="C1140" i="6"/>
  <c r="C1141" i="6" s="1"/>
  <c r="N1139" i="6" l="1"/>
  <c r="B1141" i="6"/>
  <c r="O1140" i="6" a="1"/>
  <c r="O1140" i="6" s="1"/>
  <c r="M1140" i="6" a="1"/>
  <c r="M1140" i="6" s="1"/>
  <c r="N1140" i="6" l="1"/>
  <c r="B1142" i="6"/>
  <c r="O1141" i="6" a="1"/>
  <c r="O1141" i="6" s="1"/>
  <c r="M1141" i="6" a="1"/>
  <c r="M1141" i="6" s="1"/>
  <c r="C1142" i="6"/>
  <c r="C1143" i="6" s="1"/>
  <c r="N1141" i="6" l="1"/>
  <c r="B1143" i="6"/>
  <c r="O1142" i="6" a="1"/>
  <c r="O1142" i="6" s="1"/>
  <c r="M1142" i="6" a="1"/>
  <c r="M1142" i="6" s="1"/>
  <c r="N1142" i="6" l="1"/>
  <c r="B1144" i="6"/>
  <c r="O1143" i="6" a="1"/>
  <c r="O1143" i="6" s="1"/>
  <c r="M1143" i="6" a="1"/>
  <c r="M1143" i="6" s="1"/>
  <c r="C1144" i="6"/>
  <c r="C1145" i="6" s="1"/>
  <c r="N1143" i="6" l="1"/>
  <c r="B1145" i="6"/>
  <c r="O1144" i="6" a="1"/>
  <c r="O1144" i="6" s="1"/>
  <c r="M1144" i="6" a="1"/>
  <c r="M1144" i="6" s="1"/>
  <c r="N1144" i="6" l="1"/>
  <c r="B1146" i="6"/>
  <c r="O1145" i="6" a="1"/>
  <c r="O1145" i="6" s="1"/>
  <c r="M1145" i="6" a="1"/>
  <c r="M1145" i="6" s="1"/>
  <c r="C1146" i="6"/>
  <c r="C1147" i="6" s="1"/>
  <c r="N1145" i="6" l="1"/>
  <c r="B1147" i="6"/>
  <c r="O1146" i="6" a="1"/>
  <c r="O1146" i="6" s="1"/>
  <c r="M1146" i="6" a="1"/>
  <c r="M1146" i="6" s="1"/>
  <c r="N1146" i="6" l="1"/>
  <c r="B1148" i="6"/>
  <c r="O1147" i="6" a="1"/>
  <c r="O1147" i="6" s="1"/>
  <c r="M1147" i="6" a="1"/>
  <c r="M1147" i="6" s="1"/>
  <c r="C1148" i="6"/>
  <c r="C1149" i="6" s="1"/>
  <c r="N1147" i="6" l="1"/>
  <c r="B1149" i="6"/>
  <c r="O1148" i="6" a="1"/>
  <c r="O1148" i="6" s="1"/>
  <c r="M1148" i="6" a="1"/>
  <c r="M1148" i="6" s="1"/>
  <c r="B1150" i="6" l="1"/>
  <c r="O1149" i="6" a="1"/>
  <c r="O1149" i="6" s="1"/>
  <c r="M1149" i="6" a="1"/>
  <c r="M1149" i="6" s="1"/>
  <c r="N1148" i="6"/>
  <c r="C1150" i="6"/>
  <c r="C1151" i="6" s="1"/>
  <c r="N1149" i="6" l="1"/>
  <c r="B1151" i="6"/>
  <c r="O1150" i="6" a="1"/>
  <c r="O1150" i="6" s="1"/>
  <c r="M1150" i="6" a="1"/>
  <c r="M1150" i="6" s="1"/>
  <c r="N1150" i="6" l="1"/>
  <c r="B1152" i="6"/>
  <c r="O1151" i="6" a="1"/>
  <c r="O1151" i="6" s="1"/>
  <c r="M1151" i="6" a="1"/>
  <c r="M1151" i="6" s="1"/>
  <c r="C1152" i="6"/>
  <c r="C1153" i="6" s="1"/>
  <c r="N1151" i="6" l="1"/>
  <c r="B1153" i="6"/>
  <c r="O1152" i="6" a="1"/>
  <c r="O1152" i="6" s="1"/>
  <c r="M1152" i="6" a="1"/>
  <c r="M1152" i="6" s="1"/>
  <c r="N1152" i="6" l="1"/>
  <c r="B1154" i="6"/>
  <c r="O1153" i="6" a="1"/>
  <c r="O1153" i="6" s="1"/>
  <c r="M1153" i="6" a="1"/>
  <c r="M1153" i="6" s="1"/>
  <c r="C1154" i="6"/>
  <c r="C1155" i="6" s="1"/>
  <c r="N1153" i="6" l="1"/>
  <c r="B1155" i="6"/>
  <c r="O1154" i="6" a="1"/>
  <c r="O1154" i="6" s="1"/>
  <c r="M1154" i="6" a="1"/>
  <c r="M1154" i="6" s="1"/>
  <c r="N1154" i="6" l="1"/>
  <c r="B1156" i="6"/>
  <c r="O1155" i="6" a="1"/>
  <c r="O1155" i="6" s="1"/>
  <c r="M1155" i="6" a="1"/>
  <c r="M1155" i="6" s="1"/>
  <c r="C1156" i="6"/>
  <c r="C1157" i="6" s="1"/>
  <c r="N1155" i="6" l="1"/>
  <c r="B1157" i="6"/>
  <c r="O1156" i="6" a="1"/>
  <c r="O1156" i="6" s="1"/>
  <c r="M1156" i="6" a="1"/>
  <c r="M1156" i="6" s="1"/>
  <c r="N1156" i="6" l="1"/>
  <c r="B1158" i="6"/>
  <c r="O1157" i="6" a="1"/>
  <c r="O1157" i="6" s="1"/>
  <c r="M1157" i="6" a="1"/>
  <c r="M1157" i="6" s="1"/>
  <c r="C1158" i="6"/>
  <c r="C1159" i="6" s="1"/>
  <c r="N1157" i="6" l="1"/>
  <c r="B1159" i="6"/>
  <c r="O1158" i="6" a="1"/>
  <c r="O1158" i="6" s="1"/>
  <c r="M1158" i="6" a="1"/>
  <c r="M1158" i="6" s="1"/>
  <c r="N1158" i="6" l="1"/>
  <c r="B1160" i="6"/>
  <c r="O1159" i="6" a="1"/>
  <c r="O1159" i="6" s="1"/>
  <c r="M1159" i="6" a="1"/>
  <c r="M1159" i="6" s="1"/>
  <c r="C1160" i="6"/>
  <c r="C1161" i="6" s="1"/>
  <c r="N1159" i="6" l="1"/>
  <c r="B1161" i="6"/>
  <c r="O1160" i="6" a="1"/>
  <c r="O1160" i="6" s="1"/>
  <c r="M1160" i="6" a="1"/>
  <c r="M1160" i="6" s="1"/>
  <c r="N1160" i="6" l="1"/>
  <c r="B1162" i="6"/>
  <c r="O1161" i="6" a="1"/>
  <c r="O1161" i="6" s="1"/>
  <c r="M1161" i="6" a="1"/>
  <c r="M1161" i="6" s="1"/>
  <c r="C1162" i="6"/>
  <c r="C1163" i="6" s="1"/>
  <c r="N1161" i="6" l="1"/>
  <c r="B1163" i="6"/>
  <c r="O1162" i="6" a="1"/>
  <c r="O1162" i="6" s="1"/>
  <c r="M1162" i="6" a="1"/>
  <c r="M1162" i="6" s="1"/>
  <c r="N1162" i="6" l="1"/>
  <c r="B1164" i="6"/>
  <c r="O1163" i="6" a="1"/>
  <c r="O1163" i="6" s="1"/>
  <c r="M1163" i="6" a="1"/>
  <c r="M1163" i="6" s="1"/>
  <c r="C1164" i="6"/>
  <c r="C1165" i="6" s="1"/>
  <c r="N1163" i="6" l="1"/>
  <c r="B1165" i="6"/>
  <c r="O1164" i="6" a="1"/>
  <c r="O1164" i="6" s="1"/>
  <c r="M1164" i="6" a="1"/>
  <c r="M1164" i="6" s="1"/>
  <c r="N1164" i="6" l="1"/>
  <c r="B1166" i="6"/>
  <c r="O1165" i="6" a="1"/>
  <c r="O1165" i="6" s="1"/>
  <c r="M1165" i="6" a="1"/>
  <c r="M1165" i="6" s="1"/>
  <c r="C1166" i="6"/>
  <c r="C1167" i="6" s="1"/>
  <c r="N1165" i="6" l="1"/>
  <c r="B1167" i="6"/>
  <c r="O1166" i="6" a="1"/>
  <c r="O1166" i="6" s="1"/>
  <c r="M1166" i="6" a="1"/>
  <c r="M1166" i="6" s="1"/>
  <c r="N1166" i="6" l="1"/>
  <c r="B1168" i="6"/>
  <c r="O1167" i="6" a="1"/>
  <c r="O1167" i="6" s="1"/>
  <c r="M1167" i="6" a="1"/>
  <c r="M1167" i="6" s="1"/>
  <c r="C1168" i="6"/>
  <c r="C1169" i="6" s="1"/>
  <c r="N1167" i="6" l="1"/>
  <c r="B1169" i="6"/>
  <c r="O1168" i="6" a="1"/>
  <c r="O1168" i="6" s="1"/>
  <c r="M1168" i="6" a="1"/>
  <c r="M1168" i="6" s="1"/>
  <c r="N1168" i="6" l="1"/>
  <c r="B1170" i="6"/>
  <c r="O1169" i="6" a="1"/>
  <c r="O1169" i="6" s="1"/>
  <c r="M1169" i="6" a="1"/>
  <c r="M1169" i="6" s="1"/>
  <c r="C1170" i="6"/>
  <c r="C1171" i="6" s="1"/>
  <c r="N1169" i="6" l="1"/>
  <c r="B1171" i="6"/>
  <c r="O1170" i="6" a="1"/>
  <c r="O1170" i="6" s="1"/>
  <c r="M1170" i="6" a="1"/>
  <c r="M1170" i="6" s="1"/>
  <c r="B1172" i="6" l="1"/>
  <c r="O1171" i="6" a="1"/>
  <c r="O1171" i="6" s="1"/>
  <c r="M1171" i="6" a="1"/>
  <c r="M1171" i="6" s="1"/>
  <c r="N1170" i="6"/>
  <c r="C1172" i="6"/>
  <c r="C1173" i="6" s="1"/>
  <c r="N1171" i="6" l="1"/>
  <c r="B1173" i="6"/>
  <c r="O1172" i="6" a="1"/>
  <c r="O1172" i="6" s="1"/>
  <c r="M1172" i="6" a="1"/>
  <c r="M1172" i="6" s="1"/>
  <c r="N1172" i="6" l="1"/>
  <c r="B1174" i="6"/>
  <c r="O1173" i="6" a="1"/>
  <c r="O1173" i="6" s="1"/>
  <c r="M1173" i="6" a="1"/>
  <c r="M1173" i="6" s="1"/>
  <c r="C1174" i="6"/>
  <c r="C1175" i="6" s="1"/>
  <c r="N1173" i="6" l="1"/>
  <c r="B1175" i="6"/>
  <c r="O1174" i="6" a="1"/>
  <c r="O1174" i="6" s="1"/>
  <c r="M1174" i="6" a="1"/>
  <c r="M1174" i="6" s="1"/>
  <c r="B1176" i="6" l="1"/>
  <c r="O1175" i="6" a="1"/>
  <c r="O1175" i="6" s="1"/>
  <c r="M1175" i="6" a="1"/>
  <c r="M1175" i="6" s="1"/>
  <c r="N1174" i="6"/>
  <c r="C1176" i="6"/>
  <c r="C1177" i="6" s="1"/>
  <c r="N1175" i="6" l="1"/>
  <c r="B1177" i="6"/>
  <c r="O1176" i="6" a="1"/>
  <c r="O1176" i="6" s="1"/>
  <c r="M1176" i="6" a="1"/>
  <c r="M1176" i="6" s="1"/>
  <c r="N1176" i="6" l="1"/>
  <c r="B1178" i="6"/>
  <c r="O1177" i="6" a="1"/>
  <c r="O1177" i="6" s="1"/>
  <c r="M1177" i="6" a="1"/>
  <c r="M1177" i="6" s="1"/>
  <c r="C1178" i="6"/>
  <c r="C1179" i="6" s="1"/>
  <c r="N1177" i="6" l="1"/>
  <c r="B1179" i="6"/>
  <c r="O1178" i="6" a="1"/>
  <c r="O1178" i="6" s="1"/>
  <c r="M1178" i="6" a="1"/>
  <c r="M1178" i="6" s="1"/>
  <c r="N1178" i="6" l="1"/>
  <c r="B1180" i="6"/>
  <c r="O1179" i="6" a="1"/>
  <c r="O1179" i="6" s="1"/>
  <c r="M1179" i="6" a="1"/>
  <c r="M1179" i="6" s="1"/>
  <c r="C1180" i="6"/>
  <c r="C1181" i="6" s="1"/>
  <c r="B1181" i="6" l="1"/>
  <c r="C1182" i="6" s="1"/>
  <c r="O1180" i="6" a="1"/>
  <c r="O1180" i="6" s="1"/>
  <c r="M1180" i="6" a="1"/>
  <c r="M1180" i="6" s="1"/>
  <c r="N1179" i="6"/>
  <c r="N1180" i="6" l="1"/>
  <c r="B1182" i="6"/>
  <c r="O1181" i="6" a="1"/>
  <c r="O1181" i="6" s="1"/>
  <c r="M1181" i="6" a="1"/>
  <c r="M1181" i="6" s="1"/>
  <c r="B1183" i="6" l="1"/>
  <c r="O1182" i="6" a="1"/>
  <c r="O1182" i="6" s="1"/>
  <c r="M1182" i="6" a="1"/>
  <c r="M1182" i="6" s="1"/>
  <c r="N1181" i="6"/>
  <c r="C1183" i="6"/>
  <c r="C1184" i="6" s="1"/>
  <c r="N1182" i="6" l="1"/>
  <c r="B1184" i="6"/>
  <c r="O1183" i="6" a="1"/>
  <c r="O1183" i="6" s="1"/>
  <c r="M1183" i="6" a="1"/>
  <c r="M1183" i="6" s="1"/>
  <c r="N1183" i="6" l="1"/>
  <c r="B1185" i="6"/>
  <c r="O1184" i="6" a="1"/>
  <c r="O1184" i="6" s="1"/>
  <c r="M1184" i="6" a="1"/>
  <c r="M1184" i="6" s="1"/>
  <c r="C1185" i="6"/>
  <c r="C1186" i="6" s="1"/>
  <c r="N1184" i="6" l="1"/>
  <c r="B1186" i="6"/>
  <c r="O1185" i="6" a="1"/>
  <c r="O1185" i="6" s="1"/>
  <c r="M1185" i="6" a="1"/>
  <c r="M1185" i="6" s="1"/>
  <c r="N1185" i="6" l="1"/>
  <c r="B1187" i="6"/>
  <c r="O1186" i="6" a="1"/>
  <c r="O1186" i="6" s="1"/>
  <c r="M1186" i="6" a="1"/>
  <c r="M1186" i="6" s="1"/>
  <c r="C1187" i="6"/>
  <c r="C1188" i="6" s="1"/>
  <c r="N1186" i="6" l="1"/>
  <c r="B1188" i="6"/>
  <c r="O1187" i="6" a="1"/>
  <c r="O1187" i="6" s="1"/>
  <c r="M1187" i="6" a="1"/>
  <c r="M1187" i="6" s="1"/>
  <c r="N1187" i="6" l="1"/>
  <c r="B1189" i="6"/>
  <c r="O1188" i="6" a="1"/>
  <c r="O1188" i="6" s="1"/>
  <c r="M1188" i="6" a="1"/>
  <c r="M1188" i="6" s="1"/>
  <c r="C1189" i="6"/>
  <c r="C1190" i="6" s="1"/>
  <c r="N1188" i="6" l="1"/>
  <c r="B1190" i="6"/>
  <c r="O1189" i="6" a="1"/>
  <c r="O1189" i="6" s="1"/>
  <c r="M1189" i="6" a="1"/>
  <c r="M1189" i="6" s="1"/>
  <c r="N1189" i="6" l="1"/>
  <c r="B1191" i="6"/>
  <c r="O1190" i="6" a="1"/>
  <c r="O1190" i="6" s="1"/>
  <c r="M1190" i="6" a="1"/>
  <c r="M1190" i="6" s="1"/>
  <c r="C1191" i="6"/>
  <c r="C1192" i="6" s="1"/>
  <c r="N1190" i="6" l="1"/>
  <c r="B1192" i="6"/>
  <c r="O1191" i="6" a="1"/>
  <c r="O1191" i="6" s="1"/>
  <c r="M1191" i="6" a="1"/>
  <c r="M1191" i="6" s="1"/>
  <c r="N1191" i="6" l="1"/>
  <c r="B1193" i="6"/>
  <c r="O1192" i="6" a="1"/>
  <c r="O1192" i="6" s="1"/>
  <c r="M1192" i="6" a="1"/>
  <c r="M1192" i="6" s="1"/>
  <c r="C1193" i="6"/>
  <c r="C1194" i="6" s="1"/>
  <c r="N1192" i="6" l="1"/>
  <c r="B1194" i="6"/>
  <c r="O1193" i="6" a="1"/>
  <c r="O1193" i="6" s="1"/>
  <c r="M1193" i="6" a="1"/>
  <c r="M1193" i="6" s="1"/>
  <c r="N1193" i="6" l="1"/>
  <c r="B1195" i="6"/>
  <c r="O1194" i="6" a="1"/>
  <c r="O1194" i="6" s="1"/>
  <c r="M1194" i="6" a="1"/>
  <c r="M1194" i="6" s="1"/>
  <c r="C1195" i="6"/>
  <c r="C1196" i="6" s="1"/>
  <c r="N1194" i="6" l="1"/>
  <c r="B1196" i="6"/>
  <c r="O1195" i="6" a="1"/>
  <c r="O1195" i="6" s="1"/>
  <c r="M1195" i="6" a="1"/>
  <c r="M1195" i="6" s="1"/>
  <c r="N1195" i="6" l="1"/>
  <c r="B1197" i="6"/>
  <c r="O1196" i="6" a="1"/>
  <c r="O1196" i="6" s="1"/>
  <c r="M1196" i="6" a="1"/>
  <c r="M1196" i="6" s="1"/>
  <c r="C1197" i="6"/>
  <c r="C1198" i="6" s="1"/>
  <c r="N1196" i="6" l="1"/>
  <c r="B1198" i="6"/>
  <c r="O1197" i="6" a="1"/>
  <c r="O1197" i="6" s="1"/>
  <c r="M1197" i="6" a="1"/>
  <c r="M1197" i="6" s="1"/>
  <c r="N1197" i="6" l="1"/>
  <c r="B1199" i="6"/>
  <c r="O1198" i="6" a="1"/>
  <c r="O1198" i="6" s="1"/>
  <c r="M1198" i="6" a="1"/>
  <c r="M1198" i="6" s="1"/>
  <c r="C1199" i="6"/>
  <c r="C1200" i="6" s="1"/>
  <c r="N1198" i="6" l="1"/>
  <c r="B1200" i="6"/>
  <c r="O1199" i="6" a="1"/>
  <c r="O1199" i="6" s="1"/>
  <c r="M1199" i="6" a="1"/>
  <c r="M1199" i="6" s="1"/>
  <c r="N1199" i="6" l="1"/>
  <c r="B1201" i="6"/>
  <c r="O1200" i="6" a="1"/>
  <c r="O1200" i="6" s="1"/>
  <c r="M1200" i="6" a="1"/>
  <c r="M1200" i="6" s="1"/>
  <c r="C1201" i="6"/>
  <c r="C1202" i="6" s="1"/>
  <c r="N1200" i="6" l="1"/>
  <c r="B1202" i="6"/>
  <c r="O1201" i="6" a="1"/>
  <c r="O1201" i="6" s="1"/>
  <c r="M1201" i="6" a="1"/>
  <c r="M1201" i="6" s="1"/>
  <c r="N1201" i="6" l="1"/>
  <c r="B1203" i="6"/>
  <c r="O1202" i="6" a="1"/>
  <c r="O1202" i="6" s="1"/>
  <c r="M1202" i="6" a="1"/>
  <c r="M1202" i="6" s="1"/>
  <c r="C1203" i="6"/>
  <c r="C1204" i="6" s="1"/>
  <c r="N1202" i="6" l="1"/>
  <c r="B1204" i="6"/>
  <c r="O1203" i="6" a="1"/>
  <c r="O1203" i="6" s="1"/>
  <c r="M1203" i="6" a="1"/>
  <c r="M1203" i="6" s="1"/>
  <c r="N1203" i="6" l="1"/>
  <c r="B1205" i="6"/>
  <c r="O1204" i="6" a="1"/>
  <c r="O1204" i="6" s="1"/>
  <c r="M1204" i="6" a="1"/>
  <c r="M1204" i="6" s="1"/>
  <c r="C1205" i="6"/>
  <c r="C1206" i="6" s="1"/>
  <c r="N1204" i="6" l="1"/>
  <c r="B1206" i="6"/>
  <c r="O1205" i="6" a="1"/>
  <c r="O1205" i="6" s="1"/>
  <c r="M1205" i="6" a="1"/>
  <c r="M1205" i="6" s="1"/>
  <c r="N1205" i="6" l="1"/>
  <c r="B1207" i="6"/>
  <c r="O1206" i="6" a="1"/>
  <c r="O1206" i="6" s="1"/>
  <c r="M1206" i="6" a="1"/>
  <c r="M1206" i="6" s="1"/>
  <c r="C1207" i="6"/>
  <c r="C1208" i="6" s="1"/>
  <c r="N1206" i="6" l="1"/>
  <c r="B1208" i="6"/>
  <c r="O1207" i="6" a="1"/>
  <c r="O1207" i="6" s="1"/>
  <c r="M1207" i="6" a="1"/>
  <c r="M1207" i="6" s="1"/>
  <c r="N1207" i="6" l="1"/>
  <c r="B1209" i="6"/>
  <c r="O1208" i="6" a="1"/>
  <c r="O1208" i="6" s="1"/>
  <c r="M1208" i="6" a="1"/>
  <c r="M1208" i="6" s="1"/>
  <c r="C1209" i="6"/>
  <c r="C1210" i="6" s="1"/>
  <c r="N1208" i="6" l="1"/>
  <c r="B1210" i="6"/>
  <c r="O1209" i="6" a="1"/>
  <c r="O1209" i="6" s="1"/>
  <c r="M1209" i="6" a="1"/>
  <c r="M1209" i="6" s="1"/>
  <c r="B1211" i="6" l="1"/>
  <c r="O1210" i="6" a="1"/>
  <c r="O1210" i="6" s="1"/>
  <c r="M1210" i="6" a="1"/>
  <c r="M1210" i="6" s="1"/>
  <c r="N1209" i="6"/>
  <c r="C1211" i="6"/>
  <c r="C1212" i="6" s="1"/>
  <c r="N1210" i="6" l="1"/>
  <c r="B1212" i="6"/>
  <c r="O1211" i="6" a="1"/>
  <c r="O1211" i="6" s="1"/>
  <c r="M1211" i="6" a="1"/>
  <c r="M1211" i="6" s="1"/>
  <c r="N1211" i="6" l="1"/>
  <c r="B1213" i="6"/>
  <c r="O1212" i="6" a="1"/>
  <c r="O1212" i="6" s="1"/>
  <c r="M1212" i="6" a="1"/>
  <c r="M1212" i="6" s="1"/>
  <c r="C1213" i="6"/>
  <c r="C1214" i="6" s="1"/>
  <c r="N1212" i="6" l="1"/>
  <c r="B1214" i="6"/>
  <c r="O1213" i="6" a="1"/>
  <c r="O1213" i="6" s="1"/>
  <c r="M1213" i="6" a="1"/>
  <c r="M1213" i="6" s="1"/>
  <c r="N1213" i="6" l="1"/>
  <c r="B1215" i="6"/>
  <c r="O1214" i="6" a="1"/>
  <c r="O1214" i="6" s="1"/>
  <c r="M1214" i="6" a="1"/>
  <c r="M1214" i="6" s="1"/>
  <c r="C1215" i="6"/>
  <c r="C1216" i="6" s="1"/>
  <c r="N1214" i="6" l="1"/>
  <c r="B1216" i="6"/>
  <c r="O1215" i="6" a="1"/>
  <c r="O1215" i="6" s="1"/>
  <c r="M1215" i="6" a="1"/>
  <c r="M1215" i="6" s="1"/>
  <c r="B1217" i="6" l="1"/>
  <c r="O1216" i="6" a="1"/>
  <c r="O1216" i="6" s="1"/>
  <c r="M1216" i="6" a="1"/>
  <c r="M1216" i="6" s="1"/>
  <c r="N1215" i="6"/>
  <c r="C1217" i="6"/>
  <c r="C1218" i="6" s="1"/>
  <c r="N1216" i="6" l="1"/>
  <c r="B1218" i="6"/>
  <c r="O1217" i="6" a="1"/>
  <c r="O1217" i="6" s="1"/>
  <c r="M1217" i="6" a="1"/>
  <c r="M1217" i="6" s="1"/>
  <c r="B1219" i="6" l="1"/>
  <c r="O1218" i="6" a="1"/>
  <c r="O1218" i="6" s="1"/>
  <c r="M1218" i="6" a="1"/>
  <c r="M1218" i="6" s="1"/>
  <c r="N1217" i="6"/>
  <c r="C1219" i="6"/>
  <c r="C1220" i="6" l="1"/>
  <c r="N1218" i="6"/>
  <c r="B1220" i="6"/>
  <c r="O1219" i="6" a="1"/>
  <c r="O1219" i="6" s="1"/>
  <c r="M1219" i="6" a="1"/>
  <c r="M1219" i="6" s="1"/>
  <c r="N1219" i="6" l="1"/>
  <c r="B1221" i="6"/>
  <c r="O1220" i="6" a="1"/>
  <c r="O1220" i="6" s="1"/>
  <c r="M1220" i="6" a="1"/>
  <c r="M1220" i="6" s="1"/>
  <c r="C1221" i="6"/>
  <c r="C1222" i="6" s="1"/>
  <c r="N1220" i="6" l="1"/>
  <c r="B1222" i="6"/>
  <c r="O1221" i="6" a="1"/>
  <c r="O1221" i="6" s="1"/>
  <c r="M1221" i="6" a="1"/>
  <c r="M1221" i="6" s="1"/>
  <c r="N1221" i="6" l="1"/>
  <c r="B1223" i="6"/>
  <c r="O1222" i="6" a="1"/>
  <c r="O1222" i="6" s="1"/>
  <c r="M1222" i="6" a="1"/>
  <c r="M1222" i="6" s="1"/>
  <c r="C1223" i="6"/>
  <c r="C1224" i="6" s="1"/>
  <c r="N1222" i="6" l="1"/>
  <c r="B1224" i="6"/>
  <c r="O1223" i="6" a="1"/>
  <c r="O1223" i="6" s="1"/>
  <c r="M1223" i="6" a="1"/>
  <c r="M1223" i="6" s="1"/>
  <c r="N1223" i="6" l="1"/>
  <c r="B1225" i="6"/>
  <c r="O1224" i="6" a="1"/>
  <c r="O1224" i="6" s="1"/>
  <c r="M1224" i="6" a="1"/>
  <c r="M1224" i="6" s="1"/>
  <c r="C1225" i="6"/>
  <c r="C1226" i="6" s="1"/>
  <c r="N1224" i="6" l="1"/>
  <c r="B1226" i="6"/>
  <c r="O1225" i="6" a="1"/>
  <c r="O1225" i="6" s="1"/>
  <c r="M1225" i="6" a="1"/>
  <c r="M1225" i="6" s="1"/>
  <c r="N1225" i="6" l="1"/>
  <c r="B1227" i="6"/>
  <c r="O1226" i="6" a="1"/>
  <c r="O1226" i="6" s="1"/>
  <c r="M1226" i="6" a="1"/>
  <c r="M1226" i="6" s="1"/>
  <c r="C1227" i="6"/>
  <c r="C1228" i="6" s="1"/>
  <c r="N1226" i="6" l="1"/>
  <c r="B1228" i="6"/>
  <c r="O1227" i="6" a="1"/>
  <c r="O1227" i="6" s="1"/>
  <c r="M1227" i="6" a="1"/>
  <c r="M1227" i="6" s="1"/>
  <c r="N1227" i="6" l="1"/>
  <c r="B1229" i="6"/>
  <c r="O1228" i="6" a="1"/>
  <c r="O1228" i="6" s="1"/>
  <c r="M1228" i="6" a="1"/>
  <c r="M1228" i="6" s="1"/>
  <c r="C1229" i="6"/>
  <c r="C1230" i="6" s="1"/>
  <c r="N1228" i="6" l="1"/>
  <c r="B1230" i="6"/>
  <c r="O1229" i="6" a="1"/>
  <c r="O1229" i="6" s="1"/>
  <c r="M1229" i="6" a="1"/>
  <c r="M1229" i="6" s="1"/>
  <c r="B1231" i="6" l="1"/>
  <c r="O1230" i="6" a="1"/>
  <c r="O1230" i="6" s="1"/>
  <c r="M1230" i="6" a="1"/>
  <c r="M1230" i="6" s="1"/>
  <c r="N1229" i="6"/>
  <c r="C1231" i="6"/>
  <c r="C1232" i="6" s="1"/>
  <c r="N1230" i="6" l="1"/>
  <c r="B1232" i="6"/>
  <c r="O1231" i="6" a="1"/>
  <c r="O1231" i="6" s="1"/>
  <c r="M1231" i="6" a="1"/>
  <c r="M1231" i="6" s="1"/>
  <c r="N1231" i="6" l="1"/>
  <c r="B1233" i="6"/>
  <c r="O1232" i="6" a="1"/>
  <c r="O1232" i="6" s="1"/>
  <c r="M1232" i="6" a="1"/>
  <c r="M1232" i="6" s="1"/>
  <c r="C1233" i="6"/>
  <c r="C1234" i="6" s="1"/>
  <c r="N1232" i="6" l="1"/>
  <c r="B1234" i="6"/>
  <c r="O1233" i="6" a="1"/>
  <c r="O1233" i="6" s="1"/>
  <c r="M1233" i="6" a="1"/>
  <c r="M1233" i="6" s="1"/>
  <c r="N1233" i="6" l="1"/>
  <c r="B1235" i="6"/>
  <c r="O1234" i="6" a="1"/>
  <c r="O1234" i="6" s="1"/>
  <c r="M1234" i="6" a="1"/>
  <c r="M1234" i="6" s="1"/>
  <c r="C1235" i="6"/>
  <c r="C1236" i="6" s="1"/>
  <c r="N1234" i="6" l="1"/>
  <c r="B1236" i="6"/>
  <c r="O1235" i="6" a="1"/>
  <c r="O1235" i="6" s="1"/>
  <c r="M1235" i="6" a="1"/>
  <c r="M1235" i="6" s="1"/>
  <c r="B1237" i="6" l="1"/>
  <c r="O1236" i="6" a="1"/>
  <c r="O1236" i="6" s="1"/>
  <c r="M1236" i="6" a="1"/>
  <c r="M1236" i="6" s="1"/>
  <c r="N1235" i="6"/>
  <c r="C1237" i="6"/>
  <c r="C1238" i="6" s="1"/>
  <c r="N1236" i="6" l="1"/>
  <c r="B1238" i="6"/>
  <c r="O1237" i="6" a="1"/>
  <c r="O1237" i="6" s="1"/>
  <c r="M1237" i="6" a="1"/>
  <c r="M1237" i="6" s="1"/>
  <c r="N1237" i="6" l="1"/>
  <c r="B1239" i="6"/>
  <c r="O1238" i="6" a="1"/>
  <c r="O1238" i="6" s="1"/>
  <c r="M1238" i="6" a="1"/>
  <c r="M1238" i="6" s="1"/>
  <c r="C1239" i="6"/>
  <c r="C1240" i="6" s="1"/>
  <c r="N1238" i="6" l="1"/>
  <c r="B1240" i="6"/>
  <c r="O1239" i="6" a="1"/>
  <c r="O1239" i="6" s="1"/>
  <c r="M1239" i="6" a="1"/>
  <c r="M1239" i="6" s="1"/>
  <c r="B1241" i="6" l="1"/>
  <c r="O1240" i="6" a="1"/>
  <c r="O1240" i="6" s="1"/>
  <c r="M1240" i="6" a="1"/>
  <c r="M1240" i="6" s="1"/>
  <c r="N1239" i="6"/>
  <c r="C1241" i="6"/>
  <c r="C1242" i="6" s="1"/>
  <c r="N1240" i="6" l="1"/>
  <c r="B1242" i="6"/>
  <c r="O1241" i="6" a="1"/>
  <c r="O1241" i="6" s="1"/>
  <c r="M1241" i="6" a="1"/>
  <c r="M1241" i="6" s="1"/>
  <c r="N1241" i="6" l="1"/>
  <c r="B1243" i="6"/>
  <c r="O1242" i="6" a="1"/>
  <c r="O1242" i="6" s="1"/>
  <c r="M1242" i="6" a="1"/>
  <c r="M1242" i="6" s="1"/>
  <c r="C1243" i="6"/>
  <c r="C1244" i="6" s="1"/>
  <c r="N1242" i="6" l="1"/>
  <c r="B1244" i="6"/>
  <c r="O1243" i="6" a="1"/>
  <c r="O1243" i="6" s="1"/>
  <c r="M1243" i="6" a="1"/>
  <c r="M1243" i="6" s="1"/>
  <c r="B1245" i="6" l="1"/>
  <c r="O1244" i="6" a="1"/>
  <c r="O1244" i="6" s="1"/>
  <c r="M1244" i="6" a="1"/>
  <c r="M1244" i="6" s="1"/>
  <c r="N1243" i="6"/>
  <c r="C1245" i="6"/>
  <c r="C1246" i="6" s="1"/>
  <c r="N1244" i="6" l="1"/>
  <c r="B1246" i="6"/>
  <c r="O1245" i="6" a="1"/>
  <c r="O1245" i="6" s="1"/>
  <c r="M1245" i="6" a="1"/>
  <c r="M1245" i="6" s="1"/>
  <c r="N1245" i="6" l="1"/>
  <c r="B1247" i="6"/>
  <c r="O1246" i="6" a="1"/>
  <c r="O1246" i="6" s="1"/>
  <c r="M1246" i="6" a="1"/>
  <c r="M1246" i="6" s="1"/>
  <c r="C1247" i="6"/>
  <c r="C1248" i="6" s="1"/>
  <c r="N1246" i="6" l="1"/>
  <c r="B1248" i="6"/>
  <c r="O1247" i="6" a="1"/>
  <c r="O1247" i="6" s="1"/>
  <c r="M1247" i="6" a="1"/>
  <c r="M1247" i="6" s="1"/>
  <c r="N1247" i="6" l="1"/>
  <c r="B1249" i="6"/>
  <c r="O1248" i="6" a="1"/>
  <c r="O1248" i="6" s="1"/>
  <c r="M1248" i="6" a="1"/>
  <c r="M1248" i="6" s="1"/>
  <c r="C1249" i="6"/>
  <c r="C1250" i="6" s="1"/>
  <c r="N1248" i="6" l="1"/>
  <c r="B1250" i="6"/>
  <c r="O1249" i="6" a="1"/>
  <c r="O1249" i="6" s="1"/>
  <c r="M1249" i="6" a="1"/>
  <c r="M1249" i="6" s="1"/>
  <c r="N1249" i="6" l="1"/>
  <c r="B1251" i="6"/>
  <c r="O1250" i="6" a="1"/>
  <c r="O1250" i="6" s="1"/>
  <c r="M1250" i="6" a="1"/>
  <c r="M1250" i="6" s="1"/>
  <c r="C1251" i="6"/>
  <c r="C1252" i="6" s="1"/>
  <c r="N1250" i="6" l="1"/>
  <c r="B1252" i="6"/>
  <c r="O1251" i="6" a="1"/>
  <c r="O1251" i="6" s="1"/>
  <c r="M1251" i="6" a="1"/>
  <c r="M1251" i="6" s="1"/>
  <c r="N1251" i="6" l="1"/>
  <c r="B1253" i="6"/>
  <c r="O1252" i="6" a="1"/>
  <c r="O1252" i="6" s="1"/>
  <c r="M1252" i="6" a="1"/>
  <c r="M1252" i="6" s="1"/>
  <c r="C1253" i="6"/>
  <c r="C1254" i="6" s="1"/>
  <c r="N1252" i="6" l="1"/>
  <c r="B1254" i="6"/>
  <c r="O1253" i="6" a="1"/>
  <c r="O1253" i="6" s="1"/>
  <c r="M1253" i="6" a="1"/>
  <c r="M1253" i="6" s="1"/>
  <c r="N1253" i="6" l="1"/>
  <c r="B1255" i="6"/>
  <c r="O1254" i="6" a="1"/>
  <c r="O1254" i="6" s="1"/>
  <c r="M1254" i="6" a="1"/>
  <c r="M1254" i="6" s="1"/>
  <c r="C1255" i="6"/>
  <c r="C1256" i="6" s="1"/>
  <c r="N1254" i="6" l="1"/>
  <c r="B1256" i="6"/>
  <c r="O1255" i="6" a="1"/>
  <c r="O1255" i="6" s="1"/>
  <c r="M1255" i="6" a="1"/>
  <c r="M1255" i="6" s="1"/>
  <c r="N1255" i="6" l="1"/>
  <c r="B1257" i="6"/>
  <c r="O1256" i="6" a="1"/>
  <c r="O1256" i="6" s="1"/>
  <c r="M1256" i="6" a="1"/>
  <c r="M1256" i="6" s="1"/>
  <c r="C1257" i="6"/>
  <c r="C1258" i="6" s="1"/>
  <c r="N1256" i="6" l="1"/>
  <c r="B1258" i="6"/>
  <c r="O1257" i="6" a="1"/>
  <c r="O1257" i="6" s="1"/>
  <c r="M1257" i="6" a="1"/>
  <c r="M1257" i="6" s="1"/>
  <c r="B1259" i="6" l="1"/>
  <c r="O1258" i="6" a="1"/>
  <c r="O1258" i="6" s="1"/>
  <c r="M1258" i="6" a="1"/>
  <c r="M1258" i="6" s="1"/>
  <c r="N1257" i="6"/>
  <c r="C1259" i="6"/>
  <c r="C1260" i="6" s="1"/>
  <c r="N1258" i="6" l="1"/>
  <c r="B1260" i="6"/>
  <c r="O1259" i="6" a="1"/>
  <c r="O1259" i="6" s="1"/>
  <c r="M1259" i="6" a="1"/>
  <c r="M1259" i="6" s="1"/>
  <c r="N1259" i="6" l="1"/>
  <c r="B1261" i="6"/>
  <c r="O1260" i="6" a="1"/>
  <c r="O1260" i="6" s="1"/>
  <c r="M1260" i="6" a="1"/>
  <c r="M1260" i="6" s="1"/>
  <c r="C1261" i="6"/>
  <c r="C1262" i="6" s="1"/>
  <c r="N1260" i="6" l="1"/>
  <c r="B1262" i="6"/>
  <c r="O1261" i="6" a="1"/>
  <c r="O1261" i="6" s="1"/>
  <c r="M1261" i="6" a="1"/>
  <c r="M1261" i="6" s="1"/>
  <c r="N1261" i="6" l="1"/>
  <c r="B1263" i="6"/>
  <c r="O1262" i="6" a="1"/>
  <c r="O1262" i="6" s="1"/>
  <c r="M1262" i="6" a="1"/>
  <c r="M1262" i="6" s="1"/>
  <c r="C1263" i="6"/>
  <c r="C1264" i="6" s="1"/>
  <c r="N1262" i="6" l="1"/>
  <c r="B1264" i="6"/>
  <c r="O1263" i="6" a="1"/>
  <c r="O1263" i="6" s="1"/>
  <c r="M1263" i="6" a="1"/>
  <c r="M1263" i="6" s="1"/>
  <c r="N1263" i="6" l="1"/>
  <c r="B1265" i="6"/>
  <c r="O1264" i="6" a="1"/>
  <c r="O1264" i="6" s="1"/>
  <c r="M1264" i="6" a="1"/>
  <c r="M1264" i="6" s="1"/>
  <c r="C1265" i="6"/>
  <c r="C1266" i="6" s="1"/>
  <c r="N1264" i="6" l="1"/>
  <c r="B1266" i="6"/>
  <c r="O1265" i="6" a="1"/>
  <c r="O1265" i="6" s="1"/>
  <c r="M1265" i="6" a="1"/>
  <c r="M1265" i="6" s="1"/>
  <c r="B1267" i="6" l="1"/>
  <c r="O1266" i="6" a="1"/>
  <c r="O1266" i="6" s="1"/>
  <c r="M1266" i="6" a="1"/>
  <c r="M1266" i="6" s="1"/>
  <c r="N1265" i="6"/>
  <c r="C1267" i="6"/>
  <c r="C1268" i="6" l="1"/>
  <c r="N1266" i="6"/>
  <c r="B1268" i="6"/>
  <c r="O1267" i="6" a="1"/>
  <c r="O1267" i="6" s="1"/>
  <c r="M1267" i="6" a="1"/>
  <c r="M1267" i="6" s="1"/>
  <c r="N1267" i="6" l="1"/>
  <c r="B1269" i="6"/>
  <c r="O1268" i="6" a="1"/>
  <c r="O1268" i="6" s="1"/>
  <c r="M1268" i="6" a="1"/>
  <c r="M1268" i="6" s="1"/>
  <c r="C1269" i="6"/>
  <c r="C1270" i="6" s="1"/>
  <c r="N1268" i="6" l="1"/>
  <c r="B1270" i="6"/>
  <c r="O1269" i="6" a="1"/>
  <c r="O1269" i="6" s="1"/>
  <c r="M1269" i="6" a="1"/>
  <c r="M1269" i="6" s="1"/>
  <c r="N1269" i="6" l="1"/>
  <c r="B1271" i="6"/>
  <c r="O1270" i="6" a="1"/>
  <c r="O1270" i="6" s="1"/>
  <c r="M1270" i="6" a="1"/>
  <c r="M1270" i="6" s="1"/>
  <c r="C1271" i="6"/>
  <c r="C1272" i="6" s="1"/>
  <c r="N1270" i="6" l="1"/>
  <c r="B1272" i="6"/>
  <c r="O1271" i="6" a="1"/>
  <c r="O1271" i="6" s="1"/>
  <c r="M1271" i="6" a="1"/>
  <c r="M1271" i="6" s="1"/>
  <c r="B1273" i="6" l="1"/>
  <c r="O1272" i="6" a="1"/>
  <c r="O1272" i="6" s="1"/>
  <c r="M1272" i="6" a="1"/>
  <c r="M1272" i="6" s="1"/>
  <c r="N1271" i="6"/>
  <c r="C1273" i="6"/>
  <c r="C1274" i="6" s="1"/>
  <c r="N1272" i="6" l="1"/>
  <c r="B1274" i="6"/>
  <c r="O1273" i="6" a="1"/>
  <c r="O1273" i="6" s="1"/>
  <c r="M1273" i="6" a="1"/>
  <c r="M1273" i="6" s="1"/>
  <c r="N1273" i="6" l="1"/>
  <c r="B1275" i="6"/>
  <c r="O1274" i="6" a="1"/>
  <c r="O1274" i="6" s="1"/>
  <c r="M1274" i="6" a="1"/>
  <c r="M1274" i="6" s="1"/>
  <c r="C1275" i="6"/>
  <c r="C1276" i="6" s="1"/>
  <c r="N1274" i="6" l="1"/>
  <c r="B1276" i="6"/>
  <c r="O1275" i="6" a="1"/>
  <c r="O1275" i="6" s="1"/>
  <c r="M1275" i="6" a="1"/>
  <c r="M1275" i="6" s="1"/>
  <c r="B1277" i="6" l="1"/>
  <c r="O1276" i="6" a="1"/>
  <c r="O1276" i="6" s="1"/>
  <c r="M1276" i="6" a="1"/>
  <c r="M1276" i="6" s="1"/>
  <c r="N1275" i="6"/>
  <c r="C1277" i="6"/>
  <c r="C1278" i="6" s="1"/>
  <c r="N1276" i="6" l="1"/>
  <c r="B1278" i="6"/>
  <c r="O1277" i="6" a="1"/>
  <c r="O1277" i="6" s="1"/>
  <c r="M1277" i="6" a="1"/>
  <c r="M1277" i="6" s="1"/>
  <c r="B1279" i="6" l="1"/>
  <c r="O1278" i="6" a="1"/>
  <c r="O1278" i="6" s="1"/>
  <c r="M1278" i="6" a="1"/>
  <c r="M1278" i="6" s="1"/>
  <c r="N1277" i="6"/>
  <c r="C1279" i="6"/>
  <c r="C1280" i="6" s="1"/>
  <c r="N1278" i="6" l="1"/>
  <c r="B1280" i="6"/>
  <c r="O1279" i="6" a="1"/>
  <c r="O1279" i="6" s="1"/>
  <c r="M1279" i="6" a="1"/>
  <c r="M1279" i="6" s="1"/>
  <c r="B1281" i="6" l="1"/>
  <c r="O1280" i="6" a="1"/>
  <c r="O1280" i="6" s="1"/>
  <c r="M1280" i="6" a="1"/>
  <c r="M1280" i="6" s="1"/>
  <c r="N1279" i="6"/>
  <c r="C1281" i="6"/>
  <c r="C1282" i="6" s="1"/>
  <c r="N1280" i="6" l="1"/>
  <c r="B1282" i="6"/>
  <c r="O1281" i="6" a="1"/>
  <c r="O1281" i="6" s="1"/>
  <c r="M1281" i="6" a="1"/>
  <c r="M1281" i="6" s="1"/>
  <c r="B1283" i="6" l="1"/>
  <c r="O1282" i="6" a="1"/>
  <c r="O1282" i="6" s="1"/>
  <c r="M1282" i="6" a="1"/>
  <c r="M1282" i="6" s="1"/>
  <c r="N1281" i="6"/>
  <c r="C1283" i="6"/>
  <c r="C1284" i="6" s="1"/>
  <c r="N1282" i="6" l="1"/>
  <c r="B1284" i="6"/>
  <c r="O1283" i="6" a="1"/>
  <c r="O1283" i="6" s="1"/>
  <c r="M1283" i="6" a="1"/>
  <c r="M1283" i="6" s="1"/>
  <c r="N1283" i="6" l="1"/>
  <c r="B1285" i="6"/>
  <c r="O1284" i="6" a="1"/>
  <c r="O1284" i="6" s="1"/>
  <c r="M1284" i="6" a="1"/>
  <c r="M1284" i="6" s="1"/>
  <c r="C1285" i="6"/>
  <c r="C1286" i="6" s="1"/>
  <c r="N1284" i="6" l="1"/>
  <c r="B1286" i="6"/>
  <c r="O1285" i="6" a="1"/>
  <c r="O1285" i="6" s="1"/>
  <c r="M1285" i="6" a="1"/>
  <c r="M1285" i="6" s="1"/>
  <c r="N1285" i="6" l="1"/>
  <c r="B1287" i="6"/>
  <c r="O1286" i="6" a="1"/>
  <c r="O1286" i="6" s="1"/>
  <c r="M1286" i="6" a="1"/>
  <c r="M1286" i="6" s="1"/>
  <c r="C1287" i="6"/>
  <c r="C1288" i="6" s="1"/>
  <c r="N1286" i="6" l="1"/>
  <c r="B1288" i="6"/>
  <c r="O1287" i="6" a="1"/>
  <c r="O1287" i="6" s="1"/>
  <c r="M1287" i="6" a="1"/>
  <c r="M1287" i="6" s="1"/>
  <c r="N1287" i="6" l="1"/>
  <c r="B1289" i="6"/>
  <c r="O1288" i="6" a="1"/>
  <c r="O1288" i="6" s="1"/>
  <c r="M1288" i="6" a="1"/>
  <c r="M1288" i="6" s="1"/>
  <c r="C1289" i="6"/>
  <c r="C1290" i="6" s="1"/>
  <c r="N1288" i="6" l="1"/>
  <c r="B1290" i="6"/>
  <c r="O1289" i="6" a="1"/>
  <c r="O1289" i="6" s="1"/>
  <c r="M1289" i="6" a="1"/>
  <c r="M1289" i="6" s="1"/>
  <c r="N1289" i="6" l="1"/>
  <c r="B1291" i="6"/>
  <c r="O1290" i="6" a="1"/>
  <c r="O1290" i="6" s="1"/>
  <c r="M1290" i="6" a="1"/>
  <c r="M1290" i="6" s="1"/>
  <c r="C1291" i="6"/>
  <c r="C1292" i="6" s="1"/>
  <c r="N1290" i="6" l="1"/>
  <c r="B1292" i="6"/>
  <c r="O1291" i="6" a="1"/>
  <c r="O1291" i="6" s="1"/>
  <c r="M1291" i="6" a="1"/>
  <c r="M1291" i="6" s="1"/>
  <c r="B1293" i="6" l="1"/>
  <c r="O1292" i="6" a="1"/>
  <c r="O1292" i="6" s="1"/>
  <c r="M1292" i="6" a="1"/>
  <c r="M1292" i="6" s="1"/>
  <c r="N1291" i="6"/>
  <c r="C1293" i="6"/>
  <c r="C1294" i="6" s="1"/>
  <c r="N1292" i="6" l="1"/>
  <c r="B1294" i="6"/>
  <c r="O1293" i="6" a="1"/>
  <c r="O1293" i="6" s="1"/>
  <c r="M1293" i="6" a="1"/>
  <c r="M1293" i="6" s="1"/>
  <c r="N1293" i="6" l="1"/>
  <c r="B1295" i="6"/>
  <c r="O1294" i="6" a="1"/>
  <c r="O1294" i="6" s="1"/>
  <c r="M1294" i="6" a="1"/>
  <c r="M1294" i="6" s="1"/>
  <c r="C1295" i="6"/>
  <c r="C1296" i="6" s="1"/>
  <c r="N1294" i="6" l="1"/>
  <c r="B1296" i="6"/>
  <c r="O1295" i="6" a="1"/>
  <c r="O1295" i="6" s="1"/>
  <c r="M1295" i="6" a="1"/>
  <c r="M1295" i="6" s="1"/>
  <c r="N1295" i="6" l="1"/>
  <c r="B1297" i="6"/>
  <c r="O1296" i="6" a="1"/>
  <c r="O1296" i="6" s="1"/>
  <c r="M1296" i="6" a="1"/>
  <c r="M1296" i="6" s="1"/>
  <c r="C1297" i="6"/>
  <c r="C1298" i="6" s="1"/>
  <c r="N1296" i="6" l="1"/>
  <c r="B1298" i="6"/>
  <c r="O1297" i="6" a="1"/>
  <c r="O1297" i="6" s="1"/>
  <c r="M1297" i="6" a="1"/>
  <c r="M1297" i="6" s="1"/>
  <c r="N1297" i="6" l="1"/>
  <c r="B1299" i="6"/>
  <c r="O1298" i="6" a="1"/>
  <c r="O1298" i="6" s="1"/>
  <c r="M1298" i="6" a="1"/>
  <c r="M1298" i="6" s="1"/>
  <c r="C1299" i="6"/>
  <c r="C1300" i="6" s="1"/>
  <c r="B1300" i="6" l="1"/>
  <c r="O1299" i="6" a="1"/>
  <c r="O1299" i="6" s="1"/>
  <c r="M1299" i="6" a="1"/>
  <c r="M1299" i="6" s="1"/>
  <c r="N1298" i="6"/>
  <c r="B1301" i="6" l="1"/>
  <c r="O1300" i="6" a="1"/>
  <c r="O1300" i="6" s="1"/>
  <c r="M1300" i="6" a="1"/>
  <c r="M1300" i="6" s="1"/>
  <c r="N1299" i="6"/>
  <c r="C1301" i="6"/>
  <c r="C1302" i="6" s="1"/>
  <c r="N1300" i="6" l="1"/>
  <c r="B1302" i="6"/>
  <c r="O1301" i="6" a="1"/>
  <c r="O1301" i="6" s="1"/>
  <c r="M1301" i="6" a="1"/>
  <c r="M1301" i="6" s="1"/>
  <c r="B1303" i="6" l="1"/>
  <c r="O1302" i="6" a="1"/>
  <c r="O1302" i="6" s="1"/>
  <c r="M1302" i="6" a="1"/>
  <c r="M1302" i="6" s="1"/>
  <c r="N1301" i="6"/>
  <c r="C1303" i="6"/>
  <c r="C1304" i="6" s="1"/>
  <c r="N1302" i="6" l="1"/>
  <c r="B1304" i="6"/>
  <c r="O1303" i="6" a="1"/>
  <c r="O1303" i="6" s="1"/>
  <c r="M1303" i="6" a="1"/>
  <c r="M1303" i="6" s="1"/>
  <c r="N1303" i="6" l="1"/>
  <c r="B1305" i="6"/>
  <c r="O1304" i="6" a="1"/>
  <c r="O1304" i="6" s="1"/>
  <c r="M1304" i="6" a="1"/>
  <c r="M1304" i="6" s="1"/>
  <c r="C1305" i="6"/>
  <c r="C1306" i="6" s="1"/>
  <c r="N1304" i="6" l="1"/>
  <c r="B1306" i="6"/>
  <c r="O1305" i="6" a="1"/>
  <c r="O1305" i="6" s="1"/>
  <c r="M1305" i="6" a="1"/>
  <c r="M1305" i="6" s="1"/>
  <c r="B1307" i="6" l="1"/>
  <c r="O1306" i="6" a="1"/>
  <c r="O1306" i="6" s="1"/>
  <c r="M1306" i="6" a="1"/>
  <c r="M1306" i="6" s="1"/>
  <c r="N1305" i="6"/>
  <c r="C1307" i="6"/>
  <c r="C1308" i="6" s="1"/>
  <c r="N1306" i="6" l="1"/>
  <c r="B1308" i="6"/>
  <c r="O1307" i="6" a="1"/>
  <c r="O1307" i="6" s="1"/>
  <c r="M1307" i="6" a="1"/>
  <c r="M1307" i="6" s="1"/>
  <c r="B1309" i="6" l="1"/>
  <c r="O1308" i="6" a="1"/>
  <c r="O1308" i="6" s="1"/>
  <c r="M1308" i="6" a="1"/>
  <c r="M1308" i="6" s="1"/>
  <c r="N1307" i="6"/>
  <c r="C1309" i="6"/>
  <c r="C1310" i="6" s="1"/>
  <c r="N1308" i="6" l="1"/>
  <c r="B1310" i="6"/>
  <c r="O1309" i="6" a="1"/>
  <c r="O1309" i="6" s="1"/>
  <c r="M1309" i="6" a="1"/>
  <c r="M1309" i="6" s="1"/>
  <c r="N1309" i="6" l="1"/>
  <c r="B1311" i="6"/>
  <c r="O1310" i="6" a="1"/>
  <c r="O1310" i="6" s="1"/>
  <c r="M1310" i="6" a="1"/>
  <c r="M1310" i="6" s="1"/>
  <c r="C1311" i="6"/>
  <c r="C1312" i="6" s="1"/>
  <c r="N1310" i="6" l="1"/>
  <c r="B1312" i="6"/>
  <c r="O1311" i="6" a="1"/>
  <c r="O1311" i="6" s="1"/>
  <c r="M1311" i="6" a="1"/>
  <c r="M1311" i="6" s="1"/>
  <c r="N1311" i="6" l="1"/>
  <c r="B1313" i="6"/>
  <c r="O1312" i="6" a="1"/>
  <c r="O1312" i="6" s="1"/>
  <c r="M1312" i="6" a="1"/>
  <c r="M1312" i="6" s="1"/>
  <c r="C1313" i="6"/>
  <c r="C1314" i="6" s="1"/>
  <c r="N1312" i="6" l="1"/>
  <c r="B1314" i="6"/>
  <c r="O1313" i="6" a="1"/>
  <c r="O1313" i="6" s="1"/>
  <c r="M1313" i="6" a="1"/>
  <c r="M1313" i="6" s="1"/>
  <c r="N1313" i="6" l="1"/>
  <c r="B1315" i="6"/>
  <c r="O1314" i="6" a="1"/>
  <c r="O1314" i="6" s="1"/>
  <c r="M1314" i="6" a="1"/>
  <c r="M1314" i="6" s="1"/>
  <c r="C1315" i="6"/>
  <c r="C1316" i="6" s="1"/>
  <c r="N1314" i="6" l="1"/>
  <c r="B1316" i="6"/>
  <c r="O1315" i="6" a="1"/>
  <c r="O1315" i="6" s="1"/>
  <c r="M1315" i="6" a="1"/>
  <c r="M1315" i="6" s="1"/>
  <c r="N1315" i="6" l="1"/>
  <c r="B1317" i="6"/>
  <c r="O1316" i="6" a="1"/>
  <c r="O1316" i="6" s="1"/>
  <c r="M1316" i="6" a="1"/>
  <c r="M1316" i="6" s="1"/>
  <c r="C1317" i="6"/>
  <c r="C1318" i="6" s="1"/>
  <c r="N1316" i="6" l="1"/>
  <c r="B1318" i="6"/>
  <c r="O1317" i="6" a="1"/>
  <c r="O1317" i="6" s="1"/>
  <c r="M1317" i="6" a="1"/>
  <c r="M1317" i="6" s="1"/>
  <c r="B1319" i="6" l="1"/>
  <c r="O1318" i="6" a="1"/>
  <c r="O1318" i="6" s="1"/>
  <c r="M1318" i="6" a="1"/>
  <c r="M1318" i="6" s="1"/>
  <c r="N1317" i="6"/>
  <c r="C1319" i="6"/>
  <c r="C1320" i="6" s="1"/>
  <c r="N1318" i="6" l="1"/>
  <c r="B1320" i="6"/>
  <c r="O1319" i="6" a="1"/>
  <c r="O1319" i="6" s="1"/>
  <c r="M1319" i="6" a="1"/>
  <c r="M1319" i="6" s="1"/>
  <c r="N1319" i="6" l="1"/>
  <c r="B1321" i="6"/>
  <c r="O1320" i="6" a="1"/>
  <c r="O1320" i="6" s="1"/>
  <c r="M1320" i="6" a="1"/>
  <c r="M1320" i="6" s="1"/>
  <c r="C1321" i="6"/>
  <c r="C1322" i="6" s="1"/>
  <c r="N1320" i="6" l="1"/>
  <c r="B1322" i="6"/>
  <c r="O1321" i="6" a="1"/>
  <c r="O1321" i="6" s="1"/>
  <c r="M1321" i="6" a="1"/>
  <c r="M1321" i="6" s="1"/>
  <c r="N1321" i="6" l="1"/>
  <c r="B1323" i="6"/>
  <c r="O1322" i="6" a="1"/>
  <c r="O1322" i="6" s="1"/>
  <c r="M1322" i="6" a="1"/>
  <c r="M1322" i="6" s="1"/>
  <c r="C1323" i="6"/>
  <c r="C1324" i="6" s="1"/>
  <c r="N1322" i="6" l="1"/>
  <c r="B1324" i="6"/>
  <c r="O1323" i="6" a="1"/>
  <c r="O1323" i="6" s="1"/>
  <c r="M1323" i="6" a="1"/>
  <c r="M1323" i="6" s="1"/>
  <c r="N1323" i="6" l="1"/>
  <c r="B1325" i="6"/>
  <c r="O1324" i="6" a="1"/>
  <c r="O1324" i="6" s="1"/>
  <c r="M1324" i="6" a="1"/>
  <c r="M1324" i="6" s="1"/>
  <c r="C1325" i="6"/>
  <c r="C1326" i="6" s="1"/>
  <c r="N1324" i="6" l="1"/>
  <c r="B1326" i="6"/>
  <c r="O1325" i="6" a="1"/>
  <c r="O1325" i="6" s="1"/>
  <c r="M1325" i="6" a="1"/>
  <c r="M1325" i="6" s="1"/>
  <c r="B1327" i="6" l="1"/>
  <c r="O1326" i="6" a="1"/>
  <c r="O1326" i="6" s="1"/>
  <c r="M1326" i="6" a="1"/>
  <c r="M1326" i="6" s="1"/>
  <c r="N1325" i="6"/>
  <c r="C1327" i="6"/>
  <c r="C1328" i="6" s="1"/>
  <c r="N1326" i="6" l="1"/>
  <c r="B1328" i="6"/>
  <c r="O1327" i="6" a="1"/>
  <c r="O1327" i="6" s="1"/>
  <c r="M1327" i="6" a="1"/>
  <c r="M1327" i="6" s="1"/>
  <c r="B1329" i="6" l="1"/>
  <c r="O1328" i="6" a="1"/>
  <c r="O1328" i="6" s="1"/>
  <c r="M1328" i="6" a="1"/>
  <c r="M1328" i="6" s="1"/>
  <c r="N1327" i="6"/>
  <c r="C1329" i="6"/>
  <c r="C1330" i="6" s="1"/>
  <c r="N1328" i="6" l="1"/>
  <c r="B1330" i="6"/>
  <c r="O1329" i="6" a="1"/>
  <c r="O1329" i="6" s="1"/>
  <c r="M1329" i="6" a="1"/>
  <c r="M1329" i="6" s="1"/>
  <c r="N1329" i="6" l="1"/>
  <c r="B1331" i="6"/>
  <c r="O1330" i="6" a="1"/>
  <c r="O1330" i="6" s="1"/>
  <c r="M1330" i="6" a="1"/>
  <c r="M1330" i="6" s="1"/>
  <c r="C1331" i="6"/>
  <c r="C1332" i="6" s="1"/>
  <c r="N1330" i="6" l="1"/>
  <c r="B1332" i="6"/>
  <c r="O1331" i="6" a="1"/>
  <c r="O1331" i="6" s="1"/>
  <c r="M1331" i="6" a="1"/>
  <c r="M1331" i="6" s="1"/>
  <c r="N1331" i="6" l="1"/>
  <c r="B1333" i="6"/>
  <c r="O1332" i="6" a="1"/>
  <c r="O1332" i="6" s="1"/>
  <c r="M1332" i="6" a="1"/>
  <c r="M1332" i="6" s="1"/>
  <c r="C1333" i="6"/>
  <c r="C1334" i="6" s="1"/>
  <c r="N1332" i="6" l="1"/>
  <c r="B1334" i="6"/>
  <c r="O1333" i="6" a="1"/>
  <c r="O1333" i="6" s="1"/>
  <c r="M1333" i="6" a="1"/>
  <c r="M1333" i="6" s="1"/>
  <c r="N1333" i="6" l="1"/>
  <c r="B1335" i="6"/>
  <c r="O1334" i="6" a="1"/>
  <c r="O1334" i="6" s="1"/>
  <c r="M1334" i="6" a="1"/>
  <c r="M1334" i="6" s="1"/>
  <c r="C1335" i="6"/>
  <c r="C1336" i="6" s="1"/>
  <c r="N1334" i="6" l="1"/>
  <c r="B1336" i="6"/>
  <c r="O1335" i="6" a="1"/>
  <c r="O1335" i="6" s="1"/>
  <c r="M1335" i="6" a="1"/>
  <c r="M1335" i="6" s="1"/>
  <c r="B1337" i="6" l="1"/>
  <c r="O1336" i="6" a="1"/>
  <c r="O1336" i="6" s="1"/>
  <c r="M1336" i="6" a="1"/>
  <c r="M1336" i="6" s="1"/>
  <c r="N1335" i="6"/>
  <c r="C1337" i="6"/>
  <c r="C1338" i="6" s="1"/>
  <c r="N1336" i="6" l="1"/>
  <c r="B1338" i="6"/>
  <c r="O1337" i="6" a="1"/>
  <c r="O1337" i="6" s="1"/>
  <c r="M1337" i="6" a="1"/>
  <c r="M1337" i="6" s="1"/>
  <c r="B1339" i="6" l="1"/>
  <c r="O1338" i="6" a="1"/>
  <c r="O1338" i="6" s="1"/>
  <c r="M1338" i="6" a="1"/>
  <c r="M1338" i="6" s="1"/>
  <c r="N1337" i="6"/>
  <c r="C1339" i="6"/>
  <c r="C1340" i="6" s="1"/>
  <c r="N1338" i="6" l="1"/>
  <c r="B1340" i="6"/>
  <c r="O1339" i="6" a="1"/>
  <c r="O1339" i="6" s="1"/>
  <c r="M1339" i="6" a="1"/>
  <c r="M1339" i="6" s="1"/>
  <c r="N1339" i="6" l="1"/>
  <c r="B1341" i="6"/>
  <c r="O1340" i="6" a="1"/>
  <c r="O1340" i="6" s="1"/>
  <c r="M1340" i="6" a="1"/>
  <c r="M1340" i="6" s="1"/>
  <c r="C1341" i="6"/>
  <c r="C1342" i="6" s="1"/>
  <c r="N1340" i="6" l="1"/>
  <c r="B1342" i="6"/>
  <c r="O1341" i="6" a="1"/>
  <c r="O1341" i="6" s="1"/>
  <c r="M1341" i="6" a="1"/>
  <c r="M1341" i="6" s="1"/>
  <c r="B1343" i="6" l="1"/>
  <c r="O1342" i="6" a="1"/>
  <c r="O1342" i="6" s="1"/>
  <c r="M1342" i="6" a="1"/>
  <c r="M1342" i="6" s="1"/>
  <c r="N1341" i="6"/>
  <c r="C1343" i="6"/>
  <c r="C1344" i="6" s="1"/>
  <c r="N1342" i="6" l="1"/>
  <c r="B1344" i="6"/>
  <c r="O1343" i="6" a="1"/>
  <c r="O1343" i="6" s="1"/>
  <c r="M1343" i="6" a="1"/>
  <c r="M1343" i="6" s="1"/>
  <c r="N1343" i="6" l="1"/>
  <c r="B1345" i="6"/>
  <c r="O1344" i="6" a="1"/>
  <c r="O1344" i="6" s="1"/>
  <c r="M1344" i="6" a="1"/>
  <c r="M1344" i="6" s="1"/>
  <c r="C1345" i="6"/>
  <c r="C1346" i="6" s="1"/>
  <c r="N1344" i="6" l="1"/>
  <c r="B1346" i="6"/>
  <c r="O1345" i="6" a="1"/>
  <c r="O1345" i="6" s="1"/>
  <c r="M1345" i="6" a="1"/>
  <c r="M1345" i="6" s="1"/>
  <c r="N1345" i="6" l="1"/>
  <c r="B1347" i="6"/>
  <c r="O1346" i="6" a="1"/>
  <c r="O1346" i="6" s="1"/>
  <c r="M1346" i="6" a="1"/>
  <c r="M1346" i="6" s="1"/>
  <c r="C1347" i="6"/>
  <c r="C1348" i="6" s="1"/>
  <c r="N1346" i="6" l="1"/>
  <c r="B1348" i="6"/>
  <c r="O1347" i="6" a="1"/>
  <c r="O1347" i="6" s="1"/>
  <c r="M1347" i="6" a="1"/>
  <c r="M1347" i="6" s="1"/>
  <c r="N1347" i="6" l="1"/>
  <c r="B1349" i="6"/>
  <c r="O1348" i="6" a="1"/>
  <c r="O1348" i="6" s="1"/>
  <c r="M1348" i="6" a="1"/>
  <c r="M1348" i="6" s="1"/>
  <c r="C1349" i="6"/>
  <c r="C1350" i="6" s="1"/>
  <c r="N1348" i="6" l="1"/>
  <c r="B1350" i="6"/>
  <c r="O1349" i="6" a="1"/>
  <c r="O1349" i="6" s="1"/>
  <c r="M1349" i="6" a="1"/>
  <c r="M1349" i="6" s="1"/>
  <c r="N1349" i="6" l="1"/>
  <c r="B1351" i="6"/>
  <c r="O1350" i="6" a="1"/>
  <c r="O1350" i="6" s="1"/>
  <c r="M1350" i="6" a="1"/>
  <c r="M1350" i="6" s="1"/>
  <c r="C1351" i="6"/>
  <c r="C1352" i="6" s="1"/>
  <c r="N1350" i="6" l="1"/>
  <c r="B1352" i="6"/>
  <c r="O1351" i="6" a="1"/>
  <c r="O1351" i="6" s="1"/>
  <c r="M1351" i="6" a="1"/>
  <c r="M1351" i="6" s="1"/>
  <c r="N1351" i="6" l="1"/>
  <c r="B1353" i="6"/>
  <c r="O1352" i="6" a="1"/>
  <c r="O1352" i="6" s="1"/>
  <c r="M1352" i="6" a="1"/>
  <c r="M1352" i="6" s="1"/>
  <c r="C1353" i="6"/>
  <c r="C1354" i="6" s="1"/>
  <c r="N1352" i="6" l="1"/>
  <c r="B1354" i="6"/>
  <c r="O1353" i="6" a="1"/>
  <c r="O1353" i="6" s="1"/>
  <c r="M1353" i="6" a="1"/>
  <c r="M1353" i="6" s="1"/>
  <c r="B1355" i="6" l="1"/>
  <c r="O1354" i="6" a="1"/>
  <c r="O1354" i="6" s="1"/>
  <c r="M1354" i="6" a="1"/>
  <c r="M1354" i="6" s="1"/>
  <c r="N1353" i="6"/>
  <c r="C1355" i="6"/>
  <c r="C1356" i="6" s="1"/>
  <c r="N1354" i="6" l="1"/>
  <c r="B1356" i="6"/>
  <c r="O1355" i="6" a="1"/>
  <c r="O1355" i="6" s="1"/>
  <c r="M1355" i="6" a="1"/>
  <c r="M1355" i="6" s="1"/>
  <c r="N1355" i="6" l="1"/>
  <c r="B1357" i="6"/>
  <c r="O1356" i="6" a="1"/>
  <c r="O1356" i="6" s="1"/>
  <c r="M1356" i="6" a="1"/>
  <c r="M1356" i="6" s="1"/>
  <c r="C1357" i="6"/>
  <c r="C1358" i="6" s="1"/>
  <c r="N1356" i="6" l="1"/>
  <c r="B1358" i="6"/>
  <c r="O1357" i="6" a="1"/>
  <c r="O1357" i="6" s="1"/>
  <c r="M1357" i="6" a="1"/>
  <c r="M1357" i="6" s="1"/>
  <c r="N1357" i="6" l="1"/>
  <c r="B1359" i="6"/>
  <c r="O1358" i="6" a="1"/>
  <c r="O1358" i="6" s="1"/>
  <c r="M1358" i="6" a="1"/>
  <c r="M1358" i="6" s="1"/>
  <c r="C1359" i="6"/>
  <c r="C1360" i="6" s="1"/>
  <c r="N1358" i="6" l="1"/>
  <c r="B1360" i="6"/>
  <c r="O1359" i="6" a="1"/>
  <c r="O1359" i="6" s="1"/>
  <c r="M1359" i="6" a="1"/>
  <c r="M1359" i="6" s="1"/>
  <c r="B1361" i="6" l="1"/>
  <c r="O1360" i="6" a="1"/>
  <c r="O1360" i="6" s="1"/>
  <c r="M1360" i="6" a="1"/>
  <c r="M1360" i="6" s="1"/>
  <c r="N1359" i="6"/>
  <c r="C1361" i="6"/>
  <c r="C1362" i="6" s="1"/>
  <c r="N1360" i="6" l="1"/>
  <c r="B1362" i="6"/>
  <c r="O1361" i="6" a="1"/>
  <c r="O1361" i="6" s="1"/>
  <c r="M1361" i="6" a="1"/>
  <c r="M1361" i="6" s="1"/>
  <c r="N1361" i="6" l="1"/>
  <c r="B1363" i="6"/>
  <c r="O1362" i="6" a="1"/>
  <c r="O1362" i="6" s="1"/>
  <c r="M1362" i="6" a="1"/>
  <c r="M1362" i="6" s="1"/>
  <c r="C1363" i="6"/>
  <c r="C1364" i="6" s="1"/>
  <c r="N1362" i="6" l="1"/>
  <c r="B1364" i="6"/>
  <c r="O1363" i="6" a="1"/>
  <c r="O1363" i="6" s="1"/>
  <c r="M1363" i="6" a="1"/>
  <c r="M1363" i="6" s="1"/>
  <c r="N1363" i="6" l="1"/>
  <c r="B1365" i="6"/>
  <c r="O1364" i="6" a="1"/>
  <c r="O1364" i="6" s="1"/>
  <c r="M1364" i="6" a="1"/>
  <c r="M1364" i="6" s="1"/>
  <c r="C1365" i="6"/>
  <c r="C1366" i="6" s="1"/>
  <c r="N1364" i="6" l="1"/>
  <c r="B1366" i="6"/>
  <c r="O1365" i="6" a="1"/>
  <c r="O1365" i="6" s="1"/>
  <c r="M1365" i="6" a="1"/>
  <c r="M1365" i="6" s="1"/>
  <c r="N1365" i="6" l="1"/>
  <c r="B1367" i="6"/>
  <c r="O1366" i="6" a="1"/>
  <c r="O1366" i="6" s="1"/>
  <c r="M1366" i="6" a="1"/>
  <c r="M1366" i="6" s="1"/>
  <c r="C1367" i="6"/>
  <c r="C1368" i="6" s="1"/>
  <c r="N1366" i="6" l="1"/>
  <c r="B1368" i="6"/>
  <c r="O1367" i="6" a="1"/>
  <c r="O1367" i="6" s="1"/>
  <c r="M1367" i="6" a="1"/>
  <c r="M1367" i="6" s="1"/>
  <c r="N1367" i="6" l="1"/>
  <c r="B1369" i="6"/>
  <c r="O1368" i="6" a="1"/>
  <c r="O1368" i="6" s="1"/>
  <c r="M1368" i="6" a="1"/>
  <c r="M1368" i="6" s="1"/>
  <c r="C1369" i="6"/>
  <c r="C1370" i="6" s="1"/>
  <c r="N1368" i="6" l="1"/>
  <c r="B1370" i="6"/>
  <c r="O1369" i="6" a="1"/>
  <c r="O1369" i="6" s="1"/>
  <c r="M1369" i="6" a="1"/>
  <c r="M1369" i="6" s="1"/>
  <c r="N1369" i="6" l="1"/>
  <c r="B1371" i="6"/>
  <c r="O1370" i="6" a="1"/>
  <c r="O1370" i="6" s="1"/>
  <c r="M1370" i="6" a="1"/>
  <c r="M1370" i="6" s="1"/>
  <c r="C1371" i="6"/>
  <c r="C1372" i="6" s="1"/>
  <c r="N1370" i="6" l="1"/>
  <c r="B1372" i="6"/>
  <c r="O1371" i="6" a="1"/>
  <c r="O1371" i="6" s="1"/>
  <c r="M1371" i="6" a="1"/>
  <c r="M1371" i="6" s="1"/>
  <c r="N1371" i="6" l="1"/>
  <c r="B1373" i="6"/>
  <c r="O1372" i="6" a="1"/>
  <c r="O1372" i="6" s="1"/>
  <c r="M1372" i="6" a="1"/>
  <c r="M1372" i="6" s="1"/>
  <c r="C1373" i="6"/>
  <c r="C1374" i="6" s="1"/>
  <c r="N1372" i="6" l="1"/>
  <c r="B1374" i="6"/>
  <c r="O1373" i="6" a="1"/>
  <c r="O1373" i="6" s="1"/>
  <c r="M1373" i="6" a="1"/>
  <c r="M1373" i="6" s="1"/>
  <c r="N1373" i="6" l="1"/>
  <c r="B1375" i="6"/>
  <c r="O1374" i="6" a="1"/>
  <c r="O1374" i="6" s="1"/>
  <c r="M1374" i="6" a="1"/>
  <c r="M1374" i="6" s="1"/>
  <c r="C1375" i="6"/>
  <c r="C1376" i="6" s="1"/>
  <c r="N1374" i="6" l="1"/>
  <c r="B1376" i="6"/>
  <c r="O1375" i="6" a="1"/>
  <c r="O1375" i="6" s="1"/>
  <c r="M1375" i="6" a="1"/>
  <c r="M1375" i="6" s="1"/>
  <c r="N1375" i="6" l="1"/>
  <c r="B1377" i="6"/>
  <c r="O1376" i="6" a="1"/>
  <c r="O1376" i="6" s="1"/>
  <c r="M1376" i="6" a="1"/>
  <c r="M1376" i="6" s="1"/>
  <c r="C1377" i="6"/>
  <c r="C1378" i="6" s="1"/>
  <c r="N1376" i="6" l="1"/>
  <c r="B1378" i="6"/>
  <c r="O1377" i="6" a="1"/>
  <c r="O1377" i="6" s="1"/>
  <c r="M1377" i="6" a="1"/>
  <c r="M1377" i="6" s="1"/>
  <c r="N1377" i="6" l="1"/>
  <c r="B1379" i="6"/>
  <c r="O1378" i="6" a="1"/>
  <c r="O1378" i="6" s="1"/>
  <c r="M1378" i="6" a="1"/>
  <c r="M1378" i="6" s="1"/>
  <c r="C1379" i="6"/>
  <c r="C1380" i="6" s="1"/>
  <c r="N1378" i="6" l="1"/>
  <c r="B1380" i="6"/>
  <c r="O1379" i="6" a="1"/>
  <c r="O1379" i="6" s="1"/>
  <c r="M1379" i="6" a="1"/>
  <c r="M1379" i="6" s="1"/>
  <c r="N1379" i="6" l="1"/>
  <c r="B1381" i="6"/>
  <c r="O1380" i="6" a="1"/>
  <c r="O1380" i="6" s="1"/>
  <c r="M1380" i="6" a="1"/>
  <c r="M1380" i="6" s="1"/>
  <c r="C1381" i="6"/>
  <c r="C1382" i="6" s="1"/>
  <c r="N1380" i="6" l="1"/>
  <c r="B1382" i="6"/>
  <c r="O1381" i="6" a="1"/>
  <c r="O1381" i="6" s="1"/>
  <c r="M1381" i="6" a="1"/>
  <c r="M1381" i="6" s="1"/>
  <c r="N1381" i="6" l="1"/>
  <c r="B1383" i="6"/>
  <c r="O1382" i="6" a="1"/>
  <c r="O1382" i="6" s="1"/>
  <c r="M1382" i="6" a="1"/>
  <c r="M1382" i="6" s="1"/>
  <c r="C1383" i="6"/>
  <c r="C1384" i="6" s="1"/>
  <c r="N1382" i="6" l="1"/>
  <c r="B1384" i="6"/>
  <c r="O1383" i="6" a="1"/>
  <c r="O1383" i="6" s="1"/>
  <c r="M1383" i="6" a="1"/>
  <c r="M1383" i="6" s="1"/>
  <c r="N1383" i="6" l="1"/>
  <c r="B1385" i="6"/>
  <c r="O1384" i="6" a="1"/>
  <c r="O1384" i="6" s="1"/>
  <c r="M1384" i="6" a="1"/>
  <c r="M1384" i="6" s="1"/>
  <c r="C1385" i="6"/>
  <c r="C1386" i="6" s="1"/>
  <c r="N1384" i="6" l="1"/>
  <c r="B1386" i="6"/>
  <c r="O1385" i="6" a="1"/>
  <c r="O1385" i="6" s="1"/>
  <c r="M1385" i="6" a="1"/>
  <c r="M1385" i="6" s="1"/>
  <c r="N1385" i="6" l="1"/>
  <c r="B1387" i="6"/>
  <c r="O1386" i="6" a="1"/>
  <c r="O1386" i="6" s="1"/>
  <c r="M1386" i="6" a="1"/>
  <c r="M1386" i="6" s="1"/>
  <c r="C1387" i="6"/>
  <c r="C1388" i="6" s="1"/>
  <c r="N1386" i="6" l="1"/>
  <c r="B1388" i="6"/>
  <c r="O1387" i="6" a="1"/>
  <c r="O1387" i="6" s="1"/>
  <c r="M1387" i="6" a="1"/>
  <c r="M1387" i="6" s="1"/>
  <c r="N1387" i="6" l="1"/>
  <c r="B1389" i="6"/>
  <c r="O1388" i="6" a="1"/>
  <c r="O1388" i="6" s="1"/>
  <c r="M1388" i="6" a="1"/>
  <c r="M1388" i="6" s="1"/>
  <c r="C1389" i="6"/>
  <c r="C1390" i="6" s="1"/>
  <c r="N1388" i="6" l="1"/>
  <c r="B1390" i="6"/>
  <c r="O1389" i="6" a="1"/>
  <c r="O1389" i="6" s="1"/>
  <c r="M1389" i="6" a="1"/>
  <c r="M1389" i="6" s="1"/>
  <c r="N1389" i="6" l="1"/>
  <c r="B1391" i="6"/>
  <c r="O1390" i="6" a="1"/>
  <c r="O1390" i="6" s="1"/>
  <c r="M1390" i="6" a="1"/>
  <c r="M1390" i="6" s="1"/>
  <c r="C1391" i="6"/>
  <c r="C1392" i="6" s="1"/>
  <c r="N1390" i="6" l="1"/>
  <c r="B1392" i="6"/>
  <c r="O1391" i="6" a="1"/>
  <c r="O1391" i="6" s="1"/>
  <c r="M1391" i="6" a="1"/>
  <c r="M1391" i="6" s="1"/>
  <c r="N1391" i="6" l="1"/>
  <c r="B1393" i="6"/>
  <c r="O1392" i="6" a="1"/>
  <c r="O1392" i="6" s="1"/>
  <c r="M1392" i="6" a="1"/>
  <c r="M1392" i="6" s="1"/>
  <c r="C1393" i="6"/>
  <c r="C1394" i="6" s="1"/>
  <c r="N1392" i="6" l="1"/>
  <c r="B1394" i="6"/>
  <c r="O1393" i="6" a="1"/>
  <c r="O1393" i="6" s="1"/>
  <c r="M1393" i="6" a="1"/>
  <c r="M1393" i="6" s="1"/>
  <c r="N1393" i="6" l="1"/>
  <c r="B1395" i="6"/>
  <c r="O1394" i="6" a="1"/>
  <c r="O1394" i="6" s="1"/>
  <c r="M1394" i="6" a="1"/>
  <c r="M1394" i="6" s="1"/>
  <c r="C1395" i="6"/>
  <c r="C1396" i="6" s="1"/>
  <c r="N1394" i="6" l="1"/>
  <c r="B1396" i="6"/>
  <c r="O1395" i="6" a="1"/>
  <c r="O1395" i="6" s="1"/>
  <c r="M1395" i="6" a="1"/>
  <c r="M1395" i="6" s="1"/>
  <c r="N1395" i="6" l="1"/>
  <c r="B1397" i="6"/>
  <c r="O1396" i="6" a="1"/>
  <c r="O1396" i="6" s="1"/>
  <c r="M1396" i="6" a="1"/>
  <c r="M1396" i="6" s="1"/>
  <c r="C1397" i="6"/>
  <c r="C1398" i="6" s="1"/>
  <c r="N1396" i="6" l="1"/>
  <c r="B1398" i="6"/>
  <c r="O1397" i="6" a="1"/>
  <c r="O1397" i="6" s="1"/>
  <c r="M1397" i="6" a="1"/>
  <c r="M1397" i="6" s="1"/>
  <c r="N1397" i="6" l="1"/>
  <c r="B1399" i="6"/>
  <c r="O1398" i="6" a="1"/>
  <c r="O1398" i="6" s="1"/>
  <c r="M1398" i="6" a="1"/>
  <c r="M1398" i="6" s="1"/>
  <c r="C1399" i="6"/>
  <c r="C1400" i="6" s="1"/>
  <c r="N1398" i="6" l="1"/>
  <c r="B1400" i="6"/>
  <c r="O1399" i="6" a="1"/>
  <c r="O1399" i="6" s="1"/>
  <c r="M1399" i="6" a="1"/>
  <c r="M1399" i="6" s="1"/>
  <c r="N1399" i="6" l="1"/>
  <c r="B1401" i="6"/>
  <c r="O1400" i="6" a="1"/>
  <c r="O1400" i="6" s="1"/>
  <c r="M1400" i="6" a="1"/>
  <c r="M1400" i="6" s="1"/>
  <c r="C1401" i="6"/>
  <c r="C1402" i="6" s="1"/>
  <c r="N1400" i="6" l="1"/>
  <c r="B1402" i="6"/>
  <c r="O1401" i="6" a="1"/>
  <c r="O1401" i="6" s="1"/>
  <c r="M1401" i="6" a="1"/>
  <c r="M1401" i="6" s="1"/>
  <c r="N1401" i="6" l="1"/>
  <c r="B1403" i="6"/>
  <c r="O1402" i="6" a="1"/>
  <c r="O1402" i="6" s="1"/>
  <c r="M1402" i="6" a="1"/>
  <c r="M1402" i="6" s="1"/>
  <c r="C1403" i="6"/>
  <c r="C1404" i="6" s="1"/>
  <c r="N1402" i="6" l="1"/>
  <c r="B1404" i="6"/>
  <c r="O1403" i="6" a="1"/>
  <c r="O1403" i="6" s="1"/>
  <c r="M1403" i="6" a="1"/>
  <c r="M1403" i="6" s="1"/>
  <c r="N1403" i="6" l="1"/>
  <c r="B1405" i="6"/>
  <c r="O1404" i="6" a="1"/>
  <c r="O1404" i="6" s="1"/>
  <c r="M1404" i="6" a="1"/>
  <c r="M1404" i="6" s="1"/>
  <c r="C1405" i="6"/>
  <c r="C1406" i="6" s="1"/>
  <c r="N1404" i="6" l="1"/>
  <c r="B1406" i="6"/>
  <c r="O1405" i="6" a="1"/>
  <c r="O1405" i="6" s="1"/>
  <c r="M1405" i="6" a="1"/>
  <c r="M1405" i="6" s="1"/>
  <c r="N1405" i="6" l="1"/>
  <c r="B1407" i="6"/>
  <c r="O1406" i="6" a="1"/>
  <c r="O1406" i="6" s="1"/>
  <c r="M1406" i="6" a="1"/>
  <c r="M1406" i="6" s="1"/>
  <c r="C1407" i="6"/>
  <c r="C1408" i="6" s="1"/>
  <c r="N1406" i="6" l="1"/>
  <c r="B1408" i="6"/>
  <c r="O1407" i="6" a="1"/>
  <c r="O1407" i="6" s="1"/>
  <c r="M1407" i="6" a="1"/>
  <c r="M1407" i="6" s="1"/>
  <c r="N1407" i="6" l="1"/>
  <c r="B1409" i="6"/>
  <c r="O1408" i="6" a="1"/>
  <c r="O1408" i="6" s="1"/>
  <c r="M1408" i="6" a="1"/>
  <c r="M1408" i="6" s="1"/>
  <c r="C1409" i="6"/>
  <c r="C1410" i="6" s="1"/>
  <c r="N1408" i="6" l="1"/>
  <c r="B1410" i="6"/>
  <c r="O1409" i="6" a="1"/>
  <c r="O1409" i="6" s="1"/>
  <c r="M1409" i="6" a="1"/>
  <c r="M1409" i="6" s="1"/>
  <c r="N1409" i="6" l="1"/>
  <c r="B1411" i="6"/>
  <c r="O1410" i="6" a="1"/>
  <c r="O1410" i="6" s="1"/>
  <c r="M1410" i="6" a="1"/>
  <c r="M1410" i="6" s="1"/>
  <c r="C1411" i="6"/>
  <c r="C1412" i="6" s="1"/>
  <c r="N1410" i="6" l="1"/>
  <c r="B1412" i="6"/>
  <c r="O1411" i="6" a="1"/>
  <c r="O1411" i="6" s="1"/>
  <c r="M1411" i="6" a="1"/>
  <c r="M1411" i="6" s="1"/>
  <c r="N1411" i="6" l="1"/>
  <c r="B1413" i="6"/>
  <c r="O1412" i="6" a="1"/>
  <c r="O1412" i="6" s="1"/>
  <c r="M1412" i="6" a="1"/>
  <c r="M1412" i="6" s="1"/>
  <c r="C1413" i="6"/>
  <c r="C1414" i="6" s="1"/>
  <c r="N1412" i="6" l="1"/>
  <c r="B1414" i="6"/>
  <c r="O1413" i="6" a="1"/>
  <c r="O1413" i="6" s="1"/>
  <c r="M1413" i="6" a="1"/>
  <c r="M1413" i="6" s="1"/>
  <c r="N1413" i="6" l="1"/>
  <c r="B1415" i="6"/>
  <c r="O1414" i="6" a="1"/>
  <c r="O1414" i="6" s="1"/>
  <c r="M1414" i="6" a="1"/>
  <c r="M1414" i="6" s="1"/>
  <c r="C1415" i="6"/>
  <c r="C1416" i="6" s="1"/>
  <c r="N1414" i="6" l="1"/>
  <c r="B1416" i="6"/>
  <c r="O1415" i="6" a="1"/>
  <c r="O1415" i="6" s="1"/>
  <c r="M1415" i="6" a="1"/>
  <c r="M1415" i="6" s="1"/>
  <c r="N1415" i="6" l="1"/>
  <c r="B1417" i="6"/>
  <c r="O1416" i="6" a="1"/>
  <c r="O1416" i="6" s="1"/>
  <c r="M1416" i="6" a="1"/>
  <c r="M1416" i="6" s="1"/>
  <c r="C1417" i="6"/>
  <c r="C1418" i="6" l="1"/>
  <c r="N1416" i="6"/>
  <c r="B1418" i="6"/>
  <c r="O1417" i="6" a="1"/>
  <c r="O1417" i="6" s="1"/>
  <c r="M1417" i="6" a="1"/>
  <c r="M1417" i="6" s="1"/>
  <c r="N1417" i="6" l="1"/>
  <c r="B1419" i="6"/>
  <c r="O1418" i="6" a="1"/>
  <c r="O1418" i="6" s="1"/>
  <c r="M1418" i="6" a="1"/>
  <c r="M1418" i="6" s="1"/>
  <c r="C1419" i="6"/>
  <c r="C1420" i="6" s="1"/>
  <c r="N1418" i="6" l="1"/>
  <c r="B1420" i="6"/>
  <c r="O1419" i="6" a="1"/>
  <c r="O1419" i="6" s="1"/>
  <c r="M1419" i="6" a="1"/>
  <c r="M1419" i="6" s="1"/>
  <c r="N1419" i="6" l="1"/>
  <c r="B1421" i="6"/>
  <c r="O1420" i="6" a="1"/>
  <c r="O1420" i="6" s="1"/>
  <c r="M1420" i="6" a="1"/>
  <c r="M1420" i="6" s="1"/>
  <c r="C1421" i="6"/>
  <c r="C1422" i="6" s="1"/>
  <c r="N1420" i="6" l="1"/>
  <c r="B1422" i="6"/>
  <c r="O1421" i="6" a="1"/>
  <c r="O1421" i="6" s="1"/>
  <c r="M1421" i="6" a="1"/>
  <c r="M1421" i="6" s="1"/>
  <c r="N1421" i="6" l="1"/>
  <c r="B1423" i="6"/>
  <c r="O1422" i="6" a="1"/>
  <c r="O1422" i="6" s="1"/>
  <c r="M1422" i="6" a="1"/>
  <c r="M1422" i="6" s="1"/>
  <c r="C1423" i="6"/>
  <c r="C1424" i="6" s="1"/>
  <c r="N1422" i="6" l="1"/>
  <c r="B1424" i="6"/>
  <c r="O1423" i="6" a="1"/>
  <c r="O1423" i="6" s="1"/>
  <c r="M1423" i="6" a="1"/>
  <c r="M1423" i="6" s="1"/>
  <c r="N1423" i="6" l="1"/>
  <c r="B1425" i="6"/>
  <c r="O1424" i="6" a="1"/>
  <c r="O1424" i="6" s="1"/>
  <c r="M1424" i="6" a="1"/>
  <c r="M1424" i="6" s="1"/>
  <c r="C1425" i="6"/>
  <c r="C1426" i="6" s="1"/>
  <c r="N1424" i="6" l="1"/>
  <c r="B1426" i="6"/>
  <c r="O1425" i="6" a="1"/>
  <c r="O1425" i="6" s="1"/>
  <c r="M1425" i="6" a="1"/>
  <c r="M1425" i="6" s="1"/>
  <c r="N1425" i="6" l="1"/>
  <c r="B1427" i="6"/>
  <c r="O1426" i="6" a="1"/>
  <c r="O1426" i="6" s="1"/>
  <c r="M1426" i="6" a="1"/>
  <c r="M1426" i="6" s="1"/>
  <c r="C1427" i="6"/>
  <c r="C1428" i="6" s="1"/>
  <c r="N1426" i="6" l="1"/>
  <c r="B1428" i="6"/>
  <c r="O1427" i="6" a="1"/>
  <c r="O1427" i="6" s="1"/>
  <c r="M1427" i="6" a="1"/>
  <c r="M1427" i="6" s="1"/>
  <c r="N1427" i="6" l="1"/>
  <c r="B1429" i="6"/>
  <c r="O1428" i="6" a="1"/>
  <c r="O1428" i="6" s="1"/>
  <c r="M1428" i="6" a="1"/>
  <c r="M1428" i="6" s="1"/>
  <c r="C1429" i="6"/>
  <c r="C1430" i="6" s="1"/>
  <c r="N1428" i="6" l="1"/>
  <c r="B1430" i="6"/>
  <c r="O1429" i="6" a="1"/>
  <c r="O1429" i="6" s="1"/>
  <c r="M1429" i="6" a="1"/>
  <c r="M1429" i="6" s="1"/>
  <c r="N1429" i="6" l="1"/>
  <c r="B1431" i="6"/>
  <c r="O1430" i="6" a="1"/>
  <c r="O1430" i="6" s="1"/>
  <c r="M1430" i="6" a="1"/>
  <c r="M1430" i="6" s="1"/>
  <c r="C1431" i="6"/>
  <c r="C1432" i="6" s="1"/>
  <c r="N1430" i="6" l="1"/>
  <c r="B1432" i="6"/>
  <c r="O1431" i="6" a="1"/>
  <c r="O1431" i="6" s="1"/>
  <c r="M1431" i="6" a="1"/>
  <c r="M1431" i="6" s="1"/>
  <c r="N1431" i="6" l="1"/>
  <c r="B1433" i="6"/>
  <c r="O1432" i="6" a="1"/>
  <c r="O1432" i="6" s="1"/>
  <c r="M1432" i="6" a="1"/>
  <c r="M1432" i="6" s="1"/>
  <c r="C1433" i="6"/>
  <c r="C1434" i="6" s="1"/>
  <c r="N1432" i="6" l="1"/>
  <c r="B1434" i="6"/>
  <c r="O1433" i="6" a="1"/>
  <c r="O1433" i="6" s="1"/>
  <c r="M1433" i="6" a="1"/>
  <c r="M1433" i="6" s="1"/>
  <c r="N1433" i="6" l="1"/>
  <c r="B1435" i="6"/>
  <c r="O1434" i="6" a="1"/>
  <c r="O1434" i="6" s="1"/>
  <c r="M1434" i="6" a="1"/>
  <c r="M1434" i="6" s="1"/>
  <c r="C1435" i="6"/>
  <c r="C1436" i="6" s="1"/>
  <c r="N1434" i="6" l="1"/>
  <c r="B1436" i="6"/>
  <c r="O1435" i="6" a="1"/>
  <c r="O1435" i="6" s="1"/>
  <c r="M1435" i="6" a="1"/>
  <c r="M1435" i="6" s="1"/>
  <c r="N1435" i="6" l="1"/>
  <c r="B1437" i="6"/>
  <c r="O1436" i="6" a="1"/>
  <c r="O1436" i="6" s="1"/>
  <c r="M1436" i="6" a="1"/>
  <c r="M1436" i="6" s="1"/>
  <c r="C1437" i="6"/>
  <c r="C1438" i="6" s="1"/>
  <c r="N1436" i="6" l="1"/>
  <c r="B1438" i="6"/>
  <c r="O1437" i="6" a="1"/>
  <c r="O1437" i="6" s="1"/>
  <c r="M1437" i="6" a="1"/>
  <c r="M1437" i="6" s="1"/>
  <c r="N1437" i="6" l="1"/>
  <c r="B1439" i="6"/>
  <c r="O1438" i="6" a="1"/>
  <c r="O1438" i="6" s="1"/>
  <c r="M1438" i="6" a="1"/>
  <c r="M1438" i="6" s="1"/>
  <c r="C1439" i="6"/>
  <c r="C1440" i="6" s="1"/>
  <c r="N1438" i="6" l="1"/>
  <c r="B1440" i="6"/>
  <c r="O1439" i="6" a="1"/>
  <c r="O1439" i="6" s="1"/>
  <c r="M1439" i="6" a="1"/>
  <c r="M1439" i="6" s="1"/>
  <c r="N1439" i="6" l="1"/>
  <c r="B1441" i="6"/>
  <c r="O1440" i="6" a="1"/>
  <c r="O1440" i="6" s="1"/>
  <c r="M1440" i="6" a="1"/>
  <c r="M1440" i="6" s="1"/>
  <c r="C1441" i="6"/>
  <c r="C1442" i="6" s="1"/>
  <c r="N1440" i="6" l="1"/>
  <c r="B1442" i="6"/>
  <c r="O1441" i="6" a="1"/>
  <c r="O1441" i="6" s="1"/>
  <c r="M1441" i="6" a="1"/>
  <c r="M1441" i="6" s="1"/>
  <c r="N1441" i="6" l="1"/>
  <c r="B1443" i="6"/>
  <c r="O1442" i="6" a="1"/>
  <c r="O1442" i="6" s="1"/>
  <c r="M1442" i="6" a="1"/>
  <c r="M1442" i="6" s="1"/>
  <c r="C1443" i="6"/>
  <c r="C1444" i="6" s="1"/>
  <c r="N1442" i="6" l="1"/>
  <c r="B1444" i="6"/>
  <c r="O1443" i="6" a="1"/>
  <c r="O1443" i="6" s="1"/>
  <c r="M1443" i="6" a="1"/>
  <c r="M1443" i="6" s="1"/>
  <c r="N1443" i="6" l="1"/>
  <c r="B1445" i="6"/>
  <c r="O1444" i="6" a="1"/>
  <c r="O1444" i="6" s="1"/>
  <c r="M1444" i="6" a="1"/>
  <c r="M1444" i="6" s="1"/>
  <c r="C1445" i="6"/>
  <c r="C1446" i="6" s="1"/>
  <c r="N1444" i="6" l="1"/>
  <c r="B1446" i="6"/>
  <c r="O1445" i="6" a="1"/>
  <c r="O1445" i="6" s="1"/>
  <c r="M1445" i="6" a="1"/>
  <c r="M1445" i="6" s="1"/>
  <c r="N1445" i="6" l="1"/>
  <c r="B1447" i="6"/>
  <c r="O1446" i="6" a="1"/>
  <c r="O1446" i="6" s="1"/>
  <c r="M1446" i="6" a="1"/>
  <c r="M1446" i="6" s="1"/>
  <c r="C1447" i="6"/>
  <c r="C1448" i="6" s="1"/>
  <c r="N1446" i="6" l="1"/>
  <c r="B1448" i="6"/>
  <c r="O1447" i="6" a="1"/>
  <c r="O1447" i="6" s="1"/>
  <c r="M1447" i="6" a="1"/>
  <c r="M1447" i="6" s="1"/>
  <c r="N1447" i="6" l="1"/>
  <c r="B1449" i="6"/>
  <c r="O1448" i="6" a="1"/>
  <c r="O1448" i="6" s="1"/>
  <c r="M1448" i="6" a="1"/>
  <c r="M1448" i="6" s="1"/>
  <c r="C1449" i="6"/>
  <c r="C1450" i="6" s="1"/>
  <c r="N1448" i="6" l="1"/>
  <c r="B1450" i="6"/>
  <c r="O1449" i="6" a="1"/>
  <c r="O1449" i="6" s="1"/>
  <c r="M1449" i="6" a="1"/>
  <c r="M1449" i="6" s="1"/>
  <c r="N1449" i="6" l="1"/>
  <c r="B1451" i="6"/>
  <c r="O1450" i="6" a="1"/>
  <c r="O1450" i="6" s="1"/>
  <c r="M1450" i="6" a="1"/>
  <c r="M1450" i="6" s="1"/>
  <c r="C1451" i="6"/>
  <c r="C1452" i="6" s="1"/>
  <c r="N1450" i="6" l="1"/>
  <c r="B1452" i="6"/>
  <c r="O1451" i="6" a="1"/>
  <c r="O1451" i="6" s="1"/>
  <c r="M1451" i="6" a="1"/>
  <c r="M1451" i="6" s="1"/>
  <c r="N1451" i="6" l="1"/>
  <c r="B1453" i="6"/>
  <c r="O1452" i="6" a="1"/>
  <c r="O1452" i="6" s="1"/>
  <c r="M1452" i="6" a="1"/>
  <c r="M1452" i="6" s="1"/>
  <c r="C1453" i="6"/>
  <c r="C1454" i="6" s="1"/>
  <c r="N1452" i="6" l="1"/>
  <c r="B1454" i="6"/>
  <c r="O1453" i="6" a="1"/>
  <c r="O1453" i="6" s="1"/>
  <c r="M1453" i="6" a="1"/>
  <c r="M1453" i="6" s="1"/>
  <c r="N1453" i="6" l="1"/>
  <c r="B1455" i="6"/>
  <c r="O1454" i="6" a="1"/>
  <c r="O1454" i="6" s="1"/>
  <c r="M1454" i="6" a="1"/>
  <c r="M1454" i="6" s="1"/>
  <c r="C1455" i="6"/>
  <c r="C1456" i="6" s="1"/>
  <c r="N1454" i="6" l="1"/>
  <c r="B1456" i="6"/>
  <c r="O1455" i="6" a="1"/>
  <c r="O1455" i="6" s="1"/>
  <c r="M1455" i="6" a="1"/>
  <c r="M1455" i="6" s="1"/>
  <c r="N1455" i="6" l="1"/>
  <c r="B1457" i="6"/>
  <c r="O1456" i="6" a="1"/>
  <c r="O1456" i="6" s="1"/>
  <c r="M1456" i="6" a="1"/>
  <c r="M1456" i="6" s="1"/>
  <c r="C1457" i="6"/>
  <c r="C1458" i="6" s="1"/>
  <c r="N1456" i="6" l="1"/>
  <c r="B1458" i="6"/>
  <c r="O1457" i="6" a="1"/>
  <c r="O1457" i="6" s="1"/>
  <c r="M1457" i="6" a="1"/>
  <c r="M1457" i="6" s="1"/>
  <c r="N1457" i="6" l="1"/>
  <c r="B1459" i="6"/>
  <c r="O1458" i="6" a="1"/>
  <c r="O1458" i="6" s="1"/>
  <c r="M1458" i="6" a="1"/>
  <c r="M1458" i="6" s="1"/>
  <c r="C1459" i="6"/>
  <c r="C1460" i="6" s="1"/>
  <c r="N1458" i="6" l="1"/>
  <c r="B1460" i="6"/>
  <c r="O1459" i="6" a="1"/>
  <c r="O1459" i="6" s="1"/>
  <c r="M1459" i="6" a="1"/>
  <c r="M1459" i="6" s="1"/>
  <c r="N1459" i="6" l="1"/>
  <c r="B1461" i="6"/>
  <c r="O1460" i="6" a="1"/>
  <c r="O1460" i="6" s="1"/>
  <c r="M1460" i="6" a="1"/>
  <c r="M1460" i="6" s="1"/>
  <c r="C1461" i="6"/>
  <c r="C1462" i="6" s="1"/>
  <c r="N1460" i="6" l="1"/>
  <c r="B1462" i="6"/>
  <c r="O1461" i="6" a="1"/>
  <c r="O1461" i="6" s="1"/>
  <c r="M1461" i="6" a="1"/>
  <c r="M1461" i="6" s="1"/>
  <c r="N1461" i="6" l="1"/>
  <c r="B1463" i="6"/>
  <c r="O1462" i="6" a="1"/>
  <c r="O1462" i="6" s="1"/>
  <c r="M1462" i="6" a="1"/>
  <c r="M1462" i="6" s="1"/>
  <c r="C1463" i="6"/>
  <c r="C1464" i="6" s="1"/>
  <c r="N1462" i="6" l="1"/>
  <c r="B1464" i="6"/>
  <c r="O1463" i="6" a="1"/>
  <c r="O1463" i="6" s="1"/>
  <c r="M1463" i="6" a="1"/>
  <c r="M1463" i="6" s="1"/>
  <c r="N1463" i="6" l="1"/>
  <c r="B1465" i="6"/>
  <c r="O1464" i="6" a="1"/>
  <c r="O1464" i="6" s="1"/>
  <c r="M1464" i="6" a="1"/>
  <c r="M1464" i="6" s="1"/>
  <c r="C1465" i="6"/>
  <c r="C1466" i="6" s="1"/>
  <c r="N1464" i="6" l="1"/>
  <c r="B1466" i="6"/>
  <c r="O1465" i="6" a="1"/>
  <c r="O1465" i="6" s="1"/>
  <c r="M1465" i="6" a="1"/>
  <c r="M1465" i="6" s="1"/>
  <c r="N1465" i="6" l="1"/>
  <c r="B1467" i="6"/>
  <c r="O1466" i="6" a="1"/>
  <c r="O1466" i="6" s="1"/>
  <c r="M1466" i="6" a="1"/>
  <c r="M1466" i="6" s="1"/>
  <c r="C1467" i="6"/>
  <c r="C1468" i="6" s="1"/>
  <c r="N1466" i="6" l="1"/>
  <c r="B1468" i="6"/>
  <c r="O1467" i="6" a="1"/>
  <c r="O1467" i="6" s="1"/>
  <c r="M1467" i="6" a="1"/>
  <c r="M1467" i="6" s="1"/>
  <c r="N1467" i="6" l="1"/>
  <c r="B1469" i="6"/>
  <c r="O1468" i="6" a="1"/>
  <c r="O1468" i="6" s="1"/>
  <c r="M1468" i="6" a="1"/>
  <c r="M1468" i="6" s="1"/>
  <c r="C1469" i="6"/>
  <c r="C1470" i="6" s="1"/>
  <c r="N1468" i="6" l="1"/>
  <c r="B1470" i="6"/>
  <c r="O1469" i="6" a="1"/>
  <c r="O1469" i="6" s="1"/>
  <c r="M1469" i="6" a="1"/>
  <c r="M1469" i="6" s="1"/>
  <c r="N1469" i="6" l="1"/>
  <c r="B1471" i="6"/>
  <c r="O1470" i="6" a="1"/>
  <c r="O1470" i="6" s="1"/>
  <c r="M1470" i="6" a="1"/>
  <c r="M1470" i="6" s="1"/>
  <c r="C1471" i="6"/>
  <c r="C1472" i="6" s="1"/>
  <c r="N1470" i="6" l="1"/>
  <c r="B1472" i="6"/>
  <c r="O1471" i="6" a="1"/>
  <c r="O1471" i="6" s="1"/>
  <c r="M1471" i="6" a="1"/>
  <c r="M1471" i="6" s="1"/>
  <c r="N1471" i="6" l="1"/>
  <c r="B1473" i="6"/>
  <c r="O1472" i="6" a="1"/>
  <c r="O1472" i="6" s="1"/>
  <c r="M1472" i="6" a="1"/>
  <c r="M1472" i="6" s="1"/>
  <c r="C1473" i="6"/>
  <c r="C1474" i="6" s="1"/>
  <c r="N1472" i="6" l="1"/>
  <c r="B1474" i="6"/>
  <c r="O1473" i="6" a="1"/>
  <c r="O1473" i="6" s="1"/>
  <c r="M1473" i="6" a="1"/>
  <c r="M1473" i="6" s="1"/>
  <c r="N1473" i="6" l="1"/>
  <c r="B1475" i="6"/>
  <c r="O1474" i="6" a="1"/>
  <c r="O1474" i="6" s="1"/>
  <c r="M1474" i="6" a="1"/>
  <c r="M1474" i="6" s="1"/>
  <c r="C1475" i="6"/>
  <c r="C1476" i="6" s="1"/>
  <c r="N1474" i="6" l="1"/>
  <c r="B1476" i="6"/>
  <c r="O1475" i="6" a="1"/>
  <c r="O1475" i="6" s="1"/>
  <c r="M1475" i="6" a="1"/>
  <c r="M1475" i="6" s="1"/>
  <c r="N1475" i="6" l="1"/>
  <c r="B1477" i="6"/>
  <c r="O1476" i="6" a="1"/>
  <c r="O1476" i="6" s="1"/>
  <c r="M1476" i="6" a="1"/>
  <c r="M1476" i="6" s="1"/>
  <c r="C1477" i="6"/>
  <c r="C1478" i="6" s="1"/>
  <c r="N1476" i="6" l="1"/>
  <c r="B1478" i="6"/>
  <c r="O1477" i="6" a="1"/>
  <c r="O1477" i="6" s="1"/>
  <c r="M1477" i="6" a="1"/>
  <c r="M1477" i="6" s="1"/>
  <c r="N1477" i="6" l="1"/>
  <c r="B1479" i="6"/>
  <c r="O1478" i="6" a="1"/>
  <c r="O1478" i="6" s="1"/>
  <c r="M1478" i="6" a="1"/>
  <c r="M1478" i="6" s="1"/>
  <c r="C1479" i="6"/>
  <c r="C1480" i="6" s="1"/>
  <c r="N1478" i="6" l="1"/>
  <c r="B1480" i="6"/>
  <c r="O1479" i="6" a="1"/>
  <c r="O1479" i="6" s="1"/>
  <c r="M1479" i="6" a="1"/>
  <c r="M1479" i="6" s="1"/>
  <c r="N1479" i="6" l="1"/>
  <c r="B1481" i="6"/>
  <c r="O1480" i="6" a="1"/>
  <c r="O1480" i="6" s="1"/>
  <c r="M1480" i="6" a="1"/>
  <c r="M1480" i="6" s="1"/>
  <c r="C1481" i="6"/>
  <c r="C1482" i="6" s="1"/>
  <c r="N1480" i="6" l="1"/>
  <c r="B1482" i="6"/>
  <c r="O1481" i="6" a="1"/>
  <c r="O1481" i="6" s="1"/>
  <c r="M1481" i="6" a="1"/>
  <c r="M1481" i="6" s="1"/>
  <c r="N1481" i="6" l="1"/>
  <c r="B1483" i="6"/>
  <c r="O1482" i="6" a="1"/>
  <c r="O1482" i="6" s="1"/>
  <c r="M1482" i="6" a="1"/>
  <c r="M1482" i="6" s="1"/>
  <c r="C1483" i="6"/>
  <c r="C1484" i="6" s="1"/>
  <c r="N1482" i="6" l="1"/>
  <c r="B1484" i="6"/>
  <c r="O1483" i="6" a="1"/>
  <c r="O1483" i="6" s="1"/>
  <c r="M1483" i="6" a="1"/>
  <c r="M1483" i="6" s="1"/>
  <c r="N1483" i="6" l="1"/>
  <c r="B1485" i="6"/>
  <c r="O1484" i="6" a="1"/>
  <c r="O1484" i="6" s="1"/>
  <c r="M1484" i="6" a="1"/>
  <c r="M1484" i="6" s="1"/>
  <c r="C1485" i="6"/>
  <c r="C1486" i="6" s="1"/>
  <c r="N1484" i="6" l="1"/>
  <c r="B1486" i="6"/>
  <c r="O1485" i="6" a="1"/>
  <c r="O1485" i="6" s="1"/>
  <c r="M1485" i="6" a="1"/>
  <c r="M1485" i="6" s="1"/>
  <c r="N1485" i="6" l="1"/>
  <c r="B1487" i="6"/>
  <c r="O1486" i="6" a="1"/>
  <c r="O1486" i="6" s="1"/>
  <c r="M1486" i="6" a="1"/>
  <c r="M1486" i="6" s="1"/>
  <c r="C1487" i="6"/>
  <c r="C1488" i="6" s="1"/>
  <c r="N1486" i="6" l="1"/>
  <c r="B1488" i="6"/>
  <c r="O1487" i="6" a="1"/>
  <c r="O1487" i="6" s="1"/>
  <c r="M1487" i="6" a="1"/>
  <c r="M1487" i="6" s="1"/>
  <c r="N1487" i="6" l="1"/>
  <c r="B1489" i="6"/>
  <c r="O1488" i="6" a="1"/>
  <c r="O1488" i="6" s="1"/>
  <c r="M1488" i="6" a="1"/>
  <c r="M1488" i="6" s="1"/>
  <c r="C1489" i="6"/>
  <c r="C1490" i="6" s="1"/>
  <c r="N1488" i="6" l="1"/>
  <c r="B1490" i="6"/>
  <c r="O1489" i="6" a="1"/>
  <c r="O1489" i="6" s="1"/>
  <c r="M1489" i="6" a="1"/>
  <c r="M1489" i="6" s="1"/>
  <c r="N1489" i="6" l="1"/>
  <c r="B1491" i="6"/>
  <c r="O1490" i="6" a="1"/>
  <c r="O1490" i="6" s="1"/>
  <c r="M1490" i="6" a="1"/>
  <c r="M1490" i="6" s="1"/>
  <c r="C1491" i="6"/>
  <c r="C1492" i="6" s="1"/>
  <c r="N1490" i="6" l="1"/>
  <c r="B1492" i="6"/>
  <c r="O1491" i="6" a="1"/>
  <c r="O1491" i="6" s="1"/>
  <c r="M1491" i="6" a="1"/>
  <c r="M1491" i="6" s="1"/>
  <c r="N1491" i="6" l="1"/>
  <c r="B1493" i="6"/>
  <c r="O1492" i="6" a="1"/>
  <c r="O1492" i="6" s="1"/>
  <c r="M1492" i="6" a="1"/>
  <c r="M1492" i="6" s="1"/>
  <c r="C1493" i="6"/>
  <c r="C1494" i="6" s="1"/>
  <c r="N1492" i="6" l="1"/>
  <c r="B1494" i="6"/>
  <c r="O1493" i="6" a="1"/>
  <c r="O1493" i="6" s="1"/>
  <c r="M1493" i="6" a="1"/>
  <c r="M1493" i="6" s="1"/>
  <c r="N1493" i="6" l="1"/>
  <c r="B1495" i="6"/>
  <c r="O1494" i="6" a="1"/>
  <c r="O1494" i="6" s="1"/>
  <c r="M1494" i="6" a="1"/>
  <c r="M1494" i="6" s="1"/>
  <c r="C1495" i="6"/>
  <c r="C1496" i="6" s="1"/>
  <c r="N1494" i="6" l="1"/>
  <c r="B1496" i="6"/>
  <c r="O1495" i="6" a="1"/>
  <c r="O1495" i="6" s="1"/>
  <c r="M1495" i="6" a="1"/>
  <c r="M1495" i="6" s="1"/>
  <c r="N1495" i="6" l="1"/>
  <c r="B1497" i="6"/>
  <c r="O1496" i="6" a="1"/>
  <c r="O1496" i="6" s="1"/>
  <c r="M1496" i="6" a="1"/>
  <c r="M1496" i="6" s="1"/>
  <c r="C1497" i="6"/>
  <c r="C1498" i="6" s="1"/>
  <c r="N1496" i="6" l="1"/>
  <c r="B1498" i="6"/>
  <c r="O1497" i="6" a="1"/>
  <c r="O1497" i="6" s="1"/>
  <c r="M1497" i="6" a="1"/>
  <c r="M1497" i="6" s="1"/>
  <c r="N1497" i="6" l="1"/>
  <c r="B1499" i="6"/>
  <c r="O1498" i="6" a="1"/>
  <c r="O1498" i="6" s="1"/>
  <c r="M1498" i="6" a="1"/>
  <c r="M1498" i="6" s="1"/>
  <c r="C1499" i="6"/>
  <c r="C1500" i="6" s="1"/>
  <c r="N1498" i="6" l="1"/>
  <c r="B1500" i="6"/>
  <c r="O1499" i="6" a="1"/>
  <c r="O1499" i="6" s="1"/>
  <c r="M1499" i="6" a="1"/>
  <c r="M1499" i="6" s="1"/>
  <c r="N1499" i="6" l="1"/>
  <c r="B1501" i="6"/>
  <c r="O1500" i="6" a="1"/>
  <c r="O1500" i="6" s="1"/>
  <c r="M1500" i="6" a="1"/>
  <c r="M1500" i="6" s="1"/>
  <c r="C1501" i="6"/>
  <c r="C1502" i="6" s="1"/>
  <c r="N1500" i="6" l="1"/>
  <c r="B1502" i="6"/>
  <c r="O1501" i="6" a="1"/>
  <c r="O1501" i="6" s="1"/>
  <c r="M1501" i="6" a="1"/>
  <c r="M1501" i="6" s="1"/>
  <c r="N1501" i="6" l="1"/>
  <c r="B1503" i="6"/>
  <c r="O1502" i="6" a="1"/>
  <c r="O1502" i="6" s="1"/>
  <c r="M1502" i="6" a="1"/>
  <c r="M1502" i="6" s="1"/>
  <c r="C1503" i="6"/>
  <c r="C1504" i="6" s="1"/>
  <c r="N1502" i="6" l="1"/>
  <c r="B1504" i="6"/>
  <c r="O1503" i="6" a="1"/>
  <c r="O1503" i="6" s="1"/>
  <c r="M1503" i="6" a="1"/>
  <c r="M1503" i="6" s="1"/>
  <c r="N1503" i="6" l="1"/>
  <c r="B1505" i="6"/>
  <c r="O1504" i="6" a="1"/>
  <c r="O1504" i="6" s="1"/>
  <c r="M1504" i="6" a="1"/>
  <c r="M1504" i="6" s="1"/>
  <c r="C1505" i="6"/>
  <c r="C1506" i="6" s="1"/>
  <c r="N1504" i="6" l="1"/>
  <c r="B1506" i="6"/>
  <c r="O1505" i="6" a="1"/>
  <c r="O1505" i="6" s="1"/>
  <c r="M1505" i="6" a="1"/>
  <c r="M1505" i="6" s="1"/>
  <c r="N1505" i="6" l="1"/>
  <c r="B1507" i="6"/>
  <c r="O1506" i="6" a="1"/>
  <c r="O1506" i="6" s="1"/>
  <c r="M1506" i="6" a="1"/>
  <c r="M1506" i="6" s="1"/>
  <c r="C1507" i="6"/>
  <c r="C1508" i="6" s="1"/>
  <c r="N1506" i="6" l="1"/>
  <c r="B1508" i="6"/>
  <c r="O1507" i="6" a="1"/>
  <c r="O1507" i="6" s="1"/>
  <c r="M1507" i="6" a="1"/>
  <c r="M1507" i="6" s="1"/>
  <c r="N1507" i="6" l="1"/>
  <c r="B1509" i="6"/>
  <c r="O1508" i="6" a="1"/>
  <c r="O1508" i="6" s="1"/>
  <c r="M1508" i="6" a="1"/>
  <c r="M1508" i="6" s="1"/>
  <c r="C1509" i="6"/>
  <c r="C1510" i="6" s="1"/>
  <c r="N1508" i="6" l="1"/>
  <c r="B1510" i="6"/>
  <c r="O1509" i="6" a="1"/>
  <c r="O1509" i="6" s="1"/>
  <c r="M1509" i="6" a="1"/>
  <c r="M1509" i="6" s="1"/>
  <c r="N1509" i="6" l="1"/>
  <c r="B1511" i="6"/>
  <c r="O1510" i="6" a="1"/>
  <c r="O1510" i="6" s="1"/>
  <c r="M1510" i="6" a="1"/>
  <c r="M1510" i="6" s="1"/>
  <c r="C1511" i="6"/>
  <c r="C1512" i="6" s="1"/>
  <c r="N1510" i="6" l="1"/>
  <c r="B1512" i="6"/>
  <c r="O1511" i="6" a="1"/>
  <c r="O1511" i="6" s="1"/>
  <c r="M1511" i="6" a="1"/>
  <c r="M1511" i="6" s="1"/>
  <c r="N1511" i="6" l="1"/>
  <c r="B1513" i="6"/>
  <c r="O1512" i="6" a="1"/>
  <c r="O1512" i="6" s="1"/>
  <c r="M1512" i="6" a="1"/>
  <c r="M1512" i="6" s="1"/>
  <c r="C1513" i="6"/>
  <c r="C1514" i="6" s="1"/>
  <c r="N1512" i="6" l="1"/>
  <c r="B1514" i="6"/>
  <c r="O1513" i="6" a="1"/>
  <c r="O1513" i="6" s="1"/>
  <c r="M1513" i="6" a="1"/>
  <c r="M1513" i="6" s="1"/>
  <c r="N1513" i="6" l="1"/>
  <c r="B1515" i="6"/>
  <c r="O1514" i="6" a="1"/>
  <c r="O1514" i="6" s="1"/>
  <c r="M1514" i="6" a="1"/>
  <c r="M1514" i="6" s="1"/>
  <c r="C1515" i="6"/>
  <c r="C1516" i="6" s="1"/>
  <c r="N1514" i="6" l="1"/>
  <c r="B1516" i="6"/>
  <c r="O1515" i="6" a="1"/>
  <c r="O1515" i="6" s="1"/>
  <c r="M1515" i="6" a="1"/>
  <c r="M1515" i="6" s="1"/>
  <c r="N1515" i="6" l="1"/>
  <c r="B1517" i="6"/>
  <c r="O1516" i="6" a="1"/>
  <c r="O1516" i="6" s="1"/>
  <c r="M1516" i="6" a="1"/>
  <c r="M1516" i="6" s="1"/>
  <c r="C1517" i="6"/>
  <c r="C1518" i="6" s="1"/>
  <c r="N1516" i="6" l="1"/>
  <c r="B1518" i="6"/>
  <c r="O1517" i="6" a="1"/>
  <c r="O1517" i="6" s="1"/>
  <c r="M1517" i="6" a="1"/>
  <c r="M1517" i="6" s="1"/>
  <c r="N1517" i="6" l="1"/>
  <c r="B1519" i="6"/>
  <c r="O1518" i="6" a="1"/>
  <c r="O1518" i="6" s="1"/>
  <c r="M1518" i="6" a="1"/>
  <c r="M1518" i="6" s="1"/>
  <c r="C1519" i="6"/>
  <c r="C1520" i="6" s="1"/>
  <c r="B1520" i="6" l="1"/>
  <c r="O1519" i="6" a="1"/>
  <c r="O1519" i="6" s="1"/>
  <c r="M1519" i="6" a="1"/>
  <c r="M1519" i="6" s="1"/>
  <c r="N1518" i="6"/>
  <c r="N1519" i="6" l="1"/>
  <c r="B1521" i="6"/>
  <c r="O1520" i="6" a="1"/>
  <c r="O1520" i="6" s="1"/>
  <c r="M1520" i="6" a="1"/>
  <c r="M1520" i="6" s="1"/>
  <c r="C1521" i="6"/>
  <c r="C1522" i="6" s="1"/>
  <c r="N1520" i="6" l="1"/>
  <c r="B1522" i="6"/>
  <c r="O1521" i="6" a="1"/>
  <c r="O1521" i="6" s="1"/>
  <c r="M1521" i="6" a="1"/>
  <c r="M1521" i="6" s="1"/>
  <c r="N1521" i="6" l="1"/>
  <c r="B1523" i="6"/>
  <c r="O1522" i="6" a="1"/>
  <c r="O1522" i="6" s="1"/>
  <c r="M1522" i="6" a="1"/>
  <c r="M1522" i="6" s="1"/>
  <c r="C1523" i="6"/>
  <c r="C1524" i="6" s="1"/>
  <c r="N1522" i="6" l="1"/>
  <c r="B1524" i="6"/>
  <c r="O1523" i="6" a="1"/>
  <c r="O1523" i="6" s="1"/>
  <c r="M1523" i="6" a="1"/>
  <c r="M1523" i="6" s="1"/>
  <c r="N1523" i="6" l="1"/>
  <c r="B1525" i="6"/>
  <c r="O1524" i="6" a="1"/>
  <c r="O1524" i="6" s="1"/>
  <c r="M1524" i="6" a="1"/>
  <c r="M1524" i="6" s="1"/>
  <c r="C1525" i="6"/>
  <c r="C1526" i="6" s="1"/>
  <c r="N1524" i="6" l="1"/>
  <c r="B1526" i="6"/>
  <c r="O1525" i="6" a="1"/>
  <c r="O1525" i="6" s="1"/>
  <c r="M1525" i="6" a="1"/>
  <c r="M1525" i="6" s="1"/>
  <c r="N1525" i="6" l="1"/>
  <c r="B1527" i="6"/>
  <c r="O1526" i="6" a="1"/>
  <c r="O1526" i="6" s="1"/>
  <c r="M1526" i="6" a="1"/>
  <c r="M1526" i="6" s="1"/>
  <c r="C1527" i="6"/>
  <c r="C1528" i="6" s="1"/>
  <c r="N1526" i="6" l="1"/>
  <c r="B1528" i="6"/>
  <c r="O1527" i="6" a="1"/>
  <c r="O1527" i="6" s="1"/>
  <c r="M1527" i="6" a="1"/>
  <c r="M1527" i="6" s="1"/>
  <c r="N1527" i="6" l="1"/>
  <c r="B1529" i="6"/>
  <c r="O1528" i="6" a="1"/>
  <c r="O1528" i="6" s="1"/>
  <c r="M1528" i="6" a="1"/>
  <c r="M1528" i="6" s="1"/>
  <c r="C1529" i="6"/>
  <c r="C1530" i="6" s="1"/>
  <c r="N1528" i="6" l="1"/>
  <c r="B1530" i="6"/>
  <c r="O1529" i="6" a="1"/>
  <c r="O1529" i="6" s="1"/>
  <c r="M1529" i="6" a="1"/>
  <c r="M1529" i="6" s="1"/>
  <c r="N1529" i="6" l="1"/>
  <c r="B1531" i="6"/>
  <c r="O1530" i="6" a="1"/>
  <c r="O1530" i="6" s="1"/>
  <c r="M1530" i="6" a="1"/>
  <c r="M1530" i="6" s="1"/>
  <c r="C1531" i="6"/>
  <c r="C1532" i="6" l="1"/>
  <c r="N1530" i="6"/>
  <c r="B1532" i="6"/>
  <c r="O1531" i="6" a="1"/>
  <c r="O1531" i="6" s="1"/>
  <c r="M1531" i="6" a="1"/>
  <c r="M1531" i="6" s="1"/>
  <c r="N1531" i="6" l="1"/>
  <c r="B1533" i="6"/>
  <c r="O1532" i="6" a="1"/>
  <c r="O1532" i="6" s="1"/>
  <c r="M1532" i="6" a="1"/>
  <c r="M1532" i="6" s="1"/>
  <c r="C1533" i="6"/>
  <c r="C1534" i="6" s="1"/>
  <c r="N1532" i="6" l="1"/>
  <c r="B1534" i="6"/>
  <c r="O1533" i="6" a="1"/>
  <c r="O1533" i="6" s="1"/>
  <c r="M1533" i="6" a="1"/>
  <c r="M1533" i="6" s="1"/>
  <c r="N1533" i="6" l="1"/>
  <c r="B1535" i="6"/>
  <c r="O1534" i="6" a="1"/>
  <c r="O1534" i="6" s="1"/>
  <c r="M1534" i="6" a="1"/>
  <c r="M1534" i="6" s="1"/>
  <c r="C1535" i="6"/>
  <c r="C1536" i="6" s="1"/>
  <c r="N1534" i="6" l="1"/>
  <c r="B1536" i="6"/>
  <c r="O1535" i="6" a="1"/>
  <c r="O1535" i="6" s="1"/>
  <c r="M1535" i="6" a="1"/>
  <c r="M1535" i="6" s="1"/>
  <c r="B1537" i="6" l="1"/>
  <c r="O1536" i="6" a="1"/>
  <c r="O1536" i="6" s="1"/>
  <c r="M1536" i="6" a="1"/>
  <c r="M1536" i="6" s="1"/>
  <c r="N1535" i="6"/>
  <c r="C1537" i="6"/>
  <c r="C1538" i="6" s="1"/>
  <c r="N1536" i="6" l="1"/>
  <c r="B1538" i="6"/>
  <c r="O1537" i="6" a="1"/>
  <c r="O1537" i="6" s="1"/>
  <c r="M1537" i="6" a="1"/>
  <c r="M1537" i="6" s="1"/>
  <c r="N1537" i="6" l="1"/>
  <c r="B1539" i="6"/>
  <c r="O1538" i="6" a="1"/>
  <c r="O1538" i="6" s="1"/>
  <c r="M1538" i="6" a="1"/>
  <c r="M1538" i="6" s="1"/>
  <c r="C1539" i="6"/>
  <c r="C1540" i="6" s="1"/>
  <c r="N1538" i="6" l="1"/>
  <c r="B1540" i="6"/>
  <c r="O1539" i="6" a="1"/>
  <c r="O1539" i="6" s="1"/>
  <c r="M1539" i="6" a="1"/>
  <c r="M1539" i="6" s="1"/>
  <c r="N1539" i="6" l="1"/>
  <c r="B1541" i="6"/>
  <c r="O1540" i="6" a="1"/>
  <c r="O1540" i="6" s="1"/>
  <c r="M1540" i="6" a="1"/>
  <c r="M1540" i="6" s="1"/>
  <c r="C1541" i="6"/>
  <c r="C1542" i="6" s="1"/>
  <c r="N1540" i="6" l="1"/>
  <c r="B1542" i="6"/>
  <c r="O1541" i="6" a="1"/>
  <c r="O1541" i="6" s="1"/>
  <c r="M1541" i="6" a="1"/>
  <c r="M1541" i="6" s="1"/>
  <c r="N1541" i="6" l="1"/>
  <c r="B1543" i="6"/>
  <c r="O1542" i="6" a="1"/>
  <c r="O1542" i="6" s="1"/>
  <c r="M1542" i="6" a="1"/>
  <c r="M1542" i="6" s="1"/>
  <c r="C1543" i="6"/>
  <c r="C1544" i="6" s="1"/>
  <c r="N1542" i="6" l="1"/>
  <c r="B1544" i="6"/>
  <c r="O1543" i="6" a="1"/>
  <c r="O1543" i="6" s="1"/>
  <c r="M1543" i="6" a="1"/>
  <c r="M1543" i="6" s="1"/>
  <c r="N1543" i="6" l="1"/>
  <c r="B1545" i="6"/>
  <c r="O1544" i="6" a="1"/>
  <c r="O1544" i="6" s="1"/>
  <c r="M1544" i="6" a="1"/>
  <c r="M1544" i="6" s="1"/>
  <c r="C1545" i="6"/>
  <c r="C1546" i="6" s="1"/>
  <c r="N1544" i="6" l="1"/>
  <c r="B1546" i="6"/>
  <c r="O1545" i="6" a="1"/>
  <c r="O1545" i="6" s="1"/>
  <c r="M1545" i="6" a="1"/>
  <c r="M1545" i="6" s="1"/>
  <c r="N1545" i="6" l="1"/>
  <c r="B1547" i="6"/>
  <c r="O1546" i="6" a="1"/>
  <c r="O1546" i="6" s="1"/>
  <c r="M1546" i="6" a="1"/>
  <c r="M1546" i="6" s="1"/>
  <c r="C1547" i="6"/>
  <c r="C1548" i="6" s="1"/>
  <c r="N1546" i="6" l="1"/>
  <c r="B1548" i="6"/>
  <c r="O1547" i="6" a="1"/>
  <c r="O1547" i="6" s="1"/>
  <c r="M1547" i="6" a="1"/>
  <c r="M1547" i="6" s="1"/>
  <c r="N1547" i="6" l="1"/>
  <c r="B1549" i="6"/>
  <c r="O1548" i="6" a="1"/>
  <c r="O1548" i="6" s="1"/>
  <c r="M1548" i="6" a="1"/>
  <c r="M1548" i="6" s="1"/>
  <c r="C1549" i="6"/>
  <c r="C1550" i="6" s="1"/>
  <c r="N1548" i="6" l="1"/>
  <c r="B1550" i="6"/>
  <c r="O1549" i="6" a="1"/>
  <c r="O1549" i="6" s="1"/>
  <c r="M1549" i="6" a="1"/>
  <c r="M1549" i="6" s="1"/>
  <c r="N1549" i="6" l="1"/>
  <c r="B1551" i="6"/>
  <c r="O1550" i="6" a="1"/>
  <c r="O1550" i="6" s="1"/>
  <c r="M1550" i="6" a="1"/>
  <c r="M1550" i="6" s="1"/>
  <c r="C1551" i="6"/>
  <c r="C1552" i="6" s="1"/>
  <c r="B1552" i="6" l="1"/>
  <c r="O1551" i="6" a="1"/>
  <c r="O1551" i="6" s="1"/>
  <c r="M1551" i="6" a="1"/>
  <c r="M1551" i="6" s="1"/>
  <c r="N1550" i="6"/>
  <c r="N1551" i="6" l="1"/>
  <c r="B1553" i="6"/>
  <c r="O1552" i="6" a="1"/>
  <c r="O1552" i="6" s="1"/>
  <c r="M1552" i="6" a="1"/>
  <c r="M1552" i="6" s="1"/>
  <c r="C1553" i="6"/>
  <c r="C1554" i="6" s="1"/>
  <c r="N1552" i="6" l="1"/>
  <c r="B1554" i="6"/>
  <c r="O1553" i="6" a="1"/>
  <c r="O1553" i="6" s="1"/>
  <c r="M1553" i="6" a="1"/>
  <c r="M1553" i="6" s="1"/>
  <c r="N1553" i="6" l="1"/>
  <c r="B1555" i="6"/>
  <c r="O1554" i="6" a="1"/>
  <c r="O1554" i="6" s="1"/>
  <c r="M1554" i="6" a="1"/>
  <c r="M1554" i="6" s="1"/>
  <c r="C1555" i="6"/>
  <c r="C1556" i="6" s="1"/>
  <c r="N1554" i="6" l="1"/>
  <c r="B1556" i="6"/>
  <c r="O1555" i="6" a="1"/>
  <c r="O1555" i="6" s="1"/>
  <c r="M1555" i="6" a="1"/>
  <c r="M1555" i="6" s="1"/>
  <c r="N1555" i="6" l="1"/>
  <c r="B1557" i="6"/>
  <c r="O1556" i="6" a="1"/>
  <c r="O1556" i="6" s="1"/>
  <c r="M1556" i="6" a="1"/>
  <c r="M1556" i="6" s="1"/>
  <c r="C1557" i="6"/>
  <c r="C1558" i="6" s="1"/>
  <c r="N1556" i="6" l="1"/>
  <c r="B1558" i="6"/>
  <c r="O1557" i="6" a="1"/>
  <c r="O1557" i="6" s="1"/>
  <c r="M1557" i="6" a="1"/>
  <c r="M1557" i="6" s="1"/>
  <c r="N1557" i="6" l="1"/>
  <c r="B1559" i="6"/>
  <c r="O1558" i="6" a="1"/>
  <c r="O1558" i="6" s="1"/>
  <c r="M1558" i="6" a="1"/>
  <c r="M1558" i="6" s="1"/>
  <c r="C1559" i="6"/>
  <c r="C1560" i="6" s="1"/>
  <c r="N1558" i="6" l="1"/>
  <c r="B1560" i="6"/>
  <c r="O1559" i="6" a="1"/>
  <c r="O1559" i="6" s="1"/>
  <c r="M1559" i="6" a="1"/>
  <c r="M1559" i="6" s="1"/>
  <c r="N1559" i="6" l="1"/>
  <c r="B1561" i="6"/>
  <c r="O1560" i="6" a="1"/>
  <c r="O1560" i="6" s="1"/>
  <c r="M1560" i="6" a="1"/>
  <c r="M1560" i="6" s="1"/>
  <c r="C1561" i="6"/>
  <c r="C1562" i="6" s="1"/>
  <c r="N1560" i="6" l="1"/>
  <c r="B1562" i="6"/>
  <c r="O1561" i="6" a="1"/>
  <c r="O1561" i="6" s="1"/>
  <c r="M1561" i="6" a="1"/>
  <c r="M1561" i="6" s="1"/>
  <c r="N1561" i="6" l="1"/>
  <c r="B1563" i="6"/>
  <c r="O1562" i="6" a="1"/>
  <c r="O1562" i="6" s="1"/>
  <c r="M1562" i="6" a="1"/>
  <c r="M1562" i="6" s="1"/>
  <c r="C1563" i="6"/>
  <c r="C1564" i="6" s="1"/>
  <c r="N1562" i="6" l="1"/>
  <c r="B1564" i="6"/>
  <c r="O1563" i="6" a="1"/>
  <c r="O1563" i="6" s="1"/>
  <c r="M1563" i="6" a="1"/>
  <c r="M1563" i="6" s="1"/>
  <c r="N1563" i="6" l="1"/>
  <c r="B1565" i="6"/>
  <c r="O1564" i="6" a="1"/>
  <c r="O1564" i="6" s="1"/>
  <c r="M1564" i="6" a="1"/>
  <c r="M1564" i="6" s="1"/>
  <c r="C1565" i="6"/>
  <c r="C1566" i="6" s="1"/>
  <c r="B1566" i="6" l="1"/>
  <c r="O1565" i="6" a="1"/>
  <c r="O1565" i="6" s="1"/>
  <c r="M1565" i="6" a="1"/>
  <c r="M1565" i="6" s="1"/>
  <c r="N1564" i="6"/>
  <c r="N1565" i="6" l="1"/>
  <c r="B1567" i="6"/>
  <c r="O1566" i="6" a="1"/>
  <c r="O1566" i="6" s="1"/>
  <c r="M1566" i="6" a="1"/>
  <c r="M1566" i="6" s="1"/>
  <c r="C1567" i="6"/>
  <c r="C1568" i="6" s="1"/>
  <c r="N1566" i="6" l="1"/>
  <c r="B1568" i="6"/>
  <c r="O1567" i="6" a="1"/>
  <c r="O1567" i="6" s="1"/>
  <c r="M1567" i="6" a="1"/>
  <c r="M1567" i="6" s="1"/>
  <c r="N1567" i="6" l="1"/>
  <c r="B1569" i="6"/>
  <c r="O1568" i="6" a="1"/>
  <c r="O1568" i="6" s="1"/>
  <c r="M1568" i="6" a="1"/>
  <c r="M1568" i="6" s="1"/>
  <c r="C1569" i="6"/>
  <c r="C1570" i="6" s="1"/>
  <c r="N1568" i="6" l="1"/>
  <c r="B1570" i="6"/>
  <c r="O1569" i="6" a="1"/>
  <c r="O1569" i="6" s="1"/>
  <c r="M1569" i="6" a="1"/>
  <c r="M1569" i="6" s="1"/>
  <c r="N1569" i="6" l="1"/>
  <c r="B1571" i="6"/>
  <c r="O1570" i="6" a="1"/>
  <c r="O1570" i="6" s="1"/>
  <c r="M1570" i="6" a="1"/>
  <c r="M1570" i="6" s="1"/>
  <c r="C1571" i="6"/>
  <c r="C1572" i="6" s="1"/>
  <c r="N1570" i="6" l="1"/>
  <c r="B1572" i="6"/>
  <c r="O1571" i="6" a="1"/>
  <c r="O1571" i="6" s="1"/>
  <c r="M1571" i="6" a="1"/>
  <c r="M1571" i="6" s="1"/>
  <c r="N1571" i="6" l="1"/>
  <c r="B1573" i="6"/>
  <c r="O1572" i="6" a="1"/>
  <c r="O1572" i="6" s="1"/>
  <c r="M1572" i="6" a="1"/>
  <c r="M1572" i="6" s="1"/>
  <c r="C1573" i="6"/>
  <c r="C1574" i="6" s="1"/>
  <c r="N1572" i="6" l="1"/>
  <c r="B1574" i="6"/>
  <c r="O1573" i="6" a="1"/>
  <c r="O1573" i="6" s="1"/>
  <c r="M1573" i="6" a="1"/>
  <c r="M1573" i="6" s="1"/>
  <c r="N1573" i="6" l="1"/>
  <c r="B1575" i="6"/>
  <c r="O1574" i="6" a="1"/>
  <c r="O1574" i="6" s="1"/>
  <c r="M1574" i="6" a="1"/>
  <c r="M1574" i="6" s="1"/>
  <c r="C1575" i="6"/>
  <c r="C1576" i="6" s="1"/>
  <c r="N1574" i="6" l="1"/>
  <c r="B1576" i="6"/>
  <c r="O1575" i="6" a="1"/>
  <c r="O1575" i="6" s="1"/>
  <c r="M1575" i="6" a="1"/>
  <c r="M1575" i="6" s="1"/>
  <c r="N1575" i="6" l="1"/>
  <c r="B1577" i="6"/>
  <c r="O1576" i="6" a="1"/>
  <c r="O1576" i="6" s="1"/>
  <c r="M1576" i="6" a="1"/>
  <c r="M1576" i="6" s="1"/>
  <c r="C1577" i="6"/>
  <c r="C1578" i="6" s="1"/>
  <c r="N1576" i="6" l="1"/>
  <c r="B1578" i="6"/>
  <c r="O1577" i="6" a="1"/>
  <c r="O1577" i="6" s="1"/>
  <c r="M1577" i="6" a="1"/>
  <c r="M1577" i="6" s="1"/>
  <c r="N1577" i="6" l="1"/>
  <c r="B1579" i="6"/>
  <c r="O1578" i="6" a="1"/>
  <c r="O1578" i="6" s="1"/>
  <c r="M1578" i="6" a="1"/>
  <c r="M1578" i="6" s="1"/>
  <c r="C1579" i="6"/>
  <c r="C1580" i="6" s="1"/>
  <c r="N1578" i="6" l="1"/>
  <c r="B1580" i="6"/>
  <c r="O1579" i="6" a="1"/>
  <c r="O1579" i="6" s="1"/>
  <c r="M1579" i="6" a="1"/>
  <c r="M1579" i="6" s="1"/>
  <c r="N1579" i="6" l="1"/>
  <c r="B1581" i="6"/>
  <c r="O1580" i="6" a="1"/>
  <c r="O1580" i="6" s="1"/>
  <c r="M1580" i="6" a="1"/>
  <c r="M1580" i="6" s="1"/>
  <c r="C1581" i="6"/>
  <c r="C1582" i="6" s="1"/>
  <c r="N1580" i="6" l="1"/>
  <c r="B1582" i="6"/>
  <c r="O1581" i="6" a="1"/>
  <c r="O1581" i="6" s="1"/>
  <c r="M1581" i="6" a="1"/>
  <c r="M1581" i="6" s="1"/>
  <c r="N1581" i="6" l="1"/>
  <c r="B1583" i="6"/>
  <c r="O1582" i="6" a="1"/>
  <c r="O1582" i="6" s="1"/>
  <c r="M1582" i="6" a="1"/>
  <c r="M1582" i="6" s="1"/>
  <c r="C1583" i="6"/>
  <c r="C1584" i="6" s="1"/>
  <c r="N1582" i="6" l="1"/>
  <c r="B1584" i="6"/>
  <c r="O1583" i="6" a="1"/>
  <c r="O1583" i="6" s="1"/>
  <c r="M1583" i="6" a="1"/>
  <c r="M1583" i="6" s="1"/>
  <c r="N1583" i="6" l="1"/>
  <c r="B1585" i="6"/>
  <c r="O1584" i="6" a="1"/>
  <c r="O1584" i="6" s="1"/>
  <c r="M1584" i="6" a="1"/>
  <c r="M1584" i="6" s="1"/>
  <c r="C1585" i="6"/>
  <c r="C1586" i="6" s="1"/>
  <c r="N1584" i="6" l="1"/>
  <c r="B1586" i="6"/>
  <c r="O1585" i="6" a="1"/>
  <c r="O1585" i="6" s="1"/>
  <c r="M1585" i="6" a="1"/>
  <c r="M1585" i="6" s="1"/>
  <c r="N1585" i="6" l="1"/>
  <c r="B1587" i="6"/>
  <c r="O1586" i="6" a="1"/>
  <c r="O1586" i="6" s="1"/>
  <c r="M1586" i="6" a="1"/>
  <c r="M1586" i="6" s="1"/>
  <c r="C1587" i="6"/>
  <c r="C1588" i="6" s="1"/>
  <c r="N1586" i="6" l="1"/>
  <c r="B1588" i="6"/>
  <c r="O1587" i="6" a="1"/>
  <c r="O1587" i="6" s="1"/>
  <c r="M1587" i="6" a="1"/>
  <c r="M1587" i="6" s="1"/>
  <c r="N1587" i="6" l="1"/>
  <c r="B1589" i="6"/>
  <c r="O1588" i="6" a="1"/>
  <c r="O1588" i="6" s="1"/>
  <c r="M1588" i="6" a="1"/>
  <c r="M1588" i="6" s="1"/>
  <c r="C1589" i="6"/>
  <c r="C1590" i="6" s="1"/>
  <c r="N1588" i="6" l="1"/>
  <c r="B1590" i="6"/>
  <c r="O1589" i="6" a="1"/>
  <c r="O1589" i="6" s="1"/>
  <c r="M1589" i="6" a="1"/>
  <c r="M1589" i="6" s="1"/>
  <c r="B1591" i="6" l="1"/>
  <c r="O1590" i="6" a="1"/>
  <c r="O1590" i="6" s="1"/>
  <c r="M1590" i="6" a="1"/>
  <c r="M1590" i="6" s="1"/>
  <c r="N1589" i="6"/>
  <c r="C1591" i="6"/>
  <c r="C1592" i="6" s="1"/>
  <c r="N1590" i="6" l="1"/>
  <c r="B1592" i="6"/>
  <c r="O1591" i="6" a="1"/>
  <c r="O1591" i="6" s="1"/>
  <c r="M1591" i="6" a="1"/>
  <c r="M1591" i="6" s="1"/>
  <c r="N1591" i="6" l="1"/>
  <c r="B1593" i="6"/>
  <c r="O1592" i="6" a="1"/>
  <c r="O1592" i="6" s="1"/>
  <c r="M1592" i="6" a="1"/>
  <c r="M1592" i="6" s="1"/>
  <c r="C1593" i="6"/>
  <c r="C1594" i="6" s="1"/>
  <c r="N1592" i="6" l="1"/>
  <c r="B1594" i="6"/>
  <c r="O1593" i="6" a="1"/>
  <c r="O1593" i="6" s="1"/>
  <c r="M1593" i="6" a="1"/>
  <c r="M1593" i="6" s="1"/>
  <c r="N1593" i="6" l="1"/>
  <c r="B1595" i="6"/>
  <c r="O1594" i="6" a="1"/>
  <c r="O1594" i="6" s="1"/>
  <c r="M1594" i="6" a="1"/>
  <c r="M1594" i="6" s="1"/>
  <c r="C1595" i="6"/>
  <c r="C1596" i="6" s="1"/>
  <c r="N1594" i="6" l="1"/>
  <c r="B1596" i="6"/>
  <c r="O1595" i="6" a="1"/>
  <c r="O1595" i="6" s="1"/>
  <c r="M1595" i="6" a="1"/>
  <c r="M1595" i="6" s="1"/>
  <c r="N1595" i="6" l="1"/>
  <c r="B1597" i="6"/>
  <c r="O1596" i="6" a="1"/>
  <c r="O1596" i="6" s="1"/>
  <c r="M1596" i="6" a="1"/>
  <c r="M1596" i="6" s="1"/>
  <c r="C1597" i="6"/>
  <c r="C1598" i="6" s="1"/>
  <c r="B1598" i="6" l="1"/>
  <c r="C1599" i="6" s="1"/>
  <c r="O1597" i="6" a="1"/>
  <c r="O1597" i="6" s="1"/>
  <c r="M1597" i="6" a="1"/>
  <c r="M1597" i="6" s="1"/>
  <c r="N1596" i="6"/>
  <c r="N1597" i="6" l="1"/>
  <c r="B1599" i="6"/>
  <c r="O1598" i="6" a="1"/>
  <c r="O1598" i="6" s="1"/>
  <c r="M1598" i="6" a="1"/>
  <c r="M1598" i="6" s="1"/>
  <c r="N1598" i="6" l="1"/>
  <c r="B1600" i="6"/>
  <c r="O1599" i="6" a="1"/>
  <c r="O1599" i="6" s="1"/>
  <c r="M1599" i="6" a="1"/>
  <c r="M1599" i="6" s="1"/>
  <c r="C1600" i="6"/>
  <c r="C1601" i="6" s="1"/>
  <c r="N1599" i="6" l="1"/>
  <c r="B1601" i="6"/>
  <c r="O1600" i="6" a="1"/>
  <c r="O1600" i="6" s="1"/>
  <c r="M1600" i="6" a="1"/>
  <c r="M1600" i="6" s="1"/>
  <c r="N1600" i="6" l="1"/>
  <c r="B1602" i="6"/>
  <c r="O1601" i="6" a="1"/>
  <c r="O1601" i="6" s="1"/>
  <c r="M1601" i="6" a="1"/>
  <c r="M1601" i="6" s="1"/>
  <c r="C1602" i="6"/>
  <c r="C1603" i="6" s="1"/>
  <c r="B1603" i="6" l="1"/>
  <c r="O1602" i="6" a="1"/>
  <c r="O1602" i="6" s="1"/>
  <c r="M1602" i="6" a="1"/>
  <c r="M1602" i="6" s="1"/>
  <c r="N1601" i="6"/>
  <c r="N1602" i="6" l="1"/>
  <c r="B1604" i="6"/>
  <c r="O1603" i="6" a="1"/>
  <c r="O1603" i="6" s="1"/>
  <c r="M1603" i="6" a="1"/>
  <c r="M1603" i="6" s="1"/>
  <c r="C1604" i="6"/>
  <c r="C1605" i="6" s="1"/>
  <c r="N1603" i="6" l="1"/>
  <c r="B1605" i="6"/>
  <c r="O1604" i="6" a="1"/>
  <c r="O1604" i="6" s="1"/>
  <c r="M1604" i="6" a="1"/>
  <c r="M1604" i="6" s="1"/>
  <c r="N1604" i="6" l="1"/>
  <c r="B1606" i="6"/>
  <c r="O1605" i="6" a="1"/>
  <c r="O1605" i="6" s="1"/>
  <c r="M1605" i="6" a="1"/>
  <c r="M1605" i="6" s="1"/>
  <c r="C1606" i="6"/>
  <c r="C1607" i="6" s="1"/>
  <c r="N1605" i="6" l="1"/>
  <c r="B1607" i="6"/>
  <c r="O1606" i="6" a="1"/>
  <c r="O1606" i="6" s="1"/>
  <c r="M1606" i="6" a="1"/>
  <c r="M1606" i="6" s="1"/>
  <c r="B1608" i="6" l="1"/>
  <c r="O1607" i="6" a="1"/>
  <c r="O1607" i="6" s="1"/>
  <c r="M1607" i="6" a="1"/>
  <c r="M1607" i="6" s="1"/>
  <c r="N1606" i="6"/>
  <c r="C1608" i="6"/>
  <c r="C1609" i="6" l="1"/>
  <c r="N1607" i="6"/>
  <c r="B1609" i="6"/>
  <c r="O1608" i="6" a="1"/>
  <c r="O1608" i="6" s="1"/>
  <c r="M1608" i="6" a="1"/>
  <c r="M1608" i="6" s="1"/>
  <c r="N1608" i="6" l="1"/>
  <c r="B1610" i="6"/>
  <c r="O1609" i="6" a="1"/>
  <c r="O1609" i="6" s="1"/>
  <c r="M1609" i="6" a="1"/>
  <c r="M1609" i="6" s="1"/>
  <c r="C1610" i="6"/>
  <c r="C1611" i="6" s="1"/>
  <c r="B1611" i="6" l="1"/>
  <c r="O1610" i="6" a="1"/>
  <c r="O1610" i="6" s="1"/>
  <c r="M1610" i="6" a="1"/>
  <c r="M1610" i="6" s="1"/>
  <c r="N1609" i="6"/>
  <c r="N1610" i="6" l="1"/>
  <c r="B1612" i="6"/>
  <c r="O1611" i="6" a="1"/>
  <c r="O1611" i="6" s="1"/>
  <c r="M1611" i="6" a="1"/>
  <c r="M1611" i="6" s="1"/>
  <c r="C1612" i="6"/>
  <c r="C1613" i="6" s="1"/>
  <c r="N1611" i="6" l="1"/>
  <c r="B1613" i="6"/>
  <c r="O1612" i="6" a="1"/>
  <c r="O1612" i="6" s="1"/>
  <c r="M1612" i="6" a="1"/>
  <c r="M1612" i="6" s="1"/>
  <c r="N1612" i="6" l="1"/>
  <c r="B1614" i="6"/>
  <c r="O1613" i="6" a="1"/>
  <c r="O1613" i="6" s="1"/>
  <c r="M1613" i="6" a="1"/>
  <c r="M1613" i="6" s="1"/>
  <c r="C1614" i="6"/>
  <c r="C1615" i="6" s="1"/>
  <c r="N1613" i="6" l="1"/>
  <c r="B1615" i="6"/>
  <c r="O1614" i="6" a="1"/>
  <c r="O1614" i="6" s="1"/>
  <c r="M1614" i="6" a="1"/>
  <c r="M1614" i="6" s="1"/>
  <c r="N1614" i="6" l="1"/>
  <c r="B1616" i="6"/>
  <c r="O1615" i="6" a="1"/>
  <c r="O1615" i="6" s="1"/>
  <c r="M1615" i="6" a="1"/>
  <c r="M1615" i="6" s="1"/>
  <c r="C1616" i="6"/>
  <c r="C1617" i="6" s="1"/>
  <c r="N1615" i="6" l="1"/>
  <c r="B1617" i="6"/>
  <c r="O1616" i="6" a="1"/>
  <c r="O1616" i="6" s="1"/>
  <c r="M1616" i="6" a="1"/>
  <c r="M1616" i="6" s="1"/>
  <c r="N1616" i="6" l="1"/>
  <c r="B1618" i="6"/>
  <c r="O1617" i="6" a="1"/>
  <c r="O1617" i="6" s="1"/>
  <c r="M1617" i="6" a="1"/>
  <c r="M1617" i="6" s="1"/>
  <c r="C1618" i="6"/>
  <c r="C1619" i="6" s="1"/>
  <c r="N1617" i="6" l="1"/>
  <c r="B1619" i="6"/>
  <c r="O1618" i="6" a="1"/>
  <c r="O1618" i="6" s="1"/>
  <c r="M1618" i="6" a="1"/>
  <c r="M1618" i="6" s="1"/>
  <c r="C1620" i="6"/>
  <c r="N1618" i="6" l="1"/>
  <c r="B1620" i="6"/>
  <c r="O1619" i="6" a="1"/>
  <c r="O1619" i="6" s="1"/>
  <c r="M1619" i="6" a="1"/>
  <c r="M1619" i="6" s="1"/>
  <c r="B1621" i="6" l="1"/>
  <c r="O1620" i="6" a="1"/>
  <c r="O1620" i="6" s="1"/>
  <c r="M1620" i="6" a="1"/>
  <c r="M1620" i="6" s="1"/>
  <c r="N1619" i="6"/>
  <c r="C1621" i="6"/>
  <c r="C1622" i="6" s="1"/>
  <c r="B1622" i="6" l="1"/>
  <c r="O1621" i="6" a="1"/>
  <c r="O1621" i="6" s="1"/>
  <c r="M1621" i="6" a="1"/>
  <c r="M1621" i="6" s="1"/>
  <c r="C1623" i="6"/>
  <c r="N1620" i="6"/>
  <c r="N1621" i="6" l="1"/>
  <c r="B1623" i="6"/>
  <c r="O1622" i="6" a="1"/>
  <c r="O1622" i="6" s="1"/>
  <c r="M1622" i="6" a="1"/>
  <c r="M1622" i="6" s="1"/>
  <c r="N1622" i="6" l="1"/>
  <c r="B1624" i="6"/>
  <c r="O1623" i="6" a="1"/>
  <c r="O1623" i="6" s="1"/>
  <c r="M1623" i="6" a="1"/>
  <c r="M1623" i="6" s="1"/>
  <c r="C1624" i="6"/>
  <c r="C1625" i="6" s="1"/>
  <c r="B1625" i="6" l="1"/>
  <c r="O1624" i="6" a="1"/>
  <c r="O1624" i="6" s="1"/>
  <c r="M1624" i="6" a="1"/>
  <c r="M1624" i="6" s="1"/>
  <c r="N1623" i="6"/>
  <c r="N1624" i="6" l="1"/>
  <c r="B1626" i="6"/>
  <c r="O1625" i="6" a="1"/>
  <c r="O1625" i="6" s="1"/>
  <c r="M1625" i="6" a="1"/>
  <c r="M1625" i="6" s="1"/>
  <c r="C1626" i="6"/>
  <c r="C1627" i="6" s="1"/>
  <c r="N1625" i="6" l="1"/>
  <c r="B1627" i="6"/>
  <c r="O1626" i="6" a="1"/>
  <c r="O1626" i="6" s="1"/>
  <c r="M1626" i="6" a="1"/>
  <c r="M1626" i="6" s="1"/>
  <c r="N1626" i="6" l="1"/>
  <c r="B1628" i="6"/>
  <c r="O1627" i="6" a="1"/>
  <c r="O1627" i="6" s="1"/>
  <c r="M1627" i="6" a="1"/>
  <c r="M1627" i="6" s="1"/>
  <c r="C1628" i="6"/>
  <c r="C1629" i="6" s="1"/>
  <c r="N1627" i="6" l="1"/>
  <c r="B1629" i="6"/>
  <c r="O1628" i="6" a="1"/>
  <c r="O1628" i="6" s="1"/>
  <c r="M1628" i="6" a="1"/>
  <c r="M1628" i="6" s="1"/>
  <c r="N1628" i="6" l="1"/>
  <c r="B1630" i="6"/>
  <c r="O1629" i="6" a="1"/>
  <c r="O1629" i="6" s="1"/>
  <c r="M1629" i="6" a="1"/>
  <c r="M1629" i="6" s="1"/>
  <c r="C1630" i="6"/>
  <c r="C1631" i="6" s="1"/>
  <c r="N1629" i="6" l="1"/>
  <c r="B1631" i="6"/>
  <c r="O1630" i="6" a="1"/>
  <c r="O1630" i="6" s="1"/>
  <c r="M1630" i="6" a="1"/>
  <c r="M1630" i="6" s="1"/>
  <c r="N1630" i="6" l="1"/>
  <c r="B1632" i="6"/>
  <c r="O1631" i="6" a="1"/>
  <c r="O1631" i="6" s="1"/>
  <c r="M1631" i="6" a="1"/>
  <c r="M1631" i="6" s="1"/>
  <c r="C1632" i="6"/>
  <c r="C1633" i="6" s="1"/>
  <c r="N1631" i="6" l="1"/>
  <c r="B1633" i="6"/>
  <c r="O1632" i="6" a="1"/>
  <c r="O1632" i="6" s="1"/>
  <c r="M1632" i="6" a="1"/>
  <c r="M1632" i="6" s="1"/>
  <c r="N1632" i="6" l="1"/>
  <c r="B1634" i="6"/>
  <c r="O1633" i="6" a="1"/>
  <c r="O1633" i="6" s="1"/>
  <c r="M1633" i="6" a="1"/>
  <c r="M1633" i="6" s="1"/>
  <c r="C1634" i="6"/>
  <c r="C1635" i="6" s="1"/>
  <c r="N1633" i="6" l="1"/>
  <c r="B1635" i="6"/>
  <c r="O1634" i="6" a="1"/>
  <c r="O1634" i="6" s="1"/>
  <c r="M1634" i="6" a="1"/>
  <c r="M1634" i="6" s="1"/>
  <c r="N1634" i="6" l="1"/>
  <c r="B1636" i="6"/>
  <c r="O1635" i="6" a="1"/>
  <c r="O1635" i="6" s="1"/>
  <c r="M1635" i="6" a="1"/>
  <c r="M1635" i="6" s="1"/>
  <c r="C1636" i="6"/>
  <c r="C1637" i="6" s="1"/>
  <c r="N1635" i="6" l="1"/>
  <c r="B1637" i="6"/>
  <c r="O1636" i="6" a="1"/>
  <c r="O1636" i="6" s="1"/>
  <c r="M1636" i="6" a="1"/>
  <c r="M1636" i="6" s="1"/>
  <c r="B1638" i="6" l="1"/>
  <c r="O1637" i="6" a="1"/>
  <c r="O1637" i="6" s="1"/>
  <c r="M1637" i="6" a="1"/>
  <c r="M1637" i="6" s="1"/>
  <c r="N1636" i="6"/>
  <c r="C1638" i="6"/>
  <c r="C1639" i="6" l="1"/>
  <c r="N1637" i="6"/>
  <c r="B1639" i="6"/>
  <c r="O1638" i="6" a="1"/>
  <c r="O1638" i="6" s="1"/>
  <c r="M1638" i="6" a="1"/>
  <c r="M1638" i="6" s="1"/>
  <c r="B1640" i="6" l="1"/>
  <c r="O1639" i="6" a="1"/>
  <c r="O1639" i="6" s="1"/>
  <c r="M1639" i="6" a="1"/>
  <c r="M1639" i="6" s="1"/>
  <c r="N1638" i="6"/>
  <c r="C1640" i="6"/>
  <c r="C1641" i="6" l="1"/>
  <c r="N1639" i="6"/>
  <c r="B1641" i="6"/>
  <c r="O1640" i="6" a="1"/>
  <c r="O1640" i="6" s="1"/>
  <c r="M1640" i="6" a="1"/>
  <c r="M1640" i="6" s="1"/>
  <c r="B1642" i="6" l="1"/>
  <c r="O1641" i="6" a="1"/>
  <c r="O1641" i="6" s="1"/>
  <c r="M1641" i="6" a="1"/>
  <c r="M1641" i="6" s="1"/>
  <c r="N1640" i="6"/>
  <c r="C1642" i="6"/>
  <c r="C1643" i="6" s="1"/>
  <c r="N1641" i="6" l="1"/>
  <c r="B1643" i="6"/>
  <c r="O1642" i="6" a="1"/>
  <c r="O1642" i="6" s="1"/>
  <c r="M1642" i="6" a="1"/>
  <c r="M1642" i="6" s="1"/>
  <c r="N1642" i="6" l="1"/>
  <c r="B1644" i="6"/>
  <c r="O1643" i="6" a="1"/>
  <c r="O1643" i="6" s="1"/>
  <c r="M1643" i="6" a="1"/>
  <c r="M1643" i="6" s="1"/>
  <c r="C1644" i="6"/>
  <c r="C1645" i="6" s="1"/>
  <c r="B1645" i="6" l="1"/>
  <c r="O1644" i="6" a="1"/>
  <c r="O1644" i="6" s="1"/>
  <c r="M1644" i="6" a="1"/>
  <c r="M1644" i="6" s="1"/>
  <c r="N1643" i="6"/>
  <c r="N1644" i="6" l="1"/>
  <c r="B1646" i="6"/>
  <c r="O1645" i="6" a="1"/>
  <c r="O1645" i="6" s="1"/>
  <c r="M1645" i="6" a="1"/>
  <c r="M1645" i="6" s="1"/>
  <c r="C1646" i="6"/>
  <c r="C1647" i="6" s="1"/>
  <c r="N1645" i="6" l="1"/>
  <c r="B1647" i="6"/>
  <c r="O1646" i="6" a="1"/>
  <c r="O1646" i="6" s="1"/>
  <c r="M1646" i="6" a="1"/>
  <c r="M1646" i="6" s="1"/>
  <c r="N1646" i="6" l="1"/>
  <c r="B1648" i="6"/>
  <c r="O1647" i="6" a="1"/>
  <c r="O1647" i="6" s="1"/>
  <c r="M1647" i="6" a="1"/>
  <c r="M1647" i="6" s="1"/>
  <c r="C1648" i="6"/>
  <c r="C1649" i="6" s="1"/>
  <c r="N1647" i="6" l="1"/>
  <c r="B1649" i="6"/>
  <c r="O1648" i="6" a="1"/>
  <c r="O1648" i="6" s="1"/>
  <c r="M1648" i="6" a="1"/>
  <c r="M1648" i="6" s="1"/>
  <c r="N1648" i="6" l="1"/>
  <c r="B1650" i="6"/>
  <c r="O1649" i="6" a="1"/>
  <c r="O1649" i="6" s="1"/>
  <c r="M1649" i="6" a="1"/>
  <c r="M1649" i="6" s="1"/>
  <c r="C1650" i="6"/>
  <c r="C1651" i="6" s="1"/>
  <c r="N1649" i="6" l="1"/>
  <c r="B1651" i="6"/>
  <c r="O1650" i="6" a="1"/>
  <c r="O1650" i="6" s="1"/>
  <c r="M1650" i="6" a="1"/>
  <c r="M1650" i="6" s="1"/>
  <c r="B1652" i="6" l="1"/>
  <c r="O1651" i="6" a="1"/>
  <c r="O1651" i="6" s="1"/>
  <c r="M1651" i="6" a="1"/>
  <c r="M1651" i="6" s="1"/>
  <c r="N1650" i="6"/>
  <c r="C1652" i="6"/>
  <c r="C1653" i="6" s="1"/>
  <c r="N1651" i="6" l="1"/>
  <c r="B1653" i="6"/>
  <c r="O1652" i="6" a="1"/>
  <c r="O1652" i="6" s="1"/>
  <c r="M1652" i="6" a="1"/>
  <c r="M1652" i="6" s="1"/>
  <c r="N1652" i="6" l="1"/>
  <c r="B1654" i="6"/>
  <c r="O1653" i="6" a="1"/>
  <c r="O1653" i="6" s="1"/>
  <c r="M1653" i="6" a="1"/>
  <c r="M1653" i="6" s="1"/>
  <c r="C1654" i="6"/>
  <c r="C1655" i="6" s="1"/>
  <c r="N1653" i="6" l="1"/>
  <c r="B1655" i="6"/>
  <c r="O1654" i="6" a="1"/>
  <c r="O1654" i="6" s="1"/>
  <c r="M1654" i="6" a="1"/>
  <c r="M1654" i="6" s="1"/>
  <c r="N1654" i="6" l="1"/>
  <c r="B1656" i="6"/>
  <c r="O1655" i="6" a="1"/>
  <c r="O1655" i="6" s="1"/>
  <c r="M1655" i="6" a="1"/>
  <c r="M1655" i="6" s="1"/>
  <c r="C1656" i="6"/>
  <c r="C1657" i="6" s="1"/>
  <c r="N1655" i="6" l="1"/>
  <c r="B1657" i="6"/>
  <c r="O1656" i="6" a="1"/>
  <c r="O1656" i="6" s="1"/>
  <c r="M1656" i="6" a="1"/>
  <c r="M1656" i="6" s="1"/>
  <c r="N1656" i="6" l="1"/>
  <c r="B1658" i="6"/>
  <c r="O1657" i="6" a="1"/>
  <c r="O1657" i="6" s="1"/>
  <c r="M1657" i="6" a="1"/>
  <c r="M1657" i="6" s="1"/>
  <c r="C1658" i="6"/>
  <c r="C1659" i="6" s="1"/>
  <c r="N1657" i="6" l="1"/>
  <c r="B1659" i="6"/>
  <c r="O1658" i="6" a="1"/>
  <c r="O1658" i="6" s="1"/>
  <c r="M1658" i="6" a="1"/>
  <c r="M1658" i="6" s="1"/>
  <c r="N1658" i="6" l="1"/>
  <c r="B1660" i="6"/>
  <c r="O1659" i="6" a="1"/>
  <c r="O1659" i="6" s="1"/>
  <c r="M1659" i="6" a="1"/>
  <c r="M1659" i="6" s="1"/>
  <c r="C1660" i="6"/>
  <c r="C1661" i="6" s="1"/>
  <c r="N1659" i="6" l="1"/>
  <c r="B1661" i="6"/>
  <c r="O1660" i="6" a="1"/>
  <c r="O1660" i="6" s="1"/>
  <c r="M1660" i="6" a="1"/>
  <c r="M1660" i="6" s="1"/>
  <c r="N1660" i="6" l="1"/>
  <c r="B1662" i="6"/>
  <c r="O1661" i="6" a="1"/>
  <c r="O1661" i="6" s="1"/>
  <c r="M1661" i="6" a="1"/>
  <c r="M1661" i="6" s="1"/>
  <c r="C1662" i="6"/>
  <c r="C1663" i="6" s="1"/>
  <c r="N1661" i="6" l="1"/>
  <c r="B1663" i="6"/>
  <c r="O1662" i="6" a="1"/>
  <c r="O1662" i="6" s="1"/>
  <c r="M1662" i="6" a="1"/>
  <c r="M1662" i="6" s="1"/>
  <c r="N1662" i="6" l="1"/>
  <c r="B1664" i="6"/>
  <c r="O1663" i="6" a="1"/>
  <c r="O1663" i="6" s="1"/>
  <c r="M1663" i="6" a="1"/>
  <c r="M1663" i="6" s="1"/>
  <c r="C1664" i="6"/>
  <c r="C1665" i="6" s="1"/>
  <c r="N1663" i="6" l="1"/>
  <c r="B1665" i="6"/>
  <c r="O1664" i="6" a="1"/>
  <c r="O1664" i="6" s="1"/>
  <c r="M1664" i="6" a="1"/>
  <c r="M1664" i="6" s="1"/>
  <c r="B1666" i="6" l="1"/>
  <c r="O1665" i="6" a="1"/>
  <c r="O1665" i="6" s="1"/>
  <c r="M1665" i="6" a="1"/>
  <c r="M1665" i="6" s="1"/>
  <c r="N1664" i="6"/>
  <c r="C1666" i="6"/>
  <c r="C1667" i="6" s="1"/>
  <c r="N1665" i="6" l="1"/>
  <c r="B1667" i="6"/>
  <c r="O1666" i="6" a="1"/>
  <c r="O1666" i="6" s="1"/>
  <c r="M1666" i="6" a="1"/>
  <c r="M1666" i="6" s="1"/>
  <c r="N1666" i="6" l="1"/>
  <c r="B1668" i="6"/>
  <c r="O1667" i="6" a="1"/>
  <c r="O1667" i="6" s="1"/>
  <c r="M1667" i="6" a="1"/>
  <c r="M1667" i="6" s="1"/>
  <c r="C1668" i="6"/>
  <c r="C1669" i="6" s="1"/>
  <c r="N1667" i="6" l="1"/>
  <c r="B1669" i="6"/>
  <c r="O1668" i="6" a="1"/>
  <c r="O1668" i="6" s="1"/>
  <c r="M1668" i="6" a="1"/>
  <c r="M1668" i="6" s="1"/>
  <c r="N1668" i="6" l="1"/>
  <c r="B1670" i="6"/>
  <c r="O1669" i="6" a="1"/>
  <c r="O1669" i="6" s="1"/>
  <c r="M1669" i="6" a="1"/>
  <c r="M1669" i="6" s="1"/>
  <c r="C1670" i="6"/>
  <c r="C1671" i="6" l="1"/>
  <c r="N1669" i="6"/>
  <c r="B1671" i="6"/>
  <c r="O1670" i="6" a="1"/>
  <c r="O1670" i="6" s="1"/>
  <c r="M1670" i="6" a="1"/>
  <c r="M1670" i="6" s="1"/>
  <c r="N1670" i="6" l="1"/>
  <c r="B1672" i="6"/>
  <c r="O1671" i="6" a="1"/>
  <c r="O1671" i="6" s="1"/>
  <c r="M1671" i="6" a="1"/>
  <c r="M1671" i="6" s="1"/>
  <c r="C1672" i="6"/>
  <c r="C1673" i="6" s="1"/>
  <c r="N1671" i="6" l="1"/>
  <c r="B1673" i="6"/>
  <c r="O1672" i="6" a="1"/>
  <c r="O1672" i="6" s="1"/>
  <c r="M1672" i="6" a="1"/>
  <c r="M1672" i="6" s="1"/>
  <c r="B1674" i="6" l="1"/>
  <c r="O1673" i="6" a="1"/>
  <c r="O1673" i="6" s="1"/>
  <c r="M1673" i="6" a="1"/>
  <c r="M1673" i="6" s="1"/>
  <c r="N1672" i="6"/>
  <c r="C1674" i="6"/>
  <c r="C1675" i="6" s="1"/>
  <c r="N1673" i="6" l="1"/>
  <c r="B1675" i="6"/>
  <c r="O1674" i="6" a="1"/>
  <c r="O1674" i="6" s="1"/>
  <c r="M1674" i="6" a="1"/>
  <c r="M1674" i="6" s="1"/>
  <c r="N1674" i="6" l="1"/>
  <c r="B1676" i="6"/>
  <c r="O1675" i="6" a="1"/>
  <c r="O1675" i="6" s="1"/>
  <c r="M1675" i="6" a="1"/>
  <c r="M1675" i="6" s="1"/>
  <c r="C1676" i="6"/>
  <c r="C1677" i="6" s="1"/>
  <c r="N1675" i="6" l="1"/>
  <c r="B1677" i="6"/>
  <c r="O1676" i="6" a="1"/>
  <c r="O1676" i="6" s="1"/>
  <c r="M1676" i="6" a="1"/>
  <c r="M1676" i="6" s="1"/>
  <c r="N1676" i="6" l="1"/>
  <c r="B1678" i="6"/>
  <c r="O1677" i="6" a="1"/>
  <c r="O1677" i="6" s="1"/>
  <c r="M1677" i="6" a="1"/>
  <c r="M1677" i="6" s="1"/>
  <c r="C1678" i="6"/>
  <c r="C1679" i="6" s="1"/>
  <c r="N1677" i="6" l="1"/>
  <c r="B1679" i="6"/>
  <c r="O1678" i="6" a="1"/>
  <c r="O1678" i="6" s="1"/>
  <c r="M1678" i="6" a="1"/>
  <c r="M1678" i="6" s="1"/>
  <c r="N1678" i="6" l="1"/>
  <c r="B1680" i="6"/>
  <c r="O1679" i="6" a="1"/>
  <c r="O1679" i="6" s="1"/>
  <c r="M1679" i="6" a="1"/>
  <c r="M1679" i="6" s="1"/>
  <c r="C1680" i="6"/>
  <c r="C1681" i="6" s="1"/>
  <c r="N1679" i="6" l="1"/>
  <c r="B1681" i="6"/>
  <c r="O1680" i="6" a="1"/>
  <c r="O1680" i="6" s="1"/>
  <c r="M1680" i="6" a="1"/>
  <c r="M1680" i="6" s="1"/>
  <c r="B1682" i="6" l="1"/>
  <c r="O1681" i="6" a="1"/>
  <c r="O1681" i="6" s="1"/>
  <c r="M1681" i="6" a="1"/>
  <c r="M1681" i="6" s="1"/>
  <c r="N1680" i="6"/>
  <c r="C1682" i="6"/>
  <c r="C1683" i="6" s="1"/>
  <c r="N1681" i="6" l="1"/>
  <c r="B1683" i="6"/>
  <c r="O1682" i="6" a="1"/>
  <c r="O1682" i="6" s="1"/>
  <c r="M1682" i="6" a="1"/>
  <c r="M1682" i="6" s="1"/>
  <c r="N1682" i="6" l="1"/>
  <c r="B1684" i="6"/>
  <c r="O1683" i="6" a="1"/>
  <c r="O1683" i="6" s="1"/>
  <c r="M1683" i="6" a="1"/>
  <c r="M1683" i="6" s="1"/>
  <c r="C1684" i="6"/>
  <c r="C1685" i="6" s="1"/>
  <c r="N1683" i="6" l="1"/>
  <c r="B1685" i="6"/>
  <c r="O1684" i="6" a="1"/>
  <c r="O1684" i="6" s="1"/>
  <c r="M1684" i="6" a="1"/>
  <c r="M1684" i="6" s="1"/>
  <c r="N1684" i="6" l="1"/>
  <c r="B1686" i="6"/>
  <c r="O1685" i="6" a="1"/>
  <c r="O1685" i="6" s="1"/>
  <c r="M1685" i="6" a="1"/>
  <c r="M1685" i="6" s="1"/>
  <c r="C1686" i="6"/>
  <c r="C1687" i="6" s="1"/>
  <c r="N1685" i="6" l="1"/>
  <c r="B1687" i="6"/>
  <c r="O1686" i="6" a="1"/>
  <c r="O1686" i="6" s="1"/>
  <c r="M1686" i="6" a="1"/>
  <c r="M1686" i="6" s="1"/>
  <c r="N1686" i="6" l="1"/>
  <c r="B1688" i="6"/>
  <c r="O1687" i="6" a="1"/>
  <c r="O1687" i="6" s="1"/>
  <c r="M1687" i="6" a="1"/>
  <c r="M1687" i="6" s="1"/>
  <c r="C1688" i="6"/>
  <c r="C1689" i="6" s="1"/>
  <c r="N1687" i="6" l="1"/>
  <c r="B1689" i="6"/>
  <c r="O1688" i="6" a="1"/>
  <c r="O1688" i="6" s="1"/>
  <c r="M1688" i="6" a="1"/>
  <c r="M1688" i="6" s="1"/>
  <c r="N1688" i="6" l="1"/>
  <c r="B1690" i="6"/>
  <c r="O1689" i="6" a="1"/>
  <c r="O1689" i="6" s="1"/>
  <c r="M1689" i="6" a="1"/>
  <c r="M1689" i="6" s="1"/>
  <c r="C1690" i="6"/>
  <c r="C1691" i="6" s="1"/>
  <c r="N1689" i="6" l="1"/>
  <c r="B1691" i="6"/>
  <c r="O1690" i="6" a="1"/>
  <c r="O1690" i="6" s="1"/>
  <c r="M1690" i="6" a="1"/>
  <c r="M1690" i="6" s="1"/>
  <c r="N1690" i="6" l="1"/>
  <c r="B1692" i="6"/>
  <c r="O1691" i="6" a="1"/>
  <c r="O1691" i="6" s="1"/>
  <c r="M1691" i="6" a="1"/>
  <c r="M1691" i="6" s="1"/>
  <c r="C1692" i="6"/>
  <c r="C1693" i="6" s="1"/>
  <c r="B1693" i="6" l="1"/>
  <c r="O1692" i="6" a="1"/>
  <c r="O1692" i="6" s="1"/>
  <c r="M1692" i="6" a="1"/>
  <c r="M1692" i="6" s="1"/>
  <c r="C1694" i="6"/>
  <c r="N1691" i="6"/>
  <c r="N1692" i="6" l="1"/>
  <c r="B1694" i="6"/>
  <c r="O1693" i="6" a="1"/>
  <c r="O1693" i="6" s="1"/>
  <c r="M1693" i="6" a="1"/>
  <c r="M1693" i="6" s="1"/>
  <c r="N1693" i="6" l="1"/>
  <c r="B1695" i="6"/>
  <c r="O1694" i="6" a="1"/>
  <c r="O1694" i="6" s="1"/>
  <c r="M1694" i="6" a="1"/>
  <c r="M1694" i="6" s="1"/>
  <c r="C1695" i="6"/>
  <c r="C1696" i="6" s="1"/>
  <c r="N1694" i="6" l="1"/>
  <c r="B1696" i="6"/>
  <c r="O1695" i="6" a="1"/>
  <c r="O1695" i="6" s="1"/>
  <c r="M1695" i="6" a="1"/>
  <c r="M1695" i="6" s="1"/>
  <c r="N1695" i="6" l="1"/>
  <c r="B1697" i="6"/>
  <c r="O1696" i="6" a="1"/>
  <c r="O1696" i="6" s="1"/>
  <c r="M1696" i="6" a="1"/>
  <c r="M1696" i="6" s="1"/>
  <c r="C1697" i="6"/>
  <c r="C1698" i="6" s="1"/>
  <c r="N1696" i="6" l="1"/>
  <c r="B1698" i="6"/>
  <c r="O1697" i="6" a="1"/>
  <c r="O1697" i="6" s="1"/>
  <c r="M1697" i="6" a="1"/>
  <c r="M1697" i="6" s="1"/>
  <c r="N1697" i="6" l="1"/>
  <c r="B1699" i="6"/>
  <c r="O1698" i="6" a="1"/>
  <c r="O1698" i="6" s="1"/>
  <c r="M1698" i="6" a="1"/>
  <c r="M1698" i="6" s="1"/>
  <c r="C1699" i="6"/>
  <c r="C1700" i="6" s="1"/>
  <c r="N1698" i="6" l="1"/>
  <c r="B1700" i="6"/>
  <c r="O1699" i="6" a="1"/>
  <c r="O1699" i="6" s="1"/>
  <c r="M1699" i="6" a="1"/>
  <c r="M1699" i="6" s="1"/>
  <c r="N1699" i="6" l="1"/>
  <c r="B1701" i="6"/>
  <c r="O1700" i="6" a="1"/>
  <c r="O1700" i="6" s="1"/>
  <c r="M1700" i="6" a="1"/>
  <c r="M1700" i="6" s="1"/>
  <c r="C1701" i="6"/>
  <c r="C1702" i="6" s="1"/>
  <c r="N1700" i="6" l="1"/>
  <c r="B1702" i="6"/>
  <c r="O1701" i="6" a="1"/>
  <c r="O1701" i="6" s="1"/>
  <c r="M1701" i="6" a="1"/>
  <c r="M1701" i="6" s="1"/>
  <c r="N1701" i="6" l="1"/>
  <c r="B1703" i="6"/>
  <c r="O1702" i="6" a="1"/>
  <c r="O1702" i="6" s="1"/>
  <c r="M1702" i="6" a="1"/>
  <c r="M1702" i="6" s="1"/>
  <c r="C1703" i="6"/>
  <c r="C1704" i="6" s="1"/>
  <c r="N1702" i="6" l="1"/>
  <c r="B1704" i="6"/>
  <c r="O1703" i="6" a="1"/>
  <c r="O1703" i="6" s="1"/>
  <c r="M1703" i="6" a="1"/>
  <c r="M1703" i="6" s="1"/>
  <c r="N1703" i="6" l="1"/>
  <c r="B1705" i="6"/>
  <c r="O1704" i="6" a="1"/>
  <c r="O1704" i="6" s="1"/>
  <c r="M1704" i="6" a="1"/>
  <c r="M1704" i="6" s="1"/>
  <c r="C1705" i="6"/>
  <c r="C1706" i="6" s="1"/>
  <c r="N1704" i="6" l="1"/>
  <c r="B1706" i="6"/>
  <c r="O1705" i="6" a="1"/>
  <c r="O1705" i="6" s="1"/>
  <c r="M1705" i="6" a="1"/>
  <c r="M1705" i="6" s="1"/>
  <c r="B1707" i="6" l="1"/>
  <c r="O1706" i="6" a="1"/>
  <c r="O1706" i="6" s="1"/>
  <c r="M1706" i="6" a="1"/>
  <c r="M1706" i="6" s="1"/>
  <c r="N1705" i="6"/>
  <c r="C1707" i="6"/>
  <c r="C1708" i="6" s="1"/>
  <c r="N1706" i="6" l="1"/>
  <c r="B1708" i="6"/>
  <c r="O1707" i="6" a="1"/>
  <c r="O1707" i="6" s="1"/>
  <c r="M1707" i="6" a="1"/>
  <c r="M1707" i="6" s="1"/>
  <c r="B1709" i="6" l="1"/>
  <c r="O1708" i="6" a="1"/>
  <c r="O1708" i="6" s="1"/>
  <c r="M1708" i="6" a="1"/>
  <c r="M1708" i="6" s="1"/>
  <c r="N1707" i="6"/>
  <c r="C1709" i="6"/>
  <c r="C1710" i="6" s="1"/>
  <c r="N1708" i="6" l="1"/>
  <c r="B1710" i="6"/>
  <c r="O1709" i="6" a="1"/>
  <c r="O1709" i="6" s="1"/>
  <c r="M1709" i="6" a="1"/>
  <c r="M1709" i="6" s="1"/>
  <c r="B1711" i="6" l="1"/>
  <c r="O1710" i="6" a="1"/>
  <c r="O1710" i="6" s="1"/>
  <c r="M1710" i="6" a="1"/>
  <c r="M1710" i="6" s="1"/>
  <c r="N1709" i="6"/>
  <c r="C1711" i="6"/>
  <c r="C1712" i="6" s="1"/>
  <c r="N1710" i="6" l="1"/>
  <c r="B1712" i="6"/>
  <c r="O1711" i="6" a="1"/>
  <c r="O1711" i="6" s="1"/>
  <c r="M1711" i="6" a="1"/>
  <c r="M1711" i="6" s="1"/>
  <c r="N1711" i="6" l="1"/>
  <c r="B1713" i="6"/>
  <c r="O1712" i="6" a="1"/>
  <c r="O1712" i="6" s="1"/>
  <c r="M1712" i="6" a="1"/>
  <c r="M1712" i="6" s="1"/>
  <c r="C1713" i="6"/>
  <c r="C1714" i="6" s="1"/>
  <c r="N1712" i="6" l="1"/>
  <c r="B1714" i="6"/>
  <c r="O1713" i="6" a="1"/>
  <c r="O1713" i="6" s="1"/>
  <c r="M1713" i="6" a="1"/>
  <c r="M1713" i="6" s="1"/>
  <c r="B1715" i="6" l="1"/>
  <c r="O1714" i="6" a="1"/>
  <c r="O1714" i="6" s="1"/>
  <c r="M1714" i="6" a="1"/>
  <c r="M1714" i="6" s="1"/>
  <c r="N1713" i="6"/>
  <c r="C1715" i="6"/>
  <c r="C1716" i="6" s="1"/>
  <c r="N1714" i="6" l="1"/>
  <c r="B1716" i="6"/>
  <c r="O1715" i="6" a="1"/>
  <c r="O1715" i="6" s="1"/>
  <c r="M1715" i="6" a="1"/>
  <c r="M1715" i="6" s="1"/>
  <c r="B1717" i="6" l="1"/>
  <c r="O1716" i="6" a="1"/>
  <c r="O1716" i="6" s="1"/>
  <c r="M1716" i="6" a="1"/>
  <c r="M1716" i="6" s="1"/>
  <c r="N1715" i="6"/>
  <c r="C1717" i="6"/>
  <c r="C1718" i="6" s="1"/>
  <c r="N1716" i="6" l="1"/>
  <c r="B1718" i="6"/>
  <c r="O1717" i="6" a="1"/>
  <c r="O1717" i="6" s="1"/>
  <c r="M1717" i="6" a="1"/>
  <c r="M1717" i="6" s="1"/>
  <c r="N1717" i="6" l="1"/>
  <c r="B1719" i="6"/>
  <c r="O1718" i="6" a="1"/>
  <c r="O1718" i="6" s="1"/>
  <c r="M1718" i="6" a="1"/>
  <c r="M1718" i="6" s="1"/>
  <c r="C1719" i="6"/>
  <c r="C1720" i="6" s="1"/>
  <c r="N1718" i="6" l="1"/>
  <c r="B1720" i="6"/>
  <c r="O1719" i="6" a="1"/>
  <c r="O1719" i="6" s="1"/>
  <c r="M1719" i="6" a="1"/>
  <c r="M1719" i="6" s="1"/>
  <c r="N1719" i="6" l="1"/>
  <c r="B1721" i="6"/>
  <c r="O1720" i="6" a="1"/>
  <c r="O1720" i="6" s="1"/>
  <c r="M1720" i="6" a="1"/>
  <c r="M1720" i="6" s="1"/>
  <c r="C1721" i="6"/>
  <c r="C1722" i="6" s="1"/>
  <c r="N1720" i="6" l="1"/>
  <c r="B1722" i="6"/>
  <c r="O1721" i="6" a="1"/>
  <c r="O1721" i="6" s="1"/>
  <c r="M1721" i="6" a="1"/>
  <c r="M1721" i="6" s="1"/>
  <c r="N1721" i="6" l="1"/>
  <c r="B1723" i="6"/>
  <c r="O1722" i="6" a="1"/>
  <c r="O1722" i="6" s="1"/>
  <c r="M1722" i="6" a="1"/>
  <c r="M1722" i="6" s="1"/>
  <c r="C1723" i="6"/>
  <c r="C1724" i="6" s="1"/>
  <c r="N1722" i="6" l="1"/>
  <c r="B1724" i="6"/>
  <c r="O1723" i="6" a="1"/>
  <c r="O1723" i="6" s="1"/>
  <c r="M1723" i="6" a="1"/>
  <c r="M1723" i="6" s="1"/>
  <c r="N1723" i="6" l="1"/>
  <c r="B1725" i="6"/>
  <c r="O1724" i="6" a="1"/>
  <c r="O1724" i="6" s="1"/>
  <c r="M1724" i="6" a="1"/>
  <c r="M1724" i="6" s="1"/>
  <c r="C1725" i="6"/>
  <c r="C1726" i="6" s="1"/>
  <c r="N1724" i="6" l="1"/>
  <c r="B1726" i="6"/>
  <c r="O1725" i="6" a="1"/>
  <c r="O1725" i="6" s="1"/>
  <c r="M1725" i="6" a="1"/>
  <c r="M1725" i="6" s="1"/>
  <c r="N1725" i="6" l="1"/>
  <c r="B1727" i="6"/>
  <c r="O1726" i="6" a="1"/>
  <c r="O1726" i="6" s="1"/>
  <c r="M1726" i="6" a="1"/>
  <c r="M1726" i="6" s="1"/>
  <c r="C1727" i="6"/>
  <c r="C1728" i="6" s="1"/>
  <c r="N1726" i="6" l="1"/>
  <c r="B1728" i="6"/>
  <c r="O1727" i="6" a="1"/>
  <c r="O1727" i="6" s="1"/>
  <c r="M1727" i="6" a="1"/>
  <c r="M1727" i="6" s="1"/>
  <c r="N1727" i="6" l="1"/>
  <c r="B1729" i="6"/>
  <c r="O1728" i="6" a="1"/>
  <c r="O1728" i="6" s="1"/>
  <c r="M1728" i="6" a="1"/>
  <c r="M1728" i="6" s="1"/>
  <c r="C1729" i="6"/>
  <c r="C1730" i="6" s="1"/>
  <c r="N1728" i="6" l="1"/>
  <c r="B1730" i="6"/>
  <c r="O1729" i="6" a="1"/>
  <c r="O1729" i="6" s="1"/>
  <c r="M1729" i="6" a="1"/>
  <c r="M1729" i="6" s="1"/>
  <c r="N1729" i="6" l="1"/>
  <c r="B1731" i="6"/>
  <c r="O1730" i="6" a="1"/>
  <c r="O1730" i="6" s="1"/>
  <c r="M1730" i="6" a="1"/>
  <c r="M1730" i="6" s="1"/>
  <c r="C1731" i="6"/>
  <c r="C1732" i="6" s="1"/>
  <c r="N1730" i="6" l="1"/>
  <c r="B1732" i="6"/>
  <c r="O1731" i="6" a="1"/>
  <c r="O1731" i="6" s="1"/>
  <c r="M1731" i="6" a="1"/>
  <c r="M1731" i="6" s="1"/>
  <c r="N1731" i="6" l="1"/>
  <c r="B1733" i="6"/>
  <c r="O1732" i="6" a="1"/>
  <c r="O1732" i="6" s="1"/>
  <c r="M1732" i="6" a="1"/>
  <c r="M1732" i="6" s="1"/>
  <c r="C1733" i="6"/>
  <c r="C1734" i="6" s="1"/>
  <c r="N1732" i="6" l="1"/>
  <c r="B1734" i="6"/>
  <c r="O1733" i="6" a="1"/>
  <c r="O1733" i="6" s="1"/>
  <c r="M1733" i="6" a="1"/>
  <c r="M1733" i="6" s="1"/>
  <c r="N1733" i="6" l="1"/>
  <c r="B1735" i="6"/>
  <c r="O1734" i="6" a="1"/>
  <c r="O1734" i="6" s="1"/>
  <c r="M1734" i="6" a="1"/>
  <c r="M1734" i="6" s="1"/>
  <c r="C1735" i="6"/>
  <c r="C1736" i="6" s="1"/>
  <c r="N1734" i="6" l="1"/>
  <c r="B1736" i="6"/>
  <c r="O1735" i="6" a="1"/>
  <c r="O1735" i="6" s="1"/>
  <c r="M1735" i="6" a="1"/>
  <c r="M1735" i="6" s="1"/>
  <c r="N1735" i="6" l="1"/>
  <c r="B1737" i="6"/>
  <c r="O1736" i="6" a="1"/>
  <c r="O1736" i="6" s="1"/>
  <c r="M1736" i="6" a="1"/>
  <c r="M1736" i="6" s="1"/>
  <c r="C1737" i="6"/>
  <c r="C1738" i="6" s="1"/>
  <c r="N1736" i="6" l="1"/>
  <c r="B1738" i="6"/>
  <c r="O1737" i="6" a="1"/>
  <c r="O1737" i="6" s="1"/>
  <c r="M1737" i="6" a="1"/>
  <c r="M1737" i="6" s="1"/>
  <c r="N1737" i="6" l="1"/>
  <c r="B1739" i="6"/>
  <c r="O1738" i="6" a="1"/>
  <c r="O1738" i="6" s="1"/>
  <c r="M1738" i="6" a="1"/>
  <c r="M1738" i="6" s="1"/>
  <c r="C1739" i="6"/>
  <c r="C1740" i="6" s="1"/>
  <c r="N1738" i="6" l="1"/>
  <c r="B1740" i="6"/>
  <c r="O1739" i="6" a="1"/>
  <c r="O1739" i="6" s="1"/>
  <c r="M1739" i="6" a="1"/>
  <c r="M1739" i="6" s="1"/>
  <c r="B1741" i="6" l="1"/>
  <c r="O1740" i="6" a="1"/>
  <c r="O1740" i="6" s="1"/>
  <c r="M1740" i="6" a="1"/>
  <c r="M1740" i="6" s="1"/>
  <c r="N1739" i="6"/>
  <c r="C1741" i="6"/>
  <c r="C1742" i="6" s="1"/>
  <c r="N1740" i="6" l="1"/>
  <c r="B1742" i="6"/>
  <c r="O1741" i="6" a="1"/>
  <c r="O1741" i="6" s="1"/>
  <c r="M1741" i="6" a="1"/>
  <c r="M1741" i="6" s="1"/>
  <c r="N1741" i="6" l="1"/>
  <c r="B1743" i="6"/>
  <c r="O1742" i="6" a="1"/>
  <c r="O1742" i="6" s="1"/>
  <c r="M1742" i="6" a="1"/>
  <c r="M1742" i="6" s="1"/>
  <c r="C1743" i="6"/>
  <c r="C1744" i="6" s="1"/>
  <c r="N1742" i="6" l="1"/>
  <c r="B1744" i="6"/>
  <c r="O1743" i="6" a="1"/>
  <c r="O1743" i="6" s="1"/>
  <c r="M1743" i="6" a="1"/>
  <c r="M1743" i="6" s="1"/>
  <c r="N1743" i="6" l="1"/>
  <c r="B1745" i="6"/>
  <c r="O1744" i="6" a="1"/>
  <c r="O1744" i="6" s="1"/>
  <c r="M1744" i="6" a="1"/>
  <c r="M1744" i="6" s="1"/>
  <c r="C1745" i="6"/>
  <c r="C1746" i="6" s="1"/>
  <c r="N1744" i="6" l="1"/>
  <c r="B1746" i="6"/>
  <c r="O1745" i="6" a="1"/>
  <c r="O1745" i="6" s="1"/>
  <c r="M1745" i="6" a="1"/>
  <c r="M1745" i="6" s="1"/>
  <c r="N1745" i="6" l="1"/>
  <c r="B1747" i="6"/>
  <c r="O1746" i="6" a="1"/>
  <c r="O1746" i="6" s="1"/>
  <c r="M1746" i="6" a="1"/>
  <c r="M1746" i="6" s="1"/>
  <c r="C1747" i="6"/>
  <c r="C1748" i="6" s="1"/>
  <c r="N1746" i="6" l="1"/>
  <c r="B1748" i="6"/>
  <c r="O1747" i="6" a="1"/>
  <c r="O1747" i="6" s="1"/>
  <c r="M1747" i="6" a="1"/>
  <c r="M1747" i="6" s="1"/>
  <c r="B1749" i="6" l="1"/>
  <c r="O1748" i="6" a="1"/>
  <c r="O1748" i="6" s="1"/>
  <c r="M1748" i="6" a="1"/>
  <c r="M1748" i="6" s="1"/>
  <c r="N1747" i="6"/>
  <c r="C1749" i="6"/>
  <c r="C1750" i="6" s="1"/>
  <c r="N1748" i="6" l="1"/>
  <c r="B1750" i="6"/>
  <c r="O1749" i="6" a="1"/>
  <c r="O1749" i="6" s="1"/>
  <c r="M1749" i="6" a="1"/>
  <c r="M1749" i="6" s="1"/>
  <c r="B1751" i="6" l="1"/>
  <c r="O1750" i="6" a="1"/>
  <c r="O1750" i="6" s="1"/>
  <c r="M1750" i="6" a="1"/>
  <c r="M1750" i="6" s="1"/>
  <c r="N1749" i="6"/>
  <c r="C1751" i="6"/>
  <c r="C1752" i="6" s="1"/>
  <c r="N1750" i="6" l="1"/>
  <c r="B1752" i="6"/>
  <c r="O1751" i="6" a="1"/>
  <c r="O1751" i="6" s="1"/>
  <c r="M1751" i="6" a="1"/>
  <c r="M1751" i="6" s="1"/>
  <c r="B1753" i="6" l="1"/>
  <c r="O1752" i="6" a="1"/>
  <c r="O1752" i="6" s="1"/>
  <c r="M1752" i="6" a="1"/>
  <c r="M1752" i="6" s="1"/>
  <c r="N1751" i="6"/>
  <c r="C1753" i="6"/>
  <c r="C1754" i="6" s="1"/>
  <c r="N1752" i="6" l="1"/>
  <c r="B1754" i="6"/>
  <c r="O1753" i="6" a="1"/>
  <c r="O1753" i="6" s="1"/>
  <c r="M1753" i="6" a="1"/>
  <c r="M1753" i="6" s="1"/>
  <c r="N1753" i="6" l="1"/>
  <c r="B1755" i="6"/>
  <c r="O1754" i="6" a="1"/>
  <c r="O1754" i="6" s="1"/>
  <c r="M1754" i="6" a="1"/>
  <c r="M1754" i="6" s="1"/>
  <c r="C1755" i="6"/>
  <c r="C1756" i="6" s="1"/>
  <c r="N1754" i="6" l="1"/>
  <c r="B1756" i="6"/>
  <c r="O1755" i="6" a="1"/>
  <c r="O1755" i="6" s="1"/>
  <c r="M1755" i="6" a="1"/>
  <c r="M1755" i="6" s="1"/>
  <c r="N1755" i="6" l="1"/>
  <c r="B1757" i="6"/>
  <c r="O1756" i="6" a="1"/>
  <c r="O1756" i="6" s="1"/>
  <c r="M1756" i="6" a="1"/>
  <c r="M1756" i="6" s="1"/>
  <c r="C1757" i="6"/>
  <c r="C1758" i="6" s="1"/>
  <c r="N1756" i="6" l="1"/>
  <c r="B1758" i="6"/>
  <c r="O1757" i="6" a="1"/>
  <c r="O1757" i="6" s="1"/>
  <c r="M1757" i="6" a="1"/>
  <c r="M1757" i="6" s="1"/>
  <c r="N1757" i="6" l="1"/>
  <c r="B1759" i="6"/>
  <c r="O1758" i="6" a="1"/>
  <c r="O1758" i="6" s="1"/>
  <c r="M1758" i="6" a="1"/>
  <c r="M1758" i="6" s="1"/>
  <c r="C1759" i="6"/>
  <c r="C1760" i="6" s="1"/>
  <c r="N1758" i="6" l="1"/>
  <c r="B1760" i="6"/>
  <c r="O1759" i="6" a="1"/>
  <c r="O1759" i="6" s="1"/>
  <c r="M1759" i="6" a="1"/>
  <c r="M1759" i="6" s="1"/>
  <c r="B1761" i="6" l="1"/>
  <c r="O1760" i="6" a="1"/>
  <c r="O1760" i="6" s="1"/>
  <c r="M1760" i="6" a="1"/>
  <c r="M1760" i="6" s="1"/>
  <c r="N1759" i="6"/>
  <c r="C1761" i="6"/>
  <c r="C1762" i="6" s="1"/>
  <c r="N1760" i="6" l="1"/>
  <c r="B1762" i="6"/>
  <c r="O1761" i="6" a="1"/>
  <c r="O1761" i="6" s="1"/>
  <c r="M1761" i="6" a="1"/>
  <c r="M1761" i="6" s="1"/>
  <c r="N1761" i="6" l="1"/>
  <c r="B1763" i="6"/>
  <c r="O1762" i="6" a="1"/>
  <c r="O1762" i="6" s="1"/>
  <c r="M1762" i="6" a="1"/>
  <c r="M1762" i="6" s="1"/>
  <c r="C1763" i="6"/>
  <c r="C1764" i="6" s="1"/>
  <c r="N1762" i="6" l="1"/>
  <c r="B1764" i="6"/>
  <c r="O1763" i="6" a="1"/>
  <c r="O1763" i="6" s="1"/>
  <c r="M1763" i="6" a="1"/>
  <c r="M1763" i="6" s="1"/>
  <c r="N1763" i="6" l="1"/>
  <c r="B1765" i="6"/>
  <c r="O1764" i="6" a="1"/>
  <c r="O1764" i="6" s="1"/>
  <c r="M1764" i="6" a="1"/>
  <c r="M1764" i="6" s="1"/>
  <c r="C1765" i="6"/>
  <c r="C1766" i="6" s="1"/>
  <c r="N1764" i="6" l="1"/>
  <c r="B1766" i="6"/>
  <c r="O1765" i="6" a="1"/>
  <c r="O1765" i="6" s="1"/>
  <c r="M1765" i="6" a="1"/>
  <c r="M1765" i="6" s="1"/>
  <c r="N1765" i="6" l="1"/>
  <c r="B1767" i="6"/>
  <c r="O1766" i="6" a="1"/>
  <c r="O1766" i="6" s="1"/>
  <c r="M1766" i="6" a="1"/>
  <c r="M1766" i="6" s="1"/>
  <c r="C1767" i="6"/>
  <c r="C1768" i="6" s="1"/>
  <c r="N1766" i="6" l="1"/>
  <c r="B1768" i="6"/>
  <c r="O1767" i="6" a="1"/>
  <c r="O1767" i="6" s="1"/>
  <c r="M1767" i="6" a="1"/>
  <c r="M1767" i="6" s="1"/>
  <c r="B1769" i="6" l="1"/>
  <c r="O1768" i="6" a="1"/>
  <c r="O1768" i="6" s="1"/>
  <c r="M1768" i="6" a="1"/>
  <c r="M1768" i="6" s="1"/>
  <c r="N1767" i="6"/>
  <c r="C1769" i="6"/>
  <c r="C1770" i="6" s="1"/>
  <c r="N1768" i="6" l="1"/>
  <c r="B1770" i="6"/>
  <c r="O1769" i="6" a="1"/>
  <c r="O1769" i="6" s="1"/>
  <c r="M1769" i="6" a="1"/>
  <c r="M1769" i="6" s="1"/>
  <c r="B1771" i="6" l="1"/>
  <c r="O1770" i="6" a="1"/>
  <c r="O1770" i="6" s="1"/>
  <c r="M1770" i="6" a="1"/>
  <c r="M1770" i="6" s="1"/>
  <c r="N1769" i="6"/>
  <c r="C1771" i="6"/>
  <c r="C1772" i="6" s="1"/>
  <c r="N1770" i="6" l="1"/>
  <c r="B1772" i="6"/>
  <c r="O1771" i="6" a="1"/>
  <c r="O1771" i="6" s="1"/>
  <c r="M1771" i="6" a="1"/>
  <c r="M1771" i="6" s="1"/>
  <c r="N1771" i="6" l="1"/>
  <c r="B1773" i="6"/>
  <c r="O1772" i="6" a="1"/>
  <c r="O1772" i="6" s="1"/>
  <c r="M1772" i="6" a="1"/>
  <c r="M1772" i="6" s="1"/>
  <c r="C1773" i="6"/>
  <c r="C1774" i="6" s="1"/>
  <c r="N1772" i="6" l="1"/>
  <c r="B1774" i="6"/>
  <c r="O1773" i="6" a="1"/>
  <c r="O1773" i="6" s="1"/>
  <c r="M1773" i="6" a="1"/>
  <c r="M1773" i="6" s="1"/>
  <c r="N1773" i="6" l="1"/>
  <c r="B1775" i="6"/>
  <c r="O1774" i="6" a="1"/>
  <c r="O1774" i="6" s="1"/>
  <c r="M1774" i="6" a="1"/>
  <c r="M1774" i="6" s="1"/>
  <c r="C1775" i="6"/>
  <c r="C1776" i="6" s="1"/>
  <c r="N1774" i="6" l="1"/>
  <c r="B1776" i="6"/>
  <c r="O1775" i="6" a="1"/>
  <c r="O1775" i="6" s="1"/>
  <c r="M1775" i="6" a="1"/>
  <c r="M1775" i="6" s="1"/>
  <c r="N1775" i="6" l="1"/>
  <c r="B1777" i="6"/>
  <c r="O1776" i="6" a="1"/>
  <c r="O1776" i="6" s="1"/>
  <c r="M1776" i="6" a="1"/>
  <c r="M1776" i="6" s="1"/>
  <c r="C1777" i="6"/>
  <c r="C1778" i="6" s="1"/>
  <c r="N1776" i="6" l="1"/>
  <c r="B1778" i="6"/>
  <c r="O1777" i="6" a="1"/>
  <c r="O1777" i="6" s="1"/>
  <c r="M1777" i="6" a="1"/>
  <c r="M1777" i="6" s="1"/>
  <c r="N1777" i="6" l="1"/>
  <c r="B1779" i="6"/>
  <c r="O1778" i="6" a="1"/>
  <c r="O1778" i="6" s="1"/>
  <c r="M1778" i="6" a="1"/>
  <c r="M1778" i="6" s="1"/>
  <c r="C1779" i="6"/>
  <c r="C1780" i="6" s="1"/>
  <c r="N1778" i="6" l="1"/>
  <c r="B1780" i="6"/>
  <c r="O1779" i="6" a="1"/>
  <c r="O1779" i="6" s="1"/>
  <c r="M1779" i="6" a="1"/>
  <c r="M1779" i="6" s="1"/>
  <c r="N1779" i="6" l="1"/>
  <c r="B1781" i="6"/>
  <c r="O1780" i="6" a="1"/>
  <c r="O1780" i="6" s="1"/>
  <c r="M1780" i="6" a="1"/>
  <c r="M1780" i="6" s="1"/>
  <c r="C1781" i="6"/>
  <c r="C1782" i="6" s="1"/>
  <c r="N1780" i="6" l="1"/>
  <c r="B1782" i="6"/>
  <c r="O1781" i="6" a="1"/>
  <c r="O1781" i="6" s="1"/>
  <c r="M1781" i="6" a="1"/>
  <c r="M1781" i="6" s="1"/>
  <c r="N1781" i="6" l="1"/>
  <c r="B1783" i="6"/>
  <c r="O1782" i="6" a="1"/>
  <c r="O1782" i="6" s="1"/>
  <c r="M1782" i="6" a="1"/>
  <c r="M1782" i="6" s="1"/>
  <c r="C1783" i="6"/>
  <c r="C1784" i="6" s="1"/>
  <c r="N1782" i="6" l="1"/>
  <c r="B1784" i="6"/>
  <c r="O1783" i="6" a="1"/>
  <c r="O1783" i="6" s="1"/>
  <c r="M1783" i="6" a="1"/>
  <c r="M1783" i="6" s="1"/>
  <c r="B1785" i="6" l="1"/>
  <c r="O1784" i="6" a="1"/>
  <c r="O1784" i="6" s="1"/>
  <c r="M1784" i="6" a="1"/>
  <c r="M1784" i="6" s="1"/>
  <c r="N1783" i="6"/>
  <c r="C1785" i="6"/>
  <c r="C1786" i="6" s="1"/>
  <c r="N1784" i="6" l="1"/>
  <c r="B1786" i="6"/>
  <c r="O1785" i="6" a="1"/>
  <c r="O1785" i="6" s="1"/>
  <c r="M1785" i="6" a="1"/>
  <c r="M1785" i="6" s="1"/>
  <c r="N1785" i="6" l="1"/>
  <c r="B1787" i="6"/>
  <c r="O1786" i="6" a="1"/>
  <c r="O1786" i="6" s="1"/>
  <c r="M1786" i="6" a="1"/>
  <c r="M1786" i="6" s="1"/>
  <c r="C1787" i="6"/>
  <c r="C1788" i="6" s="1"/>
  <c r="N1786" i="6" l="1"/>
  <c r="B1788" i="6"/>
  <c r="O1787" i="6" a="1"/>
  <c r="O1787" i="6" s="1"/>
  <c r="M1787" i="6" a="1"/>
  <c r="M1787" i="6" s="1"/>
  <c r="B1789" i="6" l="1"/>
  <c r="O1788" i="6" a="1"/>
  <c r="O1788" i="6" s="1"/>
  <c r="M1788" i="6" a="1"/>
  <c r="M1788" i="6" s="1"/>
  <c r="N1787" i="6"/>
  <c r="C1789" i="6"/>
  <c r="C1790" i="6" s="1"/>
  <c r="N1788" i="6" l="1"/>
  <c r="B1790" i="6"/>
  <c r="O1789" i="6" a="1"/>
  <c r="O1789" i="6" s="1"/>
  <c r="M1789" i="6" a="1"/>
  <c r="M1789" i="6" s="1"/>
  <c r="N1789" i="6" l="1"/>
  <c r="B1791" i="6"/>
  <c r="O1790" i="6" a="1"/>
  <c r="O1790" i="6" s="1"/>
  <c r="M1790" i="6" a="1"/>
  <c r="M1790" i="6" s="1"/>
  <c r="C1791" i="6"/>
  <c r="C1792" i="6" s="1"/>
  <c r="N1790" i="6" l="1"/>
  <c r="B1792" i="6"/>
  <c r="O1791" i="6" a="1"/>
  <c r="O1791" i="6" s="1"/>
  <c r="M1791" i="6" a="1"/>
  <c r="M1791" i="6" s="1"/>
  <c r="N1791" i="6" l="1"/>
  <c r="B1793" i="6"/>
  <c r="O1792" i="6" a="1"/>
  <c r="O1792" i="6" s="1"/>
  <c r="M1792" i="6" a="1"/>
  <c r="M1792" i="6" s="1"/>
  <c r="C1793" i="6"/>
  <c r="C1794" i="6" l="1"/>
  <c r="N1792" i="6"/>
  <c r="B1794" i="6"/>
  <c r="O1793" i="6" a="1"/>
  <c r="O1793" i="6" s="1"/>
  <c r="M1793" i="6" a="1"/>
  <c r="M1793" i="6" s="1"/>
  <c r="N1793" i="6" l="1"/>
  <c r="B1795" i="6"/>
  <c r="O1794" i="6" a="1"/>
  <c r="O1794" i="6" s="1"/>
  <c r="M1794" i="6" a="1"/>
  <c r="M1794" i="6" s="1"/>
  <c r="C1795" i="6"/>
  <c r="C1796" i="6" s="1"/>
  <c r="N1794" i="6" l="1"/>
  <c r="B1796" i="6"/>
  <c r="O1795" i="6" a="1"/>
  <c r="O1795" i="6" s="1"/>
  <c r="M1795" i="6" a="1"/>
  <c r="M1795" i="6" s="1"/>
  <c r="N1795" i="6" l="1"/>
  <c r="B1797" i="6"/>
  <c r="O1796" i="6" a="1"/>
  <c r="O1796" i="6" s="1"/>
  <c r="M1796" i="6" a="1"/>
  <c r="M1796" i="6" s="1"/>
  <c r="C1797" i="6"/>
  <c r="C1798" i="6" s="1"/>
  <c r="N1796" i="6" l="1"/>
  <c r="B1798" i="6"/>
  <c r="O1797" i="6" a="1"/>
  <c r="O1797" i="6" s="1"/>
  <c r="M1797" i="6" a="1"/>
  <c r="M1797" i="6" s="1"/>
  <c r="N1797" i="6" l="1"/>
  <c r="B1799" i="6"/>
  <c r="O1798" i="6" a="1"/>
  <c r="O1798" i="6" s="1"/>
  <c r="M1798" i="6" a="1"/>
  <c r="M1798" i="6" s="1"/>
  <c r="C1799" i="6"/>
  <c r="C1800" i="6" s="1"/>
  <c r="N1798" i="6" l="1"/>
  <c r="B1800" i="6"/>
  <c r="O1799" i="6" a="1"/>
  <c r="O1799" i="6" s="1"/>
  <c r="M1799" i="6" a="1"/>
  <c r="M1799" i="6" s="1"/>
  <c r="N1799" i="6" l="1"/>
  <c r="B1801" i="6"/>
  <c r="O1800" i="6" a="1"/>
  <c r="O1800" i="6" s="1"/>
  <c r="M1800" i="6" a="1"/>
  <c r="M1800" i="6" s="1"/>
  <c r="C1801" i="6"/>
  <c r="C1802" i="6" s="1"/>
  <c r="N1800" i="6" l="1"/>
  <c r="B1802" i="6"/>
  <c r="O1801" i="6" a="1"/>
  <c r="O1801" i="6" s="1"/>
  <c r="M1801" i="6" a="1"/>
  <c r="M1801" i="6" s="1"/>
  <c r="N1801" i="6" l="1"/>
  <c r="B1803" i="6"/>
  <c r="O1802" i="6" a="1"/>
  <c r="O1802" i="6" s="1"/>
  <c r="M1802" i="6" a="1"/>
  <c r="M1802" i="6" s="1"/>
  <c r="C1803" i="6"/>
  <c r="C1804" i="6" s="1"/>
  <c r="N1802" i="6" l="1"/>
  <c r="B1804" i="6"/>
  <c r="O1803" i="6" a="1"/>
  <c r="O1803" i="6" s="1"/>
  <c r="M1803" i="6" a="1"/>
  <c r="M1803" i="6" s="1"/>
  <c r="N1803" i="6" l="1"/>
  <c r="B1805" i="6"/>
  <c r="O1804" i="6" a="1"/>
  <c r="O1804" i="6" s="1"/>
  <c r="M1804" i="6" a="1"/>
  <c r="M1804" i="6" s="1"/>
  <c r="C1805" i="6"/>
  <c r="C1806" i="6" s="1"/>
  <c r="N1804" i="6" l="1"/>
  <c r="B1806" i="6"/>
  <c r="O1805" i="6" a="1"/>
  <c r="O1805" i="6" s="1"/>
  <c r="M1805" i="6" a="1"/>
  <c r="M1805" i="6" s="1"/>
  <c r="N1805" i="6" l="1"/>
  <c r="B1807" i="6"/>
  <c r="O1806" i="6" a="1"/>
  <c r="O1806" i="6" s="1"/>
  <c r="M1806" i="6" a="1"/>
  <c r="M1806" i="6" s="1"/>
  <c r="C1807" i="6"/>
  <c r="C1808" i="6" s="1"/>
  <c r="N1806" i="6" l="1"/>
  <c r="B1808" i="6"/>
  <c r="O1807" i="6" a="1"/>
  <c r="O1807" i="6" s="1"/>
  <c r="M1807" i="6" a="1"/>
  <c r="M1807" i="6" s="1"/>
  <c r="N1807" i="6" l="1"/>
  <c r="B1809" i="6"/>
  <c r="O1808" i="6" a="1"/>
  <c r="O1808" i="6" s="1"/>
  <c r="M1808" i="6" a="1"/>
  <c r="M1808" i="6" s="1"/>
  <c r="C1809" i="6"/>
  <c r="C1810" i="6" s="1"/>
  <c r="N1808" i="6" l="1"/>
  <c r="B1810" i="6"/>
  <c r="O1809" i="6" a="1"/>
  <c r="O1809" i="6" s="1"/>
  <c r="M1809" i="6" a="1"/>
  <c r="M1809" i="6" s="1"/>
  <c r="N1809" i="6" l="1"/>
  <c r="B1811" i="6"/>
  <c r="O1810" i="6" a="1"/>
  <c r="O1810" i="6" s="1"/>
  <c r="M1810" i="6" a="1"/>
  <c r="M1810" i="6" s="1"/>
  <c r="C1811" i="6"/>
  <c r="C1812" i="6" s="1"/>
  <c r="B1812" i="6" l="1"/>
  <c r="O1811" i="6" a="1"/>
  <c r="O1811" i="6" s="1"/>
  <c r="M1811" i="6" a="1"/>
  <c r="M1811" i="6" s="1"/>
  <c r="C1813" i="6"/>
  <c r="N1810" i="6"/>
  <c r="N1811" i="6" l="1"/>
  <c r="B1813" i="6"/>
  <c r="O1812" i="6" a="1"/>
  <c r="O1812" i="6" s="1"/>
  <c r="M1812" i="6" a="1"/>
  <c r="M1812" i="6" s="1"/>
  <c r="N1812" i="6" l="1"/>
  <c r="B1814" i="6"/>
  <c r="O1813" i="6" a="1"/>
  <c r="O1813" i="6" s="1"/>
  <c r="M1813" i="6" a="1"/>
  <c r="M1813" i="6" s="1"/>
  <c r="C1814" i="6"/>
  <c r="C1815" i="6" s="1"/>
  <c r="N1813" i="6" l="1"/>
  <c r="B1815" i="6"/>
  <c r="O1814" i="6" a="1"/>
  <c r="O1814" i="6" s="1"/>
  <c r="M1814" i="6" a="1"/>
  <c r="M1814" i="6" s="1"/>
  <c r="N1814" i="6" l="1"/>
  <c r="B1816" i="6"/>
  <c r="O1815" i="6" a="1"/>
  <c r="O1815" i="6" s="1"/>
  <c r="M1815" i="6" a="1"/>
  <c r="M1815" i="6" s="1"/>
  <c r="C1816" i="6"/>
  <c r="C1817" i="6" s="1"/>
  <c r="N1815" i="6" l="1"/>
  <c r="B1817" i="6"/>
  <c r="O1816" i="6" a="1"/>
  <c r="O1816" i="6" s="1"/>
  <c r="M1816" i="6" a="1"/>
  <c r="M1816" i="6" s="1"/>
  <c r="N1816" i="6" l="1"/>
  <c r="B1818" i="6"/>
  <c r="O1817" i="6" a="1"/>
  <c r="O1817" i="6" s="1"/>
  <c r="M1817" i="6" a="1"/>
  <c r="M1817" i="6" s="1"/>
  <c r="C1818" i="6"/>
  <c r="C1819" i="6" s="1"/>
  <c r="N1817" i="6" l="1"/>
  <c r="B1819" i="6"/>
  <c r="O1818" i="6" a="1"/>
  <c r="O1818" i="6" s="1"/>
  <c r="M1818" i="6" a="1"/>
  <c r="M1818" i="6" s="1"/>
  <c r="N1818" i="6" l="1"/>
  <c r="B1820" i="6"/>
  <c r="O1819" i="6" a="1"/>
  <c r="O1819" i="6" s="1"/>
  <c r="M1819" i="6" a="1"/>
  <c r="M1819" i="6" s="1"/>
  <c r="C1820" i="6"/>
  <c r="C1821" i="6" s="1"/>
  <c r="N1819" i="6" l="1"/>
  <c r="B1821" i="6"/>
  <c r="O1820" i="6" a="1"/>
  <c r="O1820" i="6" s="1"/>
  <c r="M1820" i="6" a="1"/>
  <c r="M1820" i="6" s="1"/>
  <c r="N1820" i="6" l="1"/>
  <c r="B1822" i="6"/>
  <c r="O1821" i="6" a="1"/>
  <c r="O1821" i="6" s="1"/>
  <c r="M1821" i="6" a="1"/>
  <c r="M1821" i="6" s="1"/>
  <c r="C1822" i="6"/>
  <c r="C1823" i="6" s="1"/>
  <c r="N1821" i="6" l="1"/>
  <c r="B1823" i="6"/>
  <c r="O1822" i="6" a="1"/>
  <c r="O1822" i="6" s="1"/>
  <c r="M1822" i="6" a="1"/>
  <c r="M1822" i="6" s="1"/>
  <c r="N1822" i="6" l="1"/>
  <c r="B1824" i="6"/>
  <c r="O1823" i="6" a="1"/>
  <c r="O1823" i="6" s="1"/>
  <c r="M1823" i="6" a="1"/>
  <c r="M1823" i="6" s="1"/>
  <c r="C1824" i="6"/>
  <c r="C1825" i="6" s="1"/>
  <c r="N1823" i="6" l="1"/>
  <c r="B1825" i="6"/>
  <c r="O1824" i="6" a="1"/>
  <c r="O1824" i="6" s="1"/>
  <c r="M1824" i="6" a="1"/>
  <c r="M1824" i="6" s="1"/>
  <c r="B1826" i="6" l="1"/>
  <c r="O1825" i="6" a="1"/>
  <c r="O1825" i="6" s="1"/>
  <c r="M1825" i="6" a="1"/>
  <c r="M1825" i="6" s="1"/>
  <c r="N1824" i="6"/>
  <c r="C1826" i="6"/>
  <c r="C1827" i="6" s="1"/>
  <c r="N1825" i="6" l="1"/>
  <c r="B1827" i="6"/>
  <c r="O1826" i="6" a="1"/>
  <c r="O1826" i="6" s="1"/>
  <c r="M1826" i="6" a="1"/>
  <c r="M1826" i="6" s="1"/>
  <c r="N1826" i="6" l="1"/>
  <c r="B1828" i="6"/>
  <c r="O1827" i="6" a="1"/>
  <c r="O1827" i="6" s="1"/>
  <c r="M1827" i="6" a="1"/>
  <c r="M1827" i="6" s="1"/>
  <c r="C1828" i="6"/>
  <c r="C1829" i="6" s="1"/>
  <c r="N1827" i="6" l="1"/>
  <c r="B1829" i="6"/>
  <c r="O1828" i="6" a="1"/>
  <c r="O1828" i="6" s="1"/>
  <c r="M1828" i="6" a="1"/>
  <c r="M1828" i="6" s="1"/>
  <c r="N1828" i="6" l="1"/>
  <c r="B1830" i="6"/>
  <c r="O1829" i="6" a="1"/>
  <c r="O1829" i="6" s="1"/>
  <c r="M1829" i="6" a="1"/>
  <c r="M1829" i="6" s="1"/>
  <c r="C1830" i="6"/>
  <c r="C1831" i="6" s="1"/>
  <c r="N1829" i="6" l="1"/>
  <c r="B1831" i="6"/>
  <c r="O1830" i="6" a="1"/>
  <c r="O1830" i="6" s="1"/>
  <c r="M1830" i="6" a="1"/>
  <c r="M1830" i="6" s="1"/>
  <c r="B1832" i="6" l="1"/>
  <c r="O1831" i="6" a="1"/>
  <c r="O1831" i="6" s="1"/>
  <c r="M1831" i="6" a="1"/>
  <c r="M1831" i="6" s="1"/>
  <c r="N1830" i="6"/>
  <c r="C1832" i="6"/>
  <c r="C1833" i="6" l="1"/>
  <c r="N1831" i="6"/>
  <c r="B1833" i="6"/>
  <c r="O1832" i="6" a="1"/>
  <c r="O1832" i="6" s="1"/>
  <c r="M1832" i="6" a="1"/>
  <c r="M1832" i="6" s="1"/>
  <c r="B1834" i="6" l="1"/>
  <c r="O1833" i="6" a="1"/>
  <c r="O1833" i="6" s="1"/>
  <c r="M1833" i="6" a="1"/>
  <c r="M1833" i="6" s="1"/>
  <c r="N1832" i="6"/>
  <c r="C1834" i="6"/>
  <c r="C1835" i="6" s="1"/>
  <c r="N1833" i="6" l="1"/>
  <c r="B1835" i="6"/>
  <c r="O1834" i="6" a="1"/>
  <c r="O1834" i="6" s="1"/>
  <c r="M1834" i="6" a="1"/>
  <c r="M1834" i="6" s="1"/>
  <c r="N1834" i="6" l="1"/>
  <c r="B1836" i="6"/>
  <c r="O1835" i="6" a="1"/>
  <c r="O1835" i="6" s="1"/>
  <c r="M1835" i="6" a="1"/>
  <c r="M1835" i="6" s="1"/>
  <c r="C1836" i="6"/>
  <c r="C1837" i="6" s="1"/>
  <c r="N1835" i="6" l="1"/>
  <c r="B1837" i="6"/>
  <c r="O1836" i="6" a="1"/>
  <c r="O1836" i="6" s="1"/>
  <c r="M1836" i="6" a="1"/>
  <c r="M1836" i="6" s="1"/>
  <c r="B1838" i="6" l="1"/>
  <c r="O1837" i="6" a="1"/>
  <c r="O1837" i="6" s="1"/>
  <c r="M1837" i="6" a="1"/>
  <c r="M1837" i="6" s="1"/>
  <c r="N1836" i="6"/>
  <c r="C1838" i="6"/>
  <c r="C1839" i="6" l="1"/>
  <c r="N1837" i="6"/>
  <c r="B1839" i="6"/>
  <c r="O1838" i="6" a="1"/>
  <c r="O1838" i="6" s="1"/>
  <c r="M1838" i="6" a="1"/>
  <c r="M1838" i="6" s="1"/>
  <c r="N1838" i="6" l="1"/>
  <c r="B1840" i="6"/>
  <c r="O1839" i="6" a="1"/>
  <c r="O1839" i="6" s="1"/>
  <c r="M1839" i="6" a="1"/>
  <c r="M1839" i="6" s="1"/>
  <c r="C1840" i="6"/>
  <c r="C1841" i="6" s="1"/>
  <c r="N1839" i="6" l="1"/>
  <c r="B1841" i="6"/>
  <c r="O1840" i="6" a="1"/>
  <c r="O1840" i="6" s="1"/>
  <c r="M1840" i="6" a="1"/>
  <c r="M1840" i="6" s="1"/>
  <c r="N1840" i="6" l="1"/>
  <c r="B1842" i="6"/>
  <c r="O1841" i="6" a="1"/>
  <c r="O1841" i="6" s="1"/>
  <c r="M1841" i="6" a="1"/>
  <c r="M1841" i="6" s="1"/>
  <c r="C1842" i="6"/>
  <c r="C1843" i="6" s="1"/>
  <c r="N1841" i="6" l="1"/>
  <c r="B1843" i="6"/>
  <c r="O1842" i="6" a="1"/>
  <c r="O1842" i="6" s="1"/>
  <c r="M1842" i="6" a="1"/>
  <c r="M1842" i="6" s="1"/>
  <c r="N1842" i="6" l="1"/>
  <c r="B1844" i="6"/>
  <c r="O1843" i="6" a="1"/>
  <c r="O1843" i="6" s="1"/>
  <c r="M1843" i="6" a="1"/>
  <c r="M1843" i="6" s="1"/>
  <c r="C1844" i="6"/>
  <c r="C1845" i="6" s="1"/>
  <c r="N1843" i="6" l="1"/>
  <c r="B1845" i="6"/>
  <c r="O1844" i="6" a="1"/>
  <c r="O1844" i="6" s="1"/>
  <c r="M1844" i="6" a="1"/>
  <c r="M1844" i="6" s="1"/>
  <c r="B1846" i="6" l="1"/>
  <c r="O1845" i="6" a="1"/>
  <c r="O1845" i="6" s="1"/>
  <c r="M1845" i="6" a="1"/>
  <c r="M1845" i="6" s="1"/>
  <c r="N1844" i="6"/>
  <c r="C1846" i="6"/>
  <c r="C1847" i="6" s="1"/>
  <c r="N1845" i="6" l="1"/>
  <c r="B1847" i="6"/>
  <c r="O1846" i="6" a="1"/>
  <c r="O1846" i="6" s="1"/>
  <c r="M1846" i="6" a="1"/>
  <c r="M1846" i="6" s="1"/>
  <c r="B1848" i="6" l="1"/>
  <c r="O1847" i="6" a="1"/>
  <c r="O1847" i="6" s="1"/>
  <c r="M1847" i="6" a="1"/>
  <c r="M1847" i="6" s="1"/>
  <c r="N1846" i="6"/>
  <c r="C1848" i="6"/>
  <c r="C1849" i="6" s="1"/>
  <c r="N1847" i="6" l="1"/>
  <c r="B1849" i="6"/>
  <c r="O1848" i="6" a="1"/>
  <c r="O1848" i="6" s="1"/>
  <c r="M1848" i="6" a="1"/>
  <c r="M1848" i="6" s="1"/>
  <c r="N1848" i="6" l="1"/>
  <c r="B1850" i="6"/>
  <c r="O1849" i="6" a="1"/>
  <c r="O1849" i="6" s="1"/>
  <c r="M1849" i="6" a="1"/>
  <c r="M1849" i="6" s="1"/>
  <c r="C1850" i="6"/>
  <c r="C1851" i="6" s="1"/>
  <c r="N1849" i="6" l="1"/>
  <c r="B1851" i="6"/>
  <c r="O1850" i="6" a="1"/>
  <c r="O1850" i="6" s="1"/>
  <c r="M1850" i="6" a="1"/>
  <c r="M1850" i="6" s="1"/>
  <c r="N1850" i="6" l="1"/>
  <c r="B1852" i="6"/>
  <c r="O1851" i="6" a="1"/>
  <c r="O1851" i="6" s="1"/>
  <c r="M1851" i="6" a="1"/>
  <c r="M1851" i="6" s="1"/>
  <c r="C1852" i="6"/>
  <c r="C1853" i="6" s="1"/>
  <c r="N1851" i="6" l="1"/>
  <c r="B1853" i="6"/>
  <c r="O1852" i="6" a="1"/>
  <c r="O1852" i="6" s="1"/>
  <c r="M1852" i="6" a="1"/>
  <c r="M1852" i="6" s="1"/>
  <c r="N1852" i="6" l="1"/>
  <c r="B1854" i="6"/>
  <c r="O1853" i="6" a="1"/>
  <c r="O1853" i="6" s="1"/>
  <c r="M1853" i="6" a="1"/>
  <c r="M1853" i="6" s="1"/>
  <c r="C1854" i="6"/>
  <c r="C1855" i="6" s="1"/>
  <c r="N1853" i="6" l="1"/>
  <c r="B1855" i="6"/>
  <c r="O1854" i="6" a="1"/>
  <c r="O1854" i="6" s="1"/>
  <c r="M1854" i="6" a="1"/>
  <c r="M1854" i="6" s="1"/>
  <c r="N1854" i="6" l="1"/>
  <c r="B1856" i="6"/>
  <c r="O1855" i="6" a="1"/>
  <c r="O1855" i="6" s="1"/>
  <c r="M1855" i="6" a="1"/>
  <c r="M1855" i="6" s="1"/>
  <c r="C1856" i="6"/>
  <c r="C1857" i="6" s="1"/>
  <c r="N1855" i="6" l="1"/>
  <c r="B1857" i="6"/>
  <c r="O1856" i="6" a="1"/>
  <c r="O1856" i="6" s="1"/>
  <c r="M1856" i="6" a="1"/>
  <c r="M1856" i="6" s="1"/>
  <c r="N1856" i="6" l="1"/>
  <c r="B1858" i="6"/>
  <c r="O1857" i="6" a="1"/>
  <c r="O1857" i="6" s="1"/>
  <c r="M1857" i="6" a="1"/>
  <c r="M1857" i="6" s="1"/>
  <c r="C1858" i="6"/>
  <c r="C1859" i="6" s="1"/>
  <c r="N1857" i="6" l="1"/>
  <c r="B1859" i="6"/>
  <c r="O1858" i="6" a="1"/>
  <c r="O1858" i="6" s="1"/>
  <c r="M1858" i="6" a="1"/>
  <c r="M1858" i="6" s="1"/>
  <c r="N1858" i="6" l="1"/>
  <c r="B1860" i="6"/>
  <c r="O1859" i="6" a="1"/>
  <c r="O1859" i="6" s="1"/>
  <c r="M1859" i="6" a="1"/>
  <c r="M1859" i="6" s="1"/>
  <c r="C1860" i="6"/>
  <c r="C1861" i="6" s="1"/>
  <c r="N1859" i="6" l="1"/>
  <c r="B1861" i="6"/>
  <c r="O1860" i="6" a="1"/>
  <c r="O1860" i="6" s="1"/>
  <c r="M1860" i="6" a="1"/>
  <c r="M1860" i="6" s="1"/>
  <c r="N1860" i="6" l="1"/>
  <c r="B1862" i="6"/>
  <c r="O1861" i="6" a="1"/>
  <c r="O1861" i="6" s="1"/>
  <c r="M1861" i="6" a="1"/>
  <c r="M1861" i="6" s="1"/>
  <c r="C1862" i="6"/>
  <c r="C1863" i="6" s="1"/>
  <c r="N1861" i="6" l="1"/>
  <c r="B1863" i="6"/>
  <c r="O1862" i="6" a="1"/>
  <c r="O1862" i="6" s="1"/>
  <c r="M1862" i="6" a="1"/>
  <c r="M1862" i="6" s="1"/>
  <c r="N1862" i="6" l="1"/>
  <c r="B1864" i="6"/>
  <c r="O1863" i="6" a="1"/>
  <c r="O1863" i="6" s="1"/>
  <c r="M1863" i="6" a="1"/>
  <c r="M1863" i="6" s="1"/>
  <c r="C1864" i="6"/>
  <c r="C1865" i="6" s="1"/>
  <c r="N1863" i="6" l="1"/>
  <c r="B1865" i="6"/>
  <c r="O1864" i="6" a="1"/>
  <c r="O1864" i="6" s="1"/>
  <c r="M1864" i="6" a="1"/>
  <c r="M1864" i="6" s="1"/>
  <c r="N1864" i="6" l="1"/>
  <c r="B1866" i="6"/>
  <c r="O1865" i="6" a="1"/>
  <c r="O1865" i="6" s="1"/>
  <c r="M1865" i="6" a="1"/>
  <c r="M1865" i="6" s="1"/>
  <c r="C1866" i="6"/>
  <c r="C1867" i="6" s="1"/>
  <c r="B1867" i="6" l="1"/>
  <c r="O1866" i="6" a="1"/>
  <c r="O1866" i="6" s="1"/>
  <c r="M1866" i="6" a="1"/>
  <c r="M1866" i="6" s="1"/>
  <c r="N1865" i="6"/>
  <c r="N1866" i="6" l="1"/>
  <c r="B1868" i="6"/>
  <c r="O1867" i="6" a="1"/>
  <c r="O1867" i="6" s="1"/>
  <c r="M1867" i="6" a="1"/>
  <c r="M1867" i="6" s="1"/>
  <c r="C1868" i="6"/>
  <c r="C1869" i="6" s="1"/>
  <c r="N1867" i="6" l="1"/>
  <c r="B1869" i="6"/>
  <c r="O1868" i="6" a="1"/>
  <c r="O1868" i="6" s="1"/>
  <c r="M1868" i="6" a="1"/>
  <c r="M1868" i="6" s="1"/>
  <c r="N1868" i="6" l="1"/>
  <c r="B1870" i="6"/>
  <c r="O1869" i="6" a="1"/>
  <c r="O1869" i="6" s="1"/>
  <c r="M1869" i="6" a="1"/>
  <c r="M1869" i="6" s="1"/>
  <c r="C1870" i="6"/>
  <c r="C1871" i="6" s="1"/>
  <c r="N1869" i="6" l="1"/>
  <c r="B1871" i="6"/>
  <c r="O1870" i="6" a="1"/>
  <c r="O1870" i="6" s="1"/>
  <c r="M1870" i="6" a="1"/>
  <c r="M1870" i="6" s="1"/>
  <c r="B1872" i="6" l="1"/>
  <c r="O1871" i="6" a="1"/>
  <c r="O1871" i="6" s="1"/>
  <c r="M1871" i="6" a="1"/>
  <c r="M1871" i="6" s="1"/>
  <c r="N1870" i="6"/>
  <c r="C1872" i="6"/>
  <c r="C1873" i="6" l="1"/>
  <c r="N1871" i="6"/>
  <c r="B1873" i="6"/>
  <c r="O1872" i="6" a="1"/>
  <c r="O1872" i="6" s="1"/>
  <c r="M1872" i="6" a="1"/>
  <c r="M1872" i="6" s="1"/>
  <c r="B1874" i="6" l="1"/>
  <c r="O1873" i="6" a="1"/>
  <c r="O1873" i="6" s="1"/>
  <c r="M1873" i="6" a="1"/>
  <c r="M1873" i="6" s="1"/>
  <c r="N1872" i="6"/>
  <c r="C1874" i="6"/>
  <c r="C1875" i="6" s="1"/>
  <c r="N1873" i="6" l="1"/>
  <c r="B1875" i="6"/>
  <c r="O1874" i="6" a="1"/>
  <c r="O1874" i="6" s="1"/>
  <c r="M1874" i="6" a="1"/>
  <c r="M1874" i="6" s="1"/>
  <c r="N1874" i="6" l="1"/>
  <c r="B1876" i="6"/>
  <c r="O1875" i="6" a="1"/>
  <c r="O1875" i="6" s="1"/>
  <c r="M1875" i="6" a="1"/>
  <c r="M1875" i="6" s="1"/>
  <c r="C1876" i="6"/>
  <c r="C1877" i="6" s="1"/>
  <c r="N1875" i="6" l="1"/>
  <c r="B1877" i="6"/>
  <c r="O1876" i="6" a="1"/>
  <c r="O1876" i="6" s="1"/>
  <c r="M1876" i="6" a="1"/>
  <c r="M1876" i="6" s="1"/>
  <c r="B1878" i="6" l="1"/>
  <c r="O1877" i="6" a="1"/>
  <c r="O1877" i="6" s="1"/>
  <c r="M1877" i="6" a="1"/>
  <c r="M1877" i="6" s="1"/>
  <c r="N1876" i="6"/>
  <c r="C1878" i="6"/>
  <c r="C1879" i="6" s="1"/>
  <c r="N1877" i="6" l="1"/>
  <c r="B1879" i="6"/>
  <c r="O1878" i="6" a="1"/>
  <c r="O1878" i="6" s="1"/>
  <c r="M1878" i="6" a="1"/>
  <c r="M1878" i="6" s="1"/>
  <c r="N1878" i="6" l="1"/>
  <c r="B1880" i="6"/>
  <c r="O1879" i="6" a="1"/>
  <c r="O1879" i="6" s="1"/>
  <c r="M1879" i="6" a="1"/>
  <c r="M1879" i="6" s="1"/>
  <c r="C1880" i="6"/>
  <c r="C1881" i="6" s="1"/>
  <c r="N1879" i="6" l="1"/>
  <c r="B1881" i="6"/>
  <c r="O1880" i="6" a="1"/>
  <c r="O1880" i="6" s="1"/>
  <c r="M1880" i="6" a="1"/>
  <c r="M1880" i="6" s="1"/>
  <c r="N1880" i="6" l="1"/>
  <c r="B1882" i="6"/>
  <c r="O1881" i="6" a="1"/>
  <c r="O1881" i="6" s="1"/>
  <c r="M1881" i="6" a="1"/>
  <c r="M1881" i="6" s="1"/>
  <c r="C1882" i="6"/>
  <c r="C1883" i="6" s="1"/>
  <c r="N1881" i="6" l="1"/>
  <c r="B1883" i="6"/>
  <c r="O1882" i="6" a="1"/>
  <c r="O1882" i="6" s="1"/>
  <c r="M1882" i="6" a="1"/>
  <c r="M1882" i="6" s="1"/>
  <c r="N1882" i="6" l="1"/>
  <c r="B1884" i="6"/>
  <c r="O1883" i="6" a="1"/>
  <c r="O1883" i="6" s="1"/>
  <c r="M1883" i="6" a="1"/>
  <c r="M1883" i="6" s="1"/>
  <c r="C1884" i="6"/>
  <c r="C1885" i="6" s="1"/>
  <c r="N1883" i="6" l="1"/>
  <c r="B1885" i="6"/>
  <c r="O1884" i="6" a="1"/>
  <c r="O1884" i="6" s="1"/>
  <c r="M1884" i="6" a="1"/>
  <c r="M1884" i="6" s="1"/>
  <c r="B1886" i="6" l="1"/>
  <c r="O1885" i="6" a="1"/>
  <c r="O1885" i="6" s="1"/>
  <c r="M1885" i="6" a="1"/>
  <c r="M1885" i="6" s="1"/>
  <c r="N1884" i="6"/>
  <c r="C1886" i="6"/>
  <c r="C1887" i="6" s="1"/>
  <c r="N1885" i="6" l="1"/>
  <c r="B1887" i="6"/>
  <c r="O1886" i="6" a="1"/>
  <c r="O1886" i="6" s="1"/>
  <c r="M1886" i="6" a="1"/>
  <c r="M1886" i="6" s="1"/>
  <c r="N1886" i="6" l="1"/>
  <c r="B1888" i="6"/>
  <c r="O1887" i="6" a="1"/>
  <c r="O1887" i="6" s="1"/>
  <c r="M1887" i="6" a="1"/>
  <c r="M1887" i="6" s="1"/>
  <c r="C1888" i="6"/>
  <c r="C1889" i="6" s="1"/>
  <c r="N1887" i="6" l="1"/>
  <c r="B1889" i="6"/>
  <c r="O1888" i="6" a="1"/>
  <c r="O1888" i="6" s="1"/>
  <c r="M1888" i="6" a="1"/>
  <c r="M1888" i="6" s="1"/>
  <c r="N1888" i="6" l="1"/>
  <c r="B1890" i="6"/>
  <c r="O1889" i="6" a="1"/>
  <c r="O1889" i="6" s="1"/>
  <c r="M1889" i="6" a="1"/>
  <c r="M1889" i="6" s="1"/>
  <c r="C1890" i="6"/>
  <c r="C1891" i="6" s="1"/>
  <c r="N1889" i="6" l="1"/>
  <c r="B1891" i="6"/>
  <c r="O1890" i="6" a="1"/>
  <c r="O1890" i="6" s="1"/>
  <c r="M1890" i="6" a="1"/>
  <c r="M1890" i="6" s="1"/>
  <c r="N1890" i="6" l="1"/>
  <c r="B1892" i="6"/>
  <c r="O1891" i="6" a="1"/>
  <c r="O1891" i="6" s="1"/>
  <c r="M1891" i="6" a="1"/>
  <c r="M1891" i="6" s="1"/>
  <c r="C1892" i="6"/>
  <c r="C1893" i="6" s="1"/>
  <c r="N1891" i="6" l="1"/>
  <c r="B1893" i="6"/>
  <c r="O1892" i="6" a="1"/>
  <c r="O1892" i="6" s="1"/>
  <c r="M1892" i="6" a="1"/>
  <c r="M1892" i="6" s="1"/>
  <c r="N1892" i="6" l="1"/>
  <c r="B1894" i="6"/>
  <c r="O1893" i="6" a="1"/>
  <c r="O1893" i="6" s="1"/>
  <c r="M1893" i="6" a="1"/>
  <c r="M1893" i="6" s="1"/>
  <c r="C1894" i="6"/>
  <c r="C1895" i="6" s="1"/>
  <c r="N1893" i="6" l="1"/>
  <c r="B1895" i="6"/>
  <c r="O1894" i="6" a="1"/>
  <c r="O1894" i="6" s="1"/>
  <c r="M1894" i="6" a="1"/>
  <c r="M1894" i="6" s="1"/>
  <c r="N1894" i="6" l="1"/>
  <c r="B1896" i="6"/>
  <c r="O1895" i="6" a="1"/>
  <c r="O1895" i="6" s="1"/>
  <c r="M1895" i="6" a="1"/>
  <c r="M1895" i="6" s="1"/>
  <c r="C1896" i="6"/>
  <c r="C1897" i="6" s="1"/>
  <c r="N1895" i="6" l="1"/>
  <c r="B1897" i="6"/>
  <c r="O1896" i="6" a="1"/>
  <c r="O1896" i="6" s="1"/>
  <c r="M1896" i="6" a="1"/>
  <c r="M1896" i="6" s="1"/>
  <c r="N1896" i="6" l="1"/>
  <c r="B1898" i="6"/>
  <c r="O1897" i="6" a="1"/>
  <c r="O1897" i="6" s="1"/>
  <c r="M1897" i="6" a="1"/>
  <c r="M1897" i="6" s="1"/>
  <c r="C1898" i="6"/>
  <c r="C1899" i="6" s="1"/>
  <c r="N1897" i="6" l="1"/>
  <c r="B1899" i="6"/>
  <c r="O1898" i="6" a="1"/>
  <c r="O1898" i="6" s="1"/>
  <c r="M1898" i="6" a="1"/>
  <c r="M1898" i="6" s="1"/>
  <c r="N1898" i="6" l="1"/>
  <c r="B1900" i="6"/>
  <c r="O1899" i="6" a="1"/>
  <c r="O1899" i="6" s="1"/>
  <c r="M1899" i="6" a="1"/>
  <c r="M1899" i="6" s="1"/>
  <c r="C1900" i="6"/>
  <c r="C1901" i="6" s="1"/>
  <c r="N1899" i="6" l="1"/>
  <c r="B1901" i="6"/>
  <c r="O1900" i="6" a="1"/>
  <c r="O1900" i="6" s="1"/>
  <c r="M1900" i="6" a="1"/>
  <c r="M1900" i="6" s="1"/>
  <c r="N1900" i="6" l="1"/>
  <c r="B1902" i="6"/>
  <c r="O1901" i="6" a="1"/>
  <c r="O1901" i="6" s="1"/>
  <c r="M1901" i="6" a="1"/>
  <c r="M1901" i="6" s="1"/>
  <c r="C1902" i="6"/>
  <c r="C1903" i="6" s="1"/>
  <c r="N1901" i="6" l="1"/>
  <c r="B1903" i="6"/>
  <c r="O1902" i="6" a="1"/>
  <c r="O1902" i="6" s="1"/>
  <c r="M1902" i="6" a="1"/>
  <c r="M1902" i="6" s="1"/>
  <c r="N1902" i="6" l="1"/>
  <c r="B1904" i="6"/>
  <c r="O1903" i="6" a="1"/>
  <c r="O1903" i="6" s="1"/>
  <c r="M1903" i="6" a="1"/>
  <c r="M1903" i="6" s="1"/>
  <c r="C1904" i="6"/>
  <c r="C1905" i="6" s="1"/>
  <c r="N1903" i="6" l="1"/>
  <c r="B1905" i="6"/>
  <c r="O1904" i="6" a="1"/>
  <c r="O1904" i="6" s="1"/>
  <c r="M1904" i="6" a="1"/>
  <c r="M1904" i="6" s="1"/>
  <c r="N1904" i="6" l="1"/>
  <c r="B1906" i="6"/>
  <c r="O1905" i="6" a="1"/>
  <c r="O1905" i="6" s="1"/>
  <c r="M1905" i="6" a="1"/>
  <c r="M1905" i="6" s="1"/>
  <c r="C1906" i="6"/>
  <c r="C1907" i="6" s="1"/>
  <c r="N1905" i="6" l="1"/>
  <c r="B1907" i="6"/>
  <c r="O1906" i="6" a="1"/>
  <c r="O1906" i="6" s="1"/>
  <c r="M1906" i="6" a="1"/>
  <c r="M1906" i="6" s="1"/>
  <c r="N1906" i="6" l="1"/>
  <c r="B1908" i="6"/>
  <c r="O1907" i="6" a="1"/>
  <c r="O1907" i="6" s="1"/>
  <c r="M1907" i="6" a="1"/>
  <c r="M1907" i="6" s="1"/>
  <c r="C1908" i="6"/>
  <c r="C1909" i="6" s="1"/>
  <c r="N1907" i="6" l="1"/>
  <c r="B1909" i="6"/>
  <c r="O1908" i="6" a="1"/>
  <c r="O1908" i="6" s="1"/>
  <c r="M1908" i="6" a="1"/>
  <c r="M1908" i="6" s="1"/>
  <c r="N1908" i="6" l="1"/>
  <c r="B1910" i="6"/>
  <c r="O1909" i="6" a="1"/>
  <c r="O1909" i="6" s="1"/>
  <c r="M1909" i="6" a="1"/>
  <c r="M1909" i="6" s="1"/>
  <c r="C1910" i="6"/>
  <c r="C1911" i="6" s="1"/>
  <c r="N1909" i="6" l="1"/>
  <c r="B1911" i="6"/>
  <c r="O1910" i="6" a="1"/>
  <c r="O1910" i="6" s="1"/>
  <c r="M1910" i="6" a="1"/>
  <c r="M1910" i="6" s="1"/>
  <c r="N1910" i="6" l="1"/>
  <c r="B1912" i="6"/>
  <c r="O1911" i="6" a="1"/>
  <c r="O1911" i="6" s="1"/>
  <c r="M1911" i="6" a="1"/>
  <c r="M1911" i="6" s="1"/>
  <c r="C1912" i="6"/>
  <c r="C1913" i="6" s="1"/>
  <c r="N1911" i="6" l="1"/>
  <c r="B1913" i="6"/>
  <c r="O1912" i="6" a="1"/>
  <c r="O1912" i="6" s="1"/>
  <c r="M1912" i="6" a="1"/>
  <c r="M1912" i="6" s="1"/>
  <c r="N1912" i="6" l="1"/>
  <c r="B1914" i="6"/>
  <c r="O1913" i="6" a="1"/>
  <c r="O1913" i="6" s="1"/>
  <c r="M1913" i="6" a="1"/>
  <c r="M1913" i="6" s="1"/>
  <c r="C1914" i="6"/>
  <c r="C1915" i="6" s="1"/>
  <c r="N1913" i="6" l="1"/>
  <c r="B1915" i="6"/>
  <c r="O1914" i="6" a="1"/>
  <c r="O1914" i="6" s="1"/>
  <c r="M1914" i="6" a="1"/>
  <c r="M1914" i="6" s="1"/>
  <c r="N1914" i="6" l="1"/>
  <c r="B1916" i="6"/>
  <c r="O1915" i="6" a="1"/>
  <c r="O1915" i="6" s="1"/>
  <c r="M1915" i="6" a="1"/>
  <c r="M1915" i="6" s="1"/>
  <c r="C1916" i="6"/>
  <c r="C1917" i="6" s="1"/>
  <c r="N1915" i="6" l="1"/>
  <c r="B1917" i="6"/>
  <c r="O1916" i="6" a="1"/>
  <c r="O1916" i="6" s="1"/>
  <c r="M1916" i="6" a="1"/>
  <c r="M1916" i="6" s="1"/>
  <c r="N1916" i="6" l="1"/>
  <c r="B1918" i="6"/>
  <c r="O1917" i="6" a="1"/>
  <c r="O1917" i="6" s="1"/>
  <c r="M1917" i="6" a="1"/>
  <c r="M1917" i="6" s="1"/>
  <c r="C1918" i="6"/>
  <c r="C1919" i="6" s="1"/>
  <c r="N1917" i="6" l="1"/>
  <c r="B1919" i="6"/>
  <c r="O1918" i="6" a="1"/>
  <c r="O1918" i="6" s="1"/>
  <c r="M1918" i="6" a="1"/>
  <c r="M1918" i="6" s="1"/>
  <c r="N1918" i="6" l="1"/>
  <c r="B1920" i="6"/>
  <c r="O1919" i="6" a="1"/>
  <c r="O1919" i="6" s="1"/>
  <c r="M1919" i="6" a="1"/>
  <c r="M1919" i="6" s="1"/>
  <c r="C1920" i="6"/>
  <c r="C1921" i="6" s="1"/>
  <c r="N1919" i="6" l="1"/>
  <c r="B1921" i="6"/>
  <c r="O1920" i="6" a="1"/>
  <c r="O1920" i="6" s="1"/>
  <c r="M1920" i="6" a="1"/>
  <c r="M1920" i="6" s="1"/>
  <c r="N1920" i="6" l="1"/>
  <c r="B1922" i="6"/>
  <c r="O1921" i="6" a="1"/>
  <c r="O1921" i="6" s="1"/>
  <c r="M1921" i="6" a="1"/>
  <c r="M1921" i="6" s="1"/>
  <c r="C1922" i="6"/>
  <c r="C1923" i="6" s="1"/>
  <c r="N1921" i="6" l="1"/>
  <c r="B1923" i="6"/>
  <c r="O1922" i="6" a="1"/>
  <c r="O1922" i="6" s="1"/>
  <c r="M1922" i="6" a="1"/>
  <c r="M1922" i="6" s="1"/>
  <c r="N1922" i="6" l="1"/>
  <c r="B1924" i="6"/>
  <c r="O1923" i="6" a="1"/>
  <c r="O1923" i="6" s="1"/>
  <c r="M1923" i="6" a="1"/>
  <c r="M1923" i="6" s="1"/>
  <c r="C1924" i="6"/>
  <c r="C1925" i="6" s="1"/>
  <c r="N1923" i="6" l="1"/>
  <c r="B1925" i="6"/>
  <c r="O1924" i="6" a="1"/>
  <c r="O1924" i="6" s="1"/>
  <c r="M1924" i="6" a="1"/>
  <c r="M1924" i="6" s="1"/>
  <c r="N1924" i="6" l="1"/>
  <c r="B1926" i="6"/>
  <c r="O1925" i="6" a="1"/>
  <c r="O1925" i="6" s="1"/>
  <c r="M1925" i="6" a="1"/>
  <c r="M1925" i="6" s="1"/>
  <c r="C1926" i="6"/>
  <c r="C1927" i="6" s="1"/>
  <c r="N1925" i="6" l="1"/>
  <c r="B1927" i="6"/>
  <c r="O1926" i="6" a="1"/>
  <c r="O1926" i="6" s="1"/>
  <c r="M1926" i="6" a="1"/>
  <c r="M1926" i="6" s="1"/>
  <c r="N1926" i="6" l="1"/>
  <c r="B1928" i="6"/>
  <c r="O1927" i="6" a="1"/>
  <c r="O1927" i="6" s="1"/>
  <c r="M1927" i="6" a="1"/>
  <c r="M1927" i="6" s="1"/>
  <c r="C1928" i="6"/>
  <c r="C1929" i="6" s="1"/>
  <c r="N1927" i="6" l="1"/>
  <c r="B1929" i="6"/>
  <c r="O1928" i="6" a="1"/>
  <c r="O1928" i="6" s="1"/>
  <c r="M1928" i="6" a="1"/>
  <c r="M1928" i="6" s="1"/>
  <c r="N1928" i="6" l="1"/>
  <c r="B1930" i="6"/>
  <c r="O1929" i="6" a="1"/>
  <c r="O1929" i="6" s="1"/>
  <c r="M1929" i="6" a="1"/>
  <c r="M1929" i="6" s="1"/>
  <c r="C1930" i="6"/>
  <c r="C1931" i="6" s="1"/>
  <c r="N1929" i="6" l="1"/>
  <c r="B1931" i="6"/>
  <c r="O1930" i="6" a="1"/>
  <c r="O1930" i="6" s="1"/>
  <c r="M1930" i="6" a="1"/>
  <c r="M1930" i="6" s="1"/>
  <c r="N1930" i="6" l="1"/>
  <c r="B1932" i="6"/>
  <c r="O1931" i="6" a="1"/>
  <c r="O1931" i="6" s="1"/>
  <c r="M1931" i="6" a="1"/>
  <c r="M1931" i="6" s="1"/>
  <c r="C1932" i="6"/>
  <c r="C1933" i="6" s="1"/>
  <c r="N1931" i="6" l="1"/>
  <c r="B1933" i="6"/>
  <c r="O1932" i="6" a="1"/>
  <c r="O1932" i="6" s="1"/>
  <c r="M1932" i="6" a="1"/>
  <c r="M1932" i="6" s="1"/>
  <c r="N1932" i="6" l="1"/>
  <c r="B1934" i="6"/>
  <c r="O1933" i="6" a="1"/>
  <c r="O1933" i="6" s="1"/>
  <c r="M1933" i="6" a="1"/>
  <c r="M1933" i="6" s="1"/>
  <c r="C1934" i="6"/>
  <c r="C1935" i="6" s="1"/>
  <c r="N1933" i="6" l="1"/>
  <c r="B1935" i="6"/>
  <c r="O1934" i="6" a="1"/>
  <c r="O1934" i="6" s="1"/>
  <c r="M1934" i="6" a="1"/>
  <c r="M1934" i="6" s="1"/>
  <c r="N1934" i="6" l="1"/>
  <c r="B1936" i="6"/>
  <c r="O1935" i="6" a="1"/>
  <c r="O1935" i="6" s="1"/>
  <c r="M1935" i="6" a="1"/>
  <c r="M1935" i="6" s="1"/>
  <c r="C1936" i="6"/>
  <c r="C1937" i="6" s="1"/>
  <c r="N1935" i="6" l="1"/>
  <c r="B1937" i="6"/>
  <c r="O1936" i="6" a="1"/>
  <c r="O1936" i="6" s="1"/>
  <c r="M1936" i="6" a="1"/>
  <c r="M1936" i="6" s="1"/>
  <c r="N1936" i="6" l="1"/>
  <c r="B1938" i="6"/>
  <c r="O1937" i="6" a="1"/>
  <c r="O1937" i="6" s="1"/>
  <c r="M1937" i="6" a="1"/>
  <c r="M1937" i="6" s="1"/>
  <c r="C1938" i="6"/>
  <c r="C1939" i="6" s="1"/>
  <c r="N1937" i="6" l="1"/>
  <c r="B1939" i="6"/>
  <c r="O1938" i="6" a="1"/>
  <c r="O1938" i="6" s="1"/>
  <c r="M1938" i="6" a="1"/>
  <c r="M1938" i="6" s="1"/>
  <c r="N1938" i="6" l="1"/>
  <c r="B1940" i="6"/>
  <c r="O1939" i="6" a="1"/>
  <c r="O1939" i="6" s="1"/>
  <c r="M1939" i="6" a="1"/>
  <c r="M1939" i="6" s="1"/>
  <c r="C1940" i="6"/>
  <c r="C1941" i="6" s="1"/>
  <c r="N1939" i="6" l="1"/>
  <c r="B1941" i="6"/>
  <c r="O1940" i="6" a="1"/>
  <c r="O1940" i="6" s="1"/>
  <c r="M1940" i="6" a="1"/>
  <c r="M1940" i="6" s="1"/>
  <c r="N1940" i="6" l="1"/>
  <c r="B1942" i="6"/>
  <c r="O1941" i="6" a="1"/>
  <c r="O1941" i="6" s="1"/>
  <c r="M1941" i="6" a="1"/>
  <c r="M1941" i="6" s="1"/>
  <c r="C1942" i="6"/>
  <c r="C1943" i="6" s="1"/>
  <c r="N1941" i="6" l="1"/>
  <c r="B1943" i="6"/>
  <c r="O1942" i="6" a="1"/>
  <c r="O1942" i="6" s="1"/>
  <c r="M1942" i="6" a="1"/>
  <c r="M1942" i="6" s="1"/>
  <c r="B1944" i="6" l="1"/>
  <c r="O1943" i="6" a="1"/>
  <c r="O1943" i="6" s="1"/>
  <c r="M1943" i="6" a="1"/>
  <c r="M1943" i="6" s="1"/>
  <c r="N1942" i="6"/>
  <c r="C1944" i="6"/>
  <c r="C1945" i="6" s="1"/>
  <c r="N1943" i="6" l="1"/>
  <c r="B1945" i="6"/>
  <c r="O1944" i="6" a="1"/>
  <c r="O1944" i="6" s="1"/>
  <c r="M1944" i="6" a="1"/>
  <c r="M1944" i="6" s="1"/>
  <c r="N1944" i="6" l="1"/>
  <c r="B1946" i="6"/>
  <c r="O1945" i="6" a="1"/>
  <c r="O1945" i="6" s="1"/>
  <c r="M1945" i="6" a="1"/>
  <c r="M1945" i="6" s="1"/>
  <c r="C1946" i="6"/>
  <c r="C1947" i="6" s="1"/>
  <c r="N1945" i="6" l="1"/>
  <c r="B1947" i="6"/>
  <c r="O1946" i="6" a="1"/>
  <c r="O1946" i="6" s="1"/>
  <c r="M1946" i="6" a="1"/>
  <c r="M1946" i="6" s="1"/>
  <c r="N1946" i="6" l="1"/>
  <c r="B1948" i="6"/>
  <c r="O1947" i="6" a="1"/>
  <c r="O1947" i="6" s="1"/>
  <c r="M1947" i="6" a="1"/>
  <c r="M1947" i="6" s="1"/>
  <c r="C1948" i="6"/>
  <c r="C1949" i="6" s="1"/>
  <c r="N1947" i="6" l="1"/>
  <c r="B1949" i="6"/>
  <c r="O1948" i="6" a="1"/>
  <c r="O1948" i="6" s="1"/>
  <c r="M1948" i="6" a="1"/>
  <c r="M1948" i="6" s="1"/>
  <c r="N1948" i="6" l="1"/>
  <c r="B1950" i="6"/>
  <c r="O1949" i="6" a="1"/>
  <c r="O1949" i="6" s="1"/>
  <c r="M1949" i="6" a="1"/>
  <c r="M1949" i="6" s="1"/>
  <c r="C1950" i="6"/>
  <c r="C1951" i="6" s="1"/>
  <c r="N1949" i="6" l="1"/>
  <c r="B1951" i="6"/>
  <c r="O1950" i="6" a="1"/>
  <c r="O1950" i="6" s="1"/>
  <c r="M1950" i="6" a="1"/>
  <c r="M1950" i="6" s="1"/>
  <c r="N1950" i="6" l="1"/>
  <c r="B1952" i="6"/>
  <c r="O1951" i="6" a="1"/>
  <c r="O1951" i="6" s="1"/>
  <c r="M1951" i="6" a="1"/>
  <c r="M1951" i="6" s="1"/>
  <c r="C1952" i="6"/>
  <c r="C1953" i="6" s="1"/>
  <c r="N1951" i="6" l="1"/>
  <c r="B1953" i="6"/>
  <c r="O1952" i="6" a="1"/>
  <c r="O1952" i="6" s="1"/>
  <c r="M1952" i="6" a="1"/>
  <c r="M1952" i="6" s="1"/>
  <c r="N1952" i="6" l="1"/>
  <c r="B1954" i="6"/>
  <c r="O1953" i="6" a="1"/>
  <c r="O1953" i="6" s="1"/>
  <c r="M1953" i="6" a="1"/>
  <c r="M1953" i="6" s="1"/>
  <c r="C1954" i="6"/>
  <c r="C1955" i="6" s="1"/>
  <c r="N1953" i="6" l="1"/>
  <c r="B1955" i="6"/>
  <c r="C1956" i="6" s="1"/>
  <c r="O1954" i="6" a="1"/>
  <c r="O1954" i="6" s="1"/>
  <c r="M1954" i="6" a="1"/>
  <c r="M1954" i="6" s="1"/>
  <c r="N1954" i="6" l="1"/>
  <c r="B1956" i="6"/>
  <c r="O1955" i="6" a="1"/>
  <c r="O1955" i="6" s="1"/>
  <c r="M1955" i="6" a="1"/>
  <c r="M1955" i="6" s="1"/>
  <c r="N1955" i="6" l="1"/>
  <c r="B1957" i="6"/>
  <c r="O1956" i="6" a="1"/>
  <c r="O1956" i="6" s="1"/>
  <c r="M1956" i="6" a="1"/>
  <c r="M1956" i="6" s="1"/>
  <c r="C1957" i="6"/>
  <c r="C1958" i="6" s="1"/>
  <c r="N1956" i="6" l="1"/>
  <c r="B1958" i="6"/>
  <c r="O1957" i="6" a="1"/>
  <c r="O1957" i="6" s="1"/>
  <c r="M1957" i="6" a="1"/>
  <c r="M1957" i="6" s="1"/>
  <c r="N1957" i="6" l="1"/>
  <c r="B1959" i="6"/>
  <c r="O1958" i="6" a="1"/>
  <c r="O1958" i="6" s="1"/>
  <c r="M1958" i="6" a="1"/>
  <c r="M1958" i="6" s="1"/>
  <c r="C1959" i="6"/>
  <c r="C1960" i="6" s="1"/>
  <c r="N1958" i="6" l="1"/>
  <c r="B1960" i="6"/>
  <c r="O1959" i="6" a="1"/>
  <c r="O1959" i="6" s="1"/>
  <c r="M1959" i="6" a="1"/>
  <c r="M1959" i="6" s="1"/>
  <c r="B1961" i="6" l="1"/>
  <c r="O1960" i="6" a="1"/>
  <c r="O1960" i="6" s="1"/>
  <c r="M1960" i="6" a="1"/>
  <c r="M1960" i="6" s="1"/>
  <c r="N1959" i="6"/>
  <c r="C1961" i="6"/>
  <c r="C1962" i="6" s="1"/>
  <c r="N1960" i="6" l="1"/>
  <c r="B1962" i="6"/>
  <c r="O1961" i="6" a="1"/>
  <c r="O1961" i="6" s="1"/>
  <c r="M1961" i="6" a="1"/>
  <c r="M1961" i="6" s="1"/>
  <c r="N1961" i="6" l="1"/>
  <c r="B1963" i="6"/>
  <c r="O1962" i="6" a="1"/>
  <c r="O1962" i="6" s="1"/>
  <c r="M1962" i="6" a="1"/>
  <c r="M1962" i="6" s="1"/>
  <c r="C1963" i="6"/>
  <c r="C1964" i="6" s="1"/>
  <c r="N1962" i="6" l="1"/>
  <c r="B1964" i="6"/>
  <c r="O1963" i="6" a="1"/>
  <c r="O1963" i="6" s="1"/>
  <c r="M1963" i="6" a="1"/>
  <c r="M1963" i="6" s="1"/>
  <c r="B1965" i="6" l="1"/>
  <c r="O1964" i="6" a="1"/>
  <c r="O1964" i="6" s="1"/>
  <c r="M1964" i="6" a="1"/>
  <c r="M1964" i="6" s="1"/>
  <c r="N1963" i="6"/>
  <c r="C1965" i="6"/>
  <c r="C1966" i="6" s="1"/>
  <c r="N1964" i="6" l="1"/>
  <c r="B1966" i="6"/>
  <c r="O1965" i="6" a="1"/>
  <c r="O1965" i="6" s="1"/>
  <c r="M1965" i="6" a="1"/>
  <c r="M1965" i="6" s="1"/>
  <c r="N1965" i="6" l="1"/>
  <c r="B1967" i="6"/>
  <c r="O1966" i="6" a="1"/>
  <c r="O1966" i="6" s="1"/>
  <c r="M1966" i="6" a="1"/>
  <c r="M1966" i="6" s="1"/>
  <c r="C1967" i="6"/>
  <c r="C1968" i="6" s="1"/>
  <c r="N1966" i="6" l="1"/>
  <c r="B1968" i="6"/>
  <c r="O1967" i="6" a="1"/>
  <c r="O1967" i="6" s="1"/>
  <c r="M1967" i="6" a="1"/>
  <c r="M1967" i="6" s="1"/>
  <c r="N1967" i="6" l="1"/>
  <c r="B1969" i="6"/>
  <c r="O1968" i="6" a="1"/>
  <c r="O1968" i="6" s="1"/>
  <c r="M1968" i="6" a="1"/>
  <c r="M1968" i="6" s="1"/>
  <c r="C1969" i="6"/>
  <c r="C1970" i="6" s="1"/>
  <c r="N1968" i="6" l="1"/>
  <c r="B1970" i="6"/>
  <c r="O1969" i="6" a="1"/>
  <c r="O1969" i="6" s="1"/>
  <c r="M1969" i="6" a="1"/>
  <c r="M1969" i="6" s="1"/>
  <c r="N1969" i="6" l="1"/>
  <c r="B1971" i="6"/>
  <c r="O1970" i="6" a="1"/>
  <c r="O1970" i="6" s="1"/>
  <c r="M1970" i="6" a="1"/>
  <c r="M1970" i="6" s="1"/>
  <c r="C1971" i="6"/>
  <c r="C1972" i="6" s="1"/>
  <c r="N1970" i="6" l="1"/>
  <c r="B1972" i="6"/>
  <c r="O1971" i="6" a="1"/>
  <c r="O1971" i="6" s="1"/>
  <c r="M1971" i="6" a="1"/>
  <c r="M1971" i="6" s="1"/>
  <c r="N1971" i="6" l="1"/>
  <c r="B1973" i="6"/>
  <c r="O1972" i="6" a="1"/>
  <c r="O1972" i="6" s="1"/>
  <c r="M1972" i="6" a="1"/>
  <c r="M1972" i="6" s="1"/>
  <c r="C1973" i="6"/>
  <c r="C1974" i="6" s="1"/>
  <c r="N1972" i="6" l="1"/>
  <c r="B1974" i="6"/>
  <c r="O1973" i="6" a="1"/>
  <c r="O1973" i="6" s="1"/>
  <c r="M1973" i="6" a="1"/>
  <c r="M1973" i="6" s="1"/>
  <c r="N1973" i="6" l="1"/>
  <c r="B1975" i="6"/>
  <c r="O1974" i="6" a="1"/>
  <c r="O1974" i="6" s="1"/>
  <c r="M1974" i="6" a="1"/>
  <c r="M1974" i="6" s="1"/>
  <c r="C1975" i="6"/>
  <c r="C1976" i="6" s="1"/>
  <c r="N1974" i="6" l="1"/>
  <c r="B1976" i="6"/>
  <c r="O1975" i="6" a="1"/>
  <c r="O1975" i="6" s="1"/>
  <c r="M1975" i="6" a="1"/>
  <c r="M1975" i="6" s="1"/>
  <c r="B1977" i="6" l="1"/>
  <c r="O1976" i="6" a="1"/>
  <c r="O1976" i="6" s="1"/>
  <c r="M1976" i="6" a="1"/>
  <c r="M1976" i="6" s="1"/>
  <c r="N1975" i="6"/>
  <c r="C1977" i="6"/>
  <c r="C1978" i="6" l="1"/>
  <c r="N1976" i="6"/>
  <c r="B1978" i="6"/>
  <c r="O1977" i="6" a="1"/>
  <c r="O1977" i="6" s="1"/>
  <c r="M1977" i="6" a="1"/>
  <c r="M1977" i="6" s="1"/>
  <c r="N1977" i="6" l="1"/>
  <c r="B1979" i="6"/>
  <c r="O1978" i="6" a="1"/>
  <c r="O1978" i="6" s="1"/>
  <c r="M1978" i="6" a="1"/>
  <c r="M1978" i="6" s="1"/>
  <c r="C1979" i="6"/>
  <c r="C1980" i="6" s="1"/>
  <c r="N1978" i="6" l="1"/>
  <c r="B1980" i="6"/>
  <c r="O1979" i="6" a="1"/>
  <c r="O1979" i="6" s="1"/>
  <c r="M1979" i="6" a="1"/>
  <c r="M1979" i="6" s="1"/>
  <c r="B1981" i="6" l="1"/>
  <c r="O1980" i="6" a="1"/>
  <c r="O1980" i="6" s="1"/>
  <c r="M1980" i="6" a="1"/>
  <c r="M1980" i="6" s="1"/>
  <c r="N1979" i="6"/>
  <c r="C1981" i="6"/>
  <c r="C1982" i="6" s="1"/>
  <c r="N1980" i="6" l="1"/>
  <c r="B1982" i="6"/>
  <c r="O1981" i="6" a="1"/>
  <c r="O1981" i="6" s="1"/>
  <c r="M1981" i="6" a="1"/>
  <c r="M1981" i="6" s="1"/>
  <c r="N1981" i="6" l="1"/>
  <c r="B1983" i="6"/>
  <c r="O1982" i="6" a="1"/>
  <c r="O1982" i="6" s="1"/>
  <c r="M1982" i="6" a="1"/>
  <c r="M1982" i="6" s="1"/>
  <c r="C1983" i="6"/>
  <c r="C1984" i="6" s="1"/>
  <c r="N1982" i="6" l="1"/>
  <c r="B1984" i="6"/>
  <c r="O1983" i="6" a="1"/>
  <c r="O1983" i="6" s="1"/>
  <c r="M1983" i="6" a="1"/>
  <c r="M1983" i="6" s="1"/>
  <c r="N1983" i="6" l="1"/>
  <c r="B1985" i="6"/>
  <c r="O1984" i="6" a="1"/>
  <c r="O1984" i="6" s="1"/>
  <c r="M1984" i="6" a="1"/>
  <c r="M1984" i="6" s="1"/>
  <c r="C1985" i="6"/>
  <c r="C1986" i="6" s="1"/>
  <c r="N1984" i="6" l="1"/>
  <c r="B1986" i="6"/>
  <c r="O1985" i="6" a="1"/>
  <c r="O1985" i="6" s="1"/>
  <c r="M1985" i="6" a="1"/>
  <c r="M1985" i="6" s="1"/>
  <c r="N1985" i="6" l="1"/>
  <c r="B1987" i="6"/>
  <c r="O1986" i="6" a="1"/>
  <c r="O1986" i="6" s="1"/>
  <c r="M1986" i="6" a="1"/>
  <c r="M1986" i="6" s="1"/>
  <c r="C1987" i="6"/>
  <c r="C1988" i="6" s="1"/>
  <c r="N1986" i="6" l="1"/>
  <c r="B1988" i="6"/>
  <c r="O1987" i="6" a="1"/>
  <c r="O1987" i="6" s="1"/>
  <c r="M1987" i="6" a="1"/>
  <c r="M1987" i="6" s="1"/>
  <c r="N1987" i="6" l="1"/>
  <c r="B1989" i="6"/>
  <c r="O1988" i="6" a="1"/>
  <c r="O1988" i="6" s="1"/>
  <c r="M1988" i="6" a="1"/>
  <c r="M1988" i="6" s="1"/>
  <c r="C1989" i="6"/>
  <c r="C1990" i="6" s="1"/>
  <c r="N1988" i="6" l="1"/>
  <c r="B1990" i="6"/>
  <c r="O1989" i="6" a="1"/>
  <c r="O1989" i="6" s="1"/>
  <c r="M1989" i="6" a="1"/>
  <c r="M1989" i="6" s="1"/>
  <c r="N1989" i="6" l="1"/>
  <c r="B1991" i="6"/>
  <c r="O1990" i="6" a="1"/>
  <c r="O1990" i="6" s="1"/>
  <c r="M1990" i="6" a="1"/>
  <c r="M1990" i="6" s="1"/>
  <c r="C1991" i="6"/>
  <c r="C1992" i="6" s="1"/>
  <c r="N1990" i="6" l="1"/>
  <c r="B1992" i="6"/>
  <c r="O1991" i="6" a="1"/>
  <c r="O1991" i="6" s="1"/>
  <c r="M1991" i="6" a="1"/>
  <c r="M1991" i="6" s="1"/>
  <c r="B1993" i="6" l="1"/>
  <c r="O1992" i="6" a="1"/>
  <c r="O1992" i="6" s="1"/>
  <c r="M1992" i="6" a="1"/>
  <c r="M1992" i="6" s="1"/>
  <c r="N1991" i="6"/>
  <c r="C1993" i="6"/>
  <c r="C1994" i="6" s="1"/>
  <c r="N1992" i="6" l="1"/>
  <c r="B1994" i="6"/>
  <c r="O1993" i="6" a="1"/>
  <c r="O1993" i="6" s="1"/>
  <c r="M1993" i="6" a="1"/>
  <c r="M1993" i="6" s="1"/>
  <c r="N1993" i="6" l="1"/>
  <c r="B1995" i="6"/>
  <c r="O1994" i="6" a="1"/>
  <c r="O1994" i="6" s="1"/>
  <c r="M1994" i="6" a="1"/>
  <c r="M1994" i="6" s="1"/>
  <c r="C1995" i="6"/>
  <c r="C1996" i="6" s="1"/>
  <c r="N1994" i="6" l="1"/>
  <c r="B1996" i="6"/>
  <c r="O1995" i="6" a="1"/>
  <c r="O1995" i="6" s="1"/>
  <c r="M1995" i="6" a="1"/>
  <c r="M1995" i="6" s="1"/>
  <c r="N1995" i="6" l="1"/>
  <c r="B1997" i="6"/>
  <c r="O1996" i="6" a="1"/>
  <c r="O1996" i="6" s="1"/>
  <c r="M1996" i="6" a="1"/>
  <c r="M1996" i="6" s="1"/>
  <c r="C1997" i="6"/>
  <c r="C1998" i="6" s="1"/>
  <c r="N1996" i="6" l="1"/>
  <c r="B1998" i="6"/>
  <c r="O1997" i="6" a="1"/>
  <c r="O1997" i="6" s="1"/>
  <c r="M1997" i="6" a="1"/>
  <c r="M1997" i="6" s="1"/>
  <c r="N1997" i="6" l="1"/>
  <c r="B1999" i="6"/>
  <c r="O1998" i="6" a="1"/>
  <c r="O1998" i="6" s="1"/>
  <c r="M1998" i="6" a="1"/>
  <c r="M1998" i="6" s="1"/>
  <c r="C1999" i="6"/>
  <c r="C2000" i="6" s="1"/>
  <c r="N1998" i="6" l="1"/>
  <c r="B2000" i="6"/>
  <c r="O1999" i="6" a="1"/>
  <c r="O1999" i="6" s="1"/>
  <c r="M1999" i="6" a="1"/>
  <c r="M1999" i="6" s="1"/>
  <c r="B2001" i="6" l="1"/>
  <c r="O2000" i="6" a="1"/>
  <c r="O2000" i="6" s="1"/>
  <c r="M2000" i="6" a="1"/>
  <c r="M2000" i="6" s="1"/>
  <c r="N1999" i="6"/>
  <c r="C2001" i="6"/>
  <c r="C2002" i="6" l="1"/>
  <c r="N2000" i="6"/>
  <c r="B2002" i="6"/>
  <c r="O2001" i="6" a="1"/>
  <c r="O2001" i="6" s="1"/>
  <c r="M2001" i="6" a="1"/>
  <c r="M2001" i="6" s="1"/>
  <c r="B2003" i="6" l="1"/>
  <c r="O2002" i="6" a="1"/>
  <c r="O2002" i="6" s="1"/>
  <c r="M2002" i="6" a="1"/>
  <c r="M2002" i="6" s="1"/>
  <c r="N2001" i="6"/>
  <c r="C2003" i="6"/>
  <c r="C2004" i="6" s="1"/>
  <c r="N2002" i="6" l="1"/>
  <c r="B2004" i="6"/>
  <c r="O2003" i="6" a="1"/>
  <c r="O2003" i="6" s="1"/>
  <c r="M2003" i="6" a="1"/>
  <c r="M2003" i="6" s="1"/>
  <c r="N2003" i="6" l="1"/>
  <c r="B2005" i="6"/>
  <c r="O2004" i="6" a="1"/>
  <c r="O2004" i="6" s="1"/>
  <c r="M2004" i="6" a="1"/>
  <c r="M2004" i="6" s="1"/>
  <c r="C2005" i="6"/>
  <c r="C2006" i="6" s="1"/>
  <c r="B2006" i="6" l="1"/>
  <c r="O2005" i="6" a="1"/>
  <c r="O2005" i="6" s="1"/>
  <c r="M2005" i="6" a="1"/>
  <c r="M2005" i="6" s="1"/>
  <c r="C2007" i="6"/>
  <c r="N2004" i="6"/>
  <c r="N2005" i="6" l="1"/>
  <c r="B2007" i="6"/>
  <c r="O2006" i="6" a="1"/>
  <c r="O2006" i="6" s="1"/>
  <c r="M2006" i="6" a="1"/>
  <c r="M2006" i="6" s="1"/>
  <c r="B2008" i="6" l="1"/>
  <c r="O2007" i="6" a="1"/>
  <c r="O2007" i="6" s="1"/>
  <c r="M2007" i="6" a="1"/>
  <c r="M2007" i="6" s="1"/>
  <c r="N2006" i="6"/>
  <c r="C2008" i="6"/>
  <c r="C2009" i="6" l="1"/>
  <c r="N2007" i="6"/>
  <c r="B2009" i="6"/>
  <c r="O2008" i="6" a="1"/>
  <c r="O2008" i="6" s="1"/>
  <c r="M2008" i="6" a="1"/>
  <c r="M2008" i="6" s="1"/>
  <c r="N2008" i="6" l="1"/>
  <c r="B2010" i="6"/>
  <c r="O2009" i="6" a="1"/>
  <c r="O2009" i="6" s="1"/>
  <c r="M2009" i="6" a="1"/>
  <c r="M2009" i="6" s="1"/>
  <c r="C2010" i="6"/>
  <c r="C2011" i="6" s="1"/>
  <c r="N2009" i="6" l="1"/>
  <c r="B2011" i="6"/>
  <c r="O2010" i="6" a="1"/>
  <c r="O2010" i="6" s="1"/>
  <c r="M2010" i="6" a="1"/>
  <c r="M2010" i="6" s="1"/>
  <c r="B2012" i="6" l="1"/>
  <c r="O2011" i="6" a="1"/>
  <c r="O2011" i="6" s="1"/>
  <c r="M2011" i="6" a="1"/>
  <c r="M2011" i="6" s="1"/>
  <c r="N2010" i="6"/>
  <c r="C2012" i="6"/>
  <c r="C2013" i="6" l="1"/>
  <c r="N2011" i="6"/>
  <c r="B2013" i="6"/>
  <c r="O2012" i="6" a="1"/>
  <c r="O2012" i="6" s="1"/>
  <c r="M2012" i="6" a="1"/>
  <c r="M2012" i="6" s="1"/>
  <c r="N2012" i="6" l="1"/>
  <c r="B2014" i="6"/>
  <c r="O2013" i="6" a="1"/>
  <c r="O2013" i="6" s="1"/>
  <c r="M2013" i="6" a="1"/>
  <c r="M2013" i="6" s="1"/>
  <c r="C2014" i="6"/>
  <c r="C2015" i="6" s="1"/>
  <c r="N2013" i="6" l="1"/>
  <c r="B2015" i="6"/>
  <c r="O2014" i="6" a="1"/>
  <c r="O2014" i="6" s="1"/>
  <c r="M2014" i="6" a="1"/>
  <c r="M2014" i="6" s="1"/>
  <c r="B2016" i="6" l="1"/>
  <c r="O2015" i="6" a="1"/>
  <c r="O2015" i="6" s="1"/>
  <c r="M2015" i="6" a="1"/>
  <c r="M2015" i="6" s="1"/>
  <c r="N2014" i="6"/>
  <c r="C2016" i="6"/>
  <c r="C2017" i="6" s="1"/>
  <c r="N2015" i="6" l="1"/>
  <c r="B2017" i="6"/>
  <c r="O2016" i="6" a="1"/>
  <c r="O2016" i="6" s="1"/>
  <c r="M2016" i="6" a="1"/>
  <c r="M2016" i="6" s="1"/>
  <c r="N2016" i="6" l="1"/>
  <c r="B2018" i="6"/>
  <c r="O2017" i="6" a="1"/>
  <c r="O2017" i="6" s="1"/>
  <c r="M2017" i="6" a="1"/>
  <c r="M2017" i="6" s="1"/>
  <c r="C2018" i="6"/>
  <c r="C2019" i="6" s="1"/>
  <c r="N2017" i="6" l="1"/>
  <c r="B2019" i="6"/>
  <c r="O2018" i="6" a="1"/>
  <c r="O2018" i="6" s="1"/>
  <c r="M2018" i="6" a="1"/>
  <c r="M2018" i="6" s="1"/>
  <c r="N2018" i="6" l="1"/>
  <c r="B2020" i="6"/>
  <c r="O2019" i="6" a="1"/>
  <c r="O2019" i="6" s="1"/>
  <c r="M2019" i="6" a="1"/>
  <c r="M2019" i="6" s="1"/>
  <c r="C2020" i="6"/>
  <c r="C2021" i="6" s="1"/>
  <c r="B2021" i="6" l="1"/>
  <c r="C2022" i="6" s="1"/>
  <c r="O2020" i="6" a="1"/>
  <c r="O2020" i="6" s="1"/>
  <c r="M2020" i="6" a="1"/>
  <c r="M2020" i="6" s="1"/>
  <c r="N2019" i="6"/>
  <c r="N2020" i="6" l="1"/>
  <c r="B2022" i="6"/>
  <c r="O2021" i="6" a="1"/>
  <c r="O2021" i="6" s="1"/>
  <c r="M2021" i="6" a="1"/>
  <c r="M2021" i="6" s="1"/>
  <c r="N2021" i="6" l="1"/>
  <c r="B2023" i="6"/>
  <c r="O2022" i="6" a="1"/>
  <c r="O2022" i="6" s="1"/>
  <c r="M2022" i="6" a="1"/>
  <c r="M2022" i="6" s="1"/>
  <c r="C2023" i="6"/>
  <c r="C2024" i="6" s="1"/>
  <c r="N2022" i="6" l="1"/>
  <c r="B2024" i="6"/>
  <c r="O2023" i="6" a="1"/>
  <c r="O2023" i="6" s="1"/>
  <c r="M2023" i="6" a="1"/>
  <c r="M2023" i="6" s="1"/>
  <c r="N2023" i="6" l="1"/>
  <c r="B2025" i="6"/>
  <c r="O2024" i="6" a="1"/>
  <c r="O2024" i="6" s="1"/>
  <c r="M2024" i="6" a="1"/>
  <c r="M2024" i="6" s="1"/>
  <c r="C2025" i="6"/>
  <c r="C2026" i="6" s="1"/>
  <c r="N2024" i="6" l="1"/>
  <c r="B2026" i="6"/>
  <c r="O2025" i="6" a="1"/>
  <c r="O2025" i="6" s="1"/>
  <c r="M2025" i="6" a="1"/>
  <c r="M2025" i="6" s="1"/>
  <c r="N2025" i="6" l="1"/>
  <c r="B2027" i="6"/>
  <c r="O2026" i="6" a="1"/>
  <c r="O2026" i="6" s="1"/>
  <c r="M2026" i="6" a="1"/>
  <c r="M2026" i="6" s="1"/>
  <c r="C2027" i="6"/>
  <c r="C2028" i="6" s="1"/>
  <c r="N2026" i="6" l="1"/>
  <c r="B2028" i="6"/>
  <c r="O2027" i="6" a="1"/>
  <c r="O2027" i="6" s="1"/>
  <c r="M2027" i="6" a="1"/>
  <c r="M2027" i="6" s="1"/>
  <c r="N2027" i="6" l="1"/>
  <c r="B2029" i="6"/>
  <c r="O2028" i="6" a="1"/>
  <c r="O2028" i="6" s="1"/>
  <c r="M2028" i="6" a="1"/>
  <c r="M2028" i="6" s="1"/>
  <c r="C2029" i="6"/>
  <c r="C2030" i="6" s="1"/>
  <c r="N2028" i="6" l="1"/>
  <c r="B2030" i="6"/>
  <c r="O2029" i="6" a="1"/>
  <c r="O2029" i="6" s="1"/>
  <c r="M2029" i="6" a="1"/>
  <c r="M2029" i="6" s="1"/>
  <c r="C2031" i="6"/>
  <c r="N2029" i="6" l="1"/>
  <c r="B2031" i="6"/>
  <c r="O2030" i="6" a="1"/>
  <c r="O2030" i="6" s="1"/>
  <c r="M2030" i="6" a="1"/>
  <c r="M2030" i="6" s="1"/>
  <c r="N2030" i="6" l="1"/>
  <c r="B2032" i="6"/>
  <c r="O2031" i="6" a="1"/>
  <c r="O2031" i="6" s="1"/>
  <c r="M2031" i="6" a="1"/>
  <c r="M2031" i="6" s="1"/>
  <c r="C2032" i="6"/>
  <c r="C2033" i="6" s="1"/>
  <c r="N2031" i="6" l="1"/>
  <c r="B2033" i="6"/>
  <c r="O2032" i="6" a="1"/>
  <c r="O2032" i="6" s="1"/>
  <c r="M2032" i="6" a="1"/>
  <c r="M2032" i="6" s="1"/>
  <c r="N2032" i="6" l="1"/>
  <c r="B2034" i="6"/>
  <c r="O2033" i="6" a="1"/>
  <c r="O2033" i="6" s="1"/>
  <c r="M2033" i="6" a="1"/>
  <c r="M2033" i="6" s="1"/>
  <c r="C2034" i="6"/>
  <c r="C2035" i="6" s="1"/>
  <c r="N2033" i="6" l="1"/>
  <c r="B2035" i="6"/>
  <c r="O2034" i="6" a="1"/>
  <c r="O2034" i="6" s="1"/>
  <c r="M2034" i="6" a="1"/>
  <c r="M2034" i="6" s="1"/>
  <c r="N2034" i="6" l="1"/>
  <c r="B2036" i="6"/>
  <c r="O2035" i="6" a="1"/>
  <c r="O2035" i="6" s="1"/>
  <c r="M2035" i="6" a="1"/>
  <c r="M2035" i="6" s="1"/>
  <c r="C2036" i="6"/>
  <c r="C2037" i="6" s="1"/>
  <c r="N2035" i="6" l="1"/>
  <c r="B2037" i="6"/>
  <c r="O2036" i="6" a="1"/>
  <c r="O2036" i="6" s="1"/>
  <c r="M2036" i="6" a="1"/>
  <c r="M2036" i="6" s="1"/>
  <c r="N2036" i="6" l="1"/>
  <c r="B2038" i="6"/>
  <c r="O2037" i="6" a="1"/>
  <c r="O2037" i="6" s="1"/>
  <c r="M2037" i="6" a="1"/>
  <c r="M2037" i="6" s="1"/>
  <c r="C2038" i="6"/>
  <c r="C2039" i="6" s="1"/>
  <c r="N2037" i="6" l="1"/>
  <c r="B2039" i="6"/>
  <c r="O2038" i="6" a="1"/>
  <c r="O2038" i="6" s="1"/>
  <c r="M2038" i="6" a="1"/>
  <c r="M2038" i="6" s="1"/>
  <c r="N2038" i="6" l="1"/>
  <c r="B2040" i="6"/>
  <c r="O2039" i="6" a="1"/>
  <c r="O2039" i="6" s="1"/>
  <c r="M2039" i="6" a="1"/>
  <c r="M2039" i="6" s="1"/>
  <c r="C2040" i="6"/>
  <c r="C2041" i="6" s="1"/>
  <c r="N2039" i="6" l="1"/>
  <c r="B2041" i="6"/>
  <c r="O2040" i="6" a="1"/>
  <c r="O2040" i="6" s="1"/>
  <c r="M2040" i="6" a="1"/>
  <c r="M2040" i="6" s="1"/>
  <c r="N2040" i="6" l="1"/>
  <c r="B2042" i="6"/>
  <c r="O2041" i="6" a="1"/>
  <c r="O2041" i="6" s="1"/>
  <c r="M2041" i="6" a="1"/>
  <c r="M2041" i="6" s="1"/>
  <c r="C2042" i="6"/>
  <c r="C2043" i="6" s="1"/>
  <c r="N2041" i="6" l="1"/>
  <c r="B2043" i="6"/>
  <c r="O2042" i="6" a="1"/>
  <c r="O2042" i="6" s="1"/>
  <c r="M2042" i="6" a="1"/>
  <c r="M2042" i="6" s="1"/>
  <c r="N2042" i="6" l="1"/>
  <c r="B2044" i="6"/>
  <c r="O2043" i="6" a="1"/>
  <c r="O2043" i="6" s="1"/>
  <c r="M2043" i="6" a="1"/>
  <c r="M2043" i="6" s="1"/>
  <c r="C2044" i="6"/>
  <c r="C2045" i="6" s="1"/>
  <c r="N2043" i="6" l="1"/>
  <c r="B2045" i="6"/>
  <c r="O2044" i="6" a="1"/>
  <c r="O2044" i="6" s="1"/>
  <c r="M2044" i="6" a="1"/>
  <c r="M2044" i="6" s="1"/>
  <c r="N2044" i="6" l="1"/>
  <c r="B2046" i="6"/>
  <c r="O2045" i="6" a="1"/>
  <c r="O2045" i="6" s="1"/>
  <c r="M2045" i="6" a="1"/>
  <c r="M2045" i="6" s="1"/>
  <c r="C2046" i="6"/>
  <c r="C2047" i="6" s="1"/>
  <c r="N2045" i="6" l="1"/>
  <c r="B2047" i="6"/>
  <c r="O2046" i="6" a="1"/>
  <c r="O2046" i="6" s="1"/>
  <c r="M2046" i="6" a="1"/>
  <c r="M2046" i="6" s="1"/>
  <c r="N2046" i="6" l="1"/>
  <c r="B2048" i="6"/>
  <c r="O2047" i="6" a="1"/>
  <c r="O2047" i="6" s="1"/>
  <c r="M2047" i="6" a="1"/>
  <c r="M2047" i="6" s="1"/>
  <c r="C2048" i="6"/>
  <c r="C2049" i="6" s="1"/>
  <c r="N2047" i="6" l="1"/>
  <c r="B2049" i="6"/>
  <c r="O2048" i="6" a="1"/>
  <c r="O2048" i="6" s="1"/>
  <c r="M2048" i="6" a="1"/>
  <c r="M2048" i="6" s="1"/>
  <c r="N2048" i="6" l="1"/>
  <c r="B2050" i="6"/>
  <c r="O2049" i="6" a="1"/>
  <c r="O2049" i="6" s="1"/>
  <c r="M2049" i="6" a="1"/>
  <c r="M2049" i="6" s="1"/>
  <c r="C2050" i="6"/>
  <c r="C2051" i="6" s="1"/>
  <c r="N2049" i="6" l="1"/>
  <c r="B2051" i="6"/>
  <c r="O2050" i="6" a="1"/>
  <c r="O2050" i="6" s="1"/>
  <c r="M2050" i="6" a="1"/>
  <c r="M2050" i="6" s="1"/>
  <c r="N2050" i="6" l="1"/>
  <c r="B2052" i="6"/>
  <c r="O2051" i="6" a="1"/>
  <c r="O2051" i="6" s="1"/>
  <c r="M2051" i="6" a="1"/>
  <c r="M2051" i="6" s="1"/>
  <c r="C2052" i="6"/>
  <c r="C2053" i="6" s="1"/>
  <c r="N2051" i="6" l="1"/>
  <c r="B2053" i="6"/>
  <c r="O2052" i="6" a="1"/>
  <c r="O2052" i="6" s="1"/>
  <c r="M2052" i="6" a="1"/>
  <c r="M2052" i="6" s="1"/>
  <c r="N2052" i="6" l="1"/>
  <c r="B2054" i="6"/>
  <c r="O2053" i="6" a="1"/>
  <c r="O2053" i="6" s="1"/>
  <c r="M2053" i="6" a="1"/>
  <c r="M2053" i="6" s="1"/>
  <c r="C2054" i="6"/>
  <c r="C2055" i="6" s="1"/>
  <c r="N2053" i="6" l="1"/>
  <c r="B2055" i="6"/>
  <c r="O2054" i="6" a="1"/>
  <c r="O2054" i="6" s="1"/>
  <c r="M2054" i="6" a="1"/>
  <c r="M2054" i="6" s="1"/>
  <c r="N2054" i="6" l="1"/>
  <c r="B2056" i="6"/>
  <c r="O2055" i="6" a="1"/>
  <c r="O2055" i="6" s="1"/>
  <c r="M2055" i="6" a="1"/>
  <c r="M2055" i="6" s="1"/>
  <c r="C2056" i="6"/>
  <c r="C2057" i="6" s="1"/>
  <c r="N2055" i="6" l="1"/>
  <c r="B2057" i="6"/>
  <c r="O2056" i="6" a="1"/>
  <c r="O2056" i="6" s="1"/>
  <c r="M2056" i="6" a="1"/>
  <c r="M2056" i="6" s="1"/>
  <c r="N2056" i="6" l="1"/>
  <c r="B2058" i="6"/>
  <c r="O2057" i="6" a="1"/>
  <c r="O2057" i="6" s="1"/>
  <c r="M2057" i="6" a="1"/>
  <c r="M2057" i="6" s="1"/>
  <c r="C2058" i="6"/>
  <c r="C2059" i="6" s="1"/>
  <c r="N2057" i="6" l="1"/>
  <c r="B2059" i="6"/>
  <c r="O2058" i="6" a="1"/>
  <c r="O2058" i="6" s="1"/>
  <c r="M2058" i="6" a="1"/>
  <c r="M2058" i="6" s="1"/>
  <c r="N2058" i="6" l="1"/>
  <c r="B2060" i="6"/>
  <c r="O2059" i="6" a="1"/>
  <c r="O2059" i="6" s="1"/>
  <c r="M2059" i="6" a="1"/>
  <c r="M2059" i="6" s="1"/>
  <c r="C2060" i="6"/>
  <c r="C2061" i="6" s="1"/>
  <c r="N2059" i="6" l="1"/>
  <c r="B2061" i="6"/>
  <c r="O2060" i="6" a="1"/>
  <c r="O2060" i="6" s="1"/>
  <c r="M2060" i="6" a="1"/>
  <c r="M2060" i="6" s="1"/>
  <c r="N2060" i="6" l="1"/>
  <c r="B2062" i="6"/>
  <c r="O2061" i="6" a="1"/>
  <c r="O2061" i="6" s="1"/>
  <c r="M2061" i="6" a="1"/>
  <c r="M2061" i="6" s="1"/>
  <c r="C2062" i="6"/>
  <c r="C2063" i="6" s="1"/>
  <c r="N2061" i="6" l="1"/>
  <c r="B2063" i="6"/>
  <c r="O2062" i="6" a="1"/>
  <c r="O2062" i="6" s="1"/>
  <c r="M2062" i="6" a="1"/>
  <c r="M2062" i="6" s="1"/>
  <c r="N2062" i="6" l="1"/>
  <c r="B2064" i="6"/>
  <c r="O2063" i="6" a="1"/>
  <c r="O2063" i="6" s="1"/>
  <c r="M2063" i="6" a="1"/>
  <c r="M2063" i="6" s="1"/>
  <c r="C2064" i="6"/>
  <c r="C2065" i="6" l="1"/>
  <c r="N2063" i="6"/>
  <c r="B2065" i="6"/>
  <c r="O2064" i="6" a="1"/>
  <c r="O2064" i="6" s="1"/>
  <c r="M2064" i="6" a="1"/>
  <c r="M2064" i="6" s="1"/>
  <c r="N2064" i="6" l="1"/>
  <c r="B2066" i="6"/>
  <c r="O2065" i="6" a="1"/>
  <c r="O2065" i="6" s="1"/>
  <c r="M2065" i="6" a="1"/>
  <c r="M2065" i="6" s="1"/>
  <c r="C2066" i="6"/>
  <c r="C2067" i="6" s="1"/>
  <c r="N2065" i="6" l="1"/>
  <c r="B2067" i="6"/>
  <c r="O2066" i="6" a="1"/>
  <c r="O2066" i="6" s="1"/>
  <c r="M2066" i="6" a="1"/>
  <c r="M2066" i="6" s="1"/>
  <c r="N2066" i="6" l="1"/>
  <c r="B2068" i="6"/>
  <c r="O2067" i="6" a="1"/>
  <c r="O2067" i="6" s="1"/>
  <c r="M2067" i="6" a="1"/>
  <c r="M2067" i="6" s="1"/>
  <c r="C2068" i="6"/>
  <c r="C2069" i="6" s="1"/>
  <c r="N2067" i="6" l="1"/>
  <c r="B2069" i="6"/>
  <c r="O2068" i="6" a="1"/>
  <c r="O2068" i="6" s="1"/>
  <c r="M2068" i="6" a="1"/>
  <c r="M2068" i="6" s="1"/>
  <c r="N2068" i="6" l="1"/>
  <c r="B2070" i="6"/>
  <c r="O2069" i="6" a="1"/>
  <c r="O2069" i="6" s="1"/>
  <c r="M2069" i="6" a="1"/>
  <c r="M2069" i="6" s="1"/>
  <c r="C2070" i="6"/>
  <c r="C2071" i="6" s="1"/>
  <c r="N2069" i="6" l="1"/>
  <c r="B2071" i="6"/>
  <c r="O2070" i="6" a="1"/>
  <c r="O2070" i="6" s="1"/>
  <c r="M2070" i="6" a="1"/>
  <c r="M2070" i="6" s="1"/>
  <c r="N2070" i="6" l="1"/>
  <c r="B2072" i="6"/>
  <c r="O2071" i="6" a="1"/>
  <c r="O2071" i="6" s="1"/>
  <c r="M2071" i="6" a="1"/>
  <c r="M2071" i="6" s="1"/>
  <c r="C2072" i="6"/>
  <c r="C2073" i="6" s="1"/>
  <c r="N2071" i="6" l="1"/>
  <c r="B2073" i="6"/>
  <c r="O2072" i="6" a="1"/>
  <c r="O2072" i="6" s="1"/>
  <c r="M2072" i="6" a="1"/>
  <c r="M2072" i="6" s="1"/>
  <c r="B2074" i="6" l="1"/>
  <c r="O2073" i="6" a="1"/>
  <c r="O2073" i="6" s="1"/>
  <c r="M2073" i="6" a="1"/>
  <c r="M2073" i="6" s="1"/>
  <c r="N2072" i="6"/>
  <c r="C2074" i="6"/>
  <c r="C2075" i="6" l="1"/>
  <c r="N2073" i="6"/>
  <c r="B2075" i="6"/>
  <c r="O2074" i="6" a="1"/>
  <c r="O2074" i="6" s="1"/>
  <c r="M2074" i="6" a="1"/>
  <c r="M2074" i="6" s="1"/>
  <c r="N2074" i="6" l="1"/>
  <c r="B2076" i="6"/>
  <c r="O2075" i="6" a="1"/>
  <c r="O2075" i="6" s="1"/>
  <c r="M2075" i="6" a="1"/>
  <c r="M2075" i="6" s="1"/>
  <c r="C2076" i="6"/>
  <c r="C2077" i="6" s="1"/>
  <c r="N2075" i="6" l="1"/>
  <c r="B2077" i="6"/>
  <c r="O2076" i="6" a="1"/>
  <c r="O2076" i="6" s="1"/>
  <c r="M2076" i="6" a="1"/>
  <c r="M2076" i="6" s="1"/>
  <c r="N2076" i="6" l="1"/>
  <c r="B2078" i="6"/>
  <c r="O2077" i="6" a="1"/>
  <c r="O2077" i="6" s="1"/>
  <c r="M2077" i="6" a="1"/>
  <c r="M2077" i="6" s="1"/>
  <c r="C2078" i="6"/>
  <c r="C2079" i="6" s="1"/>
  <c r="N2077" i="6" l="1"/>
  <c r="B2079" i="6"/>
  <c r="O2078" i="6" a="1"/>
  <c r="O2078" i="6" s="1"/>
  <c r="M2078" i="6" a="1"/>
  <c r="M2078" i="6" s="1"/>
  <c r="N2078" i="6" l="1"/>
  <c r="B2080" i="6"/>
  <c r="O2079" i="6" a="1"/>
  <c r="O2079" i="6" s="1"/>
  <c r="M2079" i="6" a="1"/>
  <c r="M2079" i="6" s="1"/>
  <c r="C2080" i="6"/>
  <c r="C2081" i="6" s="1"/>
  <c r="N2079" i="6" l="1"/>
  <c r="B2081" i="6"/>
  <c r="O2080" i="6" a="1"/>
  <c r="O2080" i="6" s="1"/>
  <c r="M2080" i="6" a="1"/>
  <c r="M2080" i="6" s="1"/>
  <c r="N2080" i="6" l="1"/>
  <c r="B2082" i="6"/>
  <c r="O2081" i="6" a="1"/>
  <c r="O2081" i="6" s="1"/>
  <c r="M2081" i="6" a="1"/>
  <c r="M2081" i="6" s="1"/>
  <c r="C2082" i="6"/>
  <c r="C2083" i="6" s="1"/>
  <c r="N2081" i="6" l="1"/>
  <c r="B2083" i="6"/>
  <c r="O2082" i="6" a="1"/>
  <c r="O2082" i="6" s="1"/>
  <c r="M2082" i="6" a="1"/>
  <c r="M2082" i="6" s="1"/>
  <c r="N2082" i="6" l="1"/>
  <c r="B2084" i="6"/>
  <c r="O2083" i="6" a="1"/>
  <c r="O2083" i="6" s="1"/>
  <c r="M2083" i="6" a="1"/>
  <c r="M2083" i="6" s="1"/>
  <c r="C2084" i="6"/>
  <c r="C2085" i="6" s="1"/>
  <c r="N2083" i="6" l="1"/>
  <c r="B2085" i="6"/>
  <c r="O2084" i="6" a="1"/>
  <c r="O2084" i="6" s="1"/>
  <c r="M2084" i="6" a="1"/>
  <c r="M2084" i="6" s="1"/>
  <c r="N2084" i="6" l="1"/>
  <c r="B2086" i="6"/>
  <c r="O2085" i="6" a="1"/>
  <c r="O2085" i="6" s="1"/>
  <c r="M2085" i="6" a="1"/>
  <c r="M2085" i="6" s="1"/>
  <c r="C2086" i="6"/>
  <c r="C2087" i="6" s="1"/>
  <c r="N2085" i="6" l="1"/>
  <c r="B2087" i="6"/>
  <c r="O2086" i="6" a="1"/>
  <c r="O2086" i="6" s="1"/>
  <c r="M2086" i="6" a="1"/>
  <c r="M2086" i="6" s="1"/>
  <c r="N2086" i="6" l="1"/>
  <c r="B2088" i="6"/>
  <c r="O2087" i="6" a="1"/>
  <c r="O2087" i="6" s="1"/>
  <c r="M2087" i="6" a="1"/>
  <c r="M2087" i="6" s="1"/>
  <c r="C2088" i="6"/>
  <c r="C2089" i="6" s="1"/>
  <c r="N2087" i="6" l="1"/>
  <c r="B2089" i="6"/>
  <c r="O2088" i="6" a="1"/>
  <c r="O2088" i="6" s="1"/>
  <c r="M2088" i="6" a="1"/>
  <c r="M2088" i="6" s="1"/>
  <c r="N2088" i="6" l="1"/>
  <c r="B2090" i="6"/>
  <c r="O2089" i="6" a="1"/>
  <c r="O2089" i="6" s="1"/>
  <c r="M2089" i="6" a="1"/>
  <c r="M2089" i="6" s="1"/>
  <c r="C2090" i="6"/>
  <c r="C2091" i="6" s="1"/>
  <c r="N2089" i="6" l="1"/>
  <c r="B2091" i="6"/>
  <c r="O2090" i="6" a="1"/>
  <c r="O2090" i="6" s="1"/>
  <c r="M2090" i="6" a="1"/>
  <c r="M2090" i="6" s="1"/>
  <c r="N2090" i="6" l="1"/>
  <c r="B2092" i="6"/>
  <c r="O2091" i="6" a="1"/>
  <c r="O2091" i="6" s="1"/>
  <c r="M2091" i="6" a="1"/>
  <c r="M2091" i="6" s="1"/>
  <c r="C2092" i="6"/>
  <c r="C2093" i="6" s="1"/>
  <c r="N2091" i="6" l="1"/>
  <c r="B2093" i="6"/>
  <c r="O2092" i="6" a="1"/>
  <c r="O2092" i="6" s="1"/>
  <c r="M2092" i="6" a="1"/>
  <c r="M2092" i="6" s="1"/>
  <c r="N2092" i="6" l="1"/>
  <c r="B2094" i="6"/>
  <c r="O2093" i="6" a="1"/>
  <c r="O2093" i="6" s="1"/>
  <c r="M2093" i="6" a="1"/>
  <c r="M2093" i="6" s="1"/>
  <c r="C2094" i="6"/>
  <c r="C2095" i="6" s="1"/>
  <c r="N2093" i="6" l="1"/>
  <c r="B2095" i="6"/>
  <c r="O2094" i="6" a="1"/>
  <c r="O2094" i="6" s="1"/>
  <c r="M2094" i="6" a="1"/>
  <c r="M2094" i="6" s="1"/>
  <c r="N2094" i="6" l="1"/>
  <c r="B2096" i="6"/>
  <c r="O2095" i="6" a="1"/>
  <c r="O2095" i="6" s="1"/>
  <c r="M2095" i="6" a="1"/>
  <c r="M2095" i="6" s="1"/>
  <c r="C2096" i="6"/>
  <c r="C2097" i="6" s="1"/>
  <c r="N2095" i="6" l="1"/>
  <c r="B2097" i="6"/>
  <c r="O2096" i="6" a="1"/>
  <c r="O2096" i="6" s="1"/>
  <c r="M2096" i="6" a="1"/>
  <c r="M2096" i="6" s="1"/>
  <c r="N2096" i="6" l="1"/>
  <c r="B2098" i="6"/>
  <c r="O2097" i="6" a="1"/>
  <c r="O2097" i="6" s="1"/>
  <c r="M2097" i="6" a="1"/>
  <c r="M2097" i="6" s="1"/>
  <c r="C2098" i="6"/>
  <c r="C2099" i="6" s="1"/>
  <c r="N2097" i="6" l="1"/>
  <c r="B2099" i="6"/>
  <c r="O2098" i="6" a="1"/>
  <c r="O2098" i="6" s="1"/>
  <c r="M2098" i="6" a="1"/>
  <c r="M2098" i="6" s="1"/>
  <c r="N2098" i="6" l="1"/>
  <c r="B2100" i="6"/>
  <c r="O2099" i="6" a="1"/>
  <c r="O2099" i="6" s="1"/>
  <c r="M2099" i="6" a="1"/>
  <c r="M2099" i="6" s="1"/>
  <c r="C2100" i="6"/>
  <c r="C2101" i="6" s="1"/>
  <c r="N2099" i="6" l="1"/>
  <c r="B2101" i="6"/>
  <c r="O2100" i="6" a="1"/>
  <c r="O2100" i="6" s="1"/>
  <c r="M2100" i="6" a="1"/>
  <c r="M2100" i="6" s="1"/>
  <c r="N2100" i="6" l="1"/>
  <c r="B2102" i="6"/>
  <c r="O2101" i="6" a="1"/>
  <c r="O2101" i="6" s="1"/>
  <c r="M2101" i="6" a="1"/>
  <c r="M2101" i="6" s="1"/>
  <c r="C2102" i="6"/>
  <c r="C2103" i="6" s="1"/>
  <c r="N2101" i="6" l="1"/>
  <c r="B2103" i="6"/>
  <c r="O2102" i="6" a="1"/>
  <c r="O2102" i="6" s="1"/>
  <c r="M2102" i="6" a="1"/>
  <c r="M2102" i="6" s="1"/>
  <c r="N2102" i="6" l="1"/>
  <c r="B2104" i="6"/>
  <c r="O2103" i="6" a="1"/>
  <c r="O2103" i="6" s="1"/>
  <c r="M2103" i="6" a="1"/>
  <c r="M2103" i="6" s="1"/>
  <c r="C2104" i="6"/>
  <c r="C2105" i="6" s="1"/>
  <c r="N2103" i="6" l="1"/>
  <c r="B2105" i="6"/>
  <c r="O2104" i="6" a="1"/>
  <c r="O2104" i="6" s="1"/>
  <c r="M2104" i="6" a="1"/>
  <c r="M2104" i="6" s="1"/>
  <c r="B2106" i="6" l="1"/>
  <c r="O2105" i="6" a="1"/>
  <c r="O2105" i="6" s="1"/>
  <c r="M2105" i="6" a="1"/>
  <c r="M2105" i="6" s="1"/>
  <c r="N2104" i="6"/>
  <c r="C2106" i="6"/>
  <c r="C2107" i="6" s="1"/>
  <c r="N2105" i="6" l="1"/>
  <c r="B2107" i="6"/>
  <c r="O2106" i="6" a="1"/>
  <c r="O2106" i="6" s="1"/>
  <c r="M2106" i="6" a="1"/>
  <c r="M2106" i="6" s="1"/>
  <c r="N2106" i="6" l="1"/>
  <c r="B2108" i="6"/>
  <c r="O2107" i="6" a="1"/>
  <c r="O2107" i="6" s="1"/>
  <c r="M2107" i="6" a="1"/>
  <c r="M2107" i="6" s="1"/>
  <c r="C2108" i="6"/>
  <c r="C2109" i="6" s="1"/>
  <c r="N2107" i="6" l="1"/>
  <c r="B2109" i="6"/>
  <c r="O2108" i="6" a="1"/>
  <c r="O2108" i="6" s="1"/>
  <c r="M2108" i="6" a="1"/>
  <c r="M2108" i="6" s="1"/>
  <c r="N2108" i="6" l="1"/>
  <c r="B2110" i="6"/>
  <c r="O2109" i="6" a="1"/>
  <c r="O2109" i="6" s="1"/>
  <c r="M2109" i="6" a="1"/>
  <c r="M2109" i="6" s="1"/>
  <c r="C2110" i="6"/>
  <c r="C2111" i="6" s="1"/>
  <c r="N2109" i="6" l="1"/>
  <c r="B2111" i="6"/>
  <c r="O2110" i="6" a="1"/>
  <c r="O2110" i="6" s="1"/>
  <c r="M2110" i="6" a="1"/>
  <c r="M2110" i="6" s="1"/>
  <c r="N2110" i="6" l="1"/>
  <c r="B2112" i="6"/>
  <c r="O2111" i="6" a="1"/>
  <c r="O2111" i="6" s="1"/>
  <c r="M2111" i="6" a="1"/>
  <c r="M2111" i="6" s="1"/>
  <c r="C2112" i="6"/>
  <c r="C2113" i="6" s="1"/>
  <c r="N2111" i="6" l="1"/>
  <c r="B2113" i="6"/>
  <c r="O2112" i="6" a="1"/>
  <c r="O2112" i="6" s="1"/>
  <c r="M2112" i="6" a="1"/>
  <c r="M2112" i="6" s="1"/>
  <c r="N2112" i="6" l="1"/>
  <c r="B2114" i="6"/>
  <c r="O2113" i="6" a="1"/>
  <c r="O2113" i="6" s="1"/>
  <c r="M2113" i="6" a="1"/>
  <c r="M2113" i="6" s="1"/>
  <c r="C2114" i="6"/>
  <c r="C2115" i="6" s="1"/>
  <c r="N2113" i="6" l="1"/>
  <c r="B2115" i="6"/>
  <c r="O2114" i="6" a="1"/>
  <c r="O2114" i="6" s="1"/>
  <c r="M2114" i="6" a="1"/>
  <c r="M2114" i="6" s="1"/>
  <c r="N2114" i="6" l="1"/>
  <c r="B2116" i="6"/>
  <c r="O2115" i="6" a="1"/>
  <c r="O2115" i="6" s="1"/>
  <c r="M2115" i="6" a="1"/>
  <c r="M2115" i="6" s="1"/>
  <c r="C2116" i="6"/>
  <c r="C2117" i="6" s="1"/>
  <c r="N2115" i="6" l="1"/>
  <c r="B2117" i="6"/>
  <c r="O2116" i="6" a="1"/>
  <c r="O2116" i="6" s="1"/>
  <c r="M2116" i="6" a="1"/>
  <c r="M2116" i="6" s="1"/>
  <c r="N2116" i="6" l="1"/>
  <c r="B2118" i="6"/>
  <c r="O2117" i="6" a="1"/>
  <c r="O2117" i="6" s="1"/>
  <c r="M2117" i="6" a="1"/>
  <c r="M2117" i="6" s="1"/>
  <c r="C2118" i="6"/>
  <c r="C2119" i="6" s="1"/>
  <c r="N2117" i="6" l="1"/>
  <c r="B2119" i="6"/>
  <c r="O2118" i="6" a="1"/>
  <c r="O2118" i="6" s="1"/>
  <c r="M2118" i="6" a="1"/>
  <c r="M2118" i="6" s="1"/>
  <c r="N2118" i="6" l="1"/>
  <c r="B2120" i="6"/>
  <c r="O2119" i="6" a="1"/>
  <c r="O2119" i="6" s="1"/>
  <c r="M2119" i="6" a="1"/>
  <c r="M2119" i="6" s="1"/>
  <c r="C2120" i="6"/>
  <c r="C2121" i="6" s="1"/>
  <c r="N2119" i="6" l="1"/>
  <c r="B2121" i="6"/>
  <c r="O2120" i="6" a="1"/>
  <c r="O2120" i="6" s="1"/>
  <c r="M2120" i="6" a="1"/>
  <c r="M2120" i="6" s="1"/>
  <c r="N2120" i="6" l="1"/>
  <c r="B2122" i="6"/>
  <c r="O2121" i="6" a="1"/>
  <c r="O2121" i="6" s="1"/>
  <c r="M2121" i="6" a="1"/>
  <c r="M2121" i="6" s="1"/>
  <c r="C2122" i="6"/>
  <c r="C2123" i="6" s="1"/>
  <c r="N2121" i="6" l="1"/>
  <c r="B2123" i="6"/>
  <c r="O2122" i="6" a="1"/>
  <c r="O2122" i="6" s="1"/>
  <c r="M2122" i="6" a="1"/>
  <c r="M2122" i="6" s="1"/>
  <c r="N2122" i="6" l="1"/>
  <c r="B2124" i="6"/>
  <c r="O2123" i="6" a="1"/>
  <c r="O2123" i="6" s="1"/>
  <c r="M2123" i="6" a="1"/>
  <c r="M2123" i="6" s="1"/>
  <c r="C2124" i="6"/>
  <c r="C2125" i="6" s="1"/>
  <c r="N2123" i="6" l="1"/>
  <c r="B2125" i="6"/>
  <c r="O2124" i="6" a="1"/>
  <c r="O2124" i="6" s="1"/>
  <c r="M2124" i="6" a="1"/>
  <c r="M2124" i="6" s="1"/>
  <c r="N2124" i="6" l="1"/>
  <c r="B2126" i="6"/>
  <c r="O2125" i="6" a="1"/>
  <c r="O2125" i="6" s="1"/>
  <c r="M2125" i="6" a="1"/>
  <c r="M2125" i="6" s="1"/>
  <c r="C2126" i="6"/>
  <c r="C2127" i="6" s="1"/>
  <c r="N2125" i="6" l="1"/>
  <c r="B2127" i="6"/>
  <c r="O2126" i="6" a="1"/>
  <c r="O2126" i="6" s="1"/>
  <c r="M2126" i="6" a="1"/>
  <c r="M2126" i="6" s="1"/>
  <c r="N2126" i="6" l="1"/>
  <c r="B2128" i="6"/>
  <c r="O2127" i="6" a="1"/>
  <c r="O2127" i="6" s="1"/>
  <c r="M2127" i="6" a="1"/>
  <c r="M2127" i="6" s="1"/>
  <c r="C2128" i="6"/>
  <c r="C2129" i="6" s="1"/>
  <c r="N2127" i="6" l="1"/>
  <c r="B2129" i="6"/>
  <c r="O2128" i="6" a="1"/>
  <c r="O2128" i="6" s="1"/>
  <c r="M2128" i="6" a="1"/>
  <c r="M2128" i="6" s="1"/>
  <c r="C2130" i="6"/>
  <c r="N2128" i="6" l="1"/>
  <c r="B2130" i="6"/>
  <c r="O2129" i="6" a="1"/>
  <c r="O2129" i="6" s="1"/>
  <c r="M2129" i="6" a="1"/>
  <c r="M2129" i="6" s="1"/>
  <c r="N2129" i="6" l="1"/>
  <c r="B2131" i="6"/>
  <c r="O2130" i="6" a="1"/>
  <c r="O2130" i="6" s="1"/>
  <c r="M2130" i="6" a="1"/>
  <c r="M2130" i="6" s="1"/>
  <c r="C2131" i="6"/>
  <c r="C2132" i="6" s="1"/>
  <c r="N2130" i="6" l="1"/>
  <c r="B2132" i="6"/>
  <c r="O2131" i="6" a="1"/>
  <c r="O2131" i="6" s="1"/>
  <c r="M2131" i="6" a="1"/>
  <c r="M2131" i="6" s="1"/>
  <c r="N2131" i="6" l="1"/>
  <c r="B2133" i="6"/>
  <c r="O2132" i="6" a="1"/>
  <c r="O2132" i="6" s="1"/>
  <c r="M2132" i="6" a="1"/>
  <c r="M2132" i="6" s="1"/>
  <c r="C2133" i="6"/>
  <c r="C2134" i="6" s="1"/>
  <c r="N2132" i="6" l="1"/>
  <c r="B2134" i="6"/>
  <c r="O2133" i="6" a="1"/>
  <c r="O2133" i="6" s="1"/>
  <c r="M2133" i="6" a="1"/>
  <c r="M2133" i="6" s="1"/>
  <c r="N2133" i="6" l="1"/>
  <c r="B2135" i="6"/>
  <c r="O2134" i="6" a="1"/>
  <c r="O2134" i="6" s="1"/>
  <c r="M2134" i="6" a="1"/>
  <c r="M2134" i="6" s="1"/>
  <c r="C2135" i="6"/>
  <c r="C2136" i="6" s="1"/>
  <c r="N2134" i="6" l="1"/>
  <c r="B2136" i="6"/>
  <c r="O2135" i="6" a="1"/>
  <c r="O2135" i="6" s="1"/>
  <c r="M2135" i="6" a="1"/>
  <c r="M2135" i="6" s="1"/>
  <c r="N2135" i="6" l="1"/>
  <c r="B2137" i="6"/>
  <c r="O2136" i="6" a="1"/>
  <c r="O2136" i="6" s="1"/>
  <c r="M2136" i="6" a="1"/>
  <c r="M2136" i="6" s="1"/>
  <c r="C2137" i="6"/>
  <c r="C2138" i="6" s="1"/>
  <c r="N2136" i="6" l="1"/>
  <c r="B2138" i="6"/>
  <c r="O2137" i="6" a="1"/>
  <c r="O2137" i="6" s="1"/>
  <c r="M2137" i="6" a="1"/>
  <c r="M2137" i="6" s="1"/>
  <c r="N2137" i="6" l="1"/>
  <c r="B2139" i="6"/>
  <c r="O2138" i="6" a="1"/>
  <c r="O2138" i="6" s="1"/>
  <c r="M2138" i="6" a="1"/>
  <c r="M2138" i="6" s="1"/>
  <c r="C2139" i="6"/>
  <c r="C2140" i="6" s="1"/>
  <c r="N2138" i="6" l="1"/>
  <c r="B2140" i="6"/>
  <c r="O2139" i="6" a="1"/>
  <c r="O2139" i="6" s="1"/>
  <c r="M2139" i="6" a="1"/>
  <c r="M2139" i="6" s="1"/>
  <c r="N2139" i="6" l="1"/>
  <c r="B2141" i="6"/>
  <c r="O2140" i="6" a="1"/>
  <c r="O2140" i="6" s="1"/>
  <c r="M2140" i="6" a="1"/>
  <c r="M2140" i="6" s="1"/>
  <c r="C2141" i="6"/>
  <c r="C2142" i="6" s="1"/>
  <c r="B2142" i="6" l="1"/>
  <c r="O2141" i="6" a="1"/>
  <c r="O2141" i="6" s="1"/>
  <c r="M2141" i="6" a="1"/>
  <c r="M2141" i="6" s="1"/>
  <c r="N2140" i="6"/>
  <c r="N2141" i="6" l="1"/>
  <c r="B2143" i="6"/>
  <c r="O2142" i="6" a="1"/>
  <c r="O2142" i="6" s="1"/>
  <c r="M2142" i="6" a="1"/>
  <c r="M2142" i="6" s="1"/>
  <c r="C2143" i="6"/>
  <c r="C2144" i="6" s="1"/>
  <c r="N2142" i="6" l="1"/>
  <c r="B2144" i="6"/>
  <c r="O2143" i="6" a="1"/>
  <c r="O2143" i="6" s="1"/>
  <c r="M2143" i="6" a="1"/>
  <c r="M2143" i="6" s="1"/>
  <c r="N2143" i="6" l="1"/>
  <c r="B2145" i="6"/>
  <c r="O2144" i="6" a="1"/>
  <c r="O2144" i="6" s="1"/>
  <c r="M2144" i="6" a="1"/>
  <c r="M2144" i="6" s="1"/>
  <c r="C2145" i="6"/>
  <c r="C2146" i="6" s="1"/>
  <c r="N2144" i="6" l="1"/>
  <c r="B2146" i="6"/>
  <c r="O2145" i="6" a="1"/>
  <c r="O2145" i="6" s="1"/>
  <c r="M2145" i="6" a="1"/>
  <c r="M2145" i="6" s="1"/>
  <c r="N2145" i="6" l="1"/>
  <c r="B2147" i="6"/>
  <c r="O2146" i="6" a="1"/>
  <c r="O2146" i="6" s="1"/>
  <c r="M2146" i="6" a="1"/>
  <c r="M2146" i="6" s="1"/>
  <c r="C2147" i="6"/>
  <c r="C2148" i="6" s="1"/>
  <c r="N2146" i="6" l="1"/>
  <c r="B2148" i="6"/>
  <c r="O2147" i="6" a="1"/>
  <c r="O2147" i="6" s="1"/>
  <c r="M2147" i="6" a="1"/>
  <c r="M2147" i="6" s="1"/>
  <c r="N2147" i="6" l="1"/>
  <c r="B2149" i="6"/>
  <c r="O2148" i="6" a="1"/>
  <c r="O2148" i="6" s="1"/>
  <c r="M2148" i="6" a="1"/>
  <c r="M2148" i="6" s="1"/>
  <c r="C2149" i="6"/>
  <c r="C2150" i="6" s="1"/>
  <c r="N2148" i="6" l="1"/>
  <c r="B2150" i="6"/>
  <c r="O2149" i="6" a="1"/>
  <c r="O2149" i="6" s="1"/>
  <c r="M2149" i="6" a="1"/>
  <c r="M2149" i="6" s="1"/>
  <c r="N2149" i="6" l="1"/>
  <c r="B2151" i="6"/>
  <c r="O2150" i="6" a="1"/>
  <c r="O2150" i="6" s="1"/>
  <c r="M2150" i="6" a="1"/>
  <c r="M2150" i="6" s="1"/>
  <c r="C2151" i="6"/>
  <c r="C2152" i="6" s="1"/>
  <c r="B2152" i="6" l="1"/>
  <c r="O2151" i="6" a="1"/>
  <c r="O2151" i="6" s="1"/>
  <c r="M2151" i="6" a="1"/>
  <c r="M2151" i="6" s="1"/>
  <c r="N2150" i="6"/>
  <c r="N2151" i="6" l="1"/>
  <c r="B2153" i="6"/>
  <c r="O2152" i="6" a="1"/>
  <c r="O2152" i="6" s="1"/>
  <c r="M2152" i="6" a="1"/>
  <c r="M2152" i="6" s="1"/>
  <c r="C2153" i="6"/>
  <c r="C2154" i="6" s="1"/>
  <c r="N2152" i="6" l="1"/>
  <c r="B2154" i="6"/>
  <c r="O2153" i="6" a="1"/>
  <c r="O2153" i="6" s="1"/>
  <c r="M2153" i="6" a="1"/>
  <c r="M2153" i="6" s="1"/>
  <c r="N2153" i="6" l="1"/>
  <c r="B2155" i="6"/>
  <c r="O2154" i="6" a="1"/>
  <c r="O2154" i="6" s="1"/>
  <c r="M2154" i="6" a="1"/>
  <c r="M2154" i="6" s="1"/>
  <c r="C2155" i="6"/>
  <c r="C2156" i="6" s="1"/>
  <c r="N2154" i="6" l="1"/>
  <c r="B2156" i="6"/>
  <c r="O2155" i="6" a="1"/>
  <c r="O2155" i="6" s="1"/>
  <c r="M2155" i="6" a="1"/>
  <c r="M2155" i="6" s="1"/>
  <c r="B2157" i="6" l="1"/>
  <c r="O2156" i="6" a="1"/>
  <c r="O2156" i="6" s="1"/>
  <c r="M2156" i="6" a="1"/>
  <c r="M2156" i="6" s="1"/>
  <c r="N2155" i="6"/>
  <c r="C2157" i="6"/>
  <c r="C2158" i="6" s="1"/>
  <c r="N2156" i="6" l="1"/>
  <c r="B2158" i="6"/>
  <c r="O2157" i="6" a="1"/>
  <c r="O2157" i="6" s="1"/>
  <c r="M2157" i="6" a="1"/>
  <c r="M2157" i="6" s="1"/>
  <c r="N2157" i="6" l="1"/>
  <c r="B2159" i="6"/>
  <c r="O2158" i="6" a="1"/>
  <c r="O2158" i="6" s="1"/>
  <c r="M2158" i="6" a="1"/>
  <c r="M2158" i="6" s="1"/>
  <c r="C2159" i="6"/>
  <c r="C2160" i="6" s="1"/>
  <c r="N2158" i="6" l="1"/>
  <c r="B2160" i="6"/>
  <c r="O2159" i="6" a="1"/>
  <c r="O2159" i="6" s="1"/>
  <c r="M2159" i="6" a="1"/>
  <c r="M2159" i="6" s="1"/>
  <c r="N2159" i="6" l="1"/>
  <c r="B2161" i="6"/>
  <c r="O2160" i="6" a="1"/>
  <c r="O2160" i="6" s="1"/>
  <c r="M2160" i="6" a="1"/>
  <c r="M2160" i="6" s="1"/>
  <c r="C2161" i="6"/>
  <c r="C2162" i="6" s="1"/>
  <c r="N2160" i="6" l="1"/>
  <c r="B2162" i="6"/>
  <c r="O2161" i="6" a="1"/>
  <c r="O2161" i="6" s="1"/>
  <c r="M2161" i="6" a="1"/>
  <c r="M2161" i="6" s="1"/>
  <c r="N2161" i="6" l="1"/>
  <c r="B2163" i="6"/>
  <c r="O2162" i="6" a="1"/>
  <c r="O2162" i="6" s="1"/>
  <c r="M2162" i="6" a="1"/>
  <c r="M2162" i="6" s="1"/>
  <c r="C2163" i="6"/>
  <c r="C2164" i="6" s="1"/>
  <c r="N2162" i="6" l="1"/>
  <c r="B2164" i="6"/>
  <c r="O2163" i="6" a="1"/>
  <c r="O2163" i="6" s="1"/>
  <c r="M2163" i="6" a="1"/>
  <c r="M2163" i="6" s="1"/>
  <c r="N2163" i="6" l="1"/>
  <c r="B2165" i="6"/>
  <c r="O2164" i="6" a="1"/>
  <c r="O2164" i="6" s="1"/>
  <c r="M2164" i="6" a="1"/>
  <c r="M2164" i="6" s="1"/>
  <c r="C2165" i="6"/>
  <c r="C2166" i="6" s="1"/>
  <c r="N2164" i="6" l="1"/>
  <c r="B2166" i="6"/>
  <c r="O2165" i="6" a="1"/>
  <c r="O2165" i="6" s="1"/>
  <c r="M2165" i="6" a="1"/>
  <c r="M2165" i="6" s="1"/>
  <c r="N2165" i="6" l="1"/>
  <c r="B2167" i="6"/>
  <c r="O2166" i="6" a="1"/>
  <c r="O2166" i="6" s="1"/>
  <c r="M2166" i="6" a="1"/>
  <c r="M2166" i="6" s="1"/>
  <c r="C2167" i="6"/>
  <c r="C2168" i="6" s="1"/>
  <c r="N2166" i="6" l="1"/>
  <c r="B2168" i="6"/>
  <c r="O2167" i="6" a="1"/>
  <c r="O2167" i="6" s="1"/>
  <c r="M2167" i="6" a="1"/>
  <c r="M2167" i="6" s="1"/>
  <c r="N2167" i="6" l="1"/>
  <c r="B2169" i="6"/>
  <c r="O2168" i="6" a="1"/>
  <c r="O2168" i="6" s="1"/>
  <c r="M2168" i="6" a="1"/>
  <c r="M2168" i="6" s="1"/>
  <c r="C2169" i="6"/>
  <c r="C2170" i="6" s="1"/>
  <c r="N2168" i="6" l="1"/>
  <c r="B2170" i="6"/>
  <c r="O2169" i="6" a="1"/>
  <c r="O2169" i="6" s="1"/>
  <c r="M2169" i="6" a="1"/>
  <c r="M2169" i="6" s="1"/>
  <c r="N2169" i="6" l="1"/>
  <c r="B2171" i="6"/>
  <c r="O2170" i="6" a="1"/>
  <c r="O2170" i="6" s="1"/>
  <c r="M2170" i="6" a="1"/>
  <c r="M2170" i="6" s="1"/>
  <c r="C2171" i="6"/>
  <c r="C2172" i="6" s="1"/>
  <c r="N2170" i="6" l="1"/>
  <c r="B2172" i="6"/>
  <c r="O2171" i="6" a="1"/>
  <c r="O2171" i="6" s="1"/>
  <c r="M2171" i="6" a="1"/>
  <c r="M2171" i="6" s="1"/>
  <c r="N2171" i="6" l="1"/>
  <c r="B2173" i="6"/>
  <c r="O2172" i="6" a="1"/>
  <c r="O2172" i="6" s="1"/>
  <c r="M2172" i="6" a="1"/>
  <c r="M2172" i="6" s="1"/>
  <c r="C2173" i="6"/>
  <c r="C2174" i="6" s="1"/>
  <c r="N2172" i="6" l="1"/>
  <c r="B2174" i="6"/>
  <c r="O2173" i="6" a="1"/>
  <c r="O2173" i="6" s="1"/>
  <c r="M2173" i="6" a="1"/>
  <c r="M2173" i="6" s="1"/>
  <c r="B2175" i="6" l="1"/>
  <c r="O2174" i="6" a="1"/>
  <c r="O2174" i="6" s="1"/>
  <c r="M2174" i="6" a="1"/>
  <c r="M2174" i="6" s="1"/>
  <c r="N2173" i="6"/>
  <c r="C2175" i="6"/>
  <c r="C2176" i="6" s="1"/>
  <c r="N2174" i="6" l="1"/>
  <c r="B2176" i="6"/>
  <c r="O2175" i="6" a="1"/>
  <c r="O2175" i="6" s="1"/>
  <c r="M2175" i="6" a="1"/>
  <c r="M2175" i="6" s="1"/>
  <c r="B2177" i="6" l="1"/>
  <c r="O2176" i="6" a="1"/>
  <c r="O2176" i="6" s="1"/>
  <c r="M2176" i="6" a="1"/>
  <c r="M2176" i="6" s="1"/>
  <c r="N2175" i="6"/>
  <c r="C2177" i="6"/>
  <c r="C2178" i="6" s="1"/>
  <c r="N2176" i="6" l="1"/>
  <c r="B2178" i="6"/>
  <c r="O2177" i="6" a="1"/>
  <c r="O2177" i="6" s="1"/>
  <c r="M2177" i="6" a="1"/>
  <c r="M2177" i="6" s="1"/>
  <c r="N2177" i="6" l="1"/>
  <c r="B2179" i="6"/>
  <c r="O2178" i="6" a="1"/>
  <c r="O2178" i="6" s="1"/>
  <c r="M2178" i="6" a="1"/>
  <c r="M2178" i="6" s="1"/>
  <c r="C2179" i="6"/>
  <c r="C2180" i="6" s="1"/>
  <c r="B2180" i="6" l="1"/>
  <c r="O2179" i="6" a="1"/>
  <c r="O2179" i="6" s="1"/>
  <c r="M2179" i="6" a="1"/>
  <c r="M2179" i="6" s="1"/>
  <c r="N2178" i="6"/>
  <c r="B2181" i="6" l="1"/>
  <c r="O2180" i="6" a="1"/>
  <c r="O2180" i="6" s="1"/>
  <c r="M2180" i="6" a="1"/>
  <c r="M2180" i="6" s="1"/>
  <c r="N2179" i="6"/>
  <c r="C2181" i="6"/>
  <c r="C2182" i="6" l="1"/>
  <c r="N2180" i="6"/>
  <c r="B2182" i="6"/>
  <c r="O2181" i="6" a="1"/>
  <c r="O2181" i="6" s="1"/>
  <c r="M2181" i="6" a="1"/>
  <c r="M2181" i="6" s="1"/>
  <c r="N2181" i="6" l="1"/>
  <c r="B2183" i="6"/>
  <c r="O2182" i="6" a="1"/>
  <c r="O2182" i="6" s="1"/>
  <c r="M2182" i="6" a="1"/>
  <c r="M2182" i="6" s="1"/>
  <c r="C2183" i="6"/>
  <c r="C2184" i="6" s="1"/>
  <c r="N2182" i="6" l="1"/>
  <c r="B2184" i="6"/>
  <c r="O2183" i="6" a="1"/>
  <c r="O2183" i="6" s="1"/>
  <c r="M2183" i="6" a="1"/>
  <c r="M2183" i="6" s="1"/>
  <c r="N2183" i="6" l="1"/>
  <c r="B2185" i="6"/>
  <c r="O2184" i="6" a="1"/>
  <c r="O2184" i="6" s="1"/>
  <c r="M2184" i="6" a="1"/>
  <c r="M2184" i="6" s="1"/>
  <c r="C2185" i="6"/>
  <c r="C2186" i="6" s="1"/>
  <c r="N2184" i="6" l="1"/>
  <c r="B2186" i="6"/>
  <c r="O2185" i="6" a="1"/>
  <c r="O2185" i="6" s="1"/>
  <c r="M2185" i="6" a="1"/>
  <c r="M2185" i="6" s="1"/>
  <c r="N2185" i="6" l="1"/>
  <c r="B2187" i="6"/>
  <c r="O2186" i="6" a="1"/>
  <c r="O2186" i="6" s="1"/>
  <c r="M2186" i="6" a="1"/>
  <c r="M2186" i="6" s="1"/>
  <c r="C2187" i="6"/>
  <c r="C2188" i="6" s="1"/>
  <c r="N2186" i="6" l="1"/>
  <c r="B2188" i="6"/>
  <c r="O2187" i="6" a="1"/>
  <c r="O2187" i="6" s="1"/>
  <c r="M2187" i="6" a="1"/>
  <c r="M2187" i="6" s="1"/>
  <c r="N2187" i="6" l="1"/>
  <c r="B2189" i="6"/>
  <c r="O2188" i="6" a="1"/>
  <c r="O2188" i="6" s="1"/>
  <c r="M2188" i="6" a="1"/>
  <c r="M2188" i="6" s="1"/>
  <c r="C2189" i="6"/>
  <c r="C2190" i="6" s="1"/>
  <c r="N2188" i="6" l="1"/>
  <c r="B2190" i="6"/>
  <c r="O2189" i="6" a="1"/>
  <c r="O2189" i="6" s="1"/>
  <c r="M2189" i="6" a="1"/>
  <c r="M2189" i="6" s="1"/>
  <c r="N2189" i="6" l="1"/>
  <c r="B2191" i="6"/>
  <c r="O2190" i="6" a="1"/>
  <c r="O2190" i="6" s="1"/>
  <c r="M2190" i="6" a="1"/>
  <c r="M2190" i="6" s="1"/>
  <c r="C2191" i="6"/>
  <c r="C2192" i="6" s="1"/>
  <c r="N2190" i="6" l="1"/>
  <c r="B2192" i="6"/>
  <c r="O2191" i="6" a="1"/>
  <c r="O2191" i="6" s="1"/>
  <c r="M2191" i="6" a="1"/>
  <c r="M2191" i="6" s="1"/>
  <c r="N2191" i="6" l="1"/>
  <c r="B2193" i="6"/>
  <c r="O2192" i="6" a="1"/>
  <c r="O2192" i="6" s="1"/>
  <c r="M2192" i="6" a="1"/>
  <c r="M2192" i="6" s="1"/>
  <c r="C2193" i="6"/>
  <c r="C2194" i="6" s="1"/>
  <c r="N2192" i="6" l="1"/>
  <c r="B2194" i="6"/>
  <c r="O2193" i="6" a="1"/>
  <c r="O2193" i="6" s="1"/>
  <c r="M2193" i="6" a="1"/>
  <c r="M2193" i="6" s="1"/>
  <c r="N2193" i="6" l="1"/>
  <c r="B2195" i="6"/>
  <c r="O2194" i="6" a="1"/>
  <c r="O2194" i="6" s="1"/>
  <c r="M2194" i="6" a="1"/>
  <c r="M2194" i="6" s="1"/>
  <c r="C2195" i="6"/>
  <c r="C2196" i="6" s="1"/>
  <c r="N2194" i="6" l="1"/>
  <c r="B2196" i="6"/>
  <c r="O2195" i="6" a="1"/>
  <c r="O2195" i="6" s="1"/>
  <c r="M2195" i="6" a="1"/>
  <c r="M2195" i="6" s="1"/>
  <c r="N2195" i="6" l="1"/>
  <c r="B2197" i="6"/>
  <c r="O2196" i="6" a="1"/>
  <c r="O2196" i="6" s="1"/>
  <c r="M2196" i="6" a="1"/>
  <c r="M2196" i="6" s="1"/>
  <c r="C2197" i="6"/>
  <c r="C2198" i="6" s="1"/>
  <c r="N2196" i="6" l="1"/>
  <c r="B2198" i="6"/>
  <c r="O2197" i="6" a="1"/>
  <c r="O2197" i="6" s="1"/>
  <c r="M2197" i="6" a="1"/>
  <c r="M2197" i="6" s="1"/>
  <c r="N2197" i="6" l="1"/>
  <c r="B2199" i="6"/>
  <c r="O2198" i="6" a="1"/>
  <c r="O2198" i="6" s="1"/>
  <c r="M2198" i="6" a="1"/>
  <c r="M2198" i="6" s="1"/>
  <c r="C2199" i="6"/>
  <c r="C2200" i="6" s="1"/>
  <c r="N2198" i="6" l="1"/>
  <c r="B2200" i="6"/>
  <c r="O2199" i="6" a="1"/>
  <c r="O2199" i="6" s="1"/>
  <c r="M2199" i="6" a="1"/>
  <c r="M2199" i="6" s="1"/>
  <c r="N2199" i="6" l="1"/>
  <c r="B2201" i="6"/>
  <c r="O2200" i="6" a="1"/>
  <c r="O2200" i="6" s="1"/>
  <c r="M2200" i="6" a="1"/>
  <c r="M2200" i="6" s="1"/>
  <c r="C2201" i="6"/>
  <c r="C2202" i="6" s="1"/>
  <c r="N2200" i="6" l="1"/>
  <c r="B2202" i="6"/>
  <c r="O2201" i="6" a="1"/>
  <c r="O2201" i="6" s="1"/>
  <c r="M2201" i="6" a="1"/>
  <c r="M2201" i="6" s="1"/>
  <c r="N2201" i="6" l="1"/>
  <c r="B2203" i="6"/>
  <c r="O2202" i="6" a="1"/>
  <c r="O2202" i="6" s="1"/>
  <c r="M2202" i="6" a="1"/>
  <c r="M2202" i="6" s="1"/>
  <c r="C2203" i="6"/>
  <c r="C2204" i="6" s="1"/>
  <c r="N2202" i="6" l="1"/>
  <c r="B2204" i="6"/>
  <c r="O2203" i="6" a="1"/>
  <c r="O2203" i="6" s="1"/>
  <c r="M2203" i="6" a="1"/>
  <c r="M2203" i="6" s="1"/>
  <c r="N2203" i="6" l="1"/>
  <c r="B2205" i="6"/>
  <c r="O2204" i="6" a="1"/>
  <c r="O2204" i="6" s="1"/>
  <c r="M2204" i="6" a="1"/>
  <c r="M2204" i="6" s="1"/>
  <c r="C2205" i="6"/>
  <c r="C2206" i="6" s="1"/>
  <c r="N2204" i="6" l="1"/>
  <c r="B2206" i="6"/>
  <c r="O2205" i="6" a="1"/>
  <c r="O2205" i="6" s="1"/>
  <c r="M2205" i="6" a="1"/>
  <c r="M2205" i="6" s="1"/>
  <c r="N2205" i="6" l="1"/>
  <c r="B2207" i="6"/>
  <c r="O2206" i="6" a="1"/>
  <c r="O2206" i="6" s="1"/>
  <c r="M2206" i="6" a="1"/>
  <c r="M2206" i="6" s="1"/>
  <c r="C2207" i="6"/>
  <c r="C2208" i="6" s="1"/>
  <c r="N2206" i="6" l="1"/>
  <c r="B2208" i="6"/>
  <c r="O2207" i="6" a="1"/>
  <c r="O2207" i="6" s="1"/>
  <c r="M2207" i="6" a="1"/>
  <c r="M2207" i="6" s="1"/>
  <c r="N2207" i="6" l="1"/>
  <c r="B2209" i="6"/>
  <c r="O2208" i="6" a="1"/>
  <c r="O2208" i="6" s="1"/>
  <c r="M2208" i="6" a="1"/>
  <c r="M2208" i="6" s="1"/>
  <c r="C2209" i="6"/>
  <c r="C2210" i="6" s="1"/>
  <c r="N2208" i="6" l="1"/>
  <c r="B2210" i="6"/>
  <c r="O2209" i="6" a="1"/>
  <c r="O2209" i="6" s="1"/>
  <c r="M2209" i="6" a="1"/>
  <c r="M2209" i="6" s="1"/>
  <c r="N2209" i="6" l="1"/>
  <c r="B2211" i="6"/>
  <c r="O2210" i="6" a="1"/>
  <c r="O2210" i="6" s="1"/>
  <c r="M2210" i="6" a="1"/>
  <c r="M2210" i="6" s="1"/>
  <c r="C2211" i="6"/>
  <c r="C2212" i="6" s="1"/>
  <c r="N2210" i="6" l="1"/>
  <c r="B2212" i="6"/>
  <c r="O2211" i="6" a="1"/>
  <c r="O2211" i="6" s="1"/>
  <c r="M2211" i="6" a="1"/>
  <c r="M2211" i="6" s="1"/>
  <c r="N2211" i="6" l="1"/>
  <c r="B2213" i="6"/>
  <c r="O2212" i="6" a="1"/>
  <c r="O2212" i="6" s="1"/>
  <c r="M2212" i="6" a="1"/>
  <c r="M2212" i="6" s="1"/>
  <c r="C2213" i="6"/>
  <c r="C2214" i="6" s="1"/>
  <c r="N2212" i="6" l="1"/>
  <c r="B2214" i="6"/>
  <c r="O2213" i="6" a="1"/>
  <c r="O2213" i="6" s="1"/>
  <c r="M2213" i="6" a="1"/>
  <c r="M2213" i="6" s="1"/>
  <c r="N2213" i="6" l="1"/>
  <c r="B2215" i="6"/>
  <c r="O2214" i="6" a="1"/>
  <c r="O2214" i="6" s="1"/>
  <c r="M2214" i="6" a="1"/>
  <c r="M2214" i="6" s="1"/>
  <c r="C2215" i="6"/>
  <c r="C2216" i="6" s="1"/>
  <c r="N2214" i="6" l="1"/>
  <c r="B2216" i="6"/>
  <c r="O2215" i="6" a="1"/>
  <c r="O2215" i="6" s="1"/>
  <c r="M2215" i="6" a="1"/>
  <c r="M2215" i="6" s="1"/>
  <c r="N2215" i="6" l="1"/>
  <c r="B2217" i="6"/>
  <c r="O2216" i="6" a="1"/>
  <c r="O2216" i="6" s="1"/>
  <c r="M2216" i="6" a="1"/>
  <c r="M2216" i="6" s="1"/>
  <c r="C2217" i="6"/>
  <c r="C2218" i="6" s="1"/>
  <c r="N2216" i="6" l="1"/>
  <c r="B2218" i="6"/>
  <c r="O2217" i="6" a="1"/>
  <c r="O2217" i="6" s="1"/>
  <c r="M2217" i="6" a="1"/>
  <c r="M2217" i="6" s="1"/>
  <c r="N2217" i="6" l="1"/>
  <c r="B2219" i="6"/>
  <c r="O2218" i="6" a="1"/>
  <c r="O2218" i="6" s="1"/>
  <c r="M2218" i="6" a="1"/>
  <c r="M2218" i="6" s="1"/>
  <c r="C2219" i="6"/>
  <c r="C2220" i="6" s="1"/>
  <c r="N2218" i="6" l="1"/>
  <c r="B2220" i="6"/>
  <c r="O2219" i="6" a="1"/>
  <c r="O2219" i="6" s="1"/>
  <c r="M2219" i="6" a="1"/>
  <c r="M2219" i="6" s="1"/>
  <c r="N2219" i="6" l="1"/>
  <c r="B2221" i="6"/>
  <c r="O2220" i="6" a="1"/>
  <c r="O2220" i="6" s="1"/>
  <c r="M2220" i="6" a="1"/>
  <c r="M2220" i="6" s="1"/>
  <c r="C2221" i="6"/>
  <c r="C2222" i="6" s="1"/>
  <c r="N2220" i="6" l="1"/>
  <c r="B2222" i="6"/>
  <c r="O2221" i="6" a="1"/>
  <c r="O2221" i="6" s="1"/>
  <c r="M2221" i="6" a="1"/>
  <c r="M2221" i="6" s="1"/>
  <c r="N2221" i="6" l="1"/>
  <c r="B2223" i="6"/>
  <c r="O2222" i="6" a="1"/>
  <c r="O2222" i="6" s="1"/>
  <c r="M2222" i="6" a="1"/>
  <c r="M2222" i="6" s="1"/>
  <c r="C2223" i="6"/>
  <c r="C2224" i="6" s="1"/>
  <c r="N2222" i="6" l="1"/>
  <c r="B2224" i="6"/>
  <c r="O2223" i="6" a="1"/>
  <c r="O2223" i="6" s="1"/>
  <c r="M2223" i="6" a="1"/>
  <c r="M2223" i="6" s="1"/>
  <c r="B2225" i="6" l="1"/>
  <c r="O2224" i="6" a="1"/>
  <c r="O2224" i="6" s="1"/>
  <c r="M2224" i="6" a="1"/>
  <c r="M2224" i="6" s="1"/>
  <c r="N2223" i="6"/>
  <c r="C2225" i="6"/>
  <c r="C2226" i="6" l="1"/>
  <c r="N2224" i="6"/>
  <c r="B2226" i="6"/>
  <c r="O2225" i="6" a="1"/>
  <c r="O2225" i="6" s="1"/>
  <c r="M2225" i="6" a="1"/>
  <c r="M2225" i="6" s="1"/>
  <c r="N2225" i="6" l="1"/>
  <c r="B2227" i="6"/>
  <c r="O2226" i="6" a="1"/>
  <c r="O2226" i="6" s="1"/>
  <c r="M2226" i="6" a="1"/>
  <c r="M2226" i="6" s="1"/>
  <c r="C2227" i="6"/>
  <c r="C2228" i="6" s="1"/>
  <c r="N2226" i="6" l="1"/>
  <c r="B2228" i="6"/>
  <c r="O2227" i="6" a="1"/>
  <c r="O2227" i="6" s="1"/>
  <c r="M2227" i="6" a="1"/>
  <c r="M2227" i="6" s="1"/>
  <c r="B2229" i="6" l="1"/>
  <c r="O2228" i="6" a="1"/>
  <c r="O2228" i="6" s="1"/>
  <c r="M2228" i="6" a="1"/>
  <c r="M2228" i="6" s="1"/>
  <c r="N2227" i="6"/>
  <c r="C2229" i="6"/>
  <c r="C2230" i="6" s="1"/>
  <c r="N2228" i="6" l="1"/>
  <c r="B2230" i="6"/>
  <c r="O2229" i="6" a="1"/>
  <c r="O2229" i="6" s="1"/>
  <c r="M2229" i="6" a="1"/>
  <c r="M2229" i="6" s="1"/>
  <c r="B2231" i="6" l="1"/>
  <c r="O2230" i="6" a="1"/>
  <c r="O2230" i="6" s="1"/>
  <c r="M2230" i="6" a="1"/>
  <c r="M2230" i="6" s="1"/>
  <c r="N2229" i="6"/>
  <c r="C2231" i="6"/>
  <c r="C2232" i="6" s="1"/>
  <c r="N2230" i="6" l="1"/>
  <c r="B2232" i="6"/>
  <c r="O2231" i="6" a="1"/>
  <c r="O2231" i="6" s="1"/>
  <c r="M2231" i="6" a="1"/>
  <c r="M2231" i="6" s="1"/>
  <c r="B2233" i="6" l="1"/>
  <c r="O2232" i="6" a="1"/>
  <c r="O2232" i="6" s="1"/>
  <c r="M2232" i="6" a="1"/>
  <c r="M2232" i="6" s="1"/>
  <c r="N2231" i="6"/>
  <c r="C2233" i="6"/>
  <c r="C2234" i="6" l="1"/>
  <c r="N2232" i="6"/>
  <c r="B2234" i="6"/>
  <c r="O2233" i="6" a="1"/>
  <c r="O2233" i="6" s="1"/>
  <c r="M2233" i="6" a="1"/>
  <c r="M2233" i="6" s="1"/>
  <c r="N2233" i="6" l="1"/>
  <c r="B2235" i="6"/>
  <c r="O2234" i="6" a="1"/>
  <c r="O2234" i="6" s="1"/>
  <c r="M2234" i="6" a="1"/>
  <c r="M2234" i="6" s="1"/>
  <c r="C2235" i="6"/>
  <c r="C2236" i="6" s="1"/>
  <c r="N2234" i="6" l="1"/>
  <c r="B2236" i="6"/>
  <c r="O2235" i="6" a="1"/>
  <c r="O2235" i="6" s="1"/>
  <c r="M2235" i="6" a="1"/>
  <c r="M2235" i="6" s="1"/>
  <c r="N2235" i="6" l="1"/>
  <c r="B2237" i="6"/>
  <c r="O2236" i="6" a="1"/>
  <c r="O2236" i="6" s="1"/>
  <c r="M2236" i="6" a="1"/>
  <c r="M2236" i="6" s="1"/>
  <c r="C2237" i="6"/>
  <c r="C2238" i="6" s="1"/>
  <c r="N2236" i="6" l="1"/>
  <c r="B2238" i="6"/>
  <c r="O2237" i="6" a="1"/>
  <c r="O2237" i="6" s="1"/>
  <c r="M2237" i="6" a="1"/>
  <c r="M2237" i="6" s="1"/>
  <c r="N2237" i="6" l="1"/>
  <c r="B2239" i="6"/>
  <c r="O2238" i="6" a="1"/>
  <c r="O2238" i="6" s="1"/>
  <c r="M2238" i="6" a="1"/>
  <c r="M2238" i="6" s="1"/>
  <c r="C2239" i="6"/>
  <c r="C2240" i="6" s="1"/>
  <c r="N2238" i="6" l="1"/>
  <c r="B2240" i="6"/>
  <c r="O2239" i="6" a="1"/>
  <c r="O2239" i="6" s="1"/>
  <c r="M2239" i="6" a="1"/>
  <c r="M2239" i="6" s="1"/>
  <c r="B2241" i="6" l="1"/>
  <c r="O2240" i="6" a="1"/>
  <c r="O2240" i="6" s="1"/>
  <c r="M2240" i="6" a="1"/>
  <c r="M2240" i="6" s="1"/>
  <c r="N2239" i="6"/>
  <c r="C2241" i="6"/>
  <c r="C2242" i="6" s="1"/>
  <c r="N2240" i="6" l="1"/>
  <c r="B2242" i="6"/>
  <c r="O2241" i="6" a="1"/>
  <c r="O2241" i="6" s="1"/>
  <c r="M2241" i="6" a="1"/>
  <c r="M2241" i="6" s="1"/>
  <c r="N2241" i="6" l="1"/>
  <c r="B2243" i="6"/>
  <c r="O2242" i="6" a="1"/>
  <c r="O2242" i="6" s="1"/>
  <c r="M2242" i="6" a="1"/>
  <c r="M2242" i="6" s="1"/>
  <c r="C2243" i="6"/>
  <c r="C2244" i="6" s="1"/>
  <c r="N2242" i="6" l="1"/>
  <c r="B2244" i="6"/>
  <c r="O2243" i="6" a="1"/>
  <c r="O2243" i="6" s="1"/>
  <c r="M2243" i="6" a="1"/>
  <c r="M2243" i="6" s="1"/>
  <c r="N2243" i="6" l="1"/>
  <c r="B2245" i="6"/>
  <c r="O2244" i="6" a="1"/>
  <c r="O2244" i="6" s="1"/>
  <c r="M2244" i="6" a="1"/>
  <c r="M2244" i="6" s="1"/>
  <c r="C2245" i="6"/>
  <c r="C2246" i="6" s="1"/>
  <c r="N2244" i="6" l="1"/>
  <c r="B2246" i="6"/>
  <c r="O2245" i="6" a="1"/>
  <c r="O2245" i="6" s="1"/>
  <c r="M2245" i="6" a="1"/>
  <c r="M2245" i="6" s="1"/>
  <c r="N2245" i="6" l="1"/>
  <c r="B2247" i="6"/>
  <c r="O2246" i="6" a="1"/>
  <c r="O2246" i="6" s="1"/>
  <c r="M2246" i="6" a="1"/>
  <c r="M2246" i="6" s="1"/>
  <c r="C2247" i="6"/>
  <c r="C2248" i="6" s="1"/>
  <c r="N2246" i="6" l="1"/>
  <c r="B2248" i="6"/>
  <c r="O2247" i="6" a="1"/>
  <c r="O2247" i="6" s="1"/>
  <c r="M2247" i="6" a="1"/>
  <c r="M2247" i="6" s="1"/>
  <c r="N2247" i="6" l="1"/>
  <c r="B2249" i="6"/>
  <c r="O2248" i="6" a="1"/>
  <c r="O2248" i="6" s="1"/>
  <c r="M2248" i="6" a="1"/>
  <c r="M2248" i="6" s="1"/>
  <c r="C2249" i="6"/>
  <c r="C2250" i="6" s="1"/>
  <c r="N2248" i="6" l="1"/>
  <c r="B2250" i="6"/>
  <c r="O2249" i="6" a="1"/>
  <c r="O2249" i="6" s="1"/>
  <c r="M2249" i="6" a="1"/>
  <c r="M2249" i="6" s="1"/>
  <c r="N2249" i="6" l="1"/>
  <c r="B2251" i="6"/>
  <c r="O2250" i="6" a="1"/>
  <c r="O2250" i="6" s="1"/>
  <c r="M2250" i="6" a="1"/>
  <c r="M2250" i="6" s="1"/>
  <c r="C2251" i="6"/>
  <c r="C2252" i="6" s="1"/>
  <c r="N2250" i="6" l="1"/>
  <c r="B2252" i="6"/>
  <c r="O2251" i="6" a="1"/>
  <c r="O2251" i="6" s="1"/>
  <c r="M2251" i="6" a="1"/>
  <c r="M2251" i="6" s="1"/>
  <c r="N2251" i="6" l="1"/>
  <c r="B2253" i="6"/>
  <c r="O2252" i="6" a="1"/>
  <c r="O2252" i="6" s="1"/>
  <c r="M2252" i="6" a="1"/>
  <c r="M2252" i="6" s="1"/>
  <c r="C2253" i="6"/>
  <c r="C2254" i="6" s="1"/>
  <c r="N2252" i="6" l="1"/>
  <c r="B2254" i="6"/>
  <c r="O2253" i="6" a="1"/>
  <c r="O2253" i="6" s="1"/>
  <c r="M2253" i="6" a="1"/>
  <c r="M2253" i="6" s="1"/>
  <c r="N2253" i="6" l="1"/>
  <c r="B2255" i="6"/>
  <c r="O2254" i="6" a="1"/>
  <c r="O2254" i="6" s="1"/>
  <c r="M2254" i="6" a="1"/>
  <c r="M2254" i="6" s="1"/>
  <c r="C2255" i="6"/>
  <c r="C2256" i="6" s="1"/>
  <c r="N2254" i="6" l="1"/>
  <c r="B2256" i="6"/>
  <c r="O2255" i="6" a="1"/>
  <c r="O2255" i="6" s="1"/>
  <c r="M2255" i="6" a="1"/>
  <c r="M2255" i="6" s="1"/>
  <c r="N2255" i="6" l="1"/>
  <c r="B2257" i="6"/>
  <c r="O2256" i="6" a="1"/>
  <c r="O2256" i="6" s="1"/>
  <c r="M2256" i="6" a="1"/>
  <c r="M2256" i="6" s="1"/>
  <c r="C2257" i="6"/>
  <c r="C2258" i="6" s="1"/>
  <c r="N2256" i="6" l="1"/>
  <c r="B2258" i="6"/>
  <c r="O2257" i="6" a="1"/>
  <c r="O2257" i="6" s="1"/>
  <c r="M2257" i="6" a="1"/>
  <c r="M2257" i="6" s="1"/>
  <c r="N2257" i="6" l="1"/>
  <c r="B2259" i="6"/>
  <c r="O2258" i="6" a="1"/>
  <c r="O2258" i="6" s="1"/>
  <c r="M2258" i="6" a="1"/>
  <c r="M2258" i="6" s="1"/>
  <c r="C2259" i="6"/>
  <c r="C2260" i="6" s="1"/>
  <c r="N2258" i="6" l="1"/>
  <c r="B2260" i="6"/>
  <c r="O2259" i="6" a="1"/>
  <c r="O2259" i="6" s="1"/>
  <c r="M2259" i="6" a="1"/>
  <c r="M2259" i="6" s="1"/>
  <c r="N2259" i="6" l="1"/>
  <c r="B2261" i="6"/>
  <c r="O2260" i="6" a="1"/>
  <c r="O2260" i="6" s="1"/>
  <c r="M2260" i="6" a="1"/>
  <c r="M2260" i="6" s="1"/>
  <c r="C2261" i="6"/>
  <c r="C2262" i="6" s="1"/>
  <c r="N2260" i="6" l="1"/>
  <c r="B2262" i="6"/>
  <c r="O2261" i="6" a="1"/>
  <c r="O2261" i="6" s="1"/>
  <c r="M2261" i="6" a="1"/>
  <c r="M2261" i="6" s="1"/>
  <c r="N2261" i="6" l="1"/>
  <c r="B2263" i="6"/>
  <c r="O2262" i="6" a="1"/>
  <c r="O2262" i="6" s="1"/>
  <c r="M2262" i="6" a="1"/>
  <c r="M2262" i="6" s="1"/>
  <c r="C2263" i="6"/>
  <c r="C2264" i="6" s="1"/>
  <c r="B2264" i="6" l="1"/>
  <c r="O2263" i="6" a="1"/>
  <c r="O2263" i="6" s="1"/>
  <c r="M2263" i="6" a="1"/>
  <c r="M2263" i="6" s="1"/>
  <c r="C2265" i="6"/>
  <c r="N2262" i="6"/>
  <c r="N2263" i="6" l="1"/>
  <c r="B2265" i="6"/>
  <c r="O2264" i="6" a="1"/>
  <c r="O2264" i="6" s="1"/>
  <c r="M2264" i="6" a="1"/>
  <c r="M2264" i="6" s="1"/>
  <c r="N2264" i="6" l="1"/>
  <c r="B2266" i="6"/>
  <c r="O2265" i="6" a="1"/>
  <c r="O2265" i="6" s="1"/>
  <c r="M2265" i="6" a="1"/>
  <c r="M2265" i="6" s="1"/>
  <c r="C2266" i="6"/>
  <c r="C2267" i="6" s="1"/>
  <c r="N2265" i="6" l="1"/>
  <c r="B2267" i="6"/>
  <c r="O2266" i="6" a="1"/>
  <c r="O2266" i="6" s="1"/>
  <c r="M2266" i="6" a="1"/>
  <c r="M2266" i="6" s="1"/>
  <c r="N2266" i="6" l="1"/>
  <c r="B2268" i="6"/>
  <c r="O2267" i="6" a="1"/>
  <c r="O2267" i="6" s="1"/>
  <c r="M2267" i="6" a="1"/>
  <c r="M2267" i="6" s="1"/>
  <c r="C2268" i="6"/>
  <c r="C2269" i="6" s="1"/>
  <c r="N2267" i="6" l="1"/>
  <c r="B2269" i="6"/>
  <c r="O2268" i="6" a="1"/>
  <c r="O2268" i="6" s="1"/>
  <c r="M2268" i="6" a="1"/>
  <c r="M2268" i="6" s="1"/>
  <c r="N2268" i="6" l="1"/>
  <c r="B2270" i="6"/>
  <c r="O2269" i="6" a="1"/>
  <c r="O2269" i="6" s="1"/>
  <c r="M2269" i="6" a="1"/>
  <c r="M2269" i="6" s="1"/>
  <c r="C2270" i="6"/>
  <c r="C2271" i="6" s="1"/>
  <c r="N2269" i="6" l="1"/>
  <c r="B2271" i="6"/>
  <c r="O2270" i="6" a="1"/>
  <c r="O2270" i="6" s="1"/>
  <c r="M2270" i="6" a="1"/>
  <c r="M2270" i="6" s="1"/>
  <c r="N2270" i="6" l="1"/>
  <c r="B2272" i="6"/>
  <c r="O2271" i="6" a="1"/>
  <c r="O2271" i="6" s="1"/>
  <c r="M2271" i="6" a="1"/>
  <c r="M2271" i="6" s="1"/>
  <c r="C2272" i="6"/>
  <c r="C2273" i="6" s="1"/>
  <c r="N2271" i="6" l="1"/>
  <c r="B2273" i="6"/>
  <c r="O2272" i="6" a="1"/>
  <c r="O2272" i="6" s="1"/>
  <c r="M2272" i="6" a="1"/>
  <c r="M2272" i="6" s="1"/>
  <c r="N2272" i="6" l="1"/>
  <c r="B2274" i="6"/>
  <c r="O2273" i="6" a="1"/>
  <c r="O2273" i="6" s="1"/>
  <c r="M2273" i="6" a="1"/>
  <c r="M2273" i="6" s="1"/>
  <c r="C2274" i="6"/>
  <c r="C2275" i="6" s="1"/>
  <c r="N2273" i="6" l="1"/>
  <c r="B2275" i="6"/>
  <c r="O2274" i="6" a="1"/>
  <c r="O2274" i="6" s="1"/>
  <c r="M2274" i="6" a="1"/>
  <c r="M2274" i="6" s="1"/>
  <c r="B2276" i="6" l="1"/>
  <c r="O2275" i="6" a="1"/>
  <c r="O2275" i="6" s="1"/>
  <c r="M2275" i="6" a="1"/>
  <c r="M2275" i="6" s="1"/>
  <c r="N2274" i="6"/>
  <c r="C2276" i="6"/>
  <c r="C2277" i="6" s="1"/>
  <c r="N2275" i="6" l="1"/>
  <c r="B2277" i="6"/>
  <c r="O2276" i="6" a="1"/>
  <c r="O2276" i="6" s="1"/>
  <c r="M2276" i="6" a="1"/>
  <c r="M2276" i="6" s="1"/>
  <c r="N2276" i="6" l="1"/>
  <c r="B2278" i="6"/>
  <c r="O2277" i="6" a="1"/>
  <c r="O2277" i="6" s="1"/>
  <c r="M2277" i="6" a="1"/>
  <c r="M2277" i="6" s="1"/>
  <c r="C2278" i="6"/>
  <c r="C2279" i="6" s="1"/>
  <c r="N2277" i="6" l="1"/>
  <c r="B2279" i="6"/>
  <c r="O2278" i="6" a="1"/>
  <c r="O2278" i="6" s="1"/>
  <c r="M2278" i="6" a="1"/>
  <c r="M2278" i="6" s="1"/>
  <c r="N2278" i="6" l="1"/>
  <c r="B2280" i="6"/>
  <c r="O2279" i="6" a="1"/>
  <c r="O2279" i="6" s="1"/>
  <c r="M2279" i="6" a="1"/>
  <c r="M2279" i="6" s="1"/>
  <c r="C2280" i="6"/>
  <c r="C2281" i="6" s="1"/>
  <c r="N2279" i="6" l="1"/>
  <c r="B2281" i="6"/>
  <c r="O2280" i="6" a="1"/>
  <c r="O2280" i="6" s="1"/>
  <c r="M2280" i="6" a="1"/>
  <c r="M2280" i="6" s="1"/>
  <c r="B2282" i="6" l="1"/>
  <c r="O2281" i="6" a="1"/>
  <c r="O2281" i="6" s="1"/>
  <c r="M2281" i="6" a="1"/>
  <c r="M2281" i="6" s="1"/>
  <c r="N2280" i="6"/>
  <c r="C2282" i="6"/>
  <c r="C2283" i="6" s="1"/>
  <c r="N2281" i="6" l="1"/>
  <c r="B2283" i="6"/>
  <c r="O2282" i="6" a="1"/>
  <c r="O2282" i="6" s="1"/>
  <c r="M2282" i="6" a="1"/>
  <c r="M2282" i="6" s="1"/>
  <c r="N2282" i="6" l="1"/>
  <c r="B2284" i="6"/>
  <c r="O2283" i="6" a="1"/>
  <c r="O2283" i="6" s="1"/>
  <c r="M2283" i="6" a="1"/>
  <c r="M2283" i="6" s="1"/>
  <c r="C2284" i="6"/>
  <c r="C2285" i="6" s="1"/>
  <c r="N2283" i="6" l="1"/>
  <c r="B2285" i="6"/>
  <c r="O2284" i="6" a="1"/>
  <c r="O2284" i="6" s="1"/>
  <c r="M2284" i="6" a="1"/>
  <c r="M2284" i="6" s="1"/>
  <c r="N2284" i="6" l="1"/>
  <c r="B2286" i="6"/>
  <c r="O2285" i="6" a="1"/>
  <c r="O2285" i="6" s="1"/>
  <c r="M2285" i="6" a="1"/>
  <c r="M2285" i="6" s="1"/>
  <c r="C2286" i="6"/>
  <c r="C2287" i="6" s="1"/>
  <c r="N2285" i="6" l="1"/>
  <c r="B2287" i="6"/>
  <c r="O2286" i="6" a="1"/>
  <c r="O2286" i="6" s="1"/>
  <c r="M2286" i="6" a="1"/>
  <c r="M2286" i="6" s="1"/>
  <c r="N2286" i="6" l="1"/>
  <c r="B2288" i="6"/>
  <c r="O2287" i="6" a="1"/>
  <c r="O2287" i="6" s="1"/>
  <c r="M2287" i="6" a="1"/>
  <c r="M2287" i="6" s="1"/>
  <c r="C2288" i="6"/>
  <c r="C2289" i="6" s="1"/>
  <c r="N2287" i="6" l="1"/>
  <c r="B2289" i="6"/>
  <c r="O2288" i="6" a="1"/>
  <c r="O2288" i="6" s="1"/>
  <c r="M2288" i="6" a="1"/>
  <c r="M2288" i="6" s="1"/>
  <c r="B2290" i="6" l="1"/>
  <c r="O2289" i="6" a="1"/>
  <c r="O2289" i="6" s="1"/>
  <c r="M2289" i="6" a="1"/>
  <c r="M2289" i="6" s="1"/>
  <c r="N2288" i="6"/>
  <c r="C2290" i="6"/>
  <c r="C2291" i="6" s="1"/>
  <c r="N2289" i="6" l="1"/>
  <c r="B2291" i="6"/>
  <c r="O2290" i="6" a="1"/>
  <c r="O2290" i="6" s="1"/>
  <c r="M2290" i="6" a="1"/>
  <c r="M2290" i="6" s="1"/>
  <c r="B2292" i="6" l="1"/>
  <c r="O2291" i="6" a="1"/>
  <c r="O2291" i="6" s="1"/>
  <c r="M2291" i="6" a="1"/>
  <c r="M2291" i="6" s="1"/>
  <c r="N2290" i="6"/>
  <c r="C2292" i="6"/>
  <c r="C2293" i="6" s="1"/>
  <c r="N2291" i="6" l="1"/>
  <c r="B2293" i="6"/>
  <c r="O2292" i="6" a="1"/>
  <c r="O2292" i="6" s="1"/>
  <c r="M2292" i="6" a="1"/>
  <c r="M2292" i="6" s="1"/>
  <c r="B2294" i="6" l="1"/>
  <c r="O2293" i="6" a="1"/>
  <c r="O2293" i="6" s="1"/>
  <c r="M2293" i="6" a="1"/>
  <c r="M2293" i="6" s="1"/>
  <c r="N2292" i="6"/>
  <c r="C2294" i="6"/>
  <c r="C2295" i="6" s="1"/>
  <c r="N2293" i="6" l="1"/>
  <c r="B2295" i="6"/>
  <c r="O2294" i="6" a="1"/>
  <c r="O2294" i="6" s="1"/>
  <c r="M2294" i="6" a="1"/>
  <c r="M2294" i="6" s="1"/>
  <c r="N2294" i="6" l="1"/>
  <c r="B2296" i="6"/>
  <c r="O2295" i="6" a="1"/>
  <c r="O2295" i="6" s="1"/>
  <c r="M2295" i="6" a="1"/>
  <c r="M2295" i="6" s="1"/>
  <c r="C2296" i="6"/>
  <c r="C2297" i="6" s="1"/>
  <c r="N2295" i="6" l="1"/>
  <c r="B2297" i="6"/>
  <c r="O2296" i="6" a="1"/>
  <c r="O2296" i="6" s="1"/>
  <c r="M2296" i="6" a="1"/>
  <c r="M2296" i="6" s="1"/>
  <c r="N2296" i="6" l="1"/>
  <c r="B2298" i="6"/>
  <c r="O2297" i="6" a="1"/>
  <c r="O2297" i="6" s="1"/>
  <c r="M2297" i="6" a="1"/>
  <c r="M2297" i="6" s="1"/>
  <c r="C2298" i="6"/>
  <c r="C2299" i="6" s="1"/>
  <c r="N2297" i="6" l="1"/>
  <c r="B2299" i="6"/>
  <c r="O2298" i="6" a="1"/>
  <c r="O2298" i="6" s="1"/>
  <c r="M2298" i="6" a="1"/>
  <c r="M2298" i="6" s="1"/>
  <c r="N2298" i="6" l="1"/>
  <c r="B2300" i="6"/>
  <c r="O2299" i="6" a="1"/>
  <c r="O2299" i="6" s="1"/>
  <c r="M2299" i="6" a="1"/>
  <c r="M2299" i="6" s="1"/>
  <c r="C2300" i="6"/>
  <c r="C2301" i="6" s="1"/>
  <c r="N2299" i="6" l="1"/>
  <c r="B2301" i="6"/>
  <c r="O2300" i="6" a="1"/>
  <c r="O2300" i="6" s="1"/>
  <c r="M2300" i="6" a="1"/>
  <c r="M2300" i="6" s="1"/>
  <c r="N2300" i="6" l="1"/>
  <c r="B2302" i="6"/>
  <c r="O2301" i="6" a="1"/>
  <c r="O2301" i="6" s="1"/>
  <c r="M2301" i="6" a="1"/>
  <c r="M2301" i="6" s="1"/>
  <c r="C2302" i="6"/>
  <c r="C2303" i="6" s="1"/>
  <c r="N2301" i="6" l="1"/>
  <c r="B2303" i="6"/>
  <c r="O2302" i="6" a="1"/>
  <c r="O2302" i="6" s="1"/>
  <c r="M2302" i="6" a="1"/>
  <c r="M2302" i="6" s="1"/>
  <c r="B2304" i="6" l="1"/>
  <c r="O2303" i="6" a="1"/>
  <c r="O2303" i="6" s="1"/>
  <c r="M2303" i="6" a="1"/>
  <c r="M2303" i="6" s="1"/>
  <c r="N2302" i="6"/>
  <c r="C2304" i="6"/>
  <c r="C2305" i="6" s="1"/>
  <c r="N2303" i="6" l="1"/>
  <c r="B2305" i="6"/>
  <c r="O2304" i="6" a="1"/>
  <c r="O2304" i="6" s="1"/>
  <c r="M2304" i="6" a="1"/>
  <c r="M2304" i="6" s="1"/>
  <c r="N2304" i="6" l="1"/>
  <c r="B2306" i="6"/>
  <c r="O2305" i="6" a="1"/>
  <c r="O2305" i="6" s="1"/>
  <c r="M2305" i="6" a="1"/>
  <c r="M2305" i="6" s="1"/>
  <c r="C2306" i="6"/>
  <c r="C2307" i="6" s="1"/>
  <c r="N2305" i="6" l="1"/>
  <c r="B2307" i="6"/>
  <c r="O2306" i="6" a="1"/>
  <c r="O2306" i="6" s="1"/>
  <c r="M2306" i="6" a="1"/>
  <c r="M2306" i="6" s="1"/>
  <c r="N2306" i="6" l="1"/>
  <c r="B2308" i="6"/>
  <c r="O2307" i="6" a="1"/>
  <c r="O2307" i="6" s="1"/>
  <c r="M2307" i="6" a="1"/>
  <c r="M2307" i="6" s="1"/>
  <c r="C2308" i="6"/>
  <c r="C2309" i="6" s="1"/>
  <c r="N2307" i="6" l="1"/>
  <c r="B2309" i="6"/>
  <c r="O2308" i="6" a="1"/>
  <c r="O2308" i="6" s="1"/>
  <c r="M2308" i="6" a="1"/>
  <c r="M2308" i="6" s="1"/>
  <c r="N2308" i="6" l="1"/>
  <c r="B2310" i="6"/>
  <c r="O2309" i="6" a="1"/>
  <c r="O2309" i="6" s="1"/>
  <c r="M2309" i="6" a="1"/>
  <c r="M2309" i="6" s="1"/>
  <c r="C2310" i="6"/>
  <c r="C2311" i="6" s="1"/>
  <c r="N2309" i="6" l="1"/>
  <c r="B2311" i="6"/>
  <c r="O2310" i="6" a="1"/>
  <c r="O2310" i="6" s="1"/>
  <c r="M2310" i="6" a="1"/>
  <c r="M2310" i="6" s="1"/>
  <c r="N2310" i="6" l="1"/>
  <c r="B2312" i="6"/>
  <c r="O2311" i="6" a="1"/>
  <c r="O2311" i="6" s="1"/>
  <c r="M2311" i="6" a="1"/>
  <c r="M2311" i="6" s="1"/>
  <c r="C2312" i="6"/>
  <c r="C2313" i="6" s="1"/>
  <c r="N2311" i="6" l="1"/>
  <c r="B2313" i="6"/>
  <c r="O2312" i="6" a="1"/>
  <c r="O2312" i="6" s="1"/>
  <c r="M2312" i="6" a="1"/>
  <c r="M2312" i="6" s="1"/>
  <c r="N2312" i="6" l="1"/>
  <c r="B2314" i="6"/>
  <c r="O2313" i="6" a="1"/>
  <c r="O2313" i="6" s="1"/>
  <c r="M2313" i="6" a="1"/>
  <c r="M2313" i="6" s="1"/>
  <c r="C2314" i="6"/>
  <c r="C2315" i="6" s="1"/>
  <c r="N2313" i="6" l="1"/>
  <c r="B2315" i="6"/>
  <c r="O2314" i="6" a="1"/>
  <c r="O2314" i="6" s="1"/>
  <c r="M2314" i="6" a="1"/>
  <c r="M2314" i="6" s="1"/>
  <c r="N2314" i="6" l="1"/>
  <c r="B2316" i="6"/>
  <c r="O2315" i="6" a="1"/>
  <c r="O2315" i="6" s="1"/>
  <c r="M2315" i="6" a="1"/>
  <c r="M2315" i="6" s="1"/>
  <c r="C2316" i="6"/>
  <c r="C2317" i="6" s="1"/>
  <c r="N2315" i="6" l="1"/>
  <c r="B2317" i="6"/>
  <c r="O2316" i="6" a="1"/>
  <c r="O2316" i="6" s="1"/>
  <c r="M2316" i="6" a="1"/>
  <c r="M2316" i="6" s="1"/>
  <c r="N2316" i="6" l="1"/>
  <c r="B2318" i="6"/>
  <c r="O2317" i="6" a="1"/>
  <c r="O2317" i="6" s="1"/>
  <c r="M2317" i="6" a="1"/>
  <c r="M2317" i="6" s="1"/>
  <c r="C2318" i="6"/>
  <c r="C2319" i="6" s="1"/>
  <c r="N2317" i="6" l="1"/>
  <c r="B2319" i="6"/>
  <c r="O2318" i="6" a="1"/>
  <c r="O2318" i="6" s="1"/>
  <c r="M2318" i="6" a="1"/>
  <c r="M2318" i="6" s="1"/>
  <c r="B2320" i="6" l="1"/>
  <c r="O2319" i="6" a="1"/>
  <c r="O2319" i="6" s="1"/>
  <c r="M2319" i="6" a="1"/>
  <c r="M2319" i="6" s="1"/>
  <c r="N2318" i="6"/>
  <c r="C2320" i="6"/>
  <c r="C2321" i="6" s="1"/>
  <c r="N2319" i="6" l="1"/>
  <c r="B2321" i="6"/>
  <c r="O2320" i="6" a="1"/>
  <c r="O2320" i="6" s="1"/>
  <c r="M2320" i="6" a="1"/>
  <c r="M2320" i="6" s="1"/>
  <c r="N2320" i="6" l="1"/>
  <c r="B2322" i="6"/>
  <c r="O2321" i="6" a="1"/>
  <c r="O2321" i="6" s="1"/>
  <c r="M2321" i="6" a="1"/>
  <c r="M2321" i="6" s="1"/>
  <c r="C2322" i="6"/>
  <c r="C2323" i="6" s="1"/>
  <c r="N2321" i="6" l="1"/>
  <c r="B2323" i="6"/>
  <c r="O2322" i="6" a="1"/>
  <c r="O2322" i="6" s="1"/>
  <c r="M2322" i="6" a="1"/>
  <c r="M2322" i="6" s="1"/>
  <c r="B2324" i="6" l="1"/>
  <c r="O2323" i="6" a="1"/>
  <c r="O2323" i="6" s="1"/>
  <c r="M2323" i="6" a="1"/>
  <c r="M2323" i="6" s="1"/>
  <c r="N2322" i="6"/>
  <c r="C2324" i="6"/>
  <c r="C2325" i="6" s="1"/>
  <c r="N2323" i="6" l="1"/>
  <c r="B2325" i="6"/>
  <c r="O2324" i="6" a="1"/>
  <c r="O2324" i="6" s="1"/>
  <c r="M2324" i="6" a="1"/>
  <c r="M2324" i="6" s="1"/>
  <c r="N2324" i="6" l="1"/>
  <c r="B2326" i="6"/>
  <c r="O2325" i="6" a="1"/>
  <c r="O2325" i="6" s="1"/>
  <c r="M2325" i="6" a="1"/>
  <c r="M2325" i="6" s="1"/>
  <c r="C2326" i="6"/>
  <c r="C2327" i="6" s="1"/>
  <c r="N2325" i="6" l="1"/>
  <c r="B2327" i="6"/>
  <c r="O2326" i="6" a="1"/>
  <c r="O2326" i="6" s="1"/>
  <c r="M2326" i="6" a="1"/>
  <c r="M2326" i="6" s="1"/>
  <c r="N2326" i="6" l="1"/>
  <c r="B2328" i="6"/>
  <c r="O2327" i="6" a="1"/>
  <c r="O2327" i="6" s="1"/>
  <c r="M2327" i="6" a="1"/>
  <c r="M2327" i="6" s="1"/>
  <c r="C2328" i="6"/>
  <c r="C2329" i="6" s="1"/>
  <c r="N2327" i="6" l="1"/>
  <c r="B2329" i="6"/>
  <c r="O2328" i="6" a="1"/>
  <c r="O2328" i="6" s="1"/>
  <c r="M2328" i="6" a="1"/>
  <c r="M2328" i="6" s="1"/>
  <c r="N2328" i="6" l="1"/>
  <c r="B2330" i="6"/>
  <c r="O2329" i="6" a="1"/>
  <c r="O2329" i="6" s="1"/>
  <c r="M2329" i="6" a="1"/>
  <c r="M2329" i="6" s="1"/>
  <c r="C2330" i="6"/>
  <c r="C2331" i="6" s="1"/>
  <c r="N2329" i="6" l="1"/>
  <c r="B2331" i="6"/>
  <c r="O2330" i="6" a="1"/>
  <c r="O2330" i="6" s="1"/>
  <c r="M2330" i="6" a="1"/>
  <c r="M2330" i="6" s="1"/>
  <c r="N2330" i="6" l="1"/>
  <c r="B2332" i="6"/>
  <c r="O2331" i="6" a="1"/>
  <c r="O2331" i="6" s="1"/>
  <c r="M2331" i="6" a="1"/>
  <c r="M2331" i="6" s="1"/>
  <c r="C2332" i="6"/>
  <c r="C2333" i="6" s="1"/>
  <c r="N2331" i="6" l="1"/>
  <c r="B2333" i="6"/>
  <c r="O2332" i="6" a="1"/>
  <c r="O2332" i="6" s="1"/>
  <c r="M2332" i="6" a="1"/>
  <c r="M2332" i="6" s="1"/>
  <c r="B2334" i="6" l="1"/>
  <c r="O2333" i="6" a="1"/>
  <c r="O2333" i="6" s="1"/>
  <c r="M2333" i="6" a="1"/>
  <c r="M2333" i="6" s="1"/>
  <c r="N2332" i="6"/>
  <c r="C2334" i="6"/>
  <c r="C2335" i="6" s="1"/>
  <c r="N2333" i="6" l="1"/>
  <c r="B2335" i="6"/>
  <c r="O2334" i="6" a="1"/>
  <c r="O2334" i="6" s="1"/>
  <c r="M2334" i="6" a="1"/>
  <c r="M2334" i="6" s="1"/>
  <c r="B2336" i="6" l="1"/>
  <c r="O2335" i="6" a="1"/>
  <c r="O2335" i="6" s="1"/>
  <c r="M2335" i="6" a="1"/>
  <c r="M2335" i="6" s="1"/>
  <c r="N2334" i="6"/>
  <c r="C2336" i="6"/>
  <c r="C2337" i="6" s="1"/>
  <c r="N2335" i="6" l="1"/>
  <c r="B2337" i="6"/>
  <c r="O2336" i="6" a="1"/>
  <c r="O2336" i="6" s="1"/>
  <c r="M2336" i="6" a="1"/>
  <c r="M2336" i="6" s="1"/>
  <c r="B2338" i="6" l="1"/>
  <c r="O2337" i="6" a="1"/>
  <c r="O2337" i="6" s="1"/>
  <c r="M2337" i="6" a="1"/>
  <c r="M2337" i="6" s="1"/>
  <c r="N2336" i="6"/>
  <c r="C2338" i="6"/>
  <c r="C2339" i="6" s="1"/>
  <c r="N2337" i="6" l="1"/>
  <c r="B2339" i="6"/>
  <c r="O2338" i="6" a="1"/>
  <c r="O2338" i="6" s="1"/>
  <c r="M2338" i="6" a="1"/>
  <c r="M2338" i="6" s="1"/>
  <c r="N2338" i="6" l="1"/>
  <c r="B2340" i="6"/>
  <c r="O2339" i="6" a="1"/>
  <c r="O2339" i="6" s="1"/>
  <c r="M2339" i="6" a="1"/>
  <c r="M2339" i="6" s="1"/>
  <c r="C2340" i="6"/>
  <c r="C2341" i="6" s="1"/>
  <c r="N2339" i="6" l="1"/>
  <c r="B2341" i="6"/>
  <c r="O2340" i="6" a="1"/>
  <c r="O2340" i="6" s="1"/>
  <c r="M2340" i="6" a="1"/>
  <c r="M2340" i="6" s="1"/>
  <c r="N2340" i="6" l="1"/>
  <c r="B2342" i="6"/>
  <c r="O2341" i="6" a="1"/>
  <c r="O2341" i="6" s="1"/>
  <c r="M2341" i="6" a="1"/>
  <c r="M2341" i="6" s="1"/>
  <c r="C2342" i="6"/>
  <c r="C2343" i="6" s="1"/>
  <c r="N2341" i="6" l="1"/>
  <c r="B2343" i="6"/>
  <c r="O2342" i="6" a="1"/>
  <c r="O2342" i="6" s="1"/>
  <c r="M2342" i="6" a="1"/>
  <c r="M2342" i="6" s="1"/>
  <c r="B2344" i="6" l="1"/>
  <c r="O2343" i="6" a="1"/>
  <c r="O2343" i="6" s="1"/>
  <c r="M2343" i="6" a="1"/>
  <c r="M2343" i="6" s="1"/>
  <c r="N2342" i="6"/>
  <c r="C2344" i="6"/>
  <c r="C2345" i="6" s="1"/>
  <c r="N2343" i="6" l="1"/>
  <c r="B2345" i="6"/>
  <c r="O2344" i="6" a="1"/>
  <c r="O2344" i="6" s="1"/>
  <c r="M2344" i="6" a="1"/>
  <c r="M2344" i="6" s="1"/>
  <c r="N2344" i="6" l="1"/>
  <c r="B2346" i="6"/>
  <c r="O2345" i="6" a="1"/>
  <c r="O2345" i="6" s="1"/>
  <c r="M2345" i="6" a="1"/>
  <c r="M2345" i="6" s="1"/>
  <c r="C2346" i="6"/>
  <c r="C2347" i="6" s="1"/>
  <c r="N2345" i="6" l="1"/>
  <c r="B2347" i="6"/>
  <c r="O2346" i="6" a="1"/>
  <c r="O2346" i="6" s="1"/>
  <c r="M2346" i="6" a="1"/>
  <c r="M2346" i="6" s="1"/>
  <c r="N2346" i="6" l="1"/>
  <c r="B2348" i="6"/>
  <c r="O2347" i="6" a="1"/>
  <c r="O2347" i="6" s="1"/>
  <c r="M2347" i="6" a="1"/>
  <c r="M2347" i="6" s="1"/>
  <c r="C2348" i="6"/>
  <c r="C2349" i="6" s="1"/>
  <c r="N2347" i="6" l="1"/>
  <c r="B2349" i="6"/>
  <c r="O2348" i="6" a="1"/>
  <c r="O2348" i="6" s="1"/>
  <c r="M2348" i="6" a="1"/>
  <c r="M2348" i="6" s="1"/>
  <c r="N2348" i="6" l="1"/>
  <c r="B2350" i="6"/>
  <c r="O2349" i="6" a="1"/>
  <c r="O2349" i="6" s="1"/>
  <c r="M2349" i="6" a="1"/>
  <c r="M2349" i="6" s="1"/>
  <c r="C2350" i="6"/>
  <c r="C2351" i="6" s="1"/>
  <c r="N2349" i="6" l="1"/>
  <c r="B2351" i="6"/>
  <c r="O2350" i="6" a="1"/>
  <c r="O2350" i="6" s="1"/>
  <c r="M2350" i="6" a="1"/>
  <c r="M2350" i="6" s="1"/>
  <c r="N2350" i="6" l="1"/>
  <c r="B2352" i="6"/>
  <c r="O2351" i="6" a="1"/>
  <c r="O2351" i="6" s="1"/>
  <c r="M2351" i="6" a="1"/>
  <c r="M2351" i="6" s="1"/>
  <c r="C2352" i="6"/>
  <c r="C2353" i="6" s="1"/>
  <c r="N2351" i="6" l="1"/>
  <c r="B2353" i="6"/>
  <c r="O2352" i="6" a="1"/>
  <c r="O2352" i="6" s="1"/>
  <c r="M2352" i="6" a="1"/>
  <c r="M2352" i="6" s="1"/>
  <c r="N2352" i="6" l="1"/>
  <c r="B2354" i="6"/>
  <c r="O2353" i="6" a="1"/>
  <c r="O2353" i="6" s="1"/>
  <c r="M2353" i="6" a="1"/>
  <c r="M2353" i="6" s="1"/>
  <c r="C2354" i="6"/>
  <c r="C2355" i="6" s="1"/>
  <c r="N2353" i="6" l="1"/>
  <c r="B2355" i="6"/>
  <c r="O2354" i="6" a="1"/>
  <c r="O2354" i="6" s="1"/>
  <c r="M2354" i="6" a="1"/>
  <c r="M2354" i="6" s="1"/>
  <c r="N2354" i="6" l="1"/>
  <c r="B2356" i="6"/>
  <c r="O2355" i="6" a="1"/>
  <c r="O2355" i="6" s="1"/>
  <c r="M2355" i="6" a="1"/>
  <c r="M2355" i="6" s="1"/>
  <c r="C2356" i="6"/>
  <c r="C2357" i="6" s="1"/>
  <c r="N2355" i="6" l="1"/>
  <c r="B2357" i="6"/>
  <c r="O2356" i="6" a="1"/>
  <c r="O2356" i="6" s="1"/>
  <c r="M2356" i="6" a="1"/>
  <c r="M2356" i="6" s="1"/>
  <c r="N2356" i="6" l="1"/>
  <c r="B2358" i="6"/>
  <c r="O2357" i="6" a="1"/>
  <c r="O2357" i="6" s="1"/>
  <c r="M2357" i="6" a="1"/>
  <c r="M2357" i="6" s="1"/>
  <c r="C2358" i="6"/>
  <c r="C2359" i="6" s="1"/>
  <c r="N2357" i="6" l="1"/>
  <c r="B2359" i="6"/>
  <c r="O2358" i="6" a="1"/>
  <c r="O2358" i="6" s="1"/>
  <c r="M2358" i="6" a="1"/>
  <c r="M2358" i="6" s="1"/>
  <c r="N2358" i="6" l="1"/>
  <c r="B2360" i="6"/>
  <c r="O2359" i="6" a="1"/>
  <c r="O2359" i="6" s="1"/>
  <c r="M2359" i="6" a="1"/>
  <c r="M2359" i="6" s="1"/>
  <c r="C2360" i="6"/>
  <c r="C2361" i="6" s="1"/>
  <c r="N2359" i="6" l="1"/>
  <c r="B2361" i="6"/>
  <c r="O2360" i="6" a="1"/>
  <c r="O2360" i="6" s="1"/>
  <c r="M2360" i="6" a="1"/>
  <c r="M2360" i="6" s="1"/>
  <c r="N2360" i="6" l="1"/>
  <c r="B2362" i="6"/>
  <c r="O2361" i="6" a="1"/>
  <c r="O2361" i="6" s="1"/>
  <c r="M2361" i="6" a="1"/>
  <c r="M2361" i="6" s="1"/>
  <c r="C2362" i="6"/>
  <c r="C2363" i="6" s="1"/>
  <c r="N2361" i="6" l="1"/>
  <c r="B2363" i="6"/>
  <c r="O2362" i="6" a="1"/>
  <c r="O2362" i="6" s="1"/>
  <c r="M2362" i="6" a="1"/>
  <c r="M2362" i="6" s="1"/>
  <c r="N2362" i="6" l="1"/>
  <c r="B2364" i="6"/>
  <c r="O2363" i="6" a="1"/>
  <c r="O2363" i="6" s="1"/>
  <c r="M2363" i="6" a="1"/>
  <c r="M2363" i="6" s="1"/>
  <c r="C2364" i="6"/>
  <c r="C2365" i="6" s="1"/>
  <c r="N2363" i="6" l="1"/>
  <c r="B2365" i="6"/>
  <c r="O2364" i="6" a="1"/>
  <c r="O2364" i="6" s="1"/>
  <c r="M2364" i="6" a="1"/>
  <c r="M2364" i="6" s="1"/>
  <c r="N2364" i="6" l="1"/>
  <c r="B2366" i="6"/>
  <c r="O2365" i="6" a="1"/>
  <c r="O2365" i="6" s="1"/>
  <c r="M2365" i="6" a="1"/>
  <c r="M2365" i="6" s="1"/>
  <c r="C2366" i="6"/>
  <c r="C2367" i="6" s="1"/>
  <c r="N2365" i="6" l="1"/>
  <c r="B2367" i="6"/>
  <c r="O2366" i="6" a="1"/>
  <c r="O2366" i="6" s="1"/>
  <c r="M2366" i="6" a="1"/>
  <c r="M2366" i="6" s="1"/>
  <c r="N2366" i="6" l="1"/>
  <c r="B2368" i="6"/>
  <c r="O2367" i="6" a="1"/>
  <c r="O2367" i="6" s="1"/>
  <c r="M2367" i="6" a="1"/>
  <c r="M2367" i="6" s="1"/>
  <c r="C2368" i="6"/>
  <c r="C2369" i="6" s="1"/>
  <c r="N2367" i="6" l="1"/>
  <c r="B2369" i="6"/>
  <c r="O2368" i="6" a="1"/>
  <c r="O2368" i="6" s="1"/>
  <c r="M2368" i="6" a="1"/>
  <c r="M2368" i="6" s="1"/>
  <c r="N2368" i="6" l="1"/>
  <c r="B2370" i="6"/>
  <c r="O2369" i="6" a="1"/>
  <c r="O2369" i="6" s="1"/>
  <c r="M2369" i="6" a="1"/>
  <c r="M2369" i="6" s="1"/>
  <c r="C2370" i="6"/>
  <c r="C2371" i="6" s="1"/>
  <c r="N2369" i="6" l="1"/>
  <c r="B2371" i="6"/>
  <c r="O2370" i="6" a="1"/>
  <c r="O2370" i="6" s="1"/>
  <c r="M2370" i="6" a="1"/>
  <c r="M2370" i="6" s="1"/>
  <c r="N2370" i="6" l="1"/>
  <c r="B2372" i="6"/>
  <c r="O2371" i="6" a="1"/>
  <c r="O2371" i="6" s="1"/>
  <c r="M2371" i="6" a="1"/>
  <c r="M2371" i="6" s="1"/>
  <c r="C2372" i="6"/>
  <c r="C2373" i="6" s="1"/>
  <c r="N2371" i="6" l="1"/>
  <c r="B2373" i="6"/>
  <c r="O2372" i="6" a="1"/>
  <c r="O2372" i="6" s="1"/>
  <c r="M2372" i="6" a="1"/>
  <c r="M2372" i="6" s="1"/>
  <c r="B2374" i="6" l="1"/>
  <c r="O2373" i="6" a="1"/>
  <c r="O2373" i="6" s="1"/>
  <c r="M2373" i="6" a="1"/>
  <c r="M2373" i="6" s="1"/>
  <c r="N2372" i="6"/>
  <c r="C2374" i="6"/>
  <c r="C2375" i="6" s="1"/>
  <c r="N2373" i="6" l="1"/>
  <c r="B2375" i="6"/>
  <c r="O2374" i="6" a="1"/>
  <c r="O2374" i="6" s="1"/>
  <c r="M2374" i="6" a="1"/>
  <c r="M2374" i="6" s="1"/>
  <c r="B2376" i="6" l="1"/>
  <c r="O2375" i="6" a="1"/>
  <c r="O2375" i="6" s="1"/>
  <c r="M2375" i="6" a="1"/>
  <c r="M2375" i="6" s="1"/>
  <c r="N2374" i="6"/>
  <c r="C2376" i="6"/>
  <c r="C2377" i="6" s="1"/>
  <c r="N2375" i="6" l="1"/>
  <c r="B2377" i="6"/>
  <c r="O2376" i="6" a="1"/>
  <c r="O2376" i="6" s="1"/>
  <c r="M2376" i="6" a="1"/>
  <c r="M2376" i="6" s="1"/>
  <c r="N2376" i="6" l="1"/>
  <c r="B2378" i="6"/>
  <c r="O2377" i="6" a="1"/>
  <c r="O2377" i="6" s="1"/>
  <c r="M2377" i="6" a="1"/>
  <c r="M2377" i="6" s="1"/>
  <c r="C2378" i="6"/>
  <c r="C2379" i="6" s="1"/>
  <c r="N2377" i="6" l="1"/>
  <c r="B2379" i="6"/>
  <c r="O2378" i="6" a="1"/>
  <c r="O2378" i="6" s="1"/>
  <c r="M2378" i="6" a="1"/>
  <c r="M2378" i="6" s="1"/>
  <c r="N2378" i="6" l="1"/>
  <c r="B2380" i="6"/>
  <c r="O2379" i="6" a="1"/>
  <c r="O2379" i="6" s="1"/>
  <c r="M2379" i="6" a="1"/>
  <c r="M2379" i="6" s="1"/>
  <c r="C2380" i="6"/>
  <c r="C2381" i="6" s="1"/>
  <c r="N2379" i="6" l="1"/>
  <c r="B2381" i="6"/>
  <c r="O2380" i="6" a="1"/>
  <c r="O2380" i="6" s="1"/>
  <c r="M2380" i="6" a="1"/>
  <c r="M2380" i="6" s="1"/>
  <c r="N2380" i="6" l="1"/>
  <c r="B2382" i="6"/>
  <c r="O2381" i="6" a="1"/>
  <c r="O2381" i="6" s="1"/>
  <c r="M2381" i="6" a="1"/>
  <c r="M2381" i="6" s="1"/>
  <c r="C2382" i="6"/>
  <c r="C2383" i="6" s="1"/>
  <c r="N2381" i="6" l="1"/>
  <c r="B2383" i="6"/>
  <c r="O2382" i="6" a="1"/>
  <c r="O2382" i="6" s="1"/>
  <c r="M2382" i="6" a="1"/>
  <c r="M2382" i="6" s="1"/>
  <c r="N2382" i="6" l="1"/>
  <c r="B2384" i="6"/>
  <c r="O2383" i="6" a="1"/>
  <c r="O2383" i="6" s="1"/>
  <c r="M2383" i="6" a="1"/>
  <c r="M2383" i="6" s="1"/>
  <c r="C2384" i="6"/>
  <c r="C2385" i="6" s="1"/>
  <c r="N2383" i="6" l="1"/>
  <c r="B2385" i="6"/>
  <c r="O2384" i="6" a="1"/>
  <c r="O2384" i="6" s="1"/>
  <c r="M2384" i="6" a="1"/>
  <c r="M2384" i="6" s="1"/>
  <c r="N2384" i="6" l="1"/>
  <c r="B2386" i="6"/>
  <c r="O2385" i="6" a="1"/>
  <c r="O2385" i="6" s="1"/>
  <c r="M2385" i="6" a="1"/>
  <c r="M2385" i="6" s="1"/>
  <c r="C2386" i="6"/>
  <c r="C2387" i="6" s="1"/>
  <c r="N2385" i="6" l="1"/>
  <c r="B2387" i="6"/>
  <c r="O2386" i="6" a="1"/>
  <c r="O2386" i="6" s="1"/>
  <c r="M2386" i="6" a="1"/>
  <c r="M2386" i="6" s="1"/>
  <c r="N2386" i="6" l="1"/>
  <c r="B2388" i="6"/>
  <c r="O2387" i="6" a="1"/>
  <c r="O2387" i="6" s="1"/>
  <c r="M2387" i="6" a="1"/>
  <c r="M2387" i="6" s="1"/>
  <c r="C2388" i="6"/>
  <c r="C2389" i="6" s="1"/>
  <c r="N2387" i="6" l="1"/>
  <c r="B2389" i="6"/>
  <c r="O2388" i="6" a="1"/>
  <c r="O2388" i="6" s="1"/>
  <c r="M2388" i="6" a="1"/>
  <c r="M2388" i="6" s="1"/>
  <c r="B2390" i="6" l="1"/>
  <c r="O2389" i="6" a="1"/>
  <c r="O2389" i="6" s="1"/>
  <c r="M2389" i="6" a="1"/>
  <c r="M2389" i="6" s="1"/>
  <c r="N2388" i="6"/>
  <c r="C2390" i="6"/>
  <c r="C2391" i="6" s="1"/>
  <c r="N2389" i="6" l="1"/>
  <c r="B2391" i="6"/>
  <c r="O2390" i="6" a="1"/>
  <c r="O2390" i="6" s="1"/>
  <c r="M2390" i="6" a="1"/>
  <c r="M2390" i="6" s="1"/>
  <c r="B2392" i="6" l="1"/>
  <c r="O2391" i="6" a="1"/>
  <c r="O2391" i="6" s="1"/>
  <c r="M2391" i="6" a="1"/>
  <c r="M2391" i="6" s="1"/>
  <c r="N2390" i="6"/>
  <c r="C2392" i="6"/>
  <c r="C2393" i="6" s="1"/>
  <c r="N2391" i="6" l="1"/>
  <c r="B2393" i="6"/>
  <c r="O2392" i="6" a="1"/>
  <c r="O2392" i="6" s="1"/>
  <c r="M2392" i="6" a="1"/>
  <c r="M2392" i="6" s="1"/>
  <c r="N2392" i="6" l="1"/>
  <c r="B2394" i="6"/>
  <c r="O2393" i="6" a="1"/>
  <c r="O2393" i="6" s="1"/>
  <c r="M2393" i="6" a="1"/>
  <c r="M2393" i="6" s="1"/>
  <c r="C2394" i="6"/>
  <c r="C2395" i="6" s="1"/>
  <c r="N2393" i="6" l="1"/>
  <c r="B2395" i="6"/>
  <c r="O2394" i="6" a="1"/>
  <c r="O2394" i="6" s="1"/>
  <c r="M2394" i="6" a="1"/>
  <c r="M2394" i="6" s="1"/>
  <c r="N2394" i="6" l="1"/>
  <c r="B2396" i="6"/>
  <c r="O2395" i="6" a="1"/>
  <c r="O2395" i="6" s="1"/>
  <c r="M2395" i="6" a="1"/>
  <c r="M2395" i="6" s="1"/>
  <c r="C2396" i="6"/>
  <c r="C2397" i="6" s="1"/>
  <c r="N2395" i="6" l="1"/>
  <c r="B2397" i="6"/>
  <c r="O2396" i="6" a="1"/>
  <c r="O2396" i="6" s="1"/>
  <c r="M2396" i="6" a="1"/>
  <c r="M2396" i="6" s="1"/>
  <c r="B2398" i="6" l="1"/>
  <c r="O2397" i="6" a="1"/>
  <c r="O2397" i="6" s="1"/>
  <c r="M2397" i="6" a="1"/>
  <c r="M2397" i="6" s="1"/>
  <c r="N2396" i="6"/>
  <c r="C2398" i="6"/>
  <c r="C2399" i="6" l="1"/>
  <c r="N2397" i="6"/>
  <c r="B2399" i="6"/>
  <c r="O2398" i="6" a="1"/>
  <c r="O2398" i="6" s="1"/>
  <c r="M2398" i="6" a="1"/>
  <c r="M2398" i="6" s="1"/>
  <c r="N2398" i="6" l="1"/>
  <c r="B2400" i="6"/>
  <c r="O2399" i="6" a="1"/>
  <c r="O2399" i="6" s="1"/>
  <c r="M2399" i="6" a="1"/>
  <c r="M2399" i="6" s="1"/>
  <c r="C2400" i="6"/>
  <c r="C2401" i="6" s="1"/>
  <c r="N2399" i="6" l="1"/>
  <c r="B2401" i="6"/>
  <c r="O2400" i="6" a="1"/>
  <c r="O2400" i="6" s="1"/>
  <c r="M2400" i="6" a="1"/>
  <c r="M2400" i="6" s="1"/>
  <c r="N2400" i="6" l="1"/>
  <c r="B2402" i="6"/>
  <c r="O2401" i="6" a="1"/>
  <c r="O2401" i="6" s="1"/>
  <c r="M2401" i="6" a="1"/>
  <c r="M2401" i="6" s="1"/>
  <c r="C2402" i="6"/>
  <c r="C2403" i="6" s="1"/>
  <c r="N2401" i="6" l="1"/>
  <c r="B2403" i="6"/>
  <c r="O2402" i="6" a="1"/>
  <c r="O2402" i="6" s="1"/>
  <c r="M2402" i="6" a="1"/>
  <c r="M2402" i="6" s="1"/>
  <c r="N2402" i="6" l="1"/>
  <c r="B2404" i="6"/>
  <c r="O2403" i="6" a="1"/>
  <c r="O2403" i="6" s="1"/>
  <c r="M2403" i="6" a="1"/>
  <c r="M2403" i="6" s="1"/>
  <c r="C2404" i="6"/>
  <c r="C2405" i="6" s="1"/>
  <c r="N2403" i="6" l="1"/>
  <c r="B2405" i="6"/>
  <c r="O2404" i="6" a="1"/>
  <c r="O2404" i="6" s="1"/>
  <c r="M2404" i="6" a="1"/>
  <c r="M2404" i="6" s="1"/>
  <c r="N2404" i="6" l="1"/>
  <c r="B2406" i="6"/>
  <c r="O2405" i="6" a="1"/>
  <c r="O2405" i="6" s="1"/>
  <c r="M2405" i="6" a="1"/>
  <c r="M2405" i="6" s="1"/>
  <c r="C2406" i="6"/>
  <c r="C2407" i="6" s="1"/>
  <c r="N2405" i="6" l="1"/>
  <c r="B2407" i="6"/>
  <c r="O2406" i="6" a="1"/>
  <c r="O2406" i="6" s="1"/>
  <c r="M2406" i="6" a="1"/>
  <c r="M2406" i="6" s="1"/>
  <c r="N2406" i="6" l="1"/>
  <c r="B2408" i="6"/>
  <c r="O2407" i="6" a="1"/>
  <c r="O2407" i="6" s="1"/>
  <c r="M2407" i="6" a="1"/>
  <c r="M2407" i="6" s="1"/>
  <c r="C2408" i="6"/>
  <c r="C2409" i="6" s="1"/>
  <c r="N2407" i="6" l="1"/>
  <c r="B2409" i="6"/>
  <c r="O2408" i="6" a="1"/>
  <c r="O2408" i="6" s="1"/>
  <c r="M2408" i="6" a="1"/>
  <c r="M2408" i="6" s="1"/>
  <c r="N2408" i="6" l="1"/>
  <c r="B2410" i="6"/>
  <c r="O2409" i="6" a="1"/>
  <c r="O2409" i="6" s="1"/>
  <c r="M2409" i="6" a="1"/>
  <c r="M2409" i="6" s="1"/>
  <c r="C2410" i="6"/>
  <c r="C2411" i="6" s="1"/>
  <c r="N2409" i="6" l="1"/>
  <c r="B2411" i="6"/>
  <c r="O2410" i="6" a="1"/>
  <c r="O2410" i="6" s="1"/>
  <c r="M2410" i="6" a="1"/>
  <c r="M2410" i="6" s="1"/>
  <c r="N2410" i="6" l="1"/>
  <c r="B2412" i="6"/>
  <c r="O2411" i="6" a="1"/>
  <c r="O2411" i="6" s="1"/>
  <c r="M2411" i="6" a="1"/>
  <c r="M2411" i="6" s="1"/>
  <c r="C2412" i="6"/>
  <c r="C2413" i="6" s="1"/>
  <c r="N2411" i="6" l="1"/>
  <c r="B2413" i="6"/>
  <c r="O2412" i="6" a="1"/>
  <c r="O2412" i="6" s="1"/>
  <c r="M2412" i="6" a="1"/>
  <c r="M2412" i="6" s="1"/>
  <c r="B2414" i="6" l="1"/>
  <c r="O2413" i="6" a="1"/>
  <c r="O2413" i="6" s="1"/>
  <c r="M2413" i="6" a="1"/>
  <c r="M2413" i="6" s="1"/>
  <c r="N2412" i="6"/>
  <c r="C2414" i="6"/>
  <c r="C2415" i="6" l="1"/>
  <c r="N2413" i="6"/>
  <c r="B2415" i="6"/>
  <c r="O2414" i="6" a="1"/>
  <c r="O2414" i="6" s="1"/>
  <c r="M2414" i="6" a="1"/>
  <c r="M2414" i="6" s="1"/>
  <c r="B2416" i="6" l="1"/>
  <c r="O2415" i="6" a="1"/>
  <c r="O2415" i="6" s="1"/>
  <c r="M2415" i="6" a="1"/>
  <c r="M2415" i="6" s="1"/>
  <c r="N2414" i="6"/>
  <c r="C2416" i="6"/>
  <c r="C2417" i="6" s="1"/>
  <c r="N2415" i="6" l="1"/>
  <c r="B2417" i="6"/>
  <c r="O2416" i="6" a="1"/>
  <c r="O2416" i="6" s="1"/>
  <c r="M2416" i="6" a="1"/>
  <c r="M2416" i="6" s="1"/>
  <c r="N2416" i="6" l="1"/>
  <c r="B2418" i="6"/>
  <c r="O2417" i="6" a="1"/>
  <c r="O2417" i="6" s="1"/>
  <c r="M2417" i="6" a="1"/>
  <c r="M2417" i="6" s="1"/>
  <c r="C2418" i="6"/>
  <c r="C2419" i="6" s="1"/>
  <c r="N2417" i="6" l="1"/>
  <c r="B2419" i="6"/>
  <c r="O2418" i="6" a="1"/>
  <c r="O2418" i="6" s="1"/>
  <c r="M2418" i="6" a="1"/>
  <c r="M2418" i="6" s="1"/>
  <c r="B2420" i="6" l="1"/>
  <c r="O2419" i="6" a="1"/>
  <c r="O2419" i="6" s="1"/>
  <c r="M2419" i="6" a="1"/>
  <c r="M2419" i="6" s="1"/>
  <c r="N2418" i="6"/>
  <c r="C2420" i="6"/>
  <c r="C2421" i="6" s="1"/>
  <c r="N2419" i="6" l="1"/>
  <c r="B2421" i="6"/>
  <c r="O2420" i="6" a="1"/>
  <c r="O2420" i="6" s="1"/>
  <c r="M2420" i="6" a="1"/>
  <c r="M2420" i="6" s="1"/>
  <c r="N2420" i="6" l="1"/>
  <c r="B2422" i="6"/>
  <c r="O2421" i="6" a="1"/>
  <c r="O2421" i="6" s="1"/>
  <c r="M2421" i="6" a="1"/>
  <c r="M2421" i="6" s="1"/>
  <c r="C2422" i="6"/>
  <c r="C2423" i="6" s="1"/>
  <c r="N2421" i="6" l="1"/>
  <c r="B2423" i="6"/>
  <c r="O2422" i="6" a="1"/>
  <c r="O2422" i="6" s="1"/>
  <c r="M2422" i="6" a="1"/>
  <c r="M2422" i="6" s="1"/>
  <c r="N2422" i="6" l="1"/>
  <c r="B2424" i="6"/>
  <c r="O2423" i="6" a="1"/>
  <c r="O2423" i="6" s="1"/>
  <c r="M2423" i="6" a="1"/>
  <c r="M2423" i="6" s="1"/>
  <c r="C2424" i="6"/>
  <c r="C2425" i="6" s="1"/>
  <c r="N2423" i="6" l="1"/>
  <c r="B2425" i="6"/>
  <c r="O2424" i="6" a="1"/>
  <c r="O2424" i="6" s="1"/>
  <c r="M2424" i="6" a="1"/>
  <c r="M2424" i="6" s="1"/>
  <c r="N2424" i="6" l="1"/>
  <c r="B2426" i="6"/>
  <c r="O2425" i="6" a="1"/>
  <c r="O2425" i="6" s="1"/>
  <c r="M2425" i="6" a="1"/>
  <c r="M2425" i="6" s="1"/>
  <c r="C2426" i="6"/>
  <c r="C2427" i="6" s="1"/>
  <c r="N2425" i="6" l="1"/>
  <c r="B2427" i="6"/>
  <c r="O2426" i="6" a="1"/>
  <c r="O2426" i="6" s="1"/>
  <c r="M2426" i="6" a="1"/>
  <c r="M2426" i="6" s="1"/>
  <c r="N2426" i="6" l="1"/>
  <c r="B2428" i="6"/>
  <c r="O2427" i="6" a="1"/>
  <c r="O2427" i="6" s="1"/>
  <c r="M2427" i="6" a="1"/>
  <c r="M2427" i="6" s="1"/>
  <c r="C2428" i="6"/>
  <c r="C2429" i="6" s="1"/>
  <c r="N2427" i="6" l="1"/>
  <c r="B2429" i="6"/>
  <c r="O2428" i="6" a="1"/>
  <c r="O2428" i="6" s="1"/>
  <c r="M2428" i="6" a="1"/>
  <c r="M2428" i="6" s="1"/>
  <c r="N2428" i="6" l="1"/>
  <c r="B2430" i="6"/>
  <c r="O2429" i="6" a="1"/>
  <c r="O2429" i="6" s="1"/>
  <c r="M2429" i="6" a="1"/>
  <c r="M2429" i="6" s="1"/>
  <c r="C2430" i="6"/>
  <c r="C2431" i="6" s="1"/>
  <c r="N2429" i="6" l="1"/>
  <c r="B2431" i="6"/>
  <c r="O2430" i="6" a="1"/>
  <c r="O2430" i="6" s="1"/>
  <c r="M2430" i="6" a="1"/>
  <c r="M2430" i="6" s="1"/>
  <c r="N2430" i="6" l="1"/>
  <c r="B2432" i="6"/>
  <c r="O2431" i="6" a="1"/>
  <c r="O2431" i="6" s="1"/>
  <c r="M2431" i="6" a="1"/>
  <c r="M2431" i="6" s="1"/>
  <c r="C2432" i="6"/>
  <c r="C2433" i="6" s="1"/>
  <c r="N2431" i="6" l="1"/>
  <c r="B2433" i="6"/>
  <c r="O2432" i="6" a="1"/>
  <c r="O2432" i="6" s="1"/>
  <c r="M2432" i="6" a="1"/>
  <c r="M2432" i="6" s="1"/>
  <c r="N2432" i="6" l="1"/>
  <c r="B2434" i="6"/>
  <c r="O2433" i="6" a="1"/>
  <c r="O2433" i="6" s="1"/>
  <c r="M2433" i="6" a="1"/>
  <c r="M2433" i="6" s="1"/>
  <c r="C2434" i="6"/>
  <c r="C2435" i="6" s="1"/>
  <c r="N2433" i="6" l="1"/>
  <c r="B2435" i="6"/>
  <c r="O2434" i="6" a="1"/>
  <c r="O2434" i="6" s="1"/>
  <c r="M2434" i="6" a="1"/>
  <c r="M2434" i="6" s="1"/>
  <c r="N2434" i="6" l="1"/>
  <c r="B2436" i="6"/>
  <c r="O2435" i="6" a="1"/>
  <c r="O2435" i="6" s="1"/>
  <c r="M2435" i="6" a="1"/>
  <c r="M2435" i="6" s="1"/>
  <c r="C2436" i="6"/>
  <c r="C2437" i="6" s="1"/>
  <c r="N2435" i="6" l="1"/>
  <c r="B2437" i="6"/>
  <c r="O2436" i="6" a="1"/>
  <c r="O2436" i="6" s="1"/>
  <c r="M2436" i="6" a="1"/>
  <c r="M2436" i="6" s="1"/>
  <c r="N2436" i="6" l="1"/>
  <c r="B2438" i="6"/>
  <c r="O2437" i="6" a="1"/>
  <c r="O2437" i="6" s="1"/>
  <c r="M2437" i="6" a="1"/>
  <c r="M2437" i="6" s="1"/>
  <c r="C2438" i="6"/>
  <c r="C2439" i="6" s="1"/>
  <c r="N2437" i="6" l="1"/>
  <c r="B2439" i="6"/>
  <c r="O2438" i="6" a="1"/>
  <c r="O2438" i="6" s="1"/>
  <c r="M2438" i="6" a="1"/>
  <c r="M2438" i="6" s="1"/>
  <c r="N2438" i="6" l="1"/>
  <c r="B2440" i="6"/>
  <c r="O2439" i="6" a="1"/>
  <c r="O2439" i="6" s="1"/>
  <c r="M2439" i="6" a="1"/>
  <c r="M2439" i="6" s="1"/>
  <c r="C2440" i="6"/>
  <c r="C2441" i="6" s="1"/>
  <c r="N2439" i="6" l="1"/>
  <c r="B2441" i="6"/>
  <c r="O2440" i="6" a="1"/>
  <c r="O2440" i="6" s="1"/>
  <c r="M2440" i="6" a="1"/>
  <c r="M2440" i="6" s="1"/>
  <c r="N2440" i="6" l="1"/>
  <c r="B2442" i="6"/>
  <c r="O2441" i="6" a="1"/>
  <c r="O2441" i="6" s="1"/>
  <c r="M2441" i="6" a="1"/>
  <c r="M2441" i="6" s="1"/>
  <c r="C2442" i="6"/>
  <c r="C2443" i="6" s="1"/>
  <c r="N2441" i="6" l="1"/>
  <c r="B2443" i="6"/>
  <c r="O2442" i="6" a="1"/>
  <c r="O2442" i="6" s="1"/>
  <c r="M2442" i="6" a="1"/>
  <c r="M2442" i="6" s="1"/>
  <c r="N2442" i="6" l="1"/>
  <c r="B2444" i="6"/>
  <c r="O2443" i="6" a="1"/>
  <c r="O2443" i="6" s="1"/>
  <c r="M2443" i="6" a="1"/>
  <c r="M2443" i="6" s="1"/>
  <c r="C2444" i="6"/>
  <c r="C2445" i="6" s="1"/>
  <c r="N2443" i="6" l="1"/>
  <c r="B2445" i="6"/>
  <c r="O2444" i="6" a="1"/>
  <c r="O2444" i="6" s="1"/>
  <c r="M2444" i="6" a="1"/>
  <c r="M2444" i="6" s="1"/>
  <c r="N2444" i="6" l="1"/>
  <c r="B2446" i="6"/>
  <c r="O2445" i="6" a="1"/>
  <c r="O2445" i="6" s="1"/>
  <c r="M2445" i="6" a="1"/>
  <c r="M2445" i="6" s="1"/>
  <c r="C2446" i="6"/>
  <c r="C2447" i="6" s="1"/>
  <c r="N2445" i="6" l="1"/>
  <c r="B2447" i="6"/>
  <c r="O2446" i="6" a="1"/>
  <c r="O2446" i="6" s="1"/>
  <c r="M2446" i="6" a="1"/>
  <c r="M2446" i="6" s="1"/>
  <c r="N2446" i="6" l="1"/>
  <c r="B2448" i="6"/>
  <c r="O2447" i="6" a="1"/>
  <c r="O2447" i="6" s="1"/>
  <c r="M2447" i="6" a="1"/>
  <c r="M2447" i="6" s="1"/>
  <c r="C2448" i="6"/>
  <c r="C2449" i="6" s="1"/>
  <c r="N2447" i="6" l="1"/>
  <c r="B2449" i="6"/>
  <c r="O2448" i="6" a="1"/>
  <c r="O2448" i="6" s="1"/>
  <c r="M2448" i="6" a="1"/>
  <c r="M2448" i="6" s="1"/>
  <c r="N2448" i="6" l="1"/>
  <c r="B2450" i="6"/>
  <c r="O2449" i="6" a="1"/>
  <c r="O2449" i="6" s="1"/>
  <c r="M2449" i="6" a="1"/>
  <c r="M2449" i="6" s="1"/>
  <c r="C2450" i="6"/>
  <c r="C2451" i="6" s="1"/>
  <c r="N2449" i="6" l="1"/>
  <c r="B2451" i="6"/>
  <c r="O2450" i="6" a="1"/>
  <c r="O2450" i="6" s="1"/>
  <c r="M2450" i="6" a="1"/>
  <c r="M2450" i="6" s="1"/>
  <c r="N2450" i="6" l="1"/>
  <c r="B2452" i="6"/>
  <c r="O2451" i="6" a="1"/>
  <c r="O2451" i="6" s="1"/>
  <c r="M2451" i="6" a="1"/>
  <c r="M2451" i="6" s="1"/>
  <c r="C2452" i="6"/>
  <c r="C2453" i="6" s="1"/>
  <c r="N2451" i="6" l="1"/>
  <c r="B2453" i="6"/>
  <c r="O2452" i="6" a="1"/>
  <c r="O2452" i="6" s="1"/>
  <c r="M2452" i="6" a="1"/>
  <c r="M2452" i="6" s="1"/>
  <c r="N2452" i="6" l="1"/>
  <c r="B2454" i="6"/>
  <c r="O2453" i="6" a="1"/>
  <c r="O2453" i="6" s="1"/>
  <c r="M2453" i="6" a="1"/>
  <c r="M2453" i="6" s="1"/>
  <c r="C2454" i="6"/>
  <c r="C2455" i="6" s="1"/>
  <c r="N2453" i="6" l="1"/>
  <c r="B2455" i="6"/>
  <c r="O2454" i="6" a="1"/>
  <c r="O2454" i="6" s="1"/>
  <c r="M2454" i="6" a="1"/>
  <c r="M2454" i="6" s="1"/>
  <c r="N2454" i="6" l="1"/>
  <c r="B2456" i="6"/>
  <c r="O2455" i="6" a="1"/>
  <c r="O2455" i="6" s="1"/>
  <c r="M2455" i="6" a="1"/>
  <c r="M2455" i="6" s="1"/>
  <c r="C2456" i="6"/>
  <c r="C2457" i="6" s="1"/>
  <c r="N2455" i="6" l="1"/>
  <c r="B2457" i="6"/>
  <c r="O2456" i="6" a="1"/>
  <c r="O2456" i="6" s="1"/>
  <c r="M2456" i="6" a="1"/>
  <c r="M2456" i="6" s="1"/>
  <c r="N2456" i="6" l="1"/>
  <c r="B2458" i="6"/>
  <c r="O2457" i="6" a="1"/>
  <c r="O2457" i="6" s="1"/>
  <c r="M2457" i="6" a="1"/>
  <c r="M2457" i="6" s="1"/>
  <c r="C2458" i="6"/>
  <c r="C2459" i="6" s="1"/>
  <c r="N2457" i="6" l="1"/>
  <c r="B2459" i="6"/>
  <c r="O2458" i="6" a="1"/>
  <c r="O2458" i="6" s="1"/>
  <c r="M2458" i="6" a="1"/>
  <c r="M2458" i="6" s="1"/>
  <c r="N2458" i="6" l="1"/>
  <c r="B2460" i="6"/>
  <c r="O2459" i="6" a="1"/>
  <c r="O2459" i="6" s="1"/>
  <c r="M2459" i="6" a="1"/>
  <c r="M2459" i="6" s="1"/>
  <c r="C2460" i="6"/>
  <c r="C2461" i="6" s="1"/>
  <c r="N2459" i="6" l="1"/>
  <c r="B2461" i="6"/>
  <c r="O2460" i="6" a="1"/>
  <c r="O2460" i="6" s="1"/>
  <c r="M2460" i="6" a="1"/>
  <c r="M2460" i="6" s="1"/>
  <c r="N2460" i="6" l="1"/>
  <c r="B2462" i="6"/>
  <c r="O2461" i="6" a="1"/>
  <c r="O2461" i="6" s="1"/>
  <c r="M2461" i="6" a="1"/>
  <c r="M2461" i="6" s="1"/>
  <c r="C2462" i="6"/>
  <c r="C2463" i="6" s="1"/>
  <c r="N2461" i="6" l="1"/>
  <c r="B2463" i="6"/>
  <c r="O2462" i="6" a="1"/>
  <c r="O2462" i="6" s="1"/>
  <c r="M2462" i="6" a="1"/>
  <c r="M2462" i="6" s="1"/>
  <c r="N2462" i="6" l="1"/>
  <c r="B2464" i="6"/>
  <c r="O2463" i="6" a="1"/>
  <c r="O2463" i="6" s="1"/>
  <c r="M2463" i="6" a="1"/>
  <c r="M2463" i="6" s="1"/>
  <c r="C2464" i="6"/>
  <c r="C2465" i="6" s="1"/>
  <c r="N2463" i="6" l="1"/>
  <c r="B2465" i="6"/>
  <c r="O2464" i="6" a="1"/>
  <c r="O2464" i="6" s="1"/>
  <c r="M2464" i="6" a="1"/>
  <c r="M2464" i="6" s="1"/>
  <c r="N2464" i="6" l="1"/>
  <c r="B2466" i="6"/>
  <c r="O2465" i="6" a="1"/>
  <c r="O2465" i="6" s="1"/>
  <c r="M2465" i="6" a="1"/>
  <c r="M2465" i="6" s="1"/>
  <c r="C2466" i="6"/>
  <c r="C2467" i="6" s="1"/>
  <c r="N2465" i="6" l="1"/>
  <c r="B2467" i="6"/>
  <c r="O2466" i="6" a="1"/>
  <c r="O2466" i="6" s="1"/>
  <c r="M2466" i="6" a="1"/>
  <c r="M2466" i="6" s="1"/>
  <c r="N2466" i="6" l="1"/>
  <c r="B2468" i="6"/>
  <c r="O2467" i="6" a="1"/>
  <c r="O2467" i="6" s="1"/>
  <c r="M2467" i="6" a="1"/>
  <c r="M2467" i="6" s="1"/>
  <c r="C2468" i="6"/>
  <c r="C2469" i="6" s="1"/>
  <c r="N2467" i="6" l="1"/>
  <c r="B2469" i="6"/>
  <c r="O2468" i="6" a="1"/>
  <c r="O2468" i="6" s="1"/>
  <c r="M2468" i="6" a="1"/>
  <c r="M2468" i="6" s="1"/>
  <c r="N2468" i="6" l="1"/>
  <c r="B2470" i="6"/>
  <c r="O2469" i="6" a="1"/>
  <c r="O2469" i="6" s="1"/>
  <c r="M2469" i="6" a="1"/>
  <c r="M2469" i="6" s="1"/>
  <c r="C2470" i="6"/>
  <c r="C2471" i="6" s="1"/>
  <c r="N2469" i="6" l="1"/>
  <c r="B2471" i="6"/>
  <c r="O2470" i="6" a="1"/>
  <c r="O2470" i="6" s="1"/>
  <c r="M2470" i="6" a="1"/>
  <c r="M2470" i="6" s="1"/>
  <c r="N2470" i="6" l="1"/>
  <c r="B2472" i="6"/>
  <c r="O2471" i="6" a="1"/>
  <c r="O2471" i="6" s="1"/>
  <c r="M2471" i="6" a="1"/>
  <c r="M2471" i="6" s="1"/>
  <c r="C2472" i="6"/>
  <c r="C2473" i="6" s="1"/>
  <c r="N2471" i="6" l="1"/>
  <c r="B2473" i="6"/>
  <c r="O2472" i="6" a="1"/>
  <c r="O2472" i="6" s="1"/>
  <c r="M2472" i="6" a="1"/>
  <c r="M2472" i="6" s="1"/>
  <c r="N2472" i="6" l="1"/>
  <c r="B2474" i="6"/>
  <c r="O2473" i="6" a="1"/>
  <c r="O2473" i="6" s="1"/>
  <c r="M2473" i="6" a="1"/>
  <c r="M2473" i="6" s="1"/>
  <c r="C2474" i="6"/>
  <c r="C2475" i="6" s="1"/>
  <c r="N2473" i="6" l="1"/>
  <c r="B2475" i="6"/>
  <c r="O2474" i="6" a="1"/>
  <c r="O2474" i="6" s="1"/>
  <c r="M2474" i="6" a="1"/>
  <c r="M2474" i="6" s="1"/>
  <c r="N2474" i="6" l="1"/>
  <c r="B2476" i="6"/>
  <c r="O2475" i="6" a="1"/>
  <c r="O2475" i="6" s="1"/>
  <c r="M2475" i="6" a="1"/>
  <c r="M2475" i="6" s="1"/>
  <c r="C2476" i="6"/>
  <c r="C2477" i="6" s="1"/>
  <c r="N2475" i="6" l="1"/>
  <c r="B2477" i="6"/>
  <c r="O2476" i="6" a="1"/>
  <c r="O2476" i="6" s="1"/>
  <c r="M2476" i="6" a="1"/>
  <c r="M2476" i="6" s="1"/>
  <c r="N2476" i="6" l="1"/>
  <c r="B2478" i="6"/>
  <c r="O2477" i="6" a="1"/>
  <c r="O2477" i="6" s="1"/>
  <c r="M2477" i="6" a="1"/>
  <c r="M2477" i="6" s="1"/>
  <c r="C2478" i="6"/>
  <c r="C2479" i="6" s="1"/>
  <c r="N2477" i="6" l="1"/>
  <c r="B2479" i="6"/>
  <c r="O2478" i="6" a="1"/>
  <c r="O2478" i="6" s="1"/>
  <c r="M2478" i="6" a="1"/>
  <c r="M2478" i="6" s="1"/>
  <c r="N2478" i="6" l="1"/>
  <c r="B2480" i="6"/>
  <c r="O2479" i="6" a="1"/>
  <c r="O2479" i="6" s="1"/>
  <c r="M2479" i="6" a="1"/>
  <c r="M2479" i="6" s="1"/>
  <c r="C2480" i="6"/>
  <c r="C2481" i="6" s="1"/>
  <c r="N2479" i="6" l="1"/>
  <c r="B2481" i="6"/>
  <c r="O2480" i="6" a="1"/>
  <c r="O2480" i="6" s="1"/>
  <c r="M2480" i="6" a="1"/>
  <c r="M2480" i="6" s="1"/>
  <c r="N2480" i="6" l="1"/>
  <c r="B2482" i="6"/>
  <c r="O2481" i="6" a="1"/>
  <c r="O2481" i="6" s="1"/>
  <c r="M2481" i="6" a="1"/>
  <c r="M2481" i="6" s="1"/>
  <c r="C2482" i="6"/>
  <c r="C2483" i="6" s="1"/>
  <c r="N2481" i="6" l="1"/>
  <c r="B2483" i="6"/>
  <c r="O2482" i="6" a="1"/>
  <c r="O2482" i="6" s="1"/>
  <c r="M2482" i="6" a="1"/>
  <c r="M2482" i="6" s="1"/>
  <c r="N2482" i="6" l="1"/>
  <c r="B2484" i="6"/>
  <c r="O2483" i="6" a="1"/>
  <c r="O2483" i="6" s="1"/>
  <c r="M2483" i="6" a="1"/>
  <c r="M2483" i="6" s="1"/>
  <c r="C2484" i="6"/>
  <c r="C2485" i="6" s="1"/>
  <c r="N2483" i="6" l="1"/>
  <c r="B2485" i="6"/>
  <c r="O2484" i="6" a="1"/>
  <c r="O2484" i="6" s="1"/>
  <c r="M2484" i="6" a="1"/>
  <c r="M2484" i="6" s="1"/>
  <c r="N2484" i="6" l="1"/>
  <c r="B2486" i="6"/>
  <c r="O2485" i="6" a="1"/>
  <c r="O2485" i="6" s="1"/>
  <c r="M2485" i="6" a="1"/>
  <c r="M2485" i="6" s="1"/>
  <c r="C2486" i="6"/>
  <c r="C2487" i="6" s="1"/>
  <c r="N2485" i="6" l="1"/>
  <c r="B2487" i="6"/>
  <c r="O2486" i="6" a="1"/>
  <c r="O2486" i="6" s="1"/>
  <c r="M2486" i="6" a="1"/>
  <c r="M2486" i="6" s="1"/>
  <c r="N2486" i="6" l="1"/>
  <c r="B2488" i="6"/>
  <c r="O2487" i="6" a="1"/>
  <c r="O2487" i="6" s="1"/>
  <c r="M2487" i="6" a="1"/>
  <c r="M2487" i="6" s="1"/>
  <c r="C2488" i="6"/>
  <c r="C2489" i="6" s="1"/>
  <c r="N2487" i="6" l="1"/>
  <c r="B2489" i="6"/>
  <c r="O2488" i="6" a="1"/>
  <c r="O2488" i="6" s="1"/>
  <c r="M2488" i="6" a="1"/>
  <c r="M2488" i="6" s="1"/>
  <c r="N2488" i="6" l="1"/>
  <c r="B2490" i="6"/>
  <c r="O2489" i="6" a="1"/>
  <c r="O2489" i="6" s="1"/>
  <c r="M2489" i="6" a="1"/>
  <c r="M2489" i="6" s="1"/>
  <c r="C2490" i="6"/>
  <c r="C2491" i="6" s="1"/>
  <c r="N2489" i="6" l="1"/>
  <c r="B2491" i="6"/>
  <c r="O2490" i="6" a="1"/>
  <c r="O2490" i="6" s="1"/>
  <c r="M2490" i="6" a="1"/>
  <c r="M2490" i="6" s="1"/>
  <c r="N2490" i="6" l="1"/>
  <c r="B2492" i="6"/>
  <c r="O2491" i="6" a="1"/>
  <c r="O2491" i="6" s="1"/>
  <c r="M2491" i="6" a="1"/>
  <c r="M2491" i="6" s="1"/>
  <c r="C2492" i="6"/>
  <c r="C2493" i="6" s="1"/>
  <c r="N2491" i="6" l="1"/>
  <c r="B2493" i="6"/>
  <c r="O2492" i="6" a="1"/>
  <c r="O2492" i="6" s="1"/>
  <c r="M2492" i="6" a="1"/>
  <c r="M2492" i="6" s="1"/>
  <c r="N2492" i="6" l="1"/>
  <c r="B2494" i="6"/>
  <c r="O2493" i="6" a="1"/>
  <c r="O2493" i="6" s="1"/>
  <c r="M2493" i="6" a="1"/>
  <c r="M2493" i="6" s="1"/>
  <c r="C2494" i="6"/>
  <c r="C2495" i="6" s="1"/>
  <c r="N2493" i="6" l="1"/>
  <c r="B2495" i="6"/>
  <c r="O2494" i="6" a="1"/>
  <c r="O2494" i="6" s="1"/>
  <c r="M2494" i="6" a="1"/>
  <c r="M2494" i="6" s="1"/>
  <c r="N2494" i="6" l="1"/>
  <c r="B2496" i="6"/>
  <c r="O2495" i="6" a="1"/>
  <c r="O2495" i="6" s="1"/>
  <c r="M2495" i="6" a="1"/>
  <c r="M2495" i="6" s="1"/>
  <c r="C2496" i="6"/>
  <c r="C2497" i="6" s="1"/>
  <c r="N2495" i="6" l="1"/>
  <c r="B2497" i="6"/>
  <c r="O2496" i="6" a="1"/>
  <c r="O2496" i="6" s="1"/>
  <c r="M2496" i="6" a="1"/>
  <c r="M2496" i="6" s="1"/>
  <c r="N2496" i="6" l="1"/>
  <c r="B2498" i="6"/>
  <c r="O2497" i="6" a="1"/>
  <c r="O2497" i="6" s="1"/>
  <c r="M2497" i="6" a="1"/>
  <c r="M2497" i="6" s="1"/>
  <c r="C2498" i="6"/>
  <c r="C2499" i="6" s="1"/>
  <c r="N2497" i="6" l="1"/>
  <c r="B2499" i="6"/>
  <c r="O2498" i="6" a="1"/>
  <c r="O2498" i="6" s="1"/>
  <c r="M2498" i="6" a="1"/>
  <c r="M2498" i="6" s="1"/>
  <c r="N2498" i="6" l="1"/>
  <c r="B2500" i="6"/>
  <c r="O2499" i="6" a="1"/>
  <c r="O2499" i="6" s="1"/>
  <c r="M2499" i="6" a="1"/>
  <c r="M2499" i="6" s="1"/>
  <c r="C2500" i="6"/>
  <c r="C2501" i="6" s="1"/>
  <c r="N2499" i="6" l="1"/>
  <c r="B2501" i="6"/>
  <c r="O2500" i="6" a="1"/>
  <c r="O2500" i="6" s="1"/>
  <c r="M2500" i="6" a="1"/>
  <c r="M2500" i="6" s="1"/>
  <c r="N2500" i="6" l="1"/>
  <c r="B2502" i="6"/>
  <c r="O2501" i="6" a="1"/>
  <c r="O2501" i="6" s="1"/>
  <c r="M2501" i="6" a="1"/>
  <c r="M2501" i="6" s="1"/>
  <c r="C2502" i="6"/>
  <c r="C2503" i="6" s="1"/>
  <c r="N2501" i="6" l="1"/>
  <c r="B2503" i="6"/>
  <c r="O2502" i="6" a="1"/>
  <c r="O2502" i="6" s="1"/>
  <c r="M2502" i="6" a="1"/>
  <c r="M2502" i="6" s="1"/>
  <c r="N2502" i="6" l="1"/>
  <c r="B2504" i="6"/>
  <c r="O2503" i="6" a="1"/>
  <c r="O2503" i="6" s="1"/>
  <c r="M2503" i="6" a="1"/>
  <c r="M2503" i="6" s="1"/>
  <c r="C2504" i="6"/>
  <c r="C2505" i="6" s="1"/>
  <c r="N2503" i="6" l="1"/>
  <c r="B2505" i="6"/>
  <c r="O2504" i="6" a="1"/>
  <c r="O2504" i="6" s="1"/>
  <c r="M2504" i="6" a="1"/>
  <c r="M2504" i="6" s="1"/>
  <c r="N2504" i="6" l="1"/>
  <c r="B2506" i="6"/>
  <c r="O2505" i="6" a="1"/>
  <c r="O2505" i="6" s="1"/>
  <c r="M2505" i="6" a="1"/>
  <c r="M2505" i="6" s="1"/>
  <c r="C2506" i="6"/>
  <c r="C2507" i="6" s="1"/>
  <c r="N2505" i="6" l="1"/>
  <c r="B2507" i="6"/>
  <c r="O2506" i="6" a="1"/>
  <c r="O2506" i="6" s="1"/>
  <c r="M2506" i="6" a="1"/>
  <c r="M2506" i="6" s="1"/>
  <c r="N2506" i="6" l="1"/>
  <c r="B2508" i="6"/>
  <c r="O2507" i="6" a="1"/>
  <c r="O2507" i="6" s="1"/>
  <c r="M2507" i="6" a="1"/>
  <c r="M2507" i="6" s="1"/>
  <c r="C2508" i="6"/>
  <c r="C2509" i="6" s="1"/>
  <c r="N2507" i="6" l="1"/>
  <c r="B2509" i="6"/>
  <c r="O2508" i="6" a="1"/>
  <c r="O2508" i="6" s="1"/>
  <c r="M2508" i="6" a="1"/>
  <c r="M2508" i="6" s="1"/>
  <c r="N2508" i="6" l="1"/>
  <c r="B2510" i="6"/>
  <c r="O2509" i="6" a="1"/>
  <c r="O2509" i="6" s="1"/>
  <c r="M2509" i="6" a="1"/>
  <c r="M2509" i="6" s="1"/>
  <c r="C2510" i="6"/>
  <c r="C2511" i="6" s="1"/>
  <c r="N2509" i="6" l="1"/>
  <c r="B2511" i="6"/>
  <c r="O2510" i="6" a="1"/>
  <c r="O2510" i="6" s="1"/>
  <c r="M2510" i="6" a="1"/>
  <c r="M2510" i="6" s="1"/>
  <c r="N2510" i="6" l="1"/>
  <c r="B2512" i="6"/>
  <c r="O2511" i="6" a="1"/>
  <c r="O2511" i="6" s="1"/>
  <c r="M2511" i="6" a="1"/>
  <c r="M2511" i="6" s="1"/>
  <c r="C2512" i="6"/>
  <c r="C2513" i="6" s="1"/>
  <c r="N2511" i="6" l="1"/>
  <c r="B2513" i="6"/>
  <c r="O2512" i="6" a="1"/>
  <c r="O2512" i="6" s="1"/>
  <c r="M2512" i="6" a="1"/>
  <c r="M2512" i="6" s="1"/>
  <c r="N2512" i="6" l="1"/>
  <c r="B2514" i="6"/>
  <c r="O2513" i="6" a="1"/>
  <c r="O2513" i="6" s="1"/>
  <c r="M2513" i="6" a="1"/>
  <c r="M2513" i="6" s="1"/>
  <c r="C2514" i="6"/>
  <c r="C2515" i="6" s="1"/>
  <c r="N2513" i="6" l="1"/>
  <c r="B2515" i="6"/>
  <c r="O2514" i="6" a="1"/>
  <c r="O2514" i="6" s="1"/>
  <c r="M2514" i="6" a="1"/>
  <c r="M2514" i="6" s="1"/>
  <c r="N2514" i="6" l="1"/>
  <c r="B2516" i="6"/>
  <c r="O2515" i="6" a="1"/>
  <c r="O2515" i="6" s="1"/>
  <c r="M2515" i="6" a="1"/>
  <c r="M2515" i="6" s="1"/>
  <c r="C2516" i="6"/>
  <c r="C2517" i="6" s="1"/>
  <c r="N2515" i="6" l="1"/>
  <c r="B2517" i="6"/>
  <c r="O2516" i="6" a="1"/>
  <c r="O2516" i="6" s="1"/>
  <c r="M2516" i="6" a="1"/>
  <c r="M2516" i="6" s="1"/>
  <c r="N2516" i="6" l="1"/>
  <c r="B2518" i="6"/>
  <c r="O2517" i="6" a="1"/>
  <c r="O2517" i="6" s="1"/>
  <c r="M2517" i="6" a="1"/>
  <c r="M2517" i="6" s="1"/>
  <c r="C2518" i="6"/>
  <c r="C2519" i="6" s="1"/>
  <c r="N2517" i="6" l="1"/>
  <c r="B2519" i="6"/>
  <c r="O2518" i="6" a="1"/>
  <c r="O2518" i="6" s="1"/>
  <c r="M2518" i="6" a="1"/>
  <c r="M2518" i="6" s="1"/>
  <c r="N2518" i="6" l="1"/>
  <c r="B2520" i="6"/>
  <c r="O2519" i="6" a="1"/>
  <c r="O2519" i="6" s="1"/>
  <c r="M2519" i="6" a="1"/>
  <c r="M2519" i="6" s="1"/>
  <c r="C2520" i="6"/>
  <c r="C2521" i="6" s="1"/>
  <c r="N2519" i="6" l="1"/>
  <c r="B2521" i="6"/>
  <c r="O2520" i="6" a="1"/>
  <c r="O2520" i="6" s="1"/>
  <c r="M2520" i="6" a="1"/>
  <c r="M2520" i="6" s="1"/>
  <c r="N2520" i="6" l="1"/>
  <c r="B2522" i="6"/>
  <c r="O2521" i="6" a="1"/>
  <c r="O2521" i="6" s="1"/>
  <c r="M2521" i="6" a="1"/>
  <c r="M2521" i="6" s="1"/>
  <c r="C2522" i="6"/>
  <c r="C2523" i="6" s="1"/>
  <c r="N2521" i="6" l="1"/>
  <c r="B2523" i="6"/>
  <c r="O2522" i="6" a="1"/>
  <c r="O2522" i="6" s="1"/>
  <c r="M2522" i="6" a="1"/>
  <c r="M2522" i="6" s="1"/>
  <c r="N2522" i="6" l="1"/>
  <c r="B2524" i="6"/>
  <c r="O2523" i="6" a="1"/>
  <c r="O2523" i="6" s="1"/>
  <c r="M2523" i="6" a="1"/>
  <c r="M2523" i="6" s="1"/>
  <c r="C2524" i="6"/>
  <c r="C2525" i="6" s="1"/>
  <c r="N2523" i="6" l="1"/>
  <c r="B2525" i="6"/>
  <c r="O2524" i="6" a="1"/>
  <c r="O2524" i="6" s="1"/>
  <c r="M2524" i="6" a="1"/>
  <c r="M2524" i="6" s="1"/>
  <c r="N2524" i="6" l="1"/>
  <c r="B2526" i="6"/>
  <c r="O2525" i="6" a="1"/>
  <c r="O2525" i="6" s="1"/>
  <c r="M2525" i="6" a="1"/>
  <c r="M2525" i="6" s="1"/>
  <c r="C2526" i="6"/>
  <c r="C2527" i="6" s="1"/>
  <c r="N2525" i="6" l="1"/>
  <c r="B2527" i="6"/>
  <c r="O2526" i="6" a="1"/>
  <c r="O2526" i="6" s="1"/>
  <c r="M2526" i="6" a="1"/>
  <c r="M2526" i="6" s="1"/>
  <c r="N2526" i="6" l="1"/>
  <c r="B2528" i="6"/>
  <c r="O2527" i="6" a="1"/>
  <c r="O2527" i="6" s="1"/>
  <c r="M2527" i="6" a="1"/>
  <c r="M2527" i="6" s="1"/>
  <c r="C2528" i="6"/>
  <c r="C2529" i="6" s="1"/>
  <c r="N2527" i="6" l="1"/>
  <c r="B2529" i="6"/>
  <c r="O2528" i="6" a="1"/>
  <c r="O2528" i="6" s="1"/>
  <c r="M2528" i="6" a="1"/>
  <c r="M2528" i="6" s="1"/>
  <c r="N2528" i="6" l="1"/>
  <c r="B2530" i="6"/>
  <c r="O2529" i="6" a="1"/>
  <c r="O2529" i="6" s="1"/>
  <c r="M2529" i="6" a="1"/>
  <c r="M2529" i="6" s="1"/>
  <c r="C2530" i="6"/>
  <c r="C2531" i="6" s="1"/>
  <c r="N2529" i="6" l="1"/>
  <c r="B2531" i="6"/>
  <c r="O2530" i="6" a="1"/>
  <c r="O2530" i="6" s="1"/>
  <c r="M2530" i="6" a="1"/>
  <c r="M2530" i="6" s="1"/>
  <c r="N2530" i="6" l="1"/>
  <c r="B2532" i="6"/>
  <c r="O2531" i="6" a="1"/>
  <c r="O2531" i="6" s="1"/>
  <c r="M2531" i="6" a="1"/>
  <c r="M2531" i="6" s="1"/>
  <c r="C2532" i="6"/>
  <c r="C2533" i="6" s="1"/>
  <c r="N2531" i="6" l="1"/>
  <c r="B2533" i="6"/>
  <c r="O2532" i="6" a="1"/>
  <c r="O2532" i="6" s="1"/>
  <c r="M2532" i="6" a="1"/>
  <c r="M2532" i="6" s="1"/>
  <c r="N2532" i="6" l="1"/>
  <c r="B2534" i="6"/>
  <c r="O2533" i="6" a="1"/>
  <c r="O2533" i="6" s="1"/>
  <c r="M2533" i="6" a="1"/>
  <c r="M2533" i="6" s="1"/>
  <c r="C2534" i="6"/>
  <c r="C2535" i="6" s="1"/>
  <c r="N2533" i="6" l="1"/>
  <c r="B2535" i="6"/>
  <c r="O2534" i="6" a="1"/>
  <c r="O2534" i="6" s="1"/>
  <c r="M2534" i="6" a="1"/>
  <c r="M2534" i="6" s="1"/>
  <c r="N2534" i="6" l="1"/>
  <c r="B2536" i="6"/>
  <c r="O2535" i="6" a="1"/>
  <c r="O2535" i="6" s="1"/>
  <c r="M2535" i="6" a="1"/>
  <c r="M2535" i="6" s="1"/>
  <c r="C2536" i="6"/>
  <c r="C2537" i="6" s="1"/>
  <c r="N2535" i="6" l="1"/>
  <c r="B2537" i="6"/>
  <c r="O2536" i="6" a="1"/>
  <c r="O2536" i="6" s="1"/>
  <c r="M2536" i="6" a="1"/>
  <c r="M2536" i="6" s="1"/>
  <c r="B2538" i="6" l="1"/>
  <c r="O2537" i="6" a="1"/>
  <c r="O2537" i="6" s="1"/>
  <c r="M2537" i="6" a="1"/>
  <c r="M2537" i="6" s="1"/>
  <c r="N2536" i="6"/>
  <c r="C2538" i="6"/>
  <c r="C2539" i="6" s="1"/>
  <c r="N2537" i="6" l="1"/>
  <c r="B2539" i="6"/>
  <c r="O2538" i="6" a="1"/>
  <c r="O2538" i="6" s="1"/>
  <c r="M2538" i="6" a="1"/>
  <c r="M2538" i="6" s="1"/>
  <c r="B2540" i="6" l="1"/>
  <c r="O2539" i="6" a="1"/>
  <c r="O2539" i="6" s="1"/>
  <c r="M2539" i="6" a="1"/>
  <c r="M2539" i="6" s="1"/>
  <c r="N2538" i="6"/>
  <c r="C2540" i="6"/>
  <c r="C2541" i="6" s="1"/>
  <c r="N2539" i="6" l="1"/>
  <c r="B2541" i="6"/>
  <c r="O2540" i="6" a="1"/>
  <c r="O2540" i="6" s="1"/>
  <c r="M2540" i="6" a="1"/>
  <c r="M2540" i="6" s="1"/>
  <c r="N2540" i="6" l="1"/>
  <c r="B2542" i="6"/>
  <c r="O2541" i="6" a="1"/>
  <c r="O2541" i="6" s="1"/>
  <c r="M2541" i="6" a="1"/>
  <c r="M2541" i="6" s="1"/>
  <c r="C2542" i="6"/>
  <c r="C2543" i="6" s="1"/>
  <c r="N2541" i="6" l="1"/>
  <c r="B2543" i="6"/>
  <c r="O2542" i="6" a="1"/>
  <c r="O2542" i="6" s="1"/>
  <c r="M2542" i="6" a="1"/>
  <c r="M2542" i="6" s="1"/>
  <c r="N2542" i="6" l="1"/>
  <c r="B2544" i="6"/>
  <c r="O2543" i="6" a="1"/>
  <c r="O2543" i="6" s="1"/>
  <c r="M2543" i="6" a="1"/>
  <c r="M2543" i="6" s="1"/>
  <c r="C2544" i="6"/>
  <c r="C2545" i="6" s="1"/>
  <c r="N2543" i="6" l="1"/>
  <c r="B2545" i="6"/>
  <c r="O2544" i="6" a="1"/>
  <c r="O2544" i="6" s="1"/>
  <c r="M2544" i="6" a="1"/>
  <c r="M2544" i="6" s="1"/>
  <c r="N2544" i="6" l="1"/>
  <c r="B2546" i="6"/>
  <c r="O2545" i="6" a="1"/>
  <c r="O2545" i="6" s="1"/>
  <c r="M2545" i="6" a="1"/>
  <c r="M2545" i="6" s="1"/>
  <c r="C2546" i="6"/>
  <c r="C2547" i="6" s="1"/>
  <c r="N2545" i="6" l="1"/>
  <c r="B2547" i="6"/>
  <c r="O2546" i="6" a="1"/>
  <c r="O2546" i="6" s="1"/>
  <c r="M2546" i="6" a="1"/>
  <c r="M2546" i="6" s="1"/>
  <c r="N2546" i="6" l="1"/>
  <c r="B2548" i="6"/>
  <c r="O2547" i="6" a="1"/>
  <c r="O2547" i="6" s="1"/>
  <c r="M2547" i="6" a="1"/>
  <c r="M2547" i="6" s="1"/>
  <c r="C2548" i="6"/>
  <c r="C2549" i="6" s="1"/>
  <c r="N2547" i="6" l="1"/>
  <c r="B2549" i="6"/>
  <c r="O2548" i="6" a="1"/>
  <c r="O2548" i="6" s="1"/>
  <c r="M2548" i="6" a="1"/>
  <c r="M2548" i="6" s="1"/>
  <c r="N2548" i="6" l="1"/>
  <c r="B2550" i="6"/>
  <c r="O2549" i="6" a="1"/>
  <c r="O2549" i="6" s="1"/>
  <c r="M2549" i="6" a="1"/>
  <c r="M2549" i="6" s="1"/>
  <c r="C2550" i="6"/>
  <c r="C2551" i="6" s="1"/>
  <c r="N2549" i="6" l="1"/>
  <c r="B2551" i="6"/>
  <c r="O2550" i="6" a="1"/>
  <c r="O2550" i="6" s="1"/>
  <c r="M2550" i="6" a="1"/>
  <c r="M2550" i="6" s="1"/>
  <c r="B2552" i="6" l="1"/>
  <c r="O2551" i="6" a="1"/>
  <c r="O2551" i="6" s="1"/>
  <c r="M2551" i="6" a="1"/>
  <c r="M2551" i="6" s="1"/>
  <c r="N2550" i="6"/>
  <c r="C2552" i="6"/>
  <c r="C2553" i="6" l="1"/>
  <c r="N2551" i="6"/>
  <c r="B2553" i="6"/>
  <c r="O2552" i="6" a="1"/>
  <c r="O2552" i="6" s="1"/>
  <c r="M2552" i="6" a="1"/>
  <c r="M2552" i="6" s="1"/>
  <c r="B2554" i="6" l="1"/>
  <c r="O2553" i="6" a="1"/>
  <c r="O2553" i="6" s="1"/>
  <c r="M2553" i="6" a="1"/>
  <c r="M2553" i="6" s="1"/>
  <c r="N2552" i="6"/>
  <c r="C2554" i="6"/>
  <c r="C2555" i="6" l="1"/>
  <c r="N2553" i="6"/>
  <c r="B2555" i="6"/>
  <c r="O2554" i="6" a="1"/>
  <c r="O2554" i="6" s="1"/>
  <c r="M2554" i="6" a="1"/>
  <c r="M2554" i="6" s="1"/>
  <c r="N2554" i="6" l="1"/>
  <c r="B2556" i="6"/>
  <c r="O2555" i="6" a="1"/>
  <c r="O2555" i="6" s="1"/>
  <c r="M2555" i="6" a="1"/>
  <c r="M2555" i="6" s="1"/>
  <c r="C2556" i="6"/>
  <c r="C2557" i="6" s="1"/>
  <c r="N2555" i="6" l="1"/>
  <c r="B2557" i="6"/>
  <c r="O2556" i="6" a="1"/>
  <c r="O2556" i="6" s="1"/>
  <c r="M2556" i="6" a="1"/>
  <c r="M2556" i="6" s="1"/>
  <c r="B2558" i="6" l="1"/>
  <c r="O2557" i="6" a="1"/>
  <c r="O2557" i="6" s="1"/>
  <c r="M2557" i="6" a="1"/>
  <c r="M2557" i="6" s="1"/>
  <c r="N2556" i="6"/>
  <c r="C2558" i="6"/>
  <c r="C2559" i="6" l="1"/>
  <c r="N2557" i="6"/>
  <c r="B2559" i="6"/>
  <c r="O2558" i="6" a="1"/>
  <c r="O2558" i="6" s="1"/>
  <c r="M2558" i="6" a="1"/>
  <c r="M2558" i="6" s="1"/>
  <c r="N2558" i="6" l="1"/>
  <c r="B2560" i="6"/>
  <c r="O2559" i="6" a="1"/>
  <c r="O2559" i="6" s="1"/>
  <c r="M2559" i="6" a="1"/>
  <c r="M2559" i="6" s="1"/>
  <c r="C2560" i="6"/>
  <c r="C2561" i="6" s="1"/>
  <c r="N2559" i="6" l="1"/>
  <c r="B2561" i="6"/>
  <c r="O2560" i="6" a="1"/>
  <c r="O2560" i="6" s="1"/>
  <c r="M2560" i="6" a="1"/>
  <c r="M2560" i="6" s="1"/>
  <c r="B2562" i="6" l="1"/>
  <c r="O2561" i="6" a="1"/>
  <c r="O2561" i="6" s="1"/>
  <c r="M2561" i="6" a="1"/>
  <c r="M2561" i="6" s="1"/>
  <c r="N2560" i="6"/>
  <c r="C2562" i="6"/>
  <c r="C2563" i="6" s="1"/>
  <c r="N2561" i="6" l="1"/>
  <c r="B2563" i="6"/>
  <c r="O2562" i="6" a="1"/>
  <c r="O2562" i="6" s="1"/>
  <c r="M2562" i="6" a="1"/>
  <c r="M2562" i="6" s="1"/>
  <c r="B2564" i="6" l="1"/>
  <c r="O2563" i="6" a="1"/>
  <c r="O2563" i="6" s="1"/>
  <c r="M2563" i="6" a="1"/>
  <c r="M2563" i="6" s="1"/>
  <c r="N2562" i="6"/>
  <c r="C2564" i="6"/>
  <c r="C2565" i="6" s="1"/>
  <c r="N2563" i="6" l="1"/>
  <c r="B2565" i="6"/>
  <c r="O2564" i="6" a="1"/>
  <c r="O2564" i="6" s="1"/>
  <c r="M2564" i="6" a="1"/>
  <c r="M2564" i="6" s="1"/>
  <c r="N2564" i="6" l="1"/>
  <c r="B2566" i="6"/>
  <c r="O2565" i="6" a="1"/>
  <c r="O2565" i="6" s="1"/>
  <c r="M2565" i="6" a="1"/>
  <c r="M2565" i="6" s="1"/>
  <c r="C2566" i="6"/>
  <c r="C2567" i="6" s="1"/>
  <c r="N2565" i="6" l="1"/>
  <c r="B2567" i="6"/>
  <c r="O2566" i="6" a="1"/>
  <c r="O2566" i="6" s="1"/>
  <c r="M2566" i="6" a="1"/>
  <c r="M2566" i="6" s="1"/>
  <c r="N2566" i="6" l="1"/>
  <c r="B2568" i="6"/>
  <c r="O2567" i="6" a="1"/>
  <c r="O2567" i="6" s="1"/>
  <c r="M2567" i="6" a="1"/>
  <c r="M2567" i="6" s="1"/>
  <c r="C2568" i="6"/>
  <c r="C2569" i="6" l="1"/>
  <c r="N2567" i="6"/>
  <c r="B2569" i="6"/>
  <c r="O2568" i="6" a="1"/>
  <c r="O2568" i="6" s="1"/>
  <c r="M2568" i="6" a="1"/>
  <c r="M2568" i="6" s="1"/>
  <c r="N2568" i="6" l="1"/>
  <c r="B2570" i="6"/>
  <c r="O2569" i="6" a="1"/>
  <c r="O2569" i="6" s="1"/>
  <c r="M2569" i="6" a="1"/>
  <c r="M2569" i="6" s="1"/>
  <c r="C2570" i="6"/>
  <c r="C2571" i="6" s="1"/>
  <c r="N2569" i="6" l="1"/>
  <c r="B2571" i="6"/>
  <c r="O2570" i="6" a="1"/>
  <c r="O2570" i="6" s="1"/>
  <c r="M2570" i="6" a="1"/>
  <c r="M2570" i="6" s="1"/>
  <c r="B2572" i="6" l="1"/>
  <c r="O2571" i="6" a="1"/>
  <c r="O2571" i="6" s="1"/>
  <c r="M2571" i="6" a="1"/>
  <c r="M2571" i="6" s="1"/>
  <c r="N2570" i="6"/>
  <c r="C2572" i="6"/>
  <c r="C2573" i="6" l="1"/>
  <c r="N2571" i="6"/>
  <c r="B2573" i="6"/>
  <c r="O2572" i="6" a="1"/>
  <c r="O2572" i="6" s="1"/>
  <c r="M2572" i="6" a="1"/>
  <c r="M2572" i="6" s="1"/>
  <c r="N2572" i="6" l="1"/>
  <c r="B2574" i="6"/>
  <c r="O2573" i="6" a="1"/>
  <c r="O2573" i="6" s="1"/>
  <c r="M2573" i="6" a="1"/>
  <c r="M2573" i="6" s="1"/>
  <c r="C2574" i="6"/>
  <c r="C2575" i="6" s="1"/>
  <c r="N2573" i="6" l="1"/>
  <c r="B2575" i="6"/>
  <c r="O2574" i="6" a="1"/>
  <c r="O2574" i="6" s="1"/>
  <c r="M2574" i="6" a="1"/>
  <c r="M2574" i="6" s="1"/>
  <c r="N2574" i="6" l="1"/>
  <c r="B2576" i="6"/>
  <c r="O2575" i="6" a="1"/>
  <c r="O2575" i="6" s="1"/>
  <c r="M2575" i="6" a="1"/>
  <c r="M2575" i="6" s="1"/>
  <c r="C2576" i="6"/>
  <c r="C2577" i="6" s="1"/>
  <c r="N2575" i="6" l="1"/>
  <c r="B2577" i="6"/>
  <c r="O2576" i="6" a="1"/>
  <c r="O2576" i="6" s="1"/>
  <c r="M2576" i="6" a="1"/>
  <c r="M2576" i="6" s="1"/>
  <c r="B2578" i="6" l="1"/>
  <c r="O2577" i="6" a="1"/>
  <c r="O2577" i="6" s="1"/>
  <c r="M2577" i="6" a="1"/>
  <c r="M2577" i="6" s="1"/>
  <c r="N2576" i="6"/>
  <c r="C2578" i="6"/>
  <c r="C2579" i="6" l="1"/>
  <c r="N2577" i="6"/>
  <c r="B2579" i="6"/>
  <c r="O2578" i="6" a="1"/>
  <c r="O2578" i="6" s="1"/>
  <c r="M2578" i="6" a="1"/>
  <c r="M2578" i="6" s="1"/>
  <c r="N2578" i="6" l="1"/>
  <c r="B2580" i="6"/>
  <c r="O2579" i="6" a="1"/>
  <c r="O2579" i="6" s="1"/>
  <c r="M2579" i="6" a="1"/>
  <c r="M2579" i="6" s="1"/>
  <c r="C2580" i="6"/>
  <c r="C2581" i="6" s="1"/>
  <c r="N2579" i="6" l="1"/>
  <c r="B2581" i="6"/>
  <c r="O2580" i="6" a="1"/>
  <c r="O2580" i="6" s="1"/>
  <c r="M2580" i="6" a="1"/>
  <c r="M2580" i="6" s="1"/>
  <c r="N2580" i="6" l="1"/>
  <c r="B2582" i="6"/>
  <c r="O2581" i="6" a="1"/>
  <c r="O2581" i="6" s="1"/>
  <c r="M2581" i="6" a="1"/>
  <c r="M2581" i="6" s="1"/>
  <c r="C2582" i="6"/>
  <c r="C2583" i="6" s="1"/>
  <c r="N2581" i="6" l="1"/>
  <c r="B2583" i="6"/>
  <c r="O2582" i="6" a="1"/>
  <c r="O2582" i="6" s="1"/>
  <c r="M2582" i="6" a="1"/>
  <c r="M2582" i="6" s="1"/>
  <c r="B2584" i="6" l="1"/>
  <c r="O2583" i="6" a="1"/>
  <c r="O2583" i="6" s="1"/>
  <c r="M2583" i="6" a="1"/>
  <c r="M2583" i="6" s="1"/>
  <c r="N2582" i="6"/>
  <c r="C2584" i="6"/>
  <c r="C2585" i="6" l="1"/>
  <c r="N2583" i="6"/>
  <c r="B2585" i="6"/>
  <c r="O2584" i="6" a="1"/>
  <c r="O2584" i="6" s="1"/>
  <c r="M2584" i="6" a="1"/>
  <c r="M2584" i="6" s="1"/>
  <c r="N2584" i="6" l="1"/>
  <c r="B2586" i="6"/>
  <c r="O2585" i="6" a="1"/>
  <c r="O2585" i="6" s="1"/>
  <c r="M2585" i="6" a="1"/>
  <c r="M2585" i="6" s="1"/>
  <c r="C2586" i="6"/>
  <c r="C2587" i="6" s="1"/>
  <c r="N2585" i="6" l="1"/>
  <c r="B2587" i="6"/>
  <c r="O2586" i="6" a="1"/>
  <c r="O2586" i="6" s="1"/>
  <c r="M2586" i="6" a="1"/>
  <c r="M2586" i="6" s="1"/>
  <c r="N2586" i="6" l="1"/>
  <c r="B2588" i="6"/>
  <c r="O2587" i="6" a="1"/>
  <c r="O2587" i="6" s="1"/>
  <c r="M2587" i="6" a="1"/>
  <c r="M2587" i="6" s="1"/>
  <c r="C2588" i="6"/>
  <c r="C2589" i="6" s="1"/>
  <c r="N2587" i="6" l="1"/>
  <c r="B2589" i="6"/>
  <c r="O2588" i="6" a="1"/>
  <c r="O2588" i="6" s="1"/>
  <c r="M2588" i="6" a="1"/>
  <c r="M2588" i="6" s="1"/>
  <c r="N2588" i="6" l="1"/>
  <c r="B2590" i="6"/>
  <c r="O2589" i="6" a="1"/>
  <c r="O2589" i="6" s="1"/>
  <c r="M2589" i="6" a="1"/>
  <c r="M2589" i="6" s="1"/>
  <c r="C2590" i="6"/>
  <c r="C2591" i="6" s="1"/>
  <c r="N2589" i="6" l="1"/>
  <c r="B2591" i="6"/>
  <c r="O2590" i="6" a="1"/>
  <c r="O2590" i="6" s="1"/>
  <c r="M2590" i="6" a="1"/>
  <c r="M2590" i="6" s="1"/>
  <c r="N2590" i="6" l="1"/>
  <c r="B2592" i="6"/>
  <c r="O2591" i="6" a="1"/>
  <c r="O2591" i="6" s="1"/>
  <c r="M2591" i="6" a="1"/>
  <c r="M2591" i="6" s="1"/>
  <c r="C2592" i="6"/>
  <c r="C2593" i="6" s="1"/>
  <c r="N2591" i="6" l="1"/>
  <c r="B2593" i="6"/>
  <c r="O2592" i="6" a="1"/>
  <c r="O2592" i="6" s="1"/>
  <c r="M2592" i="6" a="1"/>
  <c r="M2592" i="6" s="1"/>
  <c r="N2592" i="6" l="1"/>
  <c r="B2594" i="6"/>
  <c r="O2593" i="6" a="1"/>
  <c r="O2593" i="6" s="1"/>
  <c r="M2593" i="6" a="1"/>
  <c r="M2593" i="6" s="1"/>
  <c r="C2594" i="6"/>
  <c r="C2595" i="6" s="1"/>
  <c r="N2593" i="6" l="1"/>
  <c r="B2595" i="6"/>
  <c r="O2594" i="6" a="1"/>
  <c r="O2594" i="6" s="1"/>
  <c r="M2594" i="6" a="1"/>
  <c r="M2594" i="6" s="1"/>
  <c r="N2594" i="6" l="1"/>
  <c r="B2596" i="6"/>
  <c r="O2595" i="6" a="1"/>
  <c r="O2595" i="6" s="1"/>
  <c r="M2595" i="6" a="1"/>
  <c r="M2595" i="6" s="1"/>
  <c r="C2596" i="6"/>
  <c r="C2597" i="6" s="1"/>
  <c r="N2595" i="6" l="1"/>
  <c r="B2597" i="6"/>
  <c r="O2596" i="6" a="1"/>
  <c r="O2596" i="6" s="1"/>
  <c r="M2596" i="6" a="1"/>
  <c r="M2596" i="6" s="1"/>
  <c r="N2596" i="6" l="1"/>
  <c r="B2598" i="6"/>
  <c r="O2597" i="6" a="1"/>
  <c r="O2597" i="6" s="1"/>
  <c r="M2597" i="6" a="1"/>
  <c r="M2597" i="6" s="1"/>
  <c r="C2598" i="6"/>
  <c r="C2599" i="6" s="1"/>
  <c r="N2597" i="6" l="1"/>
  <c r="B2599" i="6"/>
  <c r="O2598" i="6" a="1"/>
  <c r="O2598" i="6" s="1"/>
  <c r="M2598" i="6" a="1"/>
  <c r="M2598" i="6" s="1"/>
  <c r="N2598" i="6" l="1"/>
  <c r="B2600" i="6"/>
  <c r="O2599" i="6" a="1"/>
  <c r="O2599" i="6" s="1"/>
  <c r="M2599" i="6" a="1"/>
  <c r="M2599" i="6" s="1"/>
  <c r="C2600" i="6"/>
  <c r="C2601" i="6" s="1"/>
  <c r="N2599" i="6" l="1"/>
  <c r="B2601" i="6"/>
  <c r="O2600" i="6" a="1"/>
  <c r="O2600" i="6" s="1"/>
  <c r="M2600" i="6" a="1"/>
  <c r="M2600" i="6" s="1"/>
  <c r="N2600" i="6" l="1"/>
  <c r="B2602" i="6"/>
  <c r="O2601" i="6" a="1"/>
  <c r="O2601" i="6" s="1"/>
  <c r="M2601" i="6" a="1"/>
  <c r="M2601" i="6" s="1"/>
  <c r="C2602" i="6"/>
  <c r="C2603" i="6" s="1"/>
  <c r="N2601" i="6" l="1"/>
  <c r="B2603" i="6"/>
  <c r="O2602" i="6" a="1"/>
  <c r="O2602" i="6" s="1"/>
  <c r="M2602" i="6" a="1"/>
  <c r="M2602" i="6" s="1"/>
  <c r="N2602" i="6" l="1"/>
  <c r="B2604" i="6"/>
  <c r="O2603" i="6" a="1"/>
  <c r="O2603" i="6" s="1"/>
  <c r="M2603" i="6" a="1"/>
  <c r="M2603" i="6" s="1"/>
  <c r="C2604" i="6"/>
  <c r="C2605" i="6" s="1"/>
  <c r="N2603" i="6" l="1"/>
  <c r="B2605" i="6"/>
  <c r="O2604" i="6" a="1"/>
  <c r="O2604" i="6" s="1"/>
  <c r="M2604" i="6" a="1"/>
  <c r="M2604" i="6" s="1"/>
  <c r="N2604" i="6" l="1"/>
  <c r="B2606" i="6"/>
  <c r="O2605" i="6" a="1"/>
  <c r="O2605" i="6" s="1"/>
  <c r="M2605" i="6" a="1"/>
  <c r="M2605" i="6" s="1"/>
  <c r="C2606" i="6"/>
  <c r="C2607" i="6" s="1"/>
  <c r="N2605" i="6" l="1"/>
  <c r="B2607" i="6"/>
  <c r="O2606" i="6" a="1"/>
  <c r="O2606" i="6" s="1"/>
  <c r="M2606" i="6" a="1"/>
  <c r="M2606" i="6" s="1"/>
  <c r="N2606" i="6" l="1"/>
  <c r="B2608" i="6"/>
  <c r="O2607" i="6" a="1"/>
  <c r="O2607" i="6" s="1"/>
  <c r="M2607" i="6" a="1"/>
  <c r="M2607" i="6" s="1"/>
  <c r="C2608" i="6"/>
  <c r="C2609" i="6" s="1"/>
  <c r="N2607" i="6" l="1"/>
  <c r="B2609" i="6"/>
  <c r="O2608" i="6" a="1"/>
  <c r="O2608" i="6" s="1"/>
  <c r="M2608" i="6" a="1"/>
  <c r="M2608" i="6" s="1"/>
  <c r="N2608" i="6" l="1"/>
  <c r="B2610" i="6"/>
  <c r="O2609" i="6" a="1"/>
  <c r="O2609" i="6" s="1"/>
  <c r="M2609" i="6" a="1"/>
  <c r="M2609" i="6" s="1"/>
  <c r="C2610" i="6"/>
  <c r="C2611" i="6" s="1"/>
  <c r="N2609" i="6" l="1"/>
  <c r="B2611" i="6"/>
  <c r="O2610" i="6" a="1"/>
  <c r="O2610" i="6" s="1"/>
  <c r="M2610" i="6" a="1"/>
  <c r="M2610" i="6" s="1"/>
  <c r="N2610" i="6" l="1"/>
  <c r="B2612" i="6"/>
  <c r="O2611" i="6" a="1"/>
  <c r="O2611" i="6" s="1"/>
  <c r="M2611" i="6" a="1"/>
  <c r="M2611" i="6" s="1"/>
  <c r="C2612" i="6"/>
  <c r="C2613" i="6" s="1"/>
  <c r="N2611" i="6" l="1"/>
  <c r="B2613" i="6"/>
  <c r="O2612" i="6" a="1"/>
  <c r="O2612" i="6" s="1"/>
  <c r="M2612" i="6" a="1"/>
  <c r="M2612" i="6" s="1"/>
  <c r="N2612" i="6" l="1"/>
  <c r="B2614" i="6"/>
  <c r="O2613" i="6" a="1"/>
  <c r="O2613" i="6" s="1"/>
  <c r="M2613" i="6" a="1"/>
  <c r="M2613" i="6" s="1"/>
  <c r="C2614" i="6"/>
  <c r="C2615" i="6" s="1"/>
  <c r="N2613" i="6" l="1"/>
  <c r="B2615" i="6"/>
  <c r="O2614" i="6" a="1"/>
  <c r="O2614" i="6" s="1"/>
  <c r="M2614" i="6" a="1"/>
  <c r="M2614" i="6" s="1"/>
  <c r="N2614" i="6" l="1"/>
  <c r="B2616" i="6"/>
  <c r="O2615" i="6" a="1"/>
  <c r="O2615" i="6" s="1"/>
  <c r="M2615" i="6" a="1"/>
  <c r="M2615" i="6" s="1"/>
  <c r="C2616" i="6"/>
  <c r="C2617" i="6" s="1"/>
  <c r="N2615" i="6" l="1"/>
  <c r="B2617" i="6"/>
  <c r="O2616" i="6" a="1"/>
  <c r="O2616" i="6" s="1"/>
  <c r="M2616" i="6" a="1"/>
  <c r="M2616" i="6" s="1"/>
  <c r="N2616" i="6" l="1"/>
  <c r="B2618" i="6"/>
  <c r="O2617" i="6" a="1"/>
  <c r="O2617" i="6" s="1"/>
  <c r="M2617" i="6" a="1"/>
  <c r="M2617" i="6" s="1"/>
  <c r="C2618" i="6"/>
  <c r="C2619" i="6" s="1"/>
  <c r="N2617" i="6" l="1"/>
  <c r="B2619" i="6"/>
  <c r="O2618" i="6" a="1"/>
  <c r="O2618" i="6" s="1"/>
  <c r="M2618" i="6" a="1"/>
  <c r="M2618" i="6" s="1"/>
  <c r="N2618" i="6" l="1"/>
  <c r="B2620" i="6"/>
  <c r="O2619" i="6" a="1"/>
  <c r="O2619" i="6" s="1"/>
  <c r="M2619" i="6" a="1"/>
  <c r="M2619" i="6" s="1"/>
  <c r="C2620" i="6"/>
  <c r="C2621" i="6" s="1"/>
  <c r="N2619" i="6" l="1"/>
  <c r="B2621" i="6"/>
  <c r="O2620" i="6" a="1"/>
  <c r="O2620" i="6" s="1"/>
  <c r="M2620" i="6" a="1"/>
  <c r="M2620" i="6" s="1"/>
  <c r="N2620" i="6" l="1"/>
  <c r="B2622" i="6"/>
  <c r="O2621" i="6" a="1"/>
  <c r="O2621" i="6" s="1"/>
  <c r="M2621" i="6" a="1"/>
  <c r="M2621" i="6" s="1"/>
  <c r="C2622" i="6"/>
  <c r="C2623" i="6" s="1"/>
  <c r="N2621" i="6" l="1"/>
  <c r="B2623" i="6"/>
  <c r="O2622" i="6" a="1"/>
  <c r="O2622" i="6" s="1"/>
  <c r="M2622" i="6" a="1"/>
  <c r="M2622" i="6" s="1"/>
  <c r="N2622" i="6" l="1"/>
  <c r="B2624" i="6"/>
  <c r="O2623" i="6" a="1"/>
  <c r="O2623" i="6" s="1"/>
  <c r="M2623" i="6" a="1"/>
  <c r="M2623" i="6" s="1"/>
  <c r="C2624" i="6"/>
  <c r="C2625" i="6" s="1"/>
  <c r="N2623" i="6" l="1"/>
  <c r="B2625" i="6"/>
  <c r="O2624" i="6" a="1"/>
  <c r="O2624" i="6" s="1"/>
  <c r="M2624" i="6" a="1"/>
  <c r="M2624" i="6" s="1"/>
  <c r="N2624" i="6" l="1"/>
  <c r="B2626" i="6"/>
  <c r="O2625" i="6" a="1"/>
  <c r="O2625" i="6" s="1"/>
  <c r="M2625" i="6" a="1"/>
  <c r="M2625" i="6" s="1"/>
  <c r="C2626" i="6"/>
  <c r="C2627" i="6" s="1"/>
  <c r="N2625" i="6" l="1"/>
  <c r="B2627" i="6"/>
  <c r="O2626" i="6" a="1"/>
  <c r="O2626" i="6" s="1"/>
  <c r="M2626" i="6" a="1"/>
  <c r="M2626" i="6" s="1"/>
  <c r="B2628" i="6" l="1"/>
  <c r="O2627" i="6" a="1"/>
  <c r="O2627" i="6" s="1"/>
  <c r="M2627" i="6" a="1"/>
  <c r="M2627" i="6" s="1"/>
  <c r="N2626" i="6"/>
  <c r="C2628" i="6"/>
  <c r="C2629" i="6" s="1"/>
  <c r="N2627" i="6" l="1"/>
  <c r="B2629" i="6"/>
  <c r="O2628" i="6" a="1"/>
  <c r="O2628" i="6" s="1"/>
  <c r="M2628" i="6" a="1"/>
  <c r="M2628" i="6" s="1"/>
  <c r="N2628" i="6" l="1"/>
  <c r="B2630" i="6"/>
  <c r="O2629" i="6" a="1"/>
  <c r="O2629" i="6" s="1"/>
  <c r="M2629" i="6" a="1"/>
  <c r="M2629" i="6" s="1"/>
  <c r="C2630" i="6"/>
  <c r="C2631" i="6" s="1"/>
  <c r="N2629" i="6" l="1"/>
  <c r="B2631" i="6"/>
  <c r="O2630" i="6" a="1"/>
  <c r="O2630" i="6" s="1"/>
  <c r="M2630" i="6" a="1"/>
  <c r="M2630" i="6" s="1"/>
  <c r="N2630" i="6" l="1"/>
  <c r="B2632" i="6"/>
  <c r="O2631" i="6" a="1"/>
  <c r="O2631" i="6" s="1"/>
  <c r="M2631" i="6" a="1"/>
  <c r="M2631" i="6" s="1"/>
  <c r="C2632" i="6"/>
  <c r="C2633" i="6" s="1"/>
  <c r="N2631" i="6" l="1"/>
  <c r="B2633" i="6"/>
  <c r="O2632" i="6" a="1"/>
  <c r="O2632" i="6" s="1"/>
  <c r="M2632" i="6" a="1"/>
  <c r="M2632" i="6" s="1"/>
  <c r="N2632" i="6" l="1"/>
  <c r="B2634" i="6"/>
  <c r="O2633" i="6" a="1"/>
  <c r="O2633" i="6" s="1"/>
  <c r="M2633" i="6" a="1"/>
  <c r="M2633" i="6" s="1"/>
  <c r="C2634" i="6"/>
  <c r="C2635" i="6" s="1"/>
  <c r="N2633" i="6" l="1"/>
  <c r="B2635" i="6"/>
  <c r="O2634" i="6" a="1"/>
  <c r="O2634" i="6" s="1"/>
  <c r="M2634" i="6" a="1"/>
  <c r="M2634" i="6" s="1"/>
  <c r="N2634" i="6" l="1"/>
  <c r="B2636" i="6"/>
  <c r="O2635" i="6" a="1"/>
  <c r="O2635" i="6" s="1"/>
  <c r="M2635" i="6" a="1"/>
  <c r="M2635" i="6" s="1"/>
  <c r="C2636" i="6"/>
  <c r="C2637" i="6" s="1"/>
  <c r="N2635" i="6" l="1"/>
  <c r="B2637" i="6"/>
  <c r="O2636" i="6" a="1"/>
  <c r="O2636" i="6" s="1"/>
  <c r="M2636" i="6" a="1"/>
  <c r="M2636" i="6" s="1"/>
  <c r="N2636" i="6" l="1"/>
  <c r="B2638" i="6"/>
  <c r="O2637" i="6" a="1"/>
  <c r="O2637" i="6" s="1"/>
  <c r="M2637" i="6" a="1"/>
  <c r="M2637" i="6" s="1"/>
  <c r="C2638" i="6"/>
  <c r="C2639" i="6" s="1"/>
  <c r="N2637" i="6" l="1"/>
  <c r="B2639" i="6"/>
  <c r="O2638" i="6" a="1"/>
  <c r="O2638" i="6" s="1"/>
  <c r="M2638" i="6" a="1"/>
  <c r="M2638" i="6" s="1"/>
  <c r="N2638" i="6" l="1"/>
  <c r="B2640" i="6"/>
  <c r="O2639" i="6" a="1"/>
  <c r="O2639" i="6" s="1"/>
  <c r="M2639" i="6" a="1"/>
  <c r="M2639" i="6" s="1"/>
  <c r="C2640" i="6"/>
  <c r="C2641" i="6" s="1"/>
  <c r="N2639" i="6" l="1"/>
  <c r="B2641" i="6"/>
  <c r="O2640" i="6" a="1"/>
  <c r="O2640" i="6" s="1"/>
  <c r="M2640" i="6" a="1"/>
  <c r="M2640" i="6" s="1"/>
  <c r="N2640" i="6" l="1"/>
  <c r="B2642" i="6"/>
  <c r="O2641" i="6" a="1"/>
  <c r="O2641" i="6" s="1"/>
  <c r="M2641" i="6" a="1"/>
  <c r="M2641" i="6" s="1"/>
  <c r="C2642" i="6"/>
  <c r="C2643" i="6" s="1"/>
  <c r="N2641" i="6" l="1"/>
  <c r="B2643" i="6"/>
  <c r="O2642" i="6" a="1"/>
  <c r="O2642" i="6" s="1"/>
  <c r="M2642" i="6" a="1"/>
  <c r="M2642" i="6" s="1"/>
  <c r="N2642" i="6" l="1"/>
  <c r="B2644" i="6"/>
  <c r="O2643" i="6" a="1"/>
  <c r="O2643" i="6" s="1"/>
  <c r="M2643" i="6" a="1"/>
  <c r="M2643" i="6" s="1"/>
  <c r="C2644" i="6"/>
  <c r="C2645" i="6" s="1"/>
  <c r="N2643" i="6" l="1"/>
  <c r="B2645" i="6"/>
  <c r="O2644" i="6" a="1"/>
  <c r="O2644" i="6" s="1"/>
  <c r="M2644" i="6" a="1"/>
  <c r="M2644" i="6" s="1"/>
  <c r="N2644" i="6" l="1"/>
  <c r="B2646" i="6"/>
  <c r="O2645" i="6" a="1"/>
  <c r="O2645" i="6" s="1"/>
  <c r="M2645" i="6" a="1"/>
  <c r="M2645" i="6" s="1"/>
  <c r="C2646" i="6"/>
  <c r="C2647" i="6" s="1"/>
  <c r="N2645" i="6" l="1"/>
  <c r="B2647" i="6"/>
  <c r="O2646" i="6" a="1"/>
  <c r="O2646" i="6" s="1"/>
  <c r="M2646" i="6" a="1"/>
  <c r="M2646" i="6" s="1"/>
  <c r="N2646" i="6" l="1"/>
  <c r="B2648" i="6"/>
  <c r="O2647" i="6" a="1"/>
  <c r="O2647" i="6" s="1"/>
  <c r="M2647" i="6" a="1"/>
  <c r="M2647" i="6" s="1"/>
  <c r="C2648" i="6"/>
  <c r="C2649" i="6" s="1"/>
  <c r="N2647" i="6" l="1"/>
  <c r="B2649" i="6"/>
  <c r="O2648" i="6" a="1"/>
  <c r="O2648" i="6" s="1"/>
  <c r="M2648" i="6" a="1"/>
  <c r="M2648" i="6" s="1"/>
  <c r="N2648" i="6" l="1"/>
  <c r="B2650" i="6"/>
  <c r="O2649" i="6" a="1"/>
  <c r="O2649" i="6" s="1"/>
  <c r="M2649" i="6" a="1"/>
  <c r="M2649" i="6" s="1"/>
  <c r="C2650" i="6"/>
  <c r="C2651" i="6" s="1"/>
  <c r="N2649" i="6" l="1"/>
  <c r="B2651" i="6"/>
  <c r="O2650" i="6" a="1"/>
  <c r="O2650" i="6" s="1"/>
  <c r="M2650" i="6" a="1"/>
  <c r="M2650" i="6" s="1"/>
  <c r="N2650" i="6" l="1"/>
  <c r="B2652" i="6"/>
  <c r="O2651" i="6" a="1"/>
  <c r="O2651" i="6" s="1"/>
  <c r="M2651" i="6" a="1"/>
  <c r="M2651" i="6" s="1"/>
  <c r="C2652" i="6"/>
  <c r="C2653" i="6" s="1"/>
  <c r="N2651" i="6" l="1"/>
  <c r="B2653" i="6"/>
  <c r="O2652" i="6" a="1"/>
  <c r="O2652" i="6" s="1"/>
  <c r="M2652" i="6" a="1"/>
  <c r="M2652" i="6" s="1"/>
  <c r="N2652" i="6" l="1"/>
  <c r="B2654" i="6"/>
  <c r="O2653" i="6" a="1"/>
  <c r="O2653" i="6" s="1"/>
  <c r="M2653" i="6" a="1"/>
  <c r="M2653" i="6" s="1"/>
  <c r="C2654" i="6"/>
  <c r="C2655" i="6" s="1"/>
  <c r="N2653" i="6" l="1"/>
  <c r="B2655" i="6"/>
  <c r="O2654" i="6" a="1"/>
  <c r="O2654" i="6" s="1"/>
  <c r="M2654" i="6" a="1"/>
  <c r="M2654" i="6" s="1"/>
  <c r="N2654" i="6" l="1"/>
  <c r="B2656" i="6"/>
  <c r="O2655" i="6" a="1"/>
  <c r="O2655" i="6" s="1"/>
  <c r="M2655" i="6" a="1"/>
  <c r="M2655" i="6" s="1"/>
  <c r="C2656" i="6"/>
  <c r="C2657" i="6" l="1"/>
  <c r="N2655" i="6"/>
  <c r="B2657" i="6"/>
  <c r="O2656" i="6" a="1"/>
  <c r="O2656" i="6" s="1"/>
  <c r="M2656" i="6" a="1"/>
  <c r="M2656" i="6" s="1"/>
  <c r="N2656" i="6" l="1"/>
  <c r="B2658" i="6"/>
  <c r="O2657" i="6" a="1"/>
  <c r="O2657" i="6" s="1"/>
  <c r="M2657" i="6" a="1"/>
  <c r="M2657" i="6" s="1"/>
  <c r="C2658" i="6"/>
  <c r="C2659" i="6" s="1"/>
  <c r="N2657" i="6" l="1"/>
  <c r="B2659" i="6"/>
  <c r="O2658" i="6" a="1"/>
  <c r="O2658" i="6" s="1"/>
  <c r="M2658" i="6" a="1"/>
  <c r="M2658" i="6" s="1"/>
  <c r="N2658" i="6" l="1"/>
  <c r="B2660" i="6"/>
  <c r="O2659" i="6" a="1"/>
  <c r="O2659" i="6" s="1"/>
  <c r="M2659" i="6" a="1"/>
  <c r="M2659" i="6" s="1"/>
  <c r="C2660" i="6"/>
  <c r="C2661" i="6" s="1"/>
  <c r="N2659" i="6" l="1"/>
  <c r="B2661" i="6"/>
  <c r="O2660" i="6" a="1"/>
  <c r="O2660" i="6" s="1"/>
  <c r="M2660" i="6" a="1"/>
  <c r="M2660" i="6" s="1"/>
  <c r="N2660" i="6" l="1"/>
  <c r="B2662" i="6"/>
  <c r="O2661" i="6" a="1"/>
  <c r="O2661" i="6" s="1"/>
  <c r="M2661" i="6" a="1"/>
  <c r="M2661" i="6" s="1"/>
  <c r="C2662" i="6"/>
  <c r="C2663" i="6" s="1"/>
  <c r="N2661" i="6" l="1"/>
  <c r="B2663" i="6"/>
  <c r="O2662" i="6" a="1"/>
  <c r="O2662" i="6" s="1"/>
  <c r="M2662" i="6" a="1"/>
  <c r="M2662" i="6" s="1"/>
  <c r="N2662" i="6" l="1"/>
  <c r="B2664" i="6"/>
  <c r="O2663" i="6" a="1"/>
  <c r="O2663" i="6" s="1"/>
  <c r="M2663" i="6" a="1"/>
  <c r="M2663" i="6" s="1"/>
  <c r="C2664" i="6"/>
  <c r="C2665" i="6" s="1"/>
  <c r="N2663" i="6" l="1"/>
  <c r="B2665" i="6"/>
  <c r="O2664" i="6" a="1"/>
  <c r="O2664" i="6" s="1"/>
  <c r="M2664" i="6" a="1"/>
  <c r="M2664" i="6" s="1"/>
  <c r="N2664" i="6" l="1"/>
  <c r="B2666" i="6"/>
  <c r="O2665" i="6" a="1"/>
  <c r="O2665" i="6" s="1"/>
  <c r="M2665" i="6" a="1"/>
  <c r="M2665" i="6" s="1"/>
  <c r="C2666" i="6"/>
  <c r="C2667" i="6" s="1"/>
  <c r="N2665" i="6" l="1"/>
  <c r="B2667" i="6"/>
  <c r="O2666" i="6" a="1"/>
  <c r="O2666" i="6" s="1"/>
  <c r="M2666" i="6" a="1"/>
  <c r="M2666" i="6" s="1"/>
  <c r="N2666" i="6" l="1"/>
  <c r="B2668" i="6"/>
  <c r="O2667" i="6" a="1"/>
  <c r="O2667" i="6" s="1"/>
  <c r="M2667" i="6" a="1"/>
  <c r="M2667" i="6" s="1"/>
  <c r="C2668" i="6"/>
  <c r="C2669" i="6" s="1"/>
  <c r="N2667" i="6" l="1"/>
  <c r="B2669" i="6"/>
  <c r="O2668" i="6" a="1"/>
  <c r="O2668" i="6" s="1"/>
  <c r="M2668" i="6" a="1"/>
  <c r="M2668" i="6" s="1"/>
  <c r="N2668" i="6" l="1"/>
  <c r="B2670" i="6"/>
  <c r="O2669" i="6" a="1"/>
  <c r="O2669" i="6" s="1"/>
  <c r="M2669" i="6" a="1"/>
  <c r="M2669" i="6" s="1"/>
  <c r="C2670" i="6"/>
  <c r="C2671" i="6" s="1"/>
  <c r="N2669" i="6" l="1"/>
  <c r="B2671" i="6"/>
  <c r="O2670" i="6" a="1"/>
  <c r="O2670" i="6" s="1"/>
  <c r="M2670" i="6" a="1"/>
  <c r="M2670" i="6" s="1"/>
  <c r="N2670" i="6" l="1"/>
  <c r="B2672" i="6"/>
  <c r="O2671" i="6" a="1"/>
  <c r="O2671" i="6" s="1"/>
  <c r="M2671" i="6" a="1"/>
  <c r="M2671" i="6" s="1"/>
  <c r="C2672" i="6"/>
  <c r="C2673" i="6" s="1"/>
  <c r="N2671" i="6" l="1"/>
  <c r="B2673" i="6"/>
  <c r="O2672" i="6" a="1"/>
  <c r="O2672" i="6" s="1"/>
  <c r="M2672" i="6" a="1"/>
  <c r="M2672" i="6" s="1"/>
  <c r="N2672" i="6" l="1"/>
  <c r="B2674" i="6"/>
  <c r="O2673" i="6" a="1"/>
  <c r="O2673" i="6" s="1"/>
  <c r="M2673" i="6" a="1"/>
  <c r="M2673" i="6" s="1"/>
  <c r="C2674" i="6"/>
  <c r="C2675" i="6" s="1"/>
  <c r="N2673" i="6" l="1"/>
  <c r="B2675" i="6"/>
  <c r="O2674" i="6" a="1"/>
  <c r="O2674" i="6" s="1"/>
  <c r="M2674" i="6" a="1"/>
  <c r="M2674" i="6" s="1"/>
  <c r="N2674" i="6" l="1"/>
  <c r="B2676" i="6"/>
  <c r="O2675" i="6" a="1"/>
  <c r="O2675" i="6" s="1"/>
  <c r="M2675" i="6" a="1"/>
  <c r="M2675" i="6" s="1"/>
  <c r="C2676" i="6"/>
  <c r="C2677" i="6" s="1"/>
  <c r="B2677" i="6" l="1"/>
  <c r="O2676" i="6" a="1"/>
  <c r="O2676" i="6" s="1"/>
  <c r="M2676" i="6" a="1"/>
  <c r="M2676" i="6" s="1"/>
  <c r="N2675" i="6"/>
  <c r="N2676" i="6" l="1"/>
  <c r="B2678" i="6"/>
  <c r="O2677" i="6" a="1"/>
  <c r="O2677" i="6" s="1"/>
  <c r="M2677" i="6" a="1"/>
  <c r="M2677" i="6" s="1"/>
  <c r="C2678" i="6"/>
  <c r="C2679" i="6" s="1"/>
  <c r="N2677" i="6" l="1"/>
  <c r="B2679" i="6"/>
  <c r="O2678" i="6" a="1"/>
  <c r="O2678" i="6" s="1"/>
  <c r="M2678" i="6" a="1"/>
  <c r="M2678" i="6" s="1"/>
  <c r="N2678" i="6" l="1"/>
  <c r="B2680" i="6"/>
  <c r="O2679" i="6" a="1"/>
  <c r="O2679" i="6" s="1"/>
  <c r="M2679" i="6" a="1"/>
  <c r="M2679" i="6" s="1"/>
  <c r="C2680" i="6"/>
  <c r="C2681" i="6" s="1"/>
  <c r="N2679" i="6" l="1"/>
  <c r="B2681" i="6"/>
  <c r="O2680" i="6" a="1"/>
  <c r="O2680" i="6" s="1"/>
  <c r="M2680" i="6" a="1"/>
  <c r="M2680" i="6" s="1"/>
  <c r="N2680" i="6" l="1"/>
  <c r="B2682" i="6"/>
  <c r="O2681" i="6" a="1"/>
  <c r="O2681" i="6" s="1"/>
  <c r="M2681" i="6" a="1"/>
  <c r="M2681" i="6" s="1"/>
  <c r="C2682" i="6"/>
  <c r="C2683" i="6" s="1"/>
  <c r="N2681" i="6" l="1"/>
  <c r="B2683" i="6"/>
  <c r="O2682" i="6" a="1"/>
  <c r="O2682" i="6" s="1"/>
  <c r="M2682" i="6" a="1"/>
  <c r="M2682" i="6" s="1"/>
  <c r="N2682" i="6" l="1"/>
  <c r="B2684" i="6"/>
  <c r="O2683" i="6" a="1"/>
  <c r="O2683" i="6" s="1"/>
  <c r="M2683" i="6" a="1"/>
  <c r="M2683" i="6" s="1"/>
  <c r="C2684" i="6"/>
  <c r="C2685" i="6" s="1"/>
  <c r="N2683" i="6" l="1"/>
  <c r="B2685" i="6"/>
  <c r="O2684" i="6" a="1"/>
  <c r="O2684" i="6" s="1"/>
  <c r="M2684" i="6" a="1"/>
  <c r="M2684" i="6" s="1"/>
  <c r="N2684" i="6" l="1"/>
  <c r="B2686" i="6"/>
  <c r="O2685" i="6" a="1"/>
  <c r="O2685" i="6" s="1"/>
  <c r="M2685" i="6" a="1"/>
  <c r="M2685" i="6" s="1"/>
  <c r="C2686" i="6"/>
  <c r="C2687" i="6" s="1"/>
  <c r="N2685" i="6" l="1"/>
  <c r="B2687" i="6"/>
  <c r="O2686" i="6" a="1"/>
  <c r="O2686" i="6" s="1"/>
  <c r="M2686" i="6" a="1"/>
  <c r="M2686" i="6" s="1"/>
  <c r="N2686" i="6" l="1"/>
  <c r="B2688" i="6"/>
  <c r="O2687" i="6" a="1"/>
  <c r="O2687" i="6" s="1"/>
  <c r="M2687" i="6" a="1"/>
  <c r="M2687" i="6" s="1"/>
  <c r="C2688" i="6"/>
  <c r="C2689" i="6" s="1"/>
  <c r="N2687" i="6" l="1"/>
  <c r="B2689" i="6"/>
  <c r="O2688" i="6" a="1"/>
  <c r="O2688" i="6" s="1"/>
  <c r="M2688" i="6" a="1"/>
  <c r="M2688" i="6" s="1"/>
  <c r="N2688" i="6" l="1"/>
  <c r="B2690" i="6"/>
  <c r="O2689" i="6" a="1"/>
  <c r="O2689" i="6" s="1"/>
  <c r="M2689" i="6" a="1"/>
  <c r="M2689" i="6" s="1"/>
  <c r="C2690" i="6"/>
  <c r="C2691" i="6" s="1"/>
  <c r="N2689" i="6" l="1"/>
  <c r="B2691" i="6"/>
  <c r="O2690" i="6" a="1"/>
  <c r="O2690" i="6" s="1"/>
  <c r="M2690" i="6" a="1"/>
  <c r="M2690" i="6" s="1"/>
  <c r="N2690" i="6" l="1"/>
  <c r="B2692" i="6"/>
  <c r="O2691" i="6" a="1"/>
  <c r="O2691" i="6" s="1"/>
  <c r="M2691" i="6" a="1"/>
  <c r="M2691" i="6" s="1"/>
  <c r="C2692" i="6"/>
  <c r="C2693" i="6" s="1"/>
  <c r="N2691" i="6" l="1"/>
  <c r="B2693" i="6"/>
  <c r="O2692" i="6" a="1"/>
  <c r="O2692" i="6" s="1"/>
  <c r="M2692" i="6" a="1"/>
  <c r="M2692" i="6" s="1"/>
  <c r="N2692" i="6" l="1"/>
  <c r="B2694" i="6"/>
  <c r="O2693" i="6" a="1"/>
  <c r="O2693" i="6" s="1"/>
  <c r="M2693" i="6" a="1"/>
  <c r="M2693" i="6" s="1"/>
  <c r="C2694" i="6"/>
  <c r="C2695" i="6" s="1"/>
  <c r="N2693" i="6" l="1"/>
  <c r="B2695" i="6"/>
  <c r="O2694" i="6" a="1"/>
  <c r="O2694" i="6" s="1"/>
  <c r="M2694" i="6" a="1"/>
  <c r="M2694" i="6" s="1"/>
  <c r="N2694" i="6" l="1"/>
  <c r="B2696" i="6"/>
  <c r="O2695" i="6" a="1"/>
  <c r="O2695" i="6" s="1"/>
  <c r="M2695" i="6" a="1"/>
  <c r="M2695" i="6" s="1"/>
  <c r="C2696" i="6"/>
  <c r="C2697" i="6" s="1"/>
  <c r="N2695" i="6" l="1"/>
  <c r="B2697" i="6"/>
  <c r="O2696" i="6" a="1"/>
  <c r="O2696" i="6" s="1"/>
  <c r="M2696" i="6" a="1"/>
  <c r="M2696" i="6" s="1"/>
  <c r="N2696" i="6" l="1"/>
  <c r="B2698" i="6"/>
  <c r="O2697" i="6" a="1"/>
  <c r="O2697" i="6" s="1"/>
  <c r="M2697" i="6" a="1"/>
  <c r="M2697" i="6" s="1"/>
  <c r="C2698" i="6"/>
  <c r="C2699" i="6" s="1"/>
  <c r="N2697" i="6" l="1"/>
  <c r="B2699" i="6"/>
  <c r="O2698" i="6" a="1"/>
  <c r="O2698" i="6" s="1"/>
  <c r="M2698" i="6" a="1"/>
  <c r="M2698" i="6" s="1"/>
  <c r="N2698" i="6" l="1"/>
  <c r="B2700" i="6"/>
  <c r="O2699" i="6" a="1"/>
  <c r="O2699" i="6" s="1"/>
  <c r="M2699" i="6" a="1"/>
  <c r="M2699" i="6" s="1"/>
  <c r="C2700" i="6"/>
  <c r="C2701" i="6" s="1"/>
  <c r="N2699" i="6" l="1"/>
  <c r="B2701" i="6"/>
  <c r="O2700" i="6" a="1"/>
  <c r="O2700" i="6" s="1"/>
  <c r="M2700" i="6" a="1"/>
  <c r="M2700" i="6" s="1"/>
  <c r="N2700" i="6" l="1"/>
  <c r="B2702" i="6"/>
  <c r="O2701" i="6" a="1"/>
  <c r="O2701" i="6" s="1"/>
  <c r="M2701" i="6" a="1"/>
  <c r="M2701" i="6" s="1"/>
  <c r="C2702" i="6"/>
  <c r="C2703" i="6" s="1"/>
  <c r="N2701" i="6" l="1"/>
  <c r="B2703" i="6"/>
  <c r="O2702" i="6" a="1"/>
  <c r="O2702" i="6" s="1"/>
  <c r="M2702" i="6" a="1"/>
  <c r="M2702" i="6" s="1"/>
  <c r="N2702" i="6" l="1"/>
  <c r="B2704" i="6"/>
  <c r="O2703" i="6" a="1"/>
  <c r="O2703" i="6" s="1"/>
  <c r="M2703" i="6" a="1"/>
  <c r="M2703" i="6" s="1"/>
  <c r="C2704" i="6"/>
  <c r="C2705" i="6" s="1"/>
  <c r="N2703" i="6" l="1"/>
  <c r="B2705" i="6"/>
  <c r="O2704" i="6" a="1"/>
  <c r="O2704" i="6" s="1"/>
  <c r="M2704" i="6" a="1"/>
  <c r="M2704" i="6" s="1"/>
  <c r="N2704" i="6" l="1"/>
  <c r="B2706" i="6"/>
  <c r="O2705" i="6" a="1"/>
  <c r="O2705" i="6" s="1"/>
  <c r="M2705" i="6" a="1"/>
  <c r="M2705" i="6" s="1"/>
  <c r="C2706" i="6"/>
  <c r="C2707" i="6" s="1"/>
  <c r="N2705" i="6" l="1"/>
  <c r="B2707" i="6"/>
  <c r="O2706" i="6" a="1"/>
  <c r="O2706" i="6" s="1"/>
  <c r="M2706" i="6" a="1"/>
  <c r="M2706" i="6" s="1"/>
  <c r="B2708" i="6" l="1"/>
  <c r="O2707" i="6" a="1"/>
  <c r="O2707" i="6" s="1"/>
  <c r="M2707" i="6" a="1"/>
  <c r="M2707" i="6" s="1"/>
  <c r="N2706" i="6"/>
  <c r="C2708" i="6"/>
  <c r="C2709" i="6" s="1"/>
  <c r="N2707" i="6" l="1"/>
  <c r="B2709" i="6"/>
  <c r="O2708" i="6" a="1"/>
  <c r="O2708" i="6" s="1"/>
  <c r="M2708" i="6" a="1"/>
  <c r="M2708" i="6" s="1"/>
  <c r="N2708" i="6" l="1"/>
  <c r="B2710" i="6"/>
  <c r="O2709" i="6" a="1"/>
  <c r="O2709" i="6" s="1"/>
  <c r="M2709" i="6" a="1"/>
  <c r="M2709" i="6" s="1"/>
  <c r="C2710" i="6"/>
  <c r="C2711" i="6" s="1"/>
  <c r="B2711" i="6" l="1"/>
  <c r="O2710" i="6" a="1"/>
  <c r="O2710" i="6" s="1"/>
  <c r="M2710" i="6" a="1"/>
  <c r="M2710" i="6" s="1"/>
  <c r="N2709" i="6"/>
  <c r="N2710" i="6" l="1"/>
  <c r="B2712" i="6"/>
  <c r="O2711" i="6" a="1"/>
  <c r="O2711" i="6" s="1"/>
  <c r="M2711" i="6" a="1"/>
  <c r="M2711" i="6" s="1"/>
  <c r="C2712" i="6"/>
  <c r="C2713" i="6" s="1"/>
  <c r="N2711" i="6" l="1"/>
  <c r="B2713" i="6"/>
  <c r="O2712" i="6" a="1"/>
  <c r="O2712" i="6" s="1"/>
  <c r="M2712" i="6" a="1"/>
  <c r="M2712" i="6" s="1"/>
  <c r="N2712" i="6" l="1"/>
  <c r="B2714" i="6"/>
  <c r="O2713" i="6" a="1"/>
  <c r="O2713" i="6" s="1"/>
  <c r="M2713" i="6" a="1"/>
  <c r="M2713" i="6" s="1"/>
  <c r="C2714" i="6"/>
  <c r="C2715" i="6" s="1"/>
  <c r="B2715" i="6" l="1"/>
  <c r="O2714" i="6" a="1"/>
  <c r="O2714" i="6" s="1"/>
  <c r="M2714" i="6" a="1"/>
  <c r="M2714" i="6" s="1"/>
  <c r="N2713" i="6"/>
  <c r="N2714" i="6" l="1"/>
  <c r="B2716" i="6"/>
  <c r="O2715" i="6" a="1"/>
  <c r="O2715" i="6" s="1"/>
  <c r="M2715" i="6" a="1"/>
  <c r="M2715" i="6" s="1"/>
  <c r="C2716" i="6"/>
  <c r="C2717" i="6" s="1"/>
  <c r="N2715" i="6" l="1"/>
  <c r="B2717" i="6"/>
  <c r="O2716" i="6" a="1"/>
  <c r="O2716" i="6" s="1"/>
  <c r="M2716" i="6" a="1"/>
  <c r="M2716" i="6" s="1"/>
  <c r="N2716" i="6" l="1"/>
  <c r="B2718" i="6"/>
  <c r="O2717" i="6" a="1"/>
  <c r="O2717" i="6" s="1"/>
  <c r="M2717" i="6" a="1"/>
  <c r="M2717" i="6" s="1"/>
  <c r="C2718" i="6"/>
  <c r="C2719" i="6" s="1"/>
  <c r="N2717" i="6" l="1"/>
  <c r="B2719" i="6"/>
  <c r="O2718" i="6" a="1"/>
  <c r="O2718" i="6" s="1"/>
  <c r="M2718" i="6" a="1"/>
  <c r="M2718" i="6" s="1"/>
  <c r="N2718" i="6" l="1"/>
  <c r="B2720" i="6"/>
  <c r="O2719" i="6" a="1"/>
  <c r="O2719" i="6" s="1"/>
  <c r="M2719" i="6" a="1"/>
  <c r="M2719" i="6" s="1"/>
  <c r="C2720" i="6"/>
  <c r="C2721" i="6" s="1"/>
  <c r="N2719" i="6" l="1"/>
  <c r="B2721" i="6"/>
  <c r="O2720" i="6" a="1"/>
  <c r="O2720" i="6" s="1"/>
  <c r="M2720" i="6" a="1"/>
  <c r="M2720" i="6" s="1"/>
  <c r="N2720" i="6" l="1"/>
  <c r="B2722" i="6"/>
  <c r="O2721" i="6" a="1"/>
  <c r="O2721" i="6" s="1"/>
  <c r="M2721" i="6" a="1"/>
  <c r="M2721" i="6" s="1"/>
  <c r="C2722" i="6"/>
  <c r="C2723" i="6" s="1"/>
  <c r="N2721" i="6" l="1"/>
  <c r="B2723" i="6"/>
  <c r="O2722" i="6" a="1"/>
  <c r="O2722" i="6" s="1"/>
  <c r="M2722" i="6" a="1"/>
  <c r="M2722" i="6" s="1"/>
  <c r="N2722" i="6" l="1"/>
  <c r="B2724" i="6"/>
  <c r="O2723" i="6" a="1"/>
  <c r="O2723" i="6" s="1"/>
  <c r="M2723" i="6" a="1"/>
  <c r="M2723" i="6" s="1"/>
  <c r="C2724" i="6"/>
  <c r="C2725" i="6" s="1"/>
  <c r="N2723" i="6" l="1"/>
  <c r="B2725" i="6"/>
  <c r="O2724" i="6" a="1"/>
  <c r="O2724" i="6" s="1"/>
  <c r="M2724" i="6" a="1"/>
  <c r="M2724" i="6" s="1"/>
  <c r="B2726" i="6" l="1"/>
  <c r="O2725" i="6" a="1"/>
  <c r="O2725" i="6" s="1"/>
  <c r="M2725" i="6" a="1"/>
  <c r="M2725" i="6" s="1"/>
  <c r="N2724" i="6"/>
  <c r="C2726" i="6"/>
  <c r="C2727" i="6" s="1"/>
  <c r="N2725" i="6" l="1"/>
  <c r="B2727" i="6"/>
  <c r="O2726" i="6" a="1"/>
  <c r="O2726" i="6" s="1"/>
  <c r="M2726" i="6" a="1"/>
  <c r="M2726" i="6" s="1"/>
  <c r="N2726" i="6" l="1"/>
  <c r="B2728" i="6"/>
  <c r="O2727" i="6" a="1"/>
  <c r="O2727" i="6" s="1"/>
  <c r="M2727" i="6" a="1"/>
  <c r="M2727" i="6" s="1"/>
  <c r="C2728" i="6"/>
  <c r="C2729" i="6" s="1"/>
  <c r="N2727" i="6" l="1"/>
  <c r="B2729" i="6"/>
  <c r="O2728" i="6" a="1"/>
  <c r="O2728" i="6" s="1"/>
  <c r="M2728" i="6" a="1"/>
  <c r="M2728" i="6" s="1"/>
  <c r="N2728" i="6" l="1"/>
  <c r="B2730" i="6"/>
  <c r="O2729" i="6" a="1"/>
  <c r="O2729" i="6" s="1"/>
  <c r="M2729" i="6" a="1"/>
  <c r="M2729" i="6" s="1"/>
  <c r="C2730" i="6"/>
  <c r="C2731" i="6" s="1"/>
  <c r="N2729" i="6" l="1"/>
  <c r="B2731" i="6"/>
  <c r="O2730" i="6" a="1"/>
  <c r="O2730" i="6" s="1"/>
  <c r="M2730" i="6" a="1"/>
  <c r="M2730" i="6" s="1"/>
  <c r="N2730" i="6" l="1"/>
  <c r="B2732" i="6"/>
  <c r="O2731" i="6" a="1"/>
  <c r="O2731" i="6" s="1"/>
  <c r="M2731" i="6" a="1"/>
  <c r="M2731" i="6" s="1"/>
  <c r="C2732" i="6"/>
  <c r="C2733" i="6" s="1"/>
  <c r="N2731" i="6" l="1"/>
  <c r="B2733" i="6"/>
  <c r="O2732" i="6" a="1"/>
  <c r="O2732" i="6" s="1"/>
  <c r="M2732" i="6" a="1"/>
  <c r="M2732" i="6" s="1"/>
  <c r="N2732" i="6" l="1"/>
  <c r="B2734" i="6"/>
  <c r="O2733" i="6" a="1"/>
  <c r="O2733" i="6" s="1"/>
  <c r="M2733" i="6" a="1"/>
  <c r="M2733" i="6" s="1"/>
  <c r="C2734" i="6"/>
  <c r="C2735" i="6" l="1"/>
  <c r="B2735" i="6"/>
  <c r="O2734" i="6" a="1"/>
  <c r="O2734" i="6" s="1"/>
  <c r="M2734" i="6" a="1"/>
  <c r="M2734" i="6" s="1"/>
  <c r="N2733" i="6"/>
  <c r="N2734" i="6" l="1"/>
  <c r="B2736" i="6"/>
  <c r="O2735" i="6" a="1"/>
  <c r="O2735" i="6" s="1"/>
  <c r="M2735" i="6" a="1"/>
  <c r="M2735" i="6" s="1"/>
  <c r="C2736" i="6"/>
  <c r="C2737" i="6" s="1"/>
  <c r="N2735" i="6" l="1"/>
  <c r="B2737" i="6"/>
  <c r="O2736" i="6" a="1"/>
  <c r="O2736" i="6" s="1"/>
  <c r="M2736" i="6" a="1"/>
  <c r="M2736" i="6" s="1"/>
  <c r="N2736" i="6" l="1"/>
  <c r="B2738" i="6"/>
  <c r="O2737" i="6" a="1"/>
  <c r="O2737" i="6" s="1"/>
  <c r="M2737" i="6" a="1"/>
  <c r="M2737" i="6" s="1"/>
  <c r="C2738" i="6"/>
  <c r="C2739" i="6" s="1"/>
  <c r="N2737" i="6" l="1"/>
  <c r="B2739" i="6"/>
  <c r="O2738" i="6" a="1"/>
  <c r="O2738" i="6" s="1"/>
  <c r="M2738" i="6" a="1"/>
  <c r="M2738" i="6" s="1"/>
  <c r="N2738" i="6" l="1"/>
  <c r="B2740" i="6"/>
  <c r="O2739" i="6" a="1"/>
  <c r="O2739" i="6" s="1"/>
  <c r="M2739" i="6" a="1"/>
  <c r="M2739" i="6" s="1"/>
  <c r="C2740" i="6"/>
  <c r="C2741" i="6" s="1"/>
  <c r="N2739" i="6" l="1"/>
  <c r="B2741" i="6"/>
  <c r="O2740" i="6" a="1"/>
  <c r="O2740" i="6" s="1"/>
  <c r="M2740" i="6" a="1"/>
  <c r="M2740" i="6" s="1"/>
  <c r="N2740" i="6" l="1"/>
  <c r="B2742" i="6"/>
  <c r="O2741" i="6" a="1"/>
  <c r="O2741" i="6" s="1"/>
  <c r="M2741" i="6" a="1"/>
  <c r="M2741" i="6" s="1"/>
  <c r="C2742" i="6"/>
  <c r="C2743" i="6" s="1"/>
  <c r="N2741" i="6" l="1"/>
  <c r="B2743" i="6"/>
  <c r="O2742" i="6" a="1"/>
  <c r="O2742" i="6" s="1"/>
  <c r="M2742" i="6" a="1"/>
  <c r="M2742" i="6" s="1"/>
  <c r="N2742" i="6" l="1"/>
  <c r="B2744" i="6"/>
  <c r="O2743" i="6" a="1"/>
  <c r="O2743" i="6" s="1"/>
  <c r="M2743" i="6" a="1"/>
  <c r="M2743" i="6" s="1"/>
  <c r="C2744" i="6"/>
  <c r="C2745" i="6" s="1"/>
  <c r="N2743" i="6" l="1"/>
  <c r="B2745" i="6"/>
  <c r="O2744" i="6" a="1"/>
  <c r="O2744" i="6" s="1"/>
  <c r="M2744" i="6" a="1"/>
  <c r="M2744" i="6" s="1"/>
  <c r="N2744" i="6" l="1"/>
  <c r="B2746" i="6"/>
  <c r="O2745" i="6" a="1"/>
  <c r="O2745" i="6" s="1"/>
  <c r="M2745" i="6" a="1"/>
  <c r="M2745" i="6" s="1"/>
  <c r="C2746" i="6"/>
  <c r="C2747" i="6" s="1"/>
  <c r="N2745" i="6" l="1"/>
  <c r="B2747" i="6"/>
  <c r="O2746" i="6" a="1"/>
  <c r="O2746" i="6" s="1"/>
  <c r="M2746" i="6" a="1"/>
  <c r="M2746" i="6" s="1"/>
  <c r="N2746" i="6" l="1"/>
  <c r="B2748" i="6"/>
  <c r="O2747" i="6" a="1"/>
  <c r="O2747" i="6" s="1"/>
  <c r="M2747" i="6" a="1"/>
  <c r="M2747" i="6" s="1"/>
  <c r="C2748" i="6"/>
  <c r="C2749" i="6" s="1"/>
  <c r="N2747" i="6" l="1"/>
  <c r="B2749" i="6"/>
  <c r="O2748" i="6" a="1"/>
  <c r="O2748" i="6" s="1"/>
  <c r="M2748" i="6" a="1"/>
  <c r="M2748" i="6" s="1"/>
  <c r="N2748" i="6" l="1"/>
  <c r="B2750" i="6"/>
  <c r="O2749" i="6" a="1"/>
  <c r="O2749" i="6" s="1"/>
  <c r="M2749" i="6" a="1"/>
  <c r="M2749" i="6" s="1"/>
  <c r="C2750" i="6"/>
  <c r="C2751" i="6" s="1"/>
  <c r="N2749" i="6" l="1"/>
  <c r="B2751" i="6"/>
  <c r="O2750" i="6" a="1"/>
  <c r="O2750" i="6" s="1"/>
  <c r="M2750" i="6" a="1"/>
  <c r="M2750" i="6" s="1"/>
  <c r="N2750" i="6" l="1"/>
  <c r="B2752" i="6"/>
  <c r="O2751" i="6" a="1"/>
  <c r="O2751" i="6" s="1"/>
  <c r="M2751" i="6" a="1"/>
  <c r="M2751" i="6" s="1"/>
  <c r="C2752" i="6"/>
  <c r="C2753" i="6" s="1"/>
  <c r="N2751" i="6" l="1"/>
  <c r="B2753" i="6"/>
  <c r="O2752" i="6" a="1"/>
  <c r="O2752" i="6" s="1"/>
  <c r="M2752" i="6" a="1"/>
  <c r="M2752" i="6" s="1"/>
  <c r="N2752" i="6" l="1"/>
  <c r="B2754" i="6"/>
  <c r="O2753" i="6" a="1"/>
  <c r="O2753" i="6" s="1"/>
  <c r="M2753" i="6" a="1"/>
  <c r="M2753" i="6" s="1"/>
  <c r="C2754" i="6"/>
  <c r="C2755" i="6" s="1"/>
  <c r="N2753" i="6" l="1"/>
  <c r="B2755" i="6"/>
  <c r="O2754" i="6" a="1"/>
  <c r="O2754" i="6" s="1"/>
  <c r="M2754" i="6" a="1"/>
  <c r="M2754" i="6" s="1"/>
  <c r="N2754" i="6" l="1"/>
  <c r="B2756" i="6"/>
  <c r="O2755" i="6" a="1"/>
  <c r="O2755" i="6" s="1"/>
  <c r="M2755" i="6" a="1"/>
  <c r="M2755" i="6" s="1"/>
  <c r="C2756" i="6"/>
  <c r="C2757" i="6" s="1"/>
  <c r="N2755" i="6" l="1"/>
  <c r="B2757" i="6"/>
  <c r="O2756" i="6" a="1"/>
  <c r="O2756" i="6" s="1"/>
  <c r="M2756" i="6" a="1"/>
  <c r="M2756" i="6" s="1"/>
  <c r="N2756" i="6" l="1"/>
  <c r="B2758" i="6"/>
  <c r="O2757" i="6" a="1"/>
  <c r="O2757" i="6" s="1"/>
  <c r="M2757" i="6" a="1"/>
  <c r="M2757" i="6" s="1"/>
  <c r="C2758" i="6"/>
  <c r="C2759" i="6" s="1"/>
  <c r="N2757" i="6" l="1"/>
  <c r="B2759" i="6"/>
  <c r="O2758" i="6" a="1"/>
  <c r="O2758" i="6" s="1"/>
  <c r="M2758" i="6" a="1"/>
  <c r="M2758" i="6" s="1"/>
  <c r="N2758" i="6" l="1"/>
  <c r="B2760" i="6"/>
  <c r="O2759" i="6" a="1"/>
  <c r="O2759" i="6" s="1"/>
  <c r="M2759" i="6" a="1"/>
  <c r="M2759" i="6" s="1"/>
  <c r="C2760" i="6"/>
  <c r="C2761" i="6" s="1"/>
  <c r="N2759" i="6" l="1"/>
  <c r="B2761" i="6"/>
  <c r="O2760" i="6" a="1"/>
  <c r="O2760" i="6" s="1"/>
  <c r="M2760" i="6" a="1"/>
  <c r="M2760" i="6" s="1"/>
  <c r="N2760" i="6" l="1"/>
  <c r="B2762" i="6"/>
  <c r="O2761" i="6" a="1"/>
  <c r="O2761" i="6" s="1"/>
  <c r="M2761" i="6" a="1"/>
  <c r="M2761" i="6" s="1"/>
  <c r="C2762" i="6"/>
  <c r="C2763" i="6" s="1"/>
  <c r="N2761" i="6" l="1"/>
  <c r="B2763" i="6"/>
  <c r="O2762" i="6" a="1"/>
  <c r="O2762" i="6" s="1"/>
  <c r="M2762" i="6" a="1"/>
  <c r="M2762" i="6" s="1"/>
  <c r="N2762" i="6" l="1"/>
  <c r="B2764" i="6"/>
  <c r="O2763" i="6" a="1"/>
  <c r="O2763" i="6" s="1"/>
  <c r="M2763" i="6" a="1"/>
  <c r="M2763" i="6" s="1"/>
  <c r="C2764" i="6"/>
  <c r="C2765" i="6" s="1"/>
  <c r="N2763" i="6" l="1"/>
  <c r="B2765" i="6"/>
  <c r="O2764" i="6" a="1"/>
  <c r="O2764" i="6" s="1"/>
  <c r="M2764" i="6" a="1"/>
  <c r="M2764" i="6" s="1"/>
  <c r="N2764" i="6" l="1"/>
  <c r="B2766" i="6"/>
  <c r="O2765" i="6" a="1"/>
  <c r="O2765" i="6" s="1"/>
  <c r="M2765" i="6" a="1"/>
  <c r="M2765" i="6" s="1"/>
  <c r="C2766" i="6"/>
  <c r="C2767" i="6" s="1"/>
  <c r="N2765" i="6" l="1"/>
  <c r="B2767" i="6"/>
  <c r="O2766" i="6" a="1"/>
  <c r="O2766" i="6" s="1"/>
  <c r="M2766" i="6" a="1"/>
  <c r="M2766" i="6" s="1"/>
  <c r="N2766" i="6" l="1"/>
  <c r="B2768" i="6"/>
  <c r="O2767" i="6" a="1"/>
  <c r="O2767" i="6" s="1"/>
  <c r="M2767" i="6" a="1"/>
  <c r="M2767" i="6" s="1"/>
  <c r="C2768" i="6"/>
  <c r="C2769" i="6" s="1"/>
  <c r="N2767" i="6" l="1"/>
  <c r="B2769" i="6"/>
  <c r="O2768" i="6" a="1"/>
  <c r="O2768" i="6" s="1"/>
  <c r="M2768" i="6" a="1"/>
  <c r="M2768" i="6" s="1"/>
  <c r="N2768" i="6" l="1"/>
  <c r="B2770" i="6"/>
  <c r="O2769" i="6" a="1"/>
  <c r="O2769" i="6" s="1"/>
  <c r="M2769" i="6" a="1"/>
  <c r="M2769" i="6" s="1"/>
  <c r="C2770" i="6"/>
  <c r="C2771" i="6" s="1"/>
  <c r="N2769" i="6" l="1"/>
  <c r="B2771" i="6"/>
  <c r="O2770" i="6" a="1"/>
  <c r="O2770" i="6" s="1"/>
  <c r="M2770" i="6" a="1"/>
  <c r="M2770" i="6" s="1"/>
  <c r="N2770" i="6" l="1"/>
  <c r="B2772" i="6"/>
  <c r="O2771" i="6" a="1"/>
  <c r="O2771" i="6" s="1"/>
  <c r="M2771" i="6" a="1"/>
  <c r="M2771" i="6" s="1"/>
  <c r="C2772" i="6"/>
  <c r="C2773" i="6" s="1"/>
  <c r="N2771" i="6" l="1"/>
  <c r="B2773" i="6"/>
  <c r="O2772" i="6" a="1"/>
  <c r="O2772" i="6" s="1"/>
  <c r="M2772" i="6" a="1"/>
  <c r="M2772" i="6" s="1"/>
  <c r="N2772" i="6" l="1"/>
  <c r="B2774" i="6"/>
  <c r="O2773" i="6" a="1"/>
  <c r="O2773" i="6" s="1"/>
  <c r="M2773" i="6" a="1"/>
  <c r="M2773" i="6" s="1"/>
  <c r="C2774" i="6"/>
  <c r="C2775" i="6" s="1"/>
  <c r="N2773" i="6" l="1"/>
  <c r="B2775" i="6"/>
  <c r="O2774" i="6" a="1"/>
  <c r="O2774" i="6" s="1"/>
  <c r="M2774" i="6" a="1"/>
  <c r="M2774" i="6" s="1"/>
  <c r="N2774" i="6" l="1"/>
  <c r="B2776" i="6"/>
  <c r="O2775" i="6" a="1"/>
  <c r="O2775" i="6" s="1"/>
  <c r="M2775" i="6" a="1"/>
  <c r="M2775" i="6" s="1"/>
  <c r="C2776" i="6"/>
  <c r="C2777" i="6" s="1"/>
  <c r="N2775" i="6" l="1"/>
  <c r="B2777" i="6"/>
  <c r="O2776" i="6" a="1"/>
  <c r="O2776" i="6" s="1"/>
  <c r="M2776" i="6" a="1"/>
  <c r="M2776" i="6" s="1"/>
  <c r="N2776" i="6" l="1"/>
  <c r="B2778" i="6"/>
  <c r="O2777" i="6" a="1"/>
  <c r="O2777" i="6" s="1"/>
  <c r="M2777" i="6" a="1"/>
  <c r="M2777" i="6" s="1"/>
  <c r="C2778" i="6"/>
  <c r="C2779" i="6" s="1"/>
  <c r="N2777" i="6" l="1"/>
  <c r="B2779" i="6"/>
  <c r="O2778" i="6" a="1"/>
  <c r="O2778" i="6" s="1"/>
  <c r="M2778" i="6" a="1"/>
  <c r="M2778" i="6" s="1"/>
  <c r="N2778" i="6" l="1"/>
  <c r="B2780" i="6"/>
  <c r="O2779" i="6" a="1"/>
  <c r="O2779" i="6" s="1"/>
  <c r="M2779" i="6" a="1"/>
  <c r="M2779" i="6" s="1"/>
  <c r="C2780" i="6"/>
  <c r="C2781" i="6" s="1"/>
  <c r="N2779" i="6" l="1"/>
  <c r="B2781" i="6"/>
  <c r="O2780" i="6" a="1"/>
  <c r="O2780" i="6" s="1"/>
  <c r="M2780" i="6" a="1"/>
  <c r="M2780" i="6" s="1"/>
  <c r="N2780" i="6" l="1"/>
  <c r="B2782" i="6"/>
  <c r="O2781" i="6" a="1"/>
  <c r="O2781" i="6" s="1"/>
  <c r="M2781" i="6" a="1"/>
  <c r="M2781" i="6" s="1"/>
  <c r="C2782" i="6"/>
  <c r="C2783" i="6" s="1"/>
  <c r="N2781" i="6" l="1"/>
  <c r="B2783" i="6"/>
  <c r="O2782" i="6" a="1"/>
  <c r="O2782" i="6" s="1"/>
  <c r="M2782" i="6" a="1"/>
  <c r="M2782" i="6" s="1"/>
  <c r="N2782" i="6" l="1"/>
  <c r="B2784" i="6"/>
  <c r="O2783" i="6" a="1"/>
  <c r="O2783" i="6" s="1"/>
  <c r="M2783" i="6" a="1"/>
  <c r="M2783" i="6" s="1"/>
  <c r="C2784" i="6"/>
  <c r="C2785" i="6" s="1"/>
  <c r="N2783" i="6" l="1"/>
  <c r="B2785" i="6"/>
  <c r="O2784" i="6" a="1"/>
  <c r="O2784" i="6" s="1"/>
  <c r="M2784" i="6" a="1"/>
  <c r="M2784" i="6" s="1"/>
  <c r="B2786" i="6" l="1"/>
  <c r="O2785" i="6" a="1"/>
  <c r="O2785" i="6" s="1"/>
  <c r="M2785" i="6" a="1"/>
  <c r="M2785" i="6" s="1"/>
  <c r="N2784" i="6"/>
  <c r="C2786" i="6"/>
  <c r="C2787" i="6" s="1"/>
  <c r="N2785" i="6" l="1"/>
  <c r="B2787" i="6"/>
  <c r="O2786" i="6" a="1"/>
  <c r="O2786" i="6" s="1"/>
  <c r="M2786" i="6" a="1"/>
  <c r="M2786" i="6" s="1"/>
  <c r="B2788" i="6" l="1"/>
  <c r="O2787" i="6" a="1"/>
  <c r="O2787" i="6" s="1"/>
  <c r="M2787" i="6" a="1"/>
  <c r="M2787" i="6" s="1"/>
  <c r="N2786" i="6"/>
  <c r="C2788" i="6"/>
  <c r="C2789" i="6" s="1"/>
  <c r="N2787" i="6" l="1"/>
  <c r="B2789" i="6"/>
  <c r="O2788" i="6" a="1"/>
  <c r="O2788" i="6" s="1"/>
  <c r="M2788" i="6" a="1"/>
  <c r="M2788" i="6" s="1"/>
  <c r="N2788" i="6" l="1"/>
  <c r="B2790" i="6"/>
  <c r="O2789" i="6" a="1"/>
  <c r="O2789" i="6" s="1"/>
  <c r="M2789" i="6" a="1"/>
  <c r="M2789" i="6" s="1"/>
  <c r="C2790" i="6"/>
  <c r="C2791" i="6" s="1"/>
  <c r="N2789" i="6" l="1"/>
  <c r="B2791" i="6"/>
  <c r="O2790" i="6" a="1"/>
  <c r="O2790" i="6" s="1"/>
  <c r="M2790" i="6" a="1"/>
  <c r="M2790" i="6" s="1"/>
  <c r="N2790" i="6" l="1"/>
  <c r="B2792" i="6"/>
  <c r="O2791" i="6" a="1"/>
  <c r="O2791" i="6" s="1"/>
  <c r="M2791" i="6" a="1"/>
  <c r="M2791" i="6" s="1"/>
  <c r="C2792" i="6"/>
  <c r="C2793" i="6" s="1"/>
  <c r="N2791" i="6" l="1"/>
  <c r="B2793" i="6"/>
  <c r="O2792" i="6" a="1"/>
  <c r="O2792" i="6" s="1"/>
  <c r="M2792" i="6" a="1"/>
  <c r="M2792" i="6" s="1"/>
  <c r="N2792" i="6" l="1"/>
  <c r="B2794" i="6"/>
  <c r="O2793" i="6" a="1"/>
  <c r="O2793" i="6" s="1"/>
  <c r="M2793" i="6" a="1"/>
  <c r="M2793" i="6" s="1"/>
  <c r="C2794" i="6"/>
  <c r="C2795" i="6" s="1"/>
  <c r="N2793" i="6" l="1"/>
  <c r="B2795" i="6"/>
  <c r="O2794" i="6" a="1"/>
  <c r="O2794" i="6" s="1"/>
  <c r="M2794" i="6" a="1"/>
  <c r="M2794" i="6" s="1"/>
  <c r="N2794" i="6" l="1"/>
  <c r="B2796" i="6"/>
  <c r="O2795" i="6" a="1"/>
  <c r="O2795" i="6" s="1"/>
  <c r="M2795" i="6" a="1"/>
  <c r="M2795" i="6" s="1"/>
  <c r="C2796" i="6"/>
  <c r="C2797" i="6" s="1"/>
  <c r="N2795" i="6" l="1"/>
  <c r="B2797" i="6"/>
  <c r="O2796" i="6" a="1"/>
  <c r="O2796" i="6" s="1"/>
  <c r="M2796" i="6" a="1"/>
  <c r="M2796" i="6" s="1"/>
  <c r="N2796" i="6" l="1"/>
  <c r="B2798" i="6"/>
  <c r="O2797" i="6" a="1"/>
  <c r="O2797" i="6" s="1"/>
  <c r="M2797" i="6" a="1"/>
  <c r="M2797" i="6" s="1"/>
  <c r="C2798" i="6"/>
  <c r="C2799" i="6" s="1"/>
  <c r="N2797" i="6" l="1"/>
  <c r="B2799" i="6"/>
  <c r="O2798" i="6" a="1"/>
  <c r="O2798" i="6" s="1"/>
  <c r="M2798" i="6" a="1"/>
  <c r="M2798" i="6" s="1"/>
  <c r="N2798" i="6" l="1"/>
  <c r="B2800" i="6"/>
  <c r="O2799" i="6" a="1"/>
  <c r="O2799" i="6" s="1"/>
  <c r="M2799" i="6" a="1"/>
  <c r="M2799" i="6" s="1"/>
  <c r="C2800" i="6"/>
  <c r="C2801" i="6" s="1"/>
  <c r="N2799" i="6" l="1"/>
  <c r="B2801" i="6"/>
  <c r="O2800" i="6" a="1"/>
  <c r="O2800" i="6" s="1"/>
  <c r="M2800" i="6" a="1"/>
  <c r="M2800" i="6" s="1"/>
  <c r="N2800" i="6" l="1"/>
  <c r="B2802" i="6"/>
  <c r="O2801" i="6" a="1"/>
  <c r="O2801" i="6" s="1"/>
  <c r="M2801" i="6" a="1"/>
  <c r="M2801" i="6" s="1"/>
  <c r="C2802" i="6"/>
  <c r="C2803" i="6" s="1"/>
  <c r="N2801" i="6" l="1"/>
  <c r="B2803" i="6"/>
  <c r="O2802" i="6" a="1"/>
  <c r="O2802" i="6" s="1"/>
  <c r="M2802" i="6" a="1"/>
  <c r="M2802" i="6" s="1"/>
  <c r="N2802" i="6" l="1"/>
  <c r="B2804" i="6"/>
  <c r="O2803" i="6" a="1"/>
  <c r="O2803" i="6" s="1"/>
  <c r="M2803" i="6" a="1"/>
  <c r="M2803" i="6" s="1"/>
  <c r="C2804" i="6"/>
  <c r="C2805" i="6" s="1"/>
  <c r="N2803" i="6" l="1"/>
  <c r="B2805" i="6"/>
  <c r="O2804" i="6" a="1"/>
  <c r="O2804" i="6" s="1"/>
  <c r="M2804" i="6" a="1"/>
  <c r="M2804" i="6" s="1"/>
  <c r="N2804" i="6" l="1"/>
  <c r="B2806" i="6"/>
  <c r="O2805" i="6" a="1"/>
  <c r="O2805" i="6" s="1"/>
  <c r="M2805" i="6" a="1"/>
  <c r="M2805" i="6" s="1"/>
  <c r="C2806" i="6"/>
  <c r="C2807" i="6" s="1"/>
  <c r="N2805" i="6" l="1"/>
  <c r="B2807" i="6"/>
  <c r="O2806" i="6" a="1"/>
  <c r="O2806" i="6" s="1"/>
  <c r="M2806" i="6" a="1"/>
  <c r="M2806" i="6" s="1"/>
  <c r="N2806" i="6" l="1"/>
  <c r="B2808" i="6"/>
  <c r="O2807" i="6" a="1"/>
  <c r="O2807" i="6" s="1"/>
  <c r="M2807" i="6" a="1"/>
  <c r="M2807" i="6" s="1"/>
  <c r="C2808" i="6"/>
  <c r="C2809" i="6" s="1"/>
  <c r="N2807" i="6" l="1"/>
  <c r="B2809" i="6"/>
  <c r="O2808" i="6" a="1"/>
  <c r="O2808" i="6" s="1"/>
  <c r="M2808" i="6" a="1"/>
  <c r="M2808" i="6" s="1"/>
  <c r="N2808" i="6" l="1"/>
  <c r="B2810" i="6"/>
  <c r="O2809" i="6" a="1"/>
  <c r="O2809" i="6" s="1"/>
  <c r="M2809" i="6" a="1"/>
  <c r="M2809" i="6" s="1"/>
  <c r="C2810" i="6"/>
  <c r="C2811" i="6" s="1"/>
  <c r="N2809" i="6" l="1"/>
  <c r="B2811" i="6"/>
  <c r="O2810" i="6" a="1"/>
  <c r="O2810" i="6" s="1"/>
  <c r="M2810" i="6" a="1"/>
  <c r="M2810" i="6" s="1"/>
  <c r="N2810" i="6" l="1"/>
  <c r="B2812" i="6"/>
  <c r="O2811" i="6" a="1"/>
  <c r="O2811" i="6" s="1"/>
  <c r="M2811" i="6" a="1"/>
  <c r="M2811" i="6" s="1"/>
  <c r="C2812" i="6"/>
  <c r="C2813" i="6" s="1"/>
  <c r="N2811" i="6" l="1"/>
  <c r="B2813" i="6"/>
  <c r="O2812" i="6" a="1"/>
  <c r="O2812" i="6" s="1"/>
  <c r="M2812" i="6" a="1"/>
  <c r="M2812" i="6" s="1"/>
  <c r="N2812" i="6" l="1"/>
  <c r="B2814" i="6"/>
  <c r="O2813" i="6" a="1"/>
  <c r="O2813" i="6" s="1"/>
  <c r="M2813" i="6" a="1"/>
  <c r="M2813" i="6" s="1"/>
  <c r="C2814" i="6"/>
  <c r="C2815" i="6" s="1"/>
  <c r="N2813" i="6" l="1"/>
  <c r="B2815" i="6"/>
  <c r="O2814" i="6" a="1"/>
  <c r="O2814" i="6" s="1"/>
  <c r="M2814" i="6" a="1"/>
  <c r="M2814" i="6" s="1"/>
  <c r="N2814" i="6" l="1"/>
  <c r="B2816" i="6"/>
  <c r="O2815" i="6" a="1"/>
  <c r="O2815" i="6" s="1"/>
  <c r="M2815" i="6" a="1"/>
  <c r="M2815" i="6" s="1"/>
  <c r="C2816" i="6"/>
  <c r="C2817" i="6" s="1"/>
  <c r="N2815" i="6" l="1"/>
  <c r="B2817" i="6"/>
  <c r="O2816" i="6" a="1"/>
  <c r="O2816" i="6" s="1"/>
  <c r="M2816" i="6" a="1"/>
  <c r="M2816" i="6" s="1"/>
  <c r="B2818" i="6" l="1"/>
  <c r="O2817" i="6" a="1"/>
  <c r="O2817" i="6" s="1"/>
  <c r="M2817" i="6" a="1"/>
  <c r="M2817" i="6" s="1"/>
  <c r="N2816" i="6"/>
  <c r="C2818" i="6"/>
  <c r="C2819" i="6" s="1"/>
  <c r="N2817" i="6" l="1"/>
  <c r="B2819" i="6"/>
  <c r="O2818" i="6" a="1"/>
  <c r="O2818" i="6" s="1"/>
  <c r="M2818" i="6" a="1"/>
  <c r="M2818" i="6" s="1"/>
  <c r="N2818" i="6" l="1"/>
  <c r="B2820" i="6"/>
  <c r="O2819" i="6" a="1"/>
  <c r="O2819" i="6" s="1"/>
  <c r="M2819" i="6" a="1"/>
  <c r="M2819" i="6" s="1"/>
  <c r="C2820" i="6"/>
  <c r="C2821" i="6" s="1"/>
  <c r="N2819" i="6" l="1"/>
  <c r="B2821" i="6"/>
  <c r="O2820" i="6" a="1"/>
  <c r="O2820" i="6" s="1"/>
  <c r="M2820" i="6" a="1"/>
  <c r="M2820" i="6" s="1"/>
  <c r="B2822" i="6" l="1"/>
  <c r="O2821" i="6" a="1"/>
  <c r="O2821" i="6" s="1"/>
  <c r="M2821" i="6" a="1"/>
  <c r="M2821" i="6" s="1"/>
  <c r="N2820" i="6"/>
  <c r="C2822" i="6"/>
  <c r="C2823" i="6" s="1"/>
  <c r="N2821" i="6" l="1"/>
  <c r="B2823" i="6"/>
  <c r="O2822" i="6" a="1"/>
  <c r="O2822" i="6" s="1"/>
  <c r="M2822" i="6" a="1"/>
  <c r="M2822" i="6" s="1"/>
  <c r="B2824" i="6" l="1"/>
  <c r="O2823" i="6" a="1"/>
  <c r="O2823" i="6" s="1"/>
  <c r="M2823" i="6" a="1"/>
  <c r="M2823" i="6" s="1"/>
  <c r="N2822" i="6"/>
  <c r="C2824" i="6"/>
  <c r="C2825" i="6" s="1"/>
  <c r="N2823" i="6" l="1"/>
  <c r="B2825" i="6"/>
  <c r="O2824" i="6" a="1"/>
  <c r="O2824" i="6" s="1"/>
  <c r="M2824" i="6" a="1"/>
  <c r="M2824" i="6" s="1"/>
  <c r="N2824" i="6" l="1"/>
  <c r="B2826" i="6"/>
  <c r="O2825" i="6" a="1"/>
  <c r="O2825" i="6" s="1"/>
  <c r="M2825" i="6" a="1"/>
  <c r="M2825" i="6" s="1"/>
  <c r="C2826" i="6"/>
  <c r="C2827" i="6" s="1"/>
  <c r="N2825" i="6" l="1"/>
  <c r="B2827" i="6"/>
  <c r="O2826" i="6" a="1"/>
  <c r="O2826" i="6" s="1"/>
  <c r="M2826" i="6" a="1"/>
  <c r="M2826" i="6" s="1"/>
  <c r="N2826" i="6" l="1"/>
  <c r="B2828" i="6"/>
  <c r="O2827" i="6" a="1"/>
  <c r="O2827" i="6" s="1"/>
  <c r="M2827" i="6" a="1"/>
  <c r="M2827" i="6" s="1"/>
  <c r="C2828" i="6"/>
  <c r="C2829" i="6" s="1"/>
  <c r="N2827" i="6" l="1"/>
  <c r="B2829" i="6"/>
  <c r="O2828" i="6" a="1"/>
  <c r="O2828" i="6" s="1"/>
  <c r="M2828" i="6" a="1"/>
  <c r="M2828" i="6" s="1"/>
  <c r="N2828" i="6" l="1"/>
  <c r="B2830" i="6"/>
  <c r="O2829" i="6" a="1"/>
  <c r="O2829" i="6" s="1"/>
  <c r="M2829" i="6" a="1"/>
  <c r="M2829" i="6" s="1"/>
  <c r="C2830" i="6"/>
  <c r="C2831" i="6" s="1"/>
  <c r="N2829" i="6" l="1"/>
  <c r="B2831" i="6"/>
  <c r="O2830" i="6" a="1"/>
  <c r="O2830" i="6" s="1"/>
  <c r="M2830" i="6" a="1"/>
  <c r="M2830" i="6" s="1"/>
  <c r="N2830" i="6" l="1"/>
  <c r="B2832" i="6"/>
  <c r="O2831" i="6" a="1"/>
  <c r="O2831" i="6" s="1"/>
  <c r="M2831" i="6" a="1"/>
  <c r="M2831" i="6" s="1"/>
  <c r="C2832" i="6"/>
  <c r="C2833" i="6" s="1"/>
  <c r="N2831" i="6" l="1"/>
  <c r="B2833" i="6"/>
  <c r="O2832" i="6" a="1"/>
  <c r="O2832" i="6" s="1"/>
  <c r="M2832" i="6" a="1"/>
  <c r="M2832" i="6" s="1"/>
  <c r="B2834" i="6" l="1"/>
  <c r="O2833" i="6" a="1"/>
  <c r="O2833" i="6" s="1"/>
  <c r="M2833" i="6" a="1"/>
  <c r="M2833" i="6" s="1"/>
  <c r="N2832" i="6"/>
  <c r="C2834" i="6"/>
  <c r="N2833" i="6" l="1"/>
  <c r="O2834" i="6" a="1"/>
  <c r="O2834" i="6" s="1"/>
  <c r="M2834" i="6" a="1"/>
  <c r="M2834" i="6" s="1"/>
  <c r="N283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Rogelio</author>
    <author>Rogelio Curiel Lopez</author>
  </authors>
  <commentList>
    <comment ref="B6" authorId="0" shapeId="0" xr:uid="{A0FDA447-83B6-424C-9EEF-F3F2298F7AC4}">
      <text>
        <r>
          <rPr>
            <b/>
            <sz val="9"/>
            <color indexed="81"/>
            <rFont val="Tahoma"/>
            <family val="2"/>
          </rPr>
          <t>Rogelio:</t>
        </r>
        <r>
          <rPr>
            <sz val="9"/>
            <color indexed="81"/>
            <rFont val="Tahoma"/>
            <family val="2"/>
          </rPr>
          <t xml:space="preserve">
MONTERREY</t>
        </r>
      </text>
    </comment>
    <comment ref="B11" authorId="0" shapeId="0" xr:uid="{E8014550-E4BC-4816-A31A-AC6274B8F225}">
      <text>
        <r>
          <rPr>
            <b/>
            <sz val="9"/>
            <color indexed="81"/>
            <rFont val="Tahoma"/>
            <family val="2"/>
          </rPr>
          <t>Rogelio:</t>
        </r>
        <r>
          <rPr>
            <sz val="9"/>
            <color indexed="81"/>
            <rFont val="Tahoma"/>
            <family val="2"/>
          </rPr>
          <t xml:space="preserve">
GUADALAJARA</t>
        </r>
      </text>
    </comment>
    <comment ref="B16" authorId="0" shapeId="0" xr:uid="{14611913-67A8-4271-ACB9-50A341F7AE9F}">
      <text>
        <r>
          <rPr>
            <b/>
            <sz val="9"/>
            <color indexed="81"/>
            <rFont val="Tahoma"/>
            <family val="2"/>
          </rPr>
          <t>Rogelio:</t>
        </r>
        <r>
          <rPr>
            <sz val="9"/>
            <color indexed="81"/>
            <rFont val="Tahoma"/>
            <family val="2"/>
          </rPr>
          <t xml:space="preserve">
NAVOJOA</t>
        </r>
      </text>
    </comment>
    <comment ref="B19" authorId="0" shapeId="0" xr:uid="{BB04D181-DBD7-4A13-A1EA-B7E2CF39F4DC}">
      <text>
        <r>
          <rPr>
            <b/>
            <sz val="9"/>
            <color indexed="81"/>
            <rFont val="Tahoma"/>
            <family val="2"/>
          </rPr>
          <t>Rogelio:</t>
        </r>
        <r>
          <rPr>
            <sz val="9"/>
            <color indexed="81"/>
            <rFont val="Tahoma"/>
            <family val="2"/>
          </rPr>
          <t xml:space="preserve">
ORIZABA</t>
        </r>
      </text>
    </comment>
    <comment ref="B24" authorId="0" shapeId="0" xr:uid="{FCA1B888-5813-4807-A5DE-0C516F3310F9}">
      <text>
        <r>
          <rPr>
            <b/>
            <sz val="9"/>
            <color indexed="81"/>
            <rFont val="Tahoma"/>
            <family val="2"/>
          </rPr>
          <t>Rogelio:</t>
        </r>
        <r>
          <rPr>
            <sz val="9"/>
            <color indexed="81"/>
            <rFont val="Tahoma"/>
            <family val="2"/>
          </rPr>
          <t xml:space="preserve">
TECATE</t>
        </r>
      </text>
    </comment>
    <comment ref="B29" authorId="0" shapeId="0" xr:uid="{F0263C65-FAC9-45D8-94BF-2F2AE6FBDDC3}">
      <text>
        <r>
          <rPr>
            <b/>
            <sz val="9"/>
            <color indexed="81"/>
            <rFont val="Tahoma"/>
            <family val="2"/>
          </rPr>
          <t>Rogelio:</t>
        </r>
        <r>
          <rPr>
            <sz val="9"/>
            <color indexed="81"/>
            <rFont val="Tahoma"/>
            <family val="2"/>
          </rPr>
          <t xml:space="preserve">
TOLUCA
</t>
        </r>
      </text>
    </comment>
    <comment ref="B33" authorId="0" shapeId="0" xr:uid="{D951442A-71C1-4E24-8212-64E532C4E2C1}">
      <text>
        <r>
          <rPr>
            <b/>
            <sz val="9"/>
            <color indexed="81"/>
            <rFont val="Tahoma"/>
            <family val="2"/>
          </rPr>
          <t>Rogelio:</t>
        </r>
        <r>
          <rPr>
            <sz val="9"/>
            <color indexed="81"/>
            <rFont val="Tahoma"/>
            <family val="2"/>
          </rPr>
          <t xml:space="preserve">
MEOQUI</t>
        </r>
      </text>
    </comment>
    <comment ref="B43" authorId="1" shapeId="0" xr:uid="{2D6FED37-023A-44F7-8CE7-BA29BB14B88D}">
      <text>
        <r>
          <rPr>
            <b/>
            <sz val="9"/>
            <color indexed="81"/>
            <rFont val="Tahoma"/>
            <family val="2"/>
          </rPr>
          <t>Rogelio Curiel Lopez:</t>
        </r>
        <r>
          <rPr>
            <sz val="9"/>
            <color indexed="81"/>
            <rFont val="Tahoma"/>
            <family val="2"/>
          </rPr>
          <t xml:space="preserve">
NAVA
</t>
        </r>
      </text>
    </comment>
    <comment ref="B45" authorId="0" shapeId="0" xr:uid="{547E0A2B-8CB2-46F9-8B0B-B142832651CD}">
      <text>
        <r>
          <rPr>
            <b/>
            <sz val="9"/>
            <color indexed="81"/>
            <rFont val="Tahoma"/>
            <family val="2"/>
          </rPr>
          <t>Rogelio:</t>
        </r>
        <r>
          <rPr>
            <sz val="9"/>
            <color indexed="81"/>
            <rFont val="Tahoma"/>
            <family val="2"/>
          </rPr>
          <t xml:space="preserve">
Obregón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<sst xmlns="http://schemas.openxmlformats.org/spreadsheetml/2006/main" count="19544" uniqueCount="403">
  <si>
    <t>PRESUPUESTO EDGAR MUÑOZ 2026</t>
  </si>
  <si>
    <t>KILOGRAMOS</t>
  </si>
  <si>
    <t>USD</t>
  </si>
  <si>
    <t>CLAVE CLIENTE</t>
  </si>
  <si>
    <t>NOMBRE DEL CLIENTE</t>
  </si>
  <si>
    <t>CLAVE DEL PRODUCTO SKU</t>
  </si>
  <si>
    <t>PRODUCTO</t>
  </si>
  <si>
    <t>AREA</t>
  </si>
  <si>
    <t>VENDEDOR</t>
  </si>
  <si>
    <t>PRECIO UNITARIO EN DÓLARES</t>
  </si>
  <si>
    <t>TIPO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</si>
  <si>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</si>
  <si>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</si>
  <si>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</si>
  <si>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</si>
  <si>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</si>
  <si>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</si>
  <si>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</si>
  <si>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</si>
  <si>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</si>
  <si>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</si>
  <si>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</si>
  <si>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</si>
  <si>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</si>
  <si>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TOTAL USD</t>
  </si>
  <si>
    <t>DISTRIBUIDORA TEXTIL ARTTEX</t>
  </si>
  <si>
    <t>CELLUSOFT CR</t>
  </si>
  <si>
    <t>TEXTIL</t>
  </si>
  <si>
    <t>EDGAR MUÑOZ</t>
  </si>
  <si>
    <t>PRESUPUESTO</t>
  </si>
  <si>
    <t>PT-0212</t>
  </si>
  <si>
    <t>TERMINOX ULTRA 50 L</t>
  </si>
  <si>
    <t>INDUSTRIA QUIMICA PQT</t>
  </si>
  <si>
    <t>PT-0146</t>
  </si>
  <si>
    <t>BIOSTONE COLD C100</t>
  </si>
  <si>
    <t xml:space="preserve">TBG APPAREL </t>
  </si>
  <si>
    <t>PT-0208</t>
  </si>
  <si>
    <t>BIOLAC BASE 100</t>
  </si>
  <si>
    <t>PT-0262</t>
  </si>
  <si>
    <t>LESS STONE MAX</t>
  </si>
  <si>
    <t>STONE LAV</t>
  </si>
  <si>
    <t>PT-0264</t>
  </si>
  <si>
    <t>BIOSTONE N100</t>
  </si>
  <si>
    <t>PT-0079</t>
  </si>
  <si>
    <t>DENIZYME 868</t>
  </si>
  <si>
    <t>QUIMICA HERNANDEZ RAMIREZ</t>
  </si>
  <si>
    <t>RE-0031</t>
  </si>
  <si>
    <t>BIOSTONE GRAND</t>
  </si>
  <si>
    <t>PT-0148</t>
  </si>
  <si>
    <t>CELLUSOFT CONC LT</t>
  </si>
  <si>
    <t>PT-0261</t>
  </si>
  <si>
    <t>REDUCER OX 1000</t>
  </si>
  <si>
    <t xml:space="preserve">QUIMICA HERNANDEZ RAMIREZ </t>
  </si>
  <si>
    <t>PT-0194</t>
  </si>
  <si>
    <t>ALFAZYME ULTRA BIO180</t>
  </si>
  <si>
    <t>MIGUEL SALINAS</t>
  </si>
  <si>
    <t>BIOTER OX CONC</t>
  </si>
  <si>
    <t>PT-0081</t>
  </si>
  <si>
    <t>AQUAZYME SDL</t>
  </si>
  <si>
    <t>PRODUQUIMICOS</t>
  </si>
  <si>
    <t>REDUCER OX1000</t>
  </si>
  <si>
    <t>MAGIC TEXTIL</t>
  </si>
  <si>
    <t>PT-0259</t>
  </si>
  <si>
    <t>BIOSCOUR JET 750</t>
  </si>
  <si>
    <t>DISTRIBUIDORA DE TEXTILES AVANTE</t>
  </si>
  <si>
    <t>PT-0279</t>
  </si>
  <si>
    <t>BPOL 100</t>
  </si>
  <si>
    <t>KKT TEXTILES MEXICO</t>
  </si>
  <si>
    <t>MANUFACTURERA LEE DE MEXICO</t>
  </si>
  <si>
    <t>PROSPECTO</t>
  </si>
  <si>
    <t>YAZBEK</t>
  </si>
  <si>
    <t>ARTTEX</t>
  </si>
  <si>
    <t>KALTEX</t>
  </si>
  <si>
    <t>BACTERIAS</t>
  </si>
  <si>
    <t>MANFACTURERA LEE DE MEXICO</t>
  </si>
  <si>
    <t>MP-0249</t>
  </si>
  <si>
    <t>BIOREMOVE COD SF</t>
  </si>
  <si>
    <t>INGENIERO FRANCISCO QUINZAÑOS Y CIA</t>
  </si>
  <si>
    <t>MP-0194</t>
  </si>
  <si>
    <t>DRAIN &amp; TRAP 700</t>
  </si>
  <si>
    <t>MP-0174</t>
  </si>
  <si>
    <t>ODOR CAP 5115</t>
  </si>
  <si>
    <t xml:space="preserve">MEZCALES CASA ARMANDO </t>
  </si>
  <si>
    <t>TECNOLOGIA AMBIENTAL Y COMERCIAL</t>
  </si>
  <si>
    <t>MP-0226</t>
  </si>
  <si>
    <t>BIOREMOVE COD</t>
  </si>
  <si>
    <t>TOTAL BACTERIAS</t>
  </si>
  <si>
    <t>NUPLEN</t>
  </si>
  <si>
    <t>NUP A (Alcalase)</t>
  </si>
  <si>
    <t>PILGRIMS</t>
  </si>
  <si>
    <t>RE-0044</t>
  </si>
  <si>
    <t>ARNET 100</t>
  </si>
  <si>
    <t>PATSA</t>
  </si>
  <si>
    <t>F&amp;N</t>
  </si>
  <si>
    <t xml:space="preserve">TOTAL F&amp;N </t>
  </si>
  <si>
    <t>TOTALTEXTIL</t>
  </si>
  <si>
    <t>BIOZYME PROOF A</t>
  </si>
  <si>
    <t>GUAJARDO</t>
  </si>
  <si>
    <t xml:space="preserve">TOTAL RADAMÉS BÁEZ </t>
  </si>
  <si>
    <t xml:space="preserve">PROSPECTO </t>
  </si>
  <si>
    <t xml:space="preserve">RADAMES BAEZ </t>
  </si>
  <si>
    <t xml:space="preserve">BACHOCO HERMOSILLO </t>
  </si>
  <si>
    <t>S/C</t>
  </si>
  <si>
    <t>BIOREMOVE FOD BOOST</t>
  </si>
  <si>
    <t>MP-0227</t>
  </si>
  <si>
    <t>BIORMOVE COD</t>
  </si>
  <si>
    <t xml:space="preserve">BACHOCO CULIACAN </t>
  </si>
  <si>
    <t xml:space="preserve">PRESUPUESTO </t>
  </si>
  <si>
    <t>BACHOCO</t>
  </si>
  <si>
    <t>KERRY INGREDIENTS DE MEXICO SA DE CV</t>
  </si>
  <si>
    <t>TOTAL F &amp; N</t>
  </si>
  <si>
    <t>BIOZYME  J</t>
  </si>
  <si>
    <t>PENDIENTE</t>
  </si>
  <si>
    <t>TEQUILA ARTESANAL DE LOS ALTOS DE JALISCO</t>
  </si>
  <si>
    <t xml:space="preserve">LA MADRILEÑA </t>
  </si>
  <si>
    <t xml:space="preserve">TEQUILA GALINDO </t>
  </si>
  <si>
    <t xml:space="preserve">CASA CENTINELA </t>
  </si>
  <si>
    <t xml:space="preserve">BIOALCA PLUS </t>
  </si>
  <si>
    <t>PT-0175</t>
  </si>
  <si>
    <t xml:space="preserve">INDUSTRIAS FARINA </t>
  </si>
  <si>
    <t>HPRO-1200</t>
  </si>
  <si>
    <t>SU POLLO</t>
  </si>
  <si>
    <t xml:space="preserve">KOFANOR </t>
  </si>
  <si>
    <t>AGROMIT</t>
  </si>
  <si>
    <t>F&amp;n</t>
  </si>
  <si>
    <t>ALCALASE 2.5 L</t>
  </si>
  <si>
    <t>RE-0037</t>
  </si>
  <si>
    <t xml:space="preserve">PODER ORGANICO MCH </t>
  </si>
  <si>
    <t>NEUTRASE 1.5 MG</t>
  </si>
  <si>
    <t xml:space="preserve">PRODUCTOS LACTEOS LA PROVIDENCIA </t>
  </si>
  <si>
    <t xml:space="preserve">F&amp;N </t>
  </si>
  <si>
    <t>PT-0125</t>
  </si>
  <si>
    <t xml:space="preserve">PROTEINAS MARINAS Y HARINAS DE SINALOA </t>
  </si>
  <si>
    <t xml:space="preserve">PALATASE </t>
  </si>
  <si>
    <t>MP-0001</t>
  </si>
  <si>
    <t>FLAVOURZYME 500 MG</t>
  </si>
  <si>
    <t>TOTAL PAN</t>
  </si>
  <si>
    <t>PAN</t>
  </si>
  <si>
    <t>STREN FZN 100</t>
  </si>
  <si>
    <t>PT-0278</t>
  </si>
  <si>
    <t>TOKS</t>
  </si>
  <si>
    <t>FORTEZYME ND</t>
  </si>
  <si>
    <t>LA MODERNA USA</t>
  </si>
  <si>
    <t>BIOAMIL SUPER</t>
  </si>
  <si>
    <t>PT-0177</t>
  </si>
  <si>
    <t>GRUPO INDUSTRIAL CUADRITOS BIOTEK SA DE CV</t>
  </si>
  <si>
    <t>FERMZYME</t>
  </si>
  <si>
    <t>PT-0078</t>
  </si>
  <si>
    <t>PRODUCTOS PERLA, SA DE CV</t>
  </si>
  <si>
    <t>BIOZYME 187 XB</t>
  </si>
  <si>
    <t xml:space="preserve">PRESPUESTO </t>
  </si>
  <si>
    <t xml:space="preserve">PAN </t>
  </si>
  <si>
    <t xml:space="preserve">SUPER SOFTA ABBG </t>
  </si>
  <si>
    <t>PT-109</t>
  </si>
  <si>
    <t>BIMBO</t>
  </si>
  <si>
    <t>BIOHEMIZYME PANZ</t>
  </si>
  <si>
    <t>RE-0012</t>
  </si>
  <si>
    <t>MEJORPLUS SA DE CV</t>
  </si>
  <si>
    <t>AMILSOFT 1500</t>
  </si>
  <si>
    <t>BIOLIP EXTRA</t>
  </si>
  <si>
    <t>RE-0022</t>
  </si>
  <si>
    <t>BIOLIP 50 BG</t>
  </si>
  <si>
    <t>RE-0021</t>
  </si>
  <si>
    <t>BIOLIP F</t>
  </si>
  <si>
    <t>RE021</t>
  </si>
  <si>
    <t>BIOALFAZYME 4000</t>
  </si>
  <si>
    <t>RE-0011</t>
  </si>
  <si>
    <t xml:space="preserve">TECNOLOGIA EN INGREDIENTES ALIMENTICIOS </t>
  </si>
  <si>
    <t>PT-0003</t>
  </si>
  <si>
    <t>PABLO IGNACIO MICHEL ONTIVEROS</t>
  </si>
  <si>
    <t>ZYMASE S800</t>
  </si>
  <si>
    <t>PT-0057</t>
  </si>
  <si>
    <t>GRIFFITH FOODS SA DE CV</t>
  </si>
  <si>
    <t>CLAVE</t>
  </si>
  <si>
    <t>DÓLARES</t>
  </si>
  <si>
    <t>VOLUMEN (Kg)</t>
  </si>
  <si>
    <t>PRESUPUESTO RADAMÉS BÁEZ 2026</t>
  </si>
  <si>
    <t>TOTAL RODOLFO AYALA</t>
  </si>
  <si>
    <t>TOTAL JUGOS</t>
  </si>
  <si>
    <t>RODOLFO AYALA</t>
  </si>
  <si>
    <t xml:space="preserve">JUGOS </t>
  </si>
  <si>
    <t xml:space="preserve">PECTINEX ULTRA TROPICAL </t>
  </si>
  <si>
    <t>ACEITES ESPECIALES TH</t>
  </si>
  <si>
    <t>JUGOS</t>
  </si>
  <si>
    <t>PECTINEX ULTRA SPL</t>
  </si>
  <si>
    <t>PRODUCTOS AGROINDUSTRIALES DE CHIHUAHUA, SPR DE RL DE CV</t>
  </si>
  <si>
    <t>ZYMEPECT 5000 XL (PECTINEX SMASH XXL)</t>
  </si>
  <si>
    <t>PT-0049</t>
  </si>
  <si>
    <t xml:space="preserve">MONSANTO COMERCIAL </t>
  </si>
  <si>
    <t>PECTINEX ULTRA PULP</t>
  </si>
  <si>
    <t>MP-0146</t>
  </si>
  <si>
    <t>INDUSTRIAS MEZCLADORAS AGROPECUARIAS DEL ISTMO</t>
  </si>
  <si>
    <t>INDUSTRIA MEXICANA DE SABORES S.A. DE C.V.</t>
  </si>
  <si>
    <t>PECTINEX ULTRA COLOR</t>
  </si>
  <si>
    <t>MP-0147</t>
  </si>
  <si>
    <t>VALLE REDONDO SA DE CV</t>
  </si>
  <si>
    <t>PECTINEX UF</t>
  </si>
  <si>
    <t>BIOAG800L (ATENUZME PRO)</t>
  </si>
  <si>
    <t>RE-0015</t>
  </si>
  <si>
    <t>UNGERER MEXICO S DE RL DE CV</t>
  </si>
  <si>
    <t>PRODUCTOS TANIART, S.A. DE C.V.</t>
  </si>
  <si>
    <t>PECTINEX ULTRA CLEAR</t>
  </si>
  <si>
    <t>PT-0050</t>
  </si>
  <si>
    <t>PRODUCTORA DE ALIMENTOS MEXICANOS, S.A. DE C.V.</t>
  </si>
  <si>
    <t>POCHTLAN SEED PRODUCTION SPR DE RL</t>
  </si>
  <si>
    <t>MP-0234</t>
  </si>
  <si>
    <t>NICMA</t>
  </si>
  <si>
    <t>GRUPO AGROINDUSTRIAL POMET</t>
  </si>
  <si>
    <t xml:space="preserve">FRUTAS LIMONES Y SUS DERIVADOS </t>
  </si>
  <si>
    <t>EXAGROMERICA, S.C. DE R.L. DE C.V.</t>
  </si>
  <si>
    <t>PECTINEX YIELDMASH EXTRA</t>
  </si>
  <si>
    <t>MP-0030</t>
  </si>
  <si>
    <t>CONFRUTTA S.A.</t>
  </si>
  <si>
    <t>COMERCIALIZADORA EL ORO SA  DE CV</t>
  </si>
  <si>
    <t>CITROLIM SA DE CV</t>
  </si>
  <si>
    <t>CITROJUGO SA DE CV</t>
  </si>
  <si>
    <t>CITRICOS VEGA HERMANOS</t>
  </si>
  <si>
    <t>CITRICOS DE APATZINGAN SPR RL</t>
  </si>
  <si>
    <t xml:space="preserve">ALTECSA </t>
  </si>
  <si>
    <t>BIOAG 800 L (ATENUZYME PRO)</t>
  </si>
  <si>
    <t xml:space="preserve">ALIMENTOS PROFUSA </t>
  </si>
  <si>
    <t>TOTAL F&amp;N</t>
  </si>
  <si>
    <t xml:space="preserve">DESTILERIA SANTA LUCIA </t>
  </si>
  <si>
    <t xml:space="preserve">TEQUILA CORRALEJO </t>
  </si>
  <si>
    <t xml:space="preserve">PACIFICO INDUSTRIAL </t>
  </si>
  <si>
    <t>CATAZYME 25 L</t>
  </si>
  <si>
    <t>COLOIDALES DUCHE SA DE CV</t>
  </si>
  <si>
    <t>ALIMENTINNA</t>
  </si>
  <si>
    <t xml:space="preserve">MAZ INDUSTRIAL </t>
  </si>
  <si>
    <t>FLAVOR AM-050</t>
  </si>
  <si>
    <t>PT-0274</t>
  </si>
  <si>
    <t>SENSIENT FLAVORS MEXICO</t>
  </si>
  <si>
    <t>HPR-1000</t>
  </si>
  <si>
    <t>PT-0270</t>
  </si>
  <si>
    <t xml:space="preserve">VISCERAS SELECTAS DEL BAJIO </t>
  </si>
  <si>
    <t xml:space="preserve">ALCALASE 2.5 L </t>
  </si>
  <si>
    <t>PROTEINAS NATURALES, S.A.</t>
  </si>
  <si>
    <t>BIOALCA 2.5 (ALCLASE.25 L)</t>
  </si>
  <si>
    <t>PT-0157</t>
  </si>
  <si>
    <t xml:space="preserve">PALATASE 2000 L </t>
  </si>
  <si>
    <t>FRIMEX 1000</t>
  </si>
  <si>
    <t>RE-0049</t>
  </si>
  <si>
    <t>VILLA VERDE AGRICOLA MEXICANA, S.A. DE C.V.</t>
  </si>
  <si>
    <t>SERCONOMAR</t>
  </si>
  <si>
    <t>QUESERIA DOS LAGUNAS, SPR DE R.L. DE C.V.</t>
  </si>
  <si>
    <t>N37071</t>
  </si>
  <si>
    <t xml:space="preserve">PLASSET INGREDIENTS  </t>
  </si>
  <si>
    <t xml:space="preserve">ALCALASE  2.5 L </t>
  </si>
  <si>
    <t>CON-0010</t>
  </si>
  <si>
    <t>PC BIOLOGICS, S. A. DE C. V.</t>
  </si>
  <si>
    <t>MICROALGAS OLEAS DE MEXICO</t>
  </si>
  <si>
    <t>BIOZYME HYDROPOL PP-B</t>
  </si>
  <si>
    <t>PT-0249</t>
  </si>
  <si>
    <t xml:space="preserve">INDUSTRIAS BARDA </t>
  </si>
  <si>
    <t>LIM-CIP 1000</t>
  </si>
  <si>
    <t>PT-0267</t>
  </si>
  <si>
    <t>GELITA MEXICO S DE RL DE CV</t>
  </si>
  <si>
    <t>BIOTECNICA INTERNACIONAL SA DE CV</t>
  </si>
  <si>
    <t>GLUZYME MONO 10000</t>
  </si>
  <si>
    <t>AVIGM SA DE CV</t>
  </si>
  <si>
    <t>AMINOVUS BIOTEC</t>
  </si>
  <si>
    <t xml:space="preserve">TOTAL BACTERIAS </t>
  </si>
  <si>
    <t>GREASE &amp; ODOR CONTROL</t>
  </si>
  <si>
    <t>MP-0311</t>
  </si>
  <si>
    <t>BIOREMOVE AM</t>
  </si>
  <si>
    <t>PRECIO UNITARIO EN DOLARES 2025</t>
  </si>
  <si>
    <t>PRESUPUESTO RODOLFO 2025</t>
  </si>
  <si>
    <t>TOTAL CLIENTE (PLANTA)</t>
  </si>
  <si>
    <t>TOTAL CLIENTE (GLOBAL)</t>
  </si>
  <si>
    <t>TOTAL INDUSTRIA</t>
  </si>
  <si>
    <t>CERVECERIA CUAUHTEMOC MOCTEZUMA SA DE CV</t>
  </si>
  <si>
    <t>MP-0308</t>
  </si>
  <si>
    <t>ULTRAFLO PRIME CONTENEDOR</t>
  </si>
  <si>
    <t>CERVEZA</t>
  </si>
  <si>
    <t>ROGELIO CURIEL</t>
  </si>
  <si>
    <t>MP-0316</t>
  </si>
  <si>
    <t>ATTENUZYME PRIME CONTENEDOR</t>
  </si>
  <si>
    <t>CEREMIX PLUS MG</t>
  </si>
  <si>
    <t>CON-0246</t>
  </si>
  <si>
    <t>TERMAMYL SC 4X   CONTENEDOR 1200 KG</t>
  </si>
  <si>
    <t>MP-0184</t>
  </si>
  <si>
    <t xml:space="preserve">MATUREX PRO </t>
  </si>
  <si>
    <t>MP-0268</t>
  </si>
  <si>
    <t>ULTRAFLO PRIME</t>
  </si>
  <si>
    <t>MP-0317</t>
  </si>
  <si>
    <t xml:space="preserve">ATTENUZYME PRIME </t>
  </si>
  <si>
    <t>MP-0246</t>
  </si>
  <si>
    <t>TERMAMYL SC 4X   PORRON 25 KG</t>
  </si>
  <si>
    <t>ULTRAFLO MAX CONTENEDOR</t>
  </si>
  <si>
    <t>CON-0343</t>
  </si>
  <si>
    <t>TERMAMYL SC DS  CONTENEDOR 1200 KG</t>
  </si>
  <si>
    <t>RED STRIPE</t>
  </si>
  <si>
    <t>CERVECERIA PANAMA, S.A.</t>
  </si>
  <si>
    <t>HEINEKEN PERU SAC</t>
  </si>
  <si>
    <t>POR-0352</t>
  </si>
  <si>
    <t>ULTRAFLO MAX</t>
  </si>
  <si>
    <t>ATTENUZYME PRO</t>
  </si>
  <si>
    <t>CI CERVEZA GmbH.</t>
  </si>
  <si>
    <t>CON-0066</t>
  </si>
  <si>
    <t>TERMAMYL SC DS/CONTENEDOR</t>
  </si>
  <si>
    <t>MP-0044</t>
  </si>
  <si>
    <t>ULTRAFLO MAX/CONTENEDOR</t>
  </si>
  <si>
    <t>TERMAMYL SC DS     PORRON 30 KG</t>
  </si>
  <si>
    <t>BANKS (BARBADOS) BREWERIES LTD</t>
  </si>
  <si>
    <t>ANSA MCAL TRADING, INC.</t>
  </si>
  <si>
    <t>CERVECERÍA CUBANA</t>
  </si>
  <si>
    <t>CERVECERIA PRIMUS</t>
  </si>
  <si>
    <t>MP-0305</t>
  </si>
  <si>
    <t>POLYCLAR BREWBRITE</t>
  </si>
  <si>
    <t>COMPAÑIA CERVECERA HERCULES</t>
  </si>
  <si>
    <t>RE-0045</t>
  </si>
  <si>
    <t>BIOFLOW MAX</t>
  </si>
  <si>
    <t>PT-0204</t>
  </si>
  <si>
    <t>AMYL LIGHT PRO</t>
  </si>
  <si>
    <t>MP-0318</t>
  </si>
  <si>
    <t>TETRALONE PG (1 KG)</t>
  </si>
  <si>
    <t>MALTAS E INSUMOS CERVECEROS</t>
  </si>
  <si>
    <t>PRODUCTOS CURTIENTES SA DE CV</t>
  </si>
  <si>
    <t>PT-0019</t>
  </si>
  <si>
    <t>ENZIMA PCLIN</t>
  </si>
  <si>
    <t>CURTIDURIA</t>
  </si>
  <si>
    <t>PT-0018</t>
  </si>
  <si>
    <t>BIOTEC LC-500</t>
  </si>
  <si>
    <t>BIOTEC WET</t>
  </si>
  <si>
    <t>PT-0022</t>
  </si>
  <si>
    <t>ENZIMA PCA1</t>
  </si>
  <si>
    <t>SUELAS WYNY SA DE CV</t>
  </si>
  <si>
    <t>CUEROMEX WET BLUE SA DE CV</t>
  </si>
  <si>
    <t>BIOTEC KL 25</t>
  </si>
  <si>
    <t>BIOTEC BAT W</t>
  </si>
  <si>
    <t>CURFIMEX SA DE CV</t>
  </si>
  <si>
    <t>BIOTEC RG002</t>
  </si>
  <si>
    <t>CURTIDOS TREVIÑO SA DE CV</t>
  </si>
  <si>
    <t>MP-0013</t>
  </si>
  <si>
    <t>NOVOBATE WB</t>
  </si>
  <si>
    <t>EL PEQUEÑO CURTIDOR DE LEÓN</t>
  </si>
  <si>
    <t>PT-0056</t>
  </si>
  <si>
    <t>BIOTEC AMIL S</t>
  </si>
  <si>
    <t>PIELES SANTORO, S.A. DE C.V.</t>
  </si>
  <si>
    <t>BIOTEC PL</t>
  </si>
  <si>
    <t>PT-0211</t>
  </si>
  <si>
    <t>BIOTEC BAC MF</t>
  </si>
  <si>
    <t>QUÍMICOS QURTEC</t>
  </si>
  <si>
    <t>PT-0258</t>
  </si>
  <si>
    <t>BIOSYN DP</t>
  </si>
  <si>
    <t>AZTECA MILLING, LP</t>
  </si>
  <si>
    <t>BIOZYME GMA PLUS</t>
  </si>
  <si>
    <t>TORTILLA</t>
  </si>
  <si>
    <t>MOLINOS AZTECA DE VERACRUZ</t>
  </si>
  <si>
    <t>RE-0002</t>
  </si>
  <si>
    <t>NS27047</t>
  </si>
  <si>
    <t>MOLINOS AZTECA DE CHALCO SA DE CV</t>
  </si>
  <si>
    <t>MANUFACTURAS KALTEX SA DE CV</t>
  </si>
  <si>
    <t>0056</t>
  </si>
  <si>
    <t>BIOLITE CONC</t>
  </si>
  <si>
    <t>0079</t>
  </si>
  <si>
    <t>BIOSTONE 350 HBA</t>
  </si>
  <si>
    <t>DINCO DEL NORTE SA DE CV</t>
  </si>
  <si>
    <t>BIOREMOVE FOG BOOST</t>
  </si>
  <si>
    <t>MP-0190</t>
  </si>
  <si>
    <t>MP-0188 LT</t>
  </si>
  <si>
    <t>BACT CONCENTRATE 2000</t>
  </si>
  <si>
    <t>PICSA DE MEXICO INTERNACIONAL</t>
  </si>
  <si>
    <t>LUMISTA GOLD PR</t>
  </si>
  <si>
    <t>F6</t>
  </si>
  <si>
    <t>MALT EUROPE</t>
  </si>
  <si>
    <t>KALSEC</t>
  </si>
  <si>
    <t>POR DEFINIR</t>
  </si>
  <si>
    <t>MOLINOS AZTECA</t>
  </si>
  <si>
    <t>BGMAX 3000</t>
  </si>
  <si>
    <t>BIOQUICK 5140</t>
  </si>
  <si>
    <t>QUÍMICOS VEMONT</t>
  </si>
  <si>
    <t>PT-0210</t>
  </si>
  <si>
    <t>BIOTEC RB PLUS</t>
  </si>
  <si>
    <t>QUÍMICA SCHNEIDER</t>
  </si>
  <si>
    <t>BIOPROT AL 2.4L</t>
  </si>
  <si>
    <t>CURTIDURÍA</t>
  </si>
  <si>
    <t>TOTAL GLOBAL</t>
  </si>
  <si>
    <t>TOTAL MENSUAL</t>
  </si>
  <si>
    <t>MP-0066</t>
  </si>
  <si>
    <t>POR-0343</t>
  </si>
  <si>
    <t>CODIGO</t>
  </si>
  <si>
    <t>FILAS</t>
  </si>
  <si>
    <t>MESES</t>
  </si>
  <si>
    <t>VOLUMEN</t>
  </si>
  <si>
    <t>PU</t>
  </si>
  <si>
    <t>OLE MEXICAN FOODS, INC</t>
  </si>
  <si>
    <t>BIOZYME ZT-120</t>
  </si>
  <si>
    <t>EDUARDO PERALTA</t>
  </si>
  <si>
    <t>SOFT G-100</t>
  </si>
  <si>
    <t>ASHLAND CHEMICAL DE MEXICO</t>
  </si>
  <si>
    <t>SR-001</t>
  </si>
  <si>
    <t>FLETE</t>
  </si>
  <si>
    <t>SERVICIOS</t>
  </si>
  <si>
    <t>RICARDO RODRIGUEZ</t>
  </si>
  <si>
    <t>SR-002</t>
  </si>
  <si>
    <t>SERVICIO DE ALMACENAJE</t>
  </si>
  <si>
    <t>SR-027</t>
  </si>
  <si>
    <t>SERVICIOS ADICIONALES</t>
  </si>
  <si>
    <t>Etiquetas de fila</t>
  </si>
  <si>
    <t>Total general</t>
  </si>
  <si>
    <t>Etiquetas de columna</t>
  </si>
  <si>
    <t>Suma de DÓLARES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</si>
</sst>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* #,##0_-;\-&quot;$&quot;* #,##0_-;_-&quot;$&quot;* &quot;-&quot;??_-;_-@_-"/>
    <numFmt numFmtId="165" formatCode="&quot;$&quot;#,##0.00"/>
    <numFmt numFmtId="166" formatCode="_-* #,##0_-;\-* #,##0_-;_-* &quot;-&quot;??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10"/>
      <name val="Arial"/>
      <family val="2"/>
    </font>
    <font>
      <sz val="8"/>
      <name val="Times New Roman"/>
      <family val="1"/>
    </font>
    <font>
      <sz val="8"/>
      <color theme="4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theme="1"/>
      <name val="Arial Narrow"/>
      <family val="2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21" fillId="0" borderId="0"/>
  </cellStyleXfs>
  <cellXfs count="384">
    <xf numFmtId="0" fontId="0" fillId="0" borderId="0" xfId="0"/>
    <xf numFmtId="0" fontId="0" fillId="3" borderId="0" xfId="0" applyFill="1"/>
    <xf numFmtId="0" fontId="2" fillId="2" borderId="1" xfId="0" applyFont="1" applyFill="1" applyBorder="1" applyAlignment="1">
      <alignment horizontal="center" wrapText="1"/>
    </xf>
    <xf numFmtId="0" fontId="4" fillId="0" borderId="1" xfId="0" applyFont="1" applyBorder="1"/>
    <xf numFmtId="0" fontId="4" fillId="0" borderId="0" xfId="0" applyFont="1"/>
    <xf numFmtId="0" fontId="0" fillId="3" borderId="0" xfId="0" applyFill="1" applyAlignment="1">
      <alignment horizontal="right"/>
    </xf>
    <xf numFmtId="15" fontId="0" fillId="3" borderId="0" xfId="0" applyNumberFormat="1" applyFill="1"/>
    <xf numFmtId="0" fontId="6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4" fontId="0" fillId="0" borderId="0" xfId="1" applyFont="1"/>
    <xf numFmtId="0" fontId="7" fillId="0" borderId="1" xfId="0" applyFont="1" applyBorder="1"/>
    <xf numFmtId="0" fontId="8" fillId="3" borderId="0" xfId="0" applyFont="1" applyFill="1"/>
    <xf numFmtId="0" fontId="2" fillId="3" borderId="0" xfId="0" applyFont="1" applyFill="1"/>
    <xf numFmtId="0" fontId="0" fillId="4" borderId="0" xfId="0" applyFill="1"/>
    <xf numFmtId="44" fontId="0" fillId="0" borderId="0" xfId="1" applyFont="1" applyBorder="1"/>
    <xf numFmtId="0" fontId="4" fillId="3" borderId="1" xfId="0" applyFont="1" applyFill="1" applyBorder="1"/>
    <xf numFmtId="44" fontId="0" fillId="0" borderId="2" xfId="1" applyFont="1" applyBorder="1"/>
    <xf numFmtId="44" fontId="0" fillId="0" borderId="4" xfId="1" applyFont="1" applyBorder="1"/>
    <xf numFmtId="44" fontId="0" fillId="0" borderId="5" xfId="1" applyFont="1" applyBorder="1"/>
    <xf numFmtId="44" fontId="3" fillId="6" borderId="7" xfId="1" applyFont="1" applyFill="1" applyBorder="1"/>
    <xf numFmtId="0" fontId="4" fillId="0" borderId="9" xfId="0" applyFont="1" applyBorder="1"/>
    <xf numFmtId="0" fontId="5" fillId="0" borderId="3" xfId="0" applyFont="1" applyBorder="1"/>
    <xf numFmtId="0" fontId="0" fillId="0" borderId="2" xfId="0" applyBorder="1"/>
    <xf numFmtId="0" fontId="3" fillId="6" borderId="7" xfId="0" applyFont="1" applyFill="1" applyBorder="1"/>
    <xf numFmtId="0" fontId="3" fillId="6" borderId="8" xfId="0" applyFont="1" applyFill="1" applyBorder="1"/>
    <xf numFmtId="0" fontId="0" fillId="4" borderId="2" xfId="0" applyFill="1" applyBorder="1"/>
    <xf numFmtId="0" fontId="2" fillId="2" borderId="9" xfId="0" applyFont="1" applyFill="1" applyBorder="1" applyAlignment="1">
      <alignment horizont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3" fillId="3" borderId="13" xfId="0" applyFont="1" applyFill="1" applyBorder="1"/>
    <xf numFmtId="0" fontId="3" fillId="3" borderId="0" xfId="0" applyFont="1" applyFill="1"/>
    <xf numFmtId="44" fontId="3" fillId="6" borderId="7" xfId="0" applyNumberFormat="1" applyFont="1" applyFill="1" applyBorder="1"/>
    <xf numFmtId="0" fontId="4" fillId="7" borderId="1" xfId="0" applyFont="1" applyFill="1" applyBorder="1"/>
    <xf numFmtId="0" fontId="4" fillId="7" borderId="9" xfId="0" applyFont="1" applyFill="1" applyBorder="1"/>
    <xf numFmtId="0" fontId="4" fillId="3" borderId="9" xfId="0" applyFont="1" applyFill="1" applyBorder="1"/>
    <xf numFmtId="0" fontId="9" fillId="0" borderId="2" xfId="0" applyFont="1" applyBorder="1"/>
    <xf numFmtId="0" fontId="9" fillId="0" borderId="0" xfId="0" applyFont="1"/>
    <xf numFmtId="44" fontId="0" fillId="0" borderId="2" xfId="0" applyNumberFormat="1" applyBorder="1"/>
    <xf numFmtId="164" fontId="2" fillId="0" borderId="3" xfId="1" applyNumberFormat="1" applyFont="1" applyBorder="1"/>
    <xf numFmtId="164" fontId="3" fillId="6" borderId="7" xfId="1" applyNumberFormat="1" applyFont="1" applyFill="1" applyBorder="1"/>
    <xf numFmtId="164" fontId="2" fillId="0" borderId="6" xfId="1" applyNumberFormat="1" applyFont="1" applyBorder="1"/>
    <xf numFmtId="164" fontId="3" fillId="6" borderId="8" xfId="0" applyNumberFormat="1" applyFont="1" applyFill="1" applyBorder="1"/>
    <xf numFmtId="164" fontId="0" fillId="0" borderId="0" xfId="1" applyNumberFormat="1" applyFont="1"/>
    <xf numFmtId="164" fontId="8" fillId="2" borderId="0" xfId="1" applyNumberFormat="1" applyFont="1" applyFill="1"/>
    <xf numFmtId="0" fontId="0" fillId="0" borderId="0" xfId="0" applyAlignment="1">
      <alignment horizontal="center"/>
    </xf>
    <xf numFmtId="164" fontId="2" fillId="2" borderId="1" xfId="0" applyNumberFormat="1" applyFont="1" applyFill="1" applyBorder="1"/>
    <xf numFmtId="164" fontId="2" fillId="8" borderId="1" xfId="0" applyNumberFormat="1" applyFont="1" applyFill="1" applyBorder="1"/>
    <xf numFmtId="3" fontId="2" fillId="8" borderId="1" xfId="0" applyNumberFormat="1" applyFont="1" applyFill="1" applyBorder="1"/>
    <xf numFmtId="3" fontId="0" fillId="8" borderId="1" xfId="0" applyNumberFormat="1" applyFill="1" applyBorder="1"/>
    <xf numFmtId="0" fontId="10" fillId="8" borderId="1" xfId="0" applyFont="1" applyFill="1" applyBorder="1" applyAlignment="1">
      <alignment horizontal="center"/>
    </xf>
    <xf numFmtId="44" fontId="9" fillId="8" borderId="1" xfId="1" applyFont="1" applyFill="1" applyBorder="1"/>
    <xf numFmtId="0" fontId="10" fillId="8" borderId="1" xfId="0" applyFont="1" applyFill="1" applyBorder="1"/>
    <xf numFmtId="0" fontId="9" fillId="8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left"/>
    </xf>
    <xf numFmtId="0" fontId="12" fillId="8" borderId="1" xfId="0" applyFont="1" applyFill="1" applyBorder="1" applyAlignment="1">
      <alignment horizontal="left"/>
    </xf>
    <xf numFmtId="164" fontId="2" fillId="3" borderId="1" xfId="1" applyNumberFormat="1" applyFont="1" applyFill="1" applyBorder="1"/>
    <xf numFmtId="164" fontId="0" fillId="3" borderId="1" xfId="1" applyNumberFormat="1" applyFont="1" applyFill="1" applyBorder="1"/>
    <xf numFmtId="3" fontId="9" fillId="3" borderId="1" xfId="0" applyNumberFormat="1" applyFont="1" applyFill="1" applyBorder="1"/>
    <xf numFmtId="0" fontId="10" fillId="3" borderId="1" xfId="0" applyFont="1" applyFill="1" applyBorder="1" applyAlignment="1">
      <alignment horizontal="center"/>
    </xf>
    <xf numFmtId="44" fontId="9" fillId="3" borderId="0" xfId="1" applyFont="1" applyFill="1" applyBorder="1"/>
    <xf numFmtId="0" fontId="10" fillId="3" borderId="0" xfId="0" applyFont="1" applyFill="1"/>
    <xf numFmtId="0" fontId="9" fillId="3" borderId="0" xfId="0" applyFont="1" applyFill="1" applyAlignment="1">
      <alignment horizontal="center"/>
    </xf>
    <xf numFmtId="0" fontId="11" fillId="3" borderId="0" xfId="0" applyFont="1" applyFill="1" applyAlignment="1">
      <alignment horizontal="left"/>
    </xf>
    <xf numFmtId="0" fontId="12" fillId="3" borderId="0" xfId="0" applyFont="1" applyFill="1" applyAlignment="1">
      <alignment horizontal="left"/>
    </xf>
    <xf numFmtId="164" fontId="2" fillId="8" borderId="1" xfId="1" applyNumberFormat="1" applyFont="1" applyFill="1" applyBorder="1"/>
    <xf numFmtId="164" fontId="0" fillId="8" borderId="1" xfId="1" applyNumberFormat="1" applyFont="1" applyFill="1" applyBorder="1"/>
    <xf numFmtId="3" fontId="13" fillId="8" borderId="1" xfId="0" applyNumberFormat="1" applyFont="1" applyFill="1" applyBorder="1"/>
    <xf numFmtId="3" fontId="9" fillId="8" borderId="1" xfId="0" applyNumberFormat="1" applyFont="1" applyFill="1" applyBorder="1"/>
    <xf numFmtId="164" fontId="1" fillId="9" borderId="1" xfId="1" applyNumberFormat="1" applyFont="1" applyFill="1" applyBorder="1"/>
    <xf numFmtId="164" fontId="0" fillId="9" borderId="1" xfId="1" applyNumberFormat="1" applyFont="1" applyFill="1" applyBorder="1"/>
    <xf numFmtId="3" fontId="12" fillId="9" borderId="1" xfId="0" applyNumberFormat="1" applyFont="1" applyFill="1" applyBorder="1"/>
    <xf numFmtId="3" fontId="9" fillId="9" borderId="1" xfId="0" applyNumberFormat="1" applyFont="1" applyFill="1" applyBorder="1"/>
    <xf numFmtId="0" fontId="10" fillId="9" borderId="1" xfId="0" applyFont="1" applyFill="1" applyBorder="1" applyAlignment="1">
      <alignment horizontal="center"/>
    </xf>
    <xf numFmtId="44" fontId="9" fillId="9" borderId="1" xfId="1" applyFont="1" applyFill="1" applyBorder="1"/>
    <xf numFmtId="0" fontId="10" fillId="9" borderId="1" xfId="0" applyFont="1" applyFill="1" applyBorder="1"/>
    <xf numFmtId="0" fontId="10" fillId="9" borderId="1" xfId="0" applyFont="1" applyFill="1" applyBorder="1" applyAlignment="1">
      <alignment horizontal="left"/>
    </xf>
    <xf numFmtId="0" fontId="9" fillId="9" borderId="1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left"/>
    </xf>
    <xf numFmtId="164" fontId="1" fillId="3" borderId="1" xfId="1" applyNumberFormat="1" applyFont="1" applyFill="1" applyBorder="1"/>
    <xf numFmtId="3" fontId="12" fillId="3" borderId="1" xfId="0" applyNumberFormat="1" applyFont="1" applyFill="1" applyBorder="1"/>
    <xf numFmtId="3" fontId="10" fillId="3" borderId="1" xfId="0" applyNumberFormat="1" applyFont="1" applyFill="1" applyBorder="1"/>
    <xf numFmtId="44" fontId="9" fillId="3" borderId="1" xfId="1" applyFont="1" applyFill="1" applyBorder="1"/>
    <xf numFmtId="0" fontId="10" fillId="3" borderId="1" xfId="0" applyFont="1" applyFill="1" applyBorder="1"/>
    <xf numFmtId="0" fontId="10" fillId="3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center"/>
    </xf>
    <xf numFmtId="3" fontId="13" fillId="3" borderId="1" xfId="0" applyNumberFormat="1" applyFont="1" applyFill="1" applyBorder="1"/>
    <xf numFmtId="3" fontId="13" fillId="9" borderId="1" xfId="0" applyNumberFormat="1" applyFont="1" applyFill="1" applyBorder="1"/>
    <xf numFmtId="0" fontId="9" fillId="3" borderId="1" xfId="0" applyFont="1" applyFill="1" applyBorder="1"/>
    <xf numFmtId="0" fontId="9" fillId="3" borderId="1" xfId="0" applyFont="1" applyFill="1" applyBorder="1" applyAlignment="1">
      <alignment horizontal="left"/>
    </xf>
    <xf numFmtId="44" fontId="2" fillId="3" borderId="0" xfId="1" applyFont="1" applyFill="1" applyBorder="1"/>
    <xf numFmtId="44" fontId="0" fillId="3" borderId="0" xfId="1" applyFont="1" applyFill="1" applyBorder="1"/>
    <xf numFmtId="3" fontId="13" fillId="3" borderId="0" xfId="0" applyNumberFormat="1" applyFont="1" applyFill="1"/>
    <xf numFmtId="3" fontId="9" fillId="3" borderId="0" xfId="0" applyNumberFormat="1" applyFont="1" applyFill="1"/>
    <xf numFmtId="0" fontId="10" fillId="3" borderId="0" xfId="0" applyFont="1" applyFill="1" applyAlignment="1">
      <alignment horizontal="center"/>
    </xf>
    <xf numFmtId="0" fontId="10" fillId="3" borderId="0" xfId="0" applyFont="1" applyFill="1" applyAlignment="1">
      <alignment horizontal="left"/>
    </xf>
    <xf numFmtId="0" fontId="11" fillId="9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4" fillId="3" borderId="0" xfId="0" applyFont="1" applyFill="1" applyAlignment="1">
      <alignment vertical="center"/>
    </xf>
    <xf numFmtId="164" fontId="15" fillId="2" borderId="0" xfId="0" applyNumberFormat="1" applyFont="1" applyFill="1"/>
    <xf numFmtId="164" fontId="2" fillId="10" borderId="1" xfId="0" applyNumberFormat="1" applyFont="1" applyFill="1" applyBorder="1"/>
    <xf numFmtId="0" fontId="0" fillId="10" borderId="1" xfId="0" applyFill="1" applyBorder="1"/>
    <xf numFmtId="0" fontId="2" fillId="10" borderId="1" xfId="0" applyFont="1" applyFill="1" applyBorder="1"/>
    <xf numFmtId="164" fontId="2" fillId="0" borderId="1" xfId="1" applyNumberFormat="1" applyFont="1" applyBorder="1"/>
    <xf numFmtId="164" fontId="0" fillId="0" borderId="1" xfId="1" applyNumberFormat="1" applyFont="1" applyBorder="1"/>
    <xf numFmtId="3" fontId="2" fillId="0" borderId="1" xfId="0" applyNumberFormat="1" applyFont="1" applyBorder="1" applyAlignment="1">
      <alignment horizontal="right"/>
    </xf>
    <xf numFmtId="3" fontId="0" fillId="0" borderId="1" xfId="0" applyNumberFormat="1" applyBorder="1"/>
    <xf numFmtId="0" fontId="0" fillId="0" borderId="1" xfId="0" applyBorder="1"/>
    <xf numFmtId="2" fontId="0" fillId="3" borderId="1" xfId="0" applyNumberForma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3" fontId="2" fillId="0" borderId="14" xfId="0" applyNumberFormat="1" applyFont="1" applyBorder="1" applyAlignment="1">
      <alignment horizontal="right"/>
    </xf>
    <xf numFmtId="0" fontId="0" fillId="0" borderId="15" xfId="0" applyBorder="1" applyAlignment="1">
      <alignment horizontal="center"/>
    </xf>
    <xf numFmtId="3" fontId="2" fillId="3" borderId="14" xfId="0" applyNumberFormat="1" applyFont="1" applyFill="1" applyBorder="1" applyAlignment="1">
      <alignment horizontal="right"/>
    </xf>
    <xf numFmtId="3" fontId="0" fillId="3" borderId="1" xfId="0" applyNumberFormat="1" applyFill="1" applyBorder="1"/>
    <xf numFmtId="164" fontId="2" fillId="10" borderId="1" xfId="1" applyNumberFormat="1" applyFont="1" applyFill="1" applyBorder="1"/>
    <xf numFmtId="3" fontId="2" fillId="10" borderId="14" xfId="0" applyNumberFormat="1" applyFont="1" applyFill="1" applyBorder="1" applyAlignment="1">
      <alignment horizontal="right"/>
    </xf>
    <xf numFmtId="3" fontId="0" fillId="10" borderId="1" xfId="0" applyNumberFormat="1" applyFill="1" applyBorder="1"/>
    <xf numFmtId="0" fontId="0" fillId="10" borderId="1" xfId="0" applyFill="1" applyBorder="1" applyAlignment="1">
      <alignment horizontal="left" vertical="top" wrapText="1"/>
    </xf>
    <xf numFmtId="4" fontId="0" fillId="10" borderId="1" xfId="0" applyNumberForma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0" borderId="15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3" fontId="2" fillId="0" borderId="14" xfId="0" applyNumberFormat="1" applyFont="1" applyBorder="1"/>
    <xf numFmtId="4" fontId="0" fillId="3" borderId="1" xfId="0" applyNumberFormat="1" applyFill="1" applyBorder="1"/>
    <xf numFmtId="3" fontId="2" fillId="0" borderId="1" xfId="0" applyNumberFormat="1" applyFont="1" applyBorder="1"/>
    <xf numFmtId="3" fontId="2" fillId="10" borderId="1" xfId="0" applyNumberFormat="1" applyFont="1" applyFill="1" applyBorder="1" applyAlignment="1">
      <alignment horizontal="right"/>
    </xf>
    <xf numFmtId="3" fontId="2" fillId="10" borderId="1" xfId="0" applyNumberFormat="1" applyFont="1" applyFill="1" applyBorder="1"/>
    <xf numFmtId="2" fontId="2" fillId="10" borderId="1" xfId="0" applyNumberFormat="1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3" fontId="16" fillId="4" borderId="1" xfId="3" applyNumberFormat="1" applyFont="1" applyFill="1" applyBorder="1" applyAlignment="1">
      <alignment horizontal="right"/>
    </xf>
    <xf numFmtId="164" fontId="5" fillId="11" borderId="16" xfId="4" applyNumberFormat="1" applyFont="1" applyFill="1" applyBorder="1" applyAlignment="1">
      <alignment horizontal="center" vertical="center"/>
    </xf>
    <xf numFmtId="164" fontId="5" fillId="11" borderId="1" xfId="4" applyNumberFormat="1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 wrapText="1"/>
    </xf>
    <xf numFmtId="0" fontId="2" fillId="11" borderId="17" xfId="0" applyFont="1" applyFill="1" applyBorder="1" applyAlignment="1">
      <alignment horizontal="center" vertical="center" wrapText="1"/>
    </xf>
    <xf numFmtId="165" fontId="2" fillId="11" borderId="17" xfId="0" applyNumberFormat="1" applyFont="1" applyFill="1" applyBorder="1" applyAlignment="1">
      <alignment horizontal="center" vertical="center" wrapText="1"/>
    </xf>
    <xf numFmtId="0" fontId="2" fillId="11" borderId="18" xfId="0" applyFont="1" applyFill="1" applyBorder="1" applyAlignment="1">
      <alignment horizontal="center" vertical="center"/>
    </xf>
    <xf numFmtId="0" fontId="2" fillId="0" borderId="0" xfId="0" applyFont="1"/>
    <xf numFmtId="0" fontId="17" fillId="0" borderId="0" xfId="0" applyFont="1"/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 wrapText="1"/>
    </xf>
    <xf numFmtId="0" fontId="18" fillId="4" borderId="20" xfId="0" applyFont="1" applyFill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8" fillId="5" borderId="20" xfId="0" applyFont="1" applyFill="1" applyBorder="1" applyAlignment="1">
      <alignment horizontal="center" vertical="center" wrapText="1"/>
    </xf>
    <xf numFmtId="0" fontId="18" fillId="5" borderId="22" xfId="0" applyFont="1" applyFill="1" applyBorder="1" applyAlignment="1">
      <alignment horizontal="center" vertical="center" wrapText="1"/>
    </xf>
    <xf numFmtId="0" fontId="18" fillId="5" borderId="7" xfId="0" applyFont="1" applyFill="1" applyBorder="1" applyAlignment="1">
      <alignment horizontal="center" vertical="center" wrapText="1"/>
    </xf>
    <xf numFmtId="0" fontId="18" fillId="5" borderId="23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/>
    </xf>
    <xf numFmtId="0" fontId="17" fillId="2" borderId="0" xfId="0" applyFont="1" applyFill="1" applyAlignment="1">
      <alignment horizontal="left"/>
    </xf>
    <xf numFmtId="0" fontId="17" fillId="2" borderId="0" xfId="0" applyFont="1" applyFill="1" applyAlignment="1">
      <alignment horizontal="center"/>
    </xf>
    <xf numFmtId="44" fontId="17" fillId="2" borderId="0" xfId="1" applyFont="1" applyFill="1" applyBorder="1" applyAlignment="1">
      <alignment horizontal="center"/>
    </xf>
    <xf numFmtId="0" fontId="17" fillId="2" borderId="0" xfId="0" applyFont="1" applyFill="1"/>
    <xf numFmtId="44" fontId="17" fillId="2" borderId="0" xfId="1" applyFont="1" applyFill="1" applyBorder="1"/>
    <xf numFmtId="44" fontId="17" fillId="2" borderId="0" xfId="0" applyNumberFormat="1" applyFont="1" applyFill="1"/>
    <xf numFmtId="44" fontId="18" fillId="2" borderId="2" xfId="1" applyFont="1" applyFill="1" applyBorder="1"/>
    <xf numFmtId="0" fontId="17" fillId="0" borderId="2" xfId="0" applyFont="1" applyBorder="1"/>
    <xf numFmtId="0" fontId="17" fillId="0" borderId="13" xfId="0" applyFont="1" applyBorder="1"/>
    <xf numFmtId="0" fontId="17" fillId="12" borderId="2" xfId="0" applyFont="1" applyFill="1" applyBorder="1" applyAlignment="1">
      <alignment horizontal="center"/>
    </xf>
    <xf numFmtId="0" fontId="17" fillId="12" borderId="0" xfId="0" applyFont="1" applyFill="1" applyAlignment="1">
      <alignment horizontal="left"/>
    </xf>
    <xf numFmtId="0" fontId="17" fillId="12" borderId="0" xfId="0" applyFont="1" applyFill="1"/>
    <xf numFmtId="0" fontId="17" fillId="12" borderId="0" xfId="0" applyFont="1" applyFill="1" applyAlignment="1">
      <alignment horizontal="center"/>
    </xf>
    <xf numFmtId="44" fontId="17" fillId="12" borderId="0" xfId="1" applyFont="1" applyFill="1" applyBorder="1" applyAlignment="1">
      <alignment horizontal="center"/>
    </xf>
    <xf numFmtId="44" fontId="17" fillId="12" borderId="0" xfId="1" applyFont="1" applyFill="1" applyBorder="1"/>
    <xf numFmtId="44" fontId="17" fillId="12" borderId="0" xfId="0" applyNumberFormat="1" applyFont="1" applyFill="1"/>
    <xf numFmtId="44" fontId="18" fillId="12" borderId="2" xfId="1" applyFont="1" applyFill="1" applyBorder="1"/>
    <xf numFmtId="0" fontId="17" fillId="3" borderId="2" xfId="0" applyFont="1" applyFill="1" applyBorder="1" applyAlignment="1">
      <alignment horizontal="center"/>
    </xf>
    <xf numFmtId="0" fontId="17" fillId="3" borderId="0" xfId="0" applyFont="1" applyFill="1" applyAlignment="1">
      <alignment horizontal="left"/>
    </xf>
    <xf numFmtId="0" fontId="17" fillId="3" borderId="0" xfId="0" applyFont="1" applyFill="1"/>
    <xf numFmtId="0" fontId="17" fillId="3" borderId="0" xfId="0" applyFont="1" applyFill="1" applyAlignment="1">
      <alignment horizontal="center"/>
    </xf>
    <xf numFmtId="44" fontId="17" fillId="3" borderId="0" xfId="1" applyFont="1" applyFill="1" applyBorder="1" applyAlignment="1">
      <alignment horizontal="center"/>
    </xf>
    <xf numFmtId="44" fontId="17" fillId="3" borderId="0" xfId="1" applyFont="1" applyFill="1" applyBorder="1"/>
    <xf numFmtId="44" fontId="18" fillId="3" borderId="2" xfId="1" applyFont="1" applyFill="1" applyBorder="1"/>
    <xf numFmtId="0" fontId="17" fillId="13" borderId="2" xfId="0" applyFont="1" applyFill="1" applyBorder="1" applyAlignment="1">
      <alignment horizontal="center"/>
    </xf>
    <xf numFmtId="0" fontId="17" fillId="13" borderId="0" xfId="0" applyFont="1" applyFill="1" applyAlignment="1">
      <alignment horizontal="left"/>
    </xf>
    <xf numFmtId="0" fontId="17" fillId="13" borderId="0" xfId="0" applyFont="1" applyFill="1" applyAlignment="1">
      <alignment horizontal="center"/>
    </xf>
    <xf numFmtId="44" fontId="17" fillId="13" borderId="0" xfId="1" applyFont="1" applyFill="1" applyBorder="1" applyAlignment="1">
      <alignment horizontal="center"/>
    </xf>
    <xf numFmtId="0" fontId="17" fillId="13" borderId="0" xfId="0" applyFont="1" applyFill="1"/>
    <xf numFmtId="44" fontId="17" fillId="13" borderId="0" xfId="1" applyFont="1" applyFill="1" applyBorder="1"/>
    <xf numFmtId="44" fontId="17" fillId="13" borderId="0" xfId="0" applyNumberFormat="1" applyFont="1" applyFill="1"/>
    <xf numFmtId="44" fontId="18" fillId="13" borderId="2" xfId="1" applyFont="1" applyFill="1" applyBorder="1"/>
    <xf numFmtId="0" fontId="17" fillId="14" borderId="2" xfId="0" applyFont="1" applyFill="1" applyBorder="1" applyAlignment="1">
      <alignment horizontal="center"/>
    </xf>
    <xf numFmtId="0" fontId="17" fillId="14" borderId="0" xfId="0" applyFont="1" applyFill="1" applyAlignment="1">
      <alignment horizontal="left"/>
    </xf>
    <xf numFmtId="0" fontId="17" fillId="14" borderId="0" xfId="0" applyFont="1" applyFill="1" applyAlignment="1">
      <alignment horizontal="center"/>
    </xf>
    <xf numFmtId="44" fontId="17" fillId="14" borderId="0" xfId="1" applyFont="1" applyFill="1" applyBorder="1" applyAlignment="1">
      <alignment horizontal="center"/>
    </xf>
    <xf numFmtId="0" fontId="17" fillId="14" borderId="0" xfId="0" applyFont="1" applyFill="1"/>
    <xf numFmtId="44" fontId="17" fillId="14" borderId="0" xfId="1" applyFont="1" applyFill="1" applyBorder="1"/>
    <xf numFmtId="44" fontId="17" fillId="14" borderId="0" xfId="0" applyNumberFormat="1" applyFont="1" applyFill="1"/>
    <xf numFmtId="44" fontId="18" fillId="14" borderId="2" xfId="0" applyNumberFormat="1" applyFont="1" applyFill="1" applyBorder="1"/>
    <xf numFmtId="44" fontId="18" fillId="14" borderId="2" xfId="1" applyFont="1" applyFill="1" applyBorder="1"/>
    <xf numFmtId="0" fontId="17" fillId="15" borderId="2" xfId="0" applyFont="1" applyFill="1" applyBorder="1" applyAlignment="1">
      <alignment horizontal="center"/>
    </xf>
    <xf numFmtId="0" fontId="17" fillId="15" borderId="0" xfId="0" applyFont="1" applyFill="1" applyAlignment="1">
      <alignment horizontal="left"/>
    </xf>
    <xf numFmtId="0" fontId="17" fillId="15" borderId="0" xfId="0" applyFont="1" applyFill="1"/>
    <xf numFmtId="0" fontId="17" fillId="15" borderId="0" xfId="0" applyFont="1" applyFill="1" applyAlignment="1">
      <alignment horizontal="center"/>
    </xf>
    <xf numFmtId="44" fontId="17" fillId="15" borderId="0" xfId="1" applyFont="1" applyFill="1" applyBorder="1" applyAlignment="1">
      <alignment horizontal="center"/>
    </xf>
    <xf numFmtId="44" fontId="17" fillId="15" borderId="0" xfId="1" applyFont="1" applyFill="1" applyBorder="1"/>
    <xf numFmtId="44" fontId="17" fillId="15" borderId="2" xfId="1" applyFont="1" applyFill="1" applyBorder="1"/>
    <xf numFmtId="44" fontId="17" fillId="15" borderId="0" xfId="0" applyNumberFormat="1" applyFont="1" applyFill="1"/>
    <xf numFmtId="44" fontId="18" fillId="15" borderId="2" xfId="1" applyFont="1" applyFill="1" applyBorder="1"/>
    <xf numFmtId="0" fontId="17" fillId="16" borderId="2" xfId="0" applyFont="1" applyFill="1" applyBorder="1" applyAlignment="1">
      <alignment horizontal="center"/>
    </xf>
    <xf numFmtId="0" fontId="17" fillId="16" borderId="0" xfId="0" applyFont="1" applyFill="1" applyAlignment="1">
      <alignment horizontal="left"/>
    </xf>
    <xf numFmtId="0" fontId="17" fillId="16" borderId="0" xfId="0" applyFont="1" applyFill="1" applyAlignment="1">
      <alignment horizontal="center"/>
    </xf>
    <xf numFmtId="44" fontId="17" fillId="16" borderId="0" xfId="1" applyFont="1" applyFill="1" applyBorder="1" applyAlignment="1">
      <alignment horizontal="center"/>
    </xf>
    <xf numFmtId="0" fontId="17" fillId="16" borderId="0" xfId="0" applyFont="1" applyFill="1"/>
    <xf numFmtId="44" fontId="17" fillId="16" borderId="0" xfId="1" applyFont="1" applyFill="1" applyBorder="1"/>
    <xf numFmtId="44" fontId="17" fillId="16" borderId="0" xfId="0" applyNumberFormat="1" applyFont="1" applyFill="1"/>
    <xf numFmtId="44" fontId="18" fillId="16" borderId="2" xfId="1" applyFont="1" applyFill="1" applyBorder="1"/>
    <xf numFmtId="44" fontId="18" fillId="16" borderId="2" xfId="0" applyNumberFormat="1" applyFont="1" applyFill="1" applyBorder="1"/>
    <xf numFmtId="0" fontId="19" fillId="17" borderId="2" xfId="0" applyFont="1" applyFill="1" applyBorder="1" applyAlignment="1">
      <alignment horizontal="center"/>
    </xf>
    <xf numFmtId="0" fontId="17" fillId="17" borderId="0" xfId="0" applyFont="1" applyFill="1" applyAlignment="1">
      <alignment horizontal="left"/>
    </xf>
    <xf numFmtId="0" fontId="17" fillId="17" borderId="0" xfId="0" applyFont="1" applyFill="1" applyAlignment="1">
      <alignment horizontal="center"/>
    </xf>
    <xf numFmtId="44" fontId="17" fillId="17" borderId="0" xfId="1" applyFont="1" applyFill="1" applyBorder="1" applyAlignment="1">
      <alignment horizontal="center"/>
    </xf>
    <xf numFmtId="0" fontId="17" fillId="17" borderId="0" xfId="0" applyFont="1" applyFill="1"/>
    <xf numFmtId="44" fontId="17" fillId="17" borderId="0" xfId="1" applyFont="1" applyFill="1" applyBorder="1"/>
    <xf numFmtId="44" fontId="17" fillId="17" borderId="0" xfId="0" applyNumberFormat="1" applyFont="1" applyFill="1"/>
    <xf numFmtId="44" fontId="18" fillId="17" borderId="2" xfId="0" applyNumberFormat="1" applyFont="1" applyFill="1" applyBorder="1"/>
    <xf numFmtId="0" fontId="19" fillId="18" borderId="2" xfId="0" applyFont="1" applyFill="1" applyBorder="1" applyAlignment="1">
      <alignment horizontal="center"/>
    </xf>
    <xf numFmtId="0" fontId="17" fillId="18" borderId="0" xfId="0" applyFont="1" applyFill="1" applyAlignment="1">
      <alignment horizontal="left"/>
    </xf>
    <xf numFmtId="0" fontId="17" fillId="18" borderId="0" xfId="0" applyFont="1" applyFill="1"/>
    <xf numFmtId="0" fontId="17" fillId="18" borderId="0" xfId="0" applyFont="1" applyFill="1" applyAlignment="1">
      <alignment horizontal="center"/>
    </xf>
    <xf numFmtId="44" fontId="17" fillId="18" borderId="0" xfId="1" applyFont="1" applyFill="1" applyBorder="1" applyAlignment="1">
      <alignment horizontal="center"/>
    </xf>
    <xf numFmtId="0" fontId="19" fillId="18" borderId="0" xfId="0" applyFont="1" applyFill="1" applyAlignment="1">
      <alignment horizontal="center"/>
    </xf>
    <xf numFmtId="0" fontId="19" fillId="18" borderId="0" xfId="0" applyFont="1" applyFill="1"/>
    <xf numFmtId="44" fontId="19" fillId="18" borderId="0" xfId="1" applyFont="1" applyFill="1" applyBorder="1"/>
    <xf numFmtId="44" fontId="19" fillId="18" borderId="0" xfId="0" applyNumberFormat="1" applyFont="1" applyFill="1"/>
    <xf numFmtId="44" fontId="20" fillId="18" borderId="2" xfId="0" applyNumberFormat="1" applyFont="1" applyFill="1" applyBorder="1"/>
    <xf numFmtId="44" fontId="17" fillId="0" borderId="2" xfId="0" applyNumberFormat="1" applyFont="1" applyBorder="1"/>
    <xf numFmtId="0" fontId="17" fillId="19" borderId="2" xfId="0" applyFont="1" applyFill="1" applyBorder="1" applyAlignment="1">
      <alignment horizontal="center"/>
    </xf>
    <xf numFmtId="0" fontId="17" fillId="19" borderId="0" xfId="0" applyFont="1" applyFill="1" applyAlignment="1">
      <alignment horizontal="left"/>
    </xf>
    <xf numFmtId="0" fontId="17" fillId="19" borderId="0" xfId="0" applyFont="1" applyFill="1" applyAlignment="1">
      <alignment horizontal="center"/>
    </xf>
    <xf numFmtId="44" fontId="17" fillId="19" borderId="0" xfId="1" applyFont="1" applyFill="1" applyBorder="1" applyAlignment="1">
      <alignment horizontal="center"/>
    </xf>
    <xf numFmtId="0" fontId="17" fillId="19" borderId="0" xfId="0" applyFont="1" applyFill="1"/>
    <xf numFmtId="44" fontId="17" fillId="19" borderId="0" xfId="1" applyFont="1" applyFill="1" applyBorder="1"/>
    <xf numFmtId="44" fontId="17" fillId="19" borderId="0" xfId="0" applyNumberFormat="1" applyFont="1" applyFill="1"/>
    <xf numFmtId="44" fontId="18" fillId="19" borderId="2" xfId="1" applyFont="1" applyFill="1" applyBorder="1"/>
    <xf numFmtId="0" fontId="17" fillId="20" borderId="2" xfId="0" applyFont="1" applyFill="1" applyBorder="1" applyAlignment="1">
      <alignment horizontal="center"/>
    </xf>
    <xf numFmtId="0" fontId="17" fillId="20" borderId="0" xfId="0" applyFont="1" applyFill="1" applyAlignment="1">
      <alignment horizontal="left"/>
    </xf>
    <xf numFmtId="0" fontId="17" fillId="20" borderId="0" xfId="0" applyFont="1" applyFill="1" applyAlignment="1">
      <alignment horizontal="center"/>
    </xf>
    <xf numFmtId="44" fontId="17" fillId="20" borderId="0" xfId="1" applyFont="1" applyFill="1" applyBorder="1" applyAlignment="1">
      <alignment horizontal="center"/>
    </xf>
    <xf numFmtId="0" fontId="17" fillId="20" borderId="0" xfId="0" applyFont="1" applyFill="1"/>
    <xf numFmtId="44" fontId="17" fillId="20" borderId="0" xfId="1" applyFont="1" applyFill="1" applyBorder="1"/>
    <xf numFmtId="44" fontId="17" fillId="20" borderId="2" xfId="1" applyFont="1" applyFill="1" applyBorder="1"/>
    <xf numFmtId="44" fontId="18" fillId="20" borderId="2" xfId="1" applyFont="1" applyFill="1" applyBorder="1"/>
    <xf numFmtId="44" fontId="18" fillId="0" borderId="2" xfId="0" applyNumberFormat="1" applyFont="1" applyBorder="1"/>
    <xf numFmtId="0" fontId="17" fillId="5" borderId="2" xfId="0" applyFont="1" applyFill="1" applyBorder="1" applyAlignment="1">
      <alignment horizontal="center"/>
    </xf>
    <xf numFmtId="0" fontId="17" fillId="5" borderId="0" xfId="0" applyFont="1" applyFill="1" applyAlignment="1">
      <alignment horizontal="left"/>
    </xf>
    <xf numFmtId="0" fontId="17" fillId="5" borderId="0" xfId="0" applyFont="1" applyFill="1" applyAlignment="1">
      <alignment horizontal="center"/>
    </xf>
    <xf numFmtId="44" fontId="17" fillId="5" borderId="0" xfId="1" applyFont="1" applyFill="1" applyBorder="1" applyAlignment="1">
      <alignment horizontal="center"/>
    </xf>
    <xf numFmtId="44" fontId="17" fillId="5" borderId="0" xfId="0" applyNumberFormat="1" applyFont="1" applyFill="1" applyAlignment="1">
      <alignment horizontal="center"/>
    </xf>
    <xf numFmtId="44" fontId="18" fillId="5" borderId="2" xfId="0" applyNumberFormat="1" applyFont="1" applyFill="1" applyBorder="1" applyAlignment="1">
      <alignment horizontal="center"/>
    </xf>
    <xf numFmtId="0" fontId="17" fillId="21" borderId="2" xfId="0" applyFont="1" applyFill="1" applyBorder="1" applyAlignment="1">
      <alignment horizontal="center"/>
    </xf>
    <xf numFmtId="0" fontId="17" fillId="21" borderId="0" xfId="0" applyFont="1" applyFill="1" applyAlignment="1">
      <alignment horizontal="left"/>
    </xf>
    <xf numFmtId="0" fontId="17" fillId="21" borderId="0" xfId="0" applyFont="1" applyFill="1" applyAlignment="1">
      <alignment horizontal="center"/>
    </xf>
    <xf numFmtId="44" fontId="17" fillId="21" borderId="0" xfId="1" applyFont="1" applyFill="1" applyBorder="1" applyAlignment="1">
      <alignment horizontal="center"/>
    </xf>
    <xf numFmtId="44" fontId="17" fillId="21" borderId="0" xfId="0" applyNumberFormat="1" applyFont="1" applyFill="1" applyAlignment="1">
      <alignment horizontal="center"/>
    </xf>
    <xf numFmtId="44" fontId="17" fillId="21" borderId="2" xfId="0" applyNumberFormat="1" applyFont="1" applyFill="1" applyBorder="1" applyAlignment="1">
      <alignment horizontal="center"/>
    </xf>
    <xf numFmtId="44" fontId="18" fillId="21" borderId="2" xfId="0" applyNumberFormat="1" applyFont="1" applyFill="1" applyBorder="1" applyAlignment="1">
      <alignment horizontal="center"/>
    </xf>
    <xf numFmtId="0" fontId="17" fillId="4" borderId="2" xfId="0" applyFont="1" applyFill="1" applyBorder="1" applyAlignment="1">
      <alignment horizontal="center"/>
    </xf>
    <xf numFmtId="0" fontId="17" fillId="4" borderId="0" xfId="0" applyFont="1" applyFill="1" applyAlignment="1">
      <alignment horizontal="left"/>
    </xf>
    <xf numFmtId="0" fontId="17" fillId="4" borderId="0" xfId="0" applyFont="1" applyFill="1" applyAlignment="1">
      <alignment horizontal="center"/>
    </xf>
    <xf numFmtId="0" fontId="19" fillId="4" borderId="0" xfId="0" applyFont="1" applyFill="1" applyAlignment="1">
      <alignment horizontal="center"/>
    </xf>
    <xf numFmtId="44" fontId="19" fillId="4" borderId="0" xfId="1" applyFont="1" applyFill="1" applyBorder="1" applyAlignment="1">
      <alignment horizontal="center"/>
    </xf>
    <xf numFmtId="44" fontId="17" fillId="4" borderId="0" xfId="1" applyFont="1" applyFill="1" applyBorder="1" applyAlignment="1">
      <alignment horizontal="center"/>
    </xf>
    <xf numFmtId="44" fontId="17" fillId="4" borderId="0" xfId="0" applyNumberFormat="1" applyFont="1" applyFill="1" applyAlignment="1">
      <alignment horizontal="center"/>
    </xf>
    <xf numFmtId="0" fontId="17" fillId="4" borderId="2" xfId="0" applyFont="1" applyFill="1" applyBorder="1"/>
    <xf numFmtId="44" fontId="18" fillId="4" borderId="2" xfId="0" applyNumberFormat="1" applyFont="1" applyFill="1" applyBorder="1"/>
    <xf numFmtId="0" fontId="17" fillId="0" borderId="2" xfId="0" applyFont="1" applyBorder="1" applyAlignment="1">
      <alignment horizontal="center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44" fontId="17" fillId="3" borderId="0" xfId="0" applyNumberFormat="1" applyFont="1" applyFill="1" applyAlignment="1">
      <alignment horizontal="center"/>
    </xf>
    <xf numFmtId="44" fontId="17" fillId="0" borderId="0" xfId="0" applyNumberFormat="1" applyFont="1" applyAlignment="1">
      <alignment horizontal="center"/>
    </xf>
    <xf numFmtId="44" fontId="17" fillId="0" borderId="13" xfId="0" applyNumberFormat="1" applyFont="1" applyBorder="1"/>
    <xf numFmtId="44" fontId="17" fillId="0" borderId="0" xfId="1" applyFont="1" applyBorder="1" applyAlignment="1">
      <alignment horizontal="center"/>
    </xf>
    <xf numFmtId="44" fontId="18" fillId="0" borderId="13" xfId="0" applyNumberFormat="1" applyFont="1" applyBorder="1"/>
    <xf numFmtId="44" fontId="17" fillId="16" borderId="0" xfId="0" applyNumberFormat="1" applyFont="1" applyFill="1" applyAlignment="1">
      <alignment horizontal="center"/>
    </xf>
    <xf numFmtId="44" fontId="17" fillId="19" borderId="0" xfId="0" applyNumberFormat="1" applyFont="1" applyFill="1" applyAlignment="1">
      <alignment horizontal="center"/>
    </xf>
    <xf numFmtId="44" fontId="18" fillId="19" borderId="2" xfId="0" applyNumberFormat="1" applyFont="1" applyFill="1" applyBorder="1"/>
    <xf numFmtId="0" fontId="17" fillId="22" borderId="2" xfId="0" applyFont="1" applyFill="1" applyBorder="1" applyAlignment="1">
      <alignment horizontal="center"/>
    </xf>
    <xf numFmtId="0" fontId="17" fillId="22" borderId="0" xfId="0" applyFont="1" applyFill="1" applyAlignment="1">
      <alignment horizontal="left"/>
    </xf>
    <xf numFmtId="0" fontId="17" fillId="22" borderId="0" xfId="0" applyFont="1" applyFill="1" applyAlignment="1">
      <alignment horizontal="center"/>
    </xf>
    <xf numFmtId="44" fontId="17" fillId="22" borderId="0" xfId="1" applyFont="1" applyFill="1" applyBorder="1" applyAlignment="1">
      <alignment horizontal="center"/>
    </xf>
    <xf numFmtId="44" fontId="17" fillId="22" borderId="0" xfId="0" applyNumberFormat="1" applyFont="1" applyFill="1" applyAlignment="1">
      <alignment horizontal="center"/>
    </xf>
    <xf numFmtId="44" fontId="18" fillId="22" borderId="2" xfId="0" applyNumberFormat="1" applyFont="1" applyFill="1" applyBorder="1" applyAlignment="1">
      <alignment horizontal="center"/>
    </xf>
    <xf numFmtId="44" fontId="17" fillId="0" borderId="0" xfId="1" applyFont="1" applyFill="1" applyBorder="1" applyAlignment="1">
      <alignment horizontal="center"/>
    </xf>
    <xf numFmtId="44" fontId="18" fillId="0" borderId="2" xfId="0" applyNumberFormat="1" applyFont="1" applyBorder="1" applyAlignment="1">
      <alignment horizontal="center"/>
    </xf>
    <xf numFmtId="0" fontId="17" fillId="9" borderId="2" xfId="0" applyFont="1" applyFill="1" applyBorder="1" applyAlignment="1">
      <alignment horizontal="center"/>
    </xf>
    <xf numFmtId="0" fontId="17" fillId="9" borderId="0" xfId="0" applyFont="1" applyFill="1" applyAlignment="1">
      <alignment horizontal="left"/>
    </xf>
    <xf numFmtId="0" fontId="17" fillId="9" borderId="0" xfId="0" applyFont="1" applyFill="1" applyAlignment="1">
      <alignment horizontal="center"/>
    </xf>
    <xf numFmtId="4" fontId="17" fillId="9" borderId="0" xfId="0" applyNumberFormat="1" applyFont="1" applyFill="1" applyAlignment="1">
      <alignment horizontal="center"/>
    </xf>
    <xf numFmtId="0" fontId="17" fillId="9" borderId="0" xfId="0" applyFont="1" applyFill="1"/>
    <xf numFmtId="44" fontId="17" fillId="9" borderId="0" xfId="1" applyFont="1" applyFill="1" applyBorder="1"/>
    <xf numFmtId="44" fontId="17" fillId="9" borderId="0" xfId="1" applyFont="1" applyFill="1" applyBorder="1" applyAlignment="1">
      <alignment horizontal="center"/>
    </xf>
    <xf numFmtId="44" fontId="17" fillId="9" borderId="0" xfId="0" applyNumberFormat="1" applyFont="1" applyFill="1" applyAlignment="1">
      <alignment horizontal="center"/>
    </xf>
    <xf numFmtId="0" fontId="17" fillId="9" borderId="2" xfId="0" applyFont="1" applyFill="1" applyBorder="1"/>
    <xf numFmtId="44" fontId="18" fillId="9" borderId="2" xfId="0" applyNumberFormat="1" applyFont="1" applyFill="1" applyBorder="1"/>
    <xf numFmtId="0" fontId="22" fillId="9" borderId="0" xfId="5" applyFont="1" applyFill="1" applyAlignment="1">
      <alignment horizontal="center"/>
    </xf>
    <xf numFmtId="44" fontId="22" fillId="9" borderId="0" xfId="1" applyFont="1" applyFill="1" applyBorder="1"/>
    <xf numFmtId="0" fontId="22" fillId="9" borderId="0" xfId="5" applyFont="1" applyFill="1"/>
    <xf numFmtId="0" fontId="18" fillId="9" borderId="2" xfId="0" applyFont="1" applyFill="1" applyBorder="1"/>
    <xf numFmtId="0" fontId="18" fillId="0" borderId="2" xfId="0" applyFont="1" applyBorder="1"/>
    <xf numFmtId="0" fontId="19" fillId="5" borderId="0" xfId="0" applyFont="1" applyFill="1" applyAlignment="1">
      <alignment horizontal="center"/>
    </xf>
    <xf numFmtId="44" fontId="18" fillId="5" borderId="2" xfId="0" applyNumberFormat="1" applyFont="1" applyFill="1" applyBorder="1"/>
    <xf numFmtId="0" fontId="17" fillId="5" borderId="0" xfId="0" applyFont="1" applyFill="1"/>
    <xf numFmtId="0" fontId="19" fillId="23" borderId="2" xfId="0" applyFont="1" applyFill="1" applyBorder="1" applyAlignment="1">
      <alignment horizontal="center"/>
    </xf>
    <xf numFmtId="0" fontId="19" fillId="23" borderId="0" xfId="0" applyFont="1" applyFill="1" applyAlignment="1">
      <alignment horizontal="left"/>
    </xf>
    <xf numFmtId="0" fontId="17" fillId="23" borderId="0" xfId="0" applyFont="1" applyFill="1" applyAlignment="1">
      <alignment horizontal="center"/>
    </xf>
    <xf numFmtId="0" fontId="19" fillId="23" borderId="0" xfId="0" applyFont="1" applyFill="1" applyAlignment="1">
      <alignment horizontal="center"/>
    </xf>
    <xf numFmtId="44" fontId="19" fillId="23" borderId="0" xfId="1" applyFont="1" applyFill="1" applyBorder="1" applyAlignment="1">
      <alignment horizontal="center"/>
    </xf>
    <xf numFmtId="44" fontId="19" fillId="23" borderId="0" xfId="0" applyNumberFormat="1" applyFont="1" applyFill="1" applyAlignment="1">
      <alignment horizontal="center"/>
    </xf>
    <xf numFmtId="44" fontId="19" fillId="23" borderId="2" xfId="0" applyNumberFormat="1" applyFont="1" applyFill="1" applyBorder="1" applyAlignment="1">
      <alignment horizontal="center"/>
    </xf>
    <xf numFmtId="44" fontId="20" fillId="23" borderId="2" xfId="0" applyNumberFormat="1" applyFont="1" applyFill="1" applyBorder="1" applyAlignment="1">
      <alignment horizontal="center"/>
    </xf>
    <xf numFmtId="0" fontId="17" fillId="19" borderId="2" xfId="0" applyFont="1" applyFill="1" applyBorder="1"/>
    <xf numFmtId="4" fontId="17" fillId="19" borderId="0" xfId="0" applyNumberFormat="1" applyFont="1" applyFill="1" applyAlignment="1">
      <alignment horizontal="center"/>
    </xf>
    <xf numFmtId="44" fontId="17" fillId="19" borderId="3" xfId="0" applyNumberFormat="1" applyFont="1" applyFill="1" applyBorder="1" applyAlignment="1">
      <alignment horizontal="center"/>
    </xf>
    <xf numFmtId="0" fontId="17" fillId="6" borderId="24" xfId="0" applyFont="1" applyFill="1" applyBorder="1" applyAlignment="1">
      <alignment horizontal="center"/>
    </xf>
    <xf numFmtId="0" fontId="17" fillId="6" borderId="25" xfId="0" applyFont="1" applyFill="1" applyBorder="1" applyAlignment="1">
      <alignment horizontal="left"/>
    </xf>
    <xf numFmtId="0" fontId="17" fillId="6" borderId="25" xfId="0" applyFont="1" applyFill="1" applyBorder="1" applyAlignment="1">
      <alignment horizontal="center"/>
    </xf>
    <xf numFmtId="0" fontId="19" fillId="6" borderId="25" xfId="0" applyFont="1" applyFill="1" applyBorder="1" applyAlignment="1">
      <alignment horizontal="center"/>
    </xf>
    <xf numFmtId="44" fontId="17" fillId="6" borderId="25" xfId="1" applyFont="1" applyFill="1" applyBorder="1" applyAlignment="1">
      <alignment horizontal="center"/>
    </xf>
    <xf numFmtId="44" fontId="17" fillId="6" borderId="25" xfId="0" applyNumberFormat="1" applyFont="1" applyFill="1" applyBorder="1" applyAlignment="1">
      <alignment horizontal="center"/>
    </xf>
    <xf numFmtId="44" fontId="18" fillId="6" borderId="25" xfId="0" applyNumberFormat="1" applyFont="1" applyFill="1" applyBorder="1"/>
    <xf numFmtId="44" fontId="18" fillId="0" borderId="25" xfId="0" applyNumberFormat="1" applyFont="1" applyBorder="1"/>
    <xf numFmtId="44" fontId="18" fillId="0" borderId="26" xfId="0" applyNumberFormat="1" applyFont="1" applyBorder="1"/>
    <xf numFmtId="0" fontId="23" fillId="19" borderId="4" xfId="0" applyFont="1" applyFill="1" applyBorder="1" applyAlignment="1">
      <alignment horizontal="center"/>
    </xf>
    <xf numFmtId="0" fontId="23" fillId="19" borderId="5" xfId="0" applyFont="1" applyFill="1" applyBorder="1" applyAlignment="1">
      <alignment horizontal="left"/>
    </xf>
    <xf numFmtId="0" fontId="23" fillId="19" borderId="5" xfId="0" applyFont="1" applyFill="1" applyBorder="1" applyAlignment="1">
      <alignment horizontal="center"/>
    </xf>
    <xf numFmtId="44" fontId="23" fillId="19" borderId="5" xfId="1" applyFont="1" applyFill="1" applyBorder="1" applyAlignment="1">
      <alignment horizontal="center"/>
    </xf>
    <xf numFmtId="0" fontId="23" fillId="19" borderId="5" xfId="0" applyFont="1" applyFill="1" applyBorder="1"/>
    <xf numFmtId="44" fontId="23" fillId="19" borderId="5" xfId="1" applyFont="1" applyFill="1" applyBorder="1"/>
    <xf numFmtId="44" fontId="23" fillId="19" borderId="5" xfId="0" applyNumberFormat="1" applyFont="1" applyFill="1" applyBorder="1"/>
    <xf numFmtId="44" fontId="20" fillId="19" borderId="4" xfId="1" applyFont="1" applyFill="1" applyBorder="1"/>
    <xf numFmtId="0" fontId="17" fillId="0" borderId="4" xfId="0" applyFont="1" applyBorder="1"/>
    <xf numFmtId="0" fontId="17" fillId="0" borderId="27" xfId="0" applyFont="1" applyBorder="1"/>
    <xf numFmtId="0" fontId="23" fillId="19" borderId="2" xfId="0" applyFont="1" applyFill="1" applyBorder="1" applyAlignment="1">
      <alignment horizontal="center"/>
    </xf>
    <xf numFmtId="0" fontId="23" fillId="19" borderId="0" xfId="0" applyFont="1" applyFill="1" applyAlignment="1">
      <alignment horizontal="left"/>
    </xf>
    <xf numFmtId="0" fontId="23" fillId="19" borderId="0" xfId="0" applyFont="1" applyFill="1" applyAlignment="1">
      <alignment horizontal="center"/>
    </xf>
    <xf numFmtId="44" fontId="23" fillId="19" borderId="0" xfId="1" applyFont="1" applyFill="1" applyBorder="1" applyAlignment="1">
      <alignment horizontal="center"/>
    </xf>
    <xf numFmtId="0" fontId="23" fillId="19" borderId="0" xfId="0" applyFont="1" applyFill="1"/>
    <xf numFmtId="44" fontId="23" fillId="19" borderId="0" xfId="1" applyFont="1" applyFill="1" applyBorder="1"/>
    <xf numFmtId="44" fontId="23" fillId="19" borderId="0" xfId="0" applyNumberFormat="1" applyFont="1" applyFill="1"/>
    <xf numFmtId="44" fontId="20" fillId="19" borderId="2" xfId="1" applyFont="1" applyFill="1" applyBorder="1"/>
    <xf numFmtId="44" fontId="20" fillId="19" borderId="2" xfId="0" applyNumberFormat="1" applyFont="1" applyFill="1" applyBorder="1"/>
    <xf numFmtId="44" fontId="23" fillId="19" borderId="0" xfId="0" applyNumberFormat="1" applyFont="1" applyFill="1" applyAlignment="1">
      <alignment horizontal="center"/>
    </xf>
    <xf numFmtId="44" fontId="20" fillId="19" borderId="2" xfId="0" applyNumberFormat="1" applyFont="1" applyFill="1" applyBorder="1" applyAlignment="1">
      <alignment horizontal="center"/>
    </xf>
    <xf numFmtId="44" fontId="20" fillId="0" borderId="2" xfId="0" applyNumberFormat="1" applyFont="1" applyBorder="1"/>
    <xf numFmtId="4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4" fontId="23" fillId="19" borderId="0" xfId="0" applyNumberFormat="1" applyFont="1" applyFill="1" applyAlignment="1">
      <alignment horizontal="center"/>
    </xf>
    <xf numFmtId="0" fontId="23" fillId="19" borderId="24" xfId="0" applyFont="1" applyFill="1" applyBorder="1" applyAlignment="1">
      <alignment horizontal="center"/>
    </xf>
    <xf numFmtId="0" fontId="23" fillId="19" borderId="25" xfId="0" applyFont="1" applyFill="1" applyBorder="1" applyAlignment="1">
      <alignment horizontal="left"/>
    </xf>
    <xf numFmtId="0" fontId="23" fillId="19" borderId="25" xfId="0" applyFont="1" applyFill="1" applyBorder="1" applyAlignment="1">
      <alignment horizontal="center"/>
    </xf>
    <xf numFmtId="44" fontId="23" fillId="19" borderId="25" xfId="1" applyFont="1" applyFill="1" applyBorder="1" applyAlignment="1">
      <alignment horizontal="center"/>
    </xf>
    <xf numFmtId="44" fontId="23" fillId="19" borderId="25" xfId="1" applyFont="1" applyFill="1" applyBorder="1"/>
    <xf numFmtId="44" fontId="23" fillId="19" borderId="25" xfId="0" applyNumberFormat="1" applyFont="1" applyFill="1" applyBorder="1" applyAlignment="1">
      <alignment horizontal="center"/>
    </xf>
    <xf numFmtId="44" fontId="20" fillId="19" borderId="24" xfId="0" applyNumberFormat="1" applyFont="1" applyFill="1" applyBorder="1"/>
    <xf numFmtId="44" fontId="18" fillId="0" borderId="24" xfId="0" applyNumberFormat="1" applyFont="1" applyBorder="1"/>
    <xf numFmtId="0" fontId="18" fillId="0" borderId="0" xfId="0" applyFont="1"/>
    <xf numFmtId="44" fontId="18" fillId="0" borderId="0" xfId="1" applyFont="1"/>
    <xf numFmtId="44" fontId="17" fillId="0" borderId="0" xfId="0" applyNumberFormat="1" applyFont="1"/>
    <xf numFmtId="43" fontId="0" fillId="0" borderId="0" xfId="2" applyFont="1"/>
    <xf numFmtId="0" fontId="26" fillId="0" borderId="1" xfId="0" applyFont="1" applyBorder="1" applyAlignment="1">
      <alignment horizontal="center" vertical="center" wrapText="1"/>
    </xf>
    <xf numFmtId="0" fontId="26" fillId="0" borderId="1" xfId="0" applyFont="1" applyBorder="1"/>
    <xf numFmtId="43" fontId="26" fillId="0" borderId="1" xfId="2" applyFont="1" applyBorder="1"/>
    <xf numFmtId="0" fontId="26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166" fontId="0" fillId="0" borderId="0" xfId="2" applyNumberFormat="1" applyFont="1"/>
    <xf numFmtId="166" fontId="0" fillId="0" borderId="0" xfId="0" applyNumberFormat="1"/>
    <xf numFmtId="43" fontId="2" fillId="24" borderId="28" xfId="0" applyNumberFormat="1" applyFont="1" applyFill="1" applyBorder="1"/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6">
    <cellStyle name="Millares" xfId="2" builtinId="3"/>
    <cellStyle name="Moneda" xfId="1" builtinId="4"/>
    <cellStyle name="Moneda 5" xfId="4" xr:uid="{C5119B5C-F7BF-465D-8B42-CCFEC37D0C10}"/>
    <cellStyle name="Normal" xfId="0" builtinId="0"/>
    <cellStyle name="Normal 2" xfId="5" xr:uid="{49A791B2-4A15-48D6-8D7E-81FCB3E79366}"/>
    <cellStyle name="Normal 2 3" xfId="3" xr:uid="{8A77FF24-29A9-4B43-B5AD-9DE7980D1CC1}"/>
  </cellStyles>
  <dxfs count="0"/>
  <tableStyles count="1" defaultTableStyle="TableStyleMedium2" defaultPivotStyle="PivotStyleLight16">
    <tableStyle name="Invisible" pivot="0" table="0" count="0" xr9:uid="{3E5588A0-E03D-411F-AAAB-429631566FC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3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2023/1.%20POWER%20PIVOT%20DE%20VENTAS%202023/0.%20BASE%20DE%20DATOS%20MAESTRA.xlsx" TargetMode="External"/><Relationship Id="rId2" Type="http://schemas.openxmlformats.org/officeDocument/2006/relationships/externalLinkPath" Target="https://massconsultores2019-my.sharepoint.com/personal/carlos_vallejo_massconsultores2019_onmicrosoft_com/Documents/Documents/CLIENTES/BIOTECSA/BIOTECSA/2023/1.%20POWER%20PIVOT%20DE%20VENTAS%202023/0.%20BASE%20DE%20DATOS%20MAESTRA.xlsx" TargetMode="External"/><Relationship Id="rId1" Type="http://schemas.openxmlformats.org/officeDocument/2006/relationships/externalLinkPath" Target="/personal/carlos_vallejo_massconsultores2019_onmicrosoft_com/Documents/Documents/CLIENTES/BIOTECSA/BIOTECSA/2023/1.%20POWER%20PIVOT%20DE%20VENTAS%202023/0.%20BASE%20DE%20DATOS%20MAESTR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iotecsamexico-my.sharepoint.com/personal/rcuriel_biotecsamexico_onmicrosoft_com/Documents/INFORMACION/RESPALDO/PRESUPUESTOS/ANUAL/2021/FORMATO%20DE%20VENTAS%20PRESUPUESTO%20pan,cerveza,%20tortilla,%20kaltex2021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massconsultores2019-my.sharepoint.com/personal/carlos_vallejo_massconsultores2019_onmicrosoft_com/Documents/Documents/CLIENTES/BIOTECSA/BIOTECSA/2026/0.%20PRESUPUESTO%202026/1.%20VENTAS/2.%20PRESUPUESTO%20DEFINITIVO%20160126/1.%20RESUMEN%20DEFINITIVO.xlsx" TargetMode="External"/><Relationship Id="rId2" Type="http://schemas.microsoft.com/office/2019/04/relationships/externalLinkLongPath" Target="/personal/carlos_vallejo_massconsultores2019_onmicrosoft_com/Documents/Documents/CLIENTES/BIOTECSA/BIOTECSA/2026/0.%20PRESUPUESTO%202026/1.%20VENTAS/2.%20PRESUPUESTO%20DEFINITIVO%20160126/1.%20RESUMEN%20DEFINITIVO.xlsx?6DBFD7B7" TargetMode="External"/><Relationship Id="rId1" Type="http://schemas.openxmlformats.org/officeDocument/2006/relationships/externalLinkPath" Target="file:///\\6DBFD7B7\1.%20RESUMEN%20DEFINITIVO.xlsx" TargetMode="External"/><Relationship Id="rId4" Type="http://schemas.openxmlformats.org/officeDocument/2006/relationships/externalLinkPath" Target="../2.%20PRESUPUESTO%20DEFINITIVO%20160126/1.%20RESUMEN%20DEFINITIV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2">
          <cell r="C2">
            <v>146</v>
          </cell>
          <cell r="D2" t="str">
            <v>TECNICOS Y COLORES ANILPAN SA DE CV</v>
          </cell>
        </row>
        <row r="3">
          <cell r="C3">
            <v>100</v>
          </cell>
          <cell r="D3" t="str">
            <v>MANUFACTURAS KALTEX SA DE CV</v>
          </cell>
        </row>
        <row r="4">
          <cell r="C4">
            <v>100</v>
          </cell>
          <cell r="D4" t="str">
            <v>MANUFACTURAS KALTEX SA DE CV</v>
          </cell>
        </row>
        <row r="5">
          <cell r="C5">
            <v>100</v>
          </cell>
          <cell r="D5" t="str">
            <v>MANUFACTURAS KALTEX SA DE CV</v>
          </cell>
        </row>
        <row r="6">
          <cell r="C6">
            <v>157</v>
          </cell>
          <cell r="D6" t="str">
            <v>ZAFRE SA DE CV</v>
          </cell>
        </row>
        <row r="7">
          <cell r="C7">
            <v>157</v>
          </cell>
          <cell r="D7" t="str">
            <v>ZAFRE SA DE CV</v>
          </cell>
        </row>
        <row r="8">
          <cell r="C8">
            <v>155</v>
          </cell>
          <cell r="D8" t="str">
            <v>VERTICAL KNITS SA DE CV</v>
          </cell>
        </row>
        <row r="9">
          <cell r="C9">
            <v>294</v>
          </cell>
          <cell r="D9" t="str">
            <v>ADLAY ZARATE TAPIA</v>
          </cell>
        </row>
        <row r="10">
          <cell r="C10">
            <v>294</v>
          </cell>
          <cell r="D10" t="str">
            <v>ADLAY ZARATE TAPIA</v>
          </cell>
        </row>
        <row r="11">
          <cell r="C11">
            <v>97</v>
          </cell>
          <cell r="D11" t="str">
            <v>LAVAEXPORT SA DE CV</v>
          </cell>
        </row>
        <row r="12">
          <cell r="C12">
            <v>97</v>
          </cell>
          <cell r="D12" t="str">
            <v>LAVAEXPORT SA DE CV</v>
          </cell>
        </row>
        <row r="13">
          <cell r="C13">
            <v>97</v>
          </cell>
          <cell r="D13" t="str">
            <v>LAVAEXPORT SA DE CV</v>
          </cell>
        </row>
        <row r="14">
          <cell r="C14">
            <v>97</v>
          </cell>
          <cell r="D14" t="str">
            <v>LAVAEXPORT SA DE CV</v>
          </cell>
        </row>
        <row r="15">
          <cell r="C15">
            <v>160</v>
          </cell>
          <cell r="D15" t="str">
            <v>FLAVIO BERNARDINO MARTINEZ SANCHEZ</v>
          </cell>
        </row>
        <row r="16">
          <cell r="C16">
            <v>160</v>
          </cell>
          <cell r="D16" t="str">
            <v>FLAVIO BERNARDINO MARTINEZ SANCHEZ</v>
          </cell>
        </row>
        <row r="17">
          <cell r="C17">
            <v>199</v>
          </cell>
          <cell r="D17" t="str">
            <v>ANILINAS Y QUIMICOS TEXTILES SA DE CV</v>
          </cell>
        </row>
        <row r="18">
          <cell r="C18">
            <v>43</v>
          </cell>
          <cell r="D18" t="str">
            <v>CONFECCIONES TEXTILES DE TEZIUTLAN, S.A. DE C.V.</v>
          </cell>
        </row>
        <row r="19">
          <cell r="C19">
            <v>43</v>
          </cell>
          <cell r="D19" t="str">
            <v>CONFECCIONES TEXTILES DE TEZIUTLAN, S.A. DE C.V.</v>
          </cell>
        </row>
        <row r="20">
          <cell r="C20">
            <v>43</v>
          </cell>
          <cell r="D20" t="str">
            <v>CONFECCIONES TEXTILES DE TEZIUTLAN, S.A. DE C.V.</v>
          </cell>
        </row>
        <row r="21">
          <cell r="C21">
            <v>14</v>
          </cell>
          <cell r="D21" t="str">
            <v>DISTRIBUIDORA TEXTIL ARTTEX, S.A. DE C.V.</v>
          </cell>
        </row>
        <row r="22">
          <cell r="C22">
            <v>14</v>
          </cell>
          <cell r="D22" t="str">
            <v>DISTRIBUIDORA TEXTIL ARTTEX, S.A. DE C.V.</v>
          </cell>
        </row>
        <row r="23">
          <cell r="C23">
            <v>222</v>
          </cell>
          <cell r="D23" t="str">
            <v>EMILIO RODRIGUEZ ALARCON</v>
          </cell>
        </row>
        <row r="24">
          <cell r="C24">
            <v>175</v>
          </cell>
          <cell r="D24" t="str">
            <v>MAURICIO JOVAN WONG MEDINA</v>
          </cell>
        </row>
        <row r="25">
          <cell r="C25">
            <v>175</v>
          </cell>
          <cell r="D25" t="str">
            <v>MAURICIO JOVAN WONG MEDINA</v>
          </cell>
        </row>
        <row r="26">
          <cell r="C26">
            <v>13</v>
          </cell>
          <cell r="D26" t="str">
            <v>ANGELICA PADILLA CASTILLO</v>
          </cell>
        </row>
        <row r="27">
          <cell r="C27">
            <v>13</v>
          </cell>
          <cell r="D27" t="str">
            <v>ANGELICA PADILLA CASTILLO</v>
          </cell>
        </row>
        <row r="28">
          <cell r="C28">
            <v>72</v>
          </cell>
          <cell r="D28" t="str">
            <v>GRUPO INDUSTRIAL CREYSI SA CV</v>
          </cell>
        </row>
        <row r="29">
          <cell r="C29">
            <v>55</v>
          </cell>
          <cell r="D29" t="str">
            <v>DISTRIBUIDORA DE TEXTILES AVANTE SA DE CV</v>
          </cell>
        </row>
        <row r="30">
          <cell r="C30">
            <v>71</v>
          </cell>
          <cell r="D30" t="str">
            <v>GRUPO INDUSTRIAL DE CONFECCIONES SA DE CV</v>
          </cell>
        </row>
        <row r="31">
          <cell r="C31">
            <v>42</v>
          </cell>
          <cell r="D31" t="str">
            <v>COMERCIALIZADORA HIMEXSA SA DE CV</v>
          </cell>
        </row>
        <row r="32">
          <cell r="C32">
            <v>204</v>
          </cell>
          <cell r="D32" t="str">
            <v>PQ INTEGRADORA LOGISTICA SA DE CV</v>
          </cell>
        </row>
        <row r="33">
          <cell r="C33">
            <v>4</v>
          </cell>
          <cell r="D33" t="str">
            <v>ACABADOS RIO TEJO SA DE CV</v>
          </cell>
        </row>
        <row r="34">
          <cell r="C34">
            <v>4</v>
          </cell>
          <cell r="D34" t="str">
            <v>ACABADOS RIO TEJO SA DE CV</v>
          </cell>
        </row>
        <row r="35">
          <cell r="C35">
            <v>179</v>
          </cell>
          <cell r="D35" t="str">
            <v>TBG APPAREL S DE RL DE CV</v>
          </cell>
        </row>
        <row r="36">
          <cell r="C36">
            <v>179</v>
          </cell>
          <cell r="D36" t="str">
            <v>TBG APPAREL S DE RL DE CV</v>
          </cell>
        </row>
        <row r="37">
          <cell r="C37">
            <v>179</v>
          </cell>
          <cell r="D37" t="str">
            <v>TBG APPAREL S DE RL DE CV</v>
          </cell>
        </row>
        <row r="38">
          <cell r="C38">
            <v>179</v>
          </cell>
          <cell r="D38" t="str">
            <v>TBG APPAREL S DE RL DE CV</v>
          </cell>
        </row>
        <row r="39">
          <cell r="C39">
            <v>209</v>
          </cell>
          <cell r="D39" t="str">
            <v>DICKIES DE PARRAS S DE RL DE CV</v>
          </cell>
        </row>
        <row r="40">
          <cell r="C40">
            <v>209</v>
          </cell>
          <cell r="D40" t="str">
            <v>DICKIES DE PARRAS S DE RL DE CV</v>
          </cell>
        </row>
        <row r="41">
          <cell r="C41">
            <v>209</v>
          </cell>
          <cell r="D41" t="str">
            <v>DICKIES DE PARRAS S DE RL DE CV</v>
          </cell>
        </row>
        <row r="42">
          <cell r="C42">
            <v>163</v>
          </cell>
          <cell r="D42" t="str">
            <v>CMT DE LA LAGUNA SA DE CV</v>
          </cell>
        </row>
        <row r="43">
          <cell r="C43">
            <v>295</v>
          </cell>
          <cell r="D43" t="str">
            <v>REYNALDO RUEDAS PEDROZA</v>
          </cell>
        </row>
        <row r="44">
          <cell r="C44">
            <v>295</v>
          </cell>
          <cell r="D44" t="str">
            <v>REYNALDO RUEDAS PEDROZA</v>
          </cell>
        </row>
        <row r="45">
          <cell r="C45">
            <v>100</v>
          </cell>
          <cell r="D45" t="str">
            <v>MANUFACTURAS KALTEX SA DE CV</v>
          </cell>
        </row>
        <row r="46">
          <cell r="C46">
            <v>0</v>
          </cell>
          <cell r="D46" t="str">
            <v>CMT TLAXCALA</v>
          </cell>
        </row>
        <row r="47">
          <cell r="C47">
            <v>98</v>
          </cell>
          <cell r="D47" t="str">
            <v>LAVAPANT DE TEHUACAN, SA DE CV</v>
          </cell>
        </row>
        <row r="48">
          <cell r="C48">
            <v>73</v>
          </cell>
          <cell r="D48" t="str">
            <v>GRUPO INDUSTRIAL MIRO SA DE CV</v>
          </cell>
        </row>
        <row r="49">
          <cell r="C49">
            <v>14</v>
          </cell>
          <cell r="D49" t="str">
            <v>DISTRIBUIDORA TEXTIL ARTTEX, S.A. DE C.V.</v>
          </cell>
        </row>
        <row r="50">
          <cell r="C50">
            <v>55</v>
          </cell>
          <cell r="D50" t="str">
            <v>DISTRIBUIDORA DE TEXTILES AVANTE SA DE CV</v>
          </cell>
        </row>
        <row r="51">
          <cell r="C51">
            <v>4</v>
          </cell>
          <cell r="D51" t="str">
            <v>ACABADOS RIO TEJO SA DE CV</v>
          </cell>
        </row>
        <row r="52">
          <cell r="C52">
            <v>83</v>
          </cell>
          <cell r="D52" t="str">
            <v>IGP-BGD. S. DE R.L. DE C.V.</v>
          </cell>
        </row>
        <row r="53">
          <cell r="C53">
            <v>83</v>
          </cell>
          <cell r="D53" t="str">
            <v>IGP-BGD. S. DE R.L. DE C.V.</v>
          </cell>
        </row>
        <row r="54">
          <cell r="C54">
            <v>0</v>
          </cell>
          <cell r="D54" t="str">
            <v>CARHARTT</v>
          </cell>
        </row>
        <row r="55">
          <cell r="C55">
            <v>163</v>
          </cell>
          <cell r="D55" t="str">
            <v>CMT DE LA LAGUNA SA DE CV</v>
          </cell>
        </row>
        <row r="56">
          <cell r="C56">
            <v>163</v>
          </cell>
          <cell r="D56" t="str">
            <v>CMT DE LA LAGUNA SA DE CV</v>
          </cell>
        </row>
        <row r="57">
          <cell r="C57">
            <v>146</v>
          </cell>
          <cell r="D57" t="str">
            <v>TECNICOS Y COLORES ANILPAN SA DE CV</v>
          </cell>
        </row>
        <row r="58">
          <cell r="C58">
            <v>100</v>
          </cell>
          <cell r="D58" t="str">
            <v>MANUFACTURAS KALTEX SA DE CV</v>
          </cell>
        </row>
        <row r="59">
          <cell r="C59">
            <v>100</v>
          </cell>
          <cell r="D59" t="str">
            <v>MANUFACTURAS KALTEX SA DE CV</v>
          </cell>
        </row>
        <row r="60">
          <cell r="C60">
            <v>100</v>
          </cell>
          <cell r="D60" t="str">
            <v>MANUFACTURAS KALTEX SA DE CV</v>
          </cell>
        </row>
        <row r="61">
          <cell r="C61">
            <v>157</v>
          </cell>
          <cell r="D61" t="str">
            <v>ZAFRE SA DE CV</v>
          </cell>
        </row>
        <row r="62">
          <cell r="C62">
            <v>157</v>
          </cell>
          <cell r="D62" t="str">
            <v>ZAFRE SA DE CV</v>
          </cell>
        </row>
        <row r="63">
          <cell r="C63">
            <v>155</v>
          </cell>
          <cell r="D63" t="str">
            <v>VERTICAL KNITS SA DE CV</v>
          </cell>
        </row>
        <row r="64">
          <cell r="C64">
            <v>294</v>
          </cell>
          <cell r="D64" t="str">
            <v>ADLAY ZARATE TAPIA</v>
          </cell>
        </row>
        <row r="65">
          <cell r="C65">
            <v>294</v>
          </cell>
          <cell r="D65" t="str">
            <v>ADLAY ZARATE TAPIA</v>
          </cell>
        </row>
        <row r="66">
          <cell r="C66">
            <v>97</v>
          </cell>
          <cell r="D66" t="str">
            <v>LAVAEXPORT SA DE CV</v>
          </cell>
        </row>
        <row r="67">
          <cell r="C67">
            <v>97</v>
          </cell>
          <cell r="D67" t="str">
            <v>LAVAEXPORT SA DE CV</v>
          </cell>
        </row>
        <row r="68">
          <cell r="C68">
            <v>97</v>
          </cell>
          <cell r="D68" t="str">
            <v>LAVAEXPORT SA DE CV</v>
          </cell>
        </row>
        <row r="69">
          <cell r="C69">
            <v>97</v>
          </cell>
          <cell r="D69" t="str">
            <v>LAVAEXPORT SA DE CV</v>
          </cell>
        </row>
        <row r="70">
          <cell r="C70">
            <v>160</v>
          </cell>
          <cell r="D70" t="str">
            <v>FLAVIO BERNARDINO MARTINEZ SANCHEZ</v>
          </cell>
        </row>
        <row r="71">
          <cell r="C71">
            <v>160</v>
          </cell>
          <cell r="D71" t="str">
            <v>FLAVIO BERNARDINO MARTINEZ SANCHEZ</v>
          </cell>
        </row>
        <row r="72">
          <cell r="C72">
            <v>199</v>
          </cell>
          <cell r="D72" t="str">
            <v>ANILINAS Y QUIMICOS TEXTILES SA DE CV</v>
          </cell>
        </row>
        <row r="73">
          <cell r="C73">
            <v>43</v>
          </cell>
          <cell r="D73" t="str">
            <v>CONFECCIONES TEXTILES DE TEZIUTLAN, S.A. DE C.V.</v>
          </cell>
        </row>
        <row r="74">
          <cell r="C74">
            <v>43</v>
          </cell>
          <cell r="D74" t="str">
            <v>CONFECCIONES TEXTILES DE TEZIUTLAN, S.A. DE C.V.</v>
          </cell>
        </row>
        <row r="75">
          <cell r="C75">
            <v>43</v>
          </cell>
          <cell r="D75" t="str">
            <v>CONFECCIONES TEXTILES DE TEZIUTLAN, S.A. DE C.V.</v>
          </cell>
        </row>
        <row r="76">
          <cell r="C76">
            <v>14</v>
          </cell>
          <cell r="D76" t="str">
            <v>DISTRIBUIDORA TEXTIL ARTTEX, S.A. DE C.V.</v>
          </cell>
        </row>
        <row r="77">
          <cell r="C77">
            <v>14</v>
          </cell>
          <cell r="D77" t="str">
            <v>DISTRIBUIDORA TEXTIL ARTTEX, S.A. DE C.V.</v>
          </cell>
        </row>
        <row r="78">
          <cell r="C78">
            <v>222</v>
          </cell>
          <cell r="D78" t="str">
            <v>EMILIO RODRIGUEZ ALARCON</v>
          </cell>
        </row>
        <row r="79">
          <cell r="C79">
            <v>175</v>
          </cell>
          <cell r="D79" t="str">
            <v>MAURICIO JOVAN WONG MEDINA</v>
          </cell>
        </row>
        <row r="80">
          <cell r="C80">
            <v>175</v>
          </cell>
          <cell r="D80" t="str">
            <v>MAURICIO JOVAN WONG MEDINA</v>
          </cell>
        </row>
        <row r="81">
          <cell r="C81">
            <v>13</v>
          </cell>
          <cell r="D81" t="str">
            <v>ANGELICA PADILLA CASTILLO</v>
          </cell>
        </row>
        <row r="82">
          <cell r="C82">
            <v>13</v>
          </cell>
          <cell r="D82" t="str">
            <v>ANGELICA PADILLA CASTILLO</v>
          </cell>
        </row>
        <row r="83">
          <cell r="C83">
            <v>72</v>
          </cell>
          <cell r="D83" t="str">
            <v>GRUPO INDUSTRIAL CREYSI SA CV</v>
          </cell>
        </row>
        <row r="84">
          <cell r="C84">
            <v>55</v>
          </cell>
          <cell r="D84" t="str">
            <v>DISTRIBUIDORA DE TEXTILES AVANTE SA DE CV</v>
          </cell>
        </row>
        <row r="85">
          <cell r="C85">
            <v>71</v>
          </cell>
          <cell r="D85" t="str">
            <v>GRUPO INDUSTRIAL DE CONFECCIONES SA DE CV</v>
          </cell>
        </row>
        <row r="86">
          <cell r="C86">
            <v>42</v>
          </cell>
          <cell r="D86" t="str">
            <v>COMERCIALIZADORA HIMEXSA SA DE CV</v>
          </cell>
        </row>
        <row r="87">
          <cell r="C87">
            <v>204</v>
          </cell>
          <cell r="D87" t="str">
            <v>PQ INTEGRADORA LOGISTICA SA DE CV</v>
          </cell>
        </row>
        <row r="88">
          <cell r="C88">
            <v>4</v>
          </cell>
          <cell r="D88" t="str">
            <v>ACABADOS RIO TEJO SA DE CV</v>
          </cell>
        </row>
        <row r="89">
          <cell r="C89">
            <v>4</v>
          </cell>
          <cell r="D89" t="str">
            <v>ACABADOS RIO TEJO SA DE CV</v>
          </cell>
        </row>
        <row r="90">
          <cell r="C90">
            <v>179</v>
          </cell>
          <cell r="D90" t="str">
            <v>TBG APPAREL S DE RL DE CV</v>
          </cell>
        </row>
        <row r="91">
          <cell r="C91">
            <v>179</v>
          </cell>
          <cell r="D91" t="str">
            <v>TBG APPAREL S DE RL DE CV</v>
          </cell>
        </row>
        <row r="92">
          <cell r="C92">
            <v>179</v>
          </cell>
          <cell r="D92" t="str">
            <v>TBG APPAREL S DE RL DE CV</v>
          </cell>
        </row>
        <row r="93">
          <cell r="C93">
            <v>179</v>
          </cell>
          <cell r="D93" t="str">
            <v>TBG APPAREL S DE RL DE CV</v>
          </cell>
        </row>
        <row r="94">
          <cell r="C94">
            <v>209</v>
          </cell>
          <cell r="D94" t="str">
            <v>DICKIES DE PARRAS S DE RL DE CV</v>
          </cell>
        </row>
        <row r="95">
          <cell r="C95">
            <v>209</v>
          </cell>
          <cell r="D95" t="str">
            <v>DICKIES DE PARRAS S DE RL DE CV</v>
          </cell>
        </row>
        <row r="96">
          <cell r="C96">
            <v>209</v>
          </cell>
          <cell r="D96" t="str">
            <v>DICKIES DE PARRAS S DE RL DE CV</v>
          </cell>
        </row>
        <row r="97">
          <cell r="C97">
            <v>163</v>
          </cell>
          <cell r="D97" t="str">
            <v>CMT DE LA LAGUNA SA DE CV</v>
          </cell>
        </row>
        <row r="98">
          <cell r="C98">
            <v>295</v>
          </cell>
          <cell r="D98" t="str">
            <v>REYNALDO RUEDAS PEDROZA</v>
          </cell>
        </row>
        <row r="99">
          <cell r="C99">
            <v>295</v>
          </cell>
          <cell r="D99" t="str">
            <v>REYNALDO RUEDAS PEDROZA</v>
          </cell>
        </row>
        <row r="100">
          <cell r="C100">
            <v>100</v>
          </cell>
          <cell r="D100" t="str">
            <v>MANUFACTURAS KALTEX SA DE CV</v>
          </cell>
        </row>
        <row r="101">
          <cell r="C101">
            <v>0</v>
          </cell>
          <cell r="D101" t="str">
            <v>CMT TLAXCALA</v>
          </cell>
        </row>
        <row r="102">
          <cell r="C102">
            <v>98</v>
          </cell>
          <cell r="D102" t="str">
            <v>LAVAPANT DE TEHUACAN, SA DE CV</v>
          </cell>
        </row>
        <row r="103">
          <cell r="C103">
            <v>73</v>
          </cell>
          <cell r="D103" t="str">
            <v>GRUPO INDUSTRIAL MIRO SA DE CV</v>
          </cell>
        </row>
        <row r="104">
          <cell r="C104">
            <v>14</v>
          </cell>
          <cell r="D104" t="str">
            <v>DISTRIBUIDORA TEXTIL ARTTEX, S.A. DE C.V.</v>
          </cell>
        </row>
        <row r="105">
          <cell r="C105">
            <v>55</v>
          </cell>
          <cell r="D105" t="str">
            <v>DISTRIBUIDORA DE TEXTILES AVANTE SA DE CV</v>
          </cell>
        </row>
        <row r="106">
          <cell r="C106">
            <v>4</v>
          </cell>
          <cell r="D106" t="str">
            <v>ACABADOS RIO TEJO SA DE CV</v>
          </cell>
        </row>
        <row r="107">
          <cell r="C107">
            <v>83</v>
          </cell>
          <cell r="D107" t="str">
            <v>IGP-BGD. S. DE R.L. DE C.V.</v>
          </cell>
        </row>
        <row r="108">
          <cell r="C108">
            <v>83</v>
          </cell>
          <cell r="D108" t="str">
            <v>IGP-BGD. S. DE R.L. DE C.V.</v>
          </cell>
        </row>
        <row r="109">
          <cell r="C109">
            <v>0</v>
          </cell>
          <cell r="D109" t="str">
            <v>CARHARTT</v>
          </cell>
        </row>
        <row r="110">
          <cell r="C110">
            <v>163</v>
          </cell>
          <cell r="D110" t="str">
            <v>CMT DE LA LAGUNA SA DE CV</v>
          </cell>
        </row>
        <row r="111">
          <cell r="C111">
            <v>163</v>
          </cell>
          <cell r="D111" t="str">
            <v>CMT DE LA LAGUNA SA DE CV</v>
          </cell>
        </row>
        <row r="112">
          <cell r="C112">
            <v>146</v>
          </cell>
          <cell r="D112" t="str">
            <v>TECNICOS Y COLORES ANILPAN SA DE CV</v>
          </cell>
        </row>
        <row r="113">
          <cell r="C113">
            <v>100</v>
          </cell>
          <cell r="D113" t="str">
            <v>MANUFACTURAS KALTEX SA DE CV</v>
          </cell>
        </row>
        <row r="114">
          <cell r="C114">
            <v>100</v>
          </cell>
          <cell r="D114" t="str">
            <v>MANUFACTURAS KALTEX SA DE CV</v>
          </cell>
        </row>
        <row r="115">
          <cell r="C115">
            <v>100</v>
          </cell>
          <cell r="D115" t="str">
            <v>MANUFACTURAS KALTEX SA DE CV</v>
          </cell>
        </row>
        <row r="116">
          <cell r="C116">
            <v>157</v>
          </cell>
          <cell r="D116" t="str">
            <v>ZAFRE SA DE CV</v>
          </cell>
        </row>
        <row r="117">
          <cell r="C117">
            <v>157</v>
          </cell>
          <cell r="D117" t="str">
            <v>ZAFRE SA DE CV</v>
          </cell>
        </row>
        <row r="118">
          <cell r="C118">
            <v>155</v>
          </cell>
          <cell r="D118" t="str">
            <v>VERTICAL KNITS SA DE CV</v>
          </cell>
        </row>
        <row r="119">
          <cell r="C119">
            <v>294</v>
          </cell>
          <cell r="D119" t="str">
            <v>ADLAY ZARATE TAPIA</v>
          </cell>
        </row>
        <row r="120">
          <cell r="C120">
            <v>294</v>
          </cell>
          <cell r="D120" t="str">
            <v>ADLAY ZARATE TAPIA</v>
          </cell>
        </row>
        <row r="121">
          <cell r="C121">
            <v>97</v>
          </cell>
          <cell r="D121" t="str">
            <v>LAVAEXPORT SA DE CV</v>
          </cell>
        </row>
        <row r="122">
          <cell r="C122">
            <v>97</v>
          </cell>
          <cell r="D122" t="str">
            <v>LAVAEXPORT SA DE CV</v>
          </cell>
        </row>
        <row r="123">
          <cell r="C123">
            <v>97</v>
          </cell>
          <cell r="D123" t="str">
            <v>LAVAEXPORT SA DE CV</v>
          </cell>
        </row>
        <row r="124">
          <cell r="C124">
            <v>97</v>
          </cell>
          <cell r="D124" t="str">
            <v>LAVAEXPORT SA DE CV</v>
          </cell>
        </row>
        <row r="125">
          <cell r="C125">
            <v>160</v>
          </cell>
          <cell r="D125" t="str">
            <v>FLAVIO BERNARDINO MARTINEZ SANCHEZ</v>
          </cell>
        </row>
        <row r="126">
          <cell r="C126">
            <v>160</v>
          </cell>
          <cell r="D126" t="str">
            <v>FLAVIO BERNARDINO MARTINEZ SANCHEZ</v>
          </cell>
        </row>
        <row r="127">
          <cell r="C127">
            <v>199</v>
          </cell>
          <cell r="D127" t="str">
            <v>ANILINAS Y QUIMICOS TEXTILES SA DE CV</v>
          </cell>
        </row>
        <row r="128">
          <cell r="C128">
            <v>43</v>
          </cell>
          <cell r="D128" t="str">
            <v>CONFECCIONES TEXTILES DE TEZIUTLAN, S.A. DE C.V.</v>
          </cell>
        </row>
        <row r="129">
          <cell r="C129">
            <v>43</v>
          </cell>
          <cell r="D129" t="str">
            <v>CONFECCIONES TEXTILES DE TEZIUTLAN, S.A. DE C.V.</v>
          </cell>
        </row>
        <row r="130">
          <cell r="C130">
            <v>43</v>
          </cell>
          <cell r="D130" t="str">
            <v>CONFECCIONES TEXTILES DE TEZIUTLAN, S.A. DE C.V.</v>
          </cell>
        </row>
        <row r="131">
          <cell r="C131">
            <v>14</v>
          </cell>
          <cell r="D131" t="str">
            <v>DISTRIBUIDORA TEXTIL ARTTEX, S.A. DE C.V.</v>
          </cell>
        </row>
        <row r="132">
          <cell r="C132">
            <v>14</v>
          </cell>
          <cell r="D132" t="str">
            <v>DISTRIBUIDORA TEXTIL ARTTEX, S.A. DE C.V.</v>
          </cell>
        </row>
        <row r="133">
          <cell r="C133">
            <v>222</v>
          </cell>
          <cell r="D133" t="str">
            <v>EMILIO RODRIGUEZ ALARCON</v>
          </cell>
        </row>
        <row r="134">
          <cell r="C134">
            <v>175</v>
          </cell>
          <cell r="D134" t="str">
            <v>MAURICIO JOVAN WONG MEDINA</v>
          </cell>
        </row>
        <row r="135">
          <cell r="C135">
            <v>175</v>
          </cell>
          <cell r="D135" t="str">
            <v>MAURICIO JOVAN WONG MEDINA</v>
          </cell>
        </row>
        <row r="136">
          <cell r="C136">
            <v>13</v>
          </cell>
          <cell r="D136" t="str">
            <v>ANGELICA PADILLA CASTILLO</v>
          </cell>
        </row>
        <row r="137">
          <cell r="C137">
            <v>13</v>
          </cell>
          <cell r="D137" t="str">
            <v>ANGELICA PADILLA CASTILLO</v>
          </cell>
        </row>
        <row r="138">
          <cell r="C138">
            <v>72</v>
          </cell>
          <cell r="D138" t="str">
            <v>GRUPO INDUSTRIAL CREYSI SA CV</v>
          </cell>
        </row>
        <row r="139">
          <cell r="C139">
            <v>55</v>
          </cell>
          <cell r="D139" t="str">
            <v>DISTRIBUIDORA DE TEXTILES AVANTE SA DE CV</v>
          </cell>
        </row>
        <row r="140">
          <cell r="C140">
            <v>71</v>
          </cell>
          <cell r="D140" t="str">
            <v>GRUPO INDUSTRIAL DE CONFECCIONES SA DE CV</v>
          </cell>
        </row>
        <row r="141">
          <cell r="C141">
            <v>42</v>
          </cell>
          <cell r="D141" t="str">
            <v>COMERCIALIZADORA HIMEXSA SA DE CV</v>
          </cell>
        </row>
        <row r="142">
          <cell r="C142">
            <v>204</v>
          </cell>
          <cell r="D142" t="str">
            <v>PQ INTEGRADORA LOGISTICA SA DE CV</v>
          </cell>
        </row>
        <row r="143">
          <cell r="C143">
            <v>4</v>
          </cell>
          <cell r="D143" t="str">
            <v>ACABADOS RIO TEJO SA DE CV</v>
          </cell>
        </row>
        <row r="144">
          <cell r="C144">
            <v>4</v>
          </cell>
          <cell r="D144" t="str">
            <v>ACABADOS RIO TEJO SA DE CV</v>
          </cell>
        </row>
        <row r="145">
          <cell r="C145">
            <v>179</v>
          </cell>
          <cell r="D145" t="str">
            <v>TBG APPAREL S DE RL DE CV</v>
          </cell>
        </row>
        <row r="146">
          <cell r="C146">
            <v>179</v>
          </cell>
          <cell r="D146" t="str">
            <v>TBG APPAREL S DE RL DE CV</v>
          </cell>
        </row>
        <row r="147">
          <cell r="C147">
            <v>179</v>
          </cell>
          <cell r="D147" t="str">
            <v>TBG APPAREL S DE RL DE CV</v>
          </cell>
        </row>
        <row r="148">
          <cell r="C148">
            <v>179</v>
          </cell>
          <cell r="D148" t="str">
            <v>TBG APPAREL S DE RL DE CV</v>
          </cell>
        </row>
        <row r="149">
          <cell r="C149">
            <v>209</v>
          </cell>
          <cell r="D149" t="str">
            <v>DICKIES DE PARRAS S DE RL DE CV</v>
          </cell>
        </row>
        <row r="150">
          <cell r="C150">
            <v>209</v>
          </cell>
          <cell r="D150" t="str">
            <v>DICKIES DE PARRAS S DE RL DE CV</v>
          </cell>
        </row>
        <row r="151">
          <cell r="C151">
            <v>209</v>
          </cell>
          <cell r="D151" t="str">
            <v>DICKIES DE PARRAS S DE RL DE CV</v>
          </cell>
        </row>
        <row r="152">
          <cell r="C152">
            <v>163</v>
          </cell>
          <cell r="D152" t="str">
            <v>CMT DE LA LAGUNA SA DE CV</v>
          </cell>
        </row>
        <row r="153">
          <cell r="C153">
            <v>295</v>
          </cell>
          <cell r="D153" t="str">
            <v>REYNALDO RUEDAS PEDROZA</v>
          </cell>
        </row>
        <row r="154">
          <cell r="C154">
            <v>295</v>
          </cell>
          <cell r="D154" t="str">
            <v>REYNALDO RUEDAS PEDROZA</v>
          </cell>
        </row>
        <row r="155">
          <cell r="C155">
            <v>100</v>
          </cell>
          <cell r="D155" t="str">
            <v>MANUFACTURAS KALTEX SA DE CV</v>
          </cell>
        </row>
        <row r="156">
          <cell r="C156">
            <v>0</v>
          </cell>
          <cell r="D156" t="str">
            <v>CMT TLAXCALA</v>
          </cell>
        </row>
        <row r="157">
          <cell r="C157">
            <v>98</v>
          </cell>
          <cell r="D157" t="str">
            <v>LAVAPANT DE TEHUACAN, SA DE CV</v>
          </cell>
        </row>
        <row r="158">
          <cell r="C158">
            <v>73</v>
          </cell>
          <cell r="D158" t="str">
            <v>GRUPO INDUSTRIAL MIRO SA DE CV</v>
          </cell>
        </row>
        <row r="159">
          <cell r="C159">
            <v>14</v>
          </cell>
          <cell r="D159" t="str">
            <v>DISTRIBUIDORA TEXTIL ARTTEX, S.A. DE C.V.</v>
          </cell>
        </row>
        <row r="160">
          <cell r="C160">
            <v>55</v>
          </cell>
          <cell r="D160" t="str">
            <v>DISTRIBUIDORA DE TEXTILES AVANTE SA DE CV</v>
          </cell>
        </row>
        <row r="161">
          <cell r="C161">
            <v>4</v>
          </cell>
          <cell r="D161" t="str">
            <v>ACABADOS RIO TEJO SA DE CV</v>
          </cell>
        </row>
        <row r="162">
          <cell r="C162">
            <v>83</v>
          </cell>
          <cell r="D162" t="str">
            <v>IGP-BGD. S. DE R.L. DE C.V.</v>
          </cell>
        </row>
        <row r="163">
          <cell r="C163">
            <v>83</v>
          </cell>
          <cell r="D163" t="str">
            <v>IGP-BGD. S. DE R.L. DE C.V.</v>
          </cell>
        </row>
        <row r="164">
          <cell r="C164">
            <v>0</v>
          </cell>
          <cell r="D164" t="str">
            <v>CARHARTT</v>
          </cell>
        </row>
        <row r="165">
          <cell r="C165">
            <v>163</v>
          </cell>
          <cell r="D165" t="str">
            <v>CMT DE LA LAGUNA SA DE CV</v>
          </cell>
        </row>
        <row r="166">
          <cell r="C166">
            <v>163</v>
          </cell>
          <cell r="D166" t="str">
            <v>CMT DE LA LAGUNA SA DE CV</v>
          </cell>
        </row>
        <row r="167">
          <cell r="C167">
            <v>146</v>
          </cell>
          <cell r="D167" t="str">
            <v>TECNICOS Y COLORES ANILPAN SA DE CV</v>
          </cell>
        </row>
        <row r="168">
          <cell r="C168">
            <v>100</v>
          </cell>
          <cell r="D168" t="str">
            <v>MANUFACTURAS KALTEX SA DE CV</v>
          </cell>
        </row>
        <row r="169">
          <cell r="C169">
            <v>100</v>
          </cell>
          <cell r="D169" t="str">
            <v>MANUFACTURAS KALTEX SA DE CV</v>
          </cell>
        </row>
        <row r="170">
          <cell r="C170">
            <v>100</v>
          </cell>
          <cell r="D170" t="str">
            <v>MANUFACTURAS KALTEX SA DE CV</v>
          </cell>
        </row>
        <row r="171">
          <cell r="C171">
            <v>157</v>
          </cell>
          <cell r="D171" t="str">
            <v>ZAFRE SA DE CV</v>
          </cell>
        </row>
        <row r="172">
          <cell r="C172">
            <v>157</v>
          </cell>
          <cell r="D172" t="str">
            <v>ZAFRE SA DE CV</v>
          </cell>
        </row>
        <row r="173">
          <cell r="C173">
            <v>155</v>
          </cell>
          <cell r="D173" t="str">
            <v>VERTICAL KNITS SA DE CV</v>
          </cell>
        </row>
        <row r="174">
          <cell r="C174">
            <v>294</v>
          </cell>
          <cell r="D174" t="str">
            <v>ADLAY ZARATE TAPIA</v>
          </cell>
        </row>
        <row r="175">
          <cell r="C175">
            <v>294</v>
          </cell>
          <cell r="D175" t="str">
            <v>ADLAY ZARATE TAPIA</v>
          </cell>
        </row>
        <row r="176">
          <cell r="C176">
            <v>97</v>
          </cell>
          <cell r="D176" t="str">
            <v>LAVAEXPORT SA DE CV</v>
          </cell>
        </row>
        <row r="177">
          <cell r="C177">
            <v>97</v>
          </cell>
          <cell r="D177" t="str">
            <v>LAVAEXPORT SA DE CV</v>
          </cell>
        </row>
        <row r="178">
          <cell r="C178">
            <v>97</v>
          </cell>
          <cell r="D178" t="str">
            <v>LAVAEXPORT SA DE CV</v>
          </cell>
        </row>
        <row r="179">
          <cell r="C179">
            <v>97</v>
          </cell>
          <cell r="D179" t="str">
            <v>LAVAEXPORT SA DE CV</v>
          </cell>
        </row>
        <row r="180">
          <cell r="C180">
            <v>160</v>
          </cell>
          <cell r="D180" t="str">
            <v>FLAVIO BERNARDINO MARTINEZ SANCHEZ</v>
          </cell>
        </row>
        <row r="181">
          <cell r="C181">
            <v>160</v>
          </cell>
          <cell r="D181" t="str">
            <v>FLAVIO BERNARDINO MARTINEZ SANCHEZ</v>
          </cell>
        </row>
        <row r="182">
          <cell r="C182">
            <v>199</v>
          </cell>
          <cell r="D182" t="str">
            <v>ANILINAS Y QUIMICOS TEXTILES SA DE CV</v>
          </cell>
        </row>
        <row r="183">
          <cell r="C183">
            <v>43</v>
          </cell>
          <cell r="D183" t="str">
            <v>CONFECCIONES TEXTILES DE TEZIUTLAN, S.A. DE C.V.</v>
          </cell>
        </row>
        <row r="184">
          <cell r="C184">
            <v>43</v>
          </cell>
          <cell r="D184" t="str">
            <v>CONFECCIONES TEXTILES DE TEZIUTLAN, S.A. DE C.V.</v>
          </cell>
        </row>
        <row r="185">
          <cell r="C185">
            <v>43</v>
          </cell>
          <cell r="D185" t="str">
            <v>CONFECCIONES TEXTILES DE TEZIUTLAN, S.A. DE C.V.</v>
          </cell>
        </row>
        <row r="186">
          <cell r="C186">
            <v>14</v>
          </cell>
          <cell r="D186" t="str">
            <v>DISTRIBUIDORA TEXTIL ARTTEX, S.A. DE C.V.</v>
          </cell>
        </row>
        <row r="187">
          <cell r="C187">
            <v>14</v>
          </cell>
          <cell r="D187" t="str">
            <v>DISTRIBUIDORA TEXTIL ARTTEX, S.A. DE C.V.</v>
          </cell>
        </row>
        <row r="188">
          <cell r="C188">
            <v>222</v>
          </cell>
          <cell r="D188" t="str">
            <v>EMILIO RODRIGUEZ ALARCON</v>
          </cell>
        </row>
        <row r="189">
          <cell r="C189">
            <v>175</v>
          </cell>
          <cell r="D189" t="str">
            <v>MAURICIO JOVAN WONG MEDINA</v>
          </cell>
        </row>
        <row r="190">
          <cell r="C190">
            <v>175</v>
          </cell>
          <cell r="D190" t="str">
            <v>MAURICIO JOVAN WONG MEDINA</v>
          </cell>
        </row>
        <row r="191">
          <cell r="C191">
            <v>13</v>
          </cell>
          <cell r="D191" t="str">
            <v>ANGELICA PADILLA CASTILLO</v>
          </cell>
        </row>
        <row r="192">
          <cell r="C192">
            <v>13</v>
          </cell>
          <cell r="D192" t="str">
            <v>ANGELICA PADILLA CASTILLO</v>
          </cell>
        </row>
        <row r="193">
          <cell r="C193">
            <v>72</v>
          </cell>
          <cell r="D193" t="str">
            <v>GRUPO INDUSTRIAL CREYSI SA CV</v>
          </cell>
        </row>
        <row r="194">
          <cell r="C194">
            <v>55</v>
          </cell>
          <cell r="D194" t="str">
            <v>DISTRIBUIDORA DE TEXTILES AVANTE SA DE CV</v>
          </cell>
        </row>
        <row r="195">
          <cell r="C195">
            <v>71</v>
          </cell>
          <cell r="D195" t="str">
            <v>GRUPO INDUSTRIAL DE CONFECCIONES SA DE CV</v>
          </cell>
        </row>
        <row r="196">
          <cell r="C196">
            <v>42</v>
          </cell>
          <cell r="D196" t="str">
            <v>COMERCIALIZADORA HIMEXSA SA DE CV</v>
          </cell>
        </row>
        <row r="197">
          <cell r="C197">
            <v>204</v>
          </cell>
          <cell r="D197" t="str">
            <v>PQ INTEGRADORA LOGISTICA SA DE CV</v>
          </cell>
        </row>
        <row r="198">
          <cell r="C198">
            <v>4</v>
          </cell>
          <cell r="D198" t="str">
            <v>ACABADOS RIO TEJO SA DE CV</v>
          </cell>
        </row>
        <row r="199">
          <cell r="C199">
            <v>4</v>
          </cell>
          <cell r="D199" t="str">
            <v>ACABADOS RIO TEJO SA DE CV</v>
          </cell>
        </row>
        <row r="200">
          <cell r="C200">
            <v>179</v>
          </cell>
          <cell r="D200" t="str">
            <v>TBG APPAREL S DE RL DE CV</v>
          </cell>
        </row>
        <row r="201">
          <cell r="C201">
            <v>179</v>
          </cell>
          <cell r="D201" t="str">
            <v>TBG APPAREL S DE RL DE CV</v>
          </cell>
        </row>
        <row r="202">
          <cell r="C202">
            <v>179</v>
          </cell>
          <cell r="D202" t="str">
            <v>TBG APPAREL S DE RL DE CV</v>
          </cell>
        </row>
        <row r="203">
          <cell r="C203">
            <v>179</v>
          </cell>
          <cell r="D203" t="str">
            <v>TBG APPAREL S DE RL DE CV</v>
          </cell>
        </row>
        <row r="204">
          <cell r="C204">
            <v>209</v>
          </cell>
          <cell r="D204" t="str">
            <v>DICKIES DE PARRAS S DE RL DE CV</v>
          </cell>
        </row>
        <row r="205">
          <cell r="C205">
            <v>209</v>
          </cell>
          <cell r="D205" t="str">
            <v>DICKIES DE PARRAS S DE RL DE CV</v>
          </cell>
        </row>
        <row r="206">
          <cell r="C206">
            <v>209</v>
          </cell>
          <cell r="D206" t="str">
            <v>DICKIES DE PARRAS S DE RL DE CV</v>
          </cell>
        </row>
        <row r="207">
          <cell r="C207">
            <v>163</v>
          </cell>
          <cell r="D207" t="str">
            <v>CMT DE LA LAGUNA SA DE CV</v>
          </cell>
        </row>
        <row r="208">
          <cell r="C208">
            <v>295</v>
          </cell>
          <cell r="D208" t="str">
            <v>REYNALDO RUEDAS PEDROZA</v>
          </cell>
        </row>
        <row r="209">
          <cell r="C209">
            <v>295</v>
          </cell>
          <cell r="D209" t="str">
            <v>REYNALDO RUEDAS PEDROZA</v>
          </cell>
        </row>
        <row r="210">
          <cell r="C210">
            <v>100</v>
          </cell>
          <cell r="D210" t="str">
            <v>MANUFACTURAS KALTEX SA DE CV</v>
          </cell>
        </row>
        <row r="211">
          <cell r="C211">
            <v>0</v>
          </cell>
          <cell r="D211" t="str">
            <v>CMT TLAXCALA</v>
          </cell>
        </row>
        <row r="212">
          <cell r="C212">
            <v>98</v>
          </cell>
          <cell r="D212" t="str">
            <v>LAVAPANT DE TEHUACAN, SA DE CV</v>
          </cell>
        </row>
        <row r="213">
          <cell r="C213">
            <v>73</v>
          </cell>
          <cell r="D213" t="str">
            <v>GRUPO INDUSTRIAL MIRO SA DE CV</v>
          </cell>
        </row>
        <row r="214">
          <cell r="C214">
            <v>14</v>
          </cell>
          <cell r="D214" t="str">
            <v>DISTRIBUIDORA TEXTIL ARTTEX, S.A. DE C.V.</v>
          </cell>
        </row>
        <row r="215">
          <cell r="C215">
            <v>55</v>
          </cell>
          <cell r="D215" t="str">
            <v>DISTRIBUIDORA DE TEXTILES AVANTE SA DE CV</v>
          </cell>
        </row>
        <row r="216">
          <cell r="C216">
            <v>4</v>
          </cell>
          <cell r="D216" t="str">
            <v>ACABADOS RIO TEJO SA DE CV</v>
          </cell>
        </row>
        <row r="217">
          <cell r="C217">
            <v>83</v>
          </cell>
          <cell r="D217" t="str">
            <v>IGP-BGD. S. DE R.L. DE C.V.</v>
          </cell>
        </row>
        <row r="218">
          <cell r="C218">
            <v>83</v>
          </cell>
          <cell r="D218" t="str">
            <v>IGP-BGD. S. DE R.L. DE C.V.</v>
          </cell>
        </row>
        <row r="219">
          <cell r="C219">
            <v>0</v>
          </cell>
          <cell r="D219" t="str">
            <v>CARHARTT</v>
          </cell>
        </row>
        <row r="220">
          <cell r="C220">
            <v>163</v>
          </cell>
          <cell r="D220" t="str">
            <v>CMT DE LA LAGUNA SA DE CV</v>
          </cell>
        </row>
        <row r="221">
          <cell r="C221">
            <v>163</v>
          </cell>
          <cell r="D221" t="str">
            <v>CMT DE LA LAGUNA SA DE CV</v>
          </cell>
        </row>
        <row r="222">
          <cell r="C222">
            <v>146</v>
          </cell>
          <cell r="D222" t="str">
            <v>TECNICOS Y COLORES ANILPAN SA DE CV</v>
          </cell>
        </row>
        <row r="223">
          <cell r="C223">
            <v>100</v>
          </cell>
          <cell r="D223" t="str">
            <v>MANUFACTURAS KALTEX SA DE CV</v>
          </cell>
        </row>
        <row r="224">
          <cell r="C224">
            <v>100</v>
          </cell>
          <cell r="D224" t="str">
            <v>MANUFACTURAS KALTEX SA DE CV</v>
          </cell>
        </row>
        <row r="225">
          <cell r="C225">
            <v>100</v>
          </cell>
          <cell r="D225" t="str">
            <v>MANUFACTURAS KALTEX SA DE CV</v>
          </cell>
        </row>
        <row r="226">
          <cell r="C226">
            <v>157</v>
          </cell>
          <cell r="D226" t="str">
            <v>ZAFRE SA DE CV</v>
          </cell>
        </row>
        <row r="227">
          <cell r="C227">
            <v>157</v>
          </cell>
          <cell r="D227" t="str">
            <v>ZAFRE SA DE CV</v>
          </cell>
        </row>
        <row r="228">
          <cell r="C228">
            <v>155</v>
          </cell>
          <cell r="D228" t="str">
            <v>VERTICAL KNITS SA DE CV</v>
          </cell>
        </row>
        <row r="229">
          <cell r="C229">
            <v>294</v>
          </cell>
          <cell r="D229" t="str">
            <v>ADLAY ZARATE TAPIA</v>
          </cell>
        </row>
        <row r="230">
          <cell r="C230">
            <v>294</v>
          </cell>
          <cell r="D230" t="str">
            <v>ADLAY ZARATE TAPIA</v>
          </cell>
        </row>
        <row r="231">
          <cell r="C231">
            <v>97</v>
          </cell>
          <cell r="D231" t="str">
            <v>LAVAEXPORT SA DE CV</v>
          </cell>
        </row>
        <row r="232">
          <cell r="C232">
            <v>97</v>
          </cell>
          <cell r="D232" t="str">
            <v>LAVAEXPORT SA DE CV</v>
          </cell>
        </row>
        <row r="233">
          <cell r="C233">
            <v>97</v>
          </cell>
          <cell r="D233" t="str">
            <v>LAVAEXPORT SA DE CV</v>
          </cell>
        </row>
        <row r="234">
          <cell r="C234">
            <v>97</v>
          </cell>
          <cell r="D234" t="str">
            <v>LAVAEXPORT SA DE CV</v>
          </cell>
        </row>
        <row r="235">
          <cell r="C235">
            <v>160</v>
          </cell>
          <cell r="D235" t="str">
            <v>FLAVIO BERNARDINO MARTINEZ SANCHEZ</v>
          </cell>
        </row>
        <row r="236">
          <cell r="C236">
            <v>160</v>
          </cell>
          <cell r="D236" t="str">
            <v>FLAVIO BERNARDINO MARTINEZ SANCHEZ</v>
          </cell>
        </row>
        <row r="237">
          <cell r="C237">
            <v>199</v>
          </cell>
          <cell r="D237" t="str">
            <v>ANILINAS Y QUIMICOS TEXTILES SA DE CV</v>
          </cell>
        </row>
        <row r="238">
          <cell r="C238">
            <v>43</v>
          </cell>
          <cell r="D238" t="str">
            <v>CONFECCIONES TEXTILES DE TEZIUTLAN, S.A. DE C.V.</v>
          </cell>
        </row>
        <row r="239">
          <cell r="C239">
            <v>43</v>
          </cell>
          <cell r="D239" t="str">
            <v>CONFECCIONES TEXTILES DE TEZIUTLAN, S.A. DE C.V.</v>
          </cell>
        </row>
        <row r="240">
          <cell r="C240">
            <v>43</v>
          </cell>
          <cell r="D240" t="str">
            <v>CONFECCIONES TEXTILES DE TEZIUTLAN, S.A. DE C.V.</v>
          </cell>
        </row>
        <row r="241">
          <cell r="C241">
            <v>14</v>
          </cell>
          <cell r="D241" t="str">
            <v>DISTRIBUIDORA TEXTIL ARTTEX, S.A. DE C.V.</v>
          </cell>
        </row>
        <row r="242">
          <cell r="C242">
            <v>14</v>
          </cell>
          <cell r="D242" t="str">
            <v>DISTRIBUIDORA TEXTIL ARTTEX, S.A. DE C.V.</v>
          </cell>
        </row>
        <row r="243">
          <cell r="C243">
            <v>222</v>
          </cell>
          <cell r="D243" t="str">
            <v>EMILIO RODRIGUEZ ALARCON</v>
          </cell>
        </row>
        <row r="244">
          <cell r="C244">
            <v>175</v>
          </cell>
          <cell r="D244" t="str">
            <v>MAURICIO JOVAN WONG MEDINA</v>
          </cell>
        </row>
        <row r="245">
          <cell r="C245">
            <v>175</v>
          </cell>
          <cell r="D245" t="str">
            <v>MAURICIO JOVAN WONG MEDINA</v>
          </cell>
        </row>
        <row r="246">
          <cell r="C246">
            <v>13</v>
          </cell>
          <cell r="D246" t="str">
            <v>ANGELICA PADILLA CASTILLO</v>
          </cell>
        </row>
        <row r="247">
          <cell r="C247">
            <v>13</v>
          </cell>
          <cell r="D247" t="str">
            <v>ANGELICA PADILLA CASTILLO</v>
          </cell>
        </row>
        <row r="248">
          <cell r="C248">
            <v>72</v>
          </cell>
          <cell r="D248" t="str">
            <v>GRUPO INDUSTRIAL CREYSI SA CV</v>
          </cell>
        </row>
        <row r="249">
          <cell r="C249">
            <v>55</v>
          </cell>
          <cell r="D249" t="str">
            <v>DISTRIBUIDORA DE TEXTILES AVANTE SA DE CV</v>
          </cell>
        </row>
        <row r="250">
          <cell r="C250">
            <v>71</v>
          </cell>
          <cell r="D250" t="str">
            <v>GRUPO INDUSTRIAL DE CONFECCIONES SA DE CV</v>
          </cell>
        </row>
        <row r="251">
          <cell r="C251">
            <v>42</v>
          </cell>
          <cell r="D251" t="str">
            <v>COMERCIALIZADORA HIMEXSA SA DE CV</v>
          </cell>
        </row>
        <row r="252">
          <cell r="C252">
            <v>204</v>
          </cell>
          <cell r="D252" t="str">
            <v>PQ INTEGRADORA LOGISTICA SA DE CV</v>
          </cell>
        </row>
        <row r="253">
          <cell r="C253">
            <v>4</v>
          </cell>
          <cell r="D253" t="str">
            <v>ACABADOS RIO TEJO SA DE CV</v>
          </cell>
        </row>
        <row r="254">
          <cell r="C254">
            <v>4</v>
          </cell>
          <cell r="D254" t="str">
            <v>ACABADOS RIO TEJO SA DE CV</v>
          </cell>
        </row>
        <row r="255">
          <cell r="C255">
            <v>179</v>
          </cell>
          <cell r="D255" t="str">
            <v>TBG APPAREL S DE RL DE CV</v>
          </cell>
        </row>
        <row r="256">
          <cell r="C256">
            <v>179</v>
          </cell>
          <cell r="D256" t="str">
            <v>TBG APPAREL S DE RL DE CV</v>
          </cell>
        </row>
        <row r="257">
          <cell r="C257">
            <v>179</v>
          </cell>
          <cell r="D257" t="str">
            <v>TBG APPAREL S DE RL DE CV</v>
          </cell>
        </row>
        <row r="258">
          <cell r="C258">
            <v>179</v>
          </cell>
          <cell r="D258" t="str">
            <v>TBG APPAREL S DE RL DE CV</v>
          </cell>
        </row>
        <row r="259">
          <cell r="C259">
            <v>209</v>
          </cell>
          <cell r="D259" t="str">
            <v>DICKIES DE PARRAS S DE RL DE CV</v>
          </cell>
        </row>
        <row r="260">
          <cell r="C260">
            <v>209</v>
          </cell>
          <cell r="D260" t="str">
            <v>DICKIES DE PARRAS S DE RL DE CV</v>
          </cell>
        </row>
        <row r="261">
          <cell r="C261">
            <v>209</v>
          </cell>
          <cell r="D261" t="str">
            <v>DICKIES DE PARRAS S DE RL DE CV</v>
          </cell>
        </row>
        <row r="262">
          <cell r="C262">
            <v>163</v>
          </cell>
          <cell r="D262" t="str">
            <v>CMT DE LA LAGUNA SA DE CV</v>
          </cell>
        </row>
        <row r="263">
          <cell r="C263">
            <v>295</v>
          </cell>
          <cell r="D263" t="str">
            <v>REYNALDO RUEDAS PEDROZA</v>
          </cell>
        </row>
        <row r="264">
          <cell r="C264">
            <v>295</v>
          </cell>
          <cell r="D264" t="str">
            <v>REYNALDO RUEDAS PEDROZA</v>
          </cell>
        </row>
        <row r="265">
          <cell r="C265">
            <v>100</v>
          </cell>
          <cell r="D265" t="str">
            <v>MANUFACTURAS KALTEX SA DE CV</v>
          </cell>
        </row>
        <row r="266">
          <cell r="C266">
            <v>0</v>
          </cell>
          <cell r="D266" t="str">
            <v>CMT TLAXCALA</v>
          </cell>
        </row>
        <row r="267">
          <cell r="C267">
            <v>98</v>
          </cell>
          <cell r="D267" t="str">
            <v>LAVAPANT DE TEHUACAN, SA DE CV</v>
          </cell>
        </row>
        <row r="268">
          <cell r="C268">
            <v>73</v>
          </cell>
          <cell r="D268" t="str">
            <v>GRUPO INDUSTRIAL MIRO SA DE CV</v>
          </cell>
        </row>
        <row r="269">
          <cell r="C269">
            <v>14</v>
          </cell>
          <cell r="D269" t="str">
            <v>DISTRIBUIDORA TEXTIL ARTTEX, S.A. DE C.V.</v>
          </cell>
        </row>
        <row r="270">
          <cell r="C270">
            <v>55</v>
          </cell>
          <cell r="D270" t="str">
            <v>DISTRIBUIDORA DE TEXTILES AVANTE SA DE CV</v>
          </cell>
        </row>
        <row r="271">
          <cell r="C271">
            <v>4</v>
          </cell>
          <cell r="D271" t="str">
            <v>ACABADOS RIO TEJO SA DE CV</v>
          </cell>
        </row>
        <row r="272">
          <cell r="C272">
            <v>83</v>
          </cell>
          <cell r="D272" t="str">
            <v>IGP-BGD. S. DE R.L. DE C.V.</v>
          </cell>
        </row>
        <row r="273">
          <cell r="C273">
            <v>83</v>
          </cell>
          <cell r="D273" t="str">
            <v>IGP-BGD. S. DE R.L. DE C.V.</v>
          </cell>
        </row>
        <row r="274">
          <cell r="C274">
            <v>0</v>
          </cell>
          <cell r="D274" t="str">
            <v>CARHARTT</v>
          </cell>
        </row>
        <row r="275">
          <cell r="C275">
            <v>163</v>
          </cell>
          <cell r="D275" t="str">
            <v>CMT DE LA LAGUNA SA DE CV</v>
          </cell>
        </row>
        <row r="276">
          <cell r="C276">
            <v>163</v>
          </cell>
          <cell r="D276" t="str">
            <v>CMT DE LA LAGUNA SA DE CV</v>
          </cell>
        </row>
        <row r="277">
          <cell r="C277">
            <v>146</v>
          </cell>
          <cell r="D277" t="str">
            <v>TECNICOS Y COLORES ANILPAN SA DE CV</v>
          </cell>
        </row>
        <row r="278">
          <cell r="C278">
            <v>100</v>
          </cell>
          <cell r="D278" t="str">
            <v>MANUFACTURAS KALTEX SA DE CV</v>
          </cell>
        </row>
        <row r="279">
          <cell r="C279">
            <v>100</v>
          </cell>
          <cell r="D279" t="str">
            <v>MANUFACTURAS KALTEX SA DE CV</v>
          </cell>
        </row>
        <row r="280">
          <cell r="C280">
            <v>100</v>
          </cell>
          <cell r="D280" t="str">
            <v>MANUFACTURAS KALTEX SA DE CV</v>
          </cell>
        </row>
        <row r="281">
          <cell r="C281">
            <v>157</v>
          </cell>
          <cell r="D281" t="str">
            <v>ZAFRE SA DE CV</v>
          </cell>
        </row>
        <row r="282">
          <cell r="C282">
            <v>157</v>
          </cell>
          <cell r="D282" t="str">
            <v>ZAFRE SA DE CV</v>
          </cell>
        </row>
        <row r="283">
          <cell r="C283">
            <v>155</v>
          </cell>
          <cell r="D283" t="str">
            <v>VERTICAL KNITS SA DE CV</v>
          </cell>
        </row>
        <row r="284">
          <cell r="C284">
            <v>294</v>
          </cell>
          <cell r="D284" t="str">
            <v>ADLAY ZARATE TAPIA</v>
          </cell>
        </row>
        <row r="285">
          <cell r="C285">
            <v>294</v>
          </cell>
          <cell r="D285" t="str">
            <v>ADLAY ZARATE TAPIA</v>
          </cell>
        </row>
        <row r="286">
          <cell r="C286">
            <v>97</v>
          </cell>
          <cell r="D286" t="str">
            <v>LAVAEXPORT SA DE CV</v>
          </cell>
        </row>
        <row r="287">
          <cell r="C287">
            <v>97</v>
          </cell>
          <cell r="D287" t="str">
            <v>LAVAEXPORT SA DE CV</v>
          </cell>
        </row>
        <row r="288">
          <cell r="C288">
            <v>97</v>
          </cell>
          <cell r="D288" t="str">
            <v>LAVAEXPORT SA DE CV</v>
          </cell>
        </row>
        <row r="289">
          <cell r="C289">
            <v>97</v>
          </cell>
          <cell r="D289" t="str">
            <v>LAVAEXPORT SA DE CV</v>
          </cell>
        </row>
        <row r="290">
          <cell r="C290">
            <v>160</v>
          </cell>
          <cell r="D290" t="str">
            <v>FLAVIO BERNARDINO MARTINEZ SANCHEZ</v>
          </cell>
        </row>
        <row r="291">
          <cell r="C291">
            <v>160</v>
          </cell>
          <cell r="D291" t="str">
            <v>FLAVIO BERNARDINO MARTINEZ SANCHEZ</v>
          </cell>
        </row>
        <row r="292">
          <cell r="C292">
            <v>199</v>
          </cell>
          <cell r="D292" t="str">
            <v>ANILINAS Y QUIMICOS TEXTILES SA DE CV</v>
          </cell>
        </row>
        <row r="293">
          <cell r="C293">
            <v>43</v>
          </cell>
          <cell r="D293" t="str">
            <v>CONFECCIONES TEXTILES DE TEZIUTLAN, S.A. DE C.V.</v>
          </cell>
        </row>
        <row r="294">
          <cell r="C294">
            <v>43</v>
          </cell>
          <cell r="D294" t="str">
            <v>CONFECCIONES TEXTILES DE TEZIUTLAN, S.A. DE C.V.</v>
          </cell>
        </row>
        <row r="295">
          <cell r="C295">
            <v>43</v>
          </cell>
          <cell r="D295" t="str">
            <v>CONFECCIONES TEXTILES DE TEZIUTLAN, S.A. DE C.V.</v>
          </cell>
        </row>
        <row r="296">
          <cell r="C296">
            <v>14</v>
          </cell>
          <cell r="D296" t="str">
            <v>DISTRIBUIDORA TEXTIL ARTTEX, S.A. DE C.V.</v>
          </cell>
        </row>
        <row r="297">
          <cell r="C297">
            <v>14</v>
          </cell>
          <cell r="D297" t="str">
            <v>DISTRIBUIDORA TEXTIL ARTTEX, S.A. DE C.V.</v>
          </cell>
        </row>
        <row r="298">
          <cell r="C298">
            <v>222</v>
          </cell>
          <cell r="D298" t="str">
            <v>EMILIO RODRIGUEZ ALARCON</v>
          </cell>
        </row>
        <row r="299">
          <cell r="C299">
            <v>175</v>
          </cell>
          <cell r="D299" t="str">
            <v>MAURICIO JOVAN WONG MEDINA</v>
          </cell>
        </row>
        <row r="300">
          <cell r="C300">
            <v>175</v>
          </cell>
          <cell r="D300" t="str">
            <v>MAURICIO JOVAN WONG MEDINA</v>
          </cell>
        </row>
        <row r="301">
          <cell r="C301">
            <v>13</v>
          </cell>
          <cell r="D301" t="str">
            <v>ANGELICA PADILLA CASTILLO</v>
          </cell>
        </row>
        <row r="302">
          <cell r="C302">
            <v>13</v>
          </cell>
          <cell r="D302" t="str">
            <v>ANGELICA PADILLA CASTILLO</v>
          </cell>
        </row>
        <row r="303">
          <cell r="C303">
            <v>72</v>
          </cell>
          <cell r="D303" t="str">
            <v>GRUPO INDUSTRIAL CREYSI SA CV</v>
          </cell>
        </row>
        <row r="304">
          <cell r="C304">
            <v>55</v>
          </cell>
          <cell r="D304" t="str">
            <v>DISTRIBUIDORA DE TEXTILES AVANTE SA DE CV</v>
          </cell>
        </row>
        <row r="305">
          <cell r="C305">
            <v>71</v>
          </cell>
          <cell r="D305" t="str">
            <v>GRUPO INDUSTRIAL DE CONFECCIONES SA DE CV</v>
          </cell>
        </row>
        <row r="306">
          <cell r="C306">
            <v>42</v>
          </cell>
          <cell r="D306" t="str">
            <v>COMERCIALIZADORA HIMEXSA SA DE CV</v>
          </cell>
        </row>
        <row r="307">
          <cell r="C307">
            <v>204</v>
          </cell>
          <cell r="D307" t="str">
            <v>PQ INTEGRADORA LOGISTICA SA DE CV</v>
          </cell>
        </row>
        <row r="308">
          <cell r="C308">
            <v>4</v>
          </cell>
          <cell r="D308" t="str">
            <v>ACABADOS RIO TEJO SA DE CV</v>
          </cell>
        </row>
        <row r="309">
          <cell r="C309">
            <v>4</v>
          </cell>
          <cell r="D309" t="str">
            <v>ACABADOS RIO TEJO SA DE CV</v>
          </cell>
        </row>
        <row r="310">
          <cell r="C310">
            <v>179</v>
          </cell>
          <cell r="D310" t="str">
            <v>TBG APPAREL S DE RL DE CV</v>
          </cell>
        </row>
        <row r="311">
          <cell r="C311">
            <v>179</v>
          </cell>
          <cell r="D311" t="str">
            <v>TBG APPAREL S DE RL DE CV</v>
          </cell>
        </row>
        <row r="312">
          <cell r="C312">
            <v>179</v>
          </cell>
          <cell r="D312" t="str">
            <v>TBG APPAREL S DE RL DE CV</v>
          </cell>
        </row>
        <row r="313">
          <cell r="C313">
            <v>179</v>
          </cell>
          <cell r="D313" t="str">
            <v>TBG APPAREL S DE RL DE CV</v>
          </cell>
        </row>
        <row r="314">
          <cell r="C314">
            <v>209</v>
          </cell>
          <cell r="D314" t="str">
            <v>DICKIES DE PARRAS S DE RL DE CV</v>
          </cell>
        </row>
        <row r="315">
          <cell r="C315">
            <v>209</v>
          </cell>
          <cell r="D315" t="str">
            <v>DICKIES DE PARRAS S DE RL DE CV</v>
          </cell>
        </row>
        <row r="316">
          <cell r="C316">
            <v>209</v>
          </cell>
          <cell r="D316" t="str">
            <v>DICKIES DE PARRAS S DE RL DE CV</v>
          </cell>
        </row>
        <row r="317">
          <cell r="C317">
            <v>163</v>
          </cell>
          <cell r="D317" t="str">
            <v>CMT DE LA LAGUNA SA DE CV</v>
          </cell>
        </row>
        <row r="318">
          <cell r="C318">
            <v>295</v>
          </cell>
          <cell r="D318" t="str">
            <v>REYNALDO RUEDAS PEDROZA</v>
          </cell>
        </row>
        <row r="319">
          <cell r="C319">
            <v>295</v>
          </cell>
          <cell r="D319" t="str">
            <v>REYNALDO RUEDAS PEDROZA</v>
          </cell>
        </row>
        <row r="320">
          <cell r="C320">
            <v>100</v>
          </cell>
          <cell r="D320" t="str">
            <v>MANUFACTURAS KALTEX SA DE CV</v>
          </cell>
        </row>
        <row r="321">
          <cell r="C321">
            <v>0</v>
          </cell>
          <cell r="D321" t="str">
            <v>CMT TLAXCALA</v>
          </cell>
        </row>
        <row r="322">
          <cell r="C322">
            <v>98</v>
          </cell>
          <cell r="D322" t="str">
            <v>LAVAPANT DE TEHUACAN, SA DE CV</v>
          </cell>
        </row>
        <row r="323">
          <cell r="C323">
            <v>73</v>
          </cell>
          <cell r="D323" t="str">
            <v>GRUPO INDUSTRIAL MIRO SA DE CV</v>
          </cell>
        </row>
        <row r="324">
          <cell r="C324">
            <v>14</v>
          </cell>
          <cell r="D324" t="str">
            <v>DISTRIBUIDORA TEXTIL ARTTEX, S.A. DE C.V.</v>
          </cell>
        </row>
        <row r="325">
          <cell r="C325">
            <v>55</v>
          </cell>
          <cell r="D325" t="str">
            <v>DISTRIBUIDORA DE TEXTILES AVANTE SA DE CV</v>
          </cell>
        </row>
        <row r="326">
          <cell r="C326">
            <v>4</v>
          </cell>
          <cell r="D326" t="str">
            <v>ACABADOS RIO TEJO SA DE CV</v>
          </cell>
        </row>
        <row r="327">
          <cell r="C327">
            <v>83</v>
          </cell>
          <cell r="D327" t="str">
            <v>IGP-BGD. S. DE R.L. DE C.V.</v>
          </cell>
        </row>
        <row r="328">
          <cell r="C328">
            <v>83</v>
          </cell>
          <cell r="D328" t="str">
            <v>IGP-BGD. S. DE R.L. DE C.V.</v>
          </cell>
        </row>
        <row r="329">
          <cell r="C329">
            <v>0</v>
          </cell>
          <cell r="D329" t="str">
            <v>CARHARTT</v>
          </cell>
        </row>
        <row r="330">
          <cell r="C330">
            <v>163</v>
          </cell>
          <cell r="D330" t="str">
            <v>CMT DE LA LAGUNA SA DE CV</v>
          </cell>
        </row>
        <row r="331">
          <cell r="C331">
            <v>163</v>
          </cell>
          <cell r="D331" t="str">
            <v>CMT DE LA LAGUNA SA DE CV</v>
          </cell>
        </row>
        <row r="332">
          <cell r="C332">
            <v>146</v>
          </cell>
          <cell r="D332" t="str">
            <v>TECNICOS Y COLORES ANILPAN SA DE CV</v>
          </cell>
        </row>
        <row r="333">
          <cell r="C333">
            <v>100</v>
          </cell>
          <cell r="D333" t="str">
            <v>MANUFACTURAS KALTEX SA DE CV</v>
          </cell>
        </row>
        <row r="334">
          <cell r="C334">
            <v>100</v>
          </cell>
          <cell r="D334" t="str">
            <v>MANUFACTURAS KALTEX SA DE CV</v>
          </cell>
        </row>
        <row r="335">
          <cell r="C335">
            <v>100</v>
          </cell>
          <cell r="D335" t="str">
            <v>MANUFACTURAS KALTEX SA DE CV</v>
          </cell>
        </row>
        <row r="336">
          <cell r="C336">
            <v>157</v>
          </cell>
          <cell r="D336" t="str">
            <v>ZAFRE SA DE CV</v>
          </cell>
        </row>
        <row r="337">
          <cell r="C337">
            <v>157</v>
          </cell>
          <cell r="D337" t="str">
            <v>ZAFRE SA DE CV</v>
          </cell>
        </row>
        <row r="338">
          <cell r="C338">
            <v>155</v>
          </cell>
          <cell r="D338" t="str">
            <v>VERTICAL KNITS SA DE CV</v>
          </cell>
        </row>
        <row r="339">
          <cell r="C339">
            <v>294</v>
          </cell>
          <cell r="D339" t="str">
            <v>ADLAY ZARATE TAPIA</v>
          </cell>
        </row>
        <row r="340">
          <cell r="C340">
            <v>294</v>
          </cell>
          <cell r="D340" t="str">
            <v>ADLAY ZARATE TAPIA</v>
          </cell>
        </row>
        <row r="341">
          <cell r="C341">
            <v>97</v>
          </cell>
          <cell r="D341" t="str">
            <v>LAVAEXPORT SA DE CV</v>
          </cell>
        </row>
        <row r="342">
          <cell r="C342">
            <v>97</v>
          </cell>
          <cell r="D342" t="str">
            <v>LAVAEXPORT SA DE CV</v>
          </cell>
        </row>
        <row r="343">
          <cell r="C343">
            <v>97</v>
          </cell>
          <cell r="D343" t="str">
            <v>LAVAEXPORT SA DE CV</v>
          </cell>
        </row>
        <row r="344">
          <cell r="C344">
            <v>97</v>
          </cell>
          <cell r="D344" t="str">
            <v>LAVAEXPORT SA DE CV</v>
          </cell>
        </row>
        <row r="345">
          <cell r="C345">
            <v>160</v>
          </cell>
          <cell r="D345" t="str">
            <v>FLAVIO BERNARDINO MARTINEZ SANCHEZ</v>
          </cell>
        </row>
        <row r="346">
          <cell r="C346">
            <v>160</v>
          </cell>
          <cell r="D346" t="str">
            <v>FLAVIO BERNARDINO MARTINEZ SANCHEZ</v>
          </cell>
        </row>
        <row r="347">
          <cell r="C347">
            <v>199</v>
          </cell>
          <cell r="D347" t="str">
            <v>ANILINAS Y QUIMICOS TEXTILES SA DE CV</v>
          </cell>
        </row>
        <row r="348">
          <cell r="C348">
            <v>43</v>
          </cell>
          <cell r="D348" t="str">
            <v>CONFECCIONES TEXTILES DE TEZIUTLAN, S.A. DE C.V.</v>
          </cell>
        </row>
        <row r="349">
          <cell r="C349">
            <v>43</v>
          </cell>
          <cell r="D349" t="str">
            <v>CONFECCIONES TEXTILES DE TEZIUTLAN, S.A. DE C.V.</v>
          </cell>
        </row>
        <row r="350">
          <cell r="C350">
            <v>43</v>
          </cell>
          <cell r="D350" t="str">
            <v>CONFECCIONES TEXTILES DE TEZIUTLAN, S.A. DE C.V.</v>
          </cell>
        </row>
        <row r="351">
          <cell r="C351">
            <v>14</v>
          </cell>
          <cell r="D351" t="str">
            <v>DISTRIBUIDORA TEXTIL ARTTEX, S.A. DE C.V.</v>
          </cell>
        </row>
        <row r="352">
          <cell r="C352">
            <v>14</v>
          </cell>
          <cell r="D352" t="str">
            <v>DISTRIBUIDORA TEXTIL ARTTEX, S.A. DE C.V.</v>
          </cell>
        </row>
        <row r="353">
          <cell r="C353">
            <v>222</v>
          </cell>
          <cell r="D353" t="str">
            <v>EMILIO RODRIGUEZ ALARCON</v>
          </cell>
        </row>
        <row r="354">
          <cell r="C354">
            <v>175</v>
          </cell>
          <cell r="D354" t="str">
            <v>MAURICIO JOVAN WONG MEDINA</v>
          </cell>
        </row>
        <row r="355">
          <cell r="C355">
            <v>175</v>
          </cell>
          <cell r="D355" t="str">
            <v>MAURICIO JOVAN WONG MEDINA</v>
          </cell>
        </row>
        <row r="356">
          <cell r="C356">
            <v>13</v>
          </cell>
          <cell r="D356" t="str">
            <v>ANGELICA PADILLA CASTILLO</v>
          </cell>
        </row>
        <row r="357">
          <cell r="C357">
            <v>13</v>
          </cell>
          <cell r="D357" t="str">
            <v>ANGELICA PADILLA CASTILLO</v>
          </cell>
        </row>
        <row r="358">
          <cell r="C358">
            <v>72</v>
          </cell>
          <cell r="D358" t="str">
            <v>GRUPO INDUSTRIAL CREYSI SA CV</v>
          </cell>
        </row>
        <row r="359">
          <cell r="C359">
            <v>55</v>
          </cell>
          <cell r="D359" t="str">
            <v>DISTRIBUIDORA DE TEXTILES AVANTE SA DE CV</v>
          </cell>
        </row>
        <row r="360">
          <cell r="C360">
            <v>71</v>
          </cell>
          <cell r="D360" t="str">
            <v>GRUPO INDUSTRIAL DE CONFECCIONES SA DE CV</v>
          </cell>
        </row>
        <row r="361">
          <cell r="C361">
            <v>42</v>
          </cell>
          <cell r="D361" t="str">
            <v>COMERCIALIZADORA HIMEXSA SA DE CV</v>
          </cell>
        </row>
        <row r="362">
          <cell r="C362">
            <v>204</v>
          </cell>
          <cell r="D362" t="str">
            <v>PQ INTEGRADORA LOGISTICA SA DE CV</v>
          </cell>
        </row>
        <row r="363">
          <cell r="C363">
            <v>4</v>
          </cell>
          <cell r="D363" t="str">
            <v>ACABADOS RIO TEJO SA DE CV</v>
          </cell>
        </row>
        <row r="364">
          <cell r="C364">
            <v>4</v>
          </cell>
          <cell r="D364" t="str">
            <v>ACABADOS RIO TEJO SA DE CV</v>
          </cell>
        </row>
        <row r="365">
          <cell r="C365">
            <v>179</v>
          </cell>
          <cell r="D365" t="str">
            <v>TBG APPAREL S DE RL DE CV</v>
          </cell>
        </row>
        <row r="366">
          <cell r="C366">
            <v>179</v>
          </cell>
          <cell r="D366" t="str">
            <v>TBG APPAREL S DE RL DE CV</v>
          </cell>
        </row>
        <row r="367">
          <cell r="C367">
            <v>179</v>
          </cell>
          <cell r="D367" t="str">
            <v>TBG APPAREL S DE RL DE CV</v>
          </cell>
        </row>
        <row r="368">
          <cell r="C368">
            <v>179</v>
          </cell>
          <cell r="D368" t="str">
            <v>TBG APPAREL S DE RL DE CV</v>
          </cell>
        </row>
        <row r="369">
          <cell r="C369">
            <v>209</v>
          </cell>
          <cell r="D369" t="str">
            <v>DICKIES DE PARRAS S DE RL DE CV</v>
          </cell>
        </row>
        <row r="370">
          <cell r="C370">
            <v>209</v>
          </cell>
          <cell r="D370" t="str">
            <v>DICKIES DE PARRAS S DE RL DE CV</v>
          </cell>
        </row>
        <row r="371">
          <cell r="C371">
            <v>209</v>
          </cell>
          <cell r="D371" t="str">
            <v>DICKIES DE PARRAS S DE RL DE CV</v>
          </cell>
        </row>
        <row r="372">
          <cell r="C372">
            <v>163</v>
          </cell>
          <cell r="D372" t="str">
            <v>CMT DE LA LAGUNA SA DE CV</v>
          </cell>
        </row>
        <row r="373">
          <cell r="C373">
            <v>295</v>
          </cell>
          <cell r="D373" t="str">
            <v>REYNALDO RUEDAS PEDROZA</v>
          </cell>
        </row>
        <row r="374">
          <cell r="C374">
            <v>295</v>
          </cell>
          <cell r="D374" t="str">
            <v>REYNALDO RUEDAS PEDROZA</v>
          </cell>
        </row>
        <row r="375">
          <cell r="C375">
            <v>100</v>
          </cell>
          <cell r="D375" t="str">
            <v>MANUFACTURAS KALTEX SA DE CV</v>
          </cell>
        </row>
        <row r="376">
          <cell r="C376">
            <v>0</v>
          </cell>
          <cell r="D376" t="str">
            <v>CMT TLAXCALA</v>
          </cell>
        </row>
        <row r="377">
          <cell r="C377">
            <v>98</v>
          </cell>
          <cell r="D377" t="str">
            <v>LAVAPANT DE TEHUACAN, SA DE CV</v>
          </cell>
        </row>
        <row r="378">
          <cell r="C378">
            <v>73</v>
          </cell>
          <cell r="D378" t="str">
            <v>GRUPO INDUSTRIAL MIRO SA DE CV</v>
          </cell>
        </row>
        <row r="379">
          <cell r="C379">
            <v>14</v>
          </cell>
          <cell r="D379" t="str">
            <v>DISTRIBUIDORA TEXTIL ARTTEX, S.A. DE C.V.</v>
          </cell>
        </row>
        <row r="380">
          <cell r="C380">
            <v>55</v>
          </cell>
          <cell r="D380" t="str">
            <v>DISTRIBUIDORA DE TEXTILES AVANTE SA DE CV</v>
          </cell>
        </row>
        <row r="381">
          <cell r="C381">
            <v>4</v>
          </cell>
          <cell r="D381" t="str">
            <v>ACABADOS RIO TEJO SA DE CV</v>
          </cell>
        </row>
        <row r="382">
          <cell r="C382">
            <v>83</v>
          </cell>
          <cell r="D382" t="str">
            <v>IGP-BGD. S. DE R.L. DE C.V.</v>
          </cell>
        </row>
        <row r="383">
          <cell r="C383">
            <v>83</v>
          </cell>
          <cell r="D383" t="str">
            <v>IGP-BGD. S. DE R.L. DE C.V.</v>
          </cell>
        </row>
        <row r="384">
          <cell r="C384">
            <v>0</v>
          </cell>
          <cell r="D384" t="str">
            <v>CARHARTT</v>
          </cell>
        </row>
        <row r="385">
          <cell r="C385">
            <v>163</v>
          </cell>
          <cell r="D385" t="str">
            <v>CMT DE LA LAGUNA SA DE CV</v>
          </cell>
        </row>
        <row r="386">
          <cell r="C386">
            <v>163</v>
          </cell>
          <cell r="D386" t="str">
            <v>CMT DE LA LAGUNA SA DE CV</v>
          </cell>
        </row>
        <row r="387">
          <cell r="C387">
            <v>146</v>
          </cell>
          <cell r="D387" t="str">
            <v>TECNICOS Y COLORES ANILPAN SA DE CV</v>
          </cell>
        </row>
        <row r="388">
          <cell r="C388">
            <v>100</v>
          </cell>
          <cell r="D388" t="str">
            <v>MANUFACTURAS KALTEX SA DE CV</v>
          </cell>
        </row>
        <row r="389">
          <cell r="C389">
            <v>100</v>
          </cell>
          <cell r="D389" t="str">
            <v>MANUFACTURAS KALTEX SA DE CV</v>
          </cell>
        </row>
        <row r="390">
          <cell r="C390">
            <v>100</v>
          </cell>
          <cell r="D390" t="str">
            <v>MANUFACTURAS KALTEX SA DE CV</v>
          </cell>
        </row>
        <row r="391">
          <cell r="C391">
            <v>157</v>
          </cell>
          <cell r="D391" t="str">
            <v>ZAFRE SA DE CV</v>
          </cell>
        </row>
        <row r="392">
          <cell r="C392">
            <v>157</v>
          </cell>
          <cell r="D392" t="str">
            <v>ZAFRE SA DE CV</v>
          </cell>
        </row>
        <row r="393">
          <cell r="C393">
            <v>155</v>
          </cell>
          <cell r="D393" t="str">
            <v>VERTICAL KNITS SA DE CV</v>
          </cell>
        </row>
        <row r="394">
          <cell r="C394">
            <v>294</v>
          </cell>
          <cell r="D394" t="str">
            <v>ADLAY ZARATE TAPIA</v>
          </cell>
        </row>
        <row r="395">
          <cell r="C395">
            <v>294</v>
          </cell>
          <cell r="D395" t="str">
            <v>ADLAY ZARATE TAPIA</v>
          </cell>
        </row>
        <row r="396">
          <cell r="C396">
            <v>97</v>
          </cell>
          <cell r="D396" t="str">
            <v>LAVAEXPORT SA DE CV</v>
          </cell>
        </row>
        <row r="397">
          <cell r="C397">
            <v>97</v>
          </cell>
          <cell r="D397" t="str">
            <v>LAVAEXPORT SA DE CV</v>
          </cell>
        </row>
        <row r="398">
          <cell r="C398">
            <v>97</v>
          </cell>
          <cell r="D398" t="str">
            <v>LAVAEXPORT SA DE CV</v>
          </cell>
        </row>
        <row r="399">
          <cell r="C399">
            <v>97</v>
          </cell>
          <cell r="D399" t="str">
            <v>LAVAEXPORT SA DE CV</v>
          </cell>
        </row>
        <row r="400">
          <cell r="C400">
            <v>160</v>
          </cell>
          <cell r="D400" t="str">
            <v>FLAVIO BERNARDINO MARTINEZ SANCHEZ</v>
          </cell>
        </row>
        <row r="401">
          <cell r="C401">
            <v>160</v>
          </cell>
          <cell r="D401" t="str">
            <v>FLAVIO BERNARDINO MARTINEZ SANCHEZ</v>
          </cell>
        </row>
        <row r="402">
          <cell r="C402">
            <v>199</v>
          </cell>
          <cell r="D402" t="str">
            <v>ANILINAS Y QUIMICOS TEXTILES SA DE CV</v>
          </cell>
        </row>
        <row r="403">
          <cell r="C403">
            <v>43</v>
          </cell>
          <cell r="D403" t="str">
            <v>CONFECCIONES TEXTILES DE TEZIUTLAN, S.A. DE C.V.</v>
          </cell>
        </row>
        <row r="404">
          <cell r="C404">
            <v>43</v>
          </cell>
          <cell r="D404" t="str">
            <v>CONFECCIONES TEXTILES DE TEZIUTLAN, S.A. DE C.V.</v>
          </cell>
        </row>
        <row r="405">
          <cell r="C405">
            <v>43</v>
          </cell>
          <cell r="D405" t="str">
            <v>CONFECCIONES TEXTILES DE TEZIUTLAN, S.A. DE C.V.</v>
          </cell>
        </row>
        <row r="406">
          <cell r="C406">
            <v>14</v>
          </cell>
          <cell r="D406" t="str">
            <v>DISTRIBUIDORA TEXTIL ARTTEX, S.A. DE C.V.</v>
          </cell>
        </row>
        <row r="407">
          <cell r="C407">
            <v>14</v>
          </cell>
          <cell r="D407" t="str">
            <v>DISTRIBUIDORA TEXTIL ARTTEX, S.A. DE C.V.</v>
          </cell>
        </row>
        <row r="408">
          <cell r="C408">
            <v>222</v>
          </cell>
          <cell r="D408" t="str">
            <v>EMILIO RODRIGUEZ ALARCON</v>
          </cell>
        </row>
        <row r="409">
          <cell r="C409">
            <v>175</v>
          </cell>
          <cell r="D409" t="str">
            <v>MAURICIO JOVAN WONG MEDINA</v>
          </cell>
        </row>
        <row r="410">
          <cell r="C410">
            <v>175</v>
          </cell>
          <cell r="D410" t="str">
            <v>MAURICIO JOVAN WONG MEDINA</v>
          </cell>
        </row>
        <row r="411">
          <cell r="C411">
            <v>13</v>
          </cell>
          <cell r="D411" t="str">
            <v>ANGELICA PADILLA CASTILLO</v>
          </cell>
        </row>
        <row r="412">
          <cell r="C412">
            <v>13</v>
          </cell>
          <cell r="D412" t="str">
            <v>ANGELICA PADILLA CASTILLO</v>
          </cell>
        </row>
        <row r="413">
          <cell r="C413">
            <v>72</v>
          </cell>
          <cell r="D413" t="str">
            <v>GRUPO INDUSTRIAL CREYSI SA CV</v>
          </cell>
        </row>
        <row r="414">
          <cell r="C414">
            <v>55</v>
          </cell>
          <cell r="D414" t="str">
            <v>DISTRIBUIDORA DE TEXTILES AVANTE SA DE CV</v>
          </cell>
        </row>
        <row r="415">
          <cell r="C415">
            <v>71</v>
          </cell>
          <cell r="D415" t="str">
            <v>GRUPO INDUSTRIAL DE CONFECCIONES SA DE CV</v>
          </cell>
        </row>
        <row r="416">
          <cell r="C416">
            <v>42</v>
          </cell>
          <cell r="D416" t="str">
            <v>COMERCIALIZADORA HIMEXSA SA DE CV</v>
          </cell>
        </row>
        <row r="417">
          <cell r="C417">
            <v>204</v>
          </cell>
          <cell r="D417" t="str">
            <v>PQ INTEGRADORA LOGISTICA SA DE CV</v>
          </cell>
        </row>
        <row r="418">
          <cell r="C418">
            <v>4</v>
          </cell>
          <cell r="D418" t="str">
            <v>ACABADOS RIO TEJO SA DE CV</v>
          </cell>
        </row>
        <row r="419">
          <cell r="C419">
            <v>4</v>
          </cell>
          <cell r="D419" t="str">
            <v>ACABADOS RIO TEJO SA DE CV</v>
          </cell>
        </row>
        <row r="420">
          <cell r="C420">
            <v>179</v>
          </cell>
          <cell r="D420" t="str">
            <v>TBG APPAREL S DE RL DE CV</v>
          </cell>
        </row>
        <row r="421">
          <cell r="C421">
            <v>179</v>
          </cell>
          <cell r="D421" t="str">
            <v>TBG APPAREL S DE RL DE CV</v>
          </cell>
        </row>
        <row r="422">
          <cell r="C422">
            <v>179</v>
          </cell>
          <cell r="D422" t="str">
            <v>TBG APPAREL S DE RL DE CV</v>
          </cell>
        </row>
        <row r="423">
          <cell r="C423">
            <v>179</v>
          </cell>
          <cell r="D423" t="str">
            <v>TBG APPAREL S DE RL DE CV</v>
          </cell>
        </row>
        <row r="424">
          <cell r="C424">
            <v>209</v>
          </cell>
          <cell r="D424" t="str">
            <v>DICKIES DE PARRAS S DE RL DE CV</v>
          </cell>
        </row>
        <row r="425">
          <cell r="C425">
            <v>209</v>
          </cell>
          <cell r="D425" t="str">
            <v>DICKIES DE PARRAS S DE RL DE CV</v>
          </cell>
        </row>
        <row r="426">
          <cell r="C426">
            <v>209</v>
          </cell>
          <cell r="D426" t="str">
            <v>DICKIES DE PARRAS S DE RL DE CV</v>
          </cell>
        </row>
        <row r="427">
          <cell r="C427">
            <v>163</v>
          </cell>
          <cell r="D427" t="str">
            <v>CMT DE LA LAGUNA SA DE CV</v>
          </cell>
        </row>
        <row r="428">
          <cell r="C428">
            <v>295</v>
          </cell>
          <cell r="D428" t="str">
            <v>REYNALDO RUEDAS PEDROZA</v>
          </cell>
        </row>
        <row r="429">
          <cell r="C429">
            <v>295</v>
          </cell>
          <cell r="D429" t="str">
            <v>REYNALDO RUEDAS PEDROZA</v>
          </cell>
        </row>
        <row r="430">
          <cell r="C430">
            <v>100</v>
          </cell>
          <cell r="D430" t="str">
            <v>MANUFACTURAS KALTEX SA DE CV</v>
          </cell>
        </row>
        <row r="431">
          <cell r="C431">
            <v>0</v>
          </cell>
          <cell r="D431" t="str">
            <v>CMT TLAXCALA</v>
          </cell>
        </row>
        <row r="432">
          <cell r="C432">
            <v>98</v>
          </cell>
          <cell r="D432" t="str">
            <v>LAVAPANT DE TEHUACAN, SA DE CV</v>
          </cell>
        </row>
        <row r="433">
          <cell r="C433">
            <v>73</v>
          </cell>
          <cell r="D433" t="str">
            <v>GRUPO INDUSTRIAL MIRO SA DE CV</v>
          </cell>
        </row>
        <row r="434">
          <cell r="C434">
            <v>14</v>
          </cell>
          <cell r="D434" t="str">
            <v>DISTRIBUIDORA TEXTIL ARTTEX, S.A. DE C.V.</v>
          </cell>
        </row>
        <row r="435">
          <cell r="C435">
            <v>55</v>
          </cell>
          <cell r="D435" t="str">
            <v>DISTRIBUIDORA DE TEXTILES AVANTE SA DE CV</v>
          </cell>
        </row>
        <row r="436">
          <cell r="C436">
            <v>4</v>
          </cell>
          <cell r="D436" t="str">
            <v>ACABADOS RIO TEJO SA DE CV</v>
          </cell>
        </row>
        <row r="437">
          <cell r="C437">
            <v>83</v>
          </cell>
          <cell r="D437" t="str">
            <v>IGP-BGD. S. DE R.L. DE C.V.</v>
          </cell>
        </row>
        <row r="438">
          <cell r="C438">
            <v>83</v>
          </cell>
          <cell r="D438" t="str">
            <v>IGP-BGD. S. DE R.L. DE C.V.</v>
          </cell>
        </row>
        <row r="439">
          <cell r="C439">
            <v>0</v>
          </cell>
          <cell r="D439" t="str">
            <v>CARHARTT</v>
          </cell>
        </row>
        <row r="440">
          <cell r="C440">
            <v>163</v>
          </cell>
          <cell r="D440" t="str">
            <v>CMT DE LA LAGUNA SA DE CV</v>
          </cell>
        </row>
        <row r="441">
          <cell r="C441">
            <v>163</v>
          </cell>
          <cell r="D441" t="str">
            <v>CMT DE LA LAGUNA SA DE CV</v>
          </cell>
        </row>
        <row r="442">
          <cell r="C442">
            <v>146</v>
          </cell>
          <cell r="D442" t="str">
            <v>TECNICOS Y COLORES ANILPAN SA DE CV</v>
          </cell>
        </row>
        <row r="443">
          <cell r="C443">
            <v>100</v>
          </cell>
          <cell r="D443" t="str">
            <v>MANUFACTURAS KALTEX SA DE CV</v>
          </cell>
        </row>
        <row r="444">
          <cell r="C444">
            <v>100</v>
          </cell>
          <cell r="D444" t="str">
            <v>MANUFACTURAS KALTEX SA DE CV</v>
          </cell>
        </row>
        <row r="445">
          <cell r="C445">
            <v>100</v>
          </cell>
          <cell r="D445" t="str">
            <v>MANUFACTURAS KALTEX SA DE CV</v>
          </cell>
        </row>
        <row r="446">
          <cell r="C446">
            <v>157</v>
          </cell>
          <cell r="D446" t="str">
            <v>ZAFRE SA DE CV</v>
          </cell>
        </row>
        <row r="447">
          <cell r="C447">
            <v>157</v>
          </cell>
          <cell r="D447" t="str">
            <v>ZAFRE SA DE CV</v>
          </cell>
        </row>
        <row r="448">
          <cell r="C448">
            <v>155</v>
          </cell>
          <cell r="D448" t="str">
            <v>VERTICAL KNITS SA DE CV</v>
          </cell>
        </row>
        <row r="449">
          <cell r="C449">
            <v>294</v>
          </cell>
          <cell r="D449" t="str">
            <v>ADLAY ZARATE TAPIA</v>
          </cell>
        </row>
        <row r="450">
          <cell r="C450">
            <v>294</v>
          </cell>
          <cell r="D450" t="str">
            <v>ADLAY ZARATE TAPIA</v>
          </cell>
        </row>
        <row r="451">
          <cell r="C451">
            <v>97</v>
          </cell>
          <cell r="D451" t="str">
            <v>LAVAEXPORT SA DE CV</v>
          </cell>
        </row>
        <row r="452">
          <cell r="C452">
            <v>97</v>
          </cell>
          <cell r="D452" t="str">
            <v>LAVAEXPORT SA DE CV</v>
          </cell>
        </row>
        <row r="453">
          <cell r="C453">
            <v>97</v>
          </cell>
          <cell r="D453" t="str">
            <v>LAVAEXPORT SA DE CV</v>
          </cell>
        </row>
        <row r="454">
          <cell r="C454">
            <v>97</v>
          </cell>
          <cell r="D454" t="str">
            <v>LAVAEXPORT SA DE CV</v>
          </cell>
        </row>
        <row r="455">
          <cell r="C455">
            <v>160</v>
          </cell>
          <cell r="D455" t="str">
            <v>FLAVIO BERNARDINO MARTINEZ SANCHEZ</v>
          </cell>
        </row>
        <row r="456">
          <cell r="C456">
            <v>160</v>
          </cell>
          <cell r="D456" t="str">
            <v>FLAVIO BERNARDINO MARTINEZ SANCHEZ</v>
          </cell>
        </row>
        <row r="457">
          <cell r="C457">
            <v>199</v>
          </cell>
          <cell r="D457" t="str">
            <v>ANILINAS Y QUIMICOS TEXTILES SA DE CV</v>
          </cell>
        </row>
        <row r="458">
          <cell r="C458">
            <v>43</v>
          </cell>
          <cell r="D458" t="str">
            <v>CONFECCIONES TEXTILES DE TEZIUTLAN, S.A. DE C.V.</v>
          </cell>
        </row>
        <row r="459">
          <cell r="C459">
            <v>43</v>
          </cell>
          <cell r="D459" t="str">
            <v>CONFECCIONES TEXTILES DE TEZIUTLAN, S.A. DE C.V.</v>
          </cell>
        </row>
        <row r="460">
          <cell r="C460">
            <v>43</v>
          </cell>
          <cell r="D460" t="str">
            <v>CONFECCIONES TEXTILES DE TEZIUTLAN, S.A. DE C.V.</v>
          </cell>
        </row>
        <row r="461">
          <cell r="C461">
            <v>14</v>
          </cell>
          <cell r="D461" t="str">
            <v>DISTRIBUIDORA TEXTIL ARTTEX, S.A. DE C.V.</v>
          </cell>
        </row>
        <row r="462">
          <cell r="C462">
            <v>14</v>
          </cell>
          <cell r="D462" t="str">
            <v>DISTRIBUIDORA TEXTIL ARTTEX, S.A. DE C.V.</v>
          </cell>
        </row>
        <row r="463">
          <cell r="C463">
            <v>222</v>
          </cell>
          <cell r="D463" t="str">
            <v>EMILIO RODRIGUEZ ALARCON</v>
          </cell>
        </row>
        <row r="464">
          <cell r="C464">
            <v>175</v>
          </cell>
          <cell r="D464" t="str">
            <v>MAURICIO JOVAN WONG MEDINA</v>
          </cell>
        </row>
        <row r="465">
          <cell r="C465">
            <v>175</v>
          </cell>
          <cell r="D465" t="str">
            <v>MAURICIO JOVAN WONG MEDINA</v>
          </cell>
        </row>
        <row r="466">
          <cell r="C466">
            <v>13</v>
          </cell>
          <cell r="D466" t="str">
            <v>ANGELICA PADILLA CASTILLO</v>
          </cell>
        </row>
        <row r="467">
          <cell r="C467">
            <v>13</v>
          </cell>
          <cell r="D467" t="str">
            <v>ANGELICA PADILLA CASTILLO</v>
          </cell>
        </row>
        <row r="468">
          <cell r="C468">
            <v>72</v>
          </cell>
          <cell r="D468" t="str">
            <v>GRUPO INDUSTRIAL CREYSI SA CV</v>
          </cell>
        </row>
        <row r="469">
          <cell r="C469">
            <v>55</v>
          </cell>
          <cell r="D469" t="str">
            <v>DISTRIBUIDORA DE TEXTILES AVANTE SA DE CV</v>
          </cell>
        </row>
        <row r="470">
          <cell r="C470">
            <v>71</v>
          </cell>
          <cell r="D470" t="str">
            <v>GRUPO INDUSTRIAL DE CONFECCIONES SA DE CV</v>
          </cell>
        </row>
        <row r="471">
          <cell r="C471">
            <v>42</v>
          </cell>
          <cell r="D471" t="str">
            <v>COMERCIALIZADORA HIMEXSA SA DE CV</v>
          </cell>
        </row>
        <row r="472">
          <cell r="C472">
            <v>204</v>
          </cell>
          <cell r="D472" t="str">
            <v>PQ INTEGRADORA LOGISTICA SA DE CV</v>
          </cell>
        </row>
        <row r="473">
          <cell r="C473">
            <v>4</v>
          </cell>
          <cell r="D473" t="str">
            <v>ACABADOS RIO TEJO SA DE CV</v>
          </cell>
        </row>
        <row r="474">
          <cell r="C474">
            <v>4</v>
          </cell>
          <cell r="D474" t="str">
            <v>ACABADOS RIO TEJO SA DE CV</v>
          </cell>
        </row>
        <row r="475">
          <cell r="C475">
            <v>179</v>
          </cell>
          <cell r="D475" t="str">
            <v>TBG APPAREL S DE RL DE CV</v>
          </cell>
        </row>
        <row r="476">
          <cell r="C476">
            <v>179</v>
          </cell>
          <cell r="D476" t="str">
            <v>TBG APPAREL S DE RL DE CV</v>
          </cell>
        </row>
        <row r="477">
          <cell r="C477">
            <v>179</v>
          </cell>
          <cell r="D477" t="str">
            <v>TBG APPAREL S DE RL DE CV</v>
          </cell>
        </row>
        <row r="478">
          <cell r="C478">
            <v>179</v>
          </cell>
          <cell r="D478" t="str">
            <v>TBG APPAREL S DE RL DE CV</v>
          </cell>
        </row>
        <row r="479">
          <cell r="C479">
            <v>209</v>
          </cell>
          <cell r="D479" t="str">
            <v>DICKIES DE PARRAS S DE RL DE CV</v>
          </cell>
        </row>
        <row r="480">
          <cell r="C480">
            <v>209</v>
          </cell>
          <cell r="D480" t="str">
            <v>DICKIES DE PARRAS S DE RL DE CV</v>
          </cell>
        </row>
        <row r="481">
          <cell r="C481">
            <v>209</v>
          </cell>
          <cell r="D481" t="str">
            <v>DICKIES DE PARRAS S DE RL DE CV</v>
          </cell>
        </row>
        <row r="482">
          <cell r="C482">
            <v>163</v>
          </cell>
          <cell r="D482" t="str">
            <v>CMT DE LA LAGUNA SA DE CV</v>
          </cell>
        </row>
        <row r="483">
          <cell r="C483">
            <v>295</v>
          </cell>
          <cell r="D483" t="str">
            <v>REYNALDO RUEDAS PEDROZA</v>
          </cell>
        </row>
        <row r="484">
          <cell r="C484">
            <v>295</v>
          </cell>
          <cell r="D484" t="str">
            <v>REYNALDO RUEDAS PEDROZA</v>
          </cell>
        </row>
        <row r="485">
          <cell r="C485">
            <v>100</v>
          </cell>
          <cell r="D485" t="str">
            <v>MANUFACTURAS KALTEX SA DE CV</v>
          </cell>
        </row>
        <row r="486">
          <cell r="C486">
            <v>0</v>
          </cell>
          <cell r="D486" t="str">
            <v>CMT TLAXCALA</v>
          </cell>
        </row>
        <row r="487">
          <cell r="C487">
            <v>98</v>
          </cell>
          <cell r="D487" t="str">
            <v>LAVAPANT DE TEHUACAN, SA DE CV</v>
          </cell>
        </row>
        <row r="488">
          <cell r="C488">
            <v>73</v>
          </cell>
          <cell r="D488" t="str">
            <v>GRUPO INDUSTRIAL MIRO SA DE CV</v>
          </cell>
        </row>
        <row r="489">
          <cell r="C489">
            <v>14</v>
          </cell>
          <cell r="D489" t="str">
            <v>DISTRIBUIDORA TEXTIL ARTTEX, S.A. DE C.V.</v>
          </cell>
        </row>
        <row r="490">
          <cell r="C490">
            <v>55</v>
          </cell>
          <cell r="D490" t="str">
            <v>DISTRIBUIDORA DE TEXTILES AVANTE SA DE CV</v>
          </cell>
        </row>
        <row r="491">
          <cell r="C491">
            <v>4</v>
          </cell>
          <cell r="D491" t="str">
            <v>ACABADOS RIO TEJO SA DE CV</v>
          </cell>
        </row>
        <row r="492">
          <cell r="C492">
            <v>83</v>
          </cell>
          <cell r="D492" t="str">
            <v>IGP-BGD. S. DE R.L. DE C.V.</v>
          </cell>
        </row>
        <row r="493">
          <cell r="C493">
            <v>83</v>
          </cell>
          <cell r="D493" t="str">
            <v>IGP-BGD. S. DE R.L. DE C.V.</v>
          </cell>
        </row>
        <row r="494">
          <cell r="C494">
            <v>0</v>
          </cell>
          <cell r="D494" t="str">
            <v>CARHARTT</v>
          </cell>
        </row>
        <row r="495">
          <cell r="C495">
            <v>163</v>
          </cell>
          <cell r="D495" t="str">
            <v>CMT DE LA LAGUNA SA DE CV</v>
          </cell>
        </row>
        <row r="496">
          <cell r="C496">
            <v>163</v>
          </cell>
          <cell r="D496" t="str">
            <v>CMT DE LA LAGUNA SA DE CV</v>
          </cell>
        </row>
        <row r="497">
          <cell r="C497">
            <v>146</v>
          </cell>
          <cell r="D497" t="str">
            <v>TECNICOS Y COLORES ANILPAN SA DE CV</v>
          </cell>
        </row>
        <row r="498">
          <cell r="C498">
            <v>100</v>
          </cell>
          <cell r="D498" t="str">
            <v>MANUFACTURAS KALTEX SA DE CV</v>
          </cell>
        </row>
        <row r="499">
          <cell r="C499">
            <v>100</v>
          </cell>
          <cell r="D499" t="str">
            <v>MANUFACTURAS KALTEX SA DE CV</v>
          </cell>
        </row>
        <row r="500">
          <cell r="C500">
            <v>100</v>
          </cell>
          <cell r="D500" t="str">
            <v>MANUFACTURAS KALTEX SA DE CV</v>
          </cell>
        </row>
        <row r="501">
          <cell r="C501">
            <v>157</v>
          </cell>
          <cell r="D501" t="str">
            <v>ZAFRE SA DE CV</v>
          </cell>
        </row>
        <row r="502">
          <cell r="C502">
            <v>157</v>
          </cell>
          <cell r="D502" t="str">
            <v>ZAFRE SA DE CV</v>
          </cell>
        </row>
        <row r="503">
          <cell r="C503">
            <v>155</v>
          </cell>
          <cell r="D503" t="str">
            <v>VERTICAL KNITS SA DE CV</v>
          </cell>
        </row>
        <row r="504">
          <cell r="C504">
            <v>294</v>
          </cell>
          <cell r="D504" t="str">
            <v>ADLAY ZARATE TAPIA</v>
          </cell>
        </row>
        <row r="505">
          <cell r="C505">
            <v>294</v>
          </cell>
          <cell r="D505" t="str">
            <v>ADLAY ZARATE TAPIA</v>
          </cell>
        </row>
        <row r="506">
          <cell r="C506">
            <v>97</v>
          </cell>
          <cell r="D506" t="str">
            <v>LAVAEXPORT SA DE CV</v>
          </cell>
        </row>
        <row r="507">
          <cell r="C507">
            <v>97</v>
          </cell>
          <cell r="D507" t="str">
            <v>LAVAEXPORT SA DE CV</v>
          </cell>
        </row>
        <row r="508">
          <cell r="C508">
            <v>97</v>
          </cell>
          <cell r="D508" t="str">
            <v>LAVAEXPORT SA DE CV</v>
          </cell>
        </row>
        <row r="509">
          <cell r="C509">
            <v>97</v>
          </cell>
          <cell r="D509" t="str">
            <v>LAVAEXPORT SA DE CV</v>
          </cell>
        </row>
        <row r="510">
          <cell r="C510">
            <v>160</v>
          </cell>
          <cell r="D510" t="str">
            <v>FLAVIO BERNARDINO MARTINEZ SANCHEZ</v>
          </cell>
        </row>
        <row r="511">
          <cell r="C511">
            <v>160</v>
          </cell>
          <cell r="D511" t="str">
            <v>FLAVIO BERNARDINO MARTINEZ SANCHEZ</v>
          </cell>
        </row>
        <row r="512">
          <cell r="C512">
            <v>199</v>
          </cell>
          <cell r="D512" t="str">
            <v>ANILINAS Y QUIMICOS TEXTILES SA DE CV</v>
          </cell>
        </row>
        <row r="513">
          <cell r="C513">
            <v>43</v>
          </cell>
          <cell r="D513" t="str">
            <v>CONFECCIONES TEXTILES DE TEZIUTLAN, S.A. DE C.V.</v>
          </cell>
        </row>
        <row r="514">
          <cell r="C514">
            <v>43</v>
          </cell>
          <cell r="D514" t="str">
            <v>CONFECCIONES TEXTILES DE TEZIUTLAN, S.A. DE C.V.</v>
          </cell>
        </row>
        <row r="515">
          <cell r="C515">
            <v>43</v>
          </cell>
          <cell r="D515" t="str">
            <v>CONFECCIONES TEXTILES DE TEZIUTLAN, S.A. DE C.V.</v>
          </cell>
        </row>
        <row r="516">
          <cell r="C516">
            <v>14</v>
          </cell>
          <cell r="D516" t="str">
            <v>DISTRIBUIDORA TEXTIL ARTTEX, S.A. DE C.V.</v>
          </cell>
        </row>
        <row r="517">
          <cell r="C517">
            <v>14</v>
          </cell>
          <cell r="D517" t="str">
            <v>DISTRIBUIDORA TEXTIL ARTTEX, S.A. DE C.V.</v>
          </cell>
        </row>
        <row r="518">
          <cell r="C518">
            <v>222</v>
          </cell>
          <cell r="D518" t="str">
            <v>EMILIO RODRIGUEZ ALARCON</v>
          </cell>
        </row>
        <row r="519">
          <cell r="C519">
            <v>175</v>
          </cell>
          <cell r="D519" t="str">
            <v>MAURICIO JOVAN WONG MEDINA</v>
          </cell>
        </row>
        <row r="520">
          <cell r="C520">
            <v>175</v>
          </cell>
          <cell r="D520" t="str">
            <v>MAURICIO JOVAN WONG MEDINA</v>
          </cell>
        </row>
        <row r="521">
          <cell r="C521">
            <v>13</v>
          </cell>
          <cell r="D521" t="str">
            <v>ANGELICA PADILLA CASTILLO</v>
          </cell>
        </row>
        <row r="522">
          <cell r="C522">
            <v>13</v>
          </cell>
          <cell r="D522" t="str">
            <v>ANGELICA PADILLA CASTILLO</v>
          </cell>
        </row>
        <row r="523">
          <cell r="C523">
            <v>72</v>
          </cell>
          <cell r="D523" t="str">
            <v>GRUPO INDUSTRIAL CREYSI SA CV</v>
          </cell>
        </row>
        <row r="524">
          <cell r="C524">
            <v>55</v>
          </cell>
          <cell r="D524" t="str">
            <v>DISTRIBUIDORA DE TEXTILES AVANTE SA DE CV</v>
          </cell>
        </row>
        <row r="525">
          <cell r="C525">
            <v>71</v>
          </cell>
          <cell r="D525" t="str">
            <v>GRUPO INDUSTRIAL DE CONFECCIONES SA DE CV</v>
          </cell>
        </row>
        <row r="526">
          <cell r="C526">
            <v>42</v>
          </cell>
          <cell r="D526" t="str">
            <v>COMERCIALIZADORA HIMEXSA SA DE CV</v>
          </cell>
        </row>
        <row r="527">
          <cell r="C527">
            <v>204</v>
          </cell>
          <cell r="D527" t="str">
            <v>PQ INTEGRADORA LOGISTICA SA DE CV</v>
          </cell>
        </row>
        <row r="528">
          <cell r="C528">
            <v>4</v>
          </cell>
          <cell r="D528" t="str">
            <v>ACABADOS RIO TEJO SA DE CV</v>
          </cell>
        </row>
        <row r="529">
          <cell r="C529">
            <v>4</v>
          </cell>
          <cell r="D529" t="str">
            <v>ACABADOS RIO TEJO SA DE CV</v>
          </cell>
        </row>
        <row r="530">
          <cell r="C530">
            <v>179</v>
          </cell>
          <cell r="D530" t="str">
            <v>TBG APPAREL S DE RL DE CV</v>
          </cell>
        </row>
        <row r="531">
          <cell r="C531">
            <v>179</v>
          </cell>
          <cell r="D531" t="str">
            <v>TBG APPAREL S DE RL DE CV</v>
          </cell>
        </row>
        <row r="532">
          <cell r="C532">
            <v>179</v>
          </cell>
          <cell r="D532" t="str">
            <v>TBG APPAREL S DE RL DE CV</v>
          </cell>
        </row>
        <row r="533">
          <cell r="C533">
            <v>179</v>
          </cell>
          <cell r="D533" t="str">
            <v>TBG APPAREL S DE RL DE CV</v>
          </cell>
        </row>
        <row r="534">
          <cell r="C534">
            <v>209</v>
          </cell>
          <cell r="D534" t="str">
            <v>DICKIES DE PARRAS S DE RL DE CV</v>
          </cell>
        </row>
        <row r="535">
          <cell r="C535">
            <v>209</v>
          </cell>
          <cell r="D535" t="str">
            <v>DICKIES DE PARRAS S DE RL DE CV</v>
          </cell>
        </row>
        <row r="536">
          <cell r="C536">
            <v>209</v>
          </cell>
          <cell r="D536" t="str">
            <v>DICKIES DE PARRAS S DE RL DE CV</v>
          </cell>
        </row>
        <row r="537">
          <cell r="C537">
            <v>163</v>
          </cell>
          <cell r="D537" t="str">
            <v>CMT DE LA LAGUNA SA DE CV</v>
          </cell>
        </row>
        <row r="538">
          <cell r="C538">
            <v>295</v>
          </cell>
          <cell r="D538" t="str">
            <v>REYNALDO RUEDAS PEDROZA</v>
          </cell>
        </row>
        <row r="539">
          <cell r="C539">
            <v>295</v>
          </cell>
          <cell r="D539" t="str">
            <v>REYNALDO RUEDAS PEDROZA</v>
          </cell>
        </row>
        <row r="540">
          <cell r="C540">
            <v>100</v>
          </cell>
          <cell r="D540" t="str">
            <v>MANUFACTURAS KALTEX SA DE CV</v>
          </cell>
        </row>
        <row r="541">
          <cell r="C541">
            <v>0</v>
          </cell>
          <cell r="D541" t="str">
            <v>CMT TLAXCALA</v>
          </cell>
        </row>
        <row r="542">
          <cell r="C542">
            <v>98</v>
          </cell>
          <cell r="D542" t="str">
            <v>LAVAPANT DE TEHUACAN, SA DE CV</v>
          </cell>
        </row>
        <row r="543">
          <cell r="C543">
            <v>73</v>
          </cell>
          <cell r="D543" t="str">
            <v>GRUPO INDUSTRIAL MIRO SA DE CV</v>
          </cell>
        </row>
        <row r="544">
          <cell r="C544">
            <v>14</v>
          </cell>
          <cell r="D544" t="str">
            <v>DISTRIBUIDORA TEXTIL ARTTEX, S.A. DE C.V.</v>
          </cell>
        </row>
        <row r="545">
          <cell r="C545">
            <v>55</v>
          </cell>
          <cell r="D545" t="str">
            <v>DISTRIBUIDORA DE TEXTILES AVANTE SA DE CV</v>
          </cell>
        </row>
        <row r="546">
          <cell r="C546">
            <v>4</v>
          </cell>
          <cell r="D546" t="str">
            <v>ACABADOS RIO TEJO SA DE CV</v>
          </cell>
        </row>
        <row r="547">
          <cell r="C547">
            <v>83</v>
          </cell>
          <cell r="D547" t="str">
            <v>IGP-BGD. S. DE R.L. DE C.V.</v>
          </cell>
        </row>
        <row r="548">
          <cell r="C548">
            <v>83</v>
          </cell>
          <cell r="D548" t="str">
            <v>IGP-BGD. S. DE R.L. DE C.V.</v>
          </cell>
        </row>
        <row r="549">
          <cell r="C549">
            <v>0</v>
          </cell>
          <cell r="D549" t="str">
            <v>CARHARTT</v>
          </cell>
        </row>
        <row r="550">
          <cell r="C550">
            <v>163</v>
          </cell>
          <cell r="D550" t="str">
            <v>CMT DE LA LAGUNA SA DE CV</v>
          </cell>
        </row>
        <row r="551">
          <cell r="C551">
            <v>163</v>
          </cell>
          <cell r="D551" t="str">
            <v>CMT DE LA LAGUNA SA DE CV</v>
          </cell>
        </row>
        <row r="552">
          <cell r="C552">
            <v>146</v>
          </cell>
          <cell r="D552" t="str">
            <v>TECNICOS Y COLORES ANILPAN SA DE CV</v>
          </cell>
        </row>
        <row r="553">
          <cell r="C553">
            <v>100</v>
          </cell>
          <cell r="D553" t="str">
            <v>MANUFACTURAS KALTEX SA DE CV</v>
          </cell>
        </row>
        <row r="554">
          <cell r="C554">
            <v>100</v>
          </cell>
          <cell r="D554" t="str">
            <v>MANUFACTURAS KALTEX SA DE CV</v>
          </cell>
        </row>
        <row r="555">
          <cell r="C555">
            <v>100</v>
          </cell>
          <cell r="D555" t="str">
            <v>MANUFACTURAS KALTEX SA DE CV</v>
          </cell>
        </row>
        <row r="556">
          <cell r="C556">
            <v>157</v>
          </cell>
          <cell r="D556" t="str">
            <v>ZAFRE SA DE CV</v>
          </cell>
        </row>
        <row r="557">
          <cell r="C557">
            <v>157</v>
          </cell>
          <cell r="D557" t="str">
            <v>ZAFRE SA DE CV</v>
          </cell>
        </row>
        <row r="558">
          <cell r="C558">
            <v>155</v>
          </cell>
          <cell r="D558" t="str">
            <v>VERTICAL KNITS SA DE CV</v>
          </cell>
        </row>
        <row r="559">
          <cell r="C559">
            <v>294</v>
          </cell>
          <cell r="D559" t="str">
            <v>ADLAY ZARATE TAPIA</v>
          </cell>
        </row>
        <row r="560">
          <cell r="C560">
            <v>294</v>
          </cell>
          <cell r="D560" t="str">
            <v>ADLAY ZARATE TAPIA</v>
          </cell>
        </row>
        <row r="561">
          <cell r="C561">
            <v>97</v>
          </cell>
          <cell r="D561" t="str">
            <v>LAVAEXPORT SA DE CV</v>
          </cell>
        </row>
        <row r="562">
          <cell r="C562">
            <v>97</v>
          </cell>
          <cell r="D562" t="str">
            <v>LAVAEXPORT SA DE CV</v>
          </cell>
        </row>
        <row r="563">
          <cell r="C563">
            <v>97</v>
          </cell>
          <cell r="D563" t="str">
            <v>LAVAEXPORT SA DE CV</v>
          </cell>
        </row>
        <row r="564">
          <cell r="C564">
            <v>97</v>
          </cell>
          <cell r="D564" t="str">
            <v>LAVAEXPORT SA DE CV</v>
          </cell>
        </row>
        <row r="565">
          <cell r="C565">
            <v>160</v>
          </cell>
          <cell r="D565" t="str">
            <v>FLAVIO BERNARDINO MARTINEZ SANCHEZ</v>
          </cell>
        </row>
        <row r="566">
          <cell r="C566">
            <v>160</v>
          </cell>
          <cell r="D566" t="str">
            <v>FLAVIO BERNARDINO MARTINEZ SANCHEZ</v>
          </cell>
        </row>
        <row r="567">
          <cell r="C567">
            <v>199</v>
          </cell>
          <cell r="D567" t="str">
            <v>ANILINAS Y QUIMICOS TEXTILES SA DE CV</v>
          </cell>
        </row>
        <row r="568">
          <cell r="C568">
            <v>43</v>
          </cell>
          <cell r="D568" t="str">
            <v>CONFECCIONES TEXTILES DE TEZIUTLAN, S.A. DE C.V.</v>
          </cell>
        </row>
        <row r="569">
          <cell r="C569">
            <v>43</v>
          </cell>
          <cell r="D569" t="str">
            <v>CONFECCIONES TEXTILES DE TEZIUTLAN, S.A. DE C.V.</v>
          </cell>
        </row>
        <row r="570">
          <cell r="C570">
            <v>43</v>
          </cell>
          <cell r="D570" t="str">
            <v>CONFECCIONES TEXTILES DE TEZIUTLAN, S.A. DE C.V.</v>
          </cell>
        </row>
        <row r="571">
          <cell r="C571">
            <v>14</v>
          </cell>
          <cell r="D571" t="str">
            <v>DISTRIBUIDORA TEXTIL ARTTEX, S.A. DE C.V.</v>
          </cell>
        </row>
        <row r="572">
          <cell r="C572">
            <v>14</v>
          </cell>
          <cell r="D572" t="str">
            <v>DISTRIBUIDORA TEXTIL ARTTEX, S.A. DE C.V.</v>
          </cell>
        </row>
        <row r="573">
          <cell r="C573">
            <v>222</v>
          </cell>
          <cell r="D573" t="str">
            <v>EMILIO RODRIGUEZ ALARCON</v>
          </cell>
        </row>
        <row r="574">
          <cell r="C574">
            <v>175</v>
          </cell>
          <cell r="D574" t="str">
            <v>MAURICIO JOVAN WONG MEDINA</v>
          </cell>
        </row>
        <row r="575">
          <cell r="C575">
            <v>175</v>
          </cell>
          <cell r="D575" t="str">
            <v>MAURICIO JOVAN WONG MEDINA</v>
          </cell>
        </row>
        <row r="576">
          <cell r="C576">
            <v>13</v>
          </cell>
          <cell r="D576" t="str">
            <v>ANGELICA PADILLA CASTILLO</v>
          </cell>
        </row>
        <row r="577">
          <cell r="C577">
            <v>13</v>
          </cell>
          <cell r="D577" t="str">
            <v>ANGELICA PADILLA CASTILLO</v>
          </cell>
        </row>
        <row r="578">
          <cell r="C578">
            <v>72</v>
          </cell>
          <cell r="D578" t="str">
            <v>GRUPO INDUSTRIAL CREYSI SA CV</v>
          </cell>
        </row>
        <row r="579">
          <cell r="C579">
            <v>55</v>
          </cell>
          <cell r="D579" t="str">
            <v>DISTRIBUIDORA DE TEXTILES AVANTE SA DE CV</v>
          </cell>
        </row>
        <row r="580">
          <cell r="C580">
            <v>71</v>
          </cell>
          <cell r="D580" t="str">
            <v>GRUPO INDUSTRIAL DE CONFECCIONES SA DE CV</v>
          </cell>
        </row>
        <row r="581">
          <cell r="C581">
            <v>42</v>
          </cell>
          <cell r="D581" t="str">
            <v>COMERCIALIZADORA HIMEXSA SA DE CV</v>
          </cell>
        </row>
        <row r="582">
          <cell r="C582">
            <v>204</v>
          </cell>
          <cell r="D582" t="str">
            <v>PQ INTEGRADORA LOGISTICA SA DE CV</v>
          </cell>
        </row>
        <row r="583">
          <cell r="C583">
            <v>4</v>
          </cell>
          <cell r="D583" t="str">
            <v>ACABADOS RIO TEJO SA DE CV</v>
          </cell>
        </row>
        <row r="584">
          <cell r="C584">
            <v>4</v>
          </cell>
          <cell r="D584" t="str">
            <v>ACABADOS RIO TEJO SA DE CV</v>
          </cell>
        </row>
        <row r="585">
          <cell r="C585">
            <v>179</v>
          </cell>
          <cell r="D585" t="str">
            <v>TBG APPAREL S DE RL DE CV</v>
          </cell>
        </row>
        <row r="586">
          <cell r="C586">
            <v>179</v>
          </cell>
          <cell r="D586" t="str">
            <v>TBG APPAREL S DE RL DE CV</v>
          </cell>
        </row>
        <row r="587">
          <cell r="C587">
            <v>179</v>
          </cell>
          <cell r="D587" t="str">
            <v>TBG APPAREL S DE RL DE CV</v>
          </cell>
        </row>
        <row r="588">
          <cell r="C588">
            <v>179</v>
          </cell>
          <cell r="D588" t="str">
            <v>TBG APPAREL S DE RL DE CV</v>
          </cell>
        </row>
        <row r="589">
          <cell r="C589">
            <v>209</v>
          </cell>
          <cell r="D589" t="str">
            <v>DICKIES DE PARRAS S DE RL DE CV</v>
          </cell>
        </row>
        <row r="590">
          <cell r="C590">
            <v>209</v>
          </cell>
          <cell r="D590" t="str">
            <v>DICKIES DE PARRAS S DE RL DE CV</v>
          </cell>
        </row>
        <row r="591">
          <cell r="C591">
            <v>209</v>
          </cell>
          <cell r="D591" t="str">
            <v>DICKIES DE PARRAS S DE RL DE CV</v>
          </cell>
        </row>
        <row r="592">
          <cell r="C592">
            <v>163</v>
          </cell>
          <cell r="D592" t="str">
            <v>CMT DE LA LAGUNA SA DE CV</v>
          </cell>
        </row>
        <row r="593">
          <cell r="C593">
            <v>295</v>
          </cell>
          <cell r="D593" t="str">
            <v>REYNALDO RUEDAS PEDROZA</v>
          </cell>
        </row>
        <row r="594">
          <cell r="C594">
            <v>295</v>
          </cell>
          <cell r="D594" t="str">
            <v>REYNALDO RUEDAS PEDROZA</v>
          </cell>
        </row>
        <row r="595">
          <cell r="C595">
            <v>100</v>
          </cell>
          <cell r="D595" t="str">
            <v>MANUFACTURAS KALTEX SA DE CV</v>
          </cell>
        </row>
        <row r="596">
          <cell r="C596">
            <v>0</v>
          </cell>
          <cell r="D596" t="str">
            <v>CMT TLAXCALA</v>
          </cell>
        </row>
        <row r="597">
          <cell r="C597">
            <v>98</v>
          </cell>
          <cell r="D597" t="str">
            <v>LAVAPANT DE TEHUACAN, SA DE CV</v>
          </cell>
        </row>
        <row r="598">
          <cell r="C598">
            <v>73</v>
          </cell>
          <cell r="D598" t="str">
            <v>GRUPO INDUSTRIAL MIRO SA DE CV</v>
          </cell>
        </row>
        <row r="599">
          <cell r="C599">
            <v>14</v>
          </cell>
          <cell r="D599" t="str">
            <v>DISTRIBUIDORA TEXTIL ARTTEX, S.A. DE C.V.</v>
          </cell>
        </row>
        <row r="600">
          <cell r="C600">
            <v>55</v>
          </cell>
          <cell r="D600" t="str">
            <v>DISTRIBUIDORA DE TEXTILES AVANTE SA DE CV</v>
          </cell>
        </row>
        <row r="601">
          <cell r="C601">
            <v>4</v>
          </cell>
          <cell r="D601" t="str">
            <v>ACABADOS RIO TEJO SA DE CV</v>
          </cell>
        </row>
        <row r="602">
          <cell r="C602">
            <v>83</v>
          </cell>
          <cell r="D602" t="str">
            <v>IGP-BGD. S. DE R.L. DE C.V.</v>
          </cell>
        </row>
        <row r="603">
          <cell r="C603">
            <v>83</v>
          </cell>
          <cell r="D603" t="str">
            <v>IGP-BGD. S. DE R.L. DE C.V.</v>
          </cell>
        </row>
        <row r="604">
          <cell r="C604">
            <v>0</v>
          </cell>
          <cell r="D604" t="str">
            <v>CARHARTT</v>
          </cell>
        </row>
        <row r="605">
          <cell r="C605">
            <v>163</v>
          </cell>
          <cell r="D605" t="str">
            <v>CMT DE LA LAGUNA SA DE CV</v>
          </cell>
        </row>
        <row r="606">
          <cell r="C606">
            <v>163</v>
          </cell>
          <cell r="D606" t="str">
            <v>CMT DE LA LAGUNA SA DE CV</v>
          </cell>
        </row>
        <row r="607">
          <cell r="C607">
            <v>146</v>
          </cell>
          <cell r="D607" t="str">
            <v>TECNICOS Y COLORES ANILPAN SA DE CV</v>
          </cell>
        </row>
        <row r="608">
          <cell r="C608">
            <v>100</v>
          </cell>
          <cell r="D608" t="str">
            <v>MANUFACTURAS KALTEX SA DE CV</v>
          </cell>
        </row>
        <row r="609">
          <cell r="C609">
            <v>100</v>
          </cell>
          <cell r="D609" t="str">
            <v>MANUFACTURAS KALTEX SA DE CV</v>
          </cell>
        </row>
        <row r="610">
          <cell r="C610">
            <v>100</v>
          </cell>
          <cell r="D610" t="str">
            <v>MANUFACTURAS KALTEX SA DE CV</v>
          </cell>
        </row>
        <row r="611">
          <cell r="C611">
            <v>157</v>
          </cell>
          <cell r="D611" t="str">
            <v>ZAFRE SA DE CV</v>
          </cell>
        </row>
        <row r="612">
          <cell r="C612">
            <v>157</v>
          </cell>
          <cell r="D612" t="str">
            <v>ZAFRE SA DE CV</v>
          </cell>
        </row>
        <row r="613">
          <cell r="C613">
            <v>155</v>
          </cell>
          <cell r="D613" t="str">
            <v>VERTICAL KNITS SA DE CV</v>
          </cell>
        </row>
        <row r="614">
          <cell r="C614">
            <v>294</v>
          </cell>
          <cell r="D614" t="str">
            <v>ADLAY ZARATE TAPIA</v>
          </cell>
        </row>
        <row r="615">
          <cell r="C615">
            <v>294</v>
          </cell>
          <cell r="D615" t="str">
            <v>ADLAY ZARATE TAPIA</v>
          </cell>
        </row>
        <row r="616">
          <cell r="C616">
            <v>97</v>
          </cell>
          <cell r="D616" t="str">
            <v>LAVAEXPORT SA DE CV</v>
          </cell>
        </row>
        <row r="617">
          <cell r="C617">
            <v>97</v>
          </cell>
          <cell r="D617" t="str">
            <v>LAVAEXPORT SA DE CV</v>
          </cell>
        </row>
        <row r="618">
          <cell r="C618">
            <v>97</v>
          </cell>
          <cell r="D618" t="str">
            <v>LAVAEXPORT SA DE CV</v>
          </cell>
        </row>
        <row r="619">
          <cell r="C619">
            <v>97</v>
          </cell>
          <cell r="D619" t="str">
            <v>LAVAEXPORT SA DE CV</v>
          </cell>
        </row>
        <row r="620">
          <cell r="C620">
            <v>160</v>
          </cell>
          <cell r="D620" t="str">
            <v>FLAVIO BERNARDINO MARTINEZ SANCHEZ</v>
          </cell>
        </row>
        <row r="621">
          <cell r="C621">
            <v>160</v>
          </cell>
          <cell r="D621" t="str">
            <v>FLAVIO BERNARDINO MARTINEZ SANCHEZ</v>
          </cell>
        </row>
        <row r="622">
          <cell r="C622">
            <v>199</v>
          </cell>
          <cell r="D622" t="str">
            <v>ANILINAS Y QUIMICOS TEXTILES SA DE CV</v>
          </cell>
        </row>
        <row r="623">
          <cell r="C623">
            <v>43</v>
          </cell>
          <cell r="D623" t="str">
            <v>CONFECCIONES TEXTILES DE TEZIUTLAN, S.A. DE C.V.</v>
          </cell>
        </row>
        <row r="624">
          <cell r="C624">
            <v>43</v>
          </cell>
          <cell r="D624" t="str">
            <v>CONFECCIONES TEXTILES DE TEZIUTLAN, S.A. DE C.V.</v>
          </cell>
        </row>
        <row r="625">
          <cell r="C625">
            <v>43</v>
          </cell>
          <cell r="D625" t="str">
            <v>CONFECCIONES TEXTILES DE TEZIUTLAN, S.A. DE C.V.</v>
          </cell>
        </row>
        <row r="626">
          <cell r="C626">
            <v>14</v>
          </cell>
          <cell r="D626" t="str">
            <v>DISTRIBUIDORA TEXTIL ARTTEX, S.A. DE C.V.</v>
          </cell>
        </row>
        <row r="627">
          <cell r="C627">
            <v>14</v>
          </cell>
          <cell r="D627" t="str">
            <v>DISTRIBUIDORA TEXTIL ARTTEX, S.A. DE C.V.</v>
          </cell>
        </row>
        <row r="628">
          <cell r="C628">
            <v>222</v>
          </cell>
          <cell r="D628" t="str">
            <v>EMILIO RODRIGUEZ ALARCON</v>
          </cell>
        </row>
        <row r="629">
          <cell r="C629">
            <v>175</v>
          </cell>
          <cell r="D629" t="str">
            <v>MAURICIO JOVAN WONG MEDINA</v>
          </cell>
        </row>
        <row r="630">
          <cell r="C630">
            <v>175</v>
          </cell>
          <cell r="D630" t="str">
            <v>MAURICIO JOVAN WONG MEDINA</v>
          </cell>
        </row>
        <row r="631">
          <cell r="C631">
            <v>13</v>
          </cell>
          <cell r="D631" t="str">
            <v>ANGELICA PADILLA CASTILLO</v>
          </cell>
        </row>
        <row r="632">
          <cell r="C632">
            <v>13</v>
          </cell>
          <cell r="D632" t="str">
            <v>ANGELICA PADILLA CASTILLO</v>
          </cell>
        </row>
        <row r="633">
          <cell r="C633">
            <v>72</v>
          </cell>
          <cell r="D633" t="str">
            <v>GRUPO INDUSTRIAL CREYSI SA CV</v>
          </cell>
        </row>
        <row r="634">
          <cell r="C634">
            <v>55</v>
          </cell>
          <cell r="D634" t="str">
            <v>DISTRIBUIDORA DE TEXTILES AVANTE SA DE CV</v>
          </cell>
        </row>
        <row r="635">
          <cell r="C635">
            <v>71</v>
          </cell>
          <cell r="D635" t="str">
            <v>GRUPO INDUSTRIAL DE CONFECCIONES SA DE CV</v>
          </cell>
        </row>
        <row r="636">
          <cell r="C636">
            <v>42</v>
          </cell>
          <cell r="D636" t="str">
            <v>COMERCIALIZADORA HIMEXSA SA DE CV</v>
          </cell>
        </row>
        <row r="637">
          <cell r="C637">
            <v>204</v>
          </cell>
          <cell r="D637" t="str">
            <v>PQ INTEGRADORA LOGISTICA SA DE CV</v>
          </cell>
        </row>
        <row r="638">
          <cell r="C638">
            <v>4</v>
          </cell>
          <cell r="D638" t="str">
            <v>ACABADOS RIO TEJO SA DE CV</v>
          </cell>
        </row>
        <row r="639">
          <cell r="C639">
            <v>4</v>
          </cell>
          <cell r="D639" t="str">
            <v>ACABADOS RIO TEJO SA DE CV</v>
          </cell>
        </row>
        <row r="640">
          <cell r="C640">
            <v>179</v>
          </cell>
          <cell r="D640" t="str">
            <v>TBG APPAREL S DE RL DE CV</v>
          </cell>
        </row>
        <row r="641">
          <cell r="C641">
            <v>179</v>
          </cell>
          <cell r="D641" t="str">
            <v>TBG APPAREL S DE RL DE CV</v>
          </cell>
        </row>
        <row r="642">
          <cell r="C642">
            <v>179</v>
          </cell>
          <cell r="D642" t="str">
            <v>TBG APPAREL S DE RL DE CV</v>
          </cell>
        </row>
        <row r="643">
          <cell r="C643">
            <v>179</v>
          </cell>
          <cell r="D643" t="str">
            <v>TBG APPAREL S DE RL DE CV</v>
          </cell>
        </row>
        <row r="644">
          <cell r="C644">
            <v>209</v>
          </cell>
          <cell r="D644" t="str">
            <v>DICKIES DE PARRAS S DE RL DE CV</v>
          </cell>
        </row>
        <row r="645">
          <cell r="C645">
            <v>209</v>
          </cell>
          <cell r="D645" t="str">
            <v>DICKIES DE PARRAS S DE RL DE CV</v>
          </cell>
        </row>
        <row r="646">
          <cell r="C646">
            <v>209</v>
          </cell>
          <cell r="D646" t="str">
            <v>DICKIES DE PARRAS S DE RL DE CV</v>
          </cell>
        </row>
        <row r="647">
          <cell r="C647">
            <v>163</v>
          </cell>
          <cell r="D647" t="str">
            <v>CMT DE LA LAGUNA SA DE CV</v>
          </cell>
        </row>
        <row r="648">
          <cell r="C648">
            <v>295</v>
          </cell>
          <cell r="D648" t="str">
            <v>REYNALDO RUEDAS PEDROZA</v>
          </cell>
        </row>
        <row r="649">
          <cell r="C649">
            <v>295</v>
          </cell>
          <cell r="D649" t="str">
            <v>REYNALDO RUEDAS PEDROZA</v>
          </cell>
        </row>
        <row r="650">
          <cell r="C650">
            <v>100</v>
          </cell>
          <cell r="D650" t="str">
            <v>MANUFACTURAS KALTEX SA DE CV</v>
          </cell>
        </row>
        <row r="651">
          <cell r="C651">
            <v>0</v>
          </cell>
          <cell r="D651" t="str">
            <v>CMT TLAXCALA</v>
          </cell>
        </row>
        <row r="652">
          <cell r="C652">
            <v>98</v>
          </cell>
          <cell r="D652" t="str">
            <v>LAVAPANT DE TEHUACAN, SA DE CV</v>
          </cell>
        </row>
        <row r="653">
          <cell r="C653">
            <v>73</v>
          </cell>
          <cell r="D653" t="str">
            <v>GRUPO INDUSTRIAL MIRO SA DE CV</v>
          </cell>
        </row>
        <row r="654">
          <cell r="C654">
            <v>14</v>
          </cell>
          <cell r="D654" t="str">
            <v>DISTRIBUIDORA TEXTIL ARTTEX, S.A. DE C.V.</v>
          </cell>
        </row>
        <row r="655">
          <cell r="C655">
            <v>55</v>
          </cell>
          <cell r="D655" t="str">
            <v>DISTRIBUIDORA DE TEXTILES AVANTE SA DE CV</v>
          </cell>
        </row>
        <row r="656">
          <cell r="C656">
            <v>4</v>
          </cell>
          <cell r="D656" t="str">
            <v>ACABADOS RIO TEJO SA DE CV</v>
          </cell>
        </row>
        <row r="657">
          <cell r="C657">
            <v>83</v>
          </cell>
          <cell r="D657" t="str">
            <v>IGP-BGD. S. DE R.L. DE C.V.</v>
          </cell>
        </row>
        <row r="658">
          <cell r="C658">
            <v>83</v>
          </cell>
          <cell r="D658" t="str">
            <v>IGP-BGD. S. DE R.L. DE C.V.</v>
          </cell>
        </row>
        <row r="659">
          <cell r="C659">
            <v>0</v>
          </cell>
          <cell r="D659" t="str">
            <v>CARHARTT</v>
          </cell>
        </row>
        <row r="660">
          <cell r="C660">
            <v>163</v>
          </cell>
          <cell r="D660" t="str">
            <v>CMT DE LA LAGUNA SA DE CV</v>
          </cell>
        </row>
        <row r="661">
          <cell r="C661">
            <v>163</v>
          </cell>
          <cell r="D661" t="str">
            <v>CMT DE LA LAGUNA SA DE CV</v>
          </cell>
        </row>
        <row r="662">
          <cell r="C662">
            <v>39</v>
          </cell>
          <cell r="D662" t="str">
            <v>CITROJUGO SA DE CV</v>
          </cell>
        </row>
        <row r="663">
          <cell r="C663">
            <v>39</v>
          </cell>
          <cell r="D663" t="str">
            <v>CITROJUGO SA DE CV</v>
          </cell>
        </row>
        <row r="664">
          <cell r="C664">
            <v>152</v>
          </cell>
          <cell r="D664" t="str">
            <v>VALLE REDONDO SA DE CV</v>
          </cell>
        </row>
        <row r="665">
          <cell r="C665">
            <v>152</v>
          </cell>
          <cell r="D665" t="str">
            <v>VALLE REDONDO SA DE CV</v>
          </cell>
        </row>
        <row r="666">
          <cell r="C666">
            <v>152</v>
          </cell>
          <cell r="D666" t="str">
            <v>VALLE REDONDO SA DE CV</v>
          </cell>
        </row>
        <row r="667">
          <cell r="C667">
            <v>152</v>
          </cell>
          <cell r="D667" t="str">
            <v>VALLE REDONDO SA DE CV</v>
          </cell>
        </row>
        <row r="668">
          <cell r="C668">
            <v>152</v>
          </cell>
          <cell r="D668" t="str">
            <v>VALLE REDONDO SA DE CV</v>
          </cell>
        </row>
        <row r="669">
          <cell r="C669">
            <v>143</v>
          </cell>
          <cell r="D669" t="str">
            <v>SEMINIS VEGETABLE SEEDS MEXICANA S DE RL DE CV</v>
          </cell>
        </row>
        <row r="670">
          <cell r="C670">
            <v>40</v>
          </cell>
          <cell r="D670" t="str">
            <v>CITROLIM SA DE CV</v>
          </cell>
        </row>
        <row r="671">
          <cell r="C671">
            <v>88</v>
          </cell>
          <cell r="D671" t="str">
            <v>JUGOMEX, S.A. DE C.V.</v>
          </cell>
        </row>
        <row r="672">
          <cell r="C672">
            <v>41</v>
          </cell>
          <cell r="D672" t="str">
            <v>COMERCIALIZADORA EL ORO SA  DE CV</v>
          </cell>
        </row>
        <row r="673">
          <cell r="C673">
            <v>41</v>
          </cell>
          <cell r="D673" t="str">
            <v>COMERCIALIZADORA EL ORO SA  DE CV</v>
          </cell>
        </row>
        <row r="674">
          <cell r="C674">
            <v>41</v>
          </cell>
          <cell r="D674" t="str">
            <v>COMERCIALIZADORA EL ORO SA  DE CV</v>
          </cell>
        </row>
        <row r="675">
          <cell r="C675">
            <v>44</v>
          </cell>
          <cell r="D675" t="str">
            <v>CONFRUTTA S.A.</v>
          </cell>
        </row>
        <row r="676">
          <cell r="C676">
            <v>44</v>
          </cell>
          <cell r="D676" t="str">
            <v>CONFRUTTA S.A.</v>
          </cell>
        </row>
        <row r="677">
          <cell r="C677">
            <v>38</v>
          </cell>
          <cell r="D677" t="str">
            <v>CITRICOS DE APATZINGAN SPR RL</v>
          </cell>
        </row>
        <row r="678">
          <cell r="C678">
            <v>5</v>
          </cell>
          <cell r="D678" t="str">
            <v>ACEITES ESENCIALES DE LIMON DE TECOMAN S.A. DE C.V.</v>
          </cell>
        </row>
        <row r="679">
          <cell r="C679">
            <v>0</v>
          </cell>
          <cell r="D679" t="str">
            <v>IQ. CITRUS</v>
          </cell>
        </row>
        <row r="680">
          <cell r="C680">
            <v>25</v>
          </cell>
          <cell r="D680" t="str">
            <v>CALAVO DE MEXICO SA DE CV</v>
          </cell>
        </row>
        <row r="681">
          <cell r="C681">
            <v>143</v>
          </cell>
          <cell r="D681" t="str">
            <v>SEMINIS VEGETABLE SEEDS MEXICANA S DE RL DE CV</v>
          </cell>
        </row>
        <row r="682">
          <cell r="C682">
            <v>39</v>
          </cell>
          <cell r="D682" t="str">
            <v>CITROJUGO SA DE CV</v>
          </cell>
        </row>
        <row r="683">
          <cell r="C683">
            <v>39</v>
          </cell>
          <cell r="D683" t="str">
            <v>CITROJUGO SA DE CV</v>
          </cell>
        </row>
        <row r="684">
          <cell r="C684">
            <v>152</v>
          </cell>
          <cell r="D684" t="str">
            <v>VALLE REDONDO SA DE CV</v>
          </cell>
        </row>
        <row r="685">
          <cell r="C685">
            <v>152</v>
          </cell>
          <cell r="D685" t="str">
            <v>VALLE REDONDO SA DE CV</v>
          </cell>
        </row>
        <row r="686">
          <cell r="C686">
            <v>152</v>
          </cell>
          <cell r="D686" t="str">
            <v>VALLE REDONDO SA DE CV</v>
          </cell>
        </row>
        <row r="687">
          <cell r="C687">
            <v>152</v>
          </cell>
          <cell r="D687" t="str">
            <v>VALLE REDONDO SA DE CV</v>
          </cell>
        </row>
        <row r="688">
          <cell r="C688">
            <v>152</v>
          </cell>
          <cell r="D688" t="str">
            <v>VALLE REDONDO SA DE CV</v>
          </cell>
        </row>
        <row r="689">
          <cell r="C689">
            <v>143</v>
          </cell>
          <cell r="D689" t="str">
            <v>SEMINIS VEGETABLE SEEDS MEXICANA S DE RL DE CV</v>
          </cell>
        </row>
        <row r="690">
          <cell r="C690">
            <v>40</v>
          </cell>
          <cell r="D690" t="str">
            <v>CITROLIM SA DE CV</v>
          </cell>
        </row>
        <row r="691">
          <cell r="C691">
            <v>88</v>
          </cell>
          <cell r="D691" t="str">
            <v>JUGOMEX, S.A. DE C.V.</v>
          </cell>
        </row>
        <row r="692">
          <cell r="C692">
            <v>41</v>
          </cell>
          <cell r="D692" t="str">
            <v>COMERCIALIZADORA EL ORO SA  DE CV</v>
          </cell>
        </row>
        <row r="693">
          <cell r="C693">
            <v>41</v>
          </cell>
          <cell r="D693" t="str">
            <v>COMERCIALIZADORA EL ORO SA  DE CV</v>
          </cell>
        </row>
        <row r="694">
          <cell r="C694">
            <v>41</v>
          </cell>
          <cell r="D694" t="str">
            <v>COMERCIALIZADORA EL ORO SA  DE CV</v>
          </cell>
        </row>
        <row r="695">
          <cell r="C695">
            <v>44</v>
          </cell>
          <cell r="D695" t="str">
            <v>CONFRUTTA S.A.</v>
          </cell>
        </row>
        <row r="696">
          <cell r="C696">
            <v>44</v>
          </cell>
          <cell r="D696" t="str">
            <v>CONFRUTTA S.A.</v>
          </cell>
        </row>
        <row r="697">
          <cell r="C697">
            <v>38</v>
          </cell>
          <cell r="D697" t="str">
            <v>CITRICOS DE APATZINGAN SPR RL</v>
          </cell>
        </row>
        <row r="698">
          <cell r="C698">
            <v>5</v>
          </cell>
          <cell r="D698" t="str">
            <v>ACEITES ESENCIALES DE LIMON DE TECOMAN S.A. DE C.V.</v>
          </cell>
        </row>
        <row r="699">
          <cell r="C699">
            <v>0</v>
          </cell>
          <cell r="D699" t="str">
            <v>IQ. CITRUS</v>
          </cell>
        </row>
        <row r="700">
          <cell r="C700">
            <v>25</v>
          </cell>
          <cell r="D700" t="str">
            <v>CALAVO DE MEXICO SA DE CV</v>
          </cell>
        </row>
        <row r="701">
          <cell r="C701">
            <v>143</v>
          </cell>
          <cell r="D701" t="str">
            <v>SEMINIS VEGETABLE SEEDS MEXICANA S DE RL DE CV</v>
          </cell>
        </row>
        <row r="702">
          <cell r="C702">
            <v>39</v>
          </cell>
          <cell r="D702" t="str">
            <v>CITROJUGO SA DE CV</v>
          </cell>
        </row>
        <row r="703">
          <cell r="C703">
            <v>39</v>
          </cell>
          <cell r="D703" t="str">
            <v>CITROJUGO SA DE CV</v>
          </cell>
        </row>
        <row r="704">
          <cell r="C704">
            <v>152</v>
          </cell>
          <cell r="D704" t="str">
            <v>VALLE REDONDO SA DE CV</v>
          </cell>
        </row>
        <row r="705">
          <cell r="C705">
            <v>152</v>
          </cell>
          <cell r="D705" t="str">
            <v>VALLE REDONDO SA DE CV</v>
          </cell>
        </row>
        <row r="706">
          <cell r="C706">
            <v>152</v>
          </cell>
          <cell r="D706" t="str">
            <v>VALLE REDONDO SA DE CV</v>
          </cell>
        </row>
        <row r="707">
          <cell r="C707">
            <v>152</v>
          </cell>
          <cell r="D707" t="str">
            <v>VALLE REDONDO SA DE CV</v>
          </cell>
        </row>
        <row r="708">
          <cell r="C708">
            <v>152</v>
          </cell>
          <cell r="D708" t="str">
            <v>VALLE REDONDO SA DE CV</v>
          </cell>
        </row>
        <row r="709">
          <cell r="C709">
            <v>143</v>
          </cell>
          <cell r="D709" t="str">
            <v>SEMINIS VEGETABLE SEEDS MEXICANA S DE RL DE CV</v>
          </cell>
        </row>
        <row r="710">
          <cell r="C710">
            <v>40</v>
          </cell>
          <cell r="D710" t="str">
            <v>CITROLIM SA DE CV</v>
          </cell>
        </row>
        <row r="711">
          <cell r="C711">
            <v>88</v>
          </cell>
          <cell r="D711" t="str">
            <v>JUGOMEX, S.A. DE C.V.</v>
          </cell>
        </row>
        <row r="712">
          <cell r="C712">
            <v>41</v>
          </cell>
          <cell r="D712" t="str">
            <v>COMERCIALIZADORA EL ORO SA  DE CV</v>
          </cell>
        </row>
        <row r="713">
          <cell r="C713">
            <v>41</v>
          </cell>
          <cell r="D713" t="str">
            <v>COMERCIALIZADORA EL ORO SA  DE CV</v>
          </cell>
        </row>
        <row r="714">
          <cell r="C714">
            <v>41</v>
          </cell>
          <cell r="D714" t="str">
            <v>COMERCIALIZADORA EL ORO SA  DE CV</v>
          </cell>
        </row>
        <row r="715">
          <cell r="C715">
            <v>44</v>
          </cell>
          <cell r="D715" t="str">
            <v>CONFRUTTA S.A.</v>
          </cell>
        </row>
        <row r="716">
          <cell r="C716">
            <v>44</v>
          </cell>
          <cell r="D716" t="str">
            <v>CONFRUTTA S.A.</v>
          </cell>
        </row>
        <row r="717">
          <cell r="C717">
            <v>38</v>
          </cell>
          <cell r="D717" t="str">
            <v>CITRICOS DE APATZINGAN SPR RL</v>
          </cell>
        </row>
        <row r="718">
          <cell r="C718">
            <v>5</v>
          </cell>
          <cell r="D718" t="str">
            <v>ACEITES ESENCIALES DE LIMON DE TECOMAN S.A. DE C.V.</v>
          </cell>
        </row>
        <row r="719">
          <cell r="C719">
            <v>0</v>
          </cell>
          <cell r="D719" t="str">
            <v>IQ. CITRUS</v>
          </cell>
        </row>
        <row r="720">
          <cell r="C720">
            <v>25</v>
          </cell>
          <cell r="D720" t="str">
            <v>CALAVO DE MEXICO SA DE CV</v>
          </cell>
        </row>
        <row r="721">
          <cell r="C721">
            <v>143</v>
          </cell>
          <cell r="D721" t="str">
            <v>SEMINIS VEGETABLE SEEDS MEXICANA S DE RL DE CV</v>
          </cell>
        </row>
        <row r="722">
          <cell r="C722">
            <v>39</v>
          </cell>
          <cell r="D722" t="str">
            <v>CITROJUGO SA DE CV</v>
          </cell>
        </row>
        <row r="723">
          <cell r="C723">
            <v>39</v>
          </cell>
          <cell r="D723" t="str">
            <v>CITROJUGO SA DE CV</v>
          </cell>
        </row>
        <row r="724">
          <cell r="C724">
            <v>152</v>
          </cell>
          <cell r="D724" t="str">
            <v>VALLE REDONDO SA DE CV</v>
          </cell>
        </row>
        <row r="725">
          <cell r="C725">
            <v>152</v>
          </cell>
          <cell r="D725" t="str">
            <v>VALLE REDONDO SA DE CV</v>
          </cell>
        </row>
        <row r="726">
          <cell r="C726">
            <v>152</v>
          </cell>
          <cell r="D726" t="str">
            <v>VALLE REDONDO SA DE CV</v>
          </cell>
        </row>
        <row r="727">
          <cell r="C727">
            <v>152</v>
          </cell>
          <cell r="D727" t="str">
            <v>VALLE REDONDO SA DE CV</v>
          </cell>
        </row>
        <row r="728">
          <cell r="C728">
            <v>152</v>
          </cell>
          <cell r="D728" t="str">
            <v>VALLE REDONDO SA DE CV</v>
          </cell>
        </row>
        <row r="729">
          <cell r="C729">
            <v>143</v>
          </cell>
          <cell r="D729" t="str">
            <v>SEMINIS VEGETABLE SEEDS MEXICANA S DE RL DE CV</v>
          </cell>
        </row>
        <row r="730">
          <cell r="C730">
            <v>40</v>
          </cell>
          <cell r="D730" t="str">
            <v>CITROLIM SA DE CV</v>
          </cell>
        </row>
        <row r="731">
          <cell r="C731">
            <v>88</v>
          </cell>
          <cell r="D731" t="str">
            <v>JUGOMEX, S.A. DE C.V.</v>
          </cell>
        </row>
        <row r="732">
          <cell r="C732">
            <v>41</v>
          </cell>
          <cell r="D732" t="str">
            <v>COMERCIALIZADORA EL ORO SA  DE CV</v>
          </cell>
        </row>
        <row r="733">
          <cell r="C733">
            <v>41</v>
          </cell>
          <cell r="D733" t="str">
            <v>COMERCIALIZADORA EL ORO SA  DE CV</v>
          </cell>
        </row>
        <row r="734">
          <cell r="C734">
            <v>41</v>
          </cell>
          <cell r="D734" t="str">
            <v>COMERCIALIZADORA EL ORO SA  DE CV</v>
          </cell>
        </row>
        <row r="735">
          <cell r="C735">
            <v>44</v>
          </cell>
          <cell r="D735" t="str">
            <v>CONFRUTTA S.A.</v>
          </cell>
        </row>
        <row r="736">
          <cell r="C736">
            <v>44</v>
          </cell>
          <cell r="D736" t="str">
            <v>CONFRUTTA S.A.</v>
          </cell>
        </row>
        <row r="737">
          <cell r="C737">
            <v>38</v>
          </cell>
          <cell r="D737" t="str">
            <v>CITRICOS DE APATZINGAN SPR RL</v>
          </cell>
        </row>
        <row r="738">
          <cell r="C738">
            <v>5</v>
          </cell>
          <cell r="D738" t="str">
            <v>ACEITES ESENCIALES DE LIMON DE TECOMAN S.A. DE C.V.</v>
          </cell>
        </row>
        <row r="739">
          <cell r="C739">
            <v>0</v>
          </cell>
          <cell r="D739" t="str">
            <v>IQ. CITRUS</v>
          </cell>
        </row>
        <row r="740">
          <cell r="C740">
            <v>25</v>
          </cell>
          <cell r="D740" t="str">
            <v>CALAVO DE MEXICO SA DE CV</v>
          </cell>
        </row>
        <row r="741">
          <cell r="C741">
            <v>143</v>
          </cell>
          <cell r="D741" t="str">
            <v>SEMINIS VEGETABLE SEEDS MEXICANA S DE RL DE CV</v>
          </cell>
        </row>
        <row r="742">
          <cell r="C742">
            <v>39</v>
          </cell>
          <cell r="D742" t="str">
            <v>CITROJUGO SA DE CV</v>
          </cell>
        </row>
        <row r="743">
          <cell r="C743">
            <v>39</v>
          </cell>
          <cell r="D743" t="str">
            <v>CITROJUGO SA DE CV</v>
          </cell>
        </row>
        <row r="744">
          <cell r="C744">
            <v>152</v>
          </cell>
          <cell r="D744" t="str">
            <v>VALLE REDONDO SA DE CV</v>
          </cell>
        </row>
        <row r="745">
          <cell r="C745">
            <v>152</v>
          </cell>
          <cell r="D745" t="str">
            <v>VALLE REDONDO SA DE CV</v>
          </cell>
        </row>
        <row r="746">
          <cell r="C746">
            <v>152</v>
          </cell>
          <cell r="D746" t="str">
            <v>VALLE REDONDO SA DE CV</v>
          </cell>
        </row>
        <row r="747">
          <cell r="C747">
            <v>152</v>
          </cell>
          <cell r="D747" t="str">
            <v>VALLE REDONDO SA DE CV</v>
          </cell>
        </row>
        <row r="748">
          <cell r="C748">
            <v>152</v>
          </cell>
          <cell r="D748" t="str">
            <v>VALLE REDONDO SA DE CV</v>
          </cell>
        </row>
        <row r="749">
          <cell r="C749">
            <v>143</v>
          </cell>
          <cell r="D749" t="str">
            <v>SEMINIS VEGETABLE SEEDS MEXICANA S DE RL DE CV</v>
          </cell>
        </row>
        <row r="750">
          <cell r="C750">
            <v>40</v>
          </cell>
          <cell r="D750" t="str">
            <v>CITROLIM SA DE CV</v>
          </cell>
        </row>
        <row r="751">
          <cell r="C751">
            <v>88</v>
          </cell>
          <cell r="D751" t="str">
            <v>JUGOMEX, S.A. DE C.V.</v>
          </cell>
        </row>
        <row r="752">
          <cell r="C752">
            <v>41</v>
          </cell>
          <cell r="D752" t="str">
            <v>COMERCIALIZADORA EL ORO SA  DE CV</v>
          </cell>
        </row>
        <row r="753">
          <cell r="C753">
            <v>41</v>
          </cell>
          <cell r="D753" t="str">
            <v>COMERCIALIZADORA EL ORO SA  DE CV</v>
          </cell>
        </row>
        <row r="754">
          <cell r="C754">
            <v>41</v>
          </cell>
          <cell r="D754" t="str">
            <v>COMERCIALIZADORA EL ORO SA  DE CV</v>
          </cell>
        </row>
        <row r="755">
          <cell r="C755">
            <v>44</v>
          </cell>
          <cell r="D755" t="str">
            <v>CONFRUTTA S.A.</v>
          </cell>
        </row>
        <row r="756">
          <cell r="C756">
            <v>44</v>
          </cell>
          <cell r="D756" t="str">
            <v>CONFRUTTA S.A.</v>
          </cell>
        </row>
        <row r="757">
          <cell r="C757">
            <v>38</v>
          </cell>
          <cell r="D757" t="str">
            <v>CITRICOS DE APATZINGAN SPR RL</v>
          </cell>
        </row>
        <row r="758">
          <cell r="C758">
            <v>5</v>
          </cell>
          <cell r="D758" t="str">
            <v>ACEITES ESENCIALES DE LIMON DE TECOMAN S.A. DE C.V.</v>
          </cell>
        </row>
        <row r="759">
          <cell r="C759">
            <v>0</v>
          </cell>
          <cell r="D759" t="str">
            <v>IQ. CITRUS</v>
          </cell>
        </row>
        <row r="760">
          <cell r="C760">
            <v>25</v>
          </cell>
          <cell r="D760" t="str">
            <v>CALAVO DE MEXICO SA DE CV</v>
          </cell>
        </row>
        <row r="761">
          <cell r="C761">
            <v>143</v>
          </cell>
          <cell r="D761" t="str">
            <v>SEMINIS VEGETABLE SEEDS MEXICANA S DE RL DE CV</v>
          </cell>
        </row>
        <row r="762">
          <cell r="C762">
            <v>39</v>
          </cell>
          <cell r="D762" t="str">
            <v>CITROJUGO SA DE CV</v>
          </cell>
        </row>
        <row r="763">
          <cell r="C763">
            <v>39</v>
          </cell>
          <cell r="D763" t="str">
            <v>CITROJUGO SA DE CV</v>
          </cell>
        </row>
        <row r="764">
          <cell r="C764">
            <v>152</v>
          </cell>
          <cell r="D764" t="str">
            <v>VALLE REDONDO SA DE CV</v>
          </cell>
        </row>
        <row r="765">
          <cell r="C765">
            <v>152</v>
          </cell>
          <cell r="D765" t="str">
            <v>VALLE REDONDO SA DE CV</v>
          </cell>
        </row>
        <row r="766">
          <cell r="C766">
            <v>152</v>
          </cell>
          <cell r="D766" t="str">
            <v>VALLE REDONDO SA DE CV</v>
          </cell>
        </row>
        <row r="767">
          <cell r="C767">
            <v>152</v>
          </cell>
          <cell r="D767" t="str">
            <v>VALLE REDONDO SA DE CV</v>
          </cell>
        </row>
        <row r="768">
          <cell r="C768">
            <v>152</v>
          </cell>
          <cell r="D768" t="str">
            <v>VALLE REDONDO SA DE CV</v>
          </cell>
        </row>
        <row r="769">
          <cell r="C769">
            <v>143</v>
          </cell>
          <cell r="D769" t="str">
            <v>SEMINIS VEGETABLE SEEDS MEXICANA S DE RL DE CV</v>
          </cell>
        </row>
        <row r="770">
          <cell r="C770">
            <v>40</v>
          </cell>
          <cell r="D770" t="str">
            <v>CITROLIM SA DE CV</v>
          </cell>
        </row>
        <row r="771">
          <cell r="C771">
            <v>88</v>
          </cell>
          <cell r="D771" t="str">
            <v>JUGOMEX, S.A. DE C.V.</v>
          </cell>
        </row>
        <row r="772">
          <cell r="C772">
            <v>41</v>
          </cell>
          <cell r="D772" t="str">
            <v>COMERCIALIZADORA EL ORO SA  DE CV</v>
          </cell>
        </row>
        <row r="773">
          <cell r="C773">
            <v>41</v>
          </cell>
          <cell r="D773" t="str">
            <v>COMERCIALIZADORA EL ORO SA  DE CV</v>
          </cell>
        </row>
        <row r="774">
          <cell r="C774">
            <v>41</v>
          </cell>
          <cell r="D774" t="str">
            <v>COMERCIALIZADORA EL ORO SA  DE CV</v>
          </cell>
        </row>
        <row r="775">
          <cell r="C775">
            <v>44</v>
          </cell>
          <cell r="D775" t="str">
            <v>CONFRUTTA S.A.</v>
          </cell>
        </row>
        <row r="776">
          <cell r="C776">
            <v>44</v>
          </cell>
          <cell r="D776" t="str">
            <v>CONFRUTTA S.A.</v>
          </cell>
        </row>
        <row r="777">
          <cell r="C777">
            <v>38</v>
          </cell>
          <cell r="D777" t="str">
            <v>CITRICOS DE APATZINGAN SPR RL</v>
          </cell>
        </row>
        <row r="778">
          <cell r="C778">
            <v>5</v>
          </cell>
          <cell r="D778" t="str">
            <v>ACEITES ESENCIALES DE LIMON DE TECOMAN S.A. DE C.V.</v>
          </cell>
        </row>
        <row r="779">
          <cell r="C779">
            <v>0</v>
          </cell>
          <cell r="D779" t="str">
            <v>IQ. CITRUS</v>
          </cell>
        </row>
        <row r="780">
          <cell r="C780">
            <v>25</v>
          </cell>
          <cell r="D780" t="str">
            <v>CALAVO DE MEXICO SA DE CV</v>
          </cell>
        </row>
        <row r="781">
          <cell r="C781">
            <v>143</v>
          </cell>
          <cell r="D781" t="str">
            <v>SEMINIS VEGETABLE SEEDS MEXICANA S DE RL DE CV</v>
          </cell>
        </row>
        <row r="782">
          <cell r="C782">
            <v>39</v>
          </cell>
          <cell r="D782" t="str">
            <v>CITROJUGO SA DE CV</v>
          </cell>
        </row>
        <row r="783">
          <cell r="C783">
            <v>39</v>
          </cell>
          <cell r="D783" t="str">
            <v>CITROJUGO SA DE CV</v>
          </cell>
        </row>
        <row r="784">
          <cell r="C784">
            <v>152</v>
          </cell>
          <cell r="D784" t="str">
            <v>VALLE REDONDO SA DE CV</v>
          </cell>
        </row>
        <row r="785">
          <cell r="C785">
            <v>152</v>
          </cell>
          <cell r="D785" t="str">
            <v>VALLE REDONDO SA DE CV</v>
          </cell>
        </row>
        <row r="786">
          <cell r="C786">
            <v>152</v>
          </cell>
          <cell r="D786" t="str">
            <v>VALLE REDONDO SA DE CV</v>
          </cell>
        </row>
        <row r="787">
          <cell r="C787">
            <v>152</v>
          </cell>
          <cell r="D787" t="str">
            <v>VALLE REDONDO SA DE CV</v>
          </cell>
        </row>
        <row r="788">
          <cell r="C788">
            <v>152</v>
          </cell>
          <cell r="D788" t="str">
            <v>VALLE REDONDO SA DE CV</v>
          </cell>
        </row>
        <row r="789">
          <cell r="C789">
            <v>143</v>
          </cell>
          <cell r="D789" t="str">
            <v>SEMINIS VEGETABLE SEEDS MEXICANA S DE RL DE CV</v>
          </cell>
        </row>
        <row r="790">
          <cell r="C790">
            <v>40</v>
          </cell>
          <cell r="D790" t="str">
            <v>CITROLIM SA DE CV</v>
          </cell>
        </row>
        <row r="791">
          <cell r="C791">
            <v>88</v>
          </cell>
          <cell r="D791" t="str">
            <v>JUGOMEX, S.A. DE C.V.</v>
          </cell>
        </row>
        <row r="792">
          <cell r="C792">
            <v>41</v>
          </cell>
          <cell r="D792" t="str">
            <v>COMERCIALIZADORA EL ORO SA  DE CV</v>
          </cell>
        </row>
        <row r="793">
          <cell r="C793">
            <v>41</v>
          </cell>
          <cell r="D793" t="str">
            <v>COMERCIALIZADORA EL ORO SA  DE CV</v>
          </cell>
        </row>
        <row r="794">
          <cell r="C794">
            <v>41</v>
          </cell>
          <cell r="D794" t="str">
            <v>COMERCIALIZADORA EL ORO SA  DE CV</v>
          </cell>
        </row>
        <row r="795">
          <cell r="C795">
            <v>44</v>
          </cell>
          <cell r="D795" t="str">
            <v>CONFRUTTA S.A.</v>
          </cell>
        </row>
        <row r="796">
          <cell r="C796">
            <v>44</v>
          </cell>
          <cell r="D796" t="str">
            <v>CONFRUTTA S.A.</v>
          </cell>
        </row>
        <row r="797">
          <cell r="C797">
            <v>38</v>
          </cell>
          <cell r="D797" t="str">
            <v>CITRICOS DE APATZINGAN SPR RL</v>
          </cell>
        </row>
        <row r="798">
          <cell r="C798">
            <v>5</v>
          </cell>
          <cell r="D798" t="str">
            <v>ACEITES ESENCIALES DE LIMON DE TECOMAN S.A. DE C.V.</v>
          </cell>
        </row>
        <row r="799">
          <cell r="C799">
            <v>0</v>
          </cell>
          <cell r="D799" t="str">
            <v>IQ. CITRUS</v>
          </cell>
        </row>
        <row r="800">
          <cell r="C800">
            <v>25</v>
          </cell>
          <cell r="D800" t="str">
            <v>CALAVO DE MEXICO SA DE CV</v>
          </cell>
        </row>
        <row r="801">
          <cell r="C801">
            <v>143</v>
          </cell>
          <cell r="D801" t="str">
            <v>SEMINIS VEGETABLE SEEDS MEXICANA S DE RL DE CV</v>
          </cell>
        </row>
        <row r="802">
          <cell r="C802">
            <v>39</v>
          </cell>
          <cell r="D802" t="str">
            <v>CITROJUGO SA DE CV</v>
          </cell>
        </row>
        <row r="803">
          <cell r="C803">
            <v>39</v>
          </cell>
          <cell r="D803" t="str">
            <v>CITROJUGO SA DE CV</v>
          </cell>
        </row>
        <row r="804">
          <cell r="C804">
            <v>152</v>
          </cell>
          <cell r="D804" t="str">
            <v>VALLE REDONDO SA DE CV</v>
          </cell>
        </row>
        <row r="805">
          <cell r="C805">
            <v>152</v>
          </cell>
          <cell r="D805" t="str">
            <v>VALLE REDONDO SA DE CV</v>
          </cell>
        </row>
        <row r="806">
          <cell r="C806">
            <v>152</v>
          </cell>
          <cell r="D806" t="str">
            <v>VALLE REDONDO SA DE CV</v>
          </cell>
        </row>
        <row r="807">
          <cell r="C807">
            <v>152</v>
          </cell>
          <cell r="D807" t="str">
            <v>VALLE REDONDO SA DE CV</v>
          </cell>
        </row>
        <row r="808">
          <cell r="C808">
            <v>152</v>
          </cell>
          <cell r="D808" t="str">
            <v>VALLE REDONDO SA DE CV</v>
          </cell>
        </row>
        <row r="809">
          <cell r="C809">
            <v>143</v>
          </cell>
          <cell r="D809" t="str">
            <v>SEMINIS VEGETABLE SEEDS MEXICANA S DE RL DE CV</v>
          </cell>
        </row>
        <row r="810">
          <cell r="C810">
            <v>40</v>
          </cell>
          <cell r="D810" t="str">
            <v>CITROLIM SA DE CV</v>
          </cell>
        </row>
        <row r="811">
          <cell r="C811">
            <v>88</v>
          </cell>
          <cell r="D811" t="str">
            <v>JUGOMEX, S.A. DE C.V.</v>
          </cell>
        </row>
        <row r="812">
          <cell r="C812">
            <v>41</v>
          </cell>
          <cell r="D812" t="str">
            <v>COMERCIALIZADORA EL ORO SA  DE CV</v>
          </cell>
        </row>
        <row r="813">
          <cell r="C813">
            <v>41</v>
          </cell>
          <cell r="D813" t="str">
            <v>COMERCIALIZADORA EL ORO SA  DE CV</v>
          </cell>
        </row>
        <row r="814">
          <cell r="C814">
            <v>41</v>
          </cell>
          <cell r="D814" t="str">
            <v>COMERCIALIZADORA EL ORO SA  DE CV</v>
          </cell>
        </row>
        <row r="815">
          <cell r="C815">
            <v>44</v>
          </cell>
          <cell r="D815" t="str">
            <v>CONFRUTTA S.A.</v>
          </cell>
        </row>
        <row r="816">
          <cell r="C816">
            <v>44</v>
          </cell>
          <cell r="D816" t="str">
            <v>CONFRUTTA S.A.</v>
          </cell>
        </row>
        <row r="817">
          <cell r="C817">
            <v>38</v>
          </cell>
          <cell r="D817" t="str">
            <v>CITRICOS DE APATZINGAN SPR RL</v>
          </cell>
        </row>
        <row r="818">
          <cell r="C818">
            <v>5</v>
          </cell>
          <cell r="D818" t="str">
            <v>ACEITES ESENCIALES DE LIMON DE TECOMAN S.A. DE C.V.</v>
          </cell>
        </row>
        <row r="819">
          <cell r="C819">
            <v>0</v>
          </cell>
          <cell r="D819" t="str">
            <v>IQ. CITRUS</v>
          </cell>
        </row>
        <row r="820">
          <cell r="C820">
            <v>25</v>
          </cell>
          <cell r="D820" t="str">
            <v>CALAVO DE MEXICO SA DE CV</v>
          </cell>
        </row>
        <row r="821">
          <cell r="C821">
            <v>143</v>
          </cell>
          <cell r="D821" t="str">
            <v>SEMINIS VEGETABLE SEEDS MEXICANA S DE RL DE CV</v>
          </cell>
        </row>
        <row r="822">
          <cell r="C822">
            <v>39</v>
          </cell>
          <cell r="D822" t="str">
            <v>CITROJUGO SA DE CV</v>
          </cell>
        </row>
        <row r="823">
          <cell r="C823">
            <v>39</v>
          </cell>
          <cell r="D823" t="str">
            <v>CITROJUGO SA DE CV</v>
          </cell>
        </row>
        <row r="824">
          <cell r="C824">
            <v>152</v>
          </cell>
          <cell r="D824" t="str">
            <v>VALLE REDONDO SA DE CV</v>
          </cell>
        </row>
        <row r="825">
          <cell r="C825">
            <v>152</v>
          </cell>
          <cell r="D825" t="str">
            <v>VALLE REDONDO SA DE CV</v>
          </cell>
        </row>
        <row r="826">
          <cell r="C826">
            <v>152</v>
          </cell>
          <cell r="D826" t="str">
            <v>VALLE REDONDO SA DE CV</v>
          </cell>
        </row>
        <row r="827">
          <cell r="C827">
            <v>152</v>
          </cell>
          <cell r="D827" t="str">
            <v>VALLE REDONDO SA DE CV</v>
          </cell>
        </row>
        <row r="828">
          <cell r="C828">
            <v>152</v>
          </cell>
          <cell r="D828" t="str">
            <v>VALLE REDONDO SA DE CV</v>
          </cell>
        </row>
        <row r="829">
          <cell r="C829">
            <v>143</v>
          </cell>
          <cell r="D829" t="str">
            <v>SEMINIS VEGETABLE SEEDS MEXICANA S DE RL DE CV</v>
          </cell>
        </row>
        <row r="830">
          <cell r="C830">
            <v>40</v>
          </cell>
          <cell r="D830" t="str">
            <v>CITROLIM SA DE CV</v>
          </cell>
        </row>
        <row r="831">
          <cell r="C831">
            <v>88</v>
          </cell>
          <cell r="D831" t="str">
            <v>JUGOMEX, S.A. DE C.V.</v>
          </cell>
        </row>
        <row r="832">
          <cell r="C832">
            <v>41</v>
          </cell>
          <cell r="D832" t="str">
            <v>COMERCIALIZADORA EL ORO SA  DE CV</v>
          </cell>
        </row>
        <row r="833">
          <cell r="C833">
            <v>41</v>
          </cell>
          <cell r="D833" t="str">
            <v>COMERCIALIZADORA EL ORO SA  DE CV</v>
          </cell>
        </row>
        <row r="834">
          <cell r="C834">
            <v>41</v>
          </cell>
          <cell r="D834" t="str">
            <v>COMERCIALIZADORA EL ORO SA  DE CV</v>
          </cell>
        </row>
        <row r="835">
          <cell r="C835">
            <v>44</v>
          </cell>
          <cell r="D835" t="str">
            <v>CONFRUTTA S.A.</v>
          </cell>
        </row>
        <row r="836">
          <cell r="C836">
            <v>44</v>
          </cell>
          <cell r="D836" t="str">
            <v>CONFRUTTA S.A.</v>
          </cell>
        </row>
        <row r="837">
          <cell r="C837">
            <v>38</v>
          </cell>
          <cell r="D837" t="str">
            <v>CITRICOS DE APATZINGAN SPR RL</v>
          </cell>
        </row>
        <row r="838">
          <cell r="C838">
            <v>5</v>
          </cell>
          <cell r="D838" t="str">
            <v>ACEITES ESENCIALES DE LIMON DE TECOMAN S.A. DE C.V.</v>
          </cell>
        </row>
        <row r="839">
          <cell r="C839">
            <v>0</v>
          </cell>
          <cell r="D839" t="str">
            <v>IQ. CITRUS</v>
          </cell>
        </row>
        <row r="840">
          <cell r="C840">
            <v>25</v>
          </cell>
          <cell r="D840" t="str">
            <v>CALAVO DE MEXICO SA DE CV</v>
          </cell>
        </row>
        <row r="841">
          <cell r="C841">
            <v>143</v>
          </cell>
          <cell r="D841" t="str">
            <v>SEMINIS VEGETABLE SEEDS MEXICANA S DE RL DE CV</v>
          </cell>
        </row>
        <row r="842">
          <cell r="C842">
            <v>39</v>
          </cell>
          <cell r="D842" t="str">
            <v>CITROJUGO SA DE CV</v>
          </cell>
        </row>
        <row r="843">
          <cell r="C843">
            <v>39</v>
          </cell>
          <cell r="D843" t="str">
            <v>CITROJUGO SA DE CV</v>
          </cell>
        </row>
        <row r="844">
          <cell r="C844">
            <v>152</v>
          </cell>
          <cell r="D844" t="str">
            <v>VALLE REDONDO SA DE CV</v>
          </cell>
        </row>
        <row r="845">
          <cell r="C845">
            <v>152</v>
          </cell>
          <cell r="D845" t="str">
            <v>VALLE REDONDO SA DE CV</v>
          </cell>
        </row>
        <row r="846">
          <cell r="C846">
            <v>152</v>
          </cell>
          <cell r="D846" t="str">
            <v>VALLE REDONDO SA DE CV</v>
          </cell>
        </row>
        <row r="847">
          <cell r="C847">
            <v>152</v>
          </cell>
          <cell r="D847" t="str">
            <v>VALLE REDONDO SA DE CV</v>
          </cell>
        </row>
        <row r="848">
          <cell r="C848">
            <v>152</v>
          </cell>
          <cell r="D848" t="str">
            <v>VALLE REDONDO SA DE CV</v>
          </cell>
        </row>
        <row r="849">
          <cell r="C849">
            <v>143</v>
          </cell>
          <cell r="D849" t="str">
            <v>SEMINIS VEGETABLE SEEDS MEXICANA S DE RL DE CV</v>
          </cell>
        </row>
        <row r="850">
          <cell r="C850">
            <v>40</v>
          </cell>
          <cell r="D850" t="str">
            <v>CITROLIM SA DE CV</v>
          </cell>
        </row>
        <row r="851">
          <cell r="C851">
            <v>88</v>
          </cell>
          <cell r="D851" t="str">
            <v>JUGOMEX, S.A. DE C.V.</v>
          </cell>
        </row>
        <row r="852">
          <cell r="C852">
            <v>41</v>
          </cell>
          <cell r="D852" t="str">
            <v>COMERCIALIZADORA EL ORO SA  DE CV</v>
          </cell>
        </row>
        <row r="853">
          <cell r="C853">
            <v>41</v>
          </cell>
          <cell r="D853" t="str">
            <v>COMERCIALIZADORA EL ORO SA  DE CV</v>
          </cell>
        </row>
        <row r="854">
          <cell r="C854">
            <v>41</v>
          </cell>
          <cell r="D854" t="str">
            <v>COMERCIALIZADORA EL ORO SA  DE CV</v>
          </cell>
        </row>
        <row r="855">
          <cell r="C855">
            <v>44</v>
          </cell>
          <cell r="D855" t="str">
            <v>CONFRUTTA S.A.</v>
          </cell>
        </row>
        <row r="856">
          <cell r="C856">
            <v>44</v>
          </cell>
          <cell r="D856" t="str">
            <v>CONFRUTTA S.A.</v>
          </cell>
        </row>
        <row r="857">
          <cell r="C857">
            <v>38</v>
          </cell>
          <cell r="D857" t="str">
            <v>CITRICOS DE APATZINGAN SPR RL</v>
          </cell>
        </row>
        <row r="858">
          <cell r="C858">
            <v>5</v>
          </cell>
          <cell r="D858" t="str">
            <v>ACEITES ESENCIALES DE LIMON DE TECOMAN S.A. DE C.V.</v>
          </cell>
        </row>
        <row r="859">
          <cell r="C859">
            <v>0</v>
          </cell>
          <cell r="D859" t="str">
            <v>IQ. CITRUS</v>
          </cell>
        </row>
        <row r="860">
          <cell r="C860">
            <v>25</v>
          </cell>
          <cell r="D860" t="str">
            <v>CALAVO DE MEXICO SA DE CV</v>
          </cell>
        </row>
        <row r="861">
          <cell r="C861">
            <v>143</v>
          </cell>
          <cell r="D861" t="str">
            <v>SEMINIS VEGETABLE SEEDS MEXICANA S DE RL DE CV</v>
          </cell>
        </row>
        <row r="862">
          <cell r="C862">
            <v>39</v>
          </cell>
          <cell r="D862" t="str">
            <v>CITROJUGO SA DE CV</v>
          </cell>
        </row>
        <row r="863">
          <cell r="C863">
            <v>39</v>
          </cell>
          <cell r="D863" t="str">
            <v>CITROJUGO SA DE CV</v>
          </cell>
        </row>
        <row r="864">
          <cell r="C864">
            <v>152</v>
          </cell>
          <cell r="D864" t="str">
            <v>VALLE REDONDO SA DE CV</v>
          </cell>
        </row>
        <row r="865">
          <cell r="C865">
            <v>152</v>
          </cell>
          <cell r="D865" t="str">
            <v>VALLE REDONDO SA DE CV</v>
          </cell>
        </row>
        <row r="866">
          <cell r="C866">
            <v>152</v>
          </cell>
          <cell r="D866" t="str">
            <v>VALLE REDONDO SA DE CV</v>
          </cell>
        </row>
        <row r="867">
          <cell r="C867">
            <v>152</v>
          </cell>
          <cell r="D867" t="str">
            <v>VALLE REDONDO SA DE CV</v>
          </cell>
        </row>
        <row r="868">
          <cell r="C868">
            <v>152</v>
          </cell>
          <cell r="D868" t="str">
            <v>VALLE REDONDO SA DE CV</v>
          </cell>
        </row>
        <row r="869">
          <cell r="C869">
            <v>143</v>
          </cell>
          <cell r="D869" t="str">
            <v>SEMINIS VEGETABLE SEEDS MEXICANA S DE RL DE CV</v>
          </cell>
        </row>
        <row r="870">
          <cell r="C870">
            <v>40</v>
          </cell>
          <cell r="D870" t="str">
            <v>CITROLIM SA DE CV</v>
          </cell>
        </row>
        <row r="871">
          <cell r="C871">
            <v>88</v>
          </cell>
          <cell r="D871" t="str">
            <v>JUGOMEX, S.A. DE C.V.</v>
          </cell>
        </row>
        <row r="872">
          <cell r="C872">
            <v>41</v>
          </cell>
          <cell r="D872" t="str">
            <v>COMERCIALIZADORA EL ORO SA  DE CV</v>
          </cell>
        </row>
        <row r="873">
          <cell r="C873">
            <v>41</v>
          </cell>
          <cell r="D873" t="str">
            <v>COMERCIALIZADORA EL ORO SA  DE CV</v>
          </cell>
        </row>
        <row r="874">
          <cell r="C874">
            <v>41</v>
          </cell>
          <cell r="D874" t="str">
            <v>COMERCIALIZADORA EL ORO SA  DE CV</v>
          </cell>
        </row>
        <row r="875">
          <cell r="C875">
            <v>44</v>
          </cell>
          <cell r="D875" t="str">
            <v>CONFRUTTA S.A.</v>
          </cell>
        </row>
        <row r="876">
          <cell r="C876">
            <v>44</v>
          </cell>
          <cell r="D876" t="str">
            <v>CONFRUTTA S.A.</v>
          </cell>
        </row>
        <row r="877">
          <cell r="C877">
            <v>38</v>
          </cell>
          <cell r="D877" t="str">
            <v>CITRICOS DE APATZINGAN SPR RL</v>
          </cell>
        </row>
        <row r="878">
          <cell r="C878">
            <v>5</v>
          </cell>
          <cell r="D878" t="str">
            <v>ACEITES ESENCIALES DE LIMON DE TECOMAN S.A. DE C.V.</v>
          </cell>
        </row>
        <row r="879">
          <cell r="C879">
            <v>0</v>
          </cell>
          <cell r="D879" t="str">
            <v>IQ. CITRUS</v>
          </cell>
        </row>
        <row r="880">
          <cell r="C880">
            <v>25</v>
          </cell>
          <cell r="D880" t="str">
            <v>CALAVO DE MEXICO SA DE CV</v>
          </cell>
        </row>
        <row r="881">
          <cell r="C881">
            <v>143</v>
          </cell>
          <cell r="D881" t="str">
            <v>SEMINIS VEGETABLE SEEDS MEXICANA S DE RL DE CV</v>
          </cell>
        </row>
        <row r="882">
          <cell r="C882">
            <v>39</v>
          </cell>
          <cell r="D882" t="str">
            <v>CITROJUGO SA DE CV</v>
          </cell>
        </row>
        <row r="883">
          <cell r="C883">
            <v>39</v>
          </cell>
          <cell r="D883" t="str">
            <v>CITROJUGO SA DE CV</v>
          </cell>
        </row>
        <row r="884">
          <cell r="C884">
            <v>152</v>
          </cell>
          <cell r="D884" t="str">
            <v>VALLE REDONDO SA DE CV</v>
          </cell>
        </row>
        <row r="885">
          <cell r="C885">
            <v>152</v>
          </cell>
          <cell r="D885" t="str">
            <v>VALLE REDONDO SA DE CV</v>
          </cell>
        </row>
        <row r="886">
          <cell r="C886">
            <v>152</v>
          </cell>
          <cell r="D886" t="str">
            <v>VALLE REDONDO SA DE CV</v>
          </cell>
        </row>
        <row r="887">
          <cell r="C887">
            <v>152</v>
          </cell>
          <cell r="D887" t="str">
            <v>VALLE REDONDO SA DE CV</v>
          </cell>
        </row>
        <row r="888">
          <cell r="C888">
            <v>152</v>
          </cell>
          <cell r="D888" t="str">
            <v>VALLE REDONDO SA DE CV</v>
          </cell>
        </row>
        <row r="889">
          <cell r="C889">
            <v>143</v>
          </cell>
          <cell r="D889" t="str">
            <v>SEMINIS VEGETABLE SEEDS MEXICANA S DE RL DE CV</v>
          </cell>
        </row>
        <row r="890">
          <cell r="C890">
            <v>40</v>
          </cell>
          <cell r="D890" t="str">
            <v>CITROLIM SA DE CV</v>
          </cell>
        </row>
        <row r="891">
          <cell r="C891">
            <v>88</v>
          </cell>
          <cell r="D891" t="str">
            <v>JUGOMEX, S.A. DE C.V.</v>
          </cell>
        </row>
        <row r="892">
          <cell r="C892">
            <v>41</v>
          </cell>
          <cell r="D892" t="str">
            <v>COMERCIALIZADORA EL ORO SA  DE CV</v>
          </cell>
        </row>
        <row r="893">
          <cell r="C893">
            <v>41</v>
          </cell>
          <cell r="D893" t="str">
            <v>COMERCIALIZADORA EL ORO SA  DE CV</v>
          </cell>
        </row>
        <row r="894">
          <cell r="C894">
            <v>41</v>
          </cell>
          <cell r="D894" t="str">
            <v>COMERCIALIZADORA EL ORO SA  DE CV</v>
          </cell>
        </row>
        <row r="895">
          <cell r="C895">
            <v>44</v>
          </cell>
          <cell r="D895" t="str">
            <v>CONFRUTTA S.A.</v>
          </cell>
        </row>
        <row r="896">
          <cell r="C896">
            <v>44</v>
          </cell>
          <cell r="D896" t="str">
            <v>CONFRUTTA S.A.</v>
          </cell>
        </row>
        <row r="897">
          <cell r="C897">
            <v>38</v>
          </cell>
          <cell r="D897" t="str">
            <v>CITRICOS DE APATZINGAN SPR RL</v>
          </cell>
        </row>
        <row r="898">
          <cell r="C898">
            <v>5</v>
          </cell>
          <cell r="D898" t="str">
            <v>ACEITES ESENCIALES DE LIMON DE TECOMAN S.A. DE C.V.</v>
          </cell>
        </row>
        <row r="899">
          <cell r="C899">
            <v>0</v>
          </cell>
          <cell r="D899" t="str">
            <v>IQ. CITRUS</v>
          </cell>
        </row>
        <row r="900">
          <cell r="C900">
            <v>25</v>
          </cell>
          <cell r="D900" t="str">
            <v>CALAVO DE MEXICO SA DE CV</v>
          </cell>
        </row>
        <row r="901">
          <cell r="C901">
            <v>143</v>
          </cell>
          <cell r="D901" t="str">
            <v>SEMINIS VEGETABLE SEEDS MEXICANA S DE RL DE CV</v>
          </cell>
        </row>
        <row r="902">
          <cell r="C902">
            <v>235</v>
          </cell>
          <cell r="D902" t="str">
            <v>CIH INTERNATIONAL, S.A.R.L.</v>
          </cell>
        </row>
        <row r="903">
          <cell r="C903">
            <v>238</v>
          </cell>
          <cell r="D903" t="str">
            <v>ANSA MCAL TRADING, INC.</v>
          </cell>
        </row>
        <row r="904">
          <cell r="C904">
            <v>232</v>
          </cell>
          <cell r="D904" t="str">
            <v>BANKS (BARBADOS) BREWERIES LTD</v>
          </cell>
        </row>
        <row r="905">
          <cell r="C905">
            <v>235</v>
          </cell>
          <cell r="D905" t="str">
            <v>CIH INTERNATIONAL, S.A.R.L.</v>
          </cell>
        </row>
        <row r="906">
          <cell r="C906">
            <v>235</v>
          </cell>
          <cell r="D906" t="str">
            <v>CIH INTERNATIONAL, S.A.R.L.</v>
          </cell>
        </row>
        <row r="907">
          <cell r="C907">
            <v>238</v>
          </cell>
          <cell r="D907" t="str">
            <v>ANSA MCAL TRADING, INC.</v>
          </cell>
        </row>
        <row r="908">
          <cell r="C908">
            <v>232</v>
          </cell>
          <cell r="D908" t="str">
            <v>BANKS (BARBADOS) BREWERIES LTD</v>
          </cell>
        </row>
        <row r="909">
          <cell r="C909">
            <v>235</v>
          </cell>
          <cell r="D909" t="str">
            <v>CIH INTERNATIONAL, S.A.R.L.</v>
          </cell>
        </row>
        <row r="910">
          <cell r="C910">
            <v>235</v>
          </cell>
          <cell r="D910" t="str">
            <v>CIH INTERNATIONAL, S.A.R.L.</v>
          </cell>
        </row>
        <row r="911">
          <cell r="C911">
            <v>238</v>
          </cell>
          <cell r="D911" t="str">
            <v>ANSA MCAL TRADING, INC.</v>
          </cell>
        </row>
        <row r="912">
          <cell r="C912">
            <v>232</v>
          </cell>
          <cell r="D912" t="str">
            <v>BANKS (BARBADOS) BREWERIES LTD</v>
          </cell>
        </row>
        <row r="913">
          <cell r="C913">
            <v>235</v>
          </cell>
          <cell r="D913" t="str">
            <v>CIH INTERNATIONAL, S.A.R.L.</v>
          </cell>
        </row>
        <row r="914">
          <cell r="C914">
            <v>235</v>
          </cell>
          <cell r="D914" t="str">
            <v>CIH INTERNATIONAL, S.A.R.L.</v>
          </cell>
        </row>
        <row r="915">
          <cell r="C915">
            <v>238</v>
          </cell>
          <cell r="D915" t="str">
            <v>ANSA MCAL TRADING, INC.</v>
          </cell>
        </row>
        <row r="916">
          <cell r="C916">
            <v>232</v>
          </cell>
          <cell r="D916" t="str">
            <v>BANKS (BARBADOS) BREWERIES LTD</v>
          </cell>
        </row>
        <row r="917">
          <cell r="C917">
            <v>235</v>
          </cell>
          <cell r="D917" t="str">
            <v>CIH INTERNATIONAL, S.A.R.L.</v>
          </cell>
        </row>
        <row r="918">
          <cell r="C918">
            <v>235</v>
          </cell>
          <cell r="D918" t="str">
            <v>CIH INTERNATIONAL, S.A.R.L.</v>
          </cell>
        </row>
        <row r="919">
          <cell r="C919">
            <v>238</v>
          </cell>
          <cell r="D919" t="str">
            <v>ANSA MCAL TRADING, INC.</v>
          </cell>
        </row>
        <row r="920">
          <cell r="C920">
            <v>232</v>
          </cell>
          <cell r="D920" t="str">
            <v>BANKS (BARBADOS) BREWERIES LTD</v>
          </cell>
        </row>
        <row r="921">
          <cell r="C921">
            <v>235</v>
          </cell>
          <cell r="D921" t="str">
            <v>CIH INTERNATIONAL, S.A.R.L.</v>
          </cell>
        </row>
        <row r="922">
          <cell r="C922">
            <v>235</v>
          </cell>
          <cell r="D922" t="str">
            <v>CIH INTERNATIONAL, S.A.R.L.</v>
          </cell>
        </row>
        <row r="923">
          <cell r="C923">
            <v>238</v>
          </cell>
          <cell r="D923" t="str">
            <v>ANSA MCAL TRADING, INC.</v>
          </cell>
        </row>
        <row r="924">
          <cell r="C924">
            <v>232</v>
          </cell>
          <cell r="D924" t="str">
            <v>BANKS (BARBADOS) BREWERIES LTD</v>
          </cell>
        </row>
        <row r="925">
          <cell r="C925">
            <v>235</v>
          </cell>
          <cell r="D925" t="str">
            <v>CIH INTERNATIONAL, S.A.R.L.</v>
          </cell>
        </row>
        <row r="926">
          <cell r="C926">
            <v>235</v>
          </cell>
          <cell r="D926" t="str">
            <v>CIH INTERNATIONAL, S.A.R.L.</v>
          </cell>
        </row>
        <row r="927">
          <cell r="C927">
            <v>238</v>
          </cell>
          <cell r="D927" t="str">
            <v>ANSA MCAL TRADING, INC.</v>
          </cell>
        </row>
        <row r="928">
          <cell r="C928">
            <v>232</v>
          </cell>
          <cell r="D928" t="str">
            <v>BANKS (BARBADOS) BREWERIES LTD</v>
          </cell>
        </row>
        <row r="929">
          <cell r="C929">
            <v>235</v>
          </cell>
          <cell r="D929" t="str">
            <v>CIH INTERNATIONAL, S.A.R.L.</v>
          </cell>
        </row>
        <row r="930">
          <cell r="C930">
            <v>235</v>
          </cell>
          <cell r="D930" t="str">
            <v>CIH INTERNATIONAL, S.A.R.L.</v>
          </cell>
        </row>
        <row r="931">
          <cell r="C931">
            <v>238</v>
          </cell>
          <cell r="D931" t="str">
            <v>ANSA MCAL TRADING, INC.</v>
          </cell>
        </row>
        <row r="932">
          <cell r="C932">
            <v>232</v>
          </cell>
          <cell r="D932" t="str">
            <v>BANKS (BARBADOS) BREWERIES LTD</v>
          </cell>
        </row>
        <row r="933">
          <cell r="C933">
            <v>235</v>
          </cell>
          <cell r="D933" t="str">
            <v>CIH INTERNATIONAL, S.A.R.L.</v>
          </cell>
        </row>
        <row r="934">
          <cell r="C934">
            <v>235</v>
          </cell>
          <cell r="D934" t="str">
            <v>CIH INTERNATIONAL, S.A.R.L.</v>
          </cell>
        </row>
        <row r="935">
          <cell r="C935">
            <v>238</v>
          </cell>
          <cell r="D935" t="str">
            <v>ANSA MCAL TRADING, INC.</v>
          </cell>
        </row>
        <row r="936">
          <cell r="C936">
            <v>232</v>
          </cell>
          <cell r="D936" t="str">
            <v>BANKS (BARBADOS) BREWERIES LTD</v>
          </cell>
        </row>
        <row r="937">
          <cell r="C937">
            <v>235</v>
          </cell>
          <cell r="D937" t="str">
            <v>CIH INTERNATIONAL, S.A.R.L.</v>
          </cell>
        </row>
        <row r="938">
          <cell r="C938">
            <v>235</v>
          </cell>
          <cell r="D938" t="str">
            <v>CIH INTERNATIONAL, S.A.R.L.</v>
          </cell>
        </row>
        <row r="939">
          <cell r="C939">
            <v>238</v>
          </cell>
          <cell r="D939" t="str">
            <v>ANSA MCAL TRADING, INC.</v>
          </cell>
        </row>
        <row r="940">
          <cell r="C940">
            <v>232</v>
          </cell>
          <cell r="D940" t="str">
            <v>BANKS (BARBADOS) BREWERIES LTD</v>
          </cell>
        </row>
        <row r="941">
          <cell r="C941">
            <v>235</v>
          </cell>
          <cell r="D941" t="str">
            <v>CIH INTERNATIONAL, S.A.R.L.</v>
          </cell>
        </row>
        <row r="942">
          <cell r="C942">
            <v>235</v>
          </cell>
          <cell r="D942" t="str">
            <v>CIH INTERNATIONAL, S.A.R.L.</v>
          </cell>
        </row>
        <row r="943">
          <cell r="C943">
            <v>238</v>
          </cell>
          <cell r="D943" t="str">
            <v>ANSA MCAL TRADING, INC.</v>
          </cell>
        </row>
        <row r="944">
          <cell r="C944">
            <v>232</v>
          </cell>
          <cell r="D944" t="str">
            <v>BANKS (BARBADOS) BREWERIES LTD</v>
          </cell>
        </row>
        <row r="945">
          <cell r="C945">
            <v>235</v>
          </cell>
          <cell r="D945" t="str">
            <v>CIH INTERNATIONAL, S.A.R.L.</v>
          </cell>
        </row>
        <row r="946">
          <cell r="C946">
            <v>235</v>
          </cell>
          <cell r="D946" t="str">
            <v>CIH INTERNATIONAL, S.A.R.L.</v>
          </cell>
        </row>
        <row r="947">
          <cell r="C947">
            <v>238</v>
          </cell>
          <cell r="D947" t="str">
            <v>ANSA MCAL TRADING, INC.</v>
          </cell>
        </row>
        <row r="948">
          <cell r="C948">
            <v>232</v>
          </cell>
          <cell r="D948" t="str">
            <v>BANKS (BARBADOS) BREWERIES LTD</v>
          </cell>
        </row>
        <row r="949">
          <cell r="C949">
            <v>235</v>
          </cell>
          <cell r="D949" t="str">
            <v>CIH INTERNATIONAL, S.A.R.L.</v>
          </cell>
        </row>
        <row r="950">
          <cell r="C950">
            <v>129</v>
          </cell>
          <cell r="D950" t="str">
            <v>PRODUCTOS INDUSTRIALES DE LEON SA DE CV</v>
          </cell>
        </row>
        <row r="951">
          <cell r="C951">
            <v>129</v>
          </cell>
          <cell r="D951" t="str">
            <v>PRODUCTOS INDUSTRIALES DE LEON SA DE CV</v>
          </cell>
        </row>
        <row r="952">
          <cell r="C952">
            <v>128</v>
          </cell>
          <cell r="D952" t="str">
            <v>PRODUCTOS CURTIENTES SA DE CV</v>
          </cell>
        </row>
        <row r="953">
          <cell r="C953">
            <v>128</v>
          </cell>
          <cell r="D953" t="str">
            <v>PRODUCTOS CURTIENTES SA DE CV</v>
          </cell>
        </row>
        <row r="954">
          <cell r="C954">
            <v>128</v>
          </cell>
          <cell r="D954" t="str">
            <v>PRODUCTOS CURTIENTES SA DE CV</v>
          </cell>
        </row>
        <row r="955">
          <cell r="C955">
            <v>128</v>
          </cell>
          <cell r="D955" t="str">
            <v>PRODUCTOS CURTIENTES SA DE CV</v>
          </cell>
        </row>
        <row r="956">
          <cell r="C956">
            <v>128</v>
          </cell>
          <cell r="D956" t="str">
            <v>PRODUCTOS CURTIENTES SA DE CV</v>
          </cell>
        </row>
        <row r="957">
          <cell r="C957">
            <v>128</v>
          </cell>
          <cell r="D957" t="str">
            <v>PRODUCTOS CURTIENTES SA DE CV</v>
          </cell>
        </row>
        <row r="958">
          <cell r="C958">
            <v>128</v>
          </cell>
          <cell r="D958" t="str">
            <v>PRODUCTOS CURTIENTES SA DE CV</v>
          </cell>
        </row>
        <row r="959">
          <cell r="C959">
            <v>128</v>
          </cell>
          <cell r="D959" t="str">
            <v>PRODUCTOS CURTIENTES SA DE CV</v>
          </cell>
        </row>
        <row r="960">
          <cell r="C960">
            <v>133</v>
          </cell>
          <cell r="D960" t="str">
            <v>QUIMICA GO-SAN SA DE CV</v>
          </cell>
        </row>
        <row r="961">
          <cell r="C961">
            <v>133</v>
          </cell>
          <cell r="D961" t="str">
            <v>QUIMICA GO-SAN SA DE CV</v>
          </cell>
        </row>
        <row r="962">
          <cell r="C962">
            <v>133</v>
          </cell>
          <cell r="D962" t="str">
            <v>QUIMICA GO-SAN SA DE CV</v>
          </cell>
        </row>
        <row r="963">
          <cell r="C963">
            <v>133</v>
          </cell>
          <cell r="D963" t="str">
            <v>QUIMICA GO-SAN SA DE CV</v>
          </cell>
        </row>
        <row r="964">
          <cell r="C964">
            <v>133</v>
          </cell>
          <cell r="D964" t="str">
            <v>QUIMICA GO-SAN SA DE CV</v>
          </cell>
        </row>
        <row r="965">
          <cell r="C965">
            <v>144</v>
          </cell>
          <cell r="D965" t="str">
            <v>SUELAS WYNY SA DE CV</v>
          </cell>
        </row>
        <row r="966">
          <cell r="C966">
            <v>67</v>
          </cell>
          <cell r="D966" t="str">
            <v>GELITA MEXICO S DE RL DE CV</v>
          </cell>
        </row>
        <row r="967">
          <cell r="C967">
            <v>67</v>
          </cell>
          <cell r="D967" t="str">
            <v>GELITA MEXICO S DE RL DE CV</v>
          </cell>
        </row>
        <row r="968">
          <cell r="C968">
            <v>67</v>
          </cell>
          <cell r="D968" t="str">
            <v>GELITA MEXICO S DE RL DE CV</v>
          </cell>
        </row>
        <row r="969">
          <cell r="C969">
            <v>193</v>
          </cell>
          <cell r="D969" t="str">
            <v>CURFIMEX SA DE CV</v>
          </cell>
        </row>
        <row r="970">
          <cell r="C970">
            <v>184</v>
          </cell>
          <cell r="D970" t="str">
            <v>CUEROMEX WET BLUE SA DE CV</v>
          </cell>
        </row>
        <row r="971">
          <cell r="C971">
            <v>86</v>
          </cell>
          <cell r="D971" t="str">
            <v>IROKO SA DE CV</v>
          </cell>
        </row>
        <row r="972">
          <cell r="C972">
            <v>86</v>
          </cell>
          <cell r="D972" t="str">
            <v>IROKO SA DE CV</v>
          </cell>
        </row>
        <row r="973">
          <cell r="C973">
            <v>231</v>
          </cell>
          <cell r="D973" t="str">
            <v>PROGEL MEXICANA, S.A. DE C.V.</v>
          </cell>
        </row>
        <row r="974">
          <cell r="C974">
            <v>202</v>
          </cell>
          <cell r="D974" t="str">
            <v>CURTIDOS TREVIÑO SA DE CV</v>
          </cell>
        </row>
        <row r="975">
          <cell r="C975">
            <v>231</v>
          </cell>
          <cell r="D975" t="str">
            <v>PROGEL MEXICANA, S.A. DE C.V.</v>
          </cell>
        </row>
        <row r="976">
          <cell r="C976">
            <v>0</v>
          </cell>
          <cell r="D976" t="str">
            <v>CUMMSA</v>
          </cell>
        </row>
        <row r="977">
          <cell r="C977">
            <v>0</v>
          </cell>
          <cell r="D977" t="str">
            <v>CUMMSA</v>
          </cell>
        </row>
        <row r="978">
          <cell r="C978">
            <v>0</v>
          </cell>
          <cell r="D978" t="str">
            <v>CUMMSA</v>
          </cell>
        </row>
        <row r="979">
          <cell r="C979">
            <v>129</v>
          </cell>
          <cell r="D979" t="str">
            <v>PRODUCTOS INDUSTRIALES DE LEON SA DE CV</v>
          </cell>
        </row>
        <row r="980">
          <cell r="C980">
            <v>193</v>
          </cell>
          <cell r="D980" t="str">
            <v>CURFIMEX SA DE CV</v>
          </cell>
        </row>
        <row r="981">
          <cell r="C981">
            <v>193</v>
          </cell>
          <cell r="D981" t="str">
            <v>CURFIMEX SA DE CV</v>
          </cell>
        </row>
        <row r="982">
          <cell r="C982">
            <v>193</v>
          </cell>
          <cell r="D982" t="str">
            <v>CURFIMEX SA DE CV</v>
          </cell>
        </row>
        <row r="983">
          <cell r="C983">
            <v>0</v>
          </cell>
          <cell r="D983" t="str">
            <v>CUBASA</v>
          </cell>
        </row>
        <row r="984">
          <cell r="C984">
            <v>0</v>
          </cell>
          <cell r="D984" t="str">
            <v>CUBASA</v>
          </cell>
        </row>
        <row r="985">
          <cell r="C985">
            <v>0</v>
          </cell>
          <cell r="D985" t="str">
            <v>RODA SPORT</v>
          </cell>
        </row>
        <row r="986">
          <cell r="C986">
            <v>0</v>
          </cell>
          <cell r="D986" t="str">
            <v>RODA SPORT</v>
          </cell>
        </row>
        <row r="987">
          <cell r="C987">
            <v>129</v>
          </cell>
          <cell r="D987" t="str">
            <v>PRODUCTOS INDUSTRIALES DE LEON SA DE CV</v>
          </cell>
        </row>
        <row r="988">
          <cell r="C988">
            <v>129</v>
          </cell>
          <cell r="D988" t="str">
            <v>PRODUCTOS INDUSTRIALES DE LEON SA DE CV</v>
          </cell>
        </row>
        <row r="989">
          <cell r="C989">
            <v>128</v>
          </cell>
          <cell r="D989" t="str">
            <v>PRODUCTOS CURTIENTES SA DE CV</v>
          </cell>
        </row>
        <row r="990">
          <cell r="C990">
            <v>128</v>
          </cell>
          <cell r="D990" t="str">
            <v>PRODUCTOS CURTIENTES SA DE CV</v>
          </cell>
        </row>
        <row r="991">
          <cell r="C991">
            <v>128</v>
          </cell>
          <cell r="D991" t="str">
            <v>PRODUCTOS CURTIENTES SA DE CV</v>
          </cell>
        </row>
        <row r="992">
          <cell r="C992">
            <v>128</v>
          </cell>
          <cell r="D992" t="str">
            <v>PRODUCTOS CURTIENTES SA DE CV</v>
          </cell>
        </row>
        <row r="993">
          <cell r="C993">
            <v>128</v>
          </cell>
          <cell r="D993" t="str">
            <v>PRODUCTOS CURTIENTES SA DE CV</v>
          </cell>
        </row>
        <row r="994">
          <cell r="C994">
            <v>128</v>
          </cell>
          <cell r="D994" t="str">
            <v>PRODUCTOS CURTIENTES SA DE CV</v>
          </cell>
        </row>
        <row r="995">
          <cell r="C995">
            <v>128</v>
          </cell>
          <cell r="D995" t="str">
            <v>PRODUCTOS CURTIENTES SA DE CV</v>
          </cell>
        </row>
        <row r="996">
          <cell r="C996">
            <v>128</v>
          </cell>
          <cell r="D996" t="str">
            <v>PRODUCTOS CURTIENTES SA DE CV</v>
          </cell>
        </row>
        <row r="997">
          <cell r="C997">
            <v>133</v>
          </cell>
          <cell r="D997" t="str">
            <v>QUIMICA GO-SAN SA DE CV</v>
          </cell>
        </row>
        <row r="998">
          <cell r="C998">
            <v>133</v>
          </cell>
          <cell r="D998" t="str">
            <v>QUIMICA GO-SAN SA DE CV</v>
          </cell>
        </row>
        <row r="999">
          <cell r="C999">
            <v>133</v>
          </cell>
          <cell r="D999" t="str">
            <v>QUIMICA GO-SAN SA DE CV</v>
          </cell>
        </row>
        <row r="1000">
          <cell r="C1000">
            <v>133</v>
          </cell>
          <cell r="D1000" t="str">
            <v>QUIMICA GO-SAN SA DE CV</v>
          </cell>
        </row>
        <row r="1001">
          <cell r="C1001">
            <v>133</v>
          </cell>
          <cell r="D1001" t="str">
            <v>QUIMICA GO-SAN SA DE CV</v>
          </cell>
        </row>
        <row r="1002">
          <cell r="C1002">
            <v>144</v>
          </cell>
          <cell r="D1002" t="str">
            <v>SUELAS WYNY SA DE CV</v>
          </cell>
        </row>
        <row r="1003">
          <cell r="C1003">
            <v>67</v>
          </cell>
          <cell r="D1003" t="str">
            <v>GELITA MEXICO S DE RL DE CV</v>
          </cell>
        </row>
        <row r="1004">
          <cell r="C1004">
            <v>67</v>
          </cell>
          <cell r="D1004" t="str">
            <v>GELITA MEXICO S DE RL DE CV</v>
          </cell>
        </row>
        <row r="1005">
          <cell r="C1005">
            <v>67</v>
          </cell>
          <cell r="D1005" t="str">
            <v>GELITA MEXICO S DE RL DE CV</v>
          </cell>
        </row>
        <row r="1006">
          <cell r="C1006">
            <v>193</v>
          </cell>
          <cell r="D1006" t="str">
            <v>CURFIMEX SA DE CV</v>
          </cell>
        </row>
        <row r="1007">
          <cell r="C1007">
            <v>184</v>
          </cell>
          <cell r="D1007" t="str">
            <v>CUEROMEX WET BLUE SA DE CV</v>
          </cell>
        </row>
        <row r="1008">
          <cell r="C1008">
            <v>86</v>
          </cell>
          <cell r="D1008" t="str">
            <v>IROKO SA DE CV</v>
          </cell>
        </row>
        <row r="1009">
          <cell r="C1009">
            <v>86</v>
          </cell>
          <cell r="D1009" t="str">
            <v>IROKO SA DE CV</v>
          </cell>
        </row>
        <row r="1010">
          <cell r="C1010">
            <v>231</v>
          </cell>
          <cell r="D1010" t="str">
            <v>PROGEL MEXICANA, S.A. DE C.V.</v>
          </cell>
        </row>
        <row r="1011">
          <cell r="C1011">
            <v>202</v>
          </cell>
          <cell r="D1011" t="str">
            <v>CURTIDOS TREVIÑO SA DE CV</v>
          </cell>
        </row>
        <row r="1012">
          <cell r="C1012">
            <v>231</v>
          </cell>
          <cell r="D1012" t="str">
            <v>PROGEL MEXICANA, S.A. DE C.V.</v>
          </cell>
        </row>
        <row r="1013">
          <cell r="C1013">
            <v>0</v>
          </cell>
          <cell r="D1013" t="str">
            <v>CUMMSA</v>
          </cell>
        </row>
        <row r="1014">
          <cell r="C1014">
            <v>0</v>
          </cell>
          <cell r="D1014" t="str">
            <v>CUMMSA</v>
          </cell>
        </row>
        <row r="1015">
          <cell r="C1015">
            <v>0</v>
          </cell>
          <cell r="D1015" t="str">
            <v>CUMMSA</v>
          </cell>
        </row>
        <row r="1016">
          <cell r="C1016">
            <v>129</v>
          </cell>
          <cell r="D1016" t="str">
            <v>PRODUCTOS INDUSTRIALES DE LEON SA DE CV</v>
          </cell>
        </row>
        <row r="1017">
          <cell r="C1017">
            <v>193</v>
          </cell>
          <cell r="D1017" t="str">
            <v>CURFIMEX SA DE CV</v>
          </cell>
        </row>
        <row r="1018">
          <cell r="C1018">
            <v>193</v>
          </cell>
          <cell r="D1018" t="str">
            <v>CURFIMEX SA DE CV</v>
          </cell>
        </row>
        <row r="1019">
          <cell r="C1019">
            <v>193</v>
          </cell>
          <cell r="D1019" t="str">
            <v>CURFIMEX SA DE CV</v>
          </cell>
        </row>
        <row r="1020">
          <cell r="C1020">
            <v>0</v>
          </cell>
          <cell r="D1020" t="str">
            <v>CUBASA</v>
          </cell>
        </row>
        <row r="1021">
          <cell r="C1021">
            <v>0</v>
          </cell>
          <cell r="D1021" t="str">
            <v>CUBASA</v>
          </cell>
        </row>
        <row r="1022">
          <cell r="C1022">
            <v>0</v>
          </cell>
          <cell r="D1022" t="str">
            <v>RODA SPORT</v>
          </cell>
        </row>
        <row r="1023">
          <cell r="C1023">
            <v>0</v>
          </cell>
          <cell r="D1023" t="str">
            <v>RODA SPORT</v>
          </cell>
        </row>
        <row r="1024">
          <cell r="C1024">
            <v>129</v>
          </cell>
          <cell r="D1024" t="str">
            <v>PRODUCTOS INDUSTRIALES DE LEON SA DE CV</v>
          </cell>
        </row>
        <row r="1025">
          <cell r="C1025">
            <v>129</v>
          </cell>
          <cell r="D1025" t="str">
            <v>PRODUCTOS INDUSTRIALES DE LEON SA DE CV</v>
          </cell>
        </row>
        <row r="1026">
          <cell r="C1026">
            <v>128</v>
          </cell>
          <cell r="D1026" t="str">
            <v>PRODUCTOS CURTIENTES SA DE CV</v>
          </cell>
        </row>
        <row r="1027">
          <cell r="C1027">
            <v>128</v>
          </cell>
          <cell r="D1027" t="str">
            <v>PRODUCTOS CURTIENTES SA DE CV</v>
          </cell>
        </row>
        <row r="1028">
          <cell r="C1028">
            <v>128</v>
          </cell>
          <cell r="D1028" t="str">
            <v>PRODUCTOS CURTIENTES SA DE CV</v>
          </cell>
        </row>
        <row r="1029">
          <cell r="C1029">
            <v>128</v>
          </cell>
          <cell r="D1029" t="str">
            <v>PRODUCTOS CURTIENTES SA DE CV</v>
          </cell>
        </row>
        <row r="1030">
          <cell r="C1030">
            <v>128</v>
          </cell>
          <cell r="D1030" t="str">
            <v>PRODUCTOS CURTIENTES SA DE CV</v>
          </cell>
        </row>
        <row r="1031">
          <cell r="C1031">
            <v>128</v>
          </cell>
          <cell r="D1031" t="str">
            <v>PRODUCTOS CURTIENTES SA DE CV</v>
          </cell>
        </row>
        <row r="1032">
          <cell r="C1032">
            <v>128</v>
          </cell>
          <cell r="D1032" t="str">
            <v>PRODUCTOS CURTIENTES SA DE CV</v>
          </cell>
        </row>
        <row r="1033">
          <cell r="C1033">
            <v>128</v>
          </cell>
          <cell r="D1033" t="str">
            <v>PRODUCTOS CURTIENTES SA DE CV</v>
          </cell>
        </row>
        <row r="1034">
          <cell r="C1034">
            <v>133</v>
          </cell>
          <cell r="D1034" t="str">
            <v>QUIMICA GO-SAN SA DE CV</v>
          </cell>
        </row>
        <row r="1035">
          <cell r="C1035">
            <v>133</v>
          </cell>
          <cell r="D1035" t="str">
            <v>QUIMICA GO-SAN SA DE CV</v>
          </cell>
        </row>
        <row r="1036">
          <cell r="C1036">
            <v>133</v>
          </cell>
          <cell r="D1036" t="str">
            <v>QUIMICA GO-SAN SA DE CV</v>
          </cell>
        </row>
        <row r="1037">
          <cell r="C1037">
            <v>133</v>
          </cell>
          <cell r="D1037" t="str">
            <v>QUIMICA GO-SAN SA DE CV</v>
          </cell>
        </row>
        <row r="1038">
          <cell r="C1038">
            <v>133</v>
          </cell>
          <cell r="D1038" t="str">
            <v>QUIMICA GO-SAN SA DE CV</v>
          </cell>
        </row>
        <row r="1039">
          <cell r="C1039">
            <v>144</v>
          </cell>
          <cell r="D1039" t="str">
            <v>SUELAS WYNY SA DE CV</v>
          </cell>
        </row>
        <row r="1040">
          <cell r="C1040">
            <v>67</v>
          </cell>
          <cell r="D1040" t="str">
            <v>GELITA MEXICO S DE RL DE CV</v>
          </cell>
        </row>
        <row r="1041">
          <cell r="C1041">
            <v>67</v>
          </cell>
          <cell r="D1041" t="str">
            <v>GELITA MEXICO S DE RL DE CV</v>
          </cell>
        </row>
        <row r="1042">
          <cell r="C1042">
            <v>67</v>
          </cell>
          <cell r="D1042" t="str">
            <v>GELITA MEXICO S DE RL DE CV</v>
          </cell>
        </row>
        <row r="1043">
          <cell r="C1043">
            <v>193</v>
          </cell>
          <cell r="D1043" t="str">
            <v>CURFIMEX SA DE CV</v>
          </cell>
        </row>
        <row r="1044">
          <cell r="C1044">
            <v>184</v>
          </cell>
          <cell r="D1044" t="str">
            <v>CUEROMEX WET BLUE SA DE CV</v>
          </cell>
        </row>
        <row r="1045">
          <cell r="C1045">
            <v>86</v>
          </cell>
          <cell r="D1045" t="str">
            <v>IROKO SA DE CV</v>
          </cell>
        </row>
        <row r="1046">
          <cell r="C1046">
            <v>86</v>
          </cell>
          <cell r="D1046" t="str">
            <v>IROKO SA DE CV</v>
          </cell>
        </row>
        <row r="1047">
          <cell r="C1047">
            <v>231</v>
          </cell>
          <cell r="D1047" t="str">
            <v>PROGEL MEXICANA, S.A. DE C.V.</v>
          </cell>
        </row>
        <row r="1048">
          <cell r="C1048">
            <v>202</v>
          </cell>
          <cell r="D1048" t="str">
            <v>CURTIDOS TREVIÑO SA DE CV</v>
          </cell>
        </row>
        <row r="1049">
          <cell r="C1049">
            <v>231</v>
          </cell>
          <cell r="D1049" t="str">
            <v>PROGEL MEXICANA, S.A. DE C.V.</v>
          </cell>
        </row>
        <row r="1050">
          <cell r="C1050">
            <v>0</v>
          </cell>
          <cell r="D1050" t="str">
            <v>CUMMSA</v>
          </cell>
        </row>
        <row r="1051">
          <cell r="C1051">
            <v>0</v>
          </cell>
          <cell r="D1051" t="str">
            <v>CUMMSA</v>
          </cell>
        </row>
        <row r="1052">
          <cell r="C1052">
            <v>0</v>
          </cell>
          <cell r="D1052" t="str">
            <v>CUMMSA</v>
          </cell>
        </row>
        <row r="1053">
          <cell r="C1053">
            <v>129</v>
          </cell>
          <cell r="D1053" t="str">
            <v>PRODUCTOS INDUSTRIALES DE LEON SA DE CV</v>
          </cell>
        </row>
        <row r="1054">
          <cell r="C1054">
            <v>193</v>
          </cell>
          <cell r="D1054" t="str">
            <v>CURFIMEX SA DE CV</v>
          </cell>
        </row>
        <row r="1055">
          <cell r="C1055">
            <v>193</v>
          </cell>
          <cell r="D1055" t="str">
            <v>CURFIMEX SA DE CV</v>
          </cell>
        </row>
        <row r="1056">
          <cell r="C1056">
            <v>193</v>
          </cell>
          <cell r="D1056" t="str">
            <v>CURFIMEX SA DE CV</v>
          </cell>
        </row>
        <row r="1057">
          <cell r="C1057">
            <v>0</v>
          </cell>
          <cell r="D1057" t="str">
            <v>CUBASA</v>
          </cell>
        </row>
        <row r="1058">
          <cell r="C1058">
            <v>0</v>
          </cell>
          <cell r="D1058" t="str">
            <v>CUBASA</v>
          </cell>
        </row>
        <row r="1059">
          <cell r="C1059">
            <v>0</v>
          </cell>
          <cell r="D1059" t="str">
            <v>RODA SPORT</v>
          </cell>
        </row>
        <row r="1060">
          <cell r="C1060">
            <v>0</v>
          </cell>
          <cell r="D1060" t="str">
            <v>RODA SPORT</v>
          </cell>
        </row>
        <row r="1061">
          <cell r="C1061">
            <v>129</v>
          </cell>
          <cell r="D1061" t="str">
            <v>PRODUCTOS INDUSTRIALES DE LEON SA DE CV</v>
          </cell>
        </row>
        <row r="1062">
          <cell r="C1062">
            <v>129</v>
          </cell>
          <cell r="D1062" t="str">
            <v>PRODUCTOS INDUSTRIALES DE LEON SA DE CV</v>
          </cell>
        </row>
        <row r="1063">
          <cell r="C1063">
            <v>128</v>
          </cell>
          <cell r="D1063" t="str">
            <v>PRODUCTOS CURTIENTES SA DE CV</v>
          </cell>
        </row>
        <row r="1064">
          <cell r="C1064">
            <v>128</v>
          </cell>
          <cell r="D1064" t="str">
            <v>PRODUCTOS CURTIENTES SA DE CV</v>
          </cell>
        </row>
        <row r="1065">
          <cell r="C1065">
            <v>128</v>
          </cell>
          <cell r="D1065" t="str">
            <v>PRODUCTOS CURTIENTES SA DE CV</v>
          </cell>
        </row>
        <row r="1066">
          <cell r="C1066">
            <v>128</v>
          </cell>
          <cell r="D1066" t="str">
            <v>PRODUCTOS CURTIENTES SA DE CV</v>
          </cell>
        </row>
        <row r="1067">
          <cell r="C1067">
            <v>128</v>
          </cell>
          <cell r="D1067" t="str">
            <v>PRODUCTOS CURTIENTES SA DE CV</v>
          </cell>
        </row>
        <row r="1068">
          <cell r="C1068">
            <v>128</v>
          </cell>
          <cell r="D1068" t="str">
            <v>PRODUCTOS CURTIENTES SA DE CV</v>
          </cell>
        </row>
        <row r="1069">
          <cell r="C1069">
            <v>128</v>
          </cell>
          <cell r="D1069" t="str">
            <v>PRODUCTOS CURTIENTES SA DE CV</v>
          </cell>
        </row>
        <row r="1070">
          <cell r="C1070">
            <v>128</v>
          </cell>
          <cell r="D1070" t="str">
            <v>PRODUCTOS CURTIENTES SA DE CV</v>
          </cell>
        </row>
        <row r="1071">
          <cell r="C1071">
            <v>133</v>
          </cell>
          <cell r="D1071" t="str">
            <v>QUIMICA GO-SAN SA DE CV</v>
          </cell>
        </row>
        <row r="1072">
          <cell r="C1072">
            <v>133</v>
          </cell>
          <cell r="D1072" t="str">
            <v>QUIMICA GO-SAN SA DE CV</v>
          </cell>
        </row>
        <row r="1073">
          <cell r="C1073">
            <v>133</v>
          </cell>
          <cell r="D1073" t="str">
            <v>QUIMICA GO-SAN SA DE CV</v>
          </cell>
        </row>
        <row r="1074">
          <cell r="C1074">
            <v>133</v>
          </cell>
          <cell r="D1074" t="str">
            <v>QUIMICA GO-SAN SA DE CV</v>
          </cell>
        </row>
        <row r="1075">
          <cell r="C1075">
            <v>133</v>
          </cell>
          <cell r="D1075" t="str">
            <v>QUIMICA GO-SAN SA DE CV</v>
          </cell>
        </row>
        <row r="1076">
          <cell r="C1076">
            <v>144</v>
          </cell>
          <cell r="D1076" t="str">
            <v>SUELAS WYNY SA DE CV</v>
          </cell>
        </row>
        <row r="1077">
          <cell r="C1077">
            <v>67</v>
          </cell>
          <cell r="D1077" t="str">
            <v>GELITA MEXICO S DE RL DE CV</v>
          </cell>
        </row>
        <row r="1078">
          <cell r="C1078">
            <v>67</v>
          </cell>
          <cell r="D1078" t="str">
            <v>GELITA MEXICO S DE RL DE CV</v>
          </cell>
        </row>
        <row r="1079">
          <cell r="C1079">
            <v>67</v>
          </cell>
          <cell r="D1079" t="str">
            <v>GELITA MEXICO S DE RL DE CV</v>
          </cell>
        </row>
        <row r="1080">
          <cell r="C1080">
            <v>193</v>
          </cell>
          <cell r="D1080" t="str">
            <v>CURFIMEX SA DE CV</v>
          </cell>
        </row>
        <row r="1081">
          <cell r="C1081">
            <v>184</v>
          </cell>
          <cell r="D1081" t="str">
            <v>CUEROMEX WET BLUE SA DE CV</v>
          </cell>
        </row>
        <row r="1082">
          <cell r="C1082">
            <v>86</v>
          </cell>
          <cell r="D1082" t="str">
            <v>IROKO SA DE CV</v>
          </cell>
        </row>
        <row r="1083">
          <cell r="C1083">
            <v>86</v>
          </cell>
          <cell r="D1083" t="str">
            <v>IROKO SA DE CV</v>
          </cell>
        </row>
        <row r="1084">
          <cell r="C1084">
            <v>231</v>
          </cell>
          <cell r="D1084" t="str">
            <v>PROGEL MEXICANA, S.A. DE C.V.</v>
          </cell>
        </row>
        <row r="1085">
          <cell r="C1085">
            <v>202</v>
          </cell>
          <cell r="D1085" t="str">
            <v>CURTIDOS TREVIÑO SA DE CV</v>
          </cell>
        </row>
        <row r="1086">
          <cell r="C1086">
            <v>231</v>
          </cell>
          <cell r="D1086" t="str">
            <v>PROGEL MEXICANA, S.A. DE C.V.</v>
          </cell>
        </row>
        <row r="1087">
          <cell r="C1087">
            <v>0</v>
          </cell>
          <cell r="D1087" t="str">
            <v>CUMMSA</v>
          </cell>
        </row>
        <row r="1088">
          <cell r="C1088">
            <v>0</v>
          </cell>
          <cell r="D1088" t="str">
            <v>CUMMSA</v>
          </cell>
        </row>
        <row r="1089">
          <cell r="C1089">
            <v>0</v>
          </cell>
          <cell r="D1089" t="str">
            <v>CUMMSA</v>
          </cell>
        </row>
        <row r="1090">
          <cell r="C1090">
            <v>129</v>
          </cell>
          <cell r="D1090" t="str">
            <v>PRODUCTOS INDUSTRIALES DE LEON SA DE CV</v>
          </cell>
        </row>
        <row r="1091">
          <cell r="C1091">
            <v>193</v>
          </cell>
          <cell r="D1091" t="str">
            <v>CURFIMEX SA DE CV</v>
          </cell>
        </row>
        <row r="1092">
          <cell r="C1092">
            <v>193</v>
          </cell>
          <cell r="D1092" t="str">
            <v>CURFIMEX SA DE CV</v>
          </cell>
        </row>
        <row r="1093">
          <cell r="C1093">
            <v>193</v>
          </cell>
          <cell r="D1093" t="str">
            <v>CURFIMEX SA DE CV</v>
          </cell>
        </row>
        <row r="1094">
          <cell r="C1094">
            <v>0</v>
          </cell>
          <cell r="D1094" t="str">
            <v>CUBASA</v>
          </cell>
        </row>
        <row r="1095">
          <cell r="C1095">
            <v>0</v>
          </cell>
          <cell r="D1095" t="str">
            <v>CUBASA</v>
          </cell>
        </row>
        <row r="1096">
          <cell r="C1096">
            <v>0</v>
          </cell>
          <cell r="D1096" t="str">
            <v>RODA SPORT</v>
          </cell>
        </row>
        <row r="1097">
          <cell r="C1097">
            <v>0</v>
          </cell>
          <cell r="D1097" t="str">
            <v>RODA SPORT</v>
          </cell>
        </row>
        <row r="1098">
          <cell r="C1098">
            <v>129</v>
          </cell>
          <cell r="D1098" t="str">
            <v>PRODUCTOS INDUSTRIALES DE LEON SA DE CV</v>
          </cell>
        </row>
        <row r="1099">
          <cell r="C1099">
            <v>129</v>
          </cell>
          <cell r="D1099" t="str">
            <v>PRODUCTOS INDUSTRIALES DE LEON SA DE CV</v>
          </cell>
        </row>
        <row r="1100">
          <cell r="C1100">
            <v>128</v>
          </cell>
          <cell r="D1100" t="str">
            <v>PRODUCTOS CURTIENTES SA DE CV</v>
          </cell>
        </row>
        <row r="1101">
          <cell r="C1101">
            <v>128</v>
          </cell>
          <cell r="D1101" t="str">
            <v>PRODUCTOS CURTIENTES SA DE CV</v>
          </cell>
        </row>
        <row r="1102">
          <cell r="C1102">
            <v>128</v>
          </cell>
          <cell r="D1102" t="str">
            <v>PRODUCTOS CURTIENTES SA DE CV</v>
          </cell>
        </row>
        <row r="1103">
          <cell r="C1103">
            <v>128</v>
          </cell>
          <cell r="D1103" t="str">
            <v>PRODUCTOS CURTIENTES SA DE CV</v>
          </cell>
        </row>
        <row r="1104">
          <cell r="C1104">
            <v>128</v>
          </cell>
          <cell r="D1104" t="str">
            <v>PRODUCTOS CURTIENTES SA DE CV</v>
          </cell>
        </row>
        <row r="1105">
          <cell r="C1105">
            <v>128</v>
          </cell>
          <cell r="D1105" t="str">
            <v>PRODUCTOS CURTIENTES SA DE CV</v>
          </cell>
        </row>
        <row r="1106">
          <cell r="C1106">
            <v>128</v>
          </cell>
          <cell r="D1106" t="str">
            <v>PRODUCTOS CURTIENTES SA DE CV</v>
          </cell>
        </row>
        <row r="1107">
          <cell r="C1107">
            <v>128</v>
          </cell>
          <cell r="D1107" t="str">
            <v>PRODUCTOS CURTIENTES SA DE CV</v>
          </cell>
        </row>
        <row r="1108">
          <cell r="C1108">
            <v>133</v>
          </cell>
          <cell r="D1108" t="str">
            <v>QUIMICA GO-SAN SA DE CV</v>
          </cell>
        </row>
        <row r="1109">
          <cell r="C1109">
            <v>133</v>
          </cell>
          <cell r="D1109" t="str">
            <v>QUIMICA GO-SAN SA DE CV</v>
          </cell>
        </row>
        <row r="1110">
          <cell r="C1110">
            <v>133</v>
          </cell>
          <cell r="D1110" t="str">
            <v>QUIMICA GO-SAN SA DE CV</v>
          </cell>
        </row>
        <row r="1111">
          <cell r="C1111">
            <v>133</v>
          </cell>
          <cell r="D1111" t="str">
            <v>QUIMICA GO-SAN SA DE CV</v>
          </cell>
        </row>
        <row r="1112">
          <cell r="C1112">
            <v>133</v>
          </cell>
          <cell r="D1112" t="str">
            <v>QUIMICA GO-SAN SA DE CV</v>
          </cell>
        </row>
        <row r="1113">
          <cell r="C1113">
            <v>144</v>
          </cell>
          <cell r="D1113" t="str">
            <v>SUELAS WYNY SA DE CV</v>
          </cell>
        </row>
        <row r="1114">
          <cell r="C1114">
            <v>67</v>
          </cell>
          <cell r="D1114" t="str">
            <v>GELITA MEXICO S DE RL DE CV</v>
          </cell>
        </row>
        <row r="1115">
          <cell r="C1115">
            <v>67</v>
          </cell>
          <cell r="D1115" t="str">
            <v>GELITA MEXICO S DE RL DE CV</v>
          </cell>
        </row>
        <row r="1116">
          <cell r="C1116">
            <v>67</v>
          </cell>
          <cell r="D1116" t="str">
            <v>GELITA MEXICO S DE RL DE CV</v>
          </cell>
        </row>
        <row r="1117">
          <cell r="C1117">
            <v>193</v>
          </cell>
          <cell r="D1117" t="str">
            <v>CURFIMEX SA DE CV</v>
          </cell>
        </row>
        <row r="1118">
          <cell r="C1118">
            <v>184</v>
          </cell>
          <cell r="D1118" t="str">
            <v>CUEROMEX WET BLUE SA DE CV</v>
          </cell>
        </row>
        <row r="1119">
          <cell r="C1119">
            <v>86</v>
          </cell>
          <cell r="D1119" t="str">
            <v>IROKO SA DE CV</v>
          </cell>
        </row>
        <row r="1120">
          <cell r="C1120">
            <v>86</v>
          </cell>
          <cell r="D1120" t="str">
            <v>IROKO SA DE CV</v>
          </cell>
        </row>
        <row r="1121">
          <cell r="C1121">
            <v>231</v>
          </cell>
          <cell r="D1121" t="str">
            <v>PROGEL MEXICANA, S.A. DE C.V.</v>
          </cell>
        </row>
        <row r="1122">
          <cell r="C1122">
            <v>202</v>
          </cell>
          <cell r="D1122" t="str">
            <v>CURTIDOS TREVIÑO SA DE CV</v>
          </cell>
        </row>
        <row r="1123">
          <cell r="C1123">
            <v>231</v>
          </cell>
          <cell r="D1123" t="str">
            <v>PROGEL MEXICANA, S.A. DE C.V.</v>
          </cell>
        </row>
        <row r="1124">
          <cell r="C1124">
            <v>0</v>
          </cell>
          <cell r="D1124" t="str">
            <v>CUMMSA</v>
          </cell>
        </row>
        <row r="1125">
          <cell r="C1125">
            <v>0</v>
          </cell>
          <cell r="D1125" t="str">
            <v>CUMMSA</v>
          </cell>
        </row>
        <row r="1126">
          <cell r="C1126">
            <v>0</v>
          </cell>
          <cell r="D1126" t="str">
            <v>CUMMSA</v>
          </cell>
        </row>
        <row r="1127">
          <cell r="C1127">
            <v>129</v>
          </cell>
          <cell r="D1127" t="str">
            <v>PRODUCTOS INDUSTRIALES DE LEON SA DE CV</v>
          </cell>
        </row>
        <row r="1128">
          <cell r="C1128">
            <v>193</v>
          </cell>
          <cell r="D1128" t="str">
            <v>CURFIMEX SA DE CV</v>
          </cell>
        </row>
        <row r="1129">
          <cell r="C1129">
            <v>193</v>
          </cell>
          <cell r="D1129" t="str">
            <v>CURFIMEX SA DE CV</v>
          </cell>
        </row>
        <row r="1130">
          <cell r="C1130">
            <v>193</v>
          </cell>
          <cell r="D1130" t="str">
            <v>CURFIMEX SA DE CV</v>
          </cell>
        </row>
        <row r="1131">
          <cell r="C1131">
            <v>0</v>
          </cell>
          <cell r="D1131" t="str">
            <v>CUBASA</v>
          </cell>
        </row>
        <row r="1132">
          <cell r="C1132">
            <v>0</v>
          </cell>
          <cell r="D1132" t="str">
            <v>CUBASA</v>
          </cell>
        </row>
        <row r="1133">
          <cell r="C1133">
            <v>0</v>
          </cell>
          <cell r="D1133" t="str">
            <v>RODA SPORT</v>
          </cell>
        </row>
        <row r="1134">
          <cell r="C1134">
            <v>0</v>
          </cell>
          <cell r="D1134" t="str">
            <v>RODA SPORT</v>
          </cell>
        </row>
        <row r="1135">
          <cell r="C1135">
            <v>129</v>
          </cell>
          <cell r="D1135" t="str">
            <v>PRODUCTOS INDUSTRIALES DE LEON SA DE CV</v>
          </cell>
        </row>
        <row r="1136">
          <cell r="C1136">
            <v>129</v>
          </cell>
          <cell r="D1136" t="str">
            <v>PRODUCTOS INDUSTRIALES DE LEON SA DE CV</v>
          </cell>
        </row>
        <row r="1137">
          <cell r="C1137">
            <v>128</v>
          </cell>
          <cell r="D1137" t="str">
            <v>PRODUCTOS CURTIENTES SA DE CV</v>
          </cell>
        </row>
        <row r="1138">
          <cell r="C1138">
            <v>128</v>
          </cell>
          <cell r="D1138" t="str">
            <v>PRODUCTOS CURTIENTES SA DE CV</v>
          </cell>
        </row>
        <row r="1139">
          <cell r="C1139">
            <v>128</v>
          </cell>
          <cell r="D1139" t="str">
            <v>PRODUCTOS CURTIENTES SA DE CV</v>
          </cell>
        </row>
        <row r="1140">
          <cell r="C1140">
            <v>128</v>
          </cell>
          <cell r="D1140" t="str">
            <v>PRODUCTOS CURTIENTES SA DE CV</v>
          </cell>
        </row>
        <row r="1141">
          <cell r="C1141">
            <v>128</v>
          </cell>
          <cell r="D1141" t="str">
            <v>PRODUCTOS CURTIENTES SA DE CV</v>
          </cell>
        </row>
        <row r="1142">
          <cell r="C1142">
            <v>128</v>
          </cell>
          <cell r="D1142" t="str">
            <v>PRODUCTOS CURTIENTES SA DE CV</v>
          </cell>
        </row>
        <row r="1143">
          <cell r="C1143">
            <v>128</v>
          </cell>
          <cell r="D1143" t="str">
            <v>PRODUCTOS CURTIENTES SA DE CV</v>
          </cell>
        </row>
        <row r="1144">
          <cell r="C1144">
            <v>128</v>
          </cell>
          <cell r="D1144" t="str">
            <v>PRODUCTOS CURTIENTES SA DE CV</v>
          </cell>
        </row>
        <row r="1145">
          <cell r="C1145">
            <v>133</v>
          </cell>
          <cell r="D1145" t="str">
            <v>QUIMICA GO-SAN SA DE CV</v>
          </cell>
        </row>
        <row r="1146">
          <cell r="C1146">
            <v>133</v>
          </cell>
          <cell r="D1146" t="str">
            <v>QUIMICA GO-SAN SA DE CV</v>
          </cell>
        </row>
        <row r="1147">
          <cell r="C1147">
            <v>133</v>
          </cell>
          <cell r="D1147" t="str">
            <v>QUIMICA GO-SAN SA DE CV</v>
          </cell>
        </row>
        <row r="1148">
          <cell r="C1148">
            <v>133</v>
          </cell>
          <cell r="D1148" t="str">
            <v>QUIMICA GO-SAN SA DE CV</v>
          </cell>
        </row>
        <row r="1149">
          <cell r="C1149">
            <v>133</v>
          </cell>
          <cell r="D1149" t="str">
            <v>QUIMICA GO-SAN SA DE CV</v>
          </cell>
        </row>
        <row r="1150">
          <cell r="C1150">
            <v>144</v>
          </cell>
          <cell r="D1150" t="str">
            <v>SUELAS WYNY SA DE CV</v>
          </cell>
        </row>
        <row r="1151">
          <cell r="C1151">
            <v>67</v>
          </cell>
          <cell r="D1151" t="str">
            <v>GELITA MEXICO S DE RL DE CV</v>
          </cell>
        </row>
        <row r="1152">
          <cell r="C1152">
            <v>67</v>
          </cell>
          <cell r="D1152" t="str">
            <v>GELITA MEXICO S DE RL DE CV</v>
          </cell>
        </row>
        <row r="1153">
          <cell r="C1153">
            <v>67</v>
          </cell>
          <cell r="D1153" t="str">
            <v>GELITA MEXICO S DE RL DE CV</v>
          </cell>
        </row>
        <row r="1154">
          <cell r="C1154">
            <v>193</v>
          </cell>
          <cell r="D1154" t="str">
            <v>CURFIMEX SA DE CV</v>
          </cell>
        </row>
        <row r="1155">
          <cell r="C1155">
            <v>184</v>
          </cell>
          <cell r="D1155" t="str">
            <v>CUEROMEX WET BLUE SA DE CV</v>
          </cell>
        </row>
        <row r="1156">
          <cell r="C1156">
            <v>86</v>
          </cell>
          <cell r="D1156" t="str">
            <v>IROKO SA DE CV</v>
          </cell>
        </row>
        <row r="1157">
          <cell r="C1157">
            <v>86</v>
          </cell>
          <cell r="D1157" t="str">
            <v>IROKO SA DE CV</v>
          </cell>
        </row>
        <row r="1158">
          <cell r="C1158">
            <v>231</v>
          </cell>
          <cell r="D1158" t="str">
            <v>PROGEL MEXICANA, S.A. DE C.V.</v>
          </cell>
        </row>
        <row r="1159">
          <cell r="C1159">
            <v>202</v>
          </cell>
          <cell r="D1159" t="str">
            <v>CURTIDOS TREVIÑO SA DE CV</v>
          </cell>
        </row>
        <row r="1160">
          <cell r="C1160">
            <v>231</v>
          </cell>
          <cell r="D1160" t="str">
            <v>PROGEL MEXICANA, S.A. DE C.V.</v>
          </cell>
        </row>
        <row r="1161">
          <cell r="C1161">
            <v>0</v>
          </cell>
          <cell r="D1161" t="str">
            <v>CUMMSA</v>
          </cell>
        </row>
        <row r="1162">
          <cell r="C1162">
            <v>0</v>
          </cell>
          <cell r="D1162" t="str">
            <v>CUMMSA</v>
          </cell>
        </row>
        <row r="1163">
          <cell r="C1163">
            <v>0</v>
          </cell>
          <cell r="D1163" t="str">
            <v>CUMMSA</v>
          </cell>
        </row>
        <row r="1164">
          <cell r="C1164">
            <v>129</v>
          </cell>
          <cell r="D1164" t="str">
            <v>PRODUCTOS INDUSTRIALES DE LEON SA DE CV</v>
          </cell>
        </row>
        <row r="1165">
          <cell r="C1165">
            <v>193</v>
          </cell>
          <cell r="D1165" t="str">
            <v>CURFIMEX SA DE CV</v>
          </cell>
        </row>
        <row r="1166">
          <cell r="C1166">
            <v>193</v>
          </cell>
          <cell r="D1166" t="str">
            <v>CURFIMEX SA DE CV</v>
          </cell>
        </row>
        <row r="1167">
          <cell r="C1167">
            <v>193</v>
          </cell>
          <cell r="D1167" t="str">
            <v>CURFIMEX SA DE CV</v>
          </cell>
        </row>
        <row r="1168">
          <cell r="C1168">
            <v>0</v>
          </cell>
          <cell r="D1168" t="str">
            <v>CUBASA</v>
          </cell>
        </row>
        <row r="1169">
          <cell r="C1169">
            <v>0</v>
          </cell>
          <cell r="D1169" t="str">
            <v>CUBASA</v>
          </cell>
        </row>
        <row r="1170">
          <cell r="C1170">
            <v>0</v>
          </cell>
          <cell r="D1170" t="str">
            <v>RODA SPORT</v>
          </cell>
        </row>
        <row r="1171">
          <cell r="C1171">
            <v>0</v>
          </cell>
          <cell r="D1171" t="str">
            <v>RODA SPORT</v>
          </cell>
        </row>
        <row r="1172">
          <cell r="C1172">
            <v>129</v>
          </cell>
          <cell r="D1172" t="str">
            <v>PRODUCTOS INDUSTRIALES DE LEON SA DE CV</v>
          </cell>
        </row>
        <row r="1173">
          <cell r="C1173">
            <v>129</v>
          </cell>
          <cell r="D1173" t="str">
            <v>PRODUCTOS INDUSTRIALES DE LEON SA DE CV</v>
          </cell>
        </row>
        <row r="1174">
          <cell r="C1174">
            <v>128</v>
          </cell>
          <cell r="D1174" t="str">
            <v>PRODUCTOS CURTIENTES SA DE CV</v>
          </cell>
        </row>
        <row r="1175">
          <cell r="C1175">
            <v>128</v>
          </cell>
          <cell r="D1175" t="str">
            <v>PRODUCTOS CURTIENTES SA DE CV</v>
          </cell>
        </row>
        <row r="1176">
          <cell r="C1176">
            <v>128</v>
          </cell>
          <cell r="D1176" t="str">
            <v>PRODUCTOS CURTIENTES SA DE CV</v>
          </cell>
        </row>
        <row r="1177">
          <cell r="C1177">
            <v>128</v>
          </cell>
          <cell r="D1177" t="str">
            <v>PRODUCTOS CURTIENTES SA DE CV</v>
          </cell>
        </row>
        <row r="1178">
          <cell r="C1178">
            <v>128</v>
          </cell>
          <cell r="D1178" t="str">
            <v>PRODUCTOS CURTIENTES SA DE CV</v>
          </cell>
        </row>
        <row r="1179">
          <cell r="C1179">
            <v>128</v>
          </cell>
          <cell r="D1179" t="str">
            <v>PRODUCTOS CURTIENTES SA DE CV</v>
          </cell>
        </row>
        <row r="1180">
          <cell r="C1180">
            <v>128</v>
          </cell>
          <cell r="D1180" t="str">
            <v>PRODUCTOS CURTIENTES SA DE CV</v>
          </cell>
        </row>
        <row r="1181">
          <cell r="C1181">
            <v>128</v>
          </cell>
          <cell r="D1181" t="str">
            <v>PRODUCTOS CURTIENTES SA DE CV</v>
          </cell>
        </row>
        <row r="1182">
          <cell r="C1182">
            <v>133</v>
          </cell>
          <cell r="D1182" t="str">
            <v>QUIMICA GO-SAN SA DE CV</v>
          </cell>
        </row>
        <row r="1183">
          <cell r="C1183">
            <v>133</v>
          </cell>
          <cell r="D1183" t="str">
            <v>QUIMICA GO-SAN SA DE CV</v>
          </cell>
        </row>
        <row r="1184">
          <cell r="C1184">
            <v>133</v>
          </cell>
          <cell r="D1184" t="str">
            <v>QUIMICA GO-SAN SA DE CV</v>
          </cell>
        </row>
        <row r="1185">
          <cell r="C1185">
            <v>133</v>
          </cell>
          <cell r="D1185" t="str">
            <v>QUIMICA GO-SAN SA DE CV</v>
          </cell>
        </row>
        <row r="1186">
          <cell r="C1186">
            <v>133</v>
          </cell>
          <cell r="D1186" t="str">
            <v>QUIMICA GO-SAN SA DE CV</v>
          </cell>
        </row>
        <row r="1187">
          <cell r="C1187">
            <v>144</v>
          </cell>
          <cell r="D1187" t="str">
            <v>SUELAS WYNY SA DE CV</v>
          </cell>
        </row>
        <row r="1188">
          <cell r="C1188">
            <v>67</v>
          </cell>
          <cell r="D1188" t="str">
            <v>GELITA MEXICO S DE RL DE CV</v>
          </cell>
        </row>
        <row r="1189">
          <cell r="C1189">
            <v>67</v>
          </cell>
          <cell r="D1189" t="str">
            <v>GELITA MEXICO S DE RL DE CV</v>
          </cell>
        </row>
        <row r="1190">
          <cell r="C1190">
            <v>67</v>
          </cell>
          <cell r="D1190" t="str">
            <v>GELITA MEXICO S DE RL DE CV</v>
          </cell>
        </row>
        <row r="1191">
          <cell r="C1191">
            <v>193</v>
          </cell>
          <cell r="D1191" t="str">
            <v>CURFIMEX SA DE CV</v>
          </cell>
        </row>
        <row r="1192">
          <cell r="C1192">
            <v>184</v>
          </cell>
          <cell r="D1192" t="str">
            <v>CUEROMEX WET BLUE SA DE CV</v>
          </cell>
        </row>
        <row r="1193">
          <cell r="C1193">
            <v>86</v>
          </cell>
          <cell r="D1193" t="str">
            <v>IROKO SA DE CV</v>
          </cell>
        </row>
        <row r="1194">
          <cell r="C1194">
            <v>86</v>
          </cell>
          <cell r="D1194" t="str">
            <v>IROKO SA DE CV</v>
          </cell>
        </row>
        <row r="1195">
          <cell r="C1195">
            <v>231</v>
          </cell>
          <cell r="D1195" t="str">
            <v>PROGEL MEXICANA, S.A. DE C.V.</v>
          </cell>
        </row>
        <row r="1196">
          <cell r="C1196">
            <v>202</v>
          </cell>
          <cell r="D1196" t="str">
            <v>CURTIDOS TREVIÑO SA DE CV</v>
          </cell>
        </row>
        <row r="1197">
          <cell r="C1197">
            <v>231</v>
          </cell>
          <cell r="D1197" t="str">
            <v>PROGEL MEXICANA, S.A. DE C.V.</v>
          </cell>
        </row>
        <row r="1198">
          <cell r="C1198">
            <v>0</v>
          </cell>
          <cell r="D1198" t="str">
            <v>CUMMSA</v>
          </cell>
        </row>
        <row r="1199">
          <cell r="C1199">
            <v>0</v>
          </cell>
          <cell r="D1199" t="str">
            <v>CUMMSA</v>
          </cell>
        </row>
        <row r="1200">
          <cell r="C1200">
            <v>0</v>
          </cell>
          <cell r="D1200" t="str">
            <v>CUMMSA</v>
          </cell>
        </row>
        <row r="1201">
          <cell r="C1201">
            <v>129</v>
          </cell>
          <cell r="D1201" t="str">
            <v>PRODUCTOS INDUSTRIALES DE LEON SA DE CV</v>
          </cell>
        </row>
        <row r="1202">
          <cell r="C1202">
            <v>193</v>
          </cell>
          <cell r="D1202" t="str">
            <v>CURFIMEX SA DE CV</v>
          </cell>
        </row>
        <row r="1203">
          <cell r="C1203">
            <v>193</v>
          </cell>
          <cell r="D1203" t="str">
            <v>CURFIMEX SA DE CV</v>
          </cell>
        </row>
        <row r="1204">
          <cell r="C1204">
            <v>193</v>
          </cell>
          <cell r="D1204" t="str">
            <v>CURFIMEX SA DE CV</v>
          </cell>
        </row>
        <row r="1205">
          <cell r="C1205">
            <v>0</v>
          </cell>
          <cell r="D1205" t="str">
            <v>CUBASA</v>
          </cell>
        </row>
        <row r="1206">
          <cell r="C1206">
            <v>0</v>
          </cell>
          <cell r="D1206" t="str">
            <v>CUBASA</v>
          </cell>
        </row>
        <row r="1207">
          <cell r="C1207">
            <v>0</v>
          </cell>
          <cell r="D1207" t="str">
            <v>RODA SPORT</v>
          </cell>
        </row>
        <row r="1208">
          <cell r="C1208">
            <v>0</v>
          </cell>
          <cell r="D1208" t="str">
            <v>RODA SPORT</v>
          </cell>
        </row>
        <row r="1209">
          <cell r="C1209">
            <v>129</v>
          </cell>
          <cell r="D1209" t="str">
            <v>PRODUCTOS INDUSTRIALES DE LEON SA DE CV</v>
          </cell>
        </row>
        <row r="1210">
          <cell r="C1210">
            <v>129</v>
          </cell>
          <cell r="D1210" t="str">
            <v>PRODUCTOS INDUSTRIALES DE LEON SA DE CV</v>
          </cell>
        </row>
        <row r="1211">
          <cell r="C1211">
            <v>128</v>
          </cell>
          <cell r="D1211" t="str">
            <v>PRODUCTOS CURTIENTES SA DE CV</v>
          </cell>
        </row>
        <row r="1212">
          <cell r="C1212">
            <v>128</v>
          </cell>
          <cell r="D1212" t="str">
            <v>PRODUCTOS CURTIENTES SA DE CV</v>
          </cell>
        </row>
        <row r="1213">
          <cell r="C1213">
            <v>128</v>
          </cell>
          <cell r="D1213" t="str">
            <v>PRODUCTOS CURTIENTES SA DE CV</v>
          </cell>
        </row>
        <row r="1214">
          <cell r="C1214">
            <v>128</v>
          </cell>
          <cell r="D1214" t="str">
            <v>PRODUCTOS CURTIENTES SA DE CV</v>
          </cell>
        </row>
        <row r="1215">
          <cell r="C1215">
            <v>128</v>
          </cell>
          <cell r="D1215" t="str">
            <v>PRODUCTOS CURTIENTES SA DE CV</v>
          </cell>
        </row>
        <row r="1216">
          <cell r="C1216">
            <v>128</v>
          </cell>
          <cell r="D1216" t="str">
            <v>PRODUCTOS CURTIENTES SA DE CV</v>
          </cell>
        </row>
        <row r="1217">
          <cell r="C1217">
            <v>128</v>
          </cell>
          <cell r="D1217" t="str">
            <v>PRODUCTOS CURTIENTES SA DE CV</v>
          </cell>
        </row>
        <row r="1218">
          <cell r="C1218">
            <v>128</v>
          </cell>
          <cell r="D1218" t="str">
            <v>PRODUCTOS CURTIENTES SA DE CV</v>
          </cell>
        </row>
        <row r="1219">
          <cell r="C1219">
            <v>133</v>
          </cell>
          <cell r="D1219" t="str">
            <v>QUIMICA GO-SAN SA DE CV</v>
          </cell>
        </row>
        <row r="1220">
          <cell r="C1220">
            <v>133</v>
          </cell>
          <cell r="D1220" t="str">
            <v>QUIMICA GO-SAN SA DE CV</v>
          </cell>
        </row>
        <row r="1221">
          <cell r="C1221">
            <v>133</v>
          </cell>
          <cell r="D1221" t="str">
            <v>QUIMICA GO-SAN SA DE CV</v>
          </cell>
        </row>
        <row r="1222">
          <cell r="C1222">
            <v>133</v>
          </cell>
          <cell r="D1222" t="str">
            <v>QUIMICA GO-SAN SA DE CV</v>
          </cell>
        </row>
        <row r="1223">
          <cell r="C1223">
            <v>133</v>
          </cell>
          <cell r="D1223" t="str">
            <v>QUIMICA GO-SAN SA DE CV</v>
          </cell>
        </row>
        <row r="1224">
          <cell r="C1224">
            <v>144</v>
          </cell>
          <cell r="D1224" t="str">
            <v>SUELAS WYNY SA DE CV</v>
          </cell>
        </row>
        <row r="1225">
          <cell r="C1225">
            <v>67</v>
          </cell>
          <cell r="D1225" t="str">
            <v>GELITA MEXICO S DE RL DE CV</v>
          </cell>
        </row>
        <row r="1226">
          <cell r="C1226">
            <v>67</v>
          </cell>
          <cell r="D1226" t="str">
            <v>GELITA MEXICO S DE RL DE CV</v>
          </cell>
        </row>
        <row r="1227">
          <cell r="C1227">
            <v>67</v>
          </cell>
          <cell r="D1227" t="str">
            <v>GELITA MEXICO S DE RL DE CV</v>
          </cell>
        </row>
        <row r="1228">
          <cell r="C1228">
            <v>193</v>
          </cell>
          <cell r="D1228" t="str">
            <v>CURFIMEX SA DE CV</v>
          </cell>
        </row>
        <row r="1229">
          <cell r="C1229">
            <v>184</v>
          </cell>
          <cell r="D1229" t="str">
            <v>CUEROMEX WET BLUE SA DE CV</v>
          </cell>
        </row>
        <row r="1230">
          <cell r="C1230">
            <v>86</v>
          </cell>
          <cell r="D1230" t="str">
            <v>IROKO SA DE CV</v>
          </cell>
        </row>
        <row r="1231">
          <cell r="C1231">
            <v>86</v>
          </cell>
          <cell r="D1231" t="str">
            <v>IROKO SA DE CV</v>
          </cell>
        </row>
        <row r="1232">
          <cell r="C1232">
            <v>231</v>
          </cell>
          <cell r="D1232" t="str">
            <v>PROGEL MEXICANA, S.A. DE C.V.</v>
          </cell>
        </row>
        <row r="1233">
          <cell r="C1233">
            <v>202</v>
          </cell>
          <cell r="D1233" t="str">
            <v>CURTIDOS TREVIÑO SA DE CV</v>
          </cell>
        </row>
        <row r="1234">
          <cell r="C1234">
            <v>231</v>
          </cell>
          <cell r="D1234" t="str">
            <v>PROGEL MEXICANA, S.A. DE C.V.</v>
          </cell>
        </row>
        <row r="1235">
          <cell r="C1235">
            <v>0</v>
          </cell>
          <cell r="D1235" t="str">
            <v>CUMMSA</v>
          </cell>
        </row>
        <row r="1236">
          <cell r="C1236">
            <v>0</v>
          </cell>
          <cell r="D1236" t="str">
            <v>CUMMSA</v>
          </cell>
        </row>
        <row r="1237">
          <cell r="C1237">
            <v>0</v>
          </cell>
          <cell r="D1237" t="str">
            <v>CUMMSA</v>
          </cell>
        </row>
        <row r="1238">
          <cell r="C1238">
            <v>129</v>
          </cell>
          <cell r="D1238" t="str">
            <v>PRODUCTOS INDUSTRIALES DE LEON SA DE CV</v>
          </cell>
        </row>
        <row r="1239">
          <cell r="C1239">
            <v>193</v>
          </cell>
          <cell r="D1239" t="str">
            <v>CURFIMEX SA DE CV</v>
          </cell>
        </row>
        <row r="1240">
          <cell r="C1240">
            <v>193</v>
          </cell>
          <cell r="D1240" t="str">
            <v>CURFIMEX SA DE CV</v>
          </cell>
        </row>
        <row r="1241">
          <cell r="C1241">
            <v>193</v>
          </cell>
          <cell r="D1241" t="str">
            <v>CURFIMEX SA DE CV</v>
          </cell>
        </row>
        <row r="1242">
          <cell r="C1242">
            <v>0</v>
          </cell>
          <cell r="D1242" t="str">
            <v>CUBASA</v>
          </cell>
        </row>
        <row r="1243">
          <cell r="C1243">
            <v>0</v>
          </cell>
          <cell r="D1243" t="str">
            <v>CUBASA</v>
          </cell>
        </row>
        <row r="1244">
          <cell r="C1244">
            <v>0</v>
          </cell>
          <cell r="D1244" t="str">
            <v>RODA SPORT</v>
          </cell>
        </row>
        <row r="1245">
          <cell r="C1245">
            <v>0</v>
          </cell>
          <cell r="D1245" t="str">
            <v>RODA SPORT</v>
          </cell>
        </row>
        <row r="1246">
          <cell r="C1246">
            <v>129</v>
          </cell>
          <cell r="D1246" t="str">
            <v>PRODUCTOS INDUSTRIALES DE LEON SA DE CV</v>
          </cell>
        </row>
        <row r="1247">
          <cell r="C1247">
            <v>129</v>
          </cell>
          <cell r="D1247" t="str">
            <v>PRODUCTOS INDUSTRIALES DE LEON SA DE CV</v>
          </cell>
        </row>
        <row r="1248">
          <cell r="C1248">
            <v>128</v>
          </cell>
          <cell r="D1248" t="str">
            <v>PRODUCTOS CURTIENTES SA DE CV</v>
          </cell>
        </row>
        <row r="1249">
          <cell r="C1249">
            <v>128</v>
          </cell>
          <cell r="D1249" t="str">
            <v>PRODUCTOS CURTIENTES SA DE CV</v>
          </cell>
        </row>
        <row r="1250">
          <cell r="C1250">
            <v>128</v>
          </cell>
          <cell r="D1250" t="str">
            <v>PRODUCTOS CURTIENTES SA DE CV</v>
          </cell>
        </row>
        <row r="1251">
          <cell r="C1251">
            <v>128</v>
          </cell>
          <cell r="D1251" t="str">
            <v>PRODUCTOS CURTIENTES SA DE CV</v>
          </cell>
        </row>
        <row r="1252">
          <cell r="C1252">
            <v>128</v>
          </cell>
          <cell r="D1252" t="str">
            <v>PRODUCTOS CURTIENTES SA DE CV</v>
          </cell>
        </row>
        <row r="1253">
          <cell r="C1253">
            <v>128</v>
          </cell>
          <cell r="D1253" t="str">
            <v>PRODUCTOS CURTIENTES SA DE CV</v>
          </cell>
        </row>
        <row r="1254">
          <cell r="C1254">
            <v>128</v>
          </cell>
          <cell r="D1254" t="str">
            <v>PRODUCTOS CURTIENTES SA DE CV</v>
          </cell>
        </row>
        <row r="1255">
          <cell r="C1255">
            <v>128</v>
          </cell>
          <cell r="D1255" t="str">
            <v>PRODUCTOS CURTIENTES SA DE CV</v>
          </cell>
        </row>
        <row r="1256">
          <cell r="C1256">
            <v>133</v>
          </cell>
          <cell r="D1256" t="str">
            <v>QUIMICA GO-SAN SA DE CV</v>
          </cell>
        </row>
        <row r="1257">
          <cell r="C1257">
            <v>133</v>
          </cell>
          <cell r="D1257" t="str">
            <v>QUIMICA GO-SAN SA DE CV</v>
          </cell>
        </row>
        <row r="1258">
          <cell r="C1258">
            <v>133</v>
          </cell>
          <cell r="D1258" t="str">
            <v>QUIMICA GO-SAN SA DE CV</v>
          </cell>
        </row>
        <row r="1259">
          <cell r="C1259">
            <v>133</v>
          </cell>
          <cell r="D1259" t="str">
            <v>QUIMICA GO-SAN SA DE CV</v>
          </cell>
        </row>
        <row r="1260">
          <cell r="C1260">
            <v>133</v>
          </cell>
          <cell r="D1260" t="str">
            <v>QUIMICA GO-SAN SA DE CV</v>
          </cell>
        </row>
        <row r="1261">
          <cell r="C1261">
            <v>144</v>
          </cell>
          <cell r="D1261" t="str">
            <v>SUELAS WYNY SA DE CV</v>
          </cell>
        </row>
        <row r="1262">
          <cell r="C1262">
            <v>67</v>
          </cell>
          <cell r="D1262" t="str">
            <v>GELITA MEXICO S DE RL DE CV</v>
          </cell>
        </row>
        <row r="1263">
          <cell r="C1263">
            <v>67</v>
          </cell>
          <cell r="D1263" t="str">
            <v>GELITA MEXICO S DE RL DE CV</v>
          </cell>
        </row>
        <row r="1264">
          <cell r="C1264">
            <v>67</v>
          </cell>
          <cell r="D1264" t="str">
            <v>GELITA MEXICO S DE RL DE CV</v>
          </cell>
        </row>
        <row r="1265">
          <cell r="C1265">
            <v>193</v>
          </cell>
          <cell r="D1265" t="str">
            <v>CURFIMEX SA DE CV</v>
          </cell>
        </row>
        <row r="1266">
          <cell r="C1266">
            <v>184</v>
          </cell>
          <cell r="D1266" t="str">
            <v>CUEROMEX WET BLUE SA DE CV</v>
          </cell>
        </row>
        <row r="1267">
          <cell r="C1267">
            <v>86</v>
          </cell>
          <cell r="D1267" t="str">
            <v>IROKO SA DE CV</v>
          </cell>
        </row>
        <row r="1268">
          <cell r="C1268">
            <v>86</v>
          </cell>
          <cell r="D1268" t="str">
            <v>IROKO SA DE CV</v>
          </cell>
        </row>
        <row r="1269">
          <cell r="C1269">
            <v>231</v>
          </cell>
          <cell r="D1269" t="str">
            <v>PROGEL MEXICANA, S.A. DE C.V.</v>
          </cell>
        </row>
        <row r="1270">
          <cell r="C1270">
            <v>202</v>
          </cell>
          <cell r="D1270" t="str">
            <v>CURTIDOS TREVIÑO SA DE CV</v>
          </cell>
        </row>
        <row r="1271">
          <cell r="C1271">
            <v>231</v>
          </cell>
          <cell r="D1271" t="str">
            <v>PROGEL MEXICANA, S.A. DE C.V.</v>
          </cell>
        </row>
        <row r="1272">
          <cell r="C1272">
            <v>0</v>
          </cell>
          <cell r="D1272" t="str">
            <v>CUMMSA</v>
          </cell>
        </row>
        <row r="1273">
          <cell r="C1273">
            <v>0</v>
          </cell>
          <cell r="D1273" t="str">
            <v>CUMMSA</v>
          </cell>
        </row>
        <row r="1274">
          <cell r="C1274">
            <v>0</v>
          </cell>
          <cell r="D1274" t="str">
            <v>CUMMSA</v>
          </cell>
        </row>
        <row r="1275">
          <cell r="C1275">
            <v>129</v>
          </cell>
          <cell r="D1275" t="str">
            <v>PRODUCTOS INDUSTRIALES DE LEON SA DE CV</v>
          </cell>
        </row>
        <row r="1276">
          <cell r="C1276">
            <v>193</v>
          </cell>
          <cell r="D1276" t="str">
            <v>CURFIMEX SA DE CV</v>
          </cell>
        </row>
        <row r="1277">
          <cell r="C1277">
            <v>193</v>
          </cell>
          <cell r="D1277" t="str">
            <v>CURFIMEX SA DE CV</v>
          </cell>
        </row>
        <row r="1278">
          <cell r="C1278">
            <v>193</v>
          </cell>
          <cell r="D1278" t="str">
            <v>CURFIMEX SA DE CV</v>
          </cell>
        </row>
        <row r="1279">
          <cell r="C1279">
            <v>0</v>
          </cell>
          <cell r="D1279" t="str">
            <v>CUBASA</v>
          </cell>
        </row>
        <row r="1280">
          <cell r="C1280">
            <v>0</v>
          </cell>
          <cell r="D1280" t="str">
            <v>CUBASA</v>
          </cell>
        </row>
        <row r="1281">
          <cell r="C1281">
            <v>0</v>
          </cell>
          <cell r="D1281" t="str">
            <v>RODA SPORT</v>
          </cell>
        </row>
        <row r="1282">
          <cell r="C1282">
            <v>0</v>
          </cell>
          <cell r="D1282" t="str">
            <v>RODA SPORT</v>
          </cell>
        </row>
        <row r="1283">
          <cell r="C1283">
            <v>129</v>
          </cell>
          <cell r="D1283" t="str">
            <v>PRODUCTOS INDUSTRIALES DE LEON SA DE CV</v>
          </cell>
        </row>
        <row r="1284">
          <cell r="C1284">
            <v>129</v>
          </cell>
          <cell r="D1284" t="str">
            <v>PRODUCTOS INDUSTRIALES DE LEON SA DE CV</v>
          </cell>
        </row>
        <row r="1285">
          <cell r="C1285">
            <v>128</v>
          </cell>
          <cell r="D1285" t="str">
            <v>PRODUCTOS CURTIENTES SA DE CV</v>
          </cell>
        </row>
        <row r="1286">
          <cell r="C1286">
            <v>128</v>
          </cell>
          <cell r="D1286" t="str">
            <v>PRODUCTOS CURTIENTES SA DE CV</v>
          </cell>
        </row>
        <row r="1287">
          <cell r="C1287">
            <v>128</v>
          </cell>
          <cell r="D1287" t="str">
            <v>PRODUCTOS CURTIENTES SA DE CV</v>
          </cell>
        </row>
        <row r="1288">
          <cell r="C1288">
            <v>128</v>
          </cell>
          <cell r="D1288" t="str">
            <v>PRODUCTOS CURTIENTES SA DE CV</v>
          </cell>
        </row>
        <row r="1289">
          <cell r="C1289">
            <v>128</v>
          </cell>
          <cell r="D1289" t="str">
            <v>PRODUCTOS CURTIENTES SA DE CV</v>
          </cell>
        </row>
        <row r="1290">
          <cell r="C1290">
            <v>128</v>
          </cell>
          <cell r="D1290" t="str">
            <v>PRODUCTOS CURTIENTES SA DE CV</v>
          </cell>
        </row>
        <row r="1291">
          <cell r="C1291">
            <v>128</v>
          </cell>
          <cell r="D1291" t="str">
            <v>PRODUCTOS CURTIENTES SA DE CV</v>
          </cell>
        </row>
        <row r="1292">
          <cell r="C1292">
            <v>128</v>
          </cell>
          <cell r="D1292" t="str">
            <v>PRODUCTOS CURTIENTES SA DE CV</v>
          </cell>
        </row>
        <row r="1293">
          <cell r="C1293">
            <v>133</v>
          </cell>
          <cell r="D1293" t="str">
            <v>QUIMICA GO-SAN SA DE CV</v>
          </cell>
        </row>
        <row r="1294">
          <cell r="C1294">
            <v>133</v>
          </cell>
          <cell r="D1294" t="str">
            <v>QUIMICA GO-SAN SA DE CV</v>
          </cell>
        </row>
        <row r="1295">
          <cell r="C1295">
            <v>133</v>
          </cell>
          <cell r="D1295" t="str">
            <v>QUIMICA GO-SAN SA DE CV</v>
          </cell>
        </row>
        <row r="1296">
          <cell r="C1296">
            <v>133</v>
          </cell>
          <cell r="D1296" t="str">
            <v>QUIMICA GO-SAN SA DE CV</v>
          </cell>
        </row>
        <row r="1297">
          <cell r="C1297">
            <v>133</v>
          </cell>
          <cell r="D1297" t="str">
            <v>QUIMICA GO-SAN SA DE CV</v>
          </cell>
        </row>
        <row r="1298">
          <cell r="C1298">
            <v>144</v>
          </cell>
          <cell r="D1298" t="str">
            <v>SUELAS WYNY SA DE CV</v>
          </cell>
        </row>
        <row r="1299">
          <cell r="C1299">
            <v>67</v>
          </cell>
          <cell r="D1299" t="str">
            <v>GELITA MEXICO S DE RL DE CV</v>
          </cell>
        </row>
        <row r="1300">
          <cell r="C1300">
            <v>67</v>
          </cell>
          <cell r="D1300" t="str">
            <v>GELITA MEXICO S DE RL DE CV</v>
          </cell>
        </row>
        <row r="1301">
          <cell r="C1301">
            <v>67</v>
          </cell>
          <cell r="D1301" t="str">
            <v>GELITA MEXICO S DE RL DE CV</v>
          </cell>
        </row>
        <row r="1302">
          <cell r="C1302">
            <v>193</v>
          </cell>
          <cell r="D1302" t="str">
            <v>CURFIMEX SA DE CV</v>
          </cell>
        </row>
        <row r="1303">
          <cell r="C1303">
            <v>184</v>
          </cell>
          <cell r="D1303" t="str">
            <v>CUEROMEX WET BLUE SA DE CV</v>
          </cell>
        </row>
        <row r="1304">
          <cell r="C1304">
            <v>86</v>
          </cell>
          <cell r="D1304" t="str">
            <v>IROKO SA DE CV</v>
          </cell>
        </row>
        <row r="1305">
          <cell r="C1305">
            <v>86</v>
          </cell>
          <cell r="D1305" t="str">
            <v>IROKO SA DE CV</v>
          </cell>
        </row>
        <row r="1306">
          <cell r="C1306">
            <v>231</v>
          </cell>
          <cell r="D1306" t="str">
            <v>PROGEL MEXICANA, S.A. DE C.V.</v>
          </cell>
        </row>
        <row r="1307">
          <cell r="C1307">
            <v>202</v>
          </cell>
          <cell r="D1307" t="str">
            <v>CURTIDOS TREVIÑO SA DE CV</v>
          </cell>
        </row>
        <row r="1308">
          <cell r="C1308">
            <v>231</v>
          </cell>
          <cell r="D1308" t="str">
            <v>PROGEL MEXICANA, S.A. DE C.V.</v>
          </cell>
        </row>
        <row r="1309">
          <cell r="C1309">
            <v>0</v>
          </cell>
          <cell r="D1309" t="str">
            <v>CUMMSA</v>
          </cell>
        </row>
        <row r="1310">
          <cell r="C1310">
            <v>0</v>
          </cell>
          <cell r="D1310" t="str">
            <v>CUMMSA</v>
          </cell>
        </row>
        <row r="1311">
          <cell r="C1311">
            <v>0</v>
          </cell>
          <cell r="D1311" t="str">
            <v>CUMMSA</v>
          </cell>
        </row>
        <row r="1312">
          <cell r="C1312">
            <v>129</v>
          </cell>
          <cell r="D1312" t="str">
            <v>PRODUCTOS INDUSTRIALES DE LEON SA DE CV</v>
          </cell>
        </row>
        <row r="1313">
          <cell r="C1313">
            <v>193</v>
          </cell>
          <cell r="D1313" t="str">
            <v>CURFIMEX SA DE CV</v>
          </cell>
        </row>
        <row r="1314">
          <cell r="C1314">
            <v>193</v>
          </cell>
          <cell r="D1314" t="str">
            <v>CURFIMEX SA DE CV</v>
          </cell>
        </row>
        <row r="1315">
          <cell r="C1315">
            <v>193</v>
          </cell>
          <cell r="D1315" t="str">
            <v>CURFIMEX SA DE CV</v>
          </cell>
        </row>
        <row r="1316">
          <cell r="C1316">
            <v>0</v>
          </cell>
          <cell r="D1316" t="str">
            <v>CUBASA</v>
          </cell>
        </row>
        <row r="1317">
          <cell r="C1317">
            <v>0</v>
          </cell>
          <cell r="D1317" t="str">
            <v>CUBASA</v>
          </cell>
        </row>
        <row r="1318">
          <cell r="C1318">
            <v>0</v>
          </cell>
          <cell r="D1318" t="str">
            <v>RODA SPORT</v>
          </cell>
        </row>
        <row r="1319">
          <cell r="C1319">
            <v>0</v>
          </cell>
          <cell r="D1319" t="str">
            <v>RODA SPORT</v>
          </cell>
        </row>
        <row r="1320">
          <cell r="C1320">
            <v>129</v>
          </cell>
          <cell r="D1320" t="str">
            <v>PRODUCTOS INDUSTRIALES DE LEON SA DE CV</v>
          </cell>
        </row>
        <row r="1321">
          <cell r="C1321">
            <v>129</v>
          </cell>
          <cell r="D1321" t="str">
            <v>PRODUCTOS INDUSTRIALES DE LEON SA DE CV</v>
          </cell>
        </row>
        <row r="1322">
          <cell r="C1322">
            <v>128</v>
          </cell>
          <cell r="D1322" t="str">
            <v>PRODUCTOS CURTIENTES SA DE CV</v>
          </cell>
        </row>
        <row r="1323">
          <cell r="C1323">
            <v>128</v>
          </cell>
          <cell r="D1323" t="str">
            <v>PRODUCTOS CURTIENTES SA DE CV</v>
          </cell>
        </row>
        <row r="1324">
          <cell r="C1324">
            <v>128</v>
          </cell>
          <cell r="D1324" t="str">
            <v>PRODUCTOS CURTIENTES SA DE CV</v>
          </cell>
        </row>
        <row r="1325">
          <cell r="C1325">
            <v>128</v>
          </cell>
          <cell r="D1325" t="str">
            <v>PRODUCTOS CURTIENTES SA DE CV</v>
          </cell>
        </row>
        <row r="1326">
          <cell r="C1326">
            <v>128</v>
          </cell>
          <cell r="D1326" t="str">
            <v>PRODUCTOS CURTIENTES SA DE CV</v>
          </cell>
        </row>
        <row r="1327">
          <cell r="C1327">
            <v>128</v>
          </cell>
          <cell r="D1327" t="str">
            <v>PRODUCTOS CURTIENTES SA DE CV</v>
          </cell>
        </row>
        <row r="1328">
          <cell r="C1328">
            <v>128</v>
          </cell>
          <cell r="D1328" t="str">
            <v>PRODUCTOS CURTIENTES SA DE CV</v>
          </cell>
        </row>
        <row r="1329">
          <cell r="C1329">
            <v>128</v>
          </cell>
          <cell r="D1329" t="str">
            <v>PRODUCTOS CURTIENTES SA DE CV</v>
          </cell>
        </row>
        <row r="1330">
          <cell r="C1330">
            <v>133</v>
          </cell>
          <cell r="D1330" t="str">
            <v>QUIMICA GO-SAN SA DE CV</v>
          </cell>
        </row>
        <row r="1331">
          <cell r="C1331">
            <v>133</v>
          </cell>
          <cell r="D1331" t="str">
            <v>QUIMICA GO-SAN SA DE CV</v>
          </cell>
        </row>
        <row r="1332">
          <cell r="C1332">
            <v>133</v>
          </cell>
          <cell r="D1332" t="str">
            <v>QUIMICA GO-SAN SA DE CV</v>
          </cell>
        </row>
        <row r="1333">
          <cell r="C1333">
            <v>133</v>
          </cell>
          <cell r="D1333" t="str">
            <v>QUIMICA GO-SAN SA DE CV</v>
          </cell>
        </row>
        <row r="1334">
          <cell r="C1334">
            <v>133</v>
          </cell>
          <cell r="D1334" t="str">
            <v>QUIMICA GO-SAN SA DE CV</v>
          </cell>
        </row>
        <row r="1335">
          <cell r="C1335">
            <v>144</v>
          </cell>
          <cell r="D1335" t="str">
            <v>SUELAS WYNY SA DE CV</v>
          </cell>
        </row>
        <row r="1336">
          <cell r="C1336">
            <v>67</v>
          </cell>
          <cell r="D1336" t="str">
            <v>GELITA MEXICO S DE RL DE CV</v>
          </cell>
        </row>
        <row r="1337">
          <cell r="C1337">
            <v>67</v>
          </cell>
          <cell r="D1337" t="str">
            <v>GELITA MEXICO S DE RL DE CV</v>
          </cell>
        </row>
        <row r="1338">
          <cell r="C1338">
            <v>67</v>
          </cell>
          <cell r="D1338" t="str">
            <v>GELITA MEXICO S DE RL DE CV</v>
          </cell>
        </row>
        <row r="1339">
          <cell r="C1339">
            <v>193</v>
          </cell>
          <cell r="D1339" t="str">
            <v>CURFIMEX SA DE CV</v>
          </cell>
        </row>
        <row r="1340">
          <cell r="C1340">
            <v>184</v>
          </cell>
          <cell r="D1340" t="str">
            <v>CUEROMEX WET BLUE SA DE CV</v>
          </cell>
        </row>
        <row r="1341">
          <cell r="C1341">
            <v>86</v>
          </cell>
          <cell r="D1341" t="str">
            <v>IROKO SA DE CV</v>
          </cell>
        </row>
        <row r="1342">
          <cell r="C1342">
            <v>86</v>
          </cell>
          <cell r="D1342" t="str">
            <v>IROKO SA DE CV</v>
          </cell>
        </row>
        <row r="1343">
          <cell r="C1343">
            <v>231</v>
          </cell>
          <cell r="D1343" t="str">
            <v>PROGEL MEXICANA, S.A. DE C.V.</v>
          </cell>
        </row>
        <row r="1344">
          <cell r="C1344">
            <v>202</v>
          </cell>
          <cell r="D1344" t="str">
            <v>CURTIDOS TREVIÑO SA DE CV</v>
          </cell>
        </row>
        <row r="1345">
          <cell r="C1345">
            <v>231</v>
          </cell>
          <cell r="D1345" t="str">
            <v>PROGEL MEXICANA, S.A. DE C.V.</v>
          </cell>
        </row>
        <row r="1346">
          <cell r="C1346">
            <v>0</v>
          </cell>
          <cell r="D1346" t="str">
            <v>CUMMSA</v>
          </cell>
        </row>
        <row r="1347">
          <cell r="C1347">
            <v>0</v>
          </cell>
          <cell r="D1347" t="str">
            <v>CUMMSA</v>
          </cell>
        </row>
        <row r="1348">
          <cell r="C1348">
            <v>0</v>
          </cell>
          <cell r="D1348" t="str">
            <v>CUMMSA</v>
          </cell>
        </row>
        <row r="1349">
          <cell r="C1349">
            <v>129</v>
          </cell>
          <cell r="D1349" t="str">
            <v>PRODUCTOS INDUSTRIALES DE LEON SA DE CV</v>
          </cell>
        </row>
        <row r="1350">
          <cell r="C1350">
            <v>193</v>
          </cell>
          <cell r="D1350" t="str">
            <v>CURFIMEX SA DE CV</v>
          </cell>
        </row>
        <row r="1351">
          <cell r="C1351">
            <v>193</v>
          </cell>
          <cell r="D1351" t="str">
            <v>CURFIMEX SA DE CV</v>
          </cell>
        </row>
        <row r="1352">
          <cell r="C1352">
            <v>193</v>
          </cell>
          <cell r="D1352" t="str">
            <v>CURFIMEX SA DE CV</v>
          </cell>
        </row>
        <row r="1353">
          <cell r="C1353">
            <v>0</v>
          </cell>
          <cell r="D1353" t="str">
            <v>CUBASA</v>
          </cell>
        </row>
        <row r="1354">
          <cell r="C1354">
            <v>0</v>
          </cell>
          <cell r="D1354" t="str">
            <v>CUBASA</v>
          </cell>
        </row>
        <row r="1355">
          <cell r="C1355">
            <v>0</v>
          </cell>
          <cell r="D1355" t="str">
            <v>RODA SPORT</v>
          </cell>
        </row>
        <row r="1356">
          <cell r="C1356">
            <v>0</v>
          </cell>
          <cell r="D1356" t="str">
            <v>RODA SPORT</v>
          </cell>
        </row>
        <row r="1357">
          <cell r="C1357">
            <v>129</v>
          </cell>
          <cell r="D1357" t="str">
            <v>PRODUCTOS INDUSTRIALES DE LEON SA DE CV</v>
          </cell>
        </row>
        <row r="1358">
          <cell r="C1358">
            <v>129</v>
          </cell>
          <cell r="D1358" t="str">
            <v>PRODUCTOS INDUSTRIALES DE LEON SA DE CV</v>
          </cell>
        </row>
        <row r="1359">
          <cell r="C1359">
            <v>128</v>
          </cell>
          <cell r="D1359" t="str">
            <v>PRODUCTOS CURTIENTES SA DE CV</v>
          </cell>
        </row>
        <row r="1360">
          <cell r="C1360">
            <v>128</v>
          </cell>
          <cell r="D1360" t="str">
            <v>PRODUCTOS CURTIENTES SA DE CV</v>
          </cell>
        </row>
        <row r="1361">
          <cell r="C1361">
            <v>128</v>
          </cell>
          <cell r="D1361" t="str">
            <v>PRODUCTOS CURTIENTES SA DE CV</v>
          </cell>
        </row>
        <row r="1362">
          <cell r="C1362">
            <v>128</v>
          </cell>
          <cell r="D1362" t="str">
            <v>PRODUCTOS CURTIENTES SA DE CV</v>
          </cell>
        </row>
        <row r="1363">
          <cell r="C1363">
            <v>128</v>
          </cell>
          <cell r="D1363" t="str">
            <v>PRODUCTOS CURTIENTES SA DE CV</v>
          </cell>
        </row>
        <row r="1364">
          <cell r="C1364">
            <v>128</v>
          </cell>
          <cell r="D1364" t="str">
            <v>PRODUCTOS CURTIENTES SA DE CV</v>
          </cell>
        </row>
        <row r="1365">
          <cell r="C1365">
            <v>128</v>
          </cell>
          <cell r="D1365" t="str">
            <v>PRODUCTOS CURTIENTES SA DE CV</v>
          </cell>
        </row>
        <row r="1366">
          <cell r="C1366">
            <v>128</v>
          </cell>
          <cell r="D1366" t="str">
            <v>PRODUCTOS CURTIENTES SA DE CV</v>
          </cell>
        </row>
        <row r="1367">
          <cell r="C1367">
            <v>133</v>
          </cell>
          <cell r="D1367" t="str">
            <v>QUIMICA GO-SAN SA DE CV</v>
          </cell>
        </row>
        <row r="1368">
          <cell r="C1368">
            <v>133</v>
          </cell>
          <cell r="D1368" t="str">
            <v>QUIMICA GO-SAN SA DE CV</v>
          </cell>
        </row>
        <row r="1369">
          <cell r="C1369">
            <v>133</v>
          </cell>
          <cell r="D1369" t="str">
            <v>QUIMICA GO-SAN SA DE CV</v>
          </cell>
        </row>
        <row r="1370">
          <cell r="C1370">
            <v>133</v>
          </cell>
          <cell r="D1370" t="str">
            <v>QUIMICA GO-SAN SA DE CV</v>
          </cell>
        </row>
        <row r="1371">
          <cell r="C1371">
            <v>133</v>
          </cell>
          <cell r="D1371" t="str">
            <v>QUIMICA GO-SAN SA DE CV</v>
          </cell>
        </row>
        <row r="1372">
          <cell r="C1372">
            <v>144</v>
          </cell>
          <cell r="D1372" t="str">
            <v>SUELAS WYNY SA DE CV</v>
          </cell>
        </row>
        <row r="1373">
          <cell r="C1373">
            <v>67</v>
          </cell>
          <cell r="D1373" t="str">
            <v>GELITA MEXICO S DE RL DE CV</v>
          </cell>
        </row>
        <row r="1374">
          <cell r="C1374">
            <v>67</v>
          </cell>
          <cell r="D1374" t="str">
            <v>GELITA MEXICO S DE RL DE CV</v>
          </cell>
        </row>
        <row r="1375">
          <cell r="C1375">
            <v>67</v>
          </cell>
          <cell r="D1375" t="str">
            <v>GELITA MEXICO S DE RL DE CV</v>
          </cell>
        </row>
        <row r="1376">
          <cell r="C1376">
            <v>193</v>
          </cell>
          <cell r="D1376" t="str">
            <v>CURFIMEX SA DE CV</v>
          </cell>
        </row>
        <row r="1377">
          <cell r="C1377">
            <v>184</v>
          </cell>
          <cell r="D1377" t="str">
            <v>CUEROMEX WET BLUE SA DE CV</v>
          </cell>
        </row>
        <row r="1378">
          <cell r="C1378">
            <v>86</v>
          </cell>
          <cell r="D1378" t="str">
            <v>IROKO SA DE CV</v>
          </cell>
        </row>
        <row r="1379">
          <cell r="C1379">
            <v>86</v>
          </cell>
          <cell r="D1379" t="str">
            <v>IROKO SA DE CV</v>
          </cell>
        </row>
        <row r="1380">
          <cell r="C1380">
            <v>231</v>
          </cell>
          <cell r="D1380" t="str">
            <v>PROGEL MEXICANA, S.A. DE C.V.</v>
          </cell>
        </row>
        <row r="1381">
          <cell r="C1381">
            <v>202</v>
          </cell>
          <cell r="D1381" t="str">
            <v>CURTIDOS TREVIÑO SA DE CV</v>
          </cell>
        </row>
        <row r="1382">
          <cell r="C1382">
            <v>231</v>
          </cell>
          <cell r="D1382" t="str">
            <v>PROGEL MEXICANA, S.A. DE C.V.</v>
          </cell>
        </row>
        <row r="1383">
          <cell r="C1383">
            <v>0</v>
          </cell>
          <cell r="D1383" t="str">
            <v>CUMMSA</v>
          </cell>
        </row>
        <row r="1384">
          <cell r="C1384">
            <v>0</v>
          </cell>
          <cell r="D1384" t="str">
            <v>CUMMSA</v>
          </cell>
        </row>
        <row r="1385">
          <cell r="C1385">
            <v>0</v>
          </cell>
          <cell r="D1385" t="str">
            <v>CUMMSA</v>
          </cell>
        </row>
        <row r="1386">
          <cell r="C1386">
            <v>129</v>
          </cell>
          <cell r="D1386" t="str">
            <v>PRODUCTOS INDUSTRIALES DE LEON SA DE CV</v>
          </cell>
        </row>
        <row r="1387">
          <cell r="C1387">
            <v>193</v>
          </cell>
          <cell r="D1387" t="str">
            <v>CURFIMEX SA DE CV</v>
          </cell>
        </row>
        <row r="1388">
          <cell r="C1388">
            <v>193</v>
          </cell>
          <cell r="D1388" t="str">
            <v>CURFIMEX SA DE CV</v>
          </cell>
        </row>
        <row r="1389">
          <cell r="C1389">
            <v>193</v>
          </cell>
          <cell r="D1389" t="str">
            <v>CURFIMEX SA DE CV</v>
          </cell>
        </row>
        <row r="1390">
          <cell r="C1390">
            <v>0</v>
          </cell>
          <cell r="D1390" t="str">
            <v>CUBASA</v>
          </cell>
        </row>
        <row r="1391">
          <cell r="C1391">
            <v>0</v>
          </cell>
          <cell r="D1391" t="str">
            <v>CUBASA</v>
          </cell>
        </row>
        <row r="1392">
          <cell r="C1392">
            <v>0</v>
          </cell>
          <cell r="D1392" t="str">
            <v>RODA SPORT</v>
          </cell>
        </row>
        <row r="1393">
          <cell r="C1393">
            <v>0</v>
          </cell>
          <cell r="D1393" t="str">
            <v>RODA SPORT</v>
          </cell>
        </row>
        <row r="1394">
          <cell r="C1394">
            <v>21</v>
          </cell>
          <cell r="D1394" t="str">
            <v>BIMBO</v>
          </cell>
        </row>
        <row r="1395">
          <cell r="C1395">
            <v>21</v>
          </cell>
          <cell r="D1395" t="str">
            <v>BIMBO</v>
          </cell>
        </row>
        <row r="1396">
          <cell r="C1396">
            <v>21</v>
          </cell>
          <cell r="D1396" t="str">
            <v>BIMBO</v>
          </cell>
        </row>
        <row r="1397">
          <cell r="C1397">
            <v>21</v>
          </cell>
          <cell r="D1397" t="str">
            <v>BIMBO</v>
          </cell>
        </row>
        <row r="1398">
          <cell r="C1398">
            <v>21</v>
          </cell>
          <cell r="D1398" t="str">
            <v>BIMBO</v>
          </cell>
        </row>
        <row r="1399">
          <cell r="C1399">
            <v>21</v>
          </cell>
          <cell r="D1399" t="str">
            <v>BIMBO</v>
          </cell>
        </row>
        <row r="1400">
          <cell r="C1400">
            <v>21</v>
          </cell>
          <cell r="D1400" t="str">
            <v>BIMBO</v>
          </cell>
        </row>
        <row r="1401">
          <cell r="C1401">
            <v>21</v>
          </cell>
          <cell r="D1401" t="str">
            <v>BIMBO</v>
          </cell>
        </row>
        <row r="1402">
          <cell r="C1402">
            <v>21</v>
          </cell>
          <cell r="D1402" t="str">
            <v>BIMBO</v>
          </cell>
        </row>
        <row r="1403">
          <cell r="C1403">
            <v>21</v>
          </cell>
          <cell r="D1403" t="str">
            <v>BIMBO</v>
          </cell>
        </row>
        <row r="1404">
          <cell r="C1404">
            <v>21</v>
          </cell>
          <cell r="D1404" t="str">
            <v>BIMBO</v>
          </cell>
        </row>
        <row r="1405">
          <cell r="C1405">
            <v>21</v>
          </cell>
          <cell r="D1405" t="str">
            <v>BIMBO</v>
          </cell>
        </row>
        <row r="1406">
          <cell r="C1406">
            <v>161</v>
          </cell>
          <cell r="D1406" t="str">
            <v>GANADEROS PRODUCTORES DE LECHE PURA, S.A.P.I. DE C.V.</v>
          </cell>
        </row>
        <row r="1407">
          <cell r="C1407">
            <v>81</v>
          </cell>
          <cell r="D1407" t="str">
            <v>HERSHEY MEXICO SA DE CV</v>
          </cell>
        </row>
        <row r="1408">
          <cell r="C1408">
            <v>11</v>
          </cell>
          <cell r="D1408" t="str">
            <v>ALIMENTOS PROFUSA, SA DE CV</v>
          </cell>
        </row>
        <row r="1409">
          <cell r="C1409">
            <v>22</v>
          </cell>
          <cell r="D1409" t="str">
            <v>BIOTECNICA INTERNACIONAL SA DE CV</v>
          </cell>
        </row>
        <row r="1410">
          <cell r="C1410">
            <v>15</v>
          </cell>
          <cell r="D1410" t="str">
            <v>AVIGM SA DE CV</v>
          </cell>
        </row>
        <row r="1411">
          <cell r="C1411">
            <v>138</v>
          </cell>
          <cell r="D1411" t="str">
            <v>RICAP SA DE CV</v>
          </cell>
        </row>
        <row r="1412">
          <cell r="C1412">
            <v>138</v>
          </cell>
          <cell r="D1412" t="str">
            <v>RICAP SA DE CV</v>
          </cell>
        </row>
        <row r="1413">
          <cell r="C1413">
            <v>138</v>
          </cell>
          <cell r="D1413" t="str">
            <v>RICAP SA DE CV</v>
          </cell>
        </row>
        <row r="1414">
          <cell r="C1414">
            <v>206</v>
          </cell>
          <cell r="D1414" t="str">
            <v>INVESTIGACION PRODUCTIVA SA DE CV</v>
          </cell>
        </row>
        <row r="1415">
          <cell r="C1415">
            <v>45</v>
          </cell>
          <cell r="D1415" t="str">
            <v>CONGELADORA NIÑO, S.A. DE C.V.</v>
          </cell>
        </row>
        <row r="1416">
          <cell r="C1416">
            <v>6</v>
          </cell>
          <cell r="D1416" t="str">
            <v>AGRANA FRUIT MEXICO SA DE CV</v>
          </cell>
        </row>
        <row r="1417">
          <cell r="C1417">
            <v>280</v>
          </cell>
          <cell r="D1417" t="str">
            <v>PASTEURIZADORA AGUASCALIENTES, S.A. DE C.V.</v>
          </cell>
        </row>
        <row r="1418">
          <cell r="C1418">
            <v>102</v>
          </cell>
          <cell r="D1418" t="str">
            <v>MAZAPAN DE LA ROSA SA DE CV</v>
          </cell>
        </row>
        <row r="1419">
          <cell r="C1419">
            <v>102</v>
          </cell>
          <cell r="D1419" t="str">
            <v>MAZAPAN DE LA ROSA SA DE CV</v>
          </cell>
        </row>
        <row r="1420">
          <cell r="C1420">
            <v>285</v>
          </cell>
          <cell r="D1420" t="str">
            <v>ALIMENTOS DE LA GRANJA, S.A. DE C.V.</v>
          </cell>
        </row>
        <row r="1421">
          <cell r="C1421">
            <v>177</v>
          </cell>
          <cell r="D1421" t="str">
            <v>COLOIDALES DUCHE SA DE CV</v>
          </cell>
        </row>
        <row r="1422">
          <cell r="C1422">
            <v>25</v>
          </cell>
          <cell r="D1422" t="str">
            <v>CALAVO DE MEXICO SA DE CV</v>
          </cell>
        </row>
        <row r="1423">
          <cell r="C1423">
            <v>0</v>
          </cell>
          <cell r="D1423" t="str">
            <v>MEXIFRUTAS</v>
          </cell>
        </row>
        <row r="1424">
          <cell r="C1424">
            <v>161</v>
          </cell>
          <cell r="D1424" t="str">
            <v>GANADEROS PRODUCTORES DE LECHE PURA, S.A.P.I. DE C.V.</v>
          </cell>
        </row>
        <row r="1425">
          <cell r="C1425">
            <v>81</v>
          </cell>
          <cell r="D1425" t="str">
            <v>HERSHEY MEXICO SA DE CV</v>
          </cell>
        </row>
        <row r="1426">
          <cell r="C1426">
            <v>11</v>
          </cell>
          <cell r="D1426" t="str">
            <v>ALIMENTOS PROFUSA, SA DE CV</v>
          </cell>
        </row>
        <row r="1427">
          <cell r="C1427">
            <v>22</v>
          </cell>
          <cell r="D1427" t="str">
            <v>BIOTECNICA INTERNACIONAL SA DE CV</v>
          </cell>
        </row>
        <row r="1428">
          <cell r="C1428">
            <v>15</v>
          </cell>
          <cell r="D1428" t="str">
            <v>AVIGM SA DE CV</v>
          </cell>
        </row>
        <row r="1429">
          <cell r="C1429">
            <v>138</v>
          </cell>
          <cell r="D1429" t="str">
            <v>RICAP SA DE CV</v>
          </cell>
        </row>
        <row r="1430">
          <cell r="C1430">
            <v>138</v>
          </cell>
          <cell r="D1430" t="str">
            <v>RICAP SA DE CV</v>
          </cell>
        </row>
        <row r="1431">
          <cell r="C1431">
            <v>138</v>
          </cell>
          <cell r="D1431" t="str">
            <v>RICAP SA DE CV</v>
          </cell>
        </row>
        <row r="1432">
          <cell r="C1432">
            <v>206</v>
          </cell>
          <cell r="D1432" t="str">
            <v>INVESTIGACION PRODUCTIVA SA DE CV</v>
          </cell>
        </row>
        <row r="1433">
          <cell r="C1433">
            <v>45</v>
          </cell>
          <cell r="D1433" t="str">
            <v>CONGELADORA NIÑO, S.A. DE C.V.</v>
          </cell>
        </row>
        <row r="1434">
          <cell r="C1434">
            <v>6</v>
          </cell>
          <cell r="D1434" t="str">
            <v>AGRANA FRUIT MEXICO SA DE CV</v>
          </cell>
        </row>
        <row r="1435">
          <cell r="C1435">
            <v>280</v>
          </cell>
          <cell r="D1435" t="str">
            <v>PASTEURIZADORA AGUASCALIENTES, S.A. DE C.V.</v>
          </cell>
        </row>
        <row r="1436">
          <cell r="C1436">
            <v>102</v>
          </cell>
          <cell r="D1436" t="str">
            <v>MAZAPAN DE LA ROSA SA DE CV</v>
          </cell>
        </row>
        <row r="1437">
          <cell r="C1437">
            <v>102</v>
          </cell>
          <cell r="D1437" t="str">
            <v>MAZAPAN DE LA ROSA SA DE CV</v>
          </cell>
        </row>
        <row r="1438">
          <cell r="C1438">
            <v>285</v>
          </cell>
          <cell r="D1438" t="str">
            <v>ALIMENTOS DE LA GRANJA, S.A. DE C.V.</v>
          </cell>
        </row>
        <row r="1439">
          <cell r="C1439">
            <v>177</v>
          </cell>
          <cell r="D1439" t="str">
            <v>COLOIDALES DUCHE SA DE CV</v>
          </cell>
        </row>
        <row r="1440">
          <cell r="C1440">
            <v>25</v>
          </cell>
          <cell r="D1440" t="str">
            <v>CALAVO DE MEXICO SA DE CV</v>
          </cell>
        </row>
        <row r="1441">
          <cell r="C1441">
            <v>0</v>
          </cell>
          <cell r="D1441" t="str">
            <v>MEXIFRUTAS</v>
          </cell>
        </row>
        <row r="1442">
          <cell r="C1442">
            <v>161</v>
          </cell>
          <cell r="D1442" t="str">
            <v>GANADEROS PRODUCTORES DE LECHE PURA, S.A.P.I. DE C.V.</v>
          </cell>
        </row>
        <row r="1443">
          <cell r="C1443">
            <v>81</v>
          </cell>
          <cell r="D1443" t="str">
            <v>HERSHEY MEXICO SA DE CV</v>
          </cell>
        </row>
        <row r="1444">
          <cell r="C1444">
            <v>11</v>
          </cell>
          <cell r="D1444" t="str">
            <v>ALIMENTOS PROFUSA, SA DE CV</v>
          </cell>
        </row>
        <row r="1445">
          <cell r="C1445">
            <v>22</v>
          </cell>
          <cell r="D1445" t="str">
            <v>BIOTECNICA INTERNACIONAL SA DE CV</v>
          </cell>
        </row>
        <row r="1446">
          <cell r="C1446">
            <v>15</v>
          </cell>
          <cell r="D1446" t="str">
            <v>AVIGM SA DE CV</v>
          </cell>
        </row>
        <row r="1447">
          <cell r="C1447">
            <v>138</v>
          </cell>
          <cell r="D1447" t="str">
            <v>RICAP SA DE CV</v>
          </cell>
        </row>
        <row r="1448">
          <cell r="C1448">
            <v>138</v>
          </cell>
          <cell r="D1448" t="str">
            <v>RICAP SA DE CV</v>
          </cell>
        </row>
        <row r="1449">
          <cell r="C1449">
            <v>138</v>
          </cell>
          <cell r="D1449" t="str">
            <v>RICAP SA DE CV</v>
          </cell>
        </row>
        <row r="1450">
          <cell r="C1450">
            <v>206</v>
          </cell>
          <cell r="D1450" t="str">
            <v>INVESTIGACION PRODUCTIVA SA DE CV</v>
          </cell>
        </row>
        <row r="1451">
          <cell r="C1451">
            <v>45</v>
          </cell>
          <cell r="D1451" t="str">
            <v>CONGELADORA NIÑO, S.A. DE C.V.</v>
          </cell>
        </row>
        <row r="1452">
          <cell r="C1452">
            <v>6</v>
          </cell>
          <cell r="D1452" t="str">
            <v>AGRANA FRUIT MEXICO SA DE CV</v>
          </cell>
        </row>
        <row r="1453">
          <cell r="C1453">
            <v>280</v>
          </cell>
          <cell r="D1453" t="str">
            <v>PASTEURIZADORA AGUASCALIENTES, S.A. DE C.V.</v>
          </cell>
        </row>
        <row r="1454">
          <cell r="C1454">
            <v>102</v>
          </cell>
          <cell r="D1454" t="str">
            <v>MAZAPAN DE LA ROSA SA DE CV</v>
          </cell>
        </row>
        <row r="1455">
          <cell r="C1455">
            <v>102</v>
          </cell>
          <cell r="D1455" t="str">
            <v>MAZAPAN DE LA ROSA SA DE CV</v>
          </cell>
        </row>
        <row r="1456">
          <cell r="C1456">
            <v>285</v>
          </cell>
          <cell r="D1456" t="str">
            <v>ALIMENTOS DE LA GRANJA, S.A. DE C.V.</v>
          </cell>
        </row>
        <row r="1457">
          <cell r="C1457">
            <v>177</v>
          </cell>
          <cell r="D1457" t="str">
            <v>COLOIDALES DUCHE SA DE CV</v>
          </cell>
        </row>
        <row r="1458">
          <cell r="C1458">
            <v>25</v>
          </cell>
          <cell r="D1458" t="str">
            <v>CALAVO DE MEXICO SA DE CV</v>
          </cell>
        </row>
        <row r="1459">
          <cell r="C1459">
            <v>0</v>
          </cell>
          <cell r="D1459" t="str">
            <v>MEXIFRUTAS</v>
          </cell>
        </row>
        <row r="1460">
          <cell r="C1460">
            <v>161</v>
          </cell>
          <cell r="D1460" t="str">
            <v>GANADEROS PRODUCTORES DE LECHE PURA, S.A.P.I. DE C.V.</v>
          </cell>
        </row>
        <row r="1461">
          <cell r="C1461">
            <v>81</v>
          </cell>
          <cell r="D1461" t="str">
            <v>HERSHEY MEXICO SA DE CV</v>
          </cell>
        </row>
        <row r="1462">
          <cell r="C1462">
            <v>11</v>
          </cell>
          <cell r="D1462" t="str">
            <v>ALIMENTOS PROFUSA, SA DE CV</v>
          </cell>
        </row>
        <row r="1463">
          <cell r="C1463">
            <v>22</v>
          </cell>
          <cell r="D1463" t="str">
            <v>BIOTECNICA INTERNACIONAL SA DE CV</v>
          </cell>
        </row>
        <row r="1464">
          <cell r="C1464">
            <v>15</v>
          </cell>
          <cell r="D1464" t="str">
            <v>AVIGM SA DE CV</v>
          </cell>
        </row>
        <row r="1465">
          <cell r="C1465">
            <v>138</v>
          </cell>
          <cell r="D1465" t="str">
            <v>RICAP SA DE CV</v>
          </cell>
        </row>
        <row r="1466">
          <cell r="C1466">
            <v>138</v>
          </cell>
          <cell r="D1466" t="str">
            <v>RICAP SA DE CV</v>
          </cell>
        </row>
        <row r="1467">
          <cell r="C1467">
            <v>138</v>
          </cell>
          <cell r="D1467" t="str">
            <v>RICAP SA DE CV</v>
          </cell>
        </row>
        <row r="1468">
          <cell r="C1468">
            <v>206</v>
          </cell>
          <cell r="D1468" t="str">
            <v>INVESTIGACION PRODUCTIVA SA DE CV</v>
          </cell>
        </row>
        <row r="1469">
          <cell r="C1469">
            <v>45</v>
          </cell>
          <cell r="D1469" t="str">
            <v>CONGELADORA NIÑO, S.A. DE C.V.</v>
          </cell>
        </row>
        <row r="1470">
          <cell r="C1470">
            <v>6</v>
          </cell>
          <cell r="D1470" t="str">
            <v>AGRANA FRUIT MEXICO SA DE CV</v>
          </cell>
        </row>
        <row r="1471">
          <cell r="C1471">
            <v>280</v>
          </cell>
          <cell r="D1471" t="str">
            <v>PASTEURIZADORA AGUASCALIENTES, S.A. DE C.V.</v>
          </cell>
        </row>
        <row r="1472">
          <cell r="C1472">
            <v>102</v>
          </cell>
          <cell r="D1472" t="str">
            <v>MAZAPAN DE LA ROSA SA DE CV</v>
          </cell>
        </row>
        <row r="1473">
          <cell r="C1473">
            <v>102</v>
          </cell>
          <cell r="D1473" t="str">
            <v>MAZAPAN DE LA ROSA SA DE CV</v>
          </cell>
        </row>
        <row r="1474">
          <cell r="C1474">
            <v>285</v>
          </cell>
          <cell r="D1474" t="str">
            <v>ALIMENTOS DE LA GRANJA, S.A. DE C.V.</v>
          </cell>
        </row>
        <row r="1475">
          <cell r="C1475">
            <v>177</v>
          </cell>
          <cell r="D1475" t="str">
            <v>COLOIDALES DUCHE SA DE CV</v>
          </cell>
        </row>
        <row r="1476">
          <cell r="C1476">
            <v>25</v>
          </cell>
          <cell r="D1476" t="str">
            <v>CALAVO DE MEXICO SA DE CV</v>
          </cell>
        </row>
        <row r="1477">
          <cell r="C1477">
            <v>0</v>
          </cell>
          <cell r="D1477" t="str">
            <v>MEXIFRUTAS</v>
          </cell>
        </row>
        <row r="1478">
          <cell r="C1478">
            <v>161</v>
          </cell>
          <cell r="D1478" t="str">
            <v>GANADEROS PRODUCTORES DE LECHE PURA, S.A.P.I. DE C.V.</v>
          </cell>
        </row>
        <row r="1479">
          <cell r="C1479">
            <v>81</v>
          </cell>
          <cell r="D1479" t="str">
            <v>HERSHEY MEXICO SA DE CV</v>
          </cell>
        </row>
        <row r="1480">
          <cell r="C1480">
            <v>11</v>
          </cell>
          <cell r="D1480" t="str">
            <v>ALIMENTOS PROFUSA, SA DE CV</v>
          </cell>
        </row>
        <row r="1481">
          <cell r="C1481">
            <v>22</v>
          </cell>
          <cell r="D1481" t="str">
            <v>BIOTECNICA INTERNACIONAL SA DE CV</v>
          </cell>
        </row>
        <row r="1482">
          <cell r="C1482">
            <v>15</v>
          </cell>
          <cell r="D1482" t="str">
            <v>AVIGM SA DE CV</v>
          </cell>
        </row>
        <row r="1483">
          <cell r="C1483">
            <v>138</v>
          </cell>
          <cell r="D1483" t="str">
            <v>RICAP SA DE CV</v>
          </cell>
        </row>
        <row r="1484">
          <cell r="C1484">
            <v>138</v>
          </cell>
          <cell r="D1484" t="str">
            <v>RICAP SA DE CV</v>
          </cell>
        </row>
        <row r="1485">
          <cell r="C1485">
            <v>138</v>
          </cell>
          <cell r="D1485" t="str">
            <v>RICAP SA DE CV</v>
          </cell>
        </row>
        <row r="1486">
          <cell r="C1486">
            <v>206</v>
          </cell>
          <cell r="D1486" t="str">
            <v>INVESTIGACION PRODUCTIVA SA DE CV</v>
          </cell>
        </row>
        <row r="1487">
          <cell r="C1487">
            <v>45</v>
          </cell>
          <cell r="D1487" t="str">
            <v>CONGELADORA NIÑO, S.A. DE C.V.</v>
          </cell>
        </row>
        <row r="1488">
          <cell r="C1488">
            <v>6</v>
          </cell>
          <cell r="D1488" t="str">
            <v>AGRANA FRUIT MEXICO SA DE CV</v>
          </cell>
        </row>
        <row r="1489">
          <cell r="C1489">
            <v>280</v>
          </cell>
          <cell r="D1489" t="str">
            <v>PASTEURIZADORA AGUASCALIENTES, S.A. DE C.V.</v>
          </cell>
        </row>
        <row r="1490">
          <cell r="C1490">
            <v>102</v>
          </cell>
          <cell r="D1490" t="str">
            <v>MAZAPAN DE LA ROSA SA DE CV</v>
          </cell>
        </row>
        <row r="1491">
          <cell r="C1491">
            <v>102</v>
          </cell>
          <cell r="D1491" t="str">
            <v>MAZAPAN DE LA ROSA SA DE CV</v>
          </cell>
        </row>
        <row r="1492">
          <cell r="C1492">
            <v>285</v>
          </cell>
          <cell r="D1492" t="str">
            <v>ALIMENTOS DE LA GRANJA, S.A. DE C.V.</v>
          </cell>
        </row>
        <row r="1493">
          <cell r="C1493">
            <v>177</v>
          </cell>
          <cell r="D1493" t="str">
            <v>COLOIDALES DUCHE SA DE CV</v>
          </cell>
        </row>
        <row r="1494">
          <cell r="C1494">
            <v>25</v>
          </cell>
          <cell r="D1494" t="str">
            <v>CALAVO DE MEXICO SA DE CV</v>
          </cell>
        </row>
        <row r="1495">
          <cell r="C1495">
            <v>0</v>
          </cell>
          <cell r="D1495" t="str">
            <v>MEXIFRUTAS</v>
          </cell>
        </row>
        <row r="1496">
          <cell r="C1496">
            <v>161</v>
          </cell>
          <cell r="D1496" t="str">
            <v>GANADEROS PRODUCTORES DE LECHE PURA, S.A.P.I. DE C.V.</v>
          </cell>
        </row>
        <row r="1497">
          <cell r="C1497">
            <v>81</v>
          </cell>
          <cell r="D1497" t="str">
            <v>HERSHEY MEXICO SA DE CV</v>
          </cell>
        </row>
        <row r="1498">
          <cell r="C1498">
            <v>11</v>
          </cell>
          <cell r="D1498" t="str">
            <v>ALIMENTOS PROFUSA, SA DE CV</v>
          </cell>
        </row>
        <row r="1499">
          <cell r="C1499">
            <v>22</v>
          </cell>
          <cell r="D1499" t="str">
            <v>BIOTECNICA INTERNACIONAL SA DE CV</v>
          </cell>
        </row>
        <row r="1500">
          <cell r="C1500">
            <v>15</v>
          </cell>
          <cell r="D1500" t="str">
            <v>AVIGM SA DE CV</v>
          </cell>
        </row>
        <row r="1501">
          <cell r="C1501">
            <v>138</v>
          </cell>
          <cell r="D1501" t="str">
            <v>RICAP SA DE CV</v>
          </cell>
        </row>
        <row r="1502">
          <cell r="C1502">
            <v>138</v>
          </cell>
          <cell r="D1502" t="str">
            <v>RICAP SA DE CV</v>
          </cell>
        </row>
        <row r="1503">
          <cell r="C1503">
            <v>138</v>
          </cell>
          <cell r="D1503" t="str">
            <v>RICAP SA DE CV</v>
          </cell>
        </row>
        <row r="1504">
          <cell r="C1504">
            <v>206</v>
          </cell>
          <cell r="D1504" t="str">
            <v>INVESTIGACION PRODUCTIVA SA DE CV</v>
          </cell>
        </row>
        <row r="1505">
          <cell r="C1505">
            <v>45</v>
          </cell>
          <cell r="D1505" t="str">
            <v>CONGELADORA NIÑO, S.A. DE C.V.</v>
          </cell>
        </row>
        <row r="1506">
          <cell r="C1506">
            <v>6</v>
          </cell>
          <cell r="D1506" t="str">
            <v>AGRANA FRUIT MEXICO SA DE CV</v>
          </cell>
        </row>
        <row r="1507">
          <cell r="C1507">
            <v>280</v>
          </cell>
          <cell r="D1507" t="str">
            <v>PASTEURIZADORA AGUASCALIENTES, S.A. DE C.V.</v>
          </cell>
        </row>
        <row r="1508">
          <cell r="C1508">
            <v>102</v>
          </cell>
          <cell r="D1508" t="str">
            <v>MAZAPAN DE LA ROSA SA DE CV</v>
          </cell>
        </row>
        <row r="1509">
          <cell r="C1509">
            <v>102</v>
          </cell>
          <cell r="D1509" t="str">
            <v>MAZAPAN DE LA ROSA SA DE CV</v>
          </cell>
        </row>
        <row r="1510">
          <cell r="C1510">
            <v>285</v>
          </cell>
          <cell r="D1510" t="str">
            <v>ALIMENTOS DE LA GRANJA, S.A. DE C.V.</v>
          </cell>
        </row>
        <row r="1511">
          <cell r="C1511">
            <v>177</v>
          </cell>
          <cell r="D1511" t="str">
            <v>COLOIDALES DUCHE SA DE CV</v>
          </cell>
        </row>
        <row r="1512">
          <cell r="C1512">
            <v>25</v>
          </cell>
          <cell r="D1512" t="str">
            <v>CALAVO DE MEXICO SA DE CV</v>
          </cell>
        </row>
        <row r="1513">
          <cell r="C1513">
            <v>0</v>
          </cell>
          <cell r="D1513" t="str">
            <v>MEXIFRUTAS</v>
          </cell>
        </row>
        <row r="1514">
          <cell r="C1514">
            <v>161</v>
          </cell>
          <cell r="D1514" t="str">
            <v>GANADEROS PRODUCTORES DE LECHE PURA, S.A.P.I. DE C.V.</v>
          </cell>
        </row>
        <row r="1515">
          <cell r="C1515">
            <v>81</v>
          </cell>
          <cell r="D1515" t="str">
            <v>HERSHEY MEXICO SA DE CV</v>
          </cell>
        </row>
        <row r="1516">
          <cell r="C1516">
            <v>11</v>
          </cell>
          <cell r="D1516" t="str">
            <v>ALIMENTOS PROFUSA, SA DE CV</v>
          </cell>
        </row>
        <row r="1517">
          <cell r="C1517">
            <v>22</v>
          </cell>
          <cell r="D1517" t="str">
            <v>BIOTECNICA INTERNACIONAL SA DE CV</v>
          </cell>
        </row>
        <row r="1518">
          <cell r="C1518">
            <v>15</v>
          </cell>
          <cell r="D1518" t="str">
            <v>AVIGM SA DE CV</v>
          </cell>
        </row>
        <row r="1519">
          <cell r="C1519">
            <v>138</v>
          </cell>
          <cell r="D1519" t="str">
            <v>RICAP SA DE CV</v>
          </cell>
        </row>
        <row r="1520">
          <cell r="C1520">
            <v>138</v>
          </cell>
          <cell r="D1520" t="str">
            <v>RICAP SA DE CV</v>
          </cell>
        </row>
        <row r="1521">
          <cell r="C1521">
            <v>138</v>
          </cell>
          <cell r="D1521" t="str">
            <v>RICAP SA DE CV</v>
          </cell>
        </row>
        <row r="1522">
          <cell r="C1522">
            <v>206</v>
          </cell>
          <cell r="D1522" t="str">
            <v>INVESTIGACION PRODUCTIVA SA DE CV</v>
          </cell>
        </row>
        <row r="1523">
          <cell r="C1523">
            <v>45</v>
          </cell>
          <cell r="D1523" t="str">
            <v>CONGELADORA NIÑO, S.A. DE C.V.</v>
          </cell>
        </row>
        <row r="1524">
          <cell r="C1524">
            <v>6</v>
          </cell>
          <cell r="D1524" t="str">
            <v>AGRANA FRUIT MEXICO SA DE CV</v>
          </cell>
        </row>
        <row r="1525">
          <cell r="C1525">
            <v>280</v>
          </cell>
          <cell r="D1525" t="str">
            <v>PASTEURIZADORA AGUASCALIENTES, S.A. DE C.V.</v>
          </cell>
        </row>
        <row r="1526">
          <cell r="C1526">
            <v>102</v>
          </cell>
          <cell r="D1526" t="str">
            <v>MAZAPAN DE LA ROSA SA DE CV</v>
          </cell>
        </row>
        <row r="1527">
          <cell r="C1527">
            <v>102</v>
          </cell>
          <cell r="D1527" t="str">
            <v>MAZAPAN DE LA ROSA SA DE CV</v>
          </cell>
        </row>
        <row r="1528">
          <cell r="C1528">
            <v>285</v>
          </cell>
          <cell r="D1528" t="str">
            <v>ALIMENTOS DE LA GRANJA, S.A. DE C.V.</v>
          </cell>
        </row>
        <row r="1529">
          <cell r="C1529">
            <v>177</v>
          </cell>
          <cell r="D1529" t="str">
            <v>COLOIDALES DUCHE SA DE CV</v>
          </cell>
        </row>
        <row r="1530">
          <cell r="C1530">
            <v>25</v>
          </cell>
          <cell r="D1530" t="str">
            <v>CALAVO DE MEXICO SA DE CV</v>
          </cell>
        </row>
        <row r="1531">
          <cell r="C1531">
            <v>0</v>
          </cell>
          <cell r="D1531" t="str">
            <v>MEXIFRUTAS</v>
          </cell>
        </row>
        <row r="1532">
          <cell r="C1532">
            <v>161</v>
          </cell>
          <cell r="D1532" t="str">
            <v>GANADEROS PRODUCTORES DE LECHE PURA, S.A.P.I. DE C.V.</v>
          </cell>
        </row>
        <row r="1533">
          <cell r="C1533">
            <v>81</v>
          </cell>
          <cell r="D1533" t="str">
            <v>HERSHEY MEXICO SA DE CV</v>
          </cell>
        </row>
        <row r="1534">
          <cell r="C1534">
            <v>11</v>
          </cell>
          <cell r="D1534" t="str">
            <v>ALIMENTOS PROFUSA, SA DE CV</v>
          </cell>
        </row>
        <row r="1535">
          <cell r="C1535">
            <v>22</v>
          </cell>
          <cell r="D1535" t="str">
            <v>BIOTECNICA INTERNACIONAL SA DE CV</v>
          </cell>
        </row>
        <row r="1536">
          <cell r="C1536">
            <v>15</v>
          </cell>
          <cell r="D1536" t="str">
            <v>AVIGM SA DE CV</v>
          </cell>
        </row>
        <row r="1537">
          <cell r="C1537">
            <v>138</v>
          </cell>
          <cell r="D1537" t="str">
            <v>RICAP SA DE CV</v>
          </cell>
        </row>
        <row r="1538">
          <cell r="C1538">
            <v>138</v>
          </cell>
          <cell r="D1538" t="str">
            <v>RICAP SA DE CV</v>
          </cell>
        </row>
        <row r="1539">
          <cell r="C1539">
            <v>138</v>
          </cell>
          <cell r="D1539" t="str">
            <v>RICAP SA DE CV</v>
          </cell>
        </row>
        <row r="1540">
          <cell r="C1540">
            <v>206</v>
          </cell>
          <cell r="D1540" t="str">
            <v>INVESTIGACION PRODUCTIVA SA DE CV</v>
          </cell>
        </row>
        <row r="1541">
          <cell r="C1541">
            <v>45</v>
          </cell>
          <cell r="D1541" t="str">
            <v>CONGELADORA NIÑO, S.A. DE C.V.</v>
          </cell>
        </row>
        <row r="1542">
          <cell r="C1542">
            <v>6</v>
          </cell>
          <cell r="D1542" t="str">
            <v>AGRANA FRUIT MEXICO SA DE CV</v>
          </cell>
        </row>
        <row r="1543">
          <cell r="C1543">
            <v>280</v>
          </cell>
          <cell r="D1543" t="str">
            <v>PASTEURIZADORA AGUASCALIENTES, S.A. DE C.V.</v>
          </cell>
        </row>
        <row r="1544">
          <cell r="C1544">
            <v>102</v>
          </cell>
          <cell r="D1544" t="str">
            <v>MAZAPAN DE LA ROSA SA DE CV</v>
          </cell>
        </row>
        <row r="1545">
          <cell r="C1545">
            <v>102</v>
          </cell>
          <cell r="D1545" t="str">
            <v>MAZAPAN DE LA ROSA SA DE CV</v>
          </cell>
        </row>
        <row r="1546">
          <cell r="C1546">
            <v>285</v>
          </cell>
          <cell r="D1546" t="str">
            <v>ALIMENTOS DE LA GRANJA, S.A. DE C.V.</v>
          </cell>
        </row>
        <row r="1547">
          <cell r="C1547">
            <v>177</v>
          </cell>
          <cell r="D1547" t="str">
            <v>COLOIDALES DUCHE SA DE CV</v>
          </cell>
        </row>
        <row r="1548">
          <cell r="C1548">
            <v>25</v>
          </cell>
          <cell r="D1548" t="str">
            <v>CALAVO DE MEXICO SA DE CV</v>
          </cell>
        </row>
        <row r="1549">
          <cell r="C1549">
            <v>0</v>
          </cell>
          <cell r="D1549" t="str">
            <v>MEXIFRUTAS</v>
          </cell>
        </row>
        <row r="1550">
          <cell r="C1550">
            <v>161</v>
          </cell>
          <cell r="D1550" t="str">
            <v>GANADEROS PRODUCTORES DE LECHE PURA, S.A.P.I. DE C.V.</v>
          </cell>
        </row>
        <row r="1551">
          <cell r="C1551">
            <v>81</v>
          </cell>
          <cell r="D1551" t="str">
            <v>HERSHEY MEXICO SA DE CV</v>
          </cell>
        </row>
        <row r="1552">
          <cell r="C1552">
            <v>11</v>
          </cell>
          <cell r="D1552" t="str">
            <v>ALIMENTOS PROFUSA, SA DE CV</v>
          </cell>
        </row>
        <row r="1553">
          <cell r="C1553">
            <v>22</v>
          </cell>
          <cell r="D1553" t="str">
            <v>BIOTECNICA INTERNACIONAL SA DE CV</v>
          </cell>
        </row>
        <row r="1554">
          <cell r="C1554">
            <v>15</v>
          </cell>
          <cell r="D1554" t="str">
            <v>AVIGM SA DE CV</v>
          </cell>
        </row>
        <row r="1555">
          <cell r="C1555">
            <v>138</v>
          </cell>
          <cell r="D1555" t="str">
            <v>RICAP SA DE CV</v>
          </cell>
        </row>
        <row r="1556">
          <cell r="C1556">
            <v>138</v>
          </cell>
          <cell r="D1556" t="str">
            <v>RICAP SA DE CV</v>
          </cell>
        </row>
        <row r="1557">
          <cell r="C1557">
            <v>138</v>
          </cell>
          <cell r="D1557" t="str">
            <v>RICAP SA DE CV</v>
          </cell>
        </row>
        <row r="1558">
          <cell r="C1558">
            <v>206</v>
          </cell>
          <cell r="D1558" t="str">
            <v>INVESTIGACION PRODUCTIVA SA DE CV</v>
          </cell>
        </row>
        <row r="1559">
          <cell r="C1559">
            <v>45</v>
          </cell>
          <cell r="D1559" t="str">
            <v>CONGELADORA NIÑO, S.A. DE C.V.</v>
          </cell>
        </row>
        <row r="1560">
          <cell r="C1560">
            <v>6</v>
          </cell>
          <cell r="D1560" t="str">
            <v>AGRANA FRUIT MEXICO SA DE CV</v>
          </cell>
        </row>
        <row r="1561">
          <cell r="C1561">
            <v>280</v>
          </cell>
          <cell r="D1561" t="str">
            <v>PASTEURIZADORA AGUASCALIENTES, S.A. DE C.V.</v>
          </cell>
        </row>
        <row r="1562">
          <cell r="C1562">
            <v>102</v>
          </cell>
          <cell r="D1562" t="str">
            <v>MAZAPAN DE LA ROSA SA DE CV</v>
          </cell>
        </row>
        <row r="1563">
          <cell r="C1563">
            <v>102</v>
          </cell>
          <cell r="D1563" t="str">
            <v>MAZAPAN DE LA ROSA SA DE CV</v>
          </cell>
        </row>
        <row r="1564">
          <cell r="C1564">
            <v>285</v>
          </cell>
          <cell r="D1564" t="str">
            <v>ALIMENTOS DE LA GRANJA, S.A. DE C.V.</v>
          </cell>
        </row>
        <row r="1565">
          <cell r="C1565">
            <v>177</v>
          </cell>
          <cell r="D1565" t="str">
            <v>COLOIDALES DUCHE SA DE CV</v>
          </cell>
        </row>
        <row r="1566">
          <cell r="C1566">
            <v>25</v>
          </cell>
          <cell r="D1566" t="str">
            <v>CALAVO DE MEXICO SA DE CV</v>
          </cell>
        </row>
        <row r="1567">
          <cell r="C1567">
            <v>0</v>
          </cell>
          <cell r="D1567" t="str">
            <v>MEXIFRUTAS</v>
          </cell>
        </row>
        <row r="1568">
          <cell r="C1568">
            <v>161</v>
          </cell>
          <cell r="D1568" t="str">
            <v>GANADEROS PRODUCTORES DE LECHE PURA, S.A.P.I. DE C.V.</v>
          </cell>
        </row>
        <row r="1569">
          <cell r="C1569">
            <v>81</v>
          </cell>
          <cell r="D1569" t="str">
            <v>HERSHEY MEXICO SA DE CV</v>
          </cell>
        </row>
        <row r="1570">
          <cell r="C1570">
            <v>11</v>
          </cell>
          <cell r="D1570" t="str">
            <v>ALIMENTOS PROFUSA, SA DE CV</v>
          </cell>
        </row>
        <row r="1571">
          <cell r="C1571">
            <v>22</v>
          </cell>
          <cell r="D1571" t="str">
            <v>BIOTECNICA INTERNACIONAL SA DE CV</v>
          </cell>
        </row>
        <row r="1572">
          <cell r="C1572">
            <v>15</v>
          </cell>
          <cell r="D1572" t="str">
            <v>AVIGM SA DE CV</v>
          </cell>
        </row>
        <row r="1573">
          <cell r="C1573">
            <v>138</v>
          </cell>
          <cell r="D1573" t="str">
            <v>RICAP SA DE CV</v>
          </cell>
        </row>
        <row r="1574">
          <cell r="C1574">
            <v>138</v>
          </cell>
          <cell r="D1574" t="str">
            <v>RICAP SA DE CV</v>
          </cell>
        </row>
        <row r="1575">
          <cell r="C1575">
            <v>138</v>
          </cell>
          <cell r="D1575" t="str">
            <v>RICAP SA DE CV</v>
          </cell>
        </row>
        <row r="1576">
          <cell r="C1576">
            <v>206</v>
          </cell>
          <cell r="D1576" t="str">
            <v>INVESTIGACION PRODUCTIVA SA DE CV</v>
          </cell>
        </row>
        <row r="1577">
          <cell r="C1577">
            <v>45</v>
          </cell>
          <cell r="D1577" t="str">
            <v>CONGELADORA NIÑO, S.A. DE C.V.</v>
          </cell>
        </row>
        <row r="1578">
          <cell r="C1578">
            <v>6</v>
          </cell>
          <cell r="D1578" t="str">
            <v>AGRANA FRUIT MEXICO SA DE CV</v>
          </cell>
        </row>
        <row r="1579">
          <cell r="C1579">
            <v>280</v>
          </cell>
          <cell r="D1579" t="str">
            <v>PASTEURIZADORA AGUASCALIENTES, S.A. DE C.V.</v>
          </cell>
        </row>
        <row r="1580">
          <cell r="C1580">
            <v>102</v>
          </cell>
          <cell r="D1580" t="str">
            <v>MAZAPAN DE LA ROSA SA DE CV</v>
          </cell>
        </row>
        <row r="1581">
          <cell r="C1581">
            <v>102</v>
          </cell>
          <cell r="D1581" t="str">
            <v>MAZAPAN DE LA ROSA SA DE CV</v>
          </cell>
        </row>
        <row r="1582">
          <cell r="C1582">
            <v>285</v>
          </cell>
          <cell r="D1582" t="str">
            <v>ALIMENTOS DE LA GRANJA, S.A. DE C.V.</v>
          </cell>
        </row>
        <row r="1583">
          <cell r="C1583">
            <v>177</v>
          </cell>
          <cell r="D1583" t="str">
            <v>COLOIDALES DUCHE SA DE CV</v>
          </cell>
        </row>
        <row r="1584">
          <cell r="C1584">
            <v>25</v>
          </cell>
          <cell r="D1584" t="str">
            <v>CALAVO DE MEXICO SA DE CV</v>
          </cell>
        </row>
        <row r="1585">
          <cell r="C1585">
            <v>0</v>
          </cell>
          <cell r="D1585" t="str">
            <v>MEXIFRUTAS</v>
          </cell>
        </row>
        <row r="1586">
          <cell r="C1586">
            <v>161</v>
          </cell>
          <cell r="D1586" t="str">
            <v>GANADEROS PRODUCTORES DE LECHE PURA, S.A.P.I. DE C.V.</v>
          </cell>
        </row>
        <row r="1587">
          <cell r="C1587">
            <v>81</v>
          </cell>
          <cell r="D1587" t="str">
            <v>HERSHEY MEXICO SA DE CV</v>
          </cell>
        </row>
        <row r="1588">
          <cell r="C1588">
            <v>11</v>
          </cell>
          <cell r="D1588" t="str">
            <v>ALIMENTOS PROFUSA, SA DE CV</v>
          </cell>
        </row>
        <row r="1589">
          <cell r="C1589">
            <v>22</v>
          </cell>
          <cell r="D1589" t="str">
            <v>BIOTECNICA INTERNACIONAL SA DE CV</v>
          </cell>
        </row>
        <row r="1590">
          <cell r="C1590">
            <v>15</v>
          </cell>
          <cell r="D1590" t="str">
            <v>AVIGM SA DE CV</v>
          </cell>
        </row>
        <row r="1591">
          <cell r="C1591">
            <v>138</v>
          </cell>
          <cell r="D1591" t="str">
            <v>RICAP SA DE CV</v>
          </cell>
        </row>
        <row r="1592">
          <cell r="C1592">
            <v>138</v>
          </cell>
          <cell r="D1592" t="str">
            <v>RICAP SA DE CV</v>
          </cell>
        </row>
        <row r="1593">
          <cell r="C1593">
            <v>138</v>
          </cell>
          <cell r="D1593" t="str">
            <v>RICAP SA DE CV</v>
          </cell>
        </row>
        <row r="1594">
          <cell r="C1594">
            <v>206</v>
          </cell>
          <cell r="D1594" t="str">
            <v>INVESTIGACION PRODUCTIVA SA DE CV</v>
          </cell>
        </row>
        <row r="1595">
          <cell r="C1595">
            <v>45</v>
          </cell>
          <cell r="D1595" t="str">
            <v>CONGELADORA NIÑO, S.A. DE C.V.</v>
          </cell>
        </row>
        <row r="1596">
          <cell r="C1596">
            <v>6</v>
          </cell>
          <cell r="D1596" t="str">
            <v>AGRANA FRUIT MEXICO SA DE CV</v>
          </cell>
        </row>
        <row r="1597">
          <cell r="C1597">
            <v>280</v>
          </cell>
          <cell r="D1597" t="str">
            <v>PASTEURIZADORA AGUASCALIENTES, S.A. DE C.V.</v>
          </cell>
        </row>
        <row r="1598">
          <cell r="C1598">
            <v>102</v>
          </cell>
          <cell r="D1598" t="str">
            <v>MAZAPAN DE LA ROSA SA DE CV</v>
          </cell>
        </row>
        <row r="1599">
          <cell r="C1599">
            <v>102</v>
          </cell>
          <cell r="D1599" t="str">
            <v>MAZAPAN DE LA ROSA SA DE CV</v>
          </cell>
        </row>
        <row r="1600">
          <cell r="C1600">
            <v>285</v>
          </cell>
          <cell r="D1600" t="str">
            <v>ALIMENTOS DE LA GRANJA, S.A. DE C.V.</v>
          </cell>
        </row>
        <row r="1601">
          <cell r="C1601">
            <v>177</v>
          </cell>
          <cell r="D1601" t="str">
            <v>COLOIDALES DUCHE SA DE CV</v>
          </cell>
        </row>
        <row r="1602">
          <cell r="C1602">
            <v>25</v>
          </cell>
          <cell r="D1602" t="str">
            <v>CALAVO DE MEXICO SA DE CV</v>
          </cell>
        </row>
        <row r="1603">
          <cell r="C1603">
            <v>0</v>
          </cell>
          <cell r="D1603" t="str">
            <v>MEXIFRUTAS</v>
          </cell>
        </row>
        <row r="1604">
          <cell r="C1604">
            <v>161</v>
          </cell>
          <cell r="D1604" t="str">
            <v>GANADEROS PRODUCTORES DE LECHE PURA, S.A.P.I. DE C.V.</v>
          </cell>
        </row>
        <row r="1605">
          <cell r="C1605">
            <v>81</v>
          </cell>
          <cell r="D1605" t="str">
            <v>HERSHEY MEXICO SA DE CV</v>
          </cell>
        </row>
        <row r="1606">
          <cell r="C1606">
            <v>11</v>
          </cell>
          <cell r="D1606" t="str">
            <v>ALIMENTOS PROFUSA, SA DE CV</v>
          </cell>
        </row>
        <row r="1607">
          <cell r="C1607">
            <v>22</v>
          </cell>
          <cell r="D1607" t="str">
            <v>BIOTECNICA INTERNACIONAL SA DE CV</v>
          </cell>
        </row>
        <row r="1608">
          <cell r="C1608">
            <v>15</v>
          </cell>
          <cell r="D1608" t="str">
            <v>AVIGM SA DE CV</v>
          </cell>
        </row>
        <row r="1609">
          <cell r="C1609">
            <v>138</v>
          </cell>
          <cell r="D1609" t="str">
            <v>RICAP SA DE CV</v>
          </cell>
        </row>
        <row r="1610">
          <cell r="C1610">
            <v>138</v>
          </cell>
          <cell r="D1610" t="str">
            <v>RICAP SA DE CV</v>
          </cell>
        </row>
        <row r="1611">
          <cell r="C1611">
            <v>138</v>
          </cell>
          <cell r="D1611" t="str">
            <v>RICAP SA DE CV</v>
          </cell>
        </row>
        <row r="1612">
          <cell r="C1612">
            <v>206</v>
          </cell>
          <cell r="D1612" t="str">
            <v>INVESTIGACION PRODUCTIVA SA DE CV</v>
          </cell>
        </row>
        <row r="1613">
          <cell r="C1613">
            <v>45</v>
          </cell>
          <cell r="D1613" t="str">
            <v>CONGELADORA NIÑO, S.A. DE C.V.</v>
          </cell>
        </row>
        <row r="1614">
          <cell r="C1614">
            <v>6</v>
          </cell>
          <cell r="D1614" t="str">
            <v>AGRANA FRUIT MEXICO SA DE CV</v>
          </cell>
        </row>
        <row r="1615">
          <cell r="C1615">
            <v>280</v>
          </cell>
          <cell r="D1615" t="str">
            <v>PASTEURIZADORA AGUASCALIENTES, S.A. DE C.V.</v>
          </cell>
        </row>
        <row r="1616">
          <cell r="C1616">
            <v>102</v>
          </cell>
          <cell r="D1616" t="str">
            <v>MAZAPAN DE LA ROSA SA DE CV</v>
          </cell>
        </row>
        <row r="1617">
          <cell r="C1617">
            <v>102</v>
          </cell>
          <cell r="D1617" t="str">
            <v>MAZAPAN DE LA ROSA SA DE CV</v>
          </cell>
        </row>
        <row r="1618">
          <cell r="C1618">
            <v>285</v>
          </cell>
          <cell r="D1618" t="str">
            <v>ALIMENTOS DE LA GRANJA, S.A. DE C.V.</v>
          </cell>
        </row>
        <row r="1619">
          <cell r="C1619">
            <v>177</v>
          </cell>
          <cell r="D1619" t="str">
            <v>COLOIDALES DUCHE SA DE CV</v>
          </cell>
        </row>
        <row r="1620">
          <cell r="C1620">
            <v>25</v>
          </cell>
          <cell r="D1620" t="str">
            <v>CALAVO DE MEXICO SA DE CV</v>
          </cell>
        </row>
        <row r="1621">
          <cell r="C1621">
            <v>0</v>
          </cell>
          <cell r="D1621" t="str">
            <v>MEXIFRUTAS</v>
          </cell>
        </row>
        <row r="1622">
          <cell r="C1622">
            <v>105</v>
          </cell>
          <cell r="D1622" t="str">
            <v>MEXENIL ADITIVOS SA DE CV</v>
          </cell>
        </row>
        <row r="1623">
          <cell r="C1623">
            <v>105</v>
          </cell>
          <cell r="D1623" t="str">
            <v>MEXENIL ADITIVOS SA DE CV</v>
          </cell>
        </row>
        <row r="1624">
          <cell r="C1624">
            <v>91</v>
          </cell>
          <cell r="D1624" t="str">
            <v>GRIFFITH FOODS, S.A. DE C.V.</v>
          </cell>
        </row>
        <row r="1625">
          <cell r="C1625">
            <v>91</v>
          </cell>
          <cell r="D1625" t="str">
            <v>GRIFFITH FOODS, S.A. DE C.V.</v>
          </cell>
        </row>
        <row r="1626">
          <cell r="C1626">
            <v>130</v>
          </cell>
          <cell r="D1626" t="str">
            <v>PRODUCTOS PERLA, SA DE CV</v>
          </cell>
        </row>
        <row r="1627">
          <cell r="C1627">
            <v>130</v>
          </cell>
          <cell r="D1627" t="str">
            <v>PRODUCTOS PERLA, SA DE CV</v>
          </cell>
        </row>
        <row r="1628">
          <cell r="C1628">
            <v>130</v>
          </cell>
          <cell r="D1628" t="str">
            <v>PRODUCTOS PERLA, SA DE CV</v>
          </cell>
        </row>
        <row r="1629">
          <cell r="C1629">
            <v>130</v>
          </cell>
          <cell r="D1629" t="str">
            <v>PRODUCTOS PERLA, SA DE CV</v>
          </cell>
        </row>
        <row r="1630">
          <cell r="C1630">
            <v>89</v>
          </cell>
          <cell r="D1630" t="str">
            <v>KERRY INGREDIENTS DE MEXICO SA DE CV</v>
          </cell>
        </row>
        <row r="1631">
          <cell r="C1631">
            <v>89</v>
          </cell>
          <cell r="D1631" t="str">
            <v>KERRY INGREDIENTS DE MEXICO SA DE CV</v>
          </cell>
        </row>
        <row r="1632">
          <cell r="C1632">
            <v>107</v>
          </cell>
          <cell r="D1632" t="str">
            <v>MICHEL ONTIVEROS PABLO IGNACIO</v>
          </cell>
        </row>
        <row r="1633">
          <cell r="C1633">
            <v>24</v>
          </cell>
          <cell r="D1633" t="str">
            <v>C &amp; L ALIMENTOS SA DE CV</v>
          </cell>
        </row>
        <row r="1634">
          <cell r="C1634">
            <v>24</v>
          </cell>
          <cell r="D1634" t="str">
            <v>C &amp; L ALIMENTOS SA DE CV</v>
          </cell>
        </row>
        <row r="1635">
          <cell r="C1635">
            <v>24</v>
          </cell>
          <cell r="D1635" t="str">
            <v>C &amp; L ALIMENTOS SA DE CV</v>
          </cell>
        </row>
        <row r="1636">
          <cell r="C1636">
            <v>80</v>
          </cell>
          <cell r="D1636" t="str">
            <v>HAZPAN, S.A. DE C.V.</v>
          </cell>
        </row>
        <row r="1637">
          <cell r="C1637">
            <v>105</v>
          </cell>
          <cell r="D1637" t="str">
            <v>MEXENIL ADITIVOS SA DE CV</v>
          </cell>
        </row>
        <row r="1638">
          <cell r="C1638">
            <v>105</v>
          </cell>
          <cell r="D1638" t="str">
            <v>MEXENIL ADITIVOS SA DE CV</v>
          </cell>
        </row>
        <row r="1639">
          <cell r="C1639">
            <v>91</v>
          </cell>
          <cell r="D1639" t="str">
            <v>GRIFFITH FOODS, S.A. DE C.V.</v>
          </cell>
        </row>
        <row r="1640">
          <cell r="C1640">
            <v>91</v>
          </cell>
          <cell r="D1640" t="str">
            <v>GRIFFITH FOODS, S.A. DE C.V.</v>
          </cell>
        </row>
        <row r="1641">
          <cell r="C1641">
            <v>130</v>
          </cell>
          <cell r="D1641" t="str">
            <v>PRODUCTOS PERLA, SA DE CV</v>
          </cell>
        </row>
        <row r="1642">
          <cell r="C1642">
            <v>130</v>
          </cell>
          <cell r="D1642" t="str">
            <v>PRODUCTOS PERLA, SA DE CV</v>
          </cell>
        </row>
        <row r="1643">
          <cell r="C1643">
            <v>130</v>
          </cell>
          <cell r="D1643" t="str">
            <v>PRODUCTOS PERLA, SA DE CV</v>
          </cell>
        </row>
        <row r="1644">
          <cell r="C1644">
            <v>130</v>
          </cell>
          <cell r="D1644" t="str">
            <v>PRODUCTOS PERLA, SA DE CV</v>
          </cell>
        </row>
        <row r="1645">
          <cell r="C1645">
            <v>89</v>
          </cell>
          <cell r="D1645" t="str">
            <v>KERRY INGREDIENTS DE MEXICO SA DE CV</v>
          </cell>
        </row>
        <row r="1646">
          <cell r="C1646">
            <v>89</v>
          </cell>
          <cell r="D1646" t="str">
            <v>KERRY INGREDIENTS DE MEXICO SA DE CV</v>
          </cell>
        </row>
        <row r="1647">
          <cell r="C1647">
            <v>107</v>
          </cell>
          <cell r="D1647" t="str">
            <v>MICHEL ONTIVEROS PABLO IGNACIO</v>
          </cell>
        </row>
        <row r="1648">
          <cell r="C1648">
            <v>24</v>
          </cell>
          <cell r="D1648" t="str">
            <v>C &amp; L ALIMENTOS SA DE CV</v>
          </cell>
        </row>
        <row r="1649">
          <cell r="C1649">
            <v>24</v>
          </cell>
          <cell r="D1649" t="str">
            <v>C &amp; L ALIMENTOS SA DE CV</v>
          </cell>
        </row>
        <row r="1650">
          <cell r="C1650">
            <v>24</v>
          </cell>
          <cell r="D1650" t="str">
            <v>C &amp; L ALIMENTOS SA DE CV</v>
          </cell>
        </row>
        <row r="1651">
          <cell r="C1651">
            <v>80</v>
          </cell>
          <cell r="D1651" t="str">
            <v>HAZPAN, S.A. DE C.V.</v>
          </cell>
        </row>
        <row r="1652">
          <cell r="C1652">
            <v>105</v>
          </cell>
          <cell r="D1652" t="str">
            <v>MEXENIL ADITIVOS SA DE CV</v>
          </cell>
        </row>
        <row r="1653">
          <cell r="C1653">
            <v>105</v>
          </cell>
          <cell r="D1653" t="str">
            <v>MEXENIL ADITIVOS SA DE CV</v>
          </cell>
        </row>
        <row r="1654">
          <cell r="C1654">
            <v>91</v>
          </cell>
          <cell r="D1654" t="str">
            <v>GRIFFITH FOODS, S.A. DE C.V.</v>
          </cell>
        </row>
        <row r="1655">
          <cell r="C1655">
            <v>91</v>
          </cell>
          <cell r="D1655" t="str">
            <v>GRIFFITH FOODS, S.A. DE C.V.</v>
          </cell>
        </row>
        <row r="1656">
          <cell r="C1656">
            <v>130</v>
          </cell>
          <cell r="D1656" t="str">
            <v>PRODUCTOS PERLA, SA DE CV</v>
          </cell>
        </row>
        <row r="1657">
          <cell r="C1657">
            <v>130</v>
          </cell>
          <cell r="D1657" t="str">
            <v>PRODUCTOS PERLA, SA DE CV</v>
          </cell>
        </row>
        <row r="1658">
          <cell r="C1658">
            <v>130</v>
          </cell>
          <cell r="D1658" t="str">
            <v>PRODUCTOS PERLA, SA DE CV</v>
          </cell>
        </row>
        <row r="1659">
          <cell r="C1659">
            <v>130</v>
          </cell>
          <cell r="D1659" t="str">
            <v>PRODUCTOS PERLA, SA DE CV</v>
          </cell>
        </row>
        <row r="1660">
          <cell r="C1660">
            <v>89</v>
          </cell>
          <cell r="D1660" t="str">
            <v>KERRY INGREDIENTS DE MEXICO SA DE CV</v>
          </cell>
        </row>
        <row r="1661">
          <cell r="C1661">
            <v>89</v>
          </cell>
          <cell r="D1661" t="str">
            <v>KERRY INGREDIENTS DE MEXICO SA DE CV</v>
          </cell>
        </row>
        <row r="1662">
          <cell r="C1662">
            <v>107</v>
          </cell>
          <cell r="D1662" t="str">
            <v>MICHEL ONTIVEROS PABLO IGNACIO</v>
          </cell>
        </row>
        <row r="1663">
          <cell r="C1663">
            <v>24</v>
          </cell>
          <cell r="D1663" t="str">
            <v>C &amp; L ALIMENTOS SA DE CV</v>
          </cell>
        </row>
        <row r="1664">
          <cell r="C1664">
            <v>24</v>
          </cell>
          <cell r="D1664" t="str">
            <v>C &amp; L ALIMENTOS SA DE CV</v>
          </cell>
        </row>
        <row r="1665">
          <cell r="C1665">
            <v>24</v>
          </cell>
          <cell r="D1665" t="str">
            <v>C &amp; L ALIMENTOS SA DE CV</v>
          </cell>
        </row>
        <row r="1666">
          <cell r="C1666">
            <v>80</v>
          </cell>
          <cell r="D1666" t="str">
            <v>HAZPAN, S.A. DE C.V.</v>
          </cell>
        </row>
        <row r="1667">
          <cell r="C1667">
            <v>105</v>
          </cell>
          <cell r="D1667" t="str">
            <v>MEXENIL ADITIVOS SA DE CV</v>
          </cell>
        </row>
        <row r="1668">
          <cell r="C1668">
            <v>105</v>
          </cell>
          <cell r="D1668" t="str">
            <v>MEXENIL ADITIVOS SA DE CV</v>
          </cell>
        </row>
        <row r="1669">
          <cell r="C1669">
            <v>91</v>
          </cell>
          <cell r="D1669" t="str">
            <v>GRIFFITH FOODS, S.A. DE C.V.</v>
          </cell>
        </row>
        <row r="1670">
          <cell r="C1670">
            <v>91</v>
          </cell>
          <cell r="D1670" t="str">
            <v>GRIFFITH FOODS, S.A. DE C.V.</v>
          </cell>
        </row>
        <row r="1671">
          <cell r="C1671">
            <v>130</v>
          </cell>
          <cell r="D1671" t="str">
            <v>PRODUCTOS PERLA, SA DE CV</v>
          </cell>
        </row>
        <row r="1672">
          <cell r="C1672">
            <v>130</v>
          </cell>
          <cell r="D1672" t="str">
            <v>PRODUCTOS PERLA, SA DE CV</v>
          </cell>
        </row>
        <row r="1673">
          <cell r="C1673">
            <v>130</v>
          </cell>
          <cell r="D1673" t="str">
            <v>PRODUCTOS PERLA, SA DE CV</v>
          </cell>
        </row>
        <row r="1674">
          <cell r="C1674">
            <v>130</v>
          </cell>
          <cell r="D1674" t="str">
            <v>PRODUCTOS PERLA, SA DE CV</v>
          </cell>
        </row>
        <row r="1675">
          <cell r="C1675">
            <v>89</v>
          </cell>
          <cell r="D1675" t="str">
            <v>KERRY INGREDIENTS DE MEXICO SA DE CV</v>
          </cell>
        </row>
        <row r="1676">
          <cell r="C1676">
            <v>89</v>
          </cell>
          <cell r="D1676" t="str">
            <v>KERRY INGREDIENTS DE MEXICO SA DE CV</v>
          </cell>
        </row>
        <row r="1677">
          <cell r="C1677">
            <v>107</v>
          </cell>
          <cell r="D1677" t="str">
            <v>MICHEL ONTIVEROS PABLO IGNACIO</v>
          </cell>
        </row>
        <row r="1678">
          <cell r="C1678">
            <v>24</v>
          </cell>
          <cell r="D1678" t="str">
            <v>C &amp; L ALIMENTOS SA DE CV</v>
          </cell>
        </row>
        <row r="1679">
          <cell r="C1679">
            <v>24</v>
          </cell>
          <cell r="D1679" t="str">
            <v>C &amp; L ALIMENTOS SA DE CV</v>
          </cell>
        </row>
        <row r="1680">
          <cell r="C1680">
            <v>24</v>
          </cell>
          <cell r="D1680" t="str">
            <v>C &amp; L ALIMENTOS SA DE CV</v>
          </cell>
        </row>
        <row r="1681">
          <cell r="C1681">
            <v>80</v>
          </cell>
          <cell r="D1681" t="str">
            <v>HAZPAN, S.A. DE C.V.</v>
          </cell>
        </row>
        <row r="1682">
          <cell r="C1682">
            <v>105</v>
          </cell>
          <cell r="D1682" t="str">
            <v>MEXENIL ADITIVOS SA DE CV</v>
          </cell>
        </row>
        <row r="1683">
          <cell r="C1683">
            <v>105</v>
          </cell>
          <cell r="D1683" t="str">
            <v>MEXENIL ADITIVOS SA DE CV</v>
          </cell>
        </row>
        <row r="1684">
          <cell r="C1684">
            <v>91</v>
          </cell>
          <cell r="D1684" t="str">
            <v>GRIFFITH FOODS, S.A. DE C.V.</v>
          </cell>
        </row>
        <row r="1685">
          <cell r="C1685">
            <v>91</v>
          </cell>
          <cell r="D1685" t="str">
            <v>GRIFFITH FOODS, S.A. DE C.V.</v>
          </cell>
        </row>
        <row r="1686">
          <cell r="C1686">
            <v>130</v>
          </cell>
          <cell r="D1686" t="str">
            <v>PRODUCTOS PERLA, SA DE CV</v>
          </cell>
        </row>
        <row r="1687">
          <cell r="C1687">
            <v>130</v>
          </cell>
          <cell r="D1687" t="str">
            <v>PRODUCTOS PERLA, SA DE CV</v>
          </cell>
        </row>
        <row r="1688">
          <cell r="C1688">
            <v>130</v>
          </cell>
          <cell r="D1688" t="str">
            <v>PRODUCTOS PERLA, SA DE CV</v>
          </cell>
        </row>
        <row r="1689">
          <cell r="C1689">
            <v>130</v>
          </cell>
          <cell r="D1689" t="str">
            <v>PRODUCTOS PERLA, SA DE CV</v>
          </cell>
        </row>
        <row r="1690">
          <cell r="C1690">
            <v>89</v>
          </cell>
          <cell r="D1690" t="str">
            <v>KERRY INGREDIENTS DE MEXICO SA DE CV</v>
          </cell>
        </row>
        <row r="1691">
          <cell r="C1691">
            <v>89</v>
          </cell>
          <cell r="D1691" t="str">
            <v>KERRY INGREDIENTS DE MEXICO SA DE CV</v>
          </cell>
        </row>
        <row r="1692">
          <cell r="C1692">
            <v>107</v>
          </cell>
          <cell r="D1692" t="str">
            <v>MICHEL ONTIVEROS PABLO IGNACIO</v>
          </cell>
        </row>
        <row r="1693">
          <cell r="C1693">
            <v>24</v>
          </cell>
          <cell r="D1693" t="str">
            <v>C &amp; L ALIMENTOS SA DE CV</v>
          </cell>
        </row>
        <row r="1694">
          <cell r="C1694">
            <v>24</v>
          </cell>
          <cell r="D1694" t="str">
            <v>C &amp; L ALIMENTOS SA DE CV</v>
          </cell>
        </row>
        <row r="1695">
          <cell r="C1695">
            <v>24</v>
          </cell>
          <cell r="D1695" t="str">
            <v>C &amp; L ALIMENTOS SA DE CV</v>
          </cell>
        </row>
        <row r="1696">
          <cell r="C1696">
            <v>80</v>
          </cell>
          <cell r="D1696" t="str">
            <v>HAZPAN, S.A. DE C.V.</v>
          </cell>
        </row>
        <row r="1697">
          <cell r="C1697">
            <v>105</v>
          </cell>
          <cell r="D1697" t="str">
            <v>MEXENIL ADITIVOS SA DE CV</v>
          </cell>
        </row>
        <row r="1698">
          <cell r="C1698">
            <v>105</v>
          </cell>
          <cell r="D1698" t="str">
            <v>MEXENIL ADITIVOS SA DE CV</v>
          </cell>
        </row>
        <row r="1699">
          <cell r="C1699">
            <v>91</v>
          </cell>
          <cell r="D1699" t="str">
            <v>GRIFFITH FOODS, S.A. DE C.V.</v>
          </cell>
        </row>
        <row r="1700">
          <cell r="C1700">
            <v>91</v>
          </cell>
          <cell r="D1700" t="str">
            <v>GRIFFITH FOODS, S.A. DE C.V.</v>
          </cell>
        </row>
        <row r="1701">
          <cell r="C1701">
            <v>130</v>
          </cell>
          <cell r="D1701" t="str">
            <v>PRODUCTOS PERLA, SA DE CV</v>
          </cell>
        </row>
        <row r="1702">
          <cell r="C1702">
            <v>130</v>
          </cell>
          <cell r="D1702" t="str">
            <v>PRODUCTOS PERLA, SA DE CV</v>
          </cell>
        </row>
        <row r="1703">
          <cell r="C1703">
            <v>130</v>
          </cell>
          <cell r="D1703" t="str">
            <v>PRODUCTOS PERLA, SA DE CV</v>
          </cell>
        </row>
        <row r="1704">
          <cell r="C1704">
            <v>130</v>
          </cell>
          <cell r="D1704" t="str">
            <v>PRODUCTOS PERLA, SA DE CV</v>
          </cell>
        </row>
        <row r="1705">
          <cell r="C1705">
            <v>89</v>
          </cell>
          <cell r="D1705" t="str">
            <v>KERRY INGREDIENTS DE MEXICO SA DE CV</v>
          </cell>
        </row>
        <row r="1706">
          <cell r="C1706">
            <v>89</v>
          </cell>
          <cell r="D1706" t="str">
            <v>KERRY INGREDIENTS DE MEXICO SA DE CV</v>
          </cell>
        </row>
        <row r="1707">
          <cell r="C1707">
            <v>107</v>
          </cell>
          <cell r="D1707" t="str">
            <v>MICHEL ONTIVEROS PABLO IGNACIO</v>
          </cell>
        </row>
        <row r="1708">
          <cell r="C1708">
            <v>24</v>
          </cell>
          <cell r="D1708" t="str">
            <v>C &amp; L ALIMENTOS SA DE CV</v>
          </cell>
        </row>
        <row r="1709">
          <cell r="C1709">
            <v>24</v>
          </cell>
          <cell r="D1709" t="str">
            <v>C &amp; L ALIMENTOS SA DE CV</v>
          </cell>
        </row>
        <row r="1710">
          <cell r="C1710">
            <v>24</v>
          </cell>
          <cell r="D1710" t="str">
            <v>C &amp; L ALIMENTOS SA DE CV</v>
          </cell>
        </row>
        <row r="1711">
          <cell r="C1711">
            <v>80</v>
          </cell>
          <cell r="D1711" t="str">
            <v>HAZPAN, S.A. DE C.V.</v>
          </cell>
        </row>
        <row r="1712">
          <cell r="C1712">
            <v>105</v>
          </cell>
          <cell r="D1712" t="str">
            <v>MEXENIL ADITIVOS SA DE CV</v>
          </cell>
        </row>
        <row r="1713">
          <cell r="C1713">
            <v>105</v>
          </cell>
          <cell r="D1713" t="str">
            <v>MEXENIL ADITIVOS SA DE CV</v>
          </cell>
        </row>
        <row r="1714">
          <cell r="C1714">
            <v>91</v>
          </cell>
          <cell r="D1714" t="str">
            <v>GRIFFITH FOODS, S.A. DE C.V.</v>
          </cell>
        </row>
        <row r="1715">
          <cell r="C1715">
            <v>91</v>
          </cell>
          <cell r="D1715" t="str">
            <v>GRIFFITH FOODS, S.A. DE C.V.</v>
          </cell>
        </row>
        <row r="1716">
          <cell r="C1716">
            <v>130</v>
          </cell>
          <cell r="D1716" t="str">
            <v>PRODUCTOS PERLA, SA DE CV</v>
          </cell>
        </row>
        <row r="1717">
          <cell r="C1717">
            <v>130</v>
          </cell>
          <cell r="D1717" t="str">
            <v>PRODUCTOS PERLA, SA DE CV</v>
          </cell>
        </row>
        <row r="1718">
          <cell r="C1718">
            <v>130</v>
          </cell>
          <cell r="D1718" t="str">
            <v>PRODUCTOS PERLA, SA DE CV</v>
          </cell>
        </row>
        <row r="1719">
          <cell r="C1719">
            <v>130</v>
          </cell>
          <cell r="D1719" t="str">
            <v>PRODUCTOS PERLA, SA DE CV</v>
          </cell>
        </row>
        <row r="1720">
          <cell r="C1720">
            <v>89</v>
          </cell>
          <cell r="D1720" t="str">
            <v>KERRY INGREDIENTS DE MEXICO SA DE CV</v>
          </cell>
        </row>
        <row r="1721">
          <cell r="C1721">
            <v>89</v>
          </cell>
          <cell r="D1721" t="str">
            <v>KERRY INGREDIENTS DE MEXICO SA DE CV</v>
          </cell>
        </row>
        <row r="1722">
          <cell r="C1722">
            <v>107</v>
          </cell>
          <cell r="D1722" t="str">
            <v>MICHEL ONTIVEROS PABLO IGNACIO</v>
          </cell>
        </row>
        <row r="1723">
          <cell r="C1723">
            <v>24</v>
          </cell>
          <cell r="D1723" t="str">
            <v>C &amp; L ALIMENTOS SA DE CV</v>
          </cell>
        </row>
        <row r="1724">
          <cell r="C1724">
            <v>24</v>
          </cell>
          <cell r="D1724" t="str">
            <v>C &amp; L ALIMENTOS SA DE CV</v>
          </cell>
        </row>
        <row r="1725">
          <cell r="C1725">
            <v>24</v>
          </cell>
          <cell r="D1725" t="str">
            <v>C &amp; L ALIMENTOS SA DE CV</v>
          </cell>
        </row>
        <row r="1726">
          <cell r="C1726">
            <v>80</v>
          </cell>
          <cell r="D1726" t="str">
            <v>HAZPAN, S.A. DE C.V.</v>
          </cell>
        </row>
        <row r="1727">
          <cell r="C1727">
            <v>105</v>
          </cell>
          <cell r="D1727" t="str">
            <v>MEXENIL ADITIVOS SA DE CV</v>
          </cell>
        </row>
        <row r="1728">
          <cell r="C1728">
            <v>105</v>
          </cell>
          <cell r="D1728" t="str">
            <v>MEXENIL ADITIVOS SA DE CV</v>
          </cell>
        </row>
        <row r="1729">
          <cell r="C1729">
            <v>91</v>
          </cell>
          <cell r="D1729" t="str">
            <v>GRIFFITH FOODS, S.A. DE C.V.</v>
          </cell>
        </row>
        <row r="1730">
          <cell r="C1730">
            <v>91</v>
          </cell>
          <cell r="D1730" t="str">
            <v>GRIFFITH FOODS, S.A. DE C.V.</v>
          </cell>
        </row>
        <row r="1731">
          <cell r="C1731">
            <v>130</v>
          </cell>
          <cell r="D1731" t="str">
            <v>PRODUCTOS PERLA, SA DE CV</v>
          </cell>
        </row>
        <row r="1732">
          <cell r="C1732">
            <v>130</v>
          </cell>
          <cell r="D1732" t="str">
            <v>PRODUCTOS PERLA, SA DE CV</v>
          </cell>
        </row>
        <row r="1733">
          <cell r="C1733">
            <v>130</v>
          </cell>
          <cell r="D1733" t="str">
            <v>PRODUCTOS PERLA, SA DE CV</v>
          </cell>
        </row>
        <row r="1734">
          <cell r="C1734">
            <v>130</v>
          </cell>
          <cell r="D1734" t="str">
            <v>PRODUCTOS PERLA, SA DE CV</v>
          </cell>
        </row>
        <row r="1735">
          <cell r="C1735">
            <v>89</v>
          </cell>
          <cell r="D1735" t="str">
            <v>KERRY INGREDIENTS DE MEXICO SA DE CV</v>
          </cell>
        </row>
        <row r="1736">
          <cell r="C1736">
            <v>89</v>
          </cell>
          <cell r="D1736" t="str">
            <v>KERRY INGREDIENTS DE MEXICO SA DE CV</v>
          </cell>
        </row>
        <row r="1737">
          <cell r="C1737">
            <v>107</v>
          </cell>
          <cell r="D1737" t="str">
            <v>MICHEL ONTIVEROS PABLO IGNACIO</v>
          </cell>
        </row>
        <row r="1738">
          <cell r="C1738">
            <v>24</v>
          </cell>
          <cell r="D1738" t="str">
            <v>C &amp; L ALIMENTOS SA DE CV</v>
          </cell>
        </row>
        <row r="1739">
          <cell r="C1739">
            <v>24</v>
          </cell>
          <cell r="D1739" t="str">
            <v>C &amp; L ALIMENTOS SA DE CV</v>
          </cell>
        </row>
        <row r="1740">
          <cell r="C1740">
            <v>24</v>
          </cell>
          <cell r="D1740" t="str">
            <v>C &amp; L ALIMENTOS SA DE CV</v>
          </cell>
        </row>
        <row r="1741">
          <cell r="C1741">
            <v>80</v>
          </cell>
          <cell r="D1741" t="str">
            <v>HAZPAN, S.A. DE C.V.</v>
          </cell>
        </row>
        <row r="1742">
          <cell r="C1742">
            <v>105</v>
          </cell>
          <cell r="D1742" t="str">
            <v>MEXENIL ADITIVOS SA DE CV</v>
          </cell>
        </row>
        <row r="1743">
          <cell r="C1743">
            <v>105</v>
          </cell>
          <cell r="D1743" t="str">
            <v>MEXENIL ADITIVOS SA DE CV</v>
          </cell>
        </row>
        <row r="1744">
          <cell r="C1744">
            <v>91</v>
          </cell>
          <cell r="D1744" t="str">
            <v>GRIFFITH FOODS, S.A. DE C.V.</v>
          </cell>
        </row>
        <row r="1745">
          <cell r="C1745">
            <v>91</v>
          </cell>
          <cell r="D1745" t="str">
            <v>GRIFFITH FOODS, S.A. DE C.V.</v>
          </cell>
        </row>
        <row r="1746">
          <cell r="C1746">
            <v>130</v>
          </cell>
          <cell r="D1746" t="str">
            <v>PRODUCTOS PERLA, SA DE CV</v>
          </cell>
        </row>
        <row r="1747">
          <cell r="C1747">
            <v>130</v>
          </cell>
          <cell r="D1747" t="str">
            <v>PRODUCTOS PERLA, SA DE CV</v>
          </cell>
        </row>
        <row r="1748">
          <cell r="C1748">
            <v>130</v>
          </cell>
          <cell r="D1748" t="str">
            <v>PRODUCTOS PERLA, SA DE CV</v>
          </cell>
        </row>
        <row r="1749">
          <cell r="C1749">
            <v>130</v>
          </cell>
          <cell r="D1749" t="str">
            <v>PRODUCTOS PERLA, SA DE CV</v>
          </cell>
        </row>
        <row r="1750">
          <cell r="C1750">
            <v>89</v>
          </cell>
          <cell r="D1750" t="str">
            <v>KERRY INGREDIENTS DE MEXICO SA DE CV</v>
          </cell>
        </row>
        <row r="1751">
          <cell r="C1751">
            <v>89</v>
          </cell>
          <cell r="D1751" t="str">
            <v>KERRY INGREDIENTS DE MEXICO SA DE CV</v>
          </cell>
        </row>
        <row r="1752">
          <cell r="C1752">
            <v>107</v>
          </cell>
          <cell r="D1752" t="str">
            <v>MICHEL ONTIVEROS PABLO IGNACIO</v>
          </cell>
        </row>
        <row r="1753">
          <cell r="C1753">
            <v>24</v>
          </cell>
          <cell r="D1753" t="str">
            <v>C &amp; L ALIMENTOS SA DE CV</v>
          </cell>
        </row>
        <row r="1754">
          <cell r="C1754">
            <v>24</v>
          </cell>
          <cell r="D1754" t="str">
            <v>C &amp; L ALIMENTOS SA DE CV</v>
          </cell>
        </row>
        <row r="1755">
          <cell r="C1755">
            <v>24</v>
          </cell>
          <cell r="D1755" t="str">
            <v>C &amp; L ALIMENTOS SA DE CV</v>
          </cell>
        </row>
        <row r="1756">
          <cell r="C1756">
            <v>80</v>
          </cell>
          <cell r="D1756" t="str">
            <v>HAZPAN, S.A. DE C.V.</v>
          </cell>
        </row>
        <row r="1757">
          <cell r="C1757">
            <v>105</v>
          </cell>
          <cell r="D1757" t="str">
            <v>MEXENIL ADITIVOS SA DE CV</v>
          </cell>
        </row>
        <row r="1758">
          <cell r="C1758">
            <v>105</v>
          </cell>
          <cell r="D1758" t="str">
            <v>MEXENIL ADITIVOS SA DE CV</v>
          </cell>
        </row>
        <row r="1759">
          <cell r="C1759">
            <v>91</v>
          </cell>
          <cell r="D1759" t="str">
            <v>GRIFFITH FOODS, S.A. DE C.V.</v>
          </cell>
        </row>
        <row r="1760">
          <cell r="C1760">
            <v>91</v>
          </cell>
          <cell r="D1760" t="str">
            <v>GRIFFITH FOODS, S.A. DE C.V.</v>
          </cell>
        </row>
        <row r="1761">
          <cell r="C1761">
            <v>130</v>
          </cell>
          <cell r="D1761" t="str">
            <v>PRODUCTOS PERLA, SA DE CV</v>
          </cell>
        </row>
        <row r="1762">
          <cell r="C1762">
            <v>130</v>
          </cell>
          <cell r="D1762" t="str">
            <v>PRODUCTOS PERLA, SA DE CV</v>
          </cell>
        </row>
        <row r="1763">
          <cell r="C1763">
            <v>130</v>
          </cell>
          <cell r="D1763" t="str">
            <v>PRODUCTOS PERLA, SA DE CV</v>
          </cell>
        </row>
        <row r="1764">
          <cell r="C1764">
            <v>130</v>
          </cell>
          <cell r="D1764" t="str">
            <v>PRODUCTOS PERLA, SA DE CV</v>
          </cell>
        </row>
        <row r="1765">
          <cell r="C1765">
            <v>89</v>
          </cell>
          <cell r="D1765" t="str">
            <v>KERRY INGREDIENTS DE MEXICO SA DE CV</v>
          </cell>
        </row>
        <row r="1766">
          <cell r="C1766">
            <v>89</v>
          </cell>
          <cell r="D1766" t="str">
            <v>KERRY INGREDIENTS DE MEXICO SA DE CV</v>
          </cell>
        </row>
        <row r="1767">
          <cell r="C1767">
            <v>107</v>
          </cell>
          <cell r="D1767" t="str">
            <v>MICHEL ONTIVEROS PABLO IGNACIO</v>
          </cell>
        </row>
        <row r="1768">
          <cell r="C1768">
            <v>24</v>
          </cell>
          <cell r="D1768" t="str">
            <v>C &amp; L ALIMENTOS SA DE CV</v>
          </cell>
        </row>
        <row r="1769">
          <cell r="C1769">
            <v>24</v>
          </cell>
          <cell r="D1769" t="str">
            <v>C &amp; L ALIMENTOS SA DE CV</v>
          </cell>
        </row>
        <row r="1770">
          <cell r="C1770">
            <v>24</v>
          </cell>
          <cell r="D1770" t="str">
            <v>C &amp; L ALIMENTOS SA DE CV</v>
          </cell>
        </row>
        <row r="1771">
          <cell r="C1771">
            <v>80</v>
          </cell>
          <cell r="D1771" t="str">
            <v>HAZPAN, S.A. DE C.V.</v>
          </cell>
        </row>
        <row r="1772">
          <cell r="C1772">
            <v>105</v>
          </cell>
          <cell r="D1772" t="str">
            <v>MEXENIL ADITIVOS SA DE CV</v>
          </cell>
        </row>
        <row r="1773">
          <cell r="C1773">
            <v>105</v>
          </cell>
          <cell r="D1773" t="str">
            <v>MEXENIL ADITIVOS SA DE CV</v>
          </cell>
        </row>
        <row r="1774">
          <cell r="C1774">
            <v>91</v>
          </cell>
          <cell r="D1774" t="str">
            <v>GRIFFITH FOODS, S.A. DE C.V.</v>
          </cell>
        </row>
        <row r="1775">
          <cell r="C1775">
            <v>91</v>
          </cell>
          <cell r="D1775" t="str">
            <v>GRIFFITH FOODS, S.A. DE C.V.</v>
          </cell>
        </row>
        <row r="1776">
          <cell r="C1776">
            <v>130</v>
          </cell>
          <cell r="D1776" t="str">
            <v>PRODUCTOS PERLA, SA DE CV</v>
          </cell>
        </row>
        <row r="1777">
          <cell r="C1777">
            <v>130</v>
          </cell>
          <cell r="D1777" t="str">
            <v>PRODUCTOS PERLA, SA DE CV</v>
          </cell>
        </row>
        <row r="1778">
          <cell r="C1778">
            <v>130</v>
          </cell>
          <cell r="D1778" t="str">
            <v>PRODUCTOS PERLA, SA DE CV</v>
          </cell>
        </row>
        <row r="1779">
          <cell r="C1779">
            <v>130</v>
          </cell>
          <cell r="D1779" t="str">
            <v>PRODUCTOS PERLA, SA DE CV</v>
          </cell>
        </row>
        <row r="1780">
          <cell r="C1780">
            <v>89</v>
          </cell>
          <cell r="D1780" t="str">
            <v>KERRY INGREDIENTS DE MEXICO SA DE CV</v>
          </cell>
        </row>
        <row r="1781">
          <cell r="C1781">
            <v>89</v>
          </cell>
          <cell r="D1781" t="str">
            <v>KERRY INGREDIENTS DE MEXICO SA DE CV</v>
          </cell>
        </row>
        <row r="1782">
          <cell r="C1782">
            <v>107</v>
          </cell>
          <cell r="D1782" t="str">
            <v>MICHEL ONTIVEROS PABLO IGNACIO</v>
          </cell>
        </row>
        <row r="1783">
          <cell r="C1783">
            <v>24</v>
          </cell>
          <cell r="D1783" t="str">
            <v>C &amp; L ALIMENTOS SA DE CV</v>
          </cell>
        </row>
        <row r="1784">
          <cell r="C1784">
            <v>24</v>
          </cell>
          <cell r="D1784" t="str">
            <v>C &amp; L ALIMENTOS SA DE CV</v>
          </cell>
        </row>
        <row r="1785">
          <cell r="C1785">
            <v>24</v>
          </cell>
          <cell r="D1785" t="str">
            <v>C &amp; L ALIMENTOS SA DE CV</v>
          </cell>
        </row>
        <row r="1786">
          <cell r="C1786">
            <v>80</v>
          </cell>
          <cell r="D1786" t="str">
            <v>HAZPAN, S.A. DE C.V.</v>
          </cell>
        </row>
        <row r="1787">
          <cell r="C1787">
            <v>105</v>
          </cell>
          <cell r="D1787" t="str">
            <v>MEXENIL ADITIVOS SA DE CV</v>
          </cell>
        </row>
        <row r="1788">
          <cell r="C1788">
            <v>105</v>
          </cell>
          <cell r="D1788" t="str">
            <v>MEXENIL ADITIVOS SA DE CV</v>
          </cell>
        </row>
        <row r="1789">
          <cell r="C1789">
            <v>91</v>
          </cell>
          <cell r="D1789" t="str">
            <v>GRIFFITH FOODS, S.A. DE C.V.</v>
          </cell>
        </row>
        <row r="1790">
          <cell r="C1790">
            <v>91</v>
          </cell>
          <cell r="D1790" t="str">
            <v>GRIFFITH FOODS, S.A. DE C.V.</v>
          </cell>
        </row>
        <row r="1791">
          <cell r="C1791">
            <v>130</v>
          </cell>
          <cell r="D1791" t="str">
            <v>PRODUCTOS PERLA, SA DE CV</v>
          </cell>
        </row>
        <row r="1792">
          <cell r="C1792">
            <v>130</v>
          </cell>
          <cell r="D1792" t="str">
            <v>PRODUCTOS PERLA, SA DE CV</v>
          </cell>
        </row>
        <row r="1793">
          <cell r="C1793">
            <v>130</v>
          </cell>
          <cell r="D1793" t="str">
            <v>PRODUCTOS PERLA, SA DE CV</v>
          </cell>
        </row>
        <row r="1794">
          <cell r="C1794">
            <v>130</v>
          </cell>
          <cell r="D1794" t="str">
            <v>PRODUCTOS PERLA, SA DE CV</v>
          </cell>
        </row>
        <row r="1795">
          <cell r="C1795">
            <v>89</v>
          </cell>
          <cell r="D1795" t="str">
            <v>KERRY INGREDIENTS DE MEXICO SA DE CV</v>
          </cell>
        </row>
        <row r="1796">
          <cell r="C1796">
            <v>89</v>
          </cell>
          <cell r="D1796" t="str">
            <v>KERRY INGREDIENTS DE MEXICO SA DE CV</v>
          </cell>
        </row>
        <row r="1797">
          <cell r="C1797">
            <v>107</v>
          </cell>
          <cell r="D1797" t="str">
            <v>MICHEL ONTIVEROS PABLO IGNACIO</v>
          </cell>
        </row>
        <row r="1798">
          <cell r="C1798">
            <v>24</v>
          </cell>
          <cell r="D1798" t="str">
            <v>C &amp; L ALIMENTOS SA DE CV</v>
          </cell>
        </row>
        <row r="1799">
          <cell r="C1799">
            <v>24</v>
          </cell>
          <cell r="D1799" t="str">
            <v>C &amp; L ALIMENTOS SA DE CV</v>
          </cell>
        </row>
        <row r="1800">
          <cell r="C1800">
            <v>24</v>
          </cell>
          <cell r="D1800" t="str">
            <v>C &amp; L ALIMENTOS SA DE CV</v>
          </cell>
        </row>
        <row r="1801">
          <cell r="C1801">
            <v>80</v>
          </cell>
          <cell r="D1801" t="str">
            <v>HAZPAN, S.A. DE C.V.</v>
          </cell>
        </row>
        <row r="1802">
          <cell r="C1802">
            <v>115</v>
          </cell>
          <cell r="D1802" t="str">
            <v>GRUMA</v>
          </cell>
        </row>
        <row r="1803">
          <cell r="C1803">
            <v>115</v>
          </cell>
          <cell r="D1803" t="str">
            <v>GRUMA</v>
          </cell>
        </row>
        <row r="1804">
          <cell r="C1804">
            <v>115</v>
          </cell>
          <cell r="D1804" t="str">
            <v>GRUMA</v>
          </cell>
        </row>
        <row r="1805">
          <cell r="C1805">
            <v>16</v>
          </cell>
          <cell r="D1805" t="str">
            <v>AZTECA MILLING, LP</v>
          </cell>
        </row>
        <row r="1806">
          <cell r="C1806">
            <v>115</v>
          </cell>
          <cell r="D1806" t="str">
            <v>GRUMA</v>
          </cell>
        </row>
        <row r="1807">
          <cell r="C1807">
            <v>115</v>
          </cell>
          <cell r="D1807" t="str">
            <v>GRUMA</v>
          </cell>
        </row>
        <row r="1808">
          <cell r="C1808">
            <v>115</v>
          </cell>
          <cell r="D1808" t="str">
            <v>GRUMA</v>
          </cell>
        </row>
        <row r="1809">
          <cell r="C1809">
            <v>16</v>
          </cell>
          <cell r="D1809" t="str">
            <v>AZTECA MILLING, LP</v>
          </cell>
        </row>
        <row r="1810">
          <cell r="C1810">
            <v>115</v>
          </cell>
          <cell r="D1810" t="str">
            <v>GRUMA</v>
          </cell>
        </row>
        <row r="1811">
          <cell r="C1811">
            <v>115</v>
          </cell>
          <cell r="D1811" t="str">
            <v>GRUMA</v>
          </cell>
        </row>
        <row r="1812">
          <cell r="C1812">
            <v>115</v>
          </cell>
          <cell r="D1812" t="str">
            <v>GRUMA</v>
          </cell>
        </row>
        <row r="1813">
          <cell r="C1813">
            <v>16</v>
          </cell>
          <cell r="D1813" t="str">
            <v>AZTECA MILLING, LP</v>
          </cell>
        </row>
        <row r="1814">
          <cell r="C1814">
            <v>115</v>
          </cell>
          <cell r="D1814" t="str">
            <v>GRUMA</v>
          </cell>
        </row>
        <row r="1815">
          <cell r="C1815">
            <v>115</v>
          </cell>
          <cell r="D1815" t="str">
            <v>GRUMA</v>
          </cell>
        </row>
        <row r="1816">
          <cell r="C1816">
            <v>115</v>
          </cell>
          <cell r="D1816" t="str">
            <v>GRUMA</v>
          </cell>
        </row>
        <row r="1817">
          <cell r="C1817">
            <v>16</v>
          </cell>
          <cell r="D1817" t="str">
            <v>AZTECA MILLING, LP</v>
          </cell>
        </row>
        <row r="1818">
          <cell r="C1818">
            <v>115</v>
          </cell>
          <cell r="D1818" t="str">
            <v>GRUMA</v>
          </cell>
        </row>
        <row r="1819">
          <cell r="C1819">
            <v>115</v>
          </cell>
          <cell r="D1819" t="str">
            <v>GRUMA</v>
          </cell>
        </row>
        <row r="1820">
          <cell r="C1820">
            <v>115</v>
          </cell>
          <cell r="D1820" t="str">
            <v>GRUMA</v>
          </cell>
        </row>
        <row r="1821">
          <cell r="C1821">
            <v>16</v>
          </cell>
          <cell r="D1821" t="str">
            <v>AZTECA MILLING, LP</v>
          </cell>
        </row>
        <row r="1822">
          <cell r="C1822">
            <v>115</v>
          </cell>
          <cell r="D1822" t="str">
            <v>GRUMA</v>
          </cell>
        </row>
        <row r="1823">
          <cell r="C1823">
            <v>115</v>
          </cell>
          <cell r="D1823" t="str">
            <v>GRUMA</v>
          </cell>
        </row>
        <row r="1824">
          <cell r="C1824">
            <v>115</v>
          </cell>
          <cell r="D1824" t="str">
            <v>GRUMA</v>
          </cell>
        </row>
        <row r="1825">
          <cell r="C1825">
            <v>16</v>
          </cell>
          <cell r="D1825" t="str">
            <v>AZTECA MILLING, LP</v>
          </cell>
        </row>
        <row r="1826">
          <cell r="C1826">
            <v>115</v>
          </cell>
          <cell r="D1826" t="str">
            <v>GRUMA</v>
          </cell>
        </row>
        <row r="1827">
          <cell r="C1827">
            <v>115</v>
          </cell>
          <cell r="D1827" t="str">
            <v>GRUMA</v>
          </cell>
        </row>
        <row r="1828">
          <cell r="C1828">
            <v>115</v>
          </cell>
          <cell r="D1828" t="str">
            <v>GRUMA</v>
          </cell>
        </row>
        <row r="1829">
          <cell r="C1829">
            <v>16</v>
          </cell>
          <cell r="D1829" t="str">
            <v>AZTECA MILLING, LP</v>
          </cell>
        </row>
        <row r="1830">
          <cell r="C1830">
            <v>115</v>
          </cell>
          <cell r="D1830" t="str">
            <v>GRUMA</v>
          </cell>
        </row>
        <row r="1831">
          <cell r="C1831">
            <v>115</v>
          </cell>
          <cell r="D1831" t="str">
            <v>GRUMA</v>
          </cell>
        </row>
        <row r="1832">
          <cell r="C1832">
            <v>115</v>
          </cell>
          <cell r="D1832" t="str">
            <v>GRUMA</v>
          </cell>
        </row>
        <row r="1833">
          <cell r="C1833">
            <v>16</v>
          </cell>
          <cell r="D1833" t="str">
            <v>AZTECA MILLING, LP</v>
          </cell>
        </row>
        <row r="1834">
          <cell r="C1834">
            <v>115</v>
          </cell>
          <cell r="D1834" t="str">
            <v>GRUMA</v>
          </cell>
        </row>
        <row r="1835">
          <cell r="C1835">
            <v>115</v>
          </cell>
          <cell r="D1835" t="str">
            <v>GRUMA</v>
          </cell>
        </row>
        <row r="1836">
          <cell r="C1836">
            <v>115</v>
          </cell>
          <cell r="D1836" t="str">
            <v>GRUMA</v>
          </cell>
        </row>
        <row r="1837">
          <cell r="C1837">
            <v>16</v>
          </cell>
          <cell r="D1837" t="str">
            <v>AZTECA MILLING, LP</v>
          </cell>
        </row>
        <row r="1838">
          <cell r="C1838">
            <v>115</v>
          </cell>
          <cell r="D1838" t="str">
            <v>GRUMA</v>
          </cell>
        </row>
        <row r="1839">
          <cell r="C1839">
            <v>115</v>
          </cell>
          <cell r="D1839" t="str">
            <v>GRUMA</v>
          </cell>
        </row>
        <row r="1840">
          <cell r="C1840">
            <v>115</v>
          </cell>
          <cell r="D1840" t="str">
            <v>GRUMA</v>
          </cell>
        </row>
        <row r="1841">
          <cell r="C1841">
            <v>16</v>
          </cell>
          <cell r="D1841" t="str">
            <v>AZTECA MILLING, LP</v>
          </cell>
        </row>
        <row r="1842">
          <cell r="C1842">
            <v>115</v>
          </cell>
          <cell r="D1842" t="str">
            <v>GRUMA</v>
          </cell>
        </row>
        <row r="1843">
          <cell r="C1843">
            <v>115</v>
          </cell>
          <cell r="D1843" t="str">
            <v>GRUMA</v>
          </cell>
        </row>
        <row r="1844">
          <cell r="C1844">
            <v>115</v>
          </cell>
          <cell r="D1844" t="str">
            <v>GRUMA</v>
          </cell>
        </row>
        <row r="1845">
          <cell r="C1845">
            <v>16</v>
          </cell>
          <cell r="D1845" t="str">
            <v>AZTECA MILLING, LP</v>
          </cell>
        </row>
        <row r="1846">
          <cell r="C1846">
            <v>115</v>
          </cell>
          <cell r="D1846" t="str">
            <v>GRUMA</v>
          </cell>
        </row>
        <row r="1847">
          <cell r="C1847">
            <v>115</v>
          </cell>
          <cell r="D1847" t="str">
            <v>GRUMA</v>
          </cell>
        </row>
        <row r="1848">
          <cell r="C1848">
            <v>115</v>
          </cell>
          <cell r="D1848" t="str">
            <v>GRUMA</v>
          </cell>
        </row>
        <row r="1849">
          <cell r="C1849">
            <v>16</v>
          </cell>
          <cell r="D1849" t="str">
            <v>AZTECA MILLING, LP</v>
          </cell>
        </row>
        <row r="1850">
          <cell r="C1850" t="str">
            <v xml:space="preserve">      0033</v>
          </cell>
          <cell r="D1850" t="str">
            <v>CERVECERIA CUAUHTEMOC MOCTEZUMA SA DE CV</v>
          </cell>
        </row>
        <row r="1851">
          <cell r="C1851" t="str">
            <v xml:space="preserve">      0033</v>
          </cell>
          <cell r="D1851" t="str">
            <v>CERVECERIA CUAUHTEMOC MOCTEZUMA SA DE CV</v>
          </cell>
        </row>
        <row r="1852">
          <cell r="C1852" t="str">
            <v xml:space="preserve">      0033</v>
          </cell>
          <cell r="D1852" t="str">
            <v>CERVECERIA CUAUHTEMOC MOCTEZUMA SA DE CV</v>
          </cell>
        </row>
        <row r="1853">
          <cell r="C1853" t="str">
            <v xml:space="preserve">      0033</v>
          </cell>
          <cell r="D1853" t="str">
            <v>CERVECERIA CUAUHTEMOC MOCTEZUMA SA DE CV</v>
          </cell>
        </row>
        <row r="1854">
          <cell r="C1854" t="str">
            <v xml:space="preserve">      0033</v>
          </cell>
          <cell r="D1854" t="str">
            <v>CERVECERIA CUAUHTEMOC MOCTEZUMA SA DE CV</v>
          </cell>
        </row>
        <row r="1855">
          <cell r="C1855" t="str">
            <v xml:space="preserve">      0033</v>
          </cell>
          <cell r="D1855" t="str">
            <v>CERVECERIA CUAUHTEMOC MOCTEZUMA SA DE CV</v>
          </cell>
        </row>
        <row r="1856">
          <cell r="C1856" t="str">
            <v xml:space="preserve">      0033</v>
          </cell>
          <cell r="D1856" t="str">
            <v>CERVECERIA CUAUHTEMOC MOCTEZUMA SA DE CV</v>
          </cell>
        </row>
        <row r="1857">
          <cell r="C1857" t="str">
            <v xml:space="preserve">      0033</v>
          </cell>
          <cell r="D1857" t="str">
            <v>CERVECERIA CUAUHTEMOC MOCTEZUMA SA DE CV</v>
          </cell>
        </row>
        <row r="1858">
          <cell r="C1858" t="str">
            <v xml:space="preserve">      0033</v>
          </cell>
          <cell r="D1858" t="str">
            <v>CERVECERIA CUAUHTEMOC MOCTEZUMA SA DE CV</v>
          </cell>
        </row>
        <row r="1859">
          <cell r="C1859" t="str">
            <v xml:space="preserve">      0033</v>
          </cell>
          <cell r="D1859" t="str">
            <v>CERVECERIA CUAUHTEMOC MOCTEZUMA SA DE CV</v>
          </cell>
        </row>
        <row r="1860">
          <cell r="C1860" t="str">
            <v xml:space="preserve">      0033</v>
          </cell>
          <cell r="D1860" t="str">
            <v>CERVECERIA CUAUHTEMOC MOCTEZUMA SA DE CV</v>
          </cell>
        </row>
        <row r="1861">
          <cell r="C1861" t="str">
            <v xml:space="preserve">      0033</v>
          </cell>
          <cell r="D1861" t="str">
            <v>CERVECERIA CUAUHTEMOC MOCTEZUMA SA DE CV</v>
          </cell>
        </row>
        <row r="1862">
          <cell r="C1862" t="str">
            <v xml:space="preserve">      0249</v>
          </cell>
          <cell r="D1862" t="str">
            <v>ASHLAND CHEMICAL DE MEXICO, S.A. DE C.V.</v>
          </cell>
        </row>
        <row r="1863">
          <cell r="C1863" t="str">
            <v xml:space="preserve">      0249</v>
          </cell>
          <cell r="D1863" t="str">
            <v>ASHLAND CHEMICAL DE MEXICO, S.A. DE C.V.</v>
          </cell>
        </row>
        <row r="1864">
          <cell r="C1864" t="str">
            <v xml:space="preserve">      0249</v>
          </cell>
          <cell r="D1864" t="str">
            <v>ASHLAND CHEMICAL DE MEXICO, S.A. DE C.V.</v>
          </cell>
        </row>
        <row r="1865">
          <cell r="C1865" t="str">
            <v xml:space="preserve">      0249</v>
          </cell>
          <cell r="D1865" t="str">
            <v>ASHLAND CHEMICAL DE MEXICO, S.A. DE C.V.</v>
          </cell>
        </row>
        <row r="1866">
          <cell r="C1866" t="str">
            <v xml:space="preserve">      0249</v>
          </cell>
          <cell r="D1866" t="str">
            <v>ASHLAND CHEMICAL DE MEXICO, S.A. DE C.V.</v>
          </cell>
        </row>
        <row r="1867">
          <cell r="C1867" t="str">
            <v xml:space="preserve">      0249</v>
          </cell>
          <cell r="D1867" t="str">
            <v>ASHLAND CHEMICAL DE MEXICO, S.A. DE C.V.</v>
          </cell>
        </row>
        <row r="1868">
          <cell r="C1868" t="str">
            <v xml:space="preserve">      0249</v>
          </cell>
          <cell r="D1868" t="str">
            <v>ASHLAND CHEMICAL DE MEXICO, S.A. DE C.V.</v>
          </cell>
        </row>
        <row r="1869">
          <cell r="C1869" t="str">
            <v xml:space="preserve">      0249</v>
          </cell>
          <cell r="D1869" t="str">
            <v>ASHLAND CHEMICAL DE MEXICO, S.A. DE C.V.</v>
          </cell>
        </row>
        <row r="1870">
          <cell r="C1870" t="str">
            <v xml:space="preserve">      0249</v>
          </cell>
          <cell r="D1870" t="str">
            <v>ASHLAND CHEMICAL DE MEXICO, S.A. DE C.V.</v>
          </cell>
        </row>
        <row r="1871">
          <cell r="C1871" t="str">
            <v xml:space="preserve">      0249</v>
          </cell>
          <cell r="D1871" t="str">
            <v>ASHLAND CHEMICAL DE MEXICO, S.A. DE C.V.</v>
          </cell>
        </row>
        <row r="1872">
          <cell r="C1872" t="str">
            <v xml:space="preserve">      0249</v>
          </cell>
          <cell r="D1872" t="str">
            <v>ASHLAND CHEMICAL DE MEXICO, S.A. DE C.V.</v>
          </cell>
        </row>
        <row r="1873">
          <cell r="C1873" t="str">
            <v xml:space="preserve">      0249</v>
          </cell>
          <cell r="D1873" t="str">
            <v>ASHLAND CHEMICAL DE MEXICO, S.A. DE C.V.</v>
          </cell>
        </row>
        <row r="1874">
          <cell r="D1874" t="str">
            <v>GRUMA</v>
          </cell>
        </row>
        <row r="1875">
          <cell r="D1875" t="str">
            <v>GRUMA</v>
          </cell>
        </row>
        <row r="1876">
          <cell r="D1876" t="str">
            <v>GRUMA</v>
          </cell>
        </row>
        <row r="1877">
          <cell r="D1877" t="str">
            <v>AZTECA MILLING, LP</v>
          </cell>
        </row>
        <row r="1878">
          <cell r="D1878" t="str">
            <v>GRUMA</v>
          </cell>
        </row>
        <row r="1879">
          <cell r="D1879" t="str">
            <v>GRUMA</v>
          </cell>
        </row>
        <row r="1880">
          <cell r="D1880" t="str">
            <v>GRUMA</v>
          </cell>
        </row>
        <row r="1881">
          <cell r="D1881" t="str">
            <v>AZTECA MILLING, LP</v>
          </cell>
        </row>
        <row r="1882">
          <cell r="D1882" t="str">
            <v>GRUMA</v>
          </cell>
        </row>
        <row r="1883">
          <cell r="D1883" t="str">
            <v>GRUMA</v>
          </cell>
        </row>
        <row r="1884">
          <cell r="D1884" t="str">
            <v>GRUMA</v>
          </cell>
        </row>
        <row r="1885">
          <cell r="D1885" t="str">
            <v>AZTECA MILLING, LP</v>
          </cell>
        </row>
        <row r="1886">
          <cell r="D1886" t="str">
            <v>GRUMA</v>
          </cell>
        </row>
        <row r="1887">
          <cell r="D1887" t="str">
            <v>GRUMA</v>
          </cell>
        </row>
        <row r="1888">
          <cell r="D1888" t="str">
            <v>GRUMA</v>
          </cell>
        </row>
        <row r="1889">
          <cell r="D1889" t="str">
            <v>AZTECA MILLING, LP</v>
          </cell>
        </row>
        <row r="1890">
          <cell r="D1890" t="str">
            <v>GRUMA</v>
          </cell>
        </row>
        <row r="1891">
          <cell r="D1891" t="str">
            <v>GRUMA</v>
          </cell>
        </row>
        <row r="1892">
          <cell r="D1892" t="str">
            <v>GRUMA</v>
          </cell>
        </row>
        <row r="1893">
          <cell r="D1893" t="str">
            <v>AZTECA MILLING, LP</v>
          </cell>
        </row>
        <row r="1894">
          <cell r="D1894" t="str">
            <v>GRUMA</v>
          </cell>
        </row>
        <row r="1895">
          <cell r="D1895" t="str">
            <v>GRUMA</v>
          </cell>
        </row>
        <row r="1896">
          <cell r="D1896" t="str">
            <v>GRUMA</v>
          </cell>
        </row>
        <row r="1897">
          <cell r="D1897" t="str">
            <v>AZTECA MILLING, LP</v>
          </cell>
        </row>
        <row r="1898">
          <cell r="D1898" t="str">
            <v>GRUMA</v>
          </cell>
        </row>
        <row r="1899">
          <cell r="D1899" t="str">
            <v>GRUMA</v>
          </cell>
        </row>
        <row r="1900">
          <cell r="D1900" t="str">
            <v>GRUMA</v>
          </cell>
        </row>
        <row r="1901">
          <cell r="D1901" t="str">
            <v>AZTECA MILLING, LP</v>
          </cell>
        </row>
        <row r="1902">
          <cell r="D1902" t="str">
            <v>GRUMA</v>
          </cell>
        </row>
        <row r="1903">
          <cell r="D1903" t="str">
            <v>GRUMA</v>
          </cell>
        </row>
        <row r="1904">
          <cell r="D1904" t="str">
            <v>GRUMA</v>
          </cell>
        </row>
        <row r="1905">
          <cell r="D1905" t="str">
            <v>AZTECA MILLING, LP</v>
          </cell>
        </row>
        <row r="1906">
          <cell r="D1906" t="str">
            <v>GRUMA</v>
          </cell>
        </row>
        <row r="1907">
          <cell r="D1907" t="str">
            <v>GRUMA</v>
          </cell>
        </row>
        <row r="1908">
          <cell r="D1908" t="str">
            <v>GRUMA</v>
          </cell>
        </row>
        <row r="1909">
          <cell r="D1909" t="str">
            <v>AZTECA MILLING, LP</v>
          </cell>
        </row>
        <row r="1910">
          <cell r="D1910" t="str">
            <v>GRUMA</v>
          </cell>
        </row>
        <row r="1911">
          <cell r="D1911" t="str">
            <v>GRUMA</v>
          </cell>
        </row>
        <row r="1912">
          <cell r="D1912" t="str">
            <v>GRUMA</v>
          </cell>
        </row>
        <row r="1913">
          <cell r="D1913" t="str">
            <v>AZTECA MILLING, LP</v>
          </cell>
        </row>
        <row r="1914">
          <cell r="D1914" t="str">
            <v>GRUMA</v>
          </cell>
        </row>
        <row r="1915">
          <cell r="D1915" t="str">
            <v>GRUMA</v>
          </cell>
        </row>
        <row r="1916">
          <cell r="D1916" t="str">
            <v>GRUMA</v>
          </cell>
        </row>
        <row r="1917">
          <cell r="D1917" t="str">
            <v>AZTECA MILLING, LP</v>
          </cell>
        </row>
        <row r="1918">
          <cell r="D1918" t="str">
            <v>GRUMA</v>
          </cell>
        </row>
        <row r="1919">
          <cell r="D1919" t="str">
            <v>GRUMA</v>
          </cell>
        </row>
        <row r="1920">
          <cell r="D1920" t="str">
            <v>GRUMA</v>
          </cell>
        </row>
        <row r="1921">
          <cell r="D1921" t="str">
            <v>AZTECA MILLING, LP</v>
          </cell>
        </row>
        <row r="1922">
          <cell r="D1922" t="str">
            <v>MAXIMASA</v>
          </cell>
        </row>
        <row r="1923">
          <cell r="D1923" t="str">
            <v>MAXIMASA</v>
          </cell>
        </row>
        <row r="1924">
          <cell r="D1924" t="str">
            <v>MAXIMASA</v>
          </cell>
        </row>
        <row r="1925">
          <cell r="D1925" t="str">
            <v>MAXIMASA</v>
          </cell>
        </row>
        <row r="1926">
          <cell r="D1926" t="str">
            <v>MAXIMASA</v>
          </cell>
        </row>
        <row r="1927">
          <cell r="D1927" t="str">
            <v>MAXIMASA</v>
          </cell>
        </row>
        <row r="1928">
          <cell r="D1928" t="str">
            <v>MAXIMASA</v>
          </cell>
        </row>
        <row r="1929">
          <cell r="D1929" t="str">
            <v>MAXIMASA</v>
          </cell>
        </row>
        <row r="1930">
          <cell r="D1930" t="str">
            <v>MAXIMASA</v>
          </cell>
        </row>
        <row r="1931">
          <cell r="D1931" t="str">
            <v>MAXIMASA</v>
          </cell>
        </row>
        <row r="1932">
          <cell r="D1932" t="str">
            <v>MAXIMASA</v>
          </cell>
        </row>
        <row r="1933">
          <cell r="D1933" t="str">
            <v>MAXIMASA</v>
          </cell>
        </row>
        <row r="1934">
          <cell r="D1934" t="str">
            <v>MEXENIL ADITIVOS SA DE CV</v>
          </cell>
        </row>
        <row r="1935">
          <cell r="D1935" t="str">
            <v>MEXENIL ADITIVOS SA DE CV</v>
          </cell>
        </row>
        <row r="1936">
          <cell r="D1936" t="str">
            <v>GRIFFITH FOODS, S.A. DE C.V.</v>
          </cell>
        </row>
        <row r="1937">
          <cell r="D1937" t="str">
            <v>GRIFFITH FOODS, S.A. DE C.V.</v>
          </cell>
        </row>
        <row r="1938">
          <cell r="D1938" t="str">
            <v>PRODUCTOS PERLA, SA DE CV</v>
          </cell>
        </row>
        <row r="1939">
          <cell r="D1939" t="str">
            <v>PRODUCTOS PERLA, SA DE CV</v>
          </cell>
        </row>
        <row r="1940">
          <cell r="D1940" t="str">
            <v>PRODUCTOS PERLA, SA DE CV</v>
          </cell>
        </row>
        <row r="1941">
          <cell r="D1941" t="str">
            <v>PRODUCTOS PERLA, SA DE CV</v>
          </cell>
        </row>
        <row r="1942">
          <cell r="D1942" t="str">
            <v>KERRY INGREDIENTS DE MEXICO SA DE CV</v>
          </cell>
        </row>
        <row r="1943">
          <cell r="D1943" t="str">
            <v>KERRY INGREDIENTS DE MEXICO SA DE CV</v>
          </cell>
        </row>
        <row r="1944">
          <cell r="D1944" t="str">
            <v>MICHEL ONTIVEROS PABLO IGNACIO</v>
          </cell>
        </row>
        <row r="1945">
          <cell r="D1945" t="str">
            <v>C &amp; L ALIMENTOS SA DE CV</v>
          </cell>
        </row>
        <row r="1946">
          <cell r="D1946" t="str">
            <v>C &amp; L ALIMENTOS SA DE CV</v>
          </cell>
        </row>
        <row r="1947">
          <cell r="D1947" t="str">
            <v>C &amp; L ALIMENTOS SA DE CV</v>
          </cell>
        </row>
        <row r="1948">
          <cell r="D1948" t="str">
            <v>HAZPAN, S.A. DE C.V.</v>
          </cell>
        </row>
        <row r="1949">
          <cell r="D1949" t="str">
            <v>MEXENIL ADITIVOS SA DE CV</v>
          </cell>
        </row>
        <row r="1950">
          <cell r="D1950" t="str">
            <v>MEXENIL ADITIVOS SA DE CV</v>
          </cell>
        </row>
        <row r="1951">
          <cell r="D1951" t="str">
            <v>GRIFFITH FOODS, S.A. DE C.V.</v>
          </cell>
        </row>
        <row r="1952">
          <cell r="D1952" t="str">
            <v>GRIFFITH FOODS, S.A. DE C.V.</v>
          </cell>
        </row>
        <row r="1953">
          <cell r="D1953" t="str">
            <v>PRODUCTOS PERLA, SA DE CV</v>
          </cell>
        </row>
        <row r="1954">
          <cell r="D1954" t="str">
            <v>PRODUCTOS PERLA, SA DE CV</v>
          </cell>
        </row>
        <row r="1955">
          <cell r="D1955" t="str">
            <v>PRODUCTOS PERLA, SA DE CV</v>
          </cell>
        </row>
        <row r="1956">
          <cell r="D1956" t="str">
            <v>PRODUCTOS PERLA, SA DE CV</v>
          </cell>
        </row>
        <row r="1957">
          <cell r="D1957" t="str">
            <v>KERRY INGREDIENTS DE MEXICO SA DE CV</v>
          </cell>
        </row>
        <row r="1958">
          <cell r="D1958" t="str">
            <v>KERRY INGREDIENTS DE MEXICO SA DE CV</v>
          </cell>
        </row>
        <row r="1959">
          <cell r="D1959" t="str">
            <v>MICHEL ONTIVEROS PABLO IGNACIO</v>
          </cell>
        </row>
        <row r="1960">
          <cell r="D1960" t="str">
            <v>C &amp; L ALIMENTOS SA DE CV</v>
          </cell>
        </row>
        <row r="1961">
          <cell r="D1961" t="str">
            <v>C &amp; L ALIMENTOS SA DE CV</v>
          </cell>
        </row>
        <row r="1962">
          <cell r="D1962" t="str">
            <v>C &amp; L ALIMENTOS SA DE CV</v>
          </cell>
        </row>
        <row r="1963">
          <cell r="D1963" t="str">
            <v>HAZPAN, S.A. DE C.V.</v>
          </cell>
        </row>
        <row r="1964">
          <cell r="D1964" t="str">
            <v>MEXENIL ADITIVOS SA DE CV</v>
          </cell>
        </row>
        <row r="1965">
          <cell r="D1965" t="str">
            <v>MEXENIL ADITIVOS SA DE CV</v>
          </cell>
        </row>
        <row r="1966">
          <cell r="D1966" t="str">
            <v>GRIFFITH FOODS, S.A. DE C.V.</v>
          </cell>
        </row>
        <row r="1967">
          <cell r="D1967" t="str">
            <v>GRIFFITH FOODS, S.A. DE C.V.</v>
          </cell>
        </row>
        <row r="1968">
          <cell r="D1968" t="str">
            <v>PRODUCTOS PERLA, SA DE CV</v>
          </cell>
        </row>
        <row r="1969">
          <cell r="D1969" t="str">
            <v>PRODUCTOS PERLA, SA DE CV</v>
          </cell>
        </row>
        <row r="1970">
          <cell r="D1970" t="str">
            <v>PRODUCTOS PERLA, SA DE CV</v>
          </cell>
        </row>
        <row r="1971">
          <cell r="D1971" t="str">
            <v>PRODUCTOS PERLA, SA DE CV</v>
          </cell>
        </row>
        <row r="1972">
          <cell r="D1972" t="str">
            <v>KERRY INGREDIENTS DE MEXICO SA DE CV</v>
          </cell>
        </row>
        <row r="1973">
          <cell r="D1973" t="str">
            <v>KERRY INGREDIENTS DE MEXICO SA DE CV</v>
          </cell>
        </row>
        <row r="1974">
          <cell r="D1974" t="str">
            <v>MICHEL ONTIVEROS PABLO IGNACIO</v>
          </cell>
        </row>
        <row r="1975">
          <cell r="D1975" t="str">
            <v>C &amp; L ALIMENTOS SA DE CV</v>
          </cell>
        </row>
        <row r="1976">
          <cell r="D1976" t="str">
            <v>C &amp; L ALIMENTOS SA DE CV</v>
          </cell>
        </row>
        <row r="1977">
          <cell r="D1977" t="str">
            <v>C &amp; L ALIMENTOS SA DE CV</v>
          </cell>
        </row>
        <row r="1978">
          <cell r="D1978" t="str">
            <v>HAZPAN, S.A. DE C.V.</v>
          </cell>
        </row>
        <row r="1979">
          <cell r="D1979" t="str">
            <v>MEXENIL ADITIVOS SA DE CV</v>
          </cell>
        </row>
        <row r="1980">
          <cell r="D1980" t="str">
            <v>MEXENIL ADITIVOS SA DE CV</v>
          </cell>
        </row>
        <row r="1981">
          <cell r="D1981" t="str">
            <v>GRIFFITH FOODS, S.A. DE C.V.</v>
          </cell>
        </row>
        <row r="1982">
          <cell r="D1982" t="str">
            <v>GRIFFITH FOODS, S.A. DE C.V.</v>
          </cell>
        </row>
        <row r="1983">
          <cell r="D1983" t="str">
            <v>PRODUCTOS PERLA, SA DE CV</v>
          </cell>
        </row>
        <row r="1984">
          <cell r="D1984" t="str">
            <v>PRODUCTOS PERLA, SA DE CV</v>
          </cell>
        </row>
        <row r="1985">
          <cell r="D1985" t="str">
            <v>PRODUCTOS PERLA, SA DE CV</v>
          </cell>
        </row>
        <row r="1986">
          <cell r="D1986" t="str">
            <v>PRODUCTOS PERLA, SA DE CV</v>
          </cell>
        </row>
        <row r="1987">
          <cell r="D1987" t="str">
            <v>KERRY INGREDIENTS DE MEXICO SA DE CV</v>
          </cell>
        </row>
        <row r="1988">
          <cell r="D1988" t="str">
            <v>KERRY INGREDIENTS DE MEXICO SA DE CV</v>
          </cell>
        </row>
        <row r="1989">
          <cell r="D1989" t="str">
            <v>MICHEL ONTIVEROS PABLO IGNACIO</v>
          </cell>
        </row>
        <row r="1990">
          <cell r="D1990" t="str">
            <v>C &amp; L ALIMENTOS SA DE CV</v>
          </cell>
        </row>
        <row r="1991">
          <cell r="D1991" t="str">
            <v>C &amp; L ALIMENTOS SA DE CV</v>
          </cell>
        </row>
        <row r="1992">
          <cell r="D1992" t="str">
            <v>C &amp; L ALIMENTOS SA DE CV</v>
          </cell>
        </row>
        <row r="1993">
          <cell r="D1993" t="str">
            <v>HAZPAN, S.A. DE C.V.</v>
          </cell>
        </row>
        <row r="1994">
          <cell r="D1994" t="str">
            <v>MEXENIL ADITIVOS SA DE CV</v>
          </cell>
        </row>
        <row r="1995">
          <cell r="D1995" t="str">
            <v>MEXENIL ADITIVOS SA DE CV</v>
          </cell>
        </row>
        <row r="1996">
          <cell r="D1996" t="str">
            <v>GRIFFITH FOODS, S.A. DE C.V.</v>
          </cell>
        </row>
        <row r="1997">
          <cell r="D1997" t="str">
            <v>GRIFFITH FOODS, S.A. DE C.V.</v>
          </cell>
        </row>
        <row r="1998">
          <cell r="D1998" t="str">
            <v>PRODUCTOS PERLA, SA DE CV</v>
          </cell>
        </row>
        <row r="1999">
          <cell r="D1999" t="str">
            <v>PRODUCTOS PERLA, SA DE CV</v>
          </cell>
        </row>
        <row r="2000">
          <cell r="D2000" t="str">
            <v>PRODUCTOS PERLA, SA DE CV</v>
          </cell>
        </row>
        <row r="2001">
          <cell r="D2001" t="str">
            <v>PRODUCTOS PERLA, SA DE CV</v>
          </cell>
        </row>
        <row r="2002">
          <cell r="D2002" t="str">
            <v>KERRY INGREDIENTS DE MEXICO SA DE CV</v>
          </cell>
        </row>
        <row r="2003">
          <cell r="D2003" t="str">
            <v>KERRY INGREDIENTS DE MEXICO SA DE CV</v>
          </cell>
        </row>
        <row r="2004">
          <cell r="D2004" t="str">
            <v>MICHEL ONTIVEROS PABLO IGNACIO</v>
          </cell>
        </row>
        <row r="2005">
          <cell r="D2005" t="str">
            <v>C &amp; L ALIMENTOS SA DE CV</v>
          </cell>
        </row>
        <row r="2006">
          <cell r="D2006" t="str">
            <v>C &amp; L ALIMENTOS SA DE CV</v>
          </cell>
        </row>
        <row r="2007">
          <cell r="D2007" t="str">
            <v>C &amp; L ALIMENTOS SA DE CV</v>
          </cell>
        </row>
        <row r="2008">
          <cell r="D2008" t="str">
            <v>HAZPAN, S.A. DE C.V.</v>
          </cell>
        </row>
        <row r="2009">
          <cell r="D2009" t="str">
            <v>MEXENIL ADITIVOS SA DE CV</v>
          </cell>
        </row>
        <row r="2010">
          <cell r="D2010" t="str">
            <v>MEXENIL ADITIVOS SA DE CV</v>
          </cell>
        </row>
        <row r="2011">
          <cell r="D2011" t="str">
            <v>GRIFFITH FOODS, S.A. DE C.V.</v>
          </cell>
        </row>
        <row r="2012">
          <cell r="D2012" t="str">
            <v>GRIFFITH FOODS, S.A. DE C.V.</v>
          </cell>
        </row>
        <row r="2013">
          <cell r="D2013" t="str">
            <v>PRODUCTOS PERLA, SA DE CV</v>
          </cell>
        </row>
        <row r="2014">
          <cell r="D2014" t="str">
            <v>PRODUCTOS PERLA, SA DE CV</v>
          </cell>
        </row>
        <row r="2015">
          <cell r="D2015" t="str">
            <v>PRODUCTOS PERLA, SA DE CV</v>
          </cell>
        </row>
        <row r="2016">
          <cell r="D2016" t="str">
            <v>PRODUCTOS PERLA, SA DE CV</v>
          </cell>
        </row>
        <row r="2017">
          <cell r="D2017" t="str">
            <v>KERRY INGREDIENTS DE MEXICO SA DE CV</v>
          </cell>
        </row>
        <row r="2018">
          <cell r="D2018" t="str">
            <v>KERRY INGREDIENTS DE MEXICO SA DE CV</v>
          </cell>
        </row>
        <row r="2019">
          <cell r="D2019" t="str">
            <v>MICHEL ONTIVEROS PABLO IGNACIO</v>
          </cell>
        </row>
        <row r="2020">
          <cell r="D2020" t="str">
            <v>C &amp; L ALIMENTOS SA DE CV</v>
          </cell>
        </row>
        <row r="2021">
          <cell r="D2021" t="str">
            <v>C &amp; L ALIMENTOS SA DE CV</v>
          </cell>
        </row>
        <row r="2022">
          <cell r="D2022" t="str">
            <v>C &amp; L ALIMENTOS SA DE CV</v>
          </cell>
        </row>
        <row r="2023">
          <cell r="D2023" t="str">
            <v>HAZPAN, S.A. DE C.V.</v>
          </cell>
        </row>
        <row r="2024">
          <cell r="D2024" t="str">
            <v>MEXENIL ADITIVOS SA DE CV</v>
          </cell>
        </row>
        <row r="2025">
          <cell r="D2025" t="str">
            <v>MEXENIL ADITIVOS SA DE CV</v>
          </cell>
        </row>
        <row r="2026">
          <cell r="D2026" t="str">
            <v>GRIFFITH FOODS, S.A. DE C.V.</v>
          </cell>
        </row>
        <row r="2027">
          <cell r="D2027" t="str">
            <v>GRIFFITH FOODS, S.A. DE C.V.</v>
          </cell>
        </row>
        <row r="2028">
          <cell r="D2028" t="str">
            <v>PRODUCTOS PERLA, SA DE CV</v>
          </cell>
        </row>
        <row r="2029">
          <cell r="D2029" t="str">
            <v>PRODUCTOS PERLA, SA DE CV</v>
          </cell>
        </row>
        <row r="2030">
          <cell r="D2030" t="str">
            <v>PRODUCTOS PERLA, SA DE CV</v>
          </cell>
        </row>
        <row r="2031">
          <cell r="D2031" t="str">
            <v>PRODUCTOS PERLA, SA DE CV</v>
          </cell>
        </row>
        <row r="2032">
          <cell r="D2032" t="str">
            <v>KERRY INGREDIENTS DE MEXICO SA DE CV</v>
          </cell>
        </row>
        <row r="2033">
          <cell r="D2033" t="str">
            <v>KERRY INGREDIENTS DE MEXICO SA DE CV</v>
          </cell>
        </row>
        <row r="2034">
          <cell r="D2034" t="str">
            <v>MICHEL ONTIVEROS PABLO IGNACIO</v>
          </cell>
        </row>
        <row r="2035">
          <cell r="D2035" t="str">
            <v>C &amp; L ALIMENTOS SA DE CV</v>
          </cell>
        </row>
        <row r="2036">
          <cell r="D2036" t="str">
            <v>C &amp; L ALIMENTOS SA DE CV</v>
          </cell>
        </row>
        <row r="2037">
          <cell r="D2037" t="str">
            <v>C &amp; L ALIMENTOS SA DE CV</v>
          </cell>
        </row>
        <row r="2038">
          <cell r="D2038" t="str">
            <v>HAZPAN, S.A. DE C.V.</v>
          </cell>
        </row>
        <row r="2039">
          <cell r="D2039" t="str">
            <v>MEXENIL ADITIVOS SA DE CV</v>
          </cell>
        </row>
        <row r="2040">
          <cell r="D2040" t="str">
            <v>MEXENIL ADITIVOS SA DE CV</v>
          </cell>
        </row>
        <row r="2041">
          <cell r="D2041" t="str">
            <v>GRIFFITH FOODS, S.A. DE C.V.</v>
          </cell>
        </row>
        <row r="2042">
          <cell r="D2042" t="str">
            <v>GRIFFITH FOODS, S.A. DE C.V.</v>
          </cell>
        </row>
        <row r="2043">
          <cell r="D2043" t="str">
            <v>PRODUCTOS PERLA, SA DE CV</v>
          </cell>
        </row>
        <row r="2044">
          <cell r="D2044" t="str">
            <v>PRODUCTOS PERLA, SA DE CV</v>
          </cell>
        </row>
        <row r="2045">
          <cell r="D2045" t="str">
            <v>PRODUCTOS PERLA, SA DE CV</v>
          </cell>
        </row>
        <row r="2046">
          <cell r="D2046" t="str">
            <v>PRODUCTOS PERLA, SA DE CV</v>
          </cell>
        </row>
        <row r="2047">
          <cell r="D2047" t="str">
            <v>KERRY INGREDIENTS DE MEXICO SA DE CV</v>
          </cell>
        </row>
        <row r="2048">
          <cell r="D2048" t="str">
            <v>KERRY INGREDIENTS DE MEXICO SA DE CV</v>
          </cell>
        </row>
        <row r="2049">
          <cell r="D2049" t="str">
            <v>MICHEL ONTIVEROS PABLO IGNACIO</v>
          </cell>
        </row>
        <row r="2050">
          <cell r="D2050" t="str">
            <v>C &amp; L ALIMENTOS SA DE CV</v>
          </cell>
        </row>
        <row r="2051">
          <cell r="D2051" t="str">
            <v>C &amp; L ALIMENTOS SA DE CV</v>
          </cell>
        </row>
        <row r="2052">
          <cell r="D2052" t="str">
            <v>C &amp; L ALIMENTOS SA DE CV</v>
          </cell>
        </row>
        <row r="2053">
          <cell r="D2053" t="str">
            <v>HAZPAN, S.A. DE C.V.</v>
          </cell>
        </row>
        <row r="2054">
          <cell r="D2054" t="str">
            <v>MEXENIL ADITIVOS SA DE CV</v>
          </cell>
        </row>
        <row r="2055">
          <cell r="D2055" t="str">
            <v>MEXENIL ADITIVOS SA DE CV</v>
          </cell>
        </row>
        <row r="2056">
          <cell r="D2056" t="str">
            <v>GRIFFITH FOODS, S.A. DE C.V.</v>
          </cell>
        </row>
        <row r="2057">
          <cell r="D2057" t="str">
            <v>GRIFFITH FOODS, S.A. DE C.V.</v>
          </cell>
        </row>
        <row r="2058">
          <cell r="D2058" t="str">
            <v>PRODUCTOS PERLA, SA DE CV</v>
          </cell>
        </row>
        <row r="2059">
          <cell r="D2059" t="str">
            <v>PRODUCTOS PERLA, SA DE CV</v>
          </cell>
        </row>
        <row r="2060">
          <cell r="D2060" t="str">
            <v>PRODUCTOS PERLA, SA DE CV</v>
          </cell>
        </row>
        <row r="2061">
          <cell r="D2061" t="str">
            <v>PRODUCTOS PERLA, SA DE CV</v>
          </cell>
        </row>
        <row r="2062">
          <cell r="D2062" t="str">
            <v>KERRY INGREDIENTS DE MEXICO SA DE CV</v>
          </cell>
        </row>
        <row r="2063">
          <cell r="D2063" t="str">
            <v>KERRY INGREDIENTS DE MEXICO SA DE CV</v>
          </cell>
        </row>
        <row r="2064">
          <cell r="D2064" t="str">
            <v>MICHEL ONTIVEROS PABLO IGNACIO</v>
          </cell>
        </row>
        <row r="2065">
          <cell r="D2065" t="str">
            <v>C &amp; L ALIMENTOS SA DE CV</v>
          </cell>
        </row>
        <row r="2066">
          <cell r="D2066" t="str">
            <v>C &amp; L ALIMENTOS SA DE CV</v>
          </cell>
        </row>
        <row r="2067">
          <cell r="D2067" t="str">
            <v>C &amp; L ALIMENTOS SA DE CV</v>
          </cell>
        </row>
        <row r="2068">
          <cell r="D2068" t="str">
            <v>HAZPAN, S.A. DE C.V.</v>
          </cell>
        </row>
        <row r="2069">
          <cell r="D2069" t="str">
            <v>MEXENIL ADITIVOS SA DE CV</v>
          </cell>
        </row>
        <row r="2070">
          <cell r="D2070" t="str">
            <v>MEXENIL ADITIVOS SA DE CV</v>
          </cell>
        </row>
        <row r="2071">
          <cell r="D2071" t="str">
            <v>GRIFFITH FOODS, S.A. DE C.V.</v>
          </cell>
        </row>
        <row r="2072">
          <cell r="D2072" t="str">
            <v>GRIFFITH FOODS, S.A. DE C.V.</v>
          </cell>
        </row>
        <row r="2073">
          <cell r="D2073" t="str">
            <v>PRODUCTOS PERLA, SA DE CV</v>
          </cell>
        </row>
        <row r="2074">
          <cell r="D2074" t="str">
            <v>PRODUCTOS PERLA, SA DE CV</v>
          </cell>
        </row>
        <row r="2075">
          <cell r="D2075" t="str">
            <v>PRODUCTOS PERLA, SA DE CV</v>
          </cell>
        </row>
        <row r="2076">
          <cell r="D2076" t="str">
            <v>PRODUCTOS PERLA, SA DE CV</v>
          </cell>
        </row>
        <row r="2077">
          <cell r="D2077" t="str">
            <v>KERRY INGREDIENTS DE MEXICO SA DE CV</v>
          </cell>
        </row>
        <row r="2078">
          <cell r="D2078" t="str">
            <v>KERRY INGREDIENTS DE MEXICO SA DE CV</v>
          </cell>
        </row>
        <row r="2079">
          <cell r="D2079" t="str">
            <v>MICHEL ONTIVEROS PABLO IGNACIO</v>
          </cell>
        </row>
        <row r="2080">
          <cell r="D2080" t="str">
            <v>C &amp; L ALIMENTOS SA DE CV</v>
          </cell>
        </row>
        <row r="2081">
          <cell r="D2081" t="str">
            <v>C &amp; L ALIMENTOS SA DE CV</v>
          </cell>
        </row>
        <row r="2082">
          <cell r="D2082" t="str">
            <v>C &amp; L ALIMENTOS SA DE CV</v>
          </cell>
        </row>
        <row r="2083">
          <cell r="D2083" t="str">
            <v>HAZPAN, S.A. DE C.V.</v>
          </cell>
        </row>
        <row r="2084">
          <cell r="D2084" t="str">
            <v>MEXENIL ADITIVOS SA DE CV</v>
          </cell>
        </row>
        <row r="2085">
          <cell r="D2085" t="str">
            <v>MEXENIL ADITIVOS SA DE CV</v>
          </cell>
        </row>
        <row r="2086">
          <cell r="D2086" t="str">
            <v>GRIFFITH FOODS, S.A. DE C.V.</v>
          </cell>
        </row>
        <row r="2087">
          <cell r="D2087" t="str">
            <v>GRIFFITH FOODS, S.A. DE C.V.</v>
          </cell>
        </row>
        <row r="2088">
          <cell r="D2088" t="str">
            <v>PRODUCTOS PERLA, SA DE CV</v>
          </cell>
        </row>
        <row r="2089">
          <cell r="D2089" t="str">
            <v>PRODUCTOS PERLA, SA DE CV</v>
          </cell>
        </row>
        <row r="2090">
          <cell r="D2090" t="str">
            <v>PRODUCTOS PERLA, SA DE CV</v>
          </cell>
        </row>
        <row r="2091">
          <cell r="D2091" t="str">
            <v>PRODUCTOS PERLA, SA DE CV</v>
          </cell>
        </row>
        <row r="2092">
          <cell r="D2092" t="str">
            <v>KERRY INGREDIENTS DE MEXICO SA DE CV</v>
          </cell>
        </row>
        <row r="2093">
          <cell r="D2093" t="str">
            <v>KERRY INGREDIENTS DE MEXICO SA DE CV</v>
          </cell>
        </row>
        <row r="2094">
          <cell r="D2094" t="str">
            <v>MICHEL ONTIVEROS PABLO IGNACIO</v>
          </cell>
        </row>
        <row r="2095">
          <cell r="D2095" t="str">
            <v>C &amp; L ALIMENTOS SA DE CV</v>
          </cell>
        </row>
        <row r="2096">
          <cell r="D2096" t="str">
            <v>C &amp; L ALIMENTOS SA DE CV</v>
          </cell>
        </row>
        <row r="2097">
          <cell r="D2097" t="str">
            <v>C &amp; L ALIMENTOS SA DE CV</v>
          </cell>
        </row>
        <row r="2098">
          <cell r="D2098" t="str">
            <v>HAZPAN, S.A. DE C.V.</v>
          </cell>
        </row>
        <row r="2099">
          <cell r="D2099" t="str">
            <v>MEXENIL ADITIVOS SA DE CV</v>
          </cell>
        </row>
        <row r="2100">
          <cell r="D2100" t="str">
            <v>MEXENIL ADITIVOS SA DE CV</v>
          </cell>
        </row>
        <row r="2101">
          <cell r="D2101" t="str">
            <v>GRIFFITH FOODS, S.A. DE C.V.</v>
          </cell>
        </row>
        <row r="2102">
          <cell r="D2102" t="str">
            <v>GRIFFITH FOODS, S.A. DE C.V.</v>
          </cell>
        </row>
        <row r="2103">
          <cell r="D2103" t="str">
            <v>PRODUCTOS PERLA, SA DE CV</v>
          </cell>
        </row>
        <row r="2104">
          <cell r="D2104" t="str">
            <v>PRODUCTOS PERLA, SA DE CV</v>
          </cell>
        </row>
        <row r="2105">
          <cell r="D2105" t="str">
            <v>PRODUCTOS PERLA, SA DE CV</v>
          </cell>
        </row>
        <row r="2106">
          <cell r="D2106" t="str">
            <v>PRODUCTOS PERLA, SA DE CV</v>
          </cell>
        </row>
        <row r="2107">
          <cell r="D2107" t="str">
            <v>KERRY INGREDIENTS DE MEXICO SA DE CV</v>
          </cell>
        </row>
        <row r="2108">
          <cell r="D2108" t="str">
            <v>KERRY INGREDIENTS DE MEXICO SA DE CV</v>
          </cell>
        </row>
        <row r="2109">
          <cell r="D2109" t="str">
            <v>MICHEL ONTIVEROS PABLO IGNACIO</v>
          </cell>
        </row>
        <row r="2110">
          <cell r="D2110" t="str">
            <v>C &amp; L ALIMENTOS SA DE CV</v>
          </cell>
        </row>
        <row r="2111">
          <cell r="D2111" t="str">
            <v>C &amp; L ALIMENTOS SA DE CV</v>
          </cell>
        </row>
        <row r="2112">
          <cell r="D2112" t="str">
            <v>C &amp; L ALIMENTOS SA DE CV</v>
          </cell>
        </row>
        <row r="2113">
          <cell r="D2113" t="str">
            <v>HAZPAN, S.A. DE C.V.</v>
          </cell>
        </row>
        <row r="2114">
          <cell r="D2114" t="str">
            <v>INDUSTRIAS BLE, S.A. DE C.V.</v>
          </cell>
        </row>
        <row r="2115">
          <cell r="D2115" t="str">
            <v>INDUSTRIAS BLE, S.A. DE C.V.</v>
          </cell>
        </row>
        <row r="2116">
          <cell r="D2116" t="str">
            <v>BIO</v>
          </cell>
        </row>
        <row r="2117">
          <cell r="D2117" t="str">
            <v>BIO</v>
          </cell>
        </row>
        <row r="2118">
          <cell r="D2118" t="str">
            <v>BIO</v>
          </cell>
        </row>
        <row r="2119">
          <cell r="D2119" t="str">
            <v>INDUSTRIAS BLE, S.A. DE C.V.</v>
          </cell>
        </row>
        <row r="2120">
          <cell r="D2120" t="str">
            <v>INDUSTRIAS BLE, S.A. DE C.V.</v>
          </cell>
        </row>
        <row r="2121">
          <cell r="D2121" t="str">
            <v>BIO</v>
          </cell>
        </row>
        <row r="2122">
          <cell r="D2122" t="str">
            <v>BIO</v>
          </cell>
        </row>
        <row r="2123">
          <cell r="D2123" t="str">
            <v>BIO</v>
          </cell>
        </row>
        <row r="2124">
          <cell r="D2124" t="str">
            <v>INDUSTRIAS BLE, S.A. DE C.V.</v>
          </cell>
        </row>
        <row r="2125">
          <cell r="D2125" t="str">
            <v>INDUSTRIAS BLE, S.A. DE C.V.</v>
          </cell>
        </row>
        <row r="2126">
          <cell r="D2126" t="str">
            <v>BIO</v>
          </cell>
        </row>
        <row r="2127">
          <cell r="D2127" t="str">
            <v>BIO</v>
          </cell>
        </row>
        <row r="2128">
          <cell r="D2128" t="str">
            <v>BIO</v>
          </cell>
        </row>
        <row r="2129">
          <cell r="D2129" t="str">
            <v>INDUSTRIAS BLE, S.A. DE C.V.</v>
          </cell>
        </row>
        <row r="2130">
          <cell r="D2130" t="str">
            <v>INDUSTRIAS BLE, S.A. DE C.V.</v>
          </cell>
        </row>
        <row r="2131">
          <cell r="D2131" t="str">
            <v>BIO</v>
          </cell>
        </row>
        <row r="2132">
          <cell r="D2132" t="str">
            <v>BIO</v>
          </cell>
        </row>
        <row r="2133">
          <cell r="D2133" t="str">
            <v>BIO</v>
          </cell>
        </row>
        <row r="2134">
          <cell r="D2134" t="str">
            <v>INDUSTRIAS BLE, S.A. DE C.V.</v>
          </cell>
        </row>
        <row r="2135">
          <cell r="D2135" t="str">
            <v>INDUSTRIAS BLE, S.A. DE C.V.</v>
          </cell>
        </row>
        <row r="2136">
          <cell r="D2136" t="str">
            <v>BIO</v>
          </cell>
        </row>
        <row r="2137">
          <cell r="D2137" t="str">
            <v>BIO</v>
          </cell>
        </row>
        <row r="2138">
          <cell r="D2138" t="str">
            <v>BIO</v>
          </cell>
        </row>
        <row r="2139">
          <cell r="D2139" t="str">
            <v>INDUSTRIAS BLE, S.A. DE C.V.</v>
          </cell>
        </row>
        <row r="2140">
          <cell r="D2140" t="str">
            <v>INDUSTRIAS BLE, S.A. DE C.V.</v>
          </cell>
        </row>
        <row r="2141">
          <cell r="D2141" t="str">
            <v>BIO</v>
          </cell>
        </row>
        <row r="2142">
          <cell r="D2142" t="str">
            <v>BIO</v>
          </cell>
        </row>
        <row r="2143">
          <cell r="D2143" t="str">
            <v>BIO</v>
          </cell>
        </row>
        <row r="2144">
          <cell r="D2144" t="str">
            <v>INDUSTRIAS BLE, S.A. DE C.V.</v>
          </cell>
        </row>
        <row r="2145">
          <cell r="D2145" t="str">
            <v>INDUSTRIAS BLE, S.A. DE C.V.</v>
          </cell>
        </row>
        <row r="2146">
          <cell r="D2146" t="str">
            <v>BIO</v>
          </cell>
        </row>
        <row r="2147">
          <cell r="D2147" t="str">
            <v>BIO</v>
          </cell>
        </row>
        <row r="2148">
          <cell r="D2148" t="str">
            <v>BIO</v>
          </cell>
        </row>
        <row r="2149">
          <cell r="D2149" t="str">
            <v>INDUSTRIAS BLE, S.A. DE C.V.</v>
          </cell>
        </row>
        <row r="2150">
          <cell r="D2150" t="str">
            <v>INDUSTRIAS BLE, S.A. DE C.V.</v>
          </cell>
        </row>
        <row r="2151">
          <cell r="D2151" t="str">
            <v>BIO</v>
          </cell>
        </row>
        <row r="2152">
          <cell r="D2152" t="str">
            <v>BIO</v>
          </cell>
        </row>
        <row r="2153">
          <cell r="D2153" t="str">
            <v>BIO</v>
          </cell>
        </row>
        <row r="2154">
          <cell r="D2154" t="str">
            <v>INDUSTRIAS BLE, S.A. DE C.V.</v>
          </cell>
        </row>
        <row r="2155">
          <cell r="D2155" t="str">
            <v>INDUSTRIAS BLE, S.A. DE C.V.</v>
          </cell>
        </row>
        <row r="2156">
          <cell r="D2156" t="str">
            <v>BIO</v>
          </cell>
        </row>
        <row r="2157">
          <cell r="D2157" t="str">
            <v>BIO</v>
          </cell>
        </row>
        <row r="2158">
          <cell r="D2158" t="str">
            <v>BIO</v>
          </cell>
        </row>
        <row r="2159">
          <cell r="D2159" t="str">
            <v>INDUSTRIAS BLE, S.A. DE C.V.</v>
          </cell>
        </row>
        <row r="2160">
          <cell r="D2160" t="str">
            <v>INDUSTRIAS BLE, S.A. DE C.V.</v>
          </cell>
        </row>
        <row r="2161">
          <cell r="D2161" t="str">
            <v>BIO</v>
          </cell>
        </row>
        <row r="2162">
          <cell r="D2162" t="str">
            <v>BIO</v>
          </cell>
        </row>
        <row r="2163">
          <cell r="D2163" t="str">
            <v>BIO</v>
          </cell>
        </row>
        <row r="2164">
          <cell r="D2164" t="str">
            <v>INDUSTRIAS BLE, S.A. DE C.V.</v>
          </cell>
        </row>
        <row r="2165">
          <cell r="D2165" t="str">
            <v>INDUSTRIAS BLE, S.A. DE C.V.</v>
          </cell>
        </row>
        <row r="2166">
          <cell r="D2166" t="str">
            <v>BIO</v>
          </cell>
        </row>
        <row r="2167">
          <cell r="D2167" t="str">
            <v>BIO</v>
          </cell>
        </row>
        <row r="2168">
          <cell r="D2168" t="str">
            <v>BIO</v>
          </cell>
        </row>
        <row r="2169">
          <cell r="D2169" t="str">
            <v>INDUSTRIAS BLE, S.A. DE C.V.</v>
          </cell>
        </row>
        <row r="2170">
          <cell r="D2170" t="str">
            <v>INDUSTRIAS BLE, S.A. DE C.V.</v>
          </cell>
        </row>
        <row r="2171">
          <cell r="D2171" t="str">
            <v>BIO</v>
          </cell>
        </row>
        <row r="2172">
          <cell r="D2172" t="str">
            <v>BIO</v>
          </cell>
        </row>
        <row r="2173">
          <cell r="D2173" t="str">
            <v>BIO</v>
          </cell>
        </row>
        <row r="2174">
          <cell r="D2174" t="str">
            <v>GANADEROS PRODUCTORES DE LECHE PURA, S.A.P.I. DE C.V.</v>
          </cell>
        </row>
        <row r="2175">
          <cell r="D2175" t="str">
            <v>HERSHEY MEXICO SA DE CV</v>
          </cell>
        </row>
        <row r="2176">
          <cell r="D2176" t="str">
            <v>ALIMENTOS PROFUSA, SA DE CV</v>
          </cell>
        </row>
        <row r="2177">
          <cell r="D2177" t="str">
            <v>BIOTECNICA INTERNACIONAL SA DE CV</v>
          </cell>
        </row>
        <row r="2178">
          <cell r="D2178" t="str">
            <v>AVIGM SA DE CV</v>
          </cell>
        </row>
        <row r="2179">
          <cell r="D2179" t="str">
            <v>RICAP SA DE CV</v>
          </cell>
        </row>
        <row r="2180">
          <cell r="D2180" t="str">
            <v>RICAP SA DE CV</v>
          </cell>
        </row>
        <row r="2181">
          <cell r="D2181" t="str">
            <v>RICAP SA DE CV</v>
          </cell>
        </row>
        <row r="2182">
          <cell r="D2182" t="str">
            <v>INVESTIGACION PRODUCTIVA SA DE CV</v>
          </cell>
        </row>
        <row r="2183">
          <cell r="D2183" t="str">
            <v>INVESTIGACION PRODUCTIVA SA DE CV</v>
          </cell>
        </row>
        <row r="2184">
          <cell r="D2184" t="str">
            <v>CONGELADORA NIÑO, S.A. DE C.V.</v>
          </cell>
        </row>
        <row r="2185">
          <cell r="D2185" t="str">
            <v>AGRANA FRUIT MEXICO SA DE CV</v>
          </cell>
        </row>
        <row r="2186">
          <cell r="D2186" t="str">
            <v>PASTEURIZADORA AGUASCALIENTES, S.A. DE C.V.</v>
          </cell>
        </row>
        <row r="2187">
          <cell r="D2187" t="str">
            <v>MAZAPAN DE LA ROSA SA DE CV</v>
          </cell>
        </row>
        <row r="2188">
          <cell r="D2188" t="str">
            <v>MAZAPAN DE LA ROSA SA DE CV</v>
          </cell>
        </row>
        <row r="2189">
          <cell r="D2189" t="str">
            <v>ALIMENTOS DE LA GRANJA, S.A. DE C.V.</v>
          </cell>
        </row>
        <row r="2190">
          <cell r="D2190" t="str">
            <v>GANADEROS PRODUCTORES DE LECHE PURA, S.A.P.I. DE C.V.</v>
          </cell>
        </row>
        <row r="2191">
          <cell r="D2191" t="str">
            <v>HERSHEY MEXICO SA DE CV</v>
          </cell>
        </row>
        <row r="2192">
          <cell r="D2192" t="str">
            <v>ALIMENTOS PROFUSA, SA DE CV</v>
          </cell>
        </row>
        <row r="2193">
          <cell r="D2193" t="str">
            <v>BIOTECNICA INTERNACIONAL SA DE CV</v>
          </cell>
        </row>
        <row r="2194">
          <cell r="D2194" t="str">
            <v>AVIGM SA DE CV</v>
          </cell>
        </row>
        <row r="2195">
          <cell r="D2195" t="str">
            <v>RICAP SA DE CV</v>
          </cell>
        </row>
        <row r="2196">
          <cell r="D2196" t="str">
            <v>RICAP SA DE CV</v>
          </cell>
        </row>
        <row r="2197">
          <cell r="D2197" t="str">
            <v>RICAP SA DE CV</v>
          </cell>
        </row>
        <row r="2198">
          <cell r="D2198" t="str">
            <v>INVESTIGACION PRODUCTIVA SA DE CV</v>
          </cell>
        </row>
        <row r="2199">
          <cell r="D2199" t="str">
            <v>INVESTIGACION PRODUCTIVA SA DE CV</v>
          </cell>
        </row>
        <row r="2200">
          <cell r="D2200" t="str">
            <v>CONGELADORA NIÑO, S.A. DE C.V.</v>
          </cell>
        </row>
        <row r="2201">
          <cell r="D2201" t="str">
            <v>AGRANA FRUIT MEXICO SA DE CV</v>
          </cell>
        </row>
        <row r="2202">
          <cell r="D2202" t="str">
            <v>PASTEURIZADORA AGUASCALIENTES, S.A. DE C.V.</v>
          </cell>
        </row>
        <row r="2203">
          <cell r="D2203" t="str">
            <v>MAZAPAN DE LA ROSA SA DE CV</v>
          </cell>
        </row>
        <row r="2204">
          <cell r="D2204" t="str">
            <v>MAZAPAN DE LA ROSA SA DE CV</v>
          </cell>
        </row>
        <row r="2205">
          <cell r="D2205" t="str">
            <v>ALIMENTOS DE LA GRANJA, S.A. DE C.V.</v>
          </cell>
        </row>
        <row r="2206">
          <cell r="D2206" t="str">
            <v>GANADEROS PRODUCTORES DE LECHE PURA, S.A.P.I. DE C.V.</v>
          </cell>
        </row>
        <row r="2207">
          <cell r="D2207" t="str">
            <v>HERSHEY MEXICO SA DE CV</v>
          </cell>
        </row>
        <row r="2208">
          <cell r="D2208" t="str">
            <v>ALIMENTOS PROFUSA, SA DE CV</v>
          </cell>
        </row>
        <row r="2209">
          <cell r="D2209" t="str">
            <v>BIOTECNICA INTERNACIONAL SA DE CV</v>
          </cell>
        </row>
        <row r="2210">
          <cell r="D2210" t="str">
            <v>AVIGM SA DE CV</v>
          </cell>
        </row>
        <row r="2211">
          <cell r="D2211" t="str">
            <v>RICAP SA DE CV</v>
          </cell>
        </row>
        <row r="2212">
          <cell r="D2212" t="str">
            <v>RICAP SA DE CV</v>
          </cell>
        </row>
        <row r="2213">
          <cell r="D2213" t="str">
            <v>RICAP SA DE CV</v>
          </cell>
        </row>
        <row r="2214">
          <cell r="D2214" t="str">
            <v>INVESTIGACION PRODUCTIVA SA DE CV</v>
          </cell>
        </row>
        <row r="2215">
          <cell r="D2215" t="str">
            <v>INVESTIGACION PRODUCTIVA SA DE CV</v>
          </cell>
        </row>
        <row r="2216">
          <cell r="D2216" t="str">
            <v>CONGELADORA NIÑO, S.A. DE C.V.</v>
          </cell>
        </row>
        <row r="2217">
          <cell r="D2217" t="str">
            <v>AGRANA FRUIT MEXICO SA DE CV</v>
          </cell>
        </row>
        <row r="2218">
          <cell r="D2218" t="str">
            <v>PASTEURIZADORA AGUASCALIENTES, S.A. DE C.V.</v>
          </cell>
        </row>
        <row r="2219">
          <cell r="D2219" t="str">
            <v>MAZAPAN DE LA ROSA SA DE CV</v>
          </cell>
        </row>
        <row r="2220">
          <cell r="D2220" t="str">
            <v>MAZAPAN DE LA ROSA SA DE CV</v>
          </cell>
        </row>
        <row r="2221">
          <cell r="D2221" t="str">
            <v>ALIMENTOS DE LA GRANJA, S.A. DE C.V.</v>
          </cell>
        </row>
        <row r="2222">
          <cell r="D2222" t="str">
            <v>GANADEROS PRODUCTORES DE LECHE PURA, S.A.P.I. DE C.V.</v>
          </cell>
        </row>
        <row r="2223">
          <cell r="D2223" t="str">
            <v>HERSHEY MEXICO SA DE CV</v>
          </cell>
        </row>
        <row r="2224">
          <cell r="D2224" t="str">
            <v>ALIMENTOS PROFUSA, SA DE CV</v>
          </cell>
        </row>
        <row r="2225">
          <cell r="D2225" t="str">
            <v>BIOTECNICA INTERNACIONAL SA DE CV</v>
          </cell>
        </row>
        <row r="2226">
          <cell r="D2226" t="str">
            <v>AVIGM SA DE CV</v>
          </cell>
        </row>
        <row r="2227">
          <cell r="D2227" t="str">
            <v>RICAP SA DE CV</v>
          </cell>
        </row>
        <row r="2228">
          <cell r="D2228" t="str">
            <v>RICAP SA DE CV</v>
          </cell>
        </row>
        <row r="2229">
          <cell r="D2229" t="str">
            <v>RICAP SA DE CV</v>
          </cell>
        </row>
        <row r="2230">
          <cell r="D2230" t="str">
            <v>INVESTIGACION PRODUCTIVA SA DE CV</v>
          </cell>
        </row>
        <row r="2231">
          <cell r="D2231" t="str">
            <v>INVESTIGACION PRODUCTIVA SA DE CV</v>
          </cell>
        </row>
        <row r="2232">
          <cell r="D2232" t="str">
            <v>CONGELADORA NIÑO, S.A. DE C.V.</v>
          </cell>
        </row>
        <row r="2233">
          <cell r="D2233" t="str">
            <v>AGRANA FRUIT MEXICO SA DE CV</v>
          </cell>
        </row>
        <row r="2234">
          <cell r="D2234" t="str">
            <v>PASTEURIZADORA AGUASCALIENTES, S.A. DE C.V.</v>
          </cell>
        </row>
        <row r="2235">
          <cell r="D2235" t="str">
            <v>MAZAPAN DE LA ROSA SA DE CV</v>
          </cell>
        </row>
        <row r="2236">
          <cell r="D2236" t="str">
            <v>MAZAPAN DE LA ROSA SA DE CV</v>
          </cell>
        </row>
        <row r="2237">
          <cell r="D2237" t="str">
            <v>ALIMENTOS DE LA GRANJA, S.A. DE C.V.</v>
          </cell>
        </row>
        <row r="2238">
          <cell r="D2238" t="str">
            <v>GANADEROS PRODUCTORES DE LECHE PURA, S.A.P.I. DE C.V.</v>
          </cell>
        </row>
        <row r="2239">
          <cell r="D2239" t="str">
            <v>HERSHEY MEXICO SA DE CV</v>
          </cell>
        </row>
        <row r="2240">
          <cell r="D2240" t="str">
            <v>ALIMENTOS PROFUSA, SA DE CV</v>
          </cell>
        </row>
        <row r="2241">
          <cell r="D2241" t="str">
            <v>BIOTECNICA INTERNACIONAL SA DE CV</v>
          </cell>
        </row>
        <row r="2242">
          <cell r="D2242" t="str">
            <v>AVIGM SA DE CV</v>
          </cell>
        </row>
        <row r="2243">
          <cell r="D2243" t="str">
            <v>RICAP SA DE CV</v>
          </cell>
        </row>
        <row r="2244">
          <cell r="D2244" t="str">
            <v>RICAP SA DE CV</v>
          </cell>
        </row>
        <row r="2245">
          <cell r="D2245" t="str">
            <v>RICAP SA DE CV</v>
          </cell>
        </row>
        <row r="2246">
          <cell r="D2246" t="str">
            <v>INVESTIGACION PRODUCTIVA SA DE CV</v>
          </cell>
        </row>
        <row r="2247">
          <cell r="D2247" t="str">
            <v>INVESTIGACION PRODUCTIVA SA DE CV</v>
          </cell>
        </row>
        <row r="2248">
          <cell r="D2248" t="str">
            <v>CONGELADORA NIÑO, S.A. DE C.V.</v>
          </cell>
        </row>
        <row r="2249">
          <cell r="D2249" t="str">
            <v>AGRANA FRUIT MEXICO SA DE CV</v>
          </cell>
        </row>
        <row r="2250">
          <cell r="D2250" t="str">
            <v>PASTEURIZADORA AGUASCALIENTES, S.A. DE C.V.</v>
          </cell>
        </row>
        <row r="2251">
          <cell r="D2251" t="str">
            <v>MAZAPAN DE LA ROSA SA DE CV</v>
          </cell>
        </row>
        <row r="2252">
          <cell r="D2252" t="str">
            <v>MAZAPAN DE LA ROSA SA DE CV</v>
          </cell>
        </row>
        <row r="2253">
          <cell r="D2253" t="str">
            <v>ALIMENTOS DE LA GRANJA, S.A. DE C.V.</v>
          </cell>
        </row>
        <row r="2254">
          <cell r="D2254" t="str">
            <v>GANADEROS PRODUCTORES DE LECHE PURA, S.A.P.I. DE C.V.</v>
          </cell>
        </row>
        <row r="2255">
          <cell r="D2255" t="str">
            <v>HERSHEY MEXICO SA DE CV</v>
          </cell>
        </row>
        <row r="2256">
          <cell r="D2256" t="str">
            <v>ALIMENTOS PROFUSA, SA DE CV</v>
          </cell>
        </row>
        <row r="2257">
          <cell r="D2257" t="str">
            <v>BIOTECNICA INTERNACIONAL SA DE CV</v>
          </cell>
        </row>
        <row r="2258">
          <cell r="D2258" t="str">
            <v>AVIGM SA DE CV</v>
          </cell>
        </row>
        <row r="2259">
          <cell r="D2259" t="str">
            <v>RICAP SA DE CV</v>
          </cell>
        </row>
        <row r="2260">
          <cell r="D2260" t="str">
            <v>RICAP SA DE CV</v>
          </cell>
        </row>
        <row r="2261">
          <cell r="D2261" t="str">
            <v>RICAP SA DE CV</v>
          </cell>
        </row>
        <row r="2262">
          <cell r="D2262" t="str">
            <v>INVESTIGACION PRODUCTIVA SA DE CV</v>
          </cell>
        </row>
        <row r="2263">
          <cell r="D2263" t="str">
            <v>INVESTIGACION PRODUCTIVA SA DE CV</v>
          </cell>
        </row>
        <row r="2264">
          <cell r="D2264" t="str">
            <v>CONGELADORA NIÑO, S.A. DE C.V.</v>
          </cell>
        </row>
        <row r="2265">
          <cell r="D2265" t="str">
            <v>AGRANA FRUIT MEXICO SA DE CV</v>
          </cell>
        </row>
        <row r="2266">
          <cell r="D2266" t="str">
            <v>PASTEURIZADORA AGUASCALIENTES, S.A. DE C.V.</v>
          </cell>
        </row>
        <row r="2267">
          <cell r="D2267" t="str">
            <v>MAZAPAN DE LA ROSA SA DE CV</v>
          </cell>
        </row>
        <row r="2268">
          <cell r="D2268" t="str">
            <v>MAZAPAN DE LA ROSA SA DE CV</v>
          </cell>
        </row>
        <row r="2269">
          <cell r="D2269" t="str">
            <v>ALIMENTOS DE LA GRANJA, S.A. DE C.V.</v>
          </cell>
        </row>
        <row r="2270">
          <cell r="D2270" t="str">
            <v>GANADEROS PRODUCTORES DE LECHE PURA, S.A.P.I. DE C.V.</v>
          </cell>
        </row>
        <row r="2271">
          <cell r="D2271" t="str">
            <v>HERSHEY MEXICO SA DE CV</v>
          </cell>
        </row>
        <row r="2272">
          <cell r="D2272" t="str">
            <v>ALIMENTOS PROFUSA, SA DE CV</v>
          </cell>
        </row>
        <row r="2273">
          <cell r="D2273" t="str">
            <v>BIOTECNICA INTERNACIONAL SA DE CV</v>
          </cell>
        </row>
        <row r="2274">
          <cell r="D2274" t="str">
            <v>AVIGM SA DE CV</v>
          </cell>
        </row>
        <row r="2275">
          <cell r="D2275" t="str">
            <v>RICAP SA DE CV</v>
          </cell>
        </row>
        <row r="2276">
          <cell r="D2276" t="str">
            <v>RICAP SA DE CV</v>
          </cell>
        </row>
        <row r="2277">
          <cell r="D2277" t="str">
            <v>RICAP SA DE CV</v>
          </cell>
        </row>
        <row r="2278">
          <cell r="D2278" t="str">
            <v>INVESTIGACION PRODUCTIVA SA DE CV</v>
          </cell>
        </row>
        <row r="2279">
          <cell r="D2279" t="str">
            <v>INVESTIGACION PRODUCTIVA SA DE CV</v>
          </cell>
        </row>
        <row r="2280">
          <cell r="D2280" t="str">
            <v>CONGELADORA NIÑO, S.A. DE C.V.</v>
          </cell>
        </row>
        <row r="2281">
          <cell r="D2281" t="str">
            <v>AGRANA FRUIT MEXICO SA DE CV</v>
          </cell>
        </row>
        <row r="2282">
          <cell r="D2282" t="str">
            <v>PASTEURIZADORA AGUASCALIENTES, S.A. DE C.V.</v>
          </cell>
        </row>
        <row r="2283">
          <cell r="D2283" t="str">
            <v>MAZAPAN DE LA ROSA SA DE CV</v>
          </cell>
        </row>
        <row r="2284">
          <cell r="D2284" t="str">
            <v>MAZAPAN DE LA ROSA SA DE CV</v>
          </cell>
        </row>
        <row r="2285">
          <cell r="D2285" t="str">
            <v>ALIMENTOS DE LA GRANJA, S.A. DE C.V.</v>
          </cell>
        </row>
        <row r="2286">
          <cell r="D2286" t="str">
            <v>GANADEROS PRODUCTORES DE LECHE PURA, S.A.P.I. DE C.V.</v>
          </cell>
        </row>
        <row r="2287">
          <cell r="D2287" t="str">
            <v>HERSHEY MEXICO SA DE CV</v>
          </cell>
        </row>
        <row r="2288">
          <cell r="D2288" t="str">
            <v>ALIMENTOS PROFUSA, SA DE CV</v>
          </cell>
        </row>
        <row r="2289">
          <cell r="D2289" t="str">
            <v>BIOTECNICA INTERNACIONAL SA DE CV</v>
          </cell>
        </row>
        <row r="2290">
          <cell r="D2290" t="str">
            <v>AVIGM SA DE CV</v>
          </cell>
        </row>
        <row r="2291">
          <cell r="D2291" t="str">
            <v>RICAP SA DE CV</v>
          </cell>
        </row>
        <row r="2292">
          <cell r="D2292" t="str">
            <v>RICAP SA DE CV</v>
          </cell>
        </row>
        <row r="2293">
          <cell r="D2293" t="str">
            <v>RICAP SA DE CV</v>
          </cell>
        </row>
        <row r="2294">
          <cell r="D2294" t="str">
            <v>INVESTIGACION PRODUCTIVA SA DE CV</v>
          </cell>
        </row>
        <row r="2295">
          <cell r="D2295" t="str">
            <v>INVESTIGACION PRODUCTIVA SA DE CV</v>
          </cell>
        </row>
        <row r="2296">
          <cell r="D2296" t="str">
            <v>CONGELADORA NIÑO, S.A. DE C.V.</v>
          </cell>
        </row>
        <row r="2297">
          <cell r="D2297" t="str">
            <v>AGRANA FRUIT MEXICO SA DE CV</v>
          </cell>
        </row>
        <row r="2298">
          <cell r="D2298" t="str">
            <v>PASTEURIZADORA AGUASCALIENTES, S.A. DE C.V.</v>
          </cell>
        </row>
        <row r="2299">
          <cell r="D2299" t="str">
            <v>MAZAPAN DE LA ROSA SA DE CV</v>
          </cell>
        </row>
        <row r="2300">
          <cell r="D2300" t="str">
            <v>MAZAPAN DE LA ROSA SA DE CV</v>
          </cell>
        </row>
        <row r="2301">
          <cell r="D2301" t="str">
            <v>ALIMENTOS DE LA GRANJA, S.A. DE C.V.</v>
          </cell>
        </row>
        <row r="2302">
          <cell r="D2302" t="str">
            <v>GANADEROS PRODUCTORES DE LECHE PURA, S.A.P.I. DE C.V.</v>
          </cell>
        </row>
        <row r="2303">
          <cell r="D2303" t="str">
            <v>HERSHEY MEXICO SA DE CV</v>
          </cell>
        </row>
        <row r="2304">
          <cell r="D2304" t="str">
            <v>ALIMENTOS PROFUSA, SA DE CV</v>
          </cell>
        </row>
        <row r="2305">
          <cell r="D2305" t="str">
            <v>BIOTECNICA INTERNACIONAL SA DE CV</v>
          </cell>
        </row>
        <row r="2306">
          <cell r="D2306" t="str">
            <v>AVIGM SA DE CV</v>
          </cell>
        </row>
        <row r="2307">
          <cell r="D2307" t="str">
            <v>RICAP SA DE CV</v>
          </cell>
        </row>
        <row r="2308">
          <cell r="D2308" t="str">
            <v>RICAP SA DE CV</v>
          </cell>
        </row>
        <row r="2309">
          <cell r="D2309" t="str">
            <v>RICAP SA DE CV</v>
          </cell>
        </row>
        <row r="2310">
          <cell r="D2310" t="str">
            <v>INVESTIGACION PRODUCTIVA SA DE CV</v>
          </cell>
        </row>
        <row r="2311">
          <cell r="D2311" t="str">
            <v>INVESTIGACION PRODUCTIVA SA DE CV</v>
          </cell>
        </row>
        <row r="2312">
          <cell r="D2312" t="str">
            <v>CONGELADORA NIÑO, S.A. DE C.V.</v>
          </cell>
        </row>
        <row r="2313">
          <cell r="D2313" t="str">
            <v>AGRANA FRUIT MEXICO SA DE CV</v>
          </cell>
        </row>
        <row r="2314">
          <cell r="D2314" t="str">
            <v>PASTEURIZADORA AGUASCALIENTES, S.A. DE C.V.</v>
          </cell>
        </row>
        <row r="2315">
          <cell r="D2315" t="str">
            <v>MAZAPAN DE LA ROSA SA DE CV</v>
          </cell>
        </row>
        <row r="2316">
          <cell r="D2316" t="str">
            <v>MAZAPAN DE LA ROSA SA DE CV</v>
          </cell>
        </row>
        <row r="2317">
          <cell r="D2317" t="str">
            <v>ALIMENTOS DE LA GRANJA, S.A. DE C.V.</v>
          </cell>
        </row>
        <row r="2318">
          <cell r="D2318" t="str">
            <v>GANADEROS PRODUCTORES DE LECHE PURA, S.A.P.I. DE C.V.</v>
          </cell>
        </row>
        <row r="2319">
          <cell r="D2319" t="str">
            <v>HERSHEY MEXICO SA DE CV</v>
          </cell>
        </row>
        <row r="2320">
          <cell r="D2320" t="str">
            <v>ALIMENTOS PROFUSA, SA DE CV</v>
          </cell>
        </row>
        <row r="2321">
          <cell r="D2321" t="str">
            <v>BIOTECNICA INTERNACIONAL SA DE CV</v>
          </cell>
        </row>
        <row r="2322">
          <cell r="D2322" t="str">
            <v>AVIGM SA DE CV</v>
          </cell>
        </row>
        <row r="2323">
          <cell r="D2323" t="str">
            <v>RICAP SA DE CV</v>
          </cell>
        </row>
        <row r="2324">
          <cell r="D2324" t="str">
            <v>RICAP SA DE CV</v>
          </cell>
        </row>
        <row r="2325">
          <cell r="D2325" t="str">
            <v>RICAP SA DE CV</v>
          </cell>
        </row>
        <row r="2326">
          <cell r="D2326" t="str">
            <v>INVESTIGACION PRODUCTIVA SA DE CV</v>
          </cell>
        </row>
        <row r="2327">
          <cell r="D2327" t="str">
            <v>INVESTIGACION PRODUCTIVA SA DE CV</v>
          </cell>
        </row>
        <row r="2328">
          <cell r="D2328" t="str">
            <v>CONGELADORA NIÑO, S.A. DE C.V.</v>
          </cell>
        </row>
        <row r="2329">
          <cell r="D2329" t="str">
            <v>AGRANA FRUIT MEXICO SA DE CV</v>
          </cell>
        </row>
        <row r="2330">
          <cell r="D2330" t="str">
            <v>PASTEURIZADORA AGUASCALIENTES, S.A. DE C.V.</v>
          </cell>
        </row>
        <row r="2331">
          <cell r="D2331" t="str">
            <v>MAZAPAN DE LA ROSA SA DE CV</v>
          </cell>
        </row>
        <row r="2332">
          <cell r="D2332" t="str">
            <v>MAZAPAN DE LA ROSA SA DE CV</v>
          </cell>
        </row>
        <row r="2333">
          <cell r="D2333" t="str">
            <v>ALIMENTOS DE LA GRANJA, S.A. DE C.V.</v>
          </cell>
        </row>
        <row r="2334">
          <cell r="D2334" t="str">
            <v>GANADEROS PRODUCTORES DE LECHE PURA, S.A.P.I. DE C.V.</v>
          </cell>
        </row>
        <row r="2335">
          <cell r="D2335" t="str">
            <v>HERSHEY MEXICO SA DE CV</v>
          </cell>
        </row>
        <row r="2336">
          <cell r="D2336" t="str">
            <v>ALIMENTOS PROFUSA, SA DE CV</v>
          </cell>
        </row>
        <row r="2337">
          <cell r="D2337" t="str">
            <v>BIOTECNICA INTERNACIONAL SA DE CV</v>
          </cell>
        </row>
        <row r="2338">
          <cell r="D2338" t="str">
            <v>AVIGM SA DE CV</v>
          </cell>
        </row>
        <row r="2339">
          <cell r="D2339" t="str">
            <v>RICAP SA DE CV</v>
          </cell>
        </row>
        <row r="2340">
          <cell r="D2340" t="str">
            <v>RICAP SA DE CV</v>
          </cell>
        </row>
        <row r="2341">
          <cell r="D2341" t="str">
            <v>RICAP SA DE CV</v>
          </cell>
        </row>
        <row r="2342">
          <cell r="D2342" t="str">
            <v>INVESTIGACION PRODUCTIVA SA DE CV</v>
          </cell>
        </row>
        <row r="2343">
          <cell r="D2343" t="str">
            <v>INVESTIGACION PRODUCTIVA SA DE CV</v>
          </cell>
        </row>
        <row r="2344">
          <cell r="D2344" t="str">
            <v>CONGELADORA NIÑO, S.A. DE C.V.</v>
          </cell>
        </row>
        <row r="2345">
          <cell r="D2345" t="str">
            <v>AGRANA FRUIT MEXICO SA DE CV</v>
          </cell>
        </row>
        <row r="2346">
          <cell r="D2346" t="str">
            <v>PASTEURIZADORA AGUASCALIENTES, S.A. DE C.V.</v>
          </cell>
        </row>
        <row r="2347">
          <cell r="D2347" t="str">
            <v>MAZAPAN DE LA ROSA SA DE CV</v>
          </cell>
        </row>
        <row r="2348">
          <cell r="D2348" t="str">
            <v>MAZAPAN DE LA ROSA SA DE CV</v>
          </cell>
        </row>
        <row r="2349">
          <cell r="D2349" t="str">
            <v>ALIMENTOS DE LA GRANJA, S.A. DE C.V.</v>
          </cell>
        </row>
        <row r="2350">
          <cell r="D2350" t="str">
            <v>GANADEROS PRODUCTORES DE LECHE PURA, S.A.P.I. DE C.V.</v>
          </cell>
        </row>
        <row r="2351">
          <cell r="D2351" t="str">
            <v>HERSHEY MEXICO SA DE CV</v>
          </cell>
        </row>
        <row r="2352">
          <cell r="D2352" t="str">
            <v>ALIMENTOS PROFUSA, SA DE CV</v>
          </cell>
        </row>
        <row r="2353">
          <cell r="D2353" t="str">
            <v>BIOTECNICA INTERNACIONAL SA DE CV</v>
          </cell>
        </row>
        <row r="2354">
          <cell r="D2354" t="str">
            <v>AVIGM SA DE CV</v>
          </cell>
        </row>
        <row r="2355">
          <cell r="D2355" t="str">
            <v>RICAP SA DE CV</v>
          </cell>
        </row>
        <row r="2356">
          <cell r="D2356" t="str">
            <v>RICAP SA DE CV</v>
          </cell>
        </row>
        <row r="2357">
          <cell r="D2357" t="str">
            <v>RICAP SA DE CV</v>
          </cell>
        </row>
        <row r="2358">
          <cell r="D2358" t="str">
            <v>INVESTIGACION PRODUCTIVA SA DE CV</v>
          </cell>
        </row>
        <row r="2359">
          <cell r="D2359" t="str">
            <v>INVESTIGACION PRODUCTIVA SA DE CV</v>
          </cell>
        </row>
        <row r="2360">
          <cell r="D2360" t="str">
            <v>CONGELADORA NIÑO, S.A. DE C.V.</v>
          </cell>
        </row>
        <row r="2361">
          <cell r="D2361" t="str">
            <v>AGRANA FRUIT MEXICO SA DE CV</v>
          </cell>
        </row>
        <row r="2362">
          <cell r="D2362" t="str">
            <v>PASTEURIZADORA AGUASCALIENTES, S.A. DE C.V.</v>
          </cell>
        </row>
        <row r="2363">
          <cell r="D2363" t="str">
            <v>MAZAPAN DE LA ROSA SA DE CV</v>
          </cell>
        </row>
        <row r="2364">
          <cell r="D2364" t="str">
            <v>MAZAPAN DE LA ROSA SA DE CV</v>
          </cell>
        </row>
        <row r="2365">
          <cell r="D2365" t="str">
            <v>ALIMENTOS DE LA GRANJA, S.A. DE C.V.</v>
          </cell>
        </row>
        <row r="2366">
          <cell r="D2366" t="str">
            <v>COLOIDALES DUCHE SA DE CV</v>
          </cell>
        </row>
        <row r="2367">
          <cell r="D2367" t="str">
            <v>CALAVO DE MEXICO SA DE CV</v>
          </cell>
        </row>
        <row r="2368">
          <cell r="D2368" t="str">
            <v>FROZAVO</v>
          </cell>
        </row>
        <row r="2369">
          <cell r="D2369" t="str">
            <v>FAMESA</v>
          </cell>
        </row>
        <row r="2370">
          <cell r="D2370" t="str">
            <v>SOCORRO ROMERO SANCHEZ</v>
          </cell>
        </row>
        <row r="2371">
          <cell r="D2371" t="str">
            <v>FREXPORT</v>
          </cell>
        </row>
        <row r="2372">
          <cell r="D2372" t="str">
            <v>INTERFRUT</v>
          </cell>
        </row>
        <row r="2373">
          <cell r="D2373" t="str">
            <v>FRUVEZA</v>
          </cell>
        </row>
        <row r="2374">
          <cell r="D2374" t="str">
            <v>GRUPO FRESA</v>
          </cell>
        </row>
        <row r="2375">
          <cell r="D2375" t="str">
            <v>GRUPO FRESA</v>
          </cell>
        </row>
        <row r="2376">
          <cell r="D2376" t="str">
            <v>MAULEC</v>
          </cell>
        </row>
        <row r="2377">
          <cell r="D2377" t="str">
            <v>GRUPO INDUSTRIAL CUADRITOS BIOTEK SA DE CV</v>
          </cell>
        </row>
        <row r="2378">
          <cell r="D2378" t="str">
            <v>SELLO ROJO</v>
          </cell>
        </row>
        <row r="2379">
          <cell r="D2379" t="str">
            <v>COLOIDALES DUCHE SA DE CV</v>
          </cell>
        </row>
        <row r="2380">
          <cell r="D2380" t="str">
            <v>CALAVO DE MEXICO SA DE CV</v>
          </cell>
        </row>
        <row r="2381">
          <cell r="D2381" t="str">
            <v>FROZAVO</v>
          </cell>
        </row>
        <row r="2382">
          <cell r="D2382" t="str">
            <v>FAMESA</v>
          </cell>
        </row>
        <row r="2383">
          <cell r="D2383" t="str">
            <v>SOCORRO ROMERO SANCHEZ</v>
          </cell>
        </row>
        <row r="2384">
          <cell r="D2384" t="str">
            <v>FREXPORT</v>
          </cell>
        </row>
        <row r="2385">
          <cell r="D2385" t="str">
            <v>INTERFRUT</v>
          </cell>
        </row>
        <row r="2386">
          <cell r="D2386" t="str">
            <v>FRUVEZA</v>
          </cell>
        </row>
        <row r="2387">
          <cell r="D2387" t="str">
            <v>GRUPO FRESA</v>
          </cell>
        </row>
        <row r="2388">
          <cell r="D2388" t="str">
            <v>GRUPO FRESA</v>
          </cell>
        </row>
        <row r="2389">
          <cell r="D2389" t="str">
            <v>MAULEC</v>
          </cell>
        </row>
        <row r="2390">
          <cell r="D2390" t="str">
            <v>GRUPO INDUSTRIAL CUADRITOS BIOTEK SA DE CV</v>
          </cell>
        </row>
        <row r="2391">
          <cell r="D2391" t="str">
            <v>SELLO ROJO</v>
          </cell>
        </row>
        <row r="2392">
          <cell r="D2392" t="str">
            <v>COLOIDALES DUCHE SA DE CV</v>
          </cell>
        </row>
        <row r="2393">
          <cell r="D2393" t="str">
            <v>CALAVO DE MEXICO SA DE CV</v>
          </cell>
        </row>
        <row r="2394">
          <cell r="D2394" t="str">
            <v>FROZAVO</v>
          </cell>
        </row>
        <row r="2395">
          <cell r="D2395" t="str">
            <v>FAMESA</v>
          </cell>
        </row>
        <row r="2396">
          <cell r="D2396" t="str">
            <v>SOCORRO ROMERO SANCHEZ</v>
          </cell>
        </row>
        <row r="2397">
          <cell r="D2397" t="str">
            <v>FREXPORT</v>
          </cell>
        </row>
        <row r="2398">
          <cell r="D2398" t="str">
            <v>INTERFRUT</v>
          </cell>
        </row>
        <row r="2399">
          <cell r="D2399" t="str">
            <v>FRUVEZA</v>
          </cell>
        </row>
        <row r="2400">
          <cell r="D2400" t="str">
            <v>GRUPO FRESA</v>
          </cell>
        </row>
        <row r="2401">
          <cell r="D2401" t="str">
            <v>GRUPO FRESA</v>
          </cell>
        </row>
        <row r="2402">
          <cell r="D2402" t="str">
            <v>MAULEC</v>
          </cell>
        </row>
        <row r="2403">
          <cell r="D2403" t="str">
            <v>GRUPO INDUSTRIAL CUADRITOS BIOTEK SA DE CV</v>
          </cell>
        </row>
        <row r="2404">
          <cell r="D2404" t="str">
            <v>SELLO ROJO</v>
          </cell>
        </row>
        <row r="2405">
          <cell r="D2405" t="str">
            <v>COLOIDALES DUCHE SA DE CV</v>
          </cell>
        </row>
        <row r="2406">
          <cell r="D2406" t="str">
            <v>CALAVO DE MEXICO SA DE CV</v>
          </cell>
        </row>
        <row r="2407">
          <cell r="D2407" t="str">
            <v>FROZAVO</v>
          </cell>
        </row>
        <row r="2408">
          <cell r="D2408" t="str">
            <v>FAMESA</v>
          </cell>
        </row>
        <row r="2409">
          <cell r="D2409" t="str">
            <v>SOCORRO ROMERO SANCHEZ</v>
          </cell>
        </row>
        <row r="2410">
          <cell r="D2410" t="str">
            <v>FREXPORT</v>
          </cell>
        </row>
        <row r="2411">
          <cell r="D2411" t="str">
            <v>INTERFRUT</v>
          </cell>
        </row>
        <row r="2412">
          <cell r="D2412" t="str">
            <v>FRUVEZA</v>
          </cell>
        </row>
        <row r="2413">
          <cell r="D2413" t="str">
            <v>GRUPO FRESA</v>
          </cell>
        </row>
        <row r="2414">
          <cell r="D2414" t="str">
            <v>GRUPO FRESA</v>
          </cell>
        </row>
        <row r="2415">
          <cell r="D2415" t="str">
            <v>MAULEC</v>
          </cell>
        </row>
        <row r="2416">
          <cell r="D2416" t="str">
            <v>GRUPO INDUSTRIAL CUADRITOS BIOTEK SA DE CV</v>
          </cell>
        </row>
        <row r="2417">
          <cell r="D2417" t="str">
            <v>SELLO ROJO</v>
          </cell>
        </row>
        <row r="2418">
          <cell r="D2418" t="str">
            <v>COLOIDALES DUCHE SA DE CV</v>
          </cell>
        </row>
        <row r="2419">
          <cell r="D2419" t="str">
            <v>CALAVO DE MEXICO SA DE CV</v>
          </cell>
        </row>
        <row r="2420">
          <cell r="D2420" t="str">
            <v>FROZAVO</v>
          </cell>
        </row>
        <row r="2421">
          <cell r="D2421" t="str">
            <v>FAMESA</v>
          </cell>
        </row>
        <row r="2422">
          <cell r="D2422" t="str">
            <v>SOCORRO ROMERO SANCHEZ</v>
          </cell>
        </row>
        <row r="2423">
          <cell r="D2423" t="str">
            <v>FREXPORT</v>
          </cell>
        </row>
        <row r="2424">
          <cell r="D2424" t="str">
            <v>INTERFRUT</v>
          </cell>
        </row>
        <row r="2425">
          <cell r="D2425" t="str">
            <v>FRUVEZA</v>
          </cell>
        </row>
        <row r="2426">
          <cell r="D2426" t="str">
            <v>GRUPO FRESA</v>
          </cell>
        </row>
        <row r="2427">
          <cell r="D2427" t="str">
            <v>GRUPO FRESA</v>
          </cell>
        </row>
        <row r="2428">
          <cell r="D2428" t="str">
            <v>MAULEC</v>
          </cell>
        </row>
        <row r="2429">
          <cell r="D2429" t="str">
            <v>GRUPO INDUSTRIAL CUADRITOS BIOTEK SA DE CV</v>
          </cell>
        </row>
        <row r="2430">
          <cell r="D2430" t="str">
            <v>SELLO ROJO</v>
          </cell>
        </row>
        <row r="2431">
          <cell r="D2431" t="str">
            <v>COLOIDALES DUCHE SA DE CV</v>
          </cell>
        </row>
        <row r="2432">
          <cell r="D2432" t="str">
            <v>CALAVO DE MEXICO SA DE CV</v>
          </cell>
        </row>
        <row r="2433">
          <cell r="D2433" t="str">
            <v>FROZAVO</v>
          </cell>
        </row>
        <row r="2434">
          <cell r="D2434" t="str">
            <v>FAMESA</v>
          </cell>
        </row>
        <row r="2435">
          <cell r="D2435" t="str">
            <v>SOCORRO ROMERO SANCHEZ</v>
          </cell>
        </row>
        <row r="2436">
          <cell r="D2436" t="str">
            <v>FREXPORT</v>
          </cell>
        </row>
        <row r="2437">
          <cell r="D2437" t="str">
            <v>INTERFRUT</v>
          </cell>
        </row>
        <row r="2438">
          <cell r="D2438" t="str">
            <v>FRUVEZA</v>
          </cell>
        </row>
        <row r="2439">
          <cell r="D2439" t="str">
            <v>GRUPO FRESA</v>
          </cell>
        </row>
        <row r="2440">
          <cell r="D2440" t="str">
            <v>GRUPO FRESA</v>
          </cell>
        </row>
        <row r="2441">
          <cell r="D2441" t="str">
            <v>MAULEC</v>
          </cell>
        </row>
        <row r="2442">
          <cell r="D2442" t="str">
            <v>GRUPO INDUSTRIAL CUADRITOS BIOTEK SA DE CV</v>
          </cell>
        </row>
        <row r="2443">
          <cell r="D2443" t="str">
            <v>SELLO ROJO</v>
          </cell>
        </row>
        <row r="2444">
          <cell r="D2444" t="str">
            <v>COLOIDALES DUCHE SA DE CV</v>
          </cell>
        </row>
        <row r="2445">
          <cell r="D2445" t="str">
            <v>CALAVO DE MEXICO SA DE CV</v>
          </cell>
        </row>
        <row r="2446">
          <cell r="D2446" t="str">
            <v>FROZAVO</v>
          </cell>
        </row>
        <row r="2447">
          <cell r="D2447" t="str">
            <v>FAMESA</v>
          </cell>
        </row>
        <row r="2448">
          <cell r="D2448" t="str">
            <v>SOCORRO ROMERO SANCHEZ</v>
          </cell>
        </row>
        <row r="2449">
          <cell r="D2449" t="str">
            <v>FREXPORT</v>
          </cell>
        </row>
        <row r="2450">
          <cell r="D2450" t="str">
            <v>INTERFRUT</v>
          </cell>
        </row>
        <row r="2451">
          <cell r="D2451" t="str">
            <v>FRUVEZA</v>
          </cell>
        </row>
        <row r="2452">
          <cell r="D2452" t="str">
            <v>GRUPO FRESA</v>
          </cell>
        </row>
        <row r="2453">
          <cell r="D2453" t="str">
            <v>GRUPO FRESA</v>
          </cell>
        </row>
        <row r="2454">
          <cell r="D2454" t="str">
            <v>MAULEC</v>
          </cell>
        </row>
        <row r="2455">
          <cell r="D2455" t="str">
            <v>GRUPO INDUSTRIAL CUADRITOS BIOTEK SA DE CV</v>
          </cell>
        </row>
        <row r="2456">
          <cell r="D2456" t="str">
            <v>SELLO ROJO</v>
          </cell>
        </row>
        <row r="2457">
          <cell r="D2457" t="str">
            <v>COLOIDALES DUCHE SA DE CV</v>
          </cell>
        </row>
        <row r="2458">
          <cell r="D2458" t="str">
            <v>CALAVO DE MEXICO SA DE CV</v>
          </cell>
        </row>
        <row r="2459">
          <cell r="D2459" t="str">
            <v>FROZAVO</v>
          </cell>
        </row>
        <row r="2460">
          <cell r="D2460" t="str">
            <v>FAMESA</v>
          </cell>
        </row>
        <row r="2461">
          <cell r="D2461" t="str">
            <v>SOCORRO ROMERO SANCHEZ</v>
          </cell>
        </row>
        <row r="2462">
          <cell r="D2462" t="str">
            <v>FREXPORT</v>
          </cell>
        </row>
        <row r="2463">
          <cell r="D2463" t="str">
            <v>INTERFRUT</v>
          </cell>
        </row>
        <row r="2464">
          <cell r="D2464" t="str">
            <v>FRUVEZA</v>
          </cell>
        </row>
        <row r="2465">
          <cell r="D2465" t="str">
            <v>GRUPO FRESA</v>
          </cell>
        </row>
        <row r="2466">
          <cell r="D2466" t="str">
            <v>GRUPO FRESA</v>
          </cell>
        </row>
        <row r="2467">
          <cell r="D2467" t="str">
            <v>MAULEC</v>
          </cell>
        </row>
        <row r="2468">
          <cell r="D2468" t="str">
            <v>GRUPO INDUSTRIAL CUADRITOS BIOTEK SA DE CV</v>
          </cell>
        </row>
        <row r="2469">
          <cell r="D2469" t="str">
            <v>SELLO ROJO</v>
          </cell>
        </row>
        <row r="2470">
          <cell r="D2470" t="str">
            <v>COLOIDALES DUCHE SA DE CV</v>
          </cell>
        </row>
        <row r="2471">
          <cell r="D2471" t="str">
            <v>CALAVO DE MEXICO SA DE CV</v>
          </cell>
        </row>
        <row r="2472">
          <cell r="D2472" t="str">
            <v>FROZAVO</v>
          </cell>
        </row>
        <row r="2473">
          <cell r="D2473" t="str">
            <v>FAMESA</v>
          </cell>
        </row>
        <row r="2474">
          <cell r="D2474" t="str">
            <v>SOCORRO ROMERO SANCHEZ</v>
          </cell>
        </row>
        <row r="2475">
          <cell r="D2475" t="str">
            <v>FREXPORT</v>
          </cell>
        </row>
        <row r="2476">
          <cell r="D2476" t="str">
            <v>INTERFRUT</v>
          </cell>
        </row>
        <row r="2477">
          <cell r="D2477" t="str">
            <v>FRUVEZA</v>
          </cell>
        </row>
        <row r="2478">
          <cell r="D2478" t="str">
            <v>GRUPO FRESA</v>
          </cell>
        </row>
        <row r="2479">
          <cell r="D2479" t="str">
            <v>GRUPO FRESA</v>
          </cell>
        </row>
        <row r="2480">
          <cell r="D2480" t="str">
            <v>MAULEC</v>
          </cell>
        </row>
        <row r="2481">
          <cell r="D2481" t="str">
            <v>GRUPO INDUSTRIAL CUADRITOS BIOTEK SA DE CV</v>
          </cell>
        </row>
        <row r="2482">
          <cell r="D2482" t="str">
            <v>SELLO ROJO</v>
          </cell>
        </row>
        <row r="2483">
          <cell r="D2483" t="str">
            <v>COLOIDALES DUCHE SA DE CV</v>
          </cell>
        </row>
        <row r="2484">
          <cell r="D2484" t="str">
            <v>CALAVO DE MEXICO SA DE CV</v>
          </cell>
        </row>
        <row r="2485">
          <cell r="D2485" t="str">
            <v>FROZAVO</v>
          </cell>
        </row>
        <row r="2486">
          <cell r="D2486" t="str">
            <v>FAMESA</v>
          </cell>
        </row>
        <row r="2487">
          <cell r="D2487" t="str">
            <v>SOCORRO ROMERO SANCHEZ</v>
          </cell>
        </row>
        <row r="2488">
          <cell r="D2488" t="str">
            <v>FREXPORT</v>
          </cell>
        </row>
        <row r="2489">
          <cell r="D2489" t="str">
            <v>INTERFRUT</v>
          </cell>
        </row>
        <row r="2490">
          <cell r="D2490" t="str">
            <v>FRUVEZA</v>
          </cell>
        </row>
        <row r="2491">
          <cell r="D2491" t="str">
            <v>GRUPO FRESA</v>
          </cell>
        </row>
        <row r="2492">
          <cell r="D2492" t="str">
            <v>GRUPO FRESA</v>
          </cell>
        </row>
        <row r="2493">
          <cell r="D2493" t="str">
            <v>MAULEC</v>
          </cell>
        </row>
        <row r="2494">
          <cell r="D2494" t="str">
            <v>GRUPO INDUSTRIAL CUADRITOS BIOTEK SA DE CV</v>
          </cell>
        </row>
        <row r="2495">
          <cell r="D2495" t="str">
            <v>SELLO ROJO</v>
          </cell>
        </row>
        <row r="2496">
          <cell r="D2496" t="str">
            <v>COLOIDALES DUCHE SA DE CV</v>
          </cell>
        </row>
        <row r="2497">
          <cell r="D2497" t="str">
            <v>CALAVO DE MEXICO SA DE CV</v>
          </cell>
        </row>
        <row r="2498">
          <cell r="D2498" t="str">
            <v>FROZAVO</v>
          </cell>
        </row>
        <row r="2499">
          <cell r="D2499" t="str">
            <v>FAMESA</v>
          </cell>
        </row>
        <row r="2500">
          <cell r="D2500" t="str">
            <v>SOCORRO ROMERO SANCHEZ</v>
          </cell>
        </row>
        <row r="2501">
          <cell r="D2501" t="str">
            <v>FREXPORT</v>
          </cell>
        </row>
        <row r="2502">
          <cell r="D2502" t="str">
            <v>INTERFRUT</v>
          </cell>
        </row>
        <row r="2503">
          <cell r="D2503" t="str">
            <v>FRUVEZA</v>
          </cell>
        </row>
        <row r="2504">
          <cell r="D2504" t="str">
            <v>GRUPO FRESA</v>
          </cell>
        </row>
        <row r="2505">
          <cell r="D2505" t="str">
            <v>GRUPO FRESA</v>
          </cell>
        </row>
        <row r="2506">
          <cell r="D2506" t="str">
            <v>MAULEC</v>
          </cell>
        </row>
        <row r="2507">
          <cell r="D2507" t="str">
            <v>GRUPO INDUSTRIAL CUADRITOS BIOTEK SA DE CV</v>
          </cell>
        </row>
        <row r="2508">
          <cell r="D2508" t="str">
            <v>SELLO ROJO</v>
          </cell>
        </row>
        <row r="2509">
          <cell r="D2509" t="str">
            <v>COLOIDALES DUCHE SA DE CV</v>
          </cell>
        </row>
        <row r="2510">
          <cell r="D2510" t="str">
            <v>CALAVO DE MEXICO SA DE CV</v>
          </cell>
        </row>
        <row r="2511">
          <cell r="D2511" t="str">
            <v>FROZAVO</v>
          </cell>
        </row>
        <row r="2512">
          <cell r="D2512" t="str">
            <v>FAMESA</v>
          </cell>
        </row>
        <row r="2513">
          <cell r="D2513" t="str">
            <v>SOCORRO ROMERO SANCHEZ</v>
          </cell>
        </row>
        <row r="2514">
          <cell r="D2514" t="str">
            <v>FREXPORT</v>
          </cell>
        </row>
        <row r="2515">
          <cell r="D2515" t="str">
            <v>INTERFRUT</v>
          </cell>
        </row>
        <row r="2516">
          <cell r="D2516" t="str">
            <v>FRUVEZA</v>
          </cell>
        </row>
        <row r="2517">
          <cell r="D2517" t="str">
            <v>GRUPO FRESA</v>
          </cell>
        </row>
        <row r="2518">
          <cell r="D2518" t="str">
            <v>GRUPO FRESA</v>
          </cell>
        </row>
        <row r="2519">
          <cell r="D2519" t="str">
            <v>MAULEC</v>
          </cell>
        </row>
        <row r="2520">
          <cell r="D2520" t="str">
            <v>GRUPO INDUSTRIAL CUADRITOS BIOTEK SA DE CV</v>
          </cell>
        </row>
        <row r="2521">
          <cell r="D2521" t="str">
            <v>SELLO ROJO</v>
          </cell>
        </row>
        <row r="2522">
          <cell r="D2522" t="str">
            <v>BIMBO</v>
          </cell>
        </row>
        <row r="2523">
          <cell r="D2523" t="str">
            <v>BIMBO</v>
          </cell>
        </row>
        <row r="2524">
          <cell r="D2524" t="str">
            <v>BIMBO</v>
          </cell>
        </row>
        <row r="2525">
          <cell r="D2525" t="str">
            <v>BIMBO</v>
          </cell>
        </row>
        <row r="2526">
          <cell r="D2526" t="str">
            <v>BIMBO</v>
          </cell>
        </row>
        <row r="2527">
          <cell r="D2527" t="str">
            <v>BIMBO</v>
          </cell>
        </row>
        <row r="2528">
          <cell r="D2528" t="str">
            <v>BIMBO</v>
          </cell>
        </row>
        <row r="2529">
          <cell r="D2529" t="str">
            <v>BIMBO</v>
          </cell>
        </row>
        <row r="2530">
          <cell r="D2530" t="str">
            <v>BIMBO</v>
          </cell>
        </row>
        <row r="2531">
          <cell r="D2531" t="str">
            <v>BIMBO</v>
          </cell>
        </row>
        <row r="2532">
          <cell r="D2532" t="str">
            <v>BIMBO</v>
          </cell>
        </row>
        <row r="2533">
          <cell r="D2533" t="str">
            <v>BIMBO</v>
          </cell>
        </row>
        <row r="2534">
          <cell r="D2534" t="str">
            <v>PRODUCTOS INDUSTRIALES DE LEON SA DE CV</v>
          </cell>
        </row>
        <row r="2535">
          <cell r="D2535" t="str">
            <v>PRODUCTOS CURTIENTES SA DE CV</v>
          </cell>
        </row>
        <row r="2536">
          <cell r="D2536" t="str">
            <v>PRODUCTOS CURTIENTES SA DE CV</v>
          </cell>
        </row>
        <row r="2537">
          <cell r="D2537" t="str">
            <v>PRODUCTOS CURTIENTES SA DE CV</v>
          </cell>
        </row>
        <row r="2538">
          <cell r="D2538" t="str">
            <v>PRODUCTOS CURTIENTES SA DE CV</v>
          </cell>
        </row>
        <row r="2539">
          <cell r="D2539" t="str">
            <v>PRODUCTOS CURTIENTES SA DE CV</v>
          </cell>
        </row>
        <row r="2540">
          <cell r="D2540" t="str">
            <v>PRODUCTOS CURTIENTES SA DE CV</v>
          </cell>
        </row>
        <row r="2541">
          <cell r="D2541" t="str">
            <v>PRODUCTOS CURTIENTES SA DE CV</v>
          </cell>
        </row>
        <row r="2542">
          <cell r="D2542" t="str">
            <v>PRODUCTOS CURTIENTES SA DE CV</v>
          </cell>
        </row>
        <row r="2543">
          <cell r="D2543" t="str">
            <v>QUIMICA GO-SAN SA DE CV</v>
          </cell>
        </row>
        <row r="2544">
          <cell r="D2544" t="str">
            <v>QUIMICA GO-SAN SA DE CV</v>
          </cell>
        </row>
        <row r="2545">
          <cell r="D2545" t="str">
            <v>QUIMICA GO-SAN SA DE CV</v>
          </cell>
        </row>
        <row r="2546">
          <cell r="D2546" t="str">
            <v>QUIMICA GO-SAN SA DE CV</v>
          </cell>
        </row>
        <row r="2547">
          <cell r="D2547" t="str">
            <v>QUIMICA GO-SAN SA DE CV</v>
          </cell>
        </row>
        <row r="2548">
          <cell r="D2548" t="str">
            <v>SUELAS WYNY SA DE CV</v>
          </cell>
        </row>
        <row r="2549">
          <cell r="D2549" t="str">
            <v>CURFIMEX SA DE CV</v>
          </cell>
        </row>
        <row r="2550">
          <cell r="D2550" t="str">
            <v>CURFIMEX SA DE CV</v>
          </cell>
        </row>
        <row r="2551">
          <cell r="D2551" t="str">
            <v>CURFIMEX SA DE CV</v>
          </cell>
        </row>
        <row r="2552">
          <cell r="D2552" t="str">
            <v>CUEROMEX WET BLUE SA DE CV</v>
          </cell>
        </row>
        <row r="2553">
          <cell r="D2553" t="str">
            <v>IROKO SA DE CV</v>
          </cell>
        </row>
        <row r="2554">
          <cell r="D2554" t="str">
            <v>IROKO SA DE CV</v>
          </cell>
        </row>
        <row r="2555">
          <cell r="D2555" t="str">
            <v>PROGEL MEXICANA, S.A. DE C.V.</v>
          </cell>
        </row>
        <row r="2556">
          <cell r="D2556" t="str">
            <v>CURTIDOS TREVIÑO SA DE CV</v>
          </cell>
        </row>
        <row r="2557">
          <cell r="D2557" t="str">
            <v>GELATINE GROUP SA DE CV</v>
          </cell>
        </row>
        <row r="2558">
          <cell r="D2558" t="str">
            <v>GELITA MEXICO S DE RL DE CV</v>
          </cell>
        </row>
        <row r="2559">
          <cell r="D2559" t="str">
            <v>PRODUCTOS INDUSTRIALES DE LEON SA DE CV</v>
          </cell>
        </row>
        <row r="2560">
          <cell r="D2560" t="str">
            <v>PRODUCTOS CURTIENTES SA DE CV</v>
          </cell>
        </row>
        <row r="2561">
          <cell r="D2561" t="str">
            <v>PRODUCTOS CURTIENTES SA DE CV</v>
          </cell>
        </row>
        <row r="2562">
          <cell r="D2562" t="str">
            <v>PRODUCTOS CURTIENTES SA DE CV</v>
          </cell>
        </row>
        <row r="2563">
          <cell r="D2563" t="str">
            <v>PRODUCTOS CURTIENTES SA DE CV</v>
          </cell>
        </row>
        <row r="2564">
          <cell r="D2564" t="str">
            <v>PRODUCTOS CURTIENTES SA DE CV</v>
          </cell>
        </row>
        <row r="2565">
          <cell r="D2565" t="str">
            <v>PRODUCTOS CURTIENTES SA DE CV</v>
          </cell>
        </row>
        <row r="2566">
          <cell r="D2566" t="str">
            <v>PRODUCTOS CURTIENTES SA DE CV</v>
          </cell>
        </row>
        <row r="2567">
          <cell r="D2567" t="str">
            <v>PRODUCTOS CURTIENTES SA DE CV</v>
          </cell>
        </row>
        <row r="2568">
          <cell r="D2568" t="str">
            <v>QUIMICA GO-SAN SA DE CV</v>
          </cell>
        </row>
        <row r="2569">
          <cell r="D2569" t="str">
            <v>QUIMICA GO-SAN SA DE CV</v>
          </cell>
        </row>
        <row r="2570">
          <cell r="D2570" t="str">
            <v>QUIMICA GO-SAN SA DE CV</v>
          </cell>
        </row>
        <row r="2571">
          <cell r="D2571" t="str">
            <v>QUIMICA GO-SAN SA DE CV</v>
          </cell>
        </row>
        <row r="2572">
          <cell r="D2572" t="str">
            <v>QUIMICA GO-SAN SA DE CV</v>
          </cell>
        </row>
        <row r="2573">
          <cell r="D2573" t="str">
            <v>SUELAS WYNY SA DE CV</v>
          </cell>
        </row>
        <row r="2574">
          <cell r="D2574" t="str">
            <v>CURFIMEX SA DE CV</v>
          </cell>
        </row>
        <row r="2575">
          <cell r="D2575" t="str">
            <v>CURFIMEX SA DE CV</v>
          </cell>
        </row>
        <row r="2576">
          <cell r="D2576" t="str">
            <v>CURFIMEX SA DE CV</v>
          </cell>
        </row>
        <row r="2577">
          <cell r="D2577" t="str">
            <v>CUEROMEX WET BLUE SA DE CV</v>
          </cell>
        </row>
        <row r="2578">
          <cell r="D2578" t="str">
            <v>IROKO SA DE CV</v>
          </cell>
        </row>
        <row r="2579">
          <cell r="D2579" t="str">
            <v>IROKO SA DE CV</v>
          </cell>
        </row>
        <row r="2580">
          <cell r="D2580" t="str">
            <v>PROGEL MEXICANA, S.A. DE C.V.</v>
          </cell>
        </row>
        <row r="2581">
          <cell r="D2581" t="str">
            <v>CURTIDOS TREVIÑO SA DE CV</v>
          </cell>
        </row>
        <row r="2582">
          <cell r="D2582" t="str">
            <v>GELATINE GROUP SA DE CV</v>
          </cell>
        </row>
        <row r="2583">
          <cell r="D2583" t="str">
            <v>GELITA MEXICO S DE RL DE CV</v>
          </cell>
        </row>
        <row r="2584">
          <cell r="D2584" t="str">
            <v>PRODUCTOS INDUSTRIALES DE LEON SA DE CV</v>
          </cell>
        </row>
        <row r="2585">
          <cell r="D2585" t="str">
            <v>PRODUCTOS CURTIENTES SA DE CV</v>
          </cell>
        </row>
        <row r="2586">
          <cell r="D2586" t="str">
            <v>PRODUCTOS CURTIENTES SA DE CV</v>
          </cell>
        </row>
        <row r="2587">
          <cell r="D2587" t="str">
            <v>PRODUCTOS CURTIENTES SA DE CV</v>
          </cell>
        </row>
        <row r="2588">
          <cell r="D2588" t="str">
            <v>PRODUCTOS CURTIENTES SA DE CV</v>
          </cell>
        </row>
        <row r="2589">
          <cell r="D2589" t="str">
            <v>PRODUCTOS CURTIENTES SA DE CV</v>
          </cell>
        </row>
        <row r="2590">
          <cell r="D2590" t="str">
            <v>PRODUCTOS CURTIENTES SA DE CV</v>
          </cell>
        </row>
        <row r="2591">
          <cell r="D2591" t="str">
            <v>PRODUCTOS CURTIENTES SA DE CV</v>
          </cell>
        </row>
        <row r="2592">
          <cell r="D2592" t="str">
            <v>PRODUCTOS CURTIENTES SA DE CV</v>
          </cell>
        </row>
        <row r="2593">
          <cell r="D2593" t="str">
            <v>QUIMICA GO-SAN SA DE CV</v>
          </cell>
        </row>
        <row r="2594">
          <cell r="D2594" t="str">
            <v>QUIMICA GO-SAN SA DE CV</v>
          </cell>
        </row>
        <row r="2595">
          <cell r="D2595" t="str">
            <v>QUIMICA GO-SAN SA DE CV</v>
          </cell>
        </row>
        <row r="2596">
          <cell r="D2596" t="str">
            <v>QUIMICA GO-SAN SA DE CV</v>
          </cell>
        </row>
        <row r="2597">
          <cell r="D2597" t="str">
            <v>QUIMICA GO-SAN SA DE CV</v>
          </cell>
        </row>
        <row r="2598">
          <cell r="D2598" t="str">
            <v>SUELAS WYNY SA DE CV</v>
          </cell>
        </row>
        <row r="2599">
          <cell r="D2599" t="str">
            <v>CURFIMEX SA DE CV</v>
          </cell>
        </row>
        <row r="2600">
          <cell r="D2600" t="str">
            <v>CURFIMEX SA DE CV</v>
          </cell>
        </row>
        <row r="2601">
          <cell r="D2601" t="str">
            <v>CURFIMEX SA DE CV</v>
          </cell>
        </row>
        <row r="2602">
          <cell r="D2602" t="str">
            <v>CUEROMEX WET BLUE SA DE CV</v>
          </cell>
        </row>
        <row r="2603">
          <cell r="D2603" t="str">
            <v>IROKO SA DE CV</v>
          </cell>
        </row>
        <row r="2604">
          <cell r="D2604" t="str">
            <v>IROKO SA DE CV</v>
          </cell>
        </row>
        <row r="2605">
          <cell r="D2605" t="str">
            <v>PROGEL MEXICANA, S.A. DE C.V.</v>
          </cell>
        </row>
        <row r="2606">
          <cell r="D2606" t="str">
            <v>CURTIDOS TREVIÑO SA DE CV</v>
          </cell>
        </row>
        <row r="2607">
          <cell r="D2607" t="str">
            <v>GELATINE GROUP SA DE CV</v>
          </cell>
        </row>
        <row r="2608">
          <cell r="D2608" t="str">
            <v>GELITA MEXICO S DE RL DE CV</v>
          </cell>
        </row>
        <row r="2609">
          <cell r="D2609" t="str">
            <v>PRODUCTOS INDUSTRIALES DE LEON SA DE CV</v>
          </cell>
        </row>
        <row r="2610">
          <cell r="D2610" t="str">
            <v>PRODUCTOS CURTIENTES SA DE CV</v>
          </cell>
        </row>
        <row r="2611">
          <cell r="D2611" t="str">
            <v>PRODUCTOS CURTIENTES SA DE CV</v>
          </cell>
        </row>
        <row r="2612">
          <cell r="D2612" t="str">
            <v>PRODUCTOS CURTIENTES SA DE CV</v>
          </cell>
        </row>
        <row r="2613">
          <cell r="D2613" t="str">
            <v>PRODUCTOS CURTIENTES SA DE CV</v>
          </cell>
        </row>
        <row r="2614">
          <cell r="D2614" t="str">
            <v>PRODUCTOS CURTIENTES SA DE CV</v>
          </cell>
        </row>
        <row r="2615">
          <cell r="D2615" t="str">
            <v>PRODUCTOS CURTIENTES SA DE CV</v>
          </cell>
        </row>
        <row r="2616">
          <cell r="D2616" t="str">
            <v>PRODUCTOS CURTIENTES SA DE CV</v>
          </cell>
        </row>
        <row r="2617">
          <cell r="D2617" t="str">
            <v>PRODUCTOS CURTIENTES SA DE CV</v>
          </cell>
        </row>
        <row r="2618">
          <cell r="D2618" t="str">
            <v>QUIMICA GO-SAN SA DE CV</v>
          </cell>
        </row>
        <row r="2619">
          <cell r="D2619" t="str">
            <v>QUIMICA GO-SAN SA DE CV</v>
          </cell>
        </row>
        <row r="2620">
          <cell r="D2620" t="str">
            <v>QUIMICA GO-SAN SA DE CV</v>
          </cell>
        </row>
        <row r="2621">
          <cell r="D2621" t="str">
            <v>QUIMICA GO-SAN SA DE CV</v>
          </cell>
        </row>
        <row r="2622">
          <cell r="D2622" t="str">
            <v>QUIMICA GO-SAN SA DE CV</v>
          </cell>
        </row>
        <row r="2623">
          <cell r="D2623" t="str">
            <v>SUELAS WYNY SA DE CV</v>
          </cell>
        </row>
        <row r="2624">
          <cell r="D2624" t="str">
            <v>CURFIMEX SA DE CV</v>
          </cell>
        </row>
        <row r="2625">
          <cell r="D2625" t="str">
            <v>CURFIMEX SA DE CV</v>
          </cell>
        </row>
        <row r="2626">
          <cell r="D2626" t="str">
            <v>CURFIMEX SA DE CV</v>
          </cell>
        </row>
        <row r="2627">
          <cell r="D2627" t="str">
            <v>CUEROMEX WET BLUE SA DE CV</v>
          </cell>
        </row>
        <row r="2628">
          <cell r="D2628" t="str">
            <v>IROKO SA DE CV</v>
          </cell>
        </row>
        <row r="2629">
          <cell r="D2629" t="str">
            <v>IROKO SA DE CV</v>
          </cell>
        </row>
        <row r="2630">
          <cell r="D2630" t="str">
            <v>PROGEL MEXICANA, S.A. DE C.V.</v>
          </cell>
        </row>
        <row r="2631">
          <cell r="D2631" t="str">
            <v>CURTIDOS TREVIÑO SA DE CV</v>
          </cell>
        </row>
        <row r="2632">
          <cell r="D2632" t="str">
            <v>GELATINE GROUP SA DE CV</v>
          </cell>
        </row>
        <row r="2633">
          <cell r="D2633" t="str">
            <v>GELITA MEXICO S DE RL DE CV</v>
          </cell>
        </row>
        <row r="2634">
          <cell r="D2634" t="str">
            <v>PRODUCTOS INDUSTRIALES DE LEON SA DE CV</v>
          </cell>
        </row>
        <row r="2635">
          <cell r="D2635" t="str">
            <v>PRODUCTOS CURTIENTES SA DE CV</v>
          </cell>
        </row>
        <row r="2636">
          <cell r="D2636" t="str">
            <v>PRODUCTOS CURTIENTES SA DE CV</v>
          </cell>
        </row>
        <row r="2637">
          <cell r="D2637" t="str">
            <v>PRODUCTOS CURTIENTES SA DE CV</v>
          </cell>
        </row>
        <row r="2638">
          <cell r="D2638" t="str">
            <v>PRODUCTOS CURTIENTES SA DE CV</v>
          </cell>
        </row>
        <row r="2639">
          <cell r="D2639" t="str">
            <v>PRODUCTOS CURTIENTES SA DE CV</v>
          </cell>
        </row>
        <row r="2640">
          <cell r="D2640" t="str">
            <v>PRODUCTOS CURTIENTES SA DE CV</v>
          </cell>
        </row>
        <row r="2641">
          <cell r="D2641" t="str">
            <v>PRODUCTOS CURTIENTES SA DE CV</v>
          </cell>
        </row>
        <row r="2642">
          <cell r="D2642" t="str">
            <v>PRODUCTOS CURTIENTES SA DE CV</v>
          </cell>
        </row>
        <row r="2643">
          <cell r="D2643" t="str">
            <v>QUIMICA GO-SAN SA DE CV</v>
          </cell>
        </row>
        <row r="2644">
          <cell r="D2644" t="str">
            <v>QUIMICA GO-SAN SA DE CV</v>
          </cell>
        </row>
        <row r="2645">
          <cell r="D2645" t="str">
            <v>QUIMICA GO-SAN SA DE CV</v>
          </cell>
        </row>
        <row r="2646">
          <cell r="D2646" t="str">
            <v>QUIMICA GO-SAN SA DE CV</v>
          </cell>
        </row>
        <row r="2647">
          <cell r="D2647" t="str">
            <v>QUIMICA GO-SAN SA DE CV</v>
          </cell>
        </row>
        <row r="2648">
          <cell r="D2648" t="str">
            <v>SUELAS WYNY SA DE CV</v>
          </cell>
        </row>
        <row r="2649">
          <cell r="D2649" t="str">
            <v>CURFIMEX SA DE CV</v>
          </cell>
        </row>
        <row r="2650">
          <cell r="D2650" t="str">
            <v>CURFIMEX SA DE CV</v>
          </cell>
        </row>
        <row r="2651">
          <cell r="D2651" t="str">
            <v>CURFIMEX SA DE CV</v>
          </cell>
        </row>
        <row r="2652">
          <cell r="D2652" t="str">
            <v>CUEROMEX WET BLUE SA DE CV</v>
          </cell>
        </row>
        <row r="2653">
          <cell r="D2653" t="str">
            <v>IROKO SA DE CV</v>
          </cell>
        </row>
        <row r="2654">
          <cell r="D2654" t="str">
            <v>IROKO SA DE CV</v>
          </cell>
        </row>
        <row r="2655">
          <cell r="D2655" t="str">
            <v>PROGEL MEXICANA, S.A. DE C.V.</v>
          </cell>
        </row>
        <row r="2656">
          <cell r="D2656" t="str">
            <v>CURTIDOS TREVIÑO SA DE CV</v>
          </cell>
        </row>
        <row r="2657">
          <cell r="D2657" t="str">
            <v>GELATINE GROUP SA DE CV</v>
          </cell>
        </row>
        <row r="2658">
          <cell r="D2658" t="str">
            <v>GELITA MEXICO S DE RL DE CV</v>
          </cell>
        </row>
        <row r="2659">
          <cell r="D2659" t="str">
            <v>PRODUCTOS INDUSTRIALES DE LEON SA DE CV</v>
          </cell>
        </row>
        <row r="2660">
          <cell r="D2660" t="str">
            <v>PRODUCTOS CURTIENTES SA DE CV</v>
          </cell>
        </row>
        <row r="2661">
          <cell r="D2661" t="str">
            <v>PRODUCTOS CURTIENTES SA DE CV</v>
          </cell>
        </row>
        <row r="2662">
          <cell r="D2662" t="str">
            <v>PRODUCTOS CURTIENTES SA DE CV</v>
          </cell>
        </row>
        <row r="2663">
          <cell r="D2663" t="str">
            <v>PRODUCTOS CURTIENTES SA DE CV</v>
          </cell>
        </row>
        <row r="2664">
          <cell r="D2664" t="str">
            <v>PRODUCTOS CURTIENTES SA DE CV</v>
          </cell>
        </row>
        <row r="2665">
          <cell r="D2665" t="str">
            <v>PRODUCTOS CURTIENTES SA DE CV</v>
          </cell>
        </row>
        <row r="2666">
          <cell r="D2666" t="str">
            <v>PRODUCTOS CURTIENTES SA DE CV</v>
          </cell>
        </row>
        <row r="2667">
          <cell r="D2667" t="str">
            <v>PRODUCTOS CURTIENTES SA DE CV</v>
          </cell>
        </row>
        <row r="2668">
          <cell r="D2668" t="str">
            <v>QUIMICA GO-SAN SA DE CV</v>
          </cell>
        </row>
        <row r="2669">
          <cell r="D2669" t="str">
            <v>QUIMICA GO-SAN SA DE CV</v>
          </cell>
        </row>
        <row r="2670">
          <cell r="D2670" t="str">
            <v>QUIMICA GO-SAN SA DE CV</v>
          </cell>
        </row>
        <row r="2671">
          <cell r="D2671" t="str">
            <v>QUIMICA GO-SAN SA DE CV</v>
          </cell>
        </row>
        <row r="2672">
          <cell r="D2672" t="str">
            <v>QUIMICA GO-SAN SA DE CV</v>
          </cell>
        </row>
        <row r="2673">
          <cell r="D2673" t="str">
            <v>SUELAS WYNY SA DE CV</v>
          </cell>
        </row>
        <row r="2674">
          <cell r="D2674" t="str">
            <v>CURFIMEX SA DE CV</v>
          </cell>
        </row>
        <row r="2675">
          <cell r="D2675" t="str">
            <v>CURFIMEX SA DE CV</v>
          </cell>
        </row>
        <row r="2676">
          <cell r="D2676" t="str">
            <v>CURFIMEX SA DE CV</v>
          </cell>
        </row>
        <row r="2677">
          <cell r="D2677" t="str">
            <v>CUEROMEX WET BLUE SA DE CV</v>
          </cell>
        </row>
        <row r="2678">
          <cell r="D2678" t="str">
            <v>IROKO SA DE CV</v>
          </cell>
        </row>
        <row r="2679">
          <cell r="D2679" t="str">
            <v>IROKO SA DE CV</v>
          </cell>
        </row>
        <row r="2680">
          <cell r="D2680" t="str">
            <v>PROGEL MEXICANA, S.A. DE C.V.</v>
          </cell>
        </row>
        <row r="2681">
          <cell r="D2681" t="str">
            <v>CURTIDOS TREVIÑO SA DE CV</v>
          </cell>
        </row>
        <row r="2682">
          <cell r="D2682" t="str">
            <v>GELATINE GROUP SA DE CV</v>
          </cell>
        </row>
        <row r="2683">
          <cell r="D2683" t="str">
            <v>GELITA MEXICO S DE RL DE CV</v>
          </cell>
        </row>
        <row r="2684">
          <cell r="D2684" t="str">
            <v>PRODUCTOS INDUSTRIALES DE LEON SA DE CV</v>
          </cell>
        </row>
        <row r="2685">
          <cell r="D2685" t="str">
            <v>PRODUCTOS CURTIENTES SA DE CV</v>
          </cell>
        </row>
        <row r="2686">
          <cell r="D2686" t="str">
            <v>PRODUCTOS CURTIENTES SA DE CV</v>
          </cell>
        </row>
        <row r="2687">
          <cell r="D2687" t="str">
            <v>PRODUCTOS CURTIENTES SA DE CV</v>
          </cell>
        </row>
        <row r="2688">
          <cell r="D2688" t="str">
            <v>PRODUCTOS CURTIENTES SA DE CV</v>
          </cell>
        </row>
        <row r="2689">
          <cell r="D2689" t="str">
            <v>PRODUCTOS CURTIENTES SA DE CV</v>
          </cell>
        </row>
        <row r="2690">
          <cell r="D2690" t="str">
            <v>PRODUCTOS CURTIENTES SA DE CV</v>
          </cell>
        </row>
        <row r="2691">
          <cell r="D2691" t="str">
            <v>PRODUCTOS CURTIENTES SA DE CV</v>
          </cell>
        </row>
        <row r="2692">
          <cell r="D2692" t="str">
            <v>PRODUCTOS CURTIENTES SA DE CV</v>
          </cell>
        </row>
        <row r="2693">
          <cell r="D2693" t="str">
            <v>QUIMICA GO-SAN SA DE CV</v>
          </cell>
        </row>
        <row r="2694">
          <cell r="D2694" t="str">
            <v>QUIMICA GO-SAN SA DE CV</v>
          </cell>
        </row>
        <row r="2695">
          <cell r="D2695" t="str">
            <v>QUIMICA GO-SAN SA DE CV</v>
          </cell>
        </row>
        <row r="2696">
          <cell r="D2696" t="str">
            <v>QUIMICA GO-SAN SA DE CV</v>
          </cell>
        </row>
        <row r="2697">
          <cell r="D2697" t="str">
            <v>QUIMICA GO-SAN SA DE CV</v>
          </cell>
        </row>
        <row r="2698">
          <cell r="D2698" t="str">
            <v>SUELAS WYNY SA DE CV</v>
          </cell>
        </row>
        <row r="2699">
          <cell r="D2699" t="str">
            <v>CURFIMEX SA DE CV</v>
          </cell>
        </row>
        <row r="2700">
          <cell r="D2700" t="str">
            <v>CURFIMEX SA DE CV</v>
          </cell>
        </row>
        <row r="2701">
          <cell r="D2701" t="str">
            <v>CURFIMEX SA DE CV</v>
          </cell>
        </row>
        <row r="2702">
          <cell r="D2702" t="str">
            <v>CUEROMEX WET BLUE SA DE CV</v>
          </cell>
        </row>
        <row r="2703">
          <cell r="D2703" t="str">
            <v>IROKO SA DE CV</v>
          </cell>
        </row>
        <row r="2704">
          <cell r="D2704" t="str">
            <v>IROKO SA DE CV</v>
          </cell>
        </row>
        <row r="2705">
          <cell r="D2705" t="str">
            <v>PROGEL MEXICANA, S.A. DE C.V.</v>
          </cell>
        </row>
        <row r="2706">
          <cell r="D2706" t="str">
            <v>CURTIDOS TREVIÑO SA DE CV</v>
          </cell>
        </row>
        <row r="2707">
          <cell r="D2707" t="str">
            <v>GELATINE GROUP SA DE CV</v>
          </cell>
        </row>
        <row r="2708">
          <cell r="D2708" t="str">
            <v>GELITA MEXICO S DE RL DE CV</v>
          </cell>
        </row>
        <row r="2709">
          <cell r="D2709" t="str">
            <v>PRODUCTOS INDUSTRIALES DE LEON SA DE CV</v>
          </cell>
        </row>
        <row r="2710">
          <cell r="D2710" t="str">
            <v>PRODUCTOS CURTIENTES SA DE CV</v>
          </cell>
        </row>
        <row r="2711">
          <cell r="D2711" t="str">
            <v>PRODUCTOS CURTIENTES SA DE CV</v>
          </cell>
        </row>
        <row r="2712">
          <cell r="D2712" t="str">
            <v>PRODUCTOS CURTIENTES SA DE CV</v>
          </cell>
        </row>
        <row r="2713">
          <cell r="D2713" t="str">
            <v>PRODUCTOS CURTIENTES SA DE CV</v>
          </cell>
        </row>
        <row r="2714">
          <cell r="D2714" t="str">
            <v>PRODUCTOS CURTIENTES SA DE CV</v>
          </cell>
        </row>
        <row r="2715">
          <cell r="D2715" t="str">
            <v>PRODUCTOS CURTIENTES SA DE CV</v>
          </cell>
        </row>
        <row r="2716">
          <cell r="D2716" t="str">
            <v>PRODUCTOS CURTIENTES SA DE CV</v>
          </cell>
        </row>
        <row r="2717">
          <cell r="D2717" t="str">
            <v>PRODUCTOS CURTIENTES SA DE CV</v>
          </cell>
        </row>
        <row r="2718">
          <cell r="D2718" t="str">
            <v>QUIMICA GO-SAN SA DE CV</v>
          </cell>
        </row>
        <row r="2719">
          <cell r="D2719" t="str">
            <v>QUIMICA GO-SAN SA DE CV</v>
          </cell>
        </row>
        <row r="2720">
          <cell r="D2720" t="str">
            <v>QUIMICA GO-SAN SA DE CV</v>
          </cell>
        </row>
        <row r="2721">
          <cell r="D2721" t="str">
            <v>QUIMICA GO-SAN SA DE CV</v>
          </cell>
        </row>
        <row r="2722">
          <cell r="D2722" t="str">
            <v>QUIMICA GO-SAN SA DE CV</v>
          </cell>
        </row>
        <row r="2723">
          <cell r="D2723" t="str">
            <v>SUELAS WYNY SA DE CV</v>
          </cell>
        </row>
        <row r="2724">
          <cell r="D2724" t="str">
            <v>CURFIMEX SA DE CV</v>
          </cell>
        </row>
        <row r="2725">
          <cell r="D2725" t="str">
            <v>CURFIMEX SA DE CV</v>
          </cell>
        </row>
        <row r="2726">
          <cell r="D2726" t="str">
            <v>CURFIMEX SA DE CV</v>
          </cell>
        </row>
        <row r="2727">
          <cell r="D2727" t="str">
            <v>CUEROMEX WET BLUE SA DE CV</v>
          </cell>
        </row>
        <row r="2728">
          <cell r="D2728" t="str">
            <v>IROKO SA DE CV</v>
          </cell>
        </row>
        <row r="2729">
          <cell r="D2729" t="str">
            <v>IROKO SA DE CV</v>
          </cell>
        </row>
        <row r="2730">
          <cell r="D2730" t="str">
            <v>PROGEL MEXICANA, S.A. DE C.V.</v>
          </cell>
        </row>
        <row r="2731">
          <cell r="D2731" t="str">
            <v>CURTIDOS TREVIÑO SA DE CV</v>
          </cell>
        </row>
        <row r="2732">
          <cell r="D2732" t="str">
            <v>GELATINE GROUP SA DE CV</v>
          </cell>
        </row>
        <row r="2733">
          <cell r="D2733" t="str">
            <v>GELITA MEXICO S DE RL DE CV</v>
          </cell>
        </row>
        <row r="2734">
          <cell r="D2734" t="str">
            <v>PRODUCTOS INDUSTRIALES DE LEON SA DE CV</v>
          </cell>
        </row>
        <row r="2735">
          <cell r="D2735" t="str">
            <v>PRODUCTOS CURTIENTES SA DE CV</v>
          </cell>
        </row>
        <row r="2736">
          <cell r="D2736" t="str">
            <v>PRODUCTOS CURTIENTES SA DE CV</v>
          </cell>
        </row>
        <row r="2737">
          <cell r="D2737" t="str">
            <v>PRODUCTOS CURTIENTES SA DE CV</v>
          </cell>
        </row>
        <row r="2738">
          <cell r="D2738" t="str">
            <v>PRODUCTOS CURTIENTES SA DE CV</v>
          </cell>
        </row>
        <row r="2739">
          <cell r="D2739" t="str">
            <v>PRODUCTOS CURTIENTES SA DE CV</v>
          </cell>
        </row>
        <row r="2740">
          <cell r="D2740" t="str">
            <v>PRODUCTOS CURTIENTES SA DE CV</v>
          </cell>
        </row>
        <row r="2741">
          <cell r="D2741" t="str">
            <v>PRODUCTOS CURTIENTES SA DE CV</v>
          </cell>
        </row>
        <row r="2742">
          <cell r="D2742" t="str">
            <v>PRODUCTOS CURTIENTES SA DE CV</v>
          </cell>
        </row>
        <row r="2743">
          <cell r="D2743" t="str">
            <v>QUIMICA GO-SAN SA DE CV</v>
          </cell>
        </row>
        <row r="2744">
          <cell r="D2744" t="str">
            <v>QUIMICA GO-SAN SA DE CV</v>
          </cell>
        </row>
        <row r="2745">
          <cell r="D2745" t="str">
            <v>QUIMICA GO-SAN SA DE CV</v>
          </cell>
        </row>
        <row r="2746">
          <cell r="D2746" t="str">
            <v>QUIMICA GO-SAN SA DE CV</v>
          </cell>
        </row>
        <row r="2747">
          <cell r="D2747" t="str">
            <v>QUIMICA GO-SAN SA DE CV</v>
          </cell>
        </row>
        <row r="2748">
          <cell r="D2748" t="str">
            <v>SUELAS WYNY SA DE CV</v>
          </cell>
        </row>
        <row r="2749">
          <cell r="D2749" t="str">
            <v>CURFIMEX SA DE CV</v>
          </cell>
        </row>
        <row r="2750">
          <cell r="D2750" t="str">
            <v>CURFIMEX SA DE CV</v>
          </cell>
        </row>
        <row r="2751">
          <cell r="D2751" t="str">
            <v>CURFIMEX SA DE CV</v>
          </cell>
        </row>
        <row r="2752">
          <cell r="D2752" t="str">
            <v>CUEROMEX WET BLUE SA DE CV</v>
          </cell>
        </row>
        <row r="2753">
          <cell r="D2753" t="str">
            <v>IROKO SA DE CV</v>
          </cell>
        </row>
        <row r="2754">
          <cell r="D2754" t="str">
            <v>IROKO SA DE CV</v>
          </cell>
        </row>
        <row r="2755">
          <cell r="D2755" t="str">
            <v>PROGEL MEXICANA, S.A. DE C.V.</v>
          </cell>
        </row>
        <row r="2756">
          <cell r="D2756" t="str">
            <v>CURTIDOS TREVIÑO SA DE CV</v>
          </cell>
        </row>
        <row r="2757">
          <cell r="D2757" t="str">
            <v>GELATINE GROUP SA DE CV</v>
          </cell>
        </row>
        <row r="2758">
          <cell r="D2758" t="str">
            <v>GELITA MEXICO S DE RL DE CV</v>
          </cell>
        </row>
        <row r="2759">
          <cell r="D2759" t="str">
            <v>PRODUCTOS INDUSTRIALES DE LEON SA DE CV</v>
          </cell>
        </row>
        <row r="2760">
          <cell r="D2760" t="str">
            <v>PRODUCTOS CURTIENTES SA DE CV</v>
          </cell>
        </row>
        <row r="2761">
          <cell r="D2761" t="str">
            <v>PRODUCTOS CURTIENTES SA DE CV</v>
          </cell>
        </row>
        <row r="2762">
          <cell r="D2762" t="str">
            <v>PRODUCTOS CURTIENTES SA DE CV</v>
          </cell>
        </row>
        <row r="2763">
          <cell r="D2763" t="str">
            <v>PRODUCTOS CURTIENTES SA DE CV</v>
          </cell>
        </row>
        <row r="2764">
          <cell r="D2764" t="str">
            <v>PRODUCTOS CURTIENTES SA DE CV</v>
          </cell>
        </row>
        <row r="2765">
          <cell r="D2765" t="str">
            <v>PRODUCTOS CURTIENTES SA DE CV</v>
          </cell>
        </row>
        <row r="2766">
          <cell r="D2766" t="str">
            <v>PRODUCTOS CURTIENTES SA DE CV</v>
          </cell>
        </row>
        <row r="2767">
          <cell r="D2767" t="str">
            <v>PRODUCTOS CURTIENTES SA DE CV</v>
          </cell>
        </row>
        <row r="2768">
          <cell r="D2768" t="str">
            <v>QUIMICA GO-SAN SA DE CV</v>
          </cell>
        </row>
        <row r="2769">
          <cell r="D2769" t="str">
            <v>QUIMICA GO-SAN SA DE CV</v>
          </cell>
        </row>
        <row r="2770">
          <cell r="D2770" t="str">
            <v>QUIMICA GO-SAN SA DE CV</v>
          </cell>
        </row>
        <row r="2771">
          <cell r="D2771" t="str">
            <v>QUIMICA GO-SAN SA DE CV</v>
          </cell>
        </row>
        <row r="2772">
          <cell r="D2772" t="str">
            <v>QUIMICA GO-SAN SA DE CV</v>
          </cell>
        </row>
        <row r="2773">
          <cell r="D2773" t="str">
            <v>SUELAS WYNY SA DE CV</v>
          </cell>
        </row>
        <row r="2774">
          <cell r="D2774" t="str">
            <v>CURFIMEX SA DE CV</v>
          </cell>
        </row>
        <row r="2775">
          <cell r="D2775" t="str">
            <v>CURFIMEX SA DE CV</v>
          </cell>
        </row>
        <row r="2776">
          <cell r="D2776" t="str">
            <v>CURFIMEX SA DE CV</v>
          </cell>
        </row>
        <row r="2777">
          <cell r="D2777" t="str">
            <v>CUEROMEX WET BLUE SA DE CV</v>
          </cell>
        </row>
        <row r="2778">
          <cell r="D2778" t="str">
            <v>IROKO SA DE CV</v>
          </cell>
        </row>
        <row r="2779">
          <cell r="D2779" t="str">
            <v>IROKO SA DE CV</v>
          </cell>
        </row>
        <row r="2780">
          <cell r="D2780" t="str">
            <v>PROGEL MEXICANA, S.A. DE C.V.</v>
          </cell>
        </row>
        <row r="2781">
          <cell r="D2781" t="str">
            <v>CURTIDOS TREVIÑO SA DE CV</v>
          </cell>
        </row>
        <row r="2782">
          <cell r="D2782" t="str">
            <v>GELATINE GROUP SA DE CV</v>
          </cell>
        </row>
        <row r="2783">
          <cell r="D2783" t="str">
            <v>GELITA MEXICO S DE RL DE CV</v>
          </cell>
        </row>
        <row r="2784">
          <cell r="D2784" t="str">
            <v>PRODUCTOS INDUSTRIALES DE LEON SA DE CV</v>
          </cell>
        </row>
        <row r="2785">
          <cell r="D2785" t="str">
            <v>PRODUCTOS CURTIENTES SA DE CV</v>
          </cell>
        </row>
        <row r="2786">
          <cell r="D2786" t="str">
            <v>PRODUCTOS CURTIENTES SA DE CV</v>
          </cell>
        </row>
        <row r="2787">
          <cell r="D2787" t="str">
            <v>PRODUCTOS CURTIENTES SA DE CV</v>
          </cell>
        </row>
        <row r="2788">
          <cell r="D2788" t="str">
            <v>PRODUCTOS CURTIENTES SA DE CV</v>
          </cell>
        </row>
        <row r="2789">
          <cell r="D2789" t="str">
            <v>PRODUCTOS CURTIENTES SA DE CV</v>
          </cell>
        </row>
        <row r="2790">
          <cell r="D2790" t="str">
            <v>PRODUCTOS CURTIENTES SA DE CV</v>
          </cell>
        </row>
        <row r="2791">
          <cell r="D2791" t="str">
            <v>PRODUCTOS CURTIENTES SA DE CV</v>
          </cell>
        </row>
        <row r="2792">
          <cell r="D2792" t="str">
            <v>PRODUCTOS CURTIENTES SA DE CV</v>
          </cell>
        </row>
        <row r="2793">
          <cell r="D2793" t="str">
            <v>QUIMICA GO-SAN SA DE CV</v>
          </cell>
        </row>
        <row r="2794">
          <cell r="D2794" t="str">
            <v>QUIMICA GO-SAN SA DE CV</v>
          </cell>
        </row>
        <row r="2795">
          <cell r="D2795" t="str">
            <v>QUIMICA GO-SAN SA DE CV</v>
          </cell>
        </row>
        <row r="2796">
          <cell r="D2796" t="str">
            <v>QUIMICA GO-SAN SA DE CV</v>
          </cell>
        </row>
        <row r="2797">
          <cell r="D2797" t="str">
            <v>QUIMICA GO-SAN SA DE CV</v>
          </cell>
        </row>
        <row r="2798">
          <cell r="D2798" t="str">
            <v>SUELAS WYNY SA DE CV</v>
          </cell>
        </row>
        <row r="2799">
          <cell r="D2799" t="str">
            <v>CURFIMEX SA DE CV</v>
          </cell>
        </row>
        <row r="2800">
          <cell r="D2800" t="str">
            <v>CURFIMEX SA DE CV</v>
          </cell>
        </row>
        <row r="2801">
          <cell r="D2801" t="str">
            <v>CURFIMEX SA DE CV</v>
          </cell>
        </row>
        <row r="2802">
          <cell r="D2802" t="str">
            <v>CUEROMEX WET BLUE SA DE CV</v>
          </cell>
        </row>
        <row r="2803">
          <cell r="D2803" t="str">
            <v>IROKO SA DE CV</v>
          </cell>
        </row>
        <row r="2804">
          <cell r="D2804" t="str">
            <v>IROKO SA DE CV</v>
          </cell>
        </row>
        <row r="2805">
          <cell r="D2805" t="str">
            <v>PROGEL MEXICANA, S.A. DE C.V.</v>
          </cell>
        </row>
        <row r="2806">
          <cell r="D2806" t="str">
            <v>CURTIDOS TREVIÑO SA DE CV</v>
          </cell>
        </row>
        <row r="2807">
          <cell r="D2807" t="str">
            <v>GELATINE GROUP SA DE CV</v>
          </cell>
        </row>
        <row r="2808">
          <cell r="D2808" t="str">
            <v>GELITA MEXICO S DE RL DE CV</v>
          </cell>
        </row>
        <row r="2809">
          <cell r="D2809" t="str">
            <v>PRODUCTOS INDUSTRIALES DE LEON SA DE CV</v>
          </cell>
        </row>
        <row r="2810">
          <cell r="D2810" t="str">
            <v>PRODUCTOS CURTIENTES SA DE CV</v>
          </cell>
        </row>
        <row r="2811">
          <cell r="D2811" t="str">
            <v>PRODUCTOS CURTIENTES SA DE CV</v>
          </cell>
        </row>
        <row r="2812">
          <cell r="D2812" t="str">
            <v>PRODUCTOS CURTIENTES SA DE CV</v>
          </cell>
        </row>
        <row r="2813">
          <cell r="D2813" t="str">
            <v>PRODUCTOS CURTIENTES SA DE CV</v>
          </cell>
        </row>
        <row r="2814">
          <cell r="D2814" t="str">
            <v>PRODUCTOS CURTIENTES SA DE CV</v>
          </cell>
        </row>
        <row r="2815">
          <cell r="D2815" t="str">
            <v>PRODUCTOS CURTIENTES SA DE CV</v>
          </cell>
        </row>
        <row r="2816">
          <cell r="D2816" t="str">
            <v>PRODUCTOS CURTIENTES SA DE CV</v>
          </cell>
        </row>
        <row r="2817">
          <cell r="D2817" t="str">
            <v>PRODUCTOS CURTIENTES SA DE CV</v>
          </cell>
        </row>
        <row r="2818">
          <cell r="D2818" t="str">
            <v>QUIMICA GO-SAN SA DE CV</v>
          </cell>
        </row>
        <row r="2819">
          <cell r="D2819" t="str">
            <v>QUIMICA GO-SAN SA DE CV</v>
          </cell>
        </row>
        <row r="2820">
          <cell r="D2820" t="str">
            <v>QUIMICA GO-SAN SA DE CV</v>
          </cell>
        </row>
        <row r="2821">
          <cell r="D2821" t="str">
            <v>QUIMICA GO-SAN SA DE CV</v>
          </cell>
        </row>
        <row r="2822">
          <cell r="D2822" t="str">
            <v>QUIMICA GO-SAN SA DE CV</v>
          </cell>
        </row>
        <row r="2823">
          <cell r="D2823" t="str">
            <v>SUELAS WYNY SA DE CV</v>
          </cell>
        </row>
        <row r="2824">
          <cell r="D2824" t="str">
            <v>CURFIMEX SA DE CV</v>
          </cell>
        </row>
        <row r="2825">
          <cell r="D2825" t="str">
            <v>CURFIMEX SA DE CV</v>
          </cell>
        </row>
        <row r="2826">
          <cell r="D2826" t="str">
            <v>CURFIMEX SA DE CV</v>
          </cell>
        </row>
        <row r="2827">
          <cell r="D2827" t="str">
            <v>CUEROMEX WET BLUE SA DE CV</v>
          </cell>
        </row>
        <row r="2828">
          <cell r="D2828" t="str">
            <v>IROKO SA DE CV</v>
          </cell>
        </row>
        <row r="2829">
          <cell r="D2829" t="str">
            <v>IROKO SA DE CV</v>
          </cell>
        </row>
        <row r="2830">
          <cell r="D2830" t="str">
            <v>PROGEL MEXICANA, S.A. DE C.V.</v>
          </cell>
        </row>
        <row r="2831">
          <cell r="D2831" t="str">
            <v>CURTIDOS TREVIÑO SA DE CV</v>
          </cell>
        </row>
        <row r="2832">
          <cell r="D2832" t="str">
            <v>GELATINE GROUP SA DE CV</v>
          </cell>
        </row>
        <row r="2833">
          <cell r="D2833" t="str">
            <v>GELITA MEXICO S DE RL DE CV</v>
          </cell>
        </row>
        <row r="2834">
          <cell r="D2834" t="str">
            <v>PROGEL MEXICANA, S.A. DE C.V.</v>
          </cell>
        </row>
        <row r="2835">
          <cell r="D2835" t="str">
            <v>CUMMSA</v>
          </cell>
        </row>
        <row r="2836">
          <cell r="D2836" t="str">
            <v>CUMMSA</v>
          </cell>
        </row>
        <row r="2837">
          <cell r="D2837" t="str">
            <v>CUMMSA</v>
          </cell>
        </row>
        <row r="2838">
          <cell r="D2838" t="str">
            <v>HOKUYO</v>
          </cell>
        </row>
        <row r="2839">
          <cell r="D2839" t="str">
            <v>CURFIMEX SA DE CV</v>
          </cell>
        </row>
        <row r="2840">
          <cell r="D2840" t="str">
            <v>C. BISONTE</v>
          </cell>
        </row>
        <row r="2841">
          <cell r="D2841" t="str">
            <v>TOSCANA</v>
          </cell>
        </row>
        <row r="2842">
          <cell r="D2842" t="str">
            <v>RODA SPORT</v>
          </cell>
        </row>
        <row r="2843">
          <cell r="D2843" t="str">
            <v>RODA SPORT</v>
          </cell>
        </row>
        <row r="2844">
          <cell r="D2844" t="str">
            <v>PHL</v>
          </cell>
        </row>
        <row r="2845">
          <cell r="D2845" t="str">
            <v>PHL</v>
          </cell>
        </row>
        <row r="2846">
          <cell r="D2846" t="str">
            <v>GRUPO CURTIDOR A3</v>
          </cell>
        </row>
        <row r="2847">
          <cell r="D2847" t="str">
            <v>PROCESOS MODERNOS</v>
          </cell>
        </row>
        <row r="2848">
          <cell r="D2848" t="str">
            <v>PROCESOS MODERNOS</v>
          </cell>
        </row>
        <row r="2849">
          <cell r="D2849" t="str">
            <v>KODIAK CERDO</v>
          </cell>
        </row>
        <row r="2850">
          <cell r="D2850" t="str">
            <v>LEFARC</v>
          </cell>
        </row>
        <row r="2851">
          <cell r="D2851" t="str">
            <v>SUELAS SMART</v>
          </cell>
        </row>
        <row r="2852">
          <cell r="D2852" t="str">
            <v>SUELAS SMART</v>
          </cell>
        </row>
        <row r="2853">
          <cell r="D2853" t="str">
            <v>GELITA MEXICO S DE RL DE CV</v>
          </cell>
        </row>
        <row r="2854">
          <cell r="D2854" t="str">
            <v>PROGEL MEXICANA, S.A. DE C.V.</v>
          </cell>
        </row>
        <row r="2855">
          <cell r="D2855" t="str">
            <v>CUMMSA</v>
          </cell>
        </row>
        <row r="2856">
          <cell r="D2856" t="str">
            <v>CUMMSA</v>
          </cell>
        </row>
        <row r="2857">
          <cell r="D2857" t="str">
            <v>CUMMSA</v>
          </cell>
        </row>
        <row r="2858">
          <cell r="D2858" t="str">
            <v>HOKUYO</v>
          </cell>
        </row>
        <row r="2859">
          <cell r="D2859" t="str">
            <v>CURFIMEX SA DE CV</v>
          </cell>
        </row>
        <row r="2860">
          <cell r="D2860" t="str">
            <v>C. BISONTE</v>
          </cell>
        </row>
        <row r="2861">
          <cell r="D2861" t="str">
            <v>TOSCANA</v>
          </cell>
        </row>
        <row r="2862">
          <cell r="D2862" t="str">
            <v>RODA SPORT</v>
          </cell>
        </row>
        <row r="2863">
          <cell r="D2863" t="str">
            <v>RODA SPORT</v>
          </cell>
        </row>
        <row r="2864">
          <cell r="D2864" t="str">
            <v>PHL</v>
          </cell>
        </row>
        <row r="2865">
          <cell r="D2865" t="str">
            <v>PHL</v>
          </cell>
        </row>
        <row r="2866">
          <cell r="D2866" t="str">
            <v>GRUPO CURTIDOR A3</v>
          </cell>
        </row>
        <row r="2867">
          <cell r="D2867" t="str">
            <v>PROCESOS MODERNOS</v>
          </cell>
        </row>
        <row r="2868">
          <cell r="D2868" t="str">
            <v>PROCESOS MODERNOS</v>
          </cell>
        </row>
        <row r="2869">
          <cell r="D2869" t="str">
            <v>KODIAK CERDO</v>
          </cell>
        </row>
        <row r="2870">
          <cell r="D2870" t="str">
            <v>LEFARC</v>
          </cell>
        </row>
        <row r="2871">
          <cell r="D2871" t="str">
            <v>SUELAS SMART</v>
          </cell>
        </row>
        <row r="2872">
          <cell r="D2872" t="str">
            <v>SUELAS SMART</v>
          </cell>
        </row>
        <row r="2873">
          <cell r="D2873" t="str">
            <v>GELITA MEXICO S DE RL DE CV</v>
          </cell>
        </row>
        <row r="2874">
          <cell r="D2874" t="str">
            <v>PROGEL MEXICANA, S.A. DE C.V.</v>
          </cell>
        </row>
        <row r="2875">
          <cell r="D2875" t="str">
            <v>CUMMSA</v>
          </cell>
        </row>
        <row r="2876">
          <cell r="D2876" t="str">
            <v>CUMMSA</v>
          </cell>
        </row>
        <row r="2877">
          <cell r="D2877" t="str">
            <v>CUMMSA</v>
          </cell>
        </row>
        <row r="2878">
          <cell r="D2878" t="str">
            <v>HOKUYO</v>
          </cell>
        </row>
        <row r="2879">
          <cell r="D2879" t="str">
            <v>CURFIMEX SA DE CV</v>
          </cell>
        </row>
        <row r="2880">
          <cell r="D2880" t="str">
            <v>C. BISONTE</v>
          </cell>
        </row>
        <row r="2881">
          <cell r="D2881" t="str">
            <v>TOSCANA</v>
          </cell>
        </row>
        <row r="2882">
          <cell r="D2882" t="str">
            <v>RODA SPORT</v>
          </cell>
        </row>
        <row r="2883">
          <cell r="D2883" t="str">
            <v>RODA SPORT</v>
          </cell>
        </row>
        <row r="2884">
          <cell r="D2884" t="str">
            <v>PHL</v>
          </cell>
        </row>
        <row r="2885">
          <cell r="D2885" t="str">
            <v>PHL</v>
          </cell>
        </row>
        <row r="2886">
          <cell r="D2886" t="str">
            <v>GRUPO CURTIDOR A3</v>
          </cell>
        </row>
        <row r="2887">
          <cell r="D2887" t="str">
            <v>PROCESOS MODERNOS</v>
          </cell>
        </row>
        <row r="2888">
          <cell r="D2888" t="str">
            <v>PROCESOS MODERNOS</v>
          </cell>
        </row>
        <row r="2889">
          <cell r="D2889" t="str">
            <v>KODIAK CERDO</v>
          </cell>
        </row>
        <row r="2890">
          <cell r="D2890" t="str">
            <v>LEFARC</v>
          </cell>
        </row>
        <row r="2891">
          <cell r="D2891" t="str">
            <v>SUELAS SMART</v>
          </cell>
        </row>
        <row r="2892">
          <cell r="D2892" t="str">
            <v>SUELAS SMART</v>
          </cell>
        </row>
        <row r="2893">
          <cell r="D2893" t="str">
            <v>GELITA MEXICO S DE RL DE CV</v>
          </cell>
        </row>
        <row r="2894">
          <cell r="D2894" t="str">
            <v>PROGEL MEXICANA, S.A. DE C.V.</v>
          </cell>
        </row>
        <row r="2895">
          <cell r="D2895" t="str">
            <v>CUMMSA</v>
          </cell>
        </row>
        <row r="2896">
          <cell r="D2896" t="str">
            <v>CUMMSA</v>
          </cell>
        </row>
        <row r="2897">
          <cell r="D2897" t="str">
            <v>CUMMSA</v>
          </cell>
        </row>
        <row r="2898">
          <cell r="D2898" t="str">
            <v>HOKUYO</v>
          </cell>
        </row>
        <row r="2899">
          <cell r="D2899" t="str">
            <v>CURFIMEX SA DE CV</v>
          </cell>
        </row>
        <row r="2900">
          <cell r="D2900" t="str">
            <v>C. BISONTE</v>
          </cell>
        </row>
        <row r="2901">
          <cell r="D2901" t="str">
            <v>TOSCANA</v>
          </cell>
        </row>
        <row r="2902">
          <cell r="D2902" t="str">
            <v>RODA SPORT</v>
          </cell>
        </row>
        <row r="2903">
          <cell r="D2903" t="str">
            <v>RODA SPORT</v>
          </cell>
        </row>
        <row r="2904">
          <cell r="D2904" t="str">
            <v>PHL</v>
          </cell>
        </row>
        <row r="2905">
          <cell r="D2905" t="str">
            <v>PHL</v>
          </cell>
        </row>
        <row r="2906">
          <cell r="D2906" t="str">
            <v>GRUPO CURTIDOR A3</v>
          </cell>
        </row>
        <row r="2907">
          <cell r="D2907" t="str">
            <v>PROCESOS MODERNOS</v>
          </cell>
        </row>
        <row r="2908">
          <cell r="D2908" t="str">
            <v>PROCESOS MODERNOS</v>
          </cell>
        </row>
        <row r="2909">
          <cell r="D2909" t="str">
            <v>KODIAK CERDO</v>
          </cell>
        </row>
        <row r="2910">
          <cell r="D2910" t="str">
            <v>LEFARC</v>
          </cell>
        </row>
        <row r="2911">
          <cell r="D2911" t="str">
            <v>SUELAS SMART</v>
          </cell>
        </row>
        <row r="2912">
          <cell r="D2912" t="str">
            <v>SUELAS SMART</v>
          </cell>
        </row>
        <row r="2913">
          <cell r="D2913" t="str">
            <v>GELITA MEXICO S DE RL DE CV</v>
          </cell>
        </row>
        <row r="2914">
          <cell r="D2914" t="str">
            <v>PROGEL MEXICANA, S.A. DE C.V.</v>
          </cell>
        </row>
        <row r="2915">
          <cell r="D2915" t="str">
            <v>CUMMSA</v>
          </cell>
        </row>
        <row r="2916">
          <cell r="D2916" t="str">
            <v>CUMMSA</v>
          </cell>
        </row>
        <row r="2917">
          <cell r="D2917" t="str">
            <v>CUMMSA</v>
          </cell>
        </row>
        <row r="2918">
          <cell r="D2918" t="str">
            <v>HOKUYO</v>
          </cell>
        </row>
        <row r="2919">
          <cell r="D2919" t="str">
            <v>CURFIMEX SA DE CV</v>
          </cell>
        </row>
        <row r="2920">
          <cell r="D2920" t="str">
            <v>C. BISONTE</v>
          </cell>
        </row>
        <row r="2921">
          <cell r="D2921" t="str">
            <v>TOSCANA</v>
          </cell>
        </row>
        <row r="2922">
          <cell r="D2922" t="str">
            <v>RODA SPORT</v>
          </cell>
        </row>
        <row r="2923">
          <cell r="D2923" t="str">
            <v>RODA SPORT</v>
          </cell>
        </row>
        <row r="2924">
          <cell r="D2924" t="str">
            <v>PHL</v>
          </cell>
        </row>
        <row r="2925">
          <cell r="D2925" t="str">
            <v>PHL</v>
          </cell>
        </row>
        <row r="2926">
          <cell r="D2926" t="str">
            <v>GRUPO CURTIDOR A3</v>
          </cell>
        </row>
        <row r="2927">
          <cell r="D2927" t="str">
            <v>PROCESOS MODERNOS</v>
          </cell>
        </row>
        <row r="2928">
          <cell r="D2928" t="str">
            <v>PROCESOS MODERNOS</v>
          </cell>
        </row>
        <row r="2929">
          <cell r="D2929" t="str">
            <v>KODIAK CERDO</v>
          </cell>
        </row>
        <row r="2930">
          <cell r="D2930" t="str">
            <v>LEFARC</v>
          </cell>
        </row>
        <row r="2931">
          <cell r="D2931" t="str">
            <v>SUELAS SMART</v>
          </cell>
        </row>
        <row r="2932">
          <cell r="D2932" t="str">
            <v>SUELAS SMART</v>
          </cell>
        </row>
        <row r="2933">
          <cell r="D2933" t="str">
            <v>GELITA MEXICO S DE RL DE CV</v>
          </cell>
        </row>
        <row r="2934">
          <cell r="D2934" t="str">
            <v>PROGEL MEXICANA, S.A. DE C.V.</v>
          </cell>
        </row>
        <row r="2935">
          <cell r="D2935" t="str">
            <v>CUMMSA</v>
          </cell>
        </row>
        <row r="2936">
          <cell r="D2936" t="str">
            <v>CUMMSA</v>
          </cell>
        </row>
        <row r="2937">
          <cell r="D2937" t="str">
            <v>CUMMSA</v>
          </cell>
        </row>
        <row r="2938">
          <cell r="D2938" t="str">
            <v>HOKUYO</v>
          </cell>
        </row>
        <row r="2939">
          <cell r="D2939" t="str">
            <v>CURFIMEX SA DE CV</v>
          </cell>
        </row>
        <row r="2940">
          <cell r="D2940" t="str">
            <v>C. BISONTE</v>
          </cell>
        </row>
        <row r="2941">
          <cell r="D2941" t="str">
            <v>TOSCANA</v>
          </cell>
        </row>
        <row r="2942">
          <cell r="D2942" t="str">
            <v>RODA SPORT</v>
          </cell>
        </row>
        <row r="2943">
          <cell r="D2943" t="str">
            <v>RODA SPORT</v>
          </cell>
        </row>
        <row r="2944">
          <cell r="D2944" t="str">
            <v>PHL</v>
          </cell>
        </row>
        <row r="2945">
          <cell r="D2945" t="str">
            <v>PHL</v>
          </cell>
        </row>
        <row r="2946">
          <cell r="D2946" t="str">
            <v>GRUPO CURTIDOR A3</v>
          </cell>
        </row>
        <row r="2947">
          <cell r="D2947" t="str">
            <v>PROCESOS MODERNOS</v>
          </cell>
        </row>
        <row r="2948">
          <cell r="D2948" t="str">
            <v>PROCESOS MODERNOS</v>
          </cell>
        </row>
        <row r="2949">
          <cell r="D2949" t="str">
            <v>KODIAK CERDO</v>
          </cell>
        </row>
        <row r="2950">
          <cell r="D2950" t="str">
            <v>LEFARC</v>
          </cell>
        </row>
        <row r="2951">
          <cell r="D2951" t="str">
            <v>SUELAS SMART</v>
          </cell>
        </row>
        <row r="2952">
          <cell r="D2952" t="str">
            <v>SUELAS SMART</v>
          </cell>
        </row>
        <row r="2953">
          <cell r="D2953" t="str">
            <v>GELITA MEXICO S DE RL DE CV</v>
          </cell>
        </row>
        <row r="2954">
          <cell r="D2954" t="str">
            <v>PROGEL MEXICANA, S.A. DE C.V.</v>
          </cell>
        </row>
        <row r="2955">
          <cell r="D2955" t="str">
            <v>CUMMSA</v>
          </cell>
        </row>
        <row r="2956">
          <cell r="D2956" t="str">
            <v>CUMMSA</v>
          </cell>
        </row>
        <row r="2957">
          <cell r="D2957" t="str">
            <v>CUMMSA</v>
          </cell>
        </row>
        <row r="2958">
          <cell r="D2958" t="str">
            <v>HOKUYO</v>
          </cell>
        </row>
        <row r="2959">
          <cell r="D2959" t="str">
            <v>CURFIMEX SA DE CV</v>
          </cell>
        </row>
        <row r="2960">
          <cell r="D2960" t="str">
            <v>C. BISONTE</v>
          </cell>
        </row>
        <row r="2961">
          <cell r="D2961" t="str">
            <v>TOSCANA</v>
          </cell>
        </row>
        <row r="2962">
          <cell r="D2962" t="str">
            <v>RODA SPORT</v>
          </cell>
        </row>
        <row r="2963">
          <cell r="D2963" t="str">
            <v>RODA SPORT</v>
          </cell>
        </row>
        <row r="2964">
          <cell r="D2964" t="str">
            <v>PHL</v>
          </cell>
        </row>
        <row r="2965">
          <cell r="D2965" t="str">
            <v>PHL</v>
          </cell>
        </row>
        <row r="2966">
          <cell r="D2966" t="str">
            <v>GRUPO CURTIDOR A3</v>
          </cell>
        </row>
        <row r="2967">
          <cell r="D2967" t="str">
            <v>PROCESOS MODERNOS</v>
          </cell>
        </row>
        <row r="2968">
          <cell r="D2968" t="str">
            <v>PROCESOS MODERNOS</v>
          </cell>
        </row>
        <row r="2969">
          <cell r="D2969" t="str">
            <v>KODIAK CERDO</v>
          </cell>
        </row>
        <row r="2970">
          <cell r="D2970" t="str">
            <v>LEFARC</v>
          </cell>
        </row>
        <row r="2971">
          <cell r="D2971" t="str">
            <v>SUELAS SMART</v>
          </cell>
        </row>
        <row r="2972">
          <cell r="D2972" t="str">
            <v>SUELAS SMART</v>
          </cell>
        </row>
        <row r="2973">
          <cell r="D2973" t="str">
            <v>GELITA MEXICO S DE RL DE CV</v>
          </cell>
        </row>
        <row r="2974">
          <cell r="D2974" t="str">
            <v>PROGEL MEXICANA, S.A. DE C.V.</v>
          </cell>
        </row>
        <row r="2975">
          <cell r="D2975" t="str">
            <v>CUMMSA</v>
          </cell>
        </row>
        <row r="2976">
          <cell r="D2976" t="str">
            <v>CUMMSA</v>
          </cell>
        </row>
        <row r="2977">
          <cell r="D2977" t="str">
            <v>CUMMSA</v>
          </cell>
        </row>
        <row r="2978">
          <cell r="D2978" t="str">
            <v>HOKUYO</v>
          </cell>
        </row>
        <row r="2979">
          <cell r="D2979" t="str">
            <v>CURFIMEX SA DE CV</v>
          </cell>
        </row>
        <row r="2980">
          <cell r="D2980" t="str">
            <v>C. BISONTE</v>
          </cell>
        </row>
        <row r="2981">
          <cell r="D2981" t="str">
            <v>TOSCANA</v>
          </cell>
        </row>
        <row r="2982">
          <cell r="D2982" t="str">
            <v>RODA SPORT</v>
          </cell>
        </row>
        <row r="2983">
          <cell r="D2983" t="str">
            <v>RODA SPORT</v>
          </cell>
        </row>
        <row r="2984">
          <cell r="D2984" t="str">
            <v>PHL</v>
          </cell>
        </row>
        <row r="2985">
          <cell r="D2985" t="str">
            <v>PHL</v>
          </cell>
        </row>
        <row r="2986">
          <cell r="D2986" t="str">
            <v>GRUPO CURTIDOR A3</v>
          </cell>
        </row>
        <row r="2987">
          <cell r="D2987" t="str">
            <v>PROCESOS MODERNOS</v>
          </cell>
        </row>
        <row r="2988">
          <cell r="D2988" t="str">
            <v>PROCESOS MODERNOS</v>
          </cell>
        </row>
        <row r="2989">
          <cell r="D2989" t="str">
            <v>KODIAK CERDO</v>
          </cell>
        </row>
        <row r="2990">
          <cell r="D2990" t="str">
            <v>LEFARC</v>
          </cell>
        </row>
        <row r="2991">
          <cell r="D2991" t="str">
            <v>SUELAS SMART</v>
          </cell>
        </row>
        <row r="2992">
          <cell r="D2992" t="str">
            <v>SUELAS SMART</v>
          </cell>
        </row>
        <row r="2993">
          <cell r="D2993" t="str">
            <v>GELITA MEXICO S DE RL DE CV</v>
          </cell>
        </row>
        <row r="2994">
          <cell r="D2994" t="str">
            <v>PROGEL MEXICANA, S.A. DE C.V.</v>
          </cell>
        </row>
        <row r="2995">
          <cell r="D2995" t="str">
            <v>CUMMSA</v>
          </cell>
        </row>
        <row r="2996">
          <cell r="D2996" t="str">
            <v>CUMMSA</v>
          </cell>
        </row>
        <row r="2997">
          <cell r="D2997" t="str">
            <v>CUMMSA</v>
          </cell>
        </row>
        <row r="2998">
          <cell r="D2998" t="str">
            <v>HOKUYO</v>
          </cell>
        </row>
        <row r="2999">
          <cell r="D2999" t="str">
            <v>CURFIMEX SA DE CV</v>
          </cell>
        </row>
        <row r="3000">
          <cell r="D3000" t="str">
            <v>C. BISONTE</v>
          </cell>
        </row>
        <row r="3001">
          <cell r="D3001" t="str">
            <v>TOSCANA</v>
          </cell>
        </row>
        <row r="3002">
          <cell r="D3002" t="str">
            <v>RODA SPORT</v>
          </cell>
        </row>
        <row r="3003">
          <cell r="D3003" t="str">
            <v>RODA SPORT</v>
          </cell>
        </row>
        <row r="3004">
          <cell r="D3004" t="str">
            <v>PHL</v>
          </cell>
        </row>
        <row r="3005">
          <cell r="D3005" t="str">
            <v>PHL</v>
          </cell>
        </row>
        <row r="3006">
          <cell r="D3006" t="str">
            <v>GRUPO CURTIDOR A3</v>
          </cell>
        </row>
        <row r="3007">
          <cell r="D3007" t="str">
            <v>PROCESOS MODERNOS</v>
          </cell>
        </row>
        <row r="3008">
          <cell r="D3008" t="str">
            <v>PROCESOS MODERNOS</v>
          </cell>
        </row>
        <row r="3009">
          <cell r="D3009" t="str">
            <v>KODIAK CERDO</v>
          </cell>
        </row>
        <row r="3010">
          <cell r="D3010" t="str">
            <v>LEFARC</v>
          </cell>
        </row>
        <row r="3011">
          <cell r="D3011" t="str">
            <v>SUELAS SMART</v>
          </cell>
        </row>
        <row r="3012">
          <cell r="D3012" t="str">
            <v>SUELAS SMART</v>
          </cell>
        </row>
        <row r="3013">
          <cell r="D3013" t="str">
            <v>GELITA MEXICO S DE RL DE CV</v>
          </cell>
        </row>
        <row r="3014">
          <cell r="D3014" t="str">
            <v>PROGEL MEXICANA, S.A. DE C.V.</v>
          </cell>
        </row>
        <row r="3015">
          <cell r="D3015" t="str">
            <v>CUMMSA</v>
          </cell>
        </row>
        <row r="3016">
          <cell r="D3016" t="str">
            <v>CUMMSA</v>
          </cell>
        </row>
        <row r="3017">
          <cell r="D3017" t="str">
            <v>CUMMSA</v>
          </cell>
        </row>
        <row r="3018">
          <cell r="D3018" t="str">
            <v>HOKUYO</v>
          </cell>
        </row>
        <row r="3019">
          <cell r="D3019" t="str">
            <v>CURFIMEX SA DE CV</v>
          </cell>
        </row>
        <row r="3020">
          <cell r="D3020" t="str">
            <v>C. BISONTE</v>
          </cell>
        </row>
        <row r="3021">
          <cell r="D3021" t="str">
            <v>TOSCANA</v>
          </cell>
        </row>
        <row r="3022">
          <cell r="D3022" t="str">
            <v>RODA SPORT</v>
          </cell>
        </row>
        <row r="3023">
          <cell r="D3023" t="str">
            <v>RODA SPORT</v>
          </cell>
        </row>
        <row r="3024">
          <cell r="D3024" t="str">
            <v>PHL</v>
          </cell>
        </row>
        <row r="3025">
          <cell r="D3025" t="str">
            <v>PHL</v>
          </cell>
        </row>
        <row r="3026">
          <cell r="D3026" t="str">
            <v>GRUPO CURTIDOR A3</v>
          </cell>
        </row>
        <row r="3027">
          <cell r="D3027" t="str">
            <v>PROCESOS MODERNOS</v>
          </cell>
        </row>
        <row r="3028">
          <cell r="D3028" t="str">
            <v>PROCESOS MODERNOS</v>
          </cell>
        </row>
        <row r="3029">
          <cell r="D3029" t="str">
            <v>KODIAK CERDO</v>
          </cell>
        </row>
        <row r="3030">
          <cell r="D3030" t="str">
            <v>LEFARC</v>
          </cell>
        </row>
        <row r="3031">
          <cell r="D3031" t="str">
            <v>SUELAS SMART</v>
          </cell>
        </row>
        <row r="3032">
          <cell r="D3032" t="str">
            <v>SUELAS SMART</v>
          </cell>
        </row>
        <row r="3033">
          <cell r="D3033" t="str">
            <v>GELITA MEXICO S DE RL DE CV</v>
          </cell>
        </row>
        <row r="3034">
          <cell r="D3034" t="str">
            <v>PROGEL MEXICANA, S.A. DE C.V.</v>
          </cell>
        </row>
        <row r="3035">
          <cell r="D3035" t="str">
            <v>CUMMSA</v>
          </cell>
        </row>
        <row r="3036">
          <cell r="D3036" t="str">
            <v>CUMMSA</v>
          </cell>
        </row>
        <row r="3037">
          <cell r="D3037" t="str">
            <v>CUMMSA</v>
          </cell>
        </row>
        <row r="3038">
          <cell r="D3038" t="str">
            <v>HOKUYO</v>
          </cell>
        </row>
        <row r="3039">
          <cell r="D3039" t="str">
            <v>CURFIMEX SA DE CV</v>
          </cell>
        </row>
        <row r="3040">
          <cell r="D3040" t="str">
            <v>C. BISONTE</v>
          </cell>
        </row>
        <row r="3041">
          <cell r="D3041" t="str">
            <v>TOSCANA</v>
          </cell>
        </row>
        <row r="3042">
          <cell r="D3042" t="str">
            <v>RODA SPORT</v>
          </cell>
        </row>
        <row r="3043">
          <cell r="D3043" t="str">
            <v>RODA SPORT</v>
          </cell>
        </row>
        <row r="3044">
          <cell r="D3044" t="str">
            <v>PHL</v>
          </cell>
        </row>
        <row r="3045">
          <cell r="D3045" t="str">
            <v>PHL</v>
          </cell>
        </row>
        <row r="3046">
          <cell r="D3046" t="str">
            <v>GRUPO CURTIDOR A3</v>
          </cell>
        </row>
        <row r="3047">
          <cell r="D3047" t="str">
            <v>PROCESOS MODERNOS</v>
          </cell>
        </row>
        <row r="3048">
          <cell r="D3048" t="str">
            <v>PROCESOS MODERNOS</v>
          </cell>
        </row>
        <row r="3049">
          <cell r="D3049" t="str">
            <v>KODIAK CERDO</v>
          </cell>
        </row>
        <row r="3050">
          <cell r="D3050" t="str">
            <v>LEFARC</v>
          </cell>
        </row>
        <row r="3051">
          <cell r="D3051" t="str">
            <v>SUELAS SMART</v>
          </cell>
        </row>
        <row r="3052">
          <cell r="D3052" t="str">
            <v>SUELAS SMART</v>
          </cell>
        </row>
        <row r="3053">
          <cell r="D3053" t="str">
            <v>GELITA MEXICO S DE RL DE CV</v>
          </cell>
        </row>
        <row r="3054">
          <cell r="D3054" t="str">
            <v>PROGEL MEXICANA, S.A. DE C.V.</v>
          </cell>
        </row>
        <row r="3055">
          <cell r="D3055" t="str">
            <v>CUMMSA</v>
          </cell>
        </row>
        <row r="3056">
          <cell r="D3056" t="str">
            <v>CUMMSA</v>
          </cell>
        </row>
        <row r="3057">
          <cell r="D3057" t="str">
            <v>CUMMSA</v>
          </cell>
        </row>
        <row r="3058">
          <cell r="D3058" t="str">
            <v>HOKUYO</v>
          </cell>
        </row>
        <row r="3059">
          <cell r="D3059" t="str">
            <v>CURFIMEX SA DE CV</v>
          </cell>
        </row>
        <row r="3060">
          <cell r="D3060" t="str">
            <v>C. BISONTE</v>
          </cell>
        </row>
        <row r="3061">
          <cell r="D3061" t="str">
            <v>TOSCANA</v>
          </cell>
        </row>
        <row r="3062">
          <cell r="D3062" t="str">
            <v>RODA SPORT</v>
          </cell>
        </row>
        <row r="3063">
          <cell r="D3063" t="str">
            <v>RODA SPORT</v>
          </cell>
        </row>
        <row r="3064">
          <cell r="D3064" t="str">
            <v>PHL</v>
          </cell>
        </row>
        <row r="3065">
          <cell r="D3065" t="str">
            <v>PHL</v>
          </cell>
        </row>
        <row r="3066">
          <cell r="D3066" t="str">
            <v>GRUPO CURTIDOR A3</v>
          </cell>
        </row>
        <row r="3067">
          <cell r="D3067" t="str">
            <v>PROCESOS MODERNOS</v>
          </cell>
        </row>
        <row r="3068">
          <cell r="D3068" t="str">
            <v>PROCESOS MODERNOS</v>
          </cell>
        </row>
        <row r="3069">
          <cell r="D3069" t="str">
            <v>KODIAK CERDO</v>
          </cell>
        </row>
        <row r="3070">
          <cell r="D3070" t="str">
            <v>LEFARC</v>
          </cell>
        </row>
        <row r="3071">
          <cell r="D3071" t="str">
            <v>SUELAS SMART</v>
          </cell>
        </row>
        <row r="3072">
          <cell r="D3072" t="str">
            <v>SUELAS SMART</v>
          </cell>
        </row>
        <row r="3073">
          <cell r="D3073" t="str">
            <v>GELITA MEXICO S DE RL DE CV</v>
          </cell>
        </row>
        <row r="3074">
          <cell r="D3074" t="str">
            <v>CIH INTERNATIONAL, S.A.R.L.</v>
          </cell>
        </row>
        <row r="3075">
          <cell r="D3075" t="str">
            <v>ANSA MCAL TRADING, INC.</v>
          </cell>
        </row>
        <row r="3076">
          <cell r="D3076" t="str">
            <v>BANKS (BARBADOS) BREWERIES LTD</v>
          </cell>
        </row>
        <row r="3077">
          <cell r="D3077" t="str">
            <v>CIH INTERNATIONAL, S.A.R.L.</v>
          </cell>
        </row>
        <row r="3078">
          <cell r="D3078" t="str">
            <v>ANSA MCAL TRADING, INC.</v>
          </cell>
        </row>
        <row r="3079">
          <cell r="D3079" t="str">
            <v>BANKS (BARBADOS) BREWERIES LTD</v>
          </cell>
        </row>
        <row r="3080">
          <cell r="D3080" t="str">
            <v>CIH INTERNATIONAL, S.A.R.L.</v>
          </cell>
        </row>
        <row r="3081">
          <cell r="D3081" t="str">
            <v>ANSA MCAL TRADING, INC.</v>
          </cell>
        </row>
        <row r="3082">
          <cell r="D3082" t="str">
            <v>BANKS (BARBADOS) BREWERIES LTD</v>
          </cell>
        </row>
        <row r="3083">
          <cell r="D3083" t="str">
            <v>CIH INTERNATIONAL, S.A.R.L.</v>
          </cell>
        </row>
        <row r="3084">
          <cell r="D3084" t="str">
            <v>ANSA MCAL TRADING, INC.</v>
          </cell>
        </row>
        <row r="3085">
          <cell r="D3085" t="str">
            <v>BANKS (BARBADOS) BREWERIES LTD</v>
          </cell>
        </row>
        <row r="3086">
          <cell r="D3086" t="str">
            <v>CIH INTERNATIONAL, S.A.R.L.</v>
          </cell>
        </row>
        <row r="3087">
          <cell r="D3087" t="str">
            <v>ANSA MCAL TRADING, INC.</v>
          </cell>
        </row>
        <row r="3088">
          <cell r="D3088" t="str">
            <v>BANKS (BARBADOS) BREWERIES LTD</v>
          </cell>
        </row>
        <row r="3089">
          <cell r="D3089" t="str">
            <v>CIH INTERNATIONAL, S.A.R.L.</v>
          </cell>
        </row>
        <row r="3090">
          <cell r="D3090" t="str">
            <v>ANSA MCAL TRADING, INC.</v>
          </cell>
        </row>
        <row r="3091">
          <cell r="D3091" t="str">
            <v>BANKS (BARBADOS) BREWERIES LTD</v>
          </cell>
        </row>
        <row r="3092">
          <cell r="D3092" t="str">
            <v>CIH INTERNATIONAL, S.A.R.L.</v>
          </cell>
        </row>
        <row r="3093">
          <cell r="D3093" t="str">
            <v>ANSA MCAL TRADING, INC.</v>
          </cell>
        </row>
        <row r="3094">
          <cell r="D3094" t="str">
            <v>BANKS (BARBADOS) BREWERIES LTD</v>
          </cell>
        </row>
        <row r="3095">
          <cell r="D3095" t="str">
            <v>CIH INTERNATIONAL, S.A.R.L.</v>
          </cell>
        </row>
        <row r="3096">
          <cell r="D3096" t="str">
            <v>ANSA MCAL TRADING, INC.</v>
          </cell>
        </row>
        <row r="3097">
          <cell r="D3097" t="str">
            <v>BANKS (BARBADOS) BREWERIES LTD</v>
          </cell>
        </row>
        <row r="3098">
          <cell r="D3098" t="str">
            <v>CIH INTERNATIONAL, S.A.R.L.</v>
          </cell>
        </row>
        <row r="3099">
          <cell r="D3099" t="str">
            <v>ANSA MCAL TRADING, INC.</v>
          </cell>
        </row>
        <row r="3100">
          <cell r="D3100" t="str">
            <v>BANKS (BARBADOS) BREWERIES LTD</v>
          </cell>
        </row>
        <row r="3101">
          <cell r="D3101" t="str">
            <v>CIH INTERNATIONAL, S.A.R.L.</v>
          </cell>
        </row>
        <row r="3102">
          <cell r="D3102" t="str">
            <v>ANSA MCAL TRADING, INC.</v>
          </cell>
        </row>
        <row r="3103">
          <cell r="D3103" t="str">
            <v>BANKS (BARBADOS) BREWERIES LTD</v>
          </cell>
        </row>
        <row r="3104">
          <cell r="D3104" t="str">
            <v>CIH INTERNATIONAL, S.A.R.L.</v>
          </cell>
        </row>
        <row r="3105">
          <cell r="D3105" t="str">
            <v>ANSA MCAL TRADING, INC.</v>
          </cell>
        </row>
        <row r="3106">
          <cell r="D3106" t="str">
            <v>BANKS (BARBADOS) BREWERIES LTD</v>
          </cell>
        </row>
        <row r="3107">
          <cell r="D3107" t="str">
            <v>CIH INTERNATIONAL, S.A.R.L.</v>
          </cell>
        </row>
        <row r="3108">
          <cell r="D3108" t="str">
            <v>ANSA MCAL TRADING, INC.</v>
          </cell>
        </row>
        <row r="3109">
          <cell r="D3109" t="str">
            <v>BANKS (BARBADOS) BREWERIES LTD</v>
          </cell>
        </row>
        <row r="3110">
          <cell r="D3110" t="str">
            <v>CIH INTERNATIONAL, S.A.R.L.</v>
          </cell>
        </row>
        <row r="3111">
          <cell r="D3111" t="str">
            <v>CIH INTERNATIONAL, S.A.R.L.</v>
          </cell>
        </row>
        <row r="3112">
          <cell r="D3112" t="str">
            <v>CIH INTERNATIONAL, S.A.R.L.</v>
          </cell>
        </row>
        <row r="3113">
          <cell r="D3113" t="str">
            <v>CIH INTERNATIONAL, S.A.R.L.</v>
          </cell>
        </row>
        <row r="3114">
          <cell r="D3114" t="str">
            <v>CIH INTERNATIONAL, S.A.R.L.</v>
          </cell>
        </row>
        <row r="3115">
          <cell r="D3115" t="str">
            <v>CIH INTERNATIONAL, S.A.R.L.</v>
          </cell>
        </row>
        <row r="3116">
          <cell r="D3116" t="str">
            <v>CIH INTERNATIONAL, S.A.R.L.</v>
          </cell>
        </row>
        <row r="3117">
          <cell r="D3117" t="str">
            <v>CIH INTERNATIONAL, S.A.R.L.</v>
          </cell>
        </row>
        <row r="3118">
          <cell r="D3118" t="str">
            <v>CIH INTERNATIONAL, S.A.R.L.</v>
          </cell>
        </row>
        <row r="3119">
          <cell r="D3119" t="str">
            <v>CIH INTERNATIONAL, S.A.R.L.</v>
          </cell>
        </row>
        <row r="3120">
          <cell r="D3120" t="str">
            <v>CIH INTERNATIONAL, S.A.R.L.</v>
          </cell>
        </row>
        <row r="3121">
          <cell r="D3121" t="str">
            <v>CIH INTERNATIONAL, S.A.R.L.</v>
          </cell>
        </row>
        <row r="3122">
          <cell r="D3122" t="str">
            <v>CITROJUGO SA DE CV</v>
          </cell>
        </row>
        <row r="3123">
          <cell r="D3123" t="str">
            <v>CITROJUGO SA DE CV</v>
          </cell>
        </row>
        <row r="3124">
          <cell r="D3124" t="str">
            <v>VALLE REDONDO SA DE CV</v>
          </cell>
        </row>
        <row r="3125">
          <cell r="D3125" t="str">
            <v>VALLE REDONDO SA DE CV</v>
          </cell>
        </row>
        <row r="3126">
          <cell r="D3126" t="str">
            <v>VALLE REDONDO SA DE CV</v>
          </cell>
        </row>
        <row r="3127">
          <cell r="D3127" t="str">
            <v>VALLE REDONDO SA DE CV</v>
          </cell>
        </row>
        <row r="3128">
          <cell r="D3128" t="str">
            <v>SEMINIS VEGETABLE SEEDS MEXICANA S DE RL DE CV</v>
          </cell>
        </row>
        <row r="3129">
          <cell r="D3129" t="str">
            <v>CITROLIM SA DE CV</v>
          </cell>
        </row>
        <row r="3130">
          <cell r="D3130" t="str">
            <v>JUGOMEX</v>
          </cell>
        </row>
        <row r="3131">
          <cell r="D3131" t="str">
            <v>COMERCIALIZADORA EL ORO SA  DE CV</v>
          </cell>
        </row>
        <row r="3132">
          <cell r="D3132" t="str">
            <v>COMERCIALIZADORA EL ORO SA  DE CV</v>
          </cell>
        </row>
        <row r="3133">
          <cell r="D3133" t="str">
            <v>COMERCIALIZADORA EL ORO SA  DE CV</v>
          </cell>
        </row>
        <row r="3134">
          <cell r="D3134" t="str">
            <v>CONFRUTTA S.A.</v>
          </cell>
        </row>
        <row r="3135">
          <cell r="D3135" t="str">
            <v>CITRICOS DE APATZINGAN SPR RL</v>
          </cell>
        </row>
        <row r="3136">
          <cell r="D3136" t="str">
            <v>AE TECOM</v>
          </cell>
        </row>
        <row r="3137">
          <cell r="D3137" t="str">
            <v>IQ. CITRUS</v>
          </cell>
        </row>
        <row r="3138">
          <cell r="D3138" t="str">
            <v>CITROJUGO SA DE CV</v>
          </cell>
        </row>
        <row r="3139">
          <cell r="D3139" t="str">
            <v>CITROJUGO SA DE CV</v>
          </cell>
        </row>
        <row r="3140">
          <cell r="D3140" t="str">
            <v>VALLE REDONDO SA DE CV</v>
          </cell>
        </row>
        <row r="3141">
          <cell r="D3141" t="str">
            <v>VALLE REDONDO SA DE CV</v>
          </cell>
        </row>
        <row r="3142">
          <cell r="D3142" t="str">
            <v>VALLE REDONDO SA DE CV</v>
          </cell>
        </row>
        <row r="3143">
          <cell r="D3143" t="str">
            <v>VALLE REDONDO SA DE CV</v>
          </cell>
        </row>
        <row r="3144">
          <cell r="D3144" t="str">
            <v>SEMINIS VEGETABLE SEEDS MEXICANA S DE RL DE CV</v>
          </cell>
        </row>
        <row r="3145">
          <cell r="D3145" t="str">
            <v>CITROLIM SA DE CV</v>
          </cell>
        </row>
        <row r="3146">
          <cell r="D3146" t="str">
            <v>JUGOMEX</v>
          </cell>
        </row>
        <row r="3147">
          <cell r="D3147" t="str">
            <v>COMERCIALIZADORA EL ORO SA  DE CV</v>
          </cell>
        </row>
        <row r="3148">
          <cell r="D3148" t="str">
            <v>COMERCIALIZADORA EL ORO SA  DE CV</v>
          </cell>
        </row>
        <row r="3149">
          <cell r="D3149" t="str">
            <v>COMERCIALIZADORA EL ORO SA  DE CV</v>
          </cell>
        </row>
        <row r="3150">
          <cell r="D3150" t="str">
            <v>CONFRUTTA S.A.</v>
          </cell>
        </row>
        <row r="3151">
          <cell r="D3151" t="str">
            <v>CITRICOS DE APATZINGAN SPR RL</v>
          </cell>
        </row>
        <row r="3152">
          <cell r="D3152" t="str">
            <v>AE TECOM</v>
          </cell>
        </row>
        <row r="3153">
          <cell r="D3153" t="str">
            <v>IQ. CITRUS</v>
          </cell>
        </row>
        <row r="3154">
          <cell r="D3154" t="str">
            <v>CITROJUGO SA DE CV</v>
          </cell>
        </row>
        <row r="3155">
          <cell r="D3155" t="str">
            <v>CITROJUGO SA DE CV</v>
          </cell>
        </row>
        <row r="3156">
          <cell r="D3156" t="str">
            <v>VALLE REDONDO SA DE CV</v>
          </cell>
        </row>
        <row r="3157">
          <cell r="D3157" t="str">
            <v>VALLE REDONDO SA DE CV</v>
          </cell>
        </row>
        <row r="3158">
          <cell r="D3158" t="str">
            <v>VALLE REDONDO SA DE CV</v>
          </cell>
        </row>
        <row r="3159">
          <cell r="D3159" t="str">
            <v>VALLE REDONDO SA DE CV</v>
          </cell>
        </row>
        <row r="3160">
          <cell r="D3160" t="str">
            <v>SEMINIS VEGETABLE SEEDS MEXICANA S DE RL DE CV</v>
          </cell>
        </row>
        <row r="3161">
          <cell r="D3161" t="str">
            <v>CITROLIM SA DE CV</v>
          </cell>
        </row>
        <row r="3162">
          <cell r="D3162" t="str">
            <v>JUGOMEX</v>
          </cell>
        </row>
        <row r="3163">
          <cell r="D3163" t="str">
            <v>COMERCIALIZADORA EL ORO SA  DE CV</v>
          </cell>
        </row>
        <row r="3164">
          <cell r="D3164" t="str">
            <v>COMERCIALIZADORA EL ORO SA  DE CV</v>
          </cell>
        </row>
        <row r="3165">
          <cell r="D3165" t="str">
            <v>COMERCIALIZADORA EL ORO SA  DE CV</v>
          </cell>
        </row>
        <row r="3166">
          <cell r="D3166" t="str">
            <v>CONFRUTTA S.A.</v>
          </cell>
        </row>
        <row r="3167">
          <cell r="D3167" t="str">
            <v>CITRICOS DE APATZINGAN SPR RL</v>
          </cell>
        </row>
        <row r="3168">
          <cell r="D3168" t="str">
            <v>AE TECOM</v>
          </cell>
        </row>
        <row r="3169">
          <cell r="D3169" t="str">
            <v>IQ. CITRUS</v>
          </cell>
        </row>
        <row r="3170">
          <cell r="D3170" t="str">
            <v>CITROJUGO SA DE CV</v>
          </cell>
        </row>
        <row r="3171">
          <cell r="D3171" t="str">
            <v>CITROJUGO SA DE CV</v>
          </cell>
        </row>
        <row r="3172">
          <cell r="D3172" t="str">
            <v>VALLE REDONDO SA DE CV</v>
          </cell>
        </row>
        <row r="3173">
          <cell r="D3173" t="str">
            <v>VALLE REDONDO SA DE CV</v>
          </cell>
        </row>
        <row r="3174">
          <cell r="D3174" t="str">
            <v>VALLE REDONDO SA DE CV</v>
          </cell>
        </row>
        <row r="3175">
          <cell r="D3175" t="str">
            <v>VALLE REDONDO SA DE CV</v>
          </cell>
        </row>
        <row r="3176">
          <cell r="D3176" t="str">
            <v>SEMINIS VEGETABLE SEEDS MEXICANA S DE RL DE CV</v>
          </cell>
        </row>
        <row r="3177">
          <cell r="D3177" t="str">
            <v>CITROLIM SA DE CV</v>
          </cell>
        </row>
        <row r="3178">
          <cell r="D3178" t="str">
            <v>JUGOMEX</v>
          </cell>
        </row>
        <row r="3179">
          <cell r="D3179" t="str">
            <v>COMERCIALIZADORA EL ORO SA  DE CV</v>
          </cell>
        </row>
        <row r="3180">
          <cell r="D3180" t="str">
            <v>COMERCIALIZADORA EL ORO SA  DE CV</v>
          </cell>
        </row>
        <row r="3181">
          <cell r="D3181" t="str">
            <v>COMERCIALIZADORA EL ORO SA  DE CV</v>
          </cell>
        </row>
        <row r="3182">
          <cell r="D3182" t="str">
            <v>CONFRUTTA S.A.</v>
          </cell>
        </row>
        <row r="3183">
          <cell r="D3183" t="str">
            <v>CITRICOS DE APATZINGAN SPR RL</v>
          </cell>
        </row>
        <row r="3184">
          <cell r="D3184" t="str">
            <v>AE TECOM</v>
          </cell>
        </row>
        <row r="3185">
          <cell r="D3185" t="str">
            <v>IQ. CITRUS</v>
          </cell>
        </row>
        <row r="3186">
          <cell r="D3186" t="str">
            <v>CITROJUGO SA DE CV</v>
          </cell>
        </row>
        <row r="3187">
          <cell r="D3187" t="str">
            <v>CITROJUGO SA DE CV</v>
          </cell>
        </row>
        <row r="3188">
          <cell r="D3188" t="str">
            <v>VALLE REDONDO SA DE CV</v>
          </cell>
        </row>
        <row r="3189">
          <cell r="D3189" t="str">
            <v>VALLE REDONDO SA DE CV</v>
          </cell>
        </row>
        <row r="3190">
          <cell r="D3190" t="str">
            <v>VALLE REDONDO SA DE CV</v>
          </cell>
        </row>
        <row r="3191">
          <cell r="D3191" t="str">
            <v>VALLE REDONDO SA DE CV</v>
          </cell>
        </row>
        <row r="3192">
          <cell r="D3192" t="str">
            <v>SEMINIS VEGETABLE SEEDS MEXICANA S DE RL DE CV</v>
          </cell>
        </row>
        <row r="3193">
          <cell r="D3193" t="str">
            <v>CITROLIM SA DE CV</v>
          </cell>
        </row>
        <row r="3194">
          <cell r="D3194" t="str">
            <v>JUGOMEX</v>
          </cell>
        </row>
        <row r="3195">
          <cell r="D3195" t="str">
            <v>COMERCIALIZADORA EL ORO SA  DE CV</v>
          </cell>
        </row>
        <row r="3196">
          <cell r="D3196" t="str">
            <v>COMERCIALIZADORA EL ORO SA  DE CV</v>
          </cell>
        </row>
        <row r="3197">
          <cell r="D3197" t="str">
            <v>COMERCIALIZADORA EL ORO SA  DE CV</v>
          </cell>
        </row>
        <row r="3198">
          <cell r="D3198" t="str">
            <v>CONFRUTTA S.A.</v>
          </cell>
        </row>
        <row r="3199">
          <cell r="D3199" t="str">
            <v>CITRICOS DE APATZINGAN SPR RL</v>
          </cell>
        </row>
        <row r="3200">
          <cell r="D3200" t="str">
            <v>AE TECOM</v>
          </cell>
        </row>
        <row r="3201">
          <cell r="D3201" t="str">
            <v>IQ. CITRUS</v>
          </cell>
        </row>
        <row r="3202">
          <cell r="D3202" t="str">
            <v>CITROJUGO SA DE CV</v>
          </cell>
        </row>
        <row r="3203">
          <cell r="D3203" t="str">
            <v>CITROJUGO SA DE CV</v>
          </cell>
        </row>
        <row r="3204">
          <cell r="D3204" t="str">
            <v>VALLE REDONDO SA DE CV</v>
          </cell>
        </row>
        <row r="3205">
          <cell r="D3205" t="str">
            <v>VALLE REDONDO SA DE CV</v>
          </cell>
        </row>
        <row r="3206">
          <cell r="D3206" t="str">
            <v>VALLE REDONDO SA DE CV</v>
          </cell>
        </row>
        <row r="3207">
          <cell r="D3207" t="str">
            <v>VALLE REDONDO SA DE CV</v>
          </cell>
        </row>
        <row r="3208">
          <cell r="D3208" t="str">
            <v>SEMINIS VEGETABLE SEEDS MEXICANA S DE RL DE CV</v>
          </cell>
        </row>
        <row r="3209">
          <cell r="D3209" t="str">
            <v>CITROLIM SA DE CV</v>
          </cell>
        </row>
        <row r="3210">
          <cell r="D3210" t="str">
            <v>JUGOMEX</v>
          </cell>
        </row>
        <row r="3211">
          <cell r="D3211" t="str">
            <v>COMERCIALIZADORA EL ORO SA  DE CV</v>
          </cell>
        </row>
        <row r="3212">
          <cell r="D3212" t="str">
            <v>COMERCIALIZADORA EL ORO SA  DE CV</v>
          </cell>
        </row>
        <row r="3213">
          <cell r="D3213" t="str">
            <v>COMERCIALIZADORA EL ORO SA  DE CV</v>
          </cell>
        </row>
        <row r="3214">
          <cell r="D3214" t="str">
            <v>CONFRUTTA S.A.</v>
          </cell>
        </row>
        <row r="3215">
          <cell r="D3215" t="str">
            <v>CITRICOS DE APATZINGAN SPR RL</v>
          </cell>
        </row>
        <row r="3216">
          <cell r="D3216" t="str">
            <v>AE TECOM</v>
          </cell>
        </row>
        <row r="3217">
          <cell r="D3217" t="str">
            <v>IQ. CITRUS</v>
          </cell>
        </row>
        <row r="3218">
          <cell r="D3218" t="str">
            <v>CITROJUGO SA DE CV</v>
          </cell>
        </row>
        <row r="3219">
          <cell r="D3219" t="str">
            <v>CITROJUGO SA DE CV</v>
          </cell>
        </row>
        <row r="3220">
          <cell r="D3220" t="str">
            <v>VALLE REDONDO SA DE CV</v>
          </cell>
        </row>
        <row r="3221">
          <cell r="D3221" t="str">
            <v>VALLE REDONDO SA DE CV</v>
          </cell>
        </row>
        <row r="3222">
          <cell r="D3222" t="str">
            <v>VALLE REDONDO SA DE CV</v>
          </cell>
        </row>
        <row r="3223">
          <cell r="D3223" t="str">
            <v>VALLE REDONDO SA DE CV</v>
          </cell>
        </row>
        <row r="3224">
          <cell r="D3224" t="str">
            <v>SEMINIS VEGETABLE SEEDS MEXICANA S DE RL DE CV</v>
          </cell>
        </row>
        <row r="3225">
          <cell r="D3225" t="str">
            <v>CITROLIM SA DE CV</v>
          </cell>
        </row>
        <row r="3226">
          <cell r="D3226" t="str">
            <v>JUGOMEX</v>
          </cell>
        </row>
        <row r="3227">
          <cell r="D3227" t="str">
            <v>COMERCIALIZADORA EL ORO SA  DE CV</v>
          </cell>
        </row>
        <row r="3228">
          <cell r="D3228" t="str">
            <v>COMERCIALIZADORA EL ORO SA  DE CV</v>
          </cell>
        </row>
        <row r="3229">
          <cell r="D3229" t="str">
            <v>COMERCIALIZADORA EL ORO SA  DE CV</v>
          </cell>
        </row>
        <row r="3230">
          <cell r="D3230" t="str">
            <v>CONFRUTTA S.A.</v>
          </cell>
        </row>
        <row r="3231">
          <cell r="D3231" t="str">
            <v>CITRICOS DE APATZINGAN SPR RL</v>
          </cell>
        </row>
        <row r="3232">
          <cell r="D3232" t="str">
            <v>AE TECOM</v>
          </cell>
        </row>
        <row r="3233">
          <cell r="D3233" t="str">
            <v>IQ. CITRUS</v>
          </cell>
        </row>
        <row r="3234">
          <cell r="D3234" t="str">
            <v>CITROJUGO SA DE CV</v>
          </cell>
        </row>
        <row r="3235">
          <cell r="D3235" t="str">
            <v>CITROJUGO SA DE CV</v>
          </cell>
        </row>
        <row r="3236">
          <cell r="D3236" t="str">
            <v>VALLE REDONDO SA DE CV</v>
          </cell>
        </row>
        <row r="3237">
          <cell r="D3237" t="str">
            <v>VALLE REDONDO SA DE CV</v>
          </cell>
        </row>
        <row r="3238">
          <cell r="D3238" t="str">
            <v>VALLE REDONDO SA DE CV</v>
          </cell>
        </row>
        <row r="3239">
          <cell r="D3239" t="str">
            <v>VALLE REDONDO SA DE CV</v>
          </cell>
        </row>
        <row r="3240">
          <cell r="D3240" t="str">
            <v>SEMINIS VEGETABLE SEEDS MEXICANA S DE RL DE CV</v>
          </cell>
        </row>
        <row r="3241">
          <cell r="D3241" t="str">
            <v>CITROLIM SA DE CV</v>
          </cell>
        </row>
        <row r="3242">
          <cell r="D3242" t="str">
            <v>JUGOMEX</v>
          </cell>
        </row>
        <row r="3243">
          <cell r="D3243" t="str">
            <v>COMERCIALIZADORA EL ORO SA  DE CV</v>
          </cell>
        </row>
        <row r="3244">
          <cell r="D3244" t="str">
            <v>COMERCIALIZADORA EL ORO SA  DE CV</v>
          </cell>
        </row>
        <row r="3245">
          <cell r="D3245" t="str">
            <v>COMERCIALIZADORA EL ORO SA  DE CV</v>
          </cell>
        </row>
        <row r="3246">
          <cell r="D3246" t="str">
            <v>CONFRUTTA S.A.</v>
          </cell>
        </row>
        <row r="3247">
          <cell r="D3247" t="str">
            <v>CITRICOS DE APATZINGAN SPR RL</v>
          </cell>
        </row>
        <row r="3248">
          <cell r="D3248" t="str">
            <v>AE TECOM</v>
          </cell>
        </row>
        <row r="3249">
          <cell r="D3249" t="str">
            <v>IQ. CITRUS</v>
          </cell>
        </row>
        <row r="3250">
          <cell r="D3250" t="str">
            <v>CITROJUGO SA DE CV</v>
          </cell>
        </row>
        <row r="3251">
          <cell r="D3251" t="str">
            <v>CITROJUGO SA DE CV</v>
          </cell>
        </row>
        <row r="3252">
          <cell r="D3252" t="str">
            <v>VALLE REDONDO SA DE CV</v>
          </cell>
        </row>
        <row r="3253">
          <cell r="D3253" t="str">
            <v>VALLE REDONDO SA DE CV</v>
          </cell>
        </row>
        <row r="3254">
          <cell r="D3254" t="str">
            <v>VALLE REDONDO SA DE CV</v>
          </cell>
        </row>
        <row r="3255">
          <cell r="D3255" t="str">
            <v>VALLE REDONDO SA DE CV</v>
          </cell>
        </row>
        <row r="3256">
          <cell r="D3256" t="str">
            <v>SEMINIS VEGETABLE SEEDS MEXICANA S DE RL DE CV</v>
          </cell>
        </row>
        <row r="3257">
          <cell r="D3257" t="str">
            <v>CITROLIM SA DE CV</v>
          </cell>
        </row>
        <row r="3258">
          <cell r="D3258" t="str">
            <v>JUGOMEX</v>
          </cell>
        </row>
        <row r="3259">
          <cell r="D3259" t="str">
            <v>COMERCIALIZADORA EL ORO SA  DE CV</v>
          </cell>
        </row>
        <row r="3260">
          <cell r="D3260" t="str">
            <v>COMERCIALIZADORA EL ORO SA  DE CV</v>
          </cell>
        </row>
        <row r="3261">
          <cell r="D3261" t="str">
            <v>COMERCIALIZADORA EL ORO SA  DE CV</v>
          </cell>
        </row>
        <row r="3262">
          <cell r="D3262" t="str">
            <v>CONFRUTTA S.A.</v>
          </cell>
        </row>
        <row r="3263">
          <cell r="D3263" t="str">
            <v>CITRICOS DE APATZINGAN SPR RL</v>
          </cell>
        </row>
        <row r="3264">
          <cell r="D3264" t="str">
            <v>AE TECOM</v>
          </cell>
        </row>
        <row r="3265">
          <cell r="D3265" t="str">
            <v>IQ. CITRUS</v>
          </cell>
        </row>
        <row r="3266">
          <cell r="D3266" t="str">
            <v>CITROJUGO SA DE CV</v>
          </cell>
        </row>
        <row r="3267">
          <cell r="D3267" t="str">
            <v>CITROJUGO SA DE CV</v>
          </cell>
        </row>
        <row r="3268">
          <cell r="D3268" t="str">
            <v>VALLE REDONDO SA DE CV</v>
          </cell>
        </row>
        <row r="3269">
          <cell r="D3269" t="str">
            <v>VALLE REDONDO SA DE CV</v>
          </cell>
        </row>
        <row r="3270">
          <cell r="D3270" t="str">
            <v>VALLE REDONDO SA DE CV</v>
          </cell>
        </row>
        <row r="3271">
          <cell r="D3271" t="str">
            <v>VALLE REDONDO SA DE CV</v>
          </cell>
        </row>
        <row r="3272">
          <cell r="D3272" t="str">
            <v>SEMINIS VEGETABLE SEEDS MEXICANA S DE RL DE CV</v>
          </cell>
        </row>
        <row r="3273">
          <cell r="D3273" t="str">
            <v>CITROLIM SA DE CV</v>
          </cell>
        </row>
        <row r="3274">
          <cell r="D3274" t="str">
            <v>JUGOMEX</v>
          </cell>
        </row>
        <row r="3275">
          <cell r="D3275" t="str">
            <v>COMERCIALIZADORA EL ORO SA  DE CV</v>
          </cell>
        </row>
        <row r="3276">
          <cell r="D3276" t="str">
            <v>COMERCIALIZADORA EL ORO SA  DE CV</v>
          </cell>
        </row>
        <row r="3277">
          <cell r="D3277" t="str">
            <v>COMERCIALIZADORA EL ORO SA  DE CV</v>
          </cell>
        </row>
        <row r="3278">
          <cell r="D3278" t="str">
            <v>CONFRUTTA S.A.</v>
          </cell>
        </row>
        <row r="3279">
          <cell r="D3279" t="str">
            <v>CITRICOS DE APATZINGAN SPR RL</v>
          </cell>
        </row>
        <row r="3280">
          <cell r="D3280" t="str">
            <v>AE TECOM</v>
          </cell>
        </row>
        <row r="3281">
          <cell r="D3281" t="str">
            <v>IQ. CITRUS</v>
          </cell>
        </row>
        <row r="3282">
          <cell r="D3282" t="str">
            <v>CITROJUGO SA DE CV</v>
          </cell>
        </row>
        <row r="3283">
          <cell r="D3283" t="str">
            <v>CITROJUGO SA DE CV</v>
          </cell>
        </row>
        <row r="3284">
          <cell r="D3284" t="str">
            <v>VALLE REDONDO SA DE CV</v>
          </cell>
        </row>
        <row r="3285">
          <cell r="D3285" t="str">
            <v>VALLE REDONDO SA DE CV</v>
          </cell>
        </row>
        <row r="3286">
          <cell r="D3286" t="str">
            <v>VALLE REDONDO SA DE CV</v>
          </cell>
        </row>
        <row r="3287">
          <cell r="D3287" t="str">
            <v>VALLE REDONDO SA DE CV</v>
          </cell>
        </row>
        <row r="3288">
          <cell r="D3288" t="str">
            <v>SEMINIS VEGETABLE SEEDS MEXICANA S DE RL DE CV</v>
          </cell>
        </row>
        <row r="3289">
          <cell r="D3289" t="str">
            <v>CITROLIM SA DE CV</v>
          </cell>
        </row>
        <row r="3290">
          <cell r="D3290" t="str">
            <v>JUGOMEX</v>
          </cell>
        </row>
        <row r="3291">
          <cell r="D3291" t="str">
            <v>COMERCIALIZADORA EL ORO SA  DE CV</v>
          </cell>
        </row>
        <row r="3292">
          <cell r="D3292" t="str">
            <v>COMERCIALIZADORA EL ORO SA  DE CV</v>
          </cell>
        </row>
        <row r="3293">
          <cell r="D3293" t="str">
            <v>COMERCIALIZADORA EL ORO SA  DE CV</v>
          </cell>
        </row>
        <row r="3294">
          <cell r="D3294" t="str">
            <v>CONFRUTTA S.A.</v>
          </cell>
        </row>
        <row r="3295">
          <cell r="D3295" t="str">
            <v>CITRICOS DE APATZINGAN SPR RL</v>
          </cell>
        </row>
        <row r="3296">
          <cell r="D3296" t="str">
            <v>AE TECOM</v>
          </cell>
        </row>
        <row r="3297">
          <cell r="D3297" t="str">
            <v>IQ. CITRUS</v>
          </cell>
        </row>
        <row r="3298">
          <cell r="D3298" t="str">
            <v>CITROJUGO SA DE CV</v>
          </cell>
        </row>
        <row r="3299">
          <cell r="D3299" t="str">
            <v>CITROJUGO SA DE CV</v>
          </cell>
        </row>
        <row r="3300">
          <cell r="D3300" t="str">
            <v>VALLE REDONDO SA DE CV</v>
          </cell>
        </row>
        <row r="3301">
          <cell r="D3301" t="str">
            <v>VALLE REDONDO SA DE CV</v>
          </cell>
        </row>
        <row r="3302">
          <cell r="D3302" t="str">
            <v>VALLE REDONDO SA DE CV</v>
          </cell>
        </row>
        <row r="3303">
          <cell r="D3303" t="str">
            <v>VALLE REDONDO SA DE CV</v>
          </cell>
        </row>
        <row r="3304">
          <cell r="D3304" t="str">
            <v>SEMINIS VEGETABLE SEEDS MEXICANA S DE RL DE CV</v>
          </cell>
        </row>
        <row r="3305">
          <cell r="D3305" t="str">
            <v>CITROLIM SA DE CV</v>
          </cell>
        </row>
        <row r="3306">
          <cell r="D3306" t="str">
            <v>JUGOMEX</v>
          </cell>
        </row>
        <row r="3307">
          <cell r="D3307" t="str">
            <v>COMERCIALIZADORA EL ORO SA  DE CV</v>
          </cell>
        </row>
        <row r="3308">
          <cell r="D3308" t="str">
            <v>COMERCIALIZADORA EL ORO SA  DE CV</v>
          </cell>
        </row>
        <row r="3309">
          <cell r="D3309" t="str">
            <v>COMERCIALIZADORA EL ORO SA  DE CV</v>
          </cell>
        </row>
        <row r="3310">
          <cell r="D3310" t="str">
            <v>CONFRUTTA S.A.</v>
          </cell>
        </row>
        <row r="3311">
          <cell r="D3311" t="str">
            <v>CITRICOS DE APATZINGAN SPR RL</v>
          </cell>
        </row>
        <row r="3312">
          <cell r="D3312" t="str">
            <v>AE TECOM</v>
          </cell>
        </row>
        <row r="3313">
          <cell r="D3313" t="str">
            <v>IQ. CITRUS</v>
          </cell>
        </row>
        <row r="3314">
          <cell r="D3314" t="str">
            <v xml:space="preserve">CITREX </v>
          </cell>
        </row>
        <row r="3315">
          <cell r="D3315" t="str">
            <v>CITROLIM SA DE CV</v>
          </cell>
        </row>
        <row r="3316">
          <cell r="D3316" t="str">
            <v xml:space="preserve">CITROFRUT </v>
          </cell>
        </row>
        <row r="3317">
          <cell r="D3317" t="str">
            <v xml:space="preserve">PROALMEX </v>
          </cell>
        </row>
        <row r="3318">
          <cell r="D3318" t="str">
            <v xml:space="preserve">FRULIDER </v>
          </cell>
        </row>
        <row r="3319">
          <cell r="D3319" t="str">
            <v>Procimart</v>
          </cell>
        </row>
        <row r="3320">
          <cell r="D3320" t="str">
            <v xml:space="preserve">CITROMAX </v>
          </cell>
        </row>
        <row r="3321">
          <cell r="D3321" t="str">
            <v>VILLA AVOCADO, S.A. DE C.V.</v>
          </cell>
        </row>
        <row r="3322">
          <cell r="D3322" t="str">
            <v>VILLA AVOCADO, S.A. DE C.V.</v>
          </cell>
        </row>
        <row r="3323">
          <cell r="D3323" t="str">
            <v xml:space="preserve">CITREX </v>
          </cell>
        </row>
        <row r="3324">
          <cell r="D3324" t="str">
            <v>CITROLIM SA DE CV</v>
          </cell>
        </row>
        <row r="3325">
          <cell r="D3325" t="str">
            <v xml:space="preserve">CITROFRUT </v>
          </cell>
        </row>
        <row r="3326">
          <cell r="D3326" t="str">
            <v xml:space="preserve">PROALMEX </v>
          </cell>
        </row>
        <row r="3327">
          <cell r="D3327" t="str">
            <v xml:space="preserve">FRULIDER </v>
          </cell>
        </row>
        <row r="3328">
          <cell r="D3328" t="str">
            <v>Procimart</v>
          </cell>
        </row>
        <row r="3329">
          <cell r="D3329" t="str">
            <v xml:space="preserve">CITROMAX </v>
          </cell>
        </row>
        <row r="3330">
          <cell r="D3330" t="str">
            <v>VILLA AVOCADO, S.A. DE C.V.</v>
          </cell>
        </row>
        <row r="3331">
          <cell r="D3331" t="str">
            <v>VILLA AVOCADO, S.A. DE C.V.</v>
          </cell>
        </row>
        <row r="3332">
          <cell r="D3332" t="str">
            <v xml:space="preserve">CITREX </v>
          </cell>
        </row>
        <row r="3333">
          <cell r="D3333" t="str">
            <v>CITROLIM SA DE CV</v>
          </cell>
        </row>
        <row r="3334">
          <cell r="D3334" t="str">
            <v xml:space="preserve">CITROFRUT </v>
          </cell>
        </row>
        <row r="3335">
          <cell r="D3335" t="str">
            <v xml:space="preserve">PROALMEX </v>
          </cell>
        </row>
        <row r="3336">
          <cell r="D3336" t="str">
            <v xml:space="preserve">FRULIDER </v>
          </cell>
        </row>
        <row r="3337">
          <cell r="D3337" t="str">
            <v>Procimart</v>
          </cell>
        </row>
        <row r="3338">
          <cell r="D3338" t="str">
            <v xml:space="preserve">CITROMAX </v>
          </cell>
        </row>
        <row r="3339">
          <cell r="D3339" t="str">
            <v>VILLA AVOCADO, S.A. DE C.V.</v>
          </cell>
        </row>
        <row r="3340">
          <cell r="D3340" t="str">
            <v>VILLA AVOCADO, S.A. DE C.V.</v>
          </cell>
        </row>
        <row r="3341">
          <cell r="D3341" t="str">
            <v xml:space="preserve">CITREX </v>
          </cell>
        </row>
        <row r="3342">
          <cell r="D3342" t="str">
            <v>CITROLIM SA DE CV</v>
          </cell>
        </row>
        <row r="3343">
          <cell r="D3343" t="str">
            <v xml:space="preserve">CITROFRUT </v>
          </cell>
        </row>
        <row r="3344">
          <cell r="D3344" t="str">
            <v xml:space="preserve">PROALMEX </v>
          </cell>
        </row>
        <row r="3345">
          <cell r="D3345" t="str">
            <v xml:space="preserve">FRULIDER </v>
          </cell>
        </row>
        <row r="3346">
          <cell r="D3346" t="str">
            <v>Procimart</v>
          </cell>
        </row>
        <row r="3347">
          <cell r="D3347" t="str">
            <v xml:space="preserve">CITROMAX </v>
          </cell>
        </row>
        <row r="3348">
          <cell r="D3348" t="str">
            <v>VILLA AVOCADO, S.A. DE C.V.</v>
          </cell>
        </row>
        <row r="3349">
          <cell r="D3349" t="str">
            <v>VILLA AVOCADO, S.A. DE C.V.</v>
          </cell>
        </row>
        <row r="3350">
          <cell r="D3350" t="str">
            <v xml:space="preserve">CITREX </v>
          </cell>
        </row>
        <row r="3351">
          <cell r="D3351" t="str">
            <v>CITROLIM SA DE CV</v>
          </cell>
        </row>
        <row r="3352">
          <cell r="D3352" t="str">
            <v xml:space="preserve">CITROFRUT </v>
          </cell>
        </row>
        <row r="3353">
          <cell r="D3353" t="str">
            <v xml:space="preserve">PROALMEX </v>
          </cell>
        </row>
        <row r="3354">
          <cell r="D3354" t="str">
            <v xml:space="preserve">FRULIDER </v>
          </cell>
        </row>
        <row r="3355">
          <cell r="D3355" t="str">
            <v>Procimart</v>
          </cell>
        </row>
        <row r="3356">
          <cell r="D3356" t="str">
            <v xml:space="preserve">CITROMAX </v>
          </cell>
        </row>
        <row r="3357">
          <cell r="D3357" t="str">
            <v>VILLA AVOCADO, S.A. DE C.V.</v>
          </cell>
        </row>
        <row r="3358">
          <cell r="D3358" t="str">
            <v>VILLA AVOCADO, S.A. DE C.V.</v>
          </cell>
        </row>
        <row r="3359">
          <cell r="D3359" t="str">
            <v xml:space="preserve">CITREX </v>
          </cell>
        </row>
        <row r="3360">
          <cell r="D3360" t="str">
            <v>CITROLIM SA DE CV</v>
          </cell>
        </row>
        <row r="3361">
          <cell r="D3361" t="str">
            <v xml:space="preserve">CITROFRUT </v>
          </cell>
        </row>
        <row r="3362">
          <cell r="D3362" t="str">
            <v xml:space="preserve">PROALMEX </v>
          </cell>
        </row>
        <row r="3363">
          <cell r="D3363" t="str">
            <v xml:space="preserve">FRULIDER </v>
          </cell>
        </row>
        <row r="3364">
          <cell r="D3364" t="str">
            <v>Procimart</v>
          </cell>
        </row>
        <row r="3365">
          <cell r="D3365" t="str">
            <v xml:space="preserve">CITROMAX </v>
          </cell>
        </row>
        <row r="3366">
          <cell r="D3366" t="str">
            <v>VILLA AVOCADO, S.A. DE C.V.</v>
          </cell>
        </row>
        <row r="3367">
          <cell r="D3367" t="str">
            <v>VILLA AVOCADO, S.A. DE C.V.</v>
          </cell>
        </row>
        <row r="3368">
          <cell r="D3368" t="str">
            <v xml:space="preserve">CITREX </v>
          </cell>
        </row>
        <row r="3369">
          <cell r="D3369" t="str">
            <v>CITROLIM SA DE CV</v>
          </cell>
        </row>
        <row r="3370">
          <cell r="D3370" t="str">
            <v xml:space="preserve">CITROFRUT </v>
          </cell>
        </row>
        <row r="3371">
          <cell r="D3371" t="str">
            <v xml:space="preserve">PROALMEX </v>
          </cell>
        </row>
        <row r="3372">
          <cell r="D3372" t="str">
            <v xml:space="preserve">FRULIDER </v>
          </cell>
        </row>
        <row r="3373">
          <cell r="D3373" t="str">
            <v>Procimart</v>
          </cell>
        </row>
        <row r="3374">
          <cell r="D3374" t="str">
            <v xml:space="preserve">CITROMAX </v>
          </cell>
        </row>
        <row r="3375">
          <cell r="D3375" t="str">
            <v>VILLA AVOCADO, S.A. DE C.V.</v>
          </cell>
        </row>
        <row r="3376">
          <cell r="D3376" t="str">
            <v>VILLA AVOCADO, S.A. DE C.V.</v>
          </cell>
        </row>
        <row r="3377">
          <cell r="D3377" t="str">
            <v xml:space="preserve">CITREX </v>
          </cell>
        </row>
        <row r="3378">
          <cell r="D3378" t="str">
            <v>CITROLIM SA DE CV</v>
          </cell>
        </row>
        <row r="3379">
          <cell r="D3379" t="str">
            <v xml:space="preserve">CITROFRUT </v>
          </cell>
        </row>
        <row r="3380">
          <cell r="D3380" t="str">
            <v xml:space="preserve">PROALMEX </v>
          </cell>
        </row>
        <row r="3381">
          <cell r="D3381" t="str">
            <v xml:space="preserve">FRULIDER </v>
          </cell>
        </row>
        <row r="3382">
          <cell r="D3382" t="str">
            <v>Procimart</v>
          </cell>
        </row>
        <row r="3383">
          <cell r="D3383" t="str">
            <v xml:space="preserve">CITROMAX </v>
          </cell>
        </row>
        <row r="3384">
          <cell r="D3384" t="str">
            <v>VILLA AVOCADO, S.A. DE C.V.</v>
          </cell>
        </row>
        <row r="3385">
          <cell r="D3385" t="str">
            <v>VILLA AVOCADO, S.A. DE C.V.</v>
          </cell>
        </row>
        <row r="3386">
          <cell r="D3386" t="str">
            <v xml:space="preserve">CITREX </v>
          </cell>
        </row>
        <row r="3387">
          <cell r="D3387" t="str">
            <v>CITROLIM SA DE CV</v>
          </cell>
        </row>
        <row r="3388">
          <cell r="D3388" t="str">
            <v xml:space="preserve">CITROFRUT </v>
          </cell>
        </row>
        <row r="3389">
          <cell r="D3389" t="str">
            <v xml:space="preserve">PROALMEX </v>
          </cell>
        </row>
        <row r="3390">
          <cell r="D3390" t="str">
            <v xml:space="preserve">FRULIDER </v>
          </cell>
        </row>
        <row r="3391">
          <cell r="D3391" t="str">
            <v>Procimart</v>
          </cell>
        </row>
        <row r="3392">
          <cell r="D3392" t="str">
            <v xml:space="preserve">CITROMAX </v>
          </cell>
        </row>
        <row r="3393">
          <cell r="D3393" t="str">
            <v>VILLA AVOCADO, S.A. DE C.V.</v>
          </cell>
        </row>
        <row r="3394">
          <cell r="D3394" t="str">
            <v>VILLA AVOCADO, S.A. DE C.V.</v>
          </cell>
        </row>
        <row r="3395">
          <cell r="D3395" t="str">
            <v xml:space="preserve">CITREX </v>
          </cell>
        </row>
        <row r="3396">
          <cell r="D3396" t="str">
            <v>CITROLIM SA DE CV</v>
          </cell>
        </row>
        <row r="3397">
          <cell r="D3397" t="str">
            <v xml:space="preserve">CITROFRUT </v>
          </cell>
        </row>
        <row r="3398">
          <cell r="D3398" t="str">
            <v xml:space="preserve">PROALMEX </v>
          </cell>
        </row>
        <row r="3399">
          <cell r="D3399" t="str">
            <v xml:space="preserve">FRULIDER </v>
          </cell>
        </row>
        <row r="3400">
          <cell r="D3400" t="str">
            <v>Procimart</v>
          </cell>
        </row>
        <row r="3401">
          <cell r="D3401" t="str">
            <v xml:space="preserve">CITROMAX </v>
          </cell>
        </row>
        <row r="3402">
          <cell r="D3402" t="str">
            <v>VILLA AVOCADO, S.A. DE C.V.</v>
          </cell>
        </row>
        <row r="3403">
          <cell r="D3403" t="str">
            <v>VILLA AVOCADO, S.A. DE C.V.</v>
          </cell>
        </row>
        <row r="3404">
          <cell r="D3404" t="str">
            <v xml:space="preserve">CITREX </v>
          </cell>
        </row>
        <row r="3405">
          <cell r="D3405" t="str">
            <v>CITROLIM SA DE CV</v>
          </cell>
        </row>
        <row r="3406">
          <cell r="D3406" t="str">
            <v xml:space="preserve">CITROFRUT </v>
          </cell>
        </row>
        <row r="3407">
          <cell r="D3407" t="str">
            <v xml:space="preserve">PROALMEX </v>
          </cell>
        </row>
        <row r="3408">
          <cell r="D3408" t="str">
            <v xml:space="preserve">FRULIDER </v>
          </cell>
        </row>
        <row r="3409">
          <cell r="D3409" t="str">
            <v>Procimart</v>
          </cell>
        </row>
        <row r="3410">
          <cell r="D3410" t="str">
            <v xml:space="preserve">CITROMAX </v>
          </cell>
        </row>
        <row r="3411">
          <cell r="D3411" t="str">
            <v>VILLA AVOCADO, S.A. DE C.V.</v>
          </cell>
        </row>
        <row r="3412">
          <cell r="D3412" t="str">
            <v>VILLA AVOCADO, S.A. DE C.V.</v>
          </cell>
        </row>
        <row r="3413">
          <cell r="D3413" t="str">
            <v xml:space="preserve">CITREX </v>
          </cell>
        </row>
        <row r="3414">
          <cell r="D3414" t="str">
            <v>CITROLIM SA DE CV</v>
          </cell>
        </row>
        <row r="3415">
          <cell r="D3415" t="str">
            <v xml:space="preserve">CITROFRUT </v>
          </cell>
        </row>
        <row r="3416">
          <cell r="D3416" t="str">
            <v xml:space="preserve">PROALMEX </v>
          </cell>
        </row>
        <row r="3417">
          <cell r="D3417" t="str">
            <v xml:space="preserve">FRULIDER </v>
          </cell>
        </row>
        <row r="3418">
          <cell r="D3418" t="str">
            <v>Procimart</v>
          </cell>
        </row>
        <row r="3419">
          <cell r="D3419" t="str">
            <v xml:space="preserve">CITROMAX </v>
          </cell>
        </row>
        <row r="3420">
          <cell r="D3420" t="str">
            <v>VILLA AVOCADO, S.A. DE C.V.</v>
          </cell>
        </row>
        <row r="3421">
          <cell r="D3421" t="str">
            <v>VILLA AVOCADO, S.A. DE C.V.</v>
          </cell>
        </row>
        <row r="3422">
          <cell r="D3422" t="str">
            <v>TECNICOS Y COLORES ANILPAN SA DE CV</v>
          </cell>
        </row>
        <row r="3423">
          <cell r="D3423" t="str">
            <v>TECNICOS Y COLORES ANILPAN SA DE CV</v>
          </cell>
        </row>
        <row r="3424">
          <cell r="D3424" t="str">
            <v>MANUFACTURAS KALTEX SA DE CV</v>
          </cell>
        </row>
        <row r="3425">
          <cell r="D3425" t="str">
            <v>MANUFACTURAS KALTEX SA DE CV</v>
          </cell>
        </row>
        <row r="3426">
          <cell r="D3426" t="str">
            <v>MANUFACTURAS KALTEX SA DE CV</v>
          </cell>
        </row>
        <row r="3427">
          <cell r="D3427" t="str">
            <v>ZAFRE SA DE CV</v>
          </cell>
        </row>
        <row r="3428">
          <cell r="D3428" t="str">
            <v>ZAFRE SA DE CV</v>
          </cell>
        </row>
        <row r="3429">
          <cell r="D3429" t="str">
            <v>VERTICAL KNITS SA DE CV</v>
          </cell>
        </row>
        <row r="3430">
          <cell r="D3430" t="str">
            <v>ADLAY ZARATE TAPIA</v>
          </cell>
        </row>
        <row r="3431">
          <cell r="D3431" t="str">
            <v>ADLAY ZARATE TAPIA</v>
          </cell>
        </row>
        <row r="3432">
          <cell r="D3432" t="str">
            <v>LAVAEXPORT SA DE CV</v>
          </cell>
        </row>
        <row r="3433">
          <cell r="D3433" t="str">
            <v>LAVAEXPORT SA DE CV</v>
          </cell>
        </row>
        <row r="3434">
          <cell r="D3434" t="str">
            <v>LAVAEXPORT SA DE CV</v>
          </cell>
        </row>
        <row r="3435">
          <cell r="D3435" t="str">
            <v>LAVAEXPORT SA DE CV</v>
          </cell>
        </row>
        <row r="3436">
          <cell r="D3436" t="str">
            <v>FLAVIO BERNARDINO MARTINEZ SANCHEZ</v>
          </cell>
        </row>
        <row r="3437">
          <cell r="D3437" t="str">
            <v>FLAVIO BERNARDINO MARTINEZ SANCHEZ</v>
          </cell>
        </row>
        <row r="3438">
          <cell r="D3438" t="str">
            <v>ANILINAS Y QUIMICOS TEXTILES SA DE CV</v>
          </cell>
        </row>
        <row r="3439">
          <cell r="D3439" t="str">
            <v>CONFECCIONES TEXTILES DE TEZIUTLAN, S.A. DE C.V.</v>
          </cell>
        </row>
        <row r="3440">
          <cell r="D3440" t="str">
            <v>CONFECCIONES TEXTILES DE TEZIUTLAN, S.A. DE C.V.</v>
          </cell>
        </row>
        <row r="3441">
          <cell r="D3441" t="str">
            <v>CONFECCIONES TEXTILES DE TEZIUTLAN, S.A. DE C.V.</v>
          </cell>
        </row>
        <row r="3442">
          <cell r="D3442" t="str">
            <v>DISTRIBUIDORA TEXTIL ARTTEX, S.A. DE C.V.</v>
          </cell>
        </row>
        <row r="3443">
          <cell r="D3443" t="str">
            <v>DISTRIBUIDORA TEXTIL ARTTEX, S.A. DE C.V.</v>
          </cell>
        </row>
        <row r="3444">
          <cell r="D3444" t="str">
            <v>EMILIO RODRIGUEZ ALARCON</v>
          </cell>
        </row>
        <row r="3445">
          <cell r="D3445" t="str">
            <v>Mauricio Jovan Wong Medina</v>
          </cell>
        </row>
        <row r="3446">
          <cell r="D3446" t="str">
            <v>Mauricio Jovan Wong Medina</v>
          </cell>
        </row>
        <row r="3447">
          <cell r="D3447" t="str">
            <v>ANGELICA PADILLA CASTILLO</v>
          </cell>
        </row>
        <row r="3448">
          <cell r="D3448" t="str">
            <v>ANGELICA PADILLA CASTILLO</v>
          </cell>
        </row>
        <row r="3449">
          <cell r="D3449" t="str">
            <v>GRUPO INDUSTRIAL CREYSI SA CV</v>
          </cell>
        </row>
        <row r="3450">
          <cell r="D3450" t="str">
            <v>DISTRIBUIDORA DE TEXTILES AVANTE SA DE CV</v>
          </cell>
        </row>
        <row r="3451">
          <cell r="D3451" t="str">
            <v>DISTRIBUIDORA DE TEXTILES AVANTE SA DE CV</v>
          </cell>
        </row>
        <row r="3452">
          <cell r="D3452" t="str">
            <v>GRUPO INDUSTRIAL DE CONFECCIONES SA DE CV</v>
          </cell>
        </row>
        <row r="3453">
          <cell r="D3453" t="str">
            <v>COMERCIALIZADORA HIMEXSA SA DE CV</v>
          </cell>
        </row>
        <row r="3454">
          <cell r="D3454" t="str">
            <v>REYNALDO RUEDAS PEDROZA</v>
          </cell>
        </row>
        <row r="3455">
          <cell r="D3455" t="str">
            <v>REYNALDO RUEDAS PEDROZA</v>
          </cell>
        </row>
        <row r="3456">
          <cell r="D3456" t="str">
            <v>PQ INTEGRADORA LOGISTICA SA DE CV</v>
          </cell>
        </row>
        <row r="3457">
          <cell r="D3457" t="str">
            <v>ACABADOS RIO TEJO SA DE CV</v>
          </cell>
        </row>
        <row r="3458">
          <cell r="D3458" t="str">
            <v>ACABADOS RIO TEJO SA DE CV</v>
          </cell>
        </row>
        <row r="3459">
          <cell r="D3459" t="str">
            <v>TBG APPAREL S DE RL DE CV</v>
          </cell>
        </row>
        <row r="3460">
          <cell r="D3460" t="str">
            <v>TBG APPAREL S DE RL DE CV</v>
          </cell>
        </row>
        <row r="3461">
          <cell r="D3461" t="str">
            <v>TBG APPAREL S DE RL DE CV</v>
          </cell>
        </row>
        <row r="3462">
          <cell r="D3462" t="str">
            <v>TBG APPAREL S DE RL DE CV</v>
          </cell>
        </row>
        <row r="3463">
          <cell r="D3463" t="str">
            <v>DICKIES DE PARRAS S DE RL DE CV</v>
          </cell>
        </row>
        <row r="3464">
          <cell r="D3464" t="str">
            <v>DICKIES DE PARRAS S DE RL DE CV</v>
          </cell>
        </row>
        <row r="3465">
          <cell r="D3465" t="str">
            <v>DICKIES DE PARRAS S DE RL DE CV</v>
          </cell>
        </row>
        <row r="3466">
          <cell r="D3466" t="str">
            <v>TECNICOS Y COLORES ANILPAN SA DE CV</v>
          </cell>
        </row>
        <row r="3467">
          <cell r="D3467" t="str">
            <v>TECNICOS Y COLORES ANILPAN SA DE CV</v>
          </cell>
        </row>
        <row r="3468">
          <cell r="D3468" t="str">
            <v>MANUFACTURAS KALTEX SA DE CV</v>
          </cell>
        </row>
        <row r="3469">
          <cell r="D3469" t="str">
            <v>MANUFACTURAS KALTEX SA DE CV</v>
          </cell>
        </row>
        <row r="3470">
          <cell r="D3470" t="str">
            <v>MANUFACTURAS KALTEX SA DE CV</v>
          </cell>
        </row>
        <row r="3471">
          <cell r="D3471" t="str">
            <v>ZAFRE SA DE CV</v>
          </cell>
        </row>
        <row r="3472">
          <cell r="D3472" t="str">
            <v>ZAFRE SA DE CV</v>
          </cell>
        </row>
        <row r="3473">
          <cell r="D3473" t="str">
            <v>VERTICAL KNITS SA DE CV</v>
          </cell>
        </row>
        <row r="3474">
          <cell r="D3474" t="str">
            <v>ADLAY ZARATE TAPIA</v>
          </cell>
        </row>
        <row r="3475">
          <cell r="D3475" t="str">
            <v>ADLAY ZARATE TAPIA</v>
          </cell>
        </row>
        <row r="3476">
          <cell r="D3476" t="str">
            <v>LAVAEXPORT SA DE CV</v>
          </cell>
        </row>
        <row r="3477">
          <cell r="D3477" t="str">
            <v>LAVAEXPORT SA DE CV</v>
          </cell>
        </row>
        <row r="3478">
          <cell r="D3478" t="str">
            <v>LAVAEXPORT SA DE CV</v>
          </cell>
        </row>
        <row r="3479">
          <cell r="D3479" t="str">
            <v>LAVAEXPORT SA DE CV</v>
          </cell>
        </row>
        <row r="3480">
          <cell r="D3480" t="str">
            <v>FLAVIO BERNARDINO MARTINEZ SANCHEZ</v>
          </cell>
        </row>
        <row r="3481">
          <cell r="D3481" t="str">
            <v>FLAVIO BERNARDINO MARTINEZ SANCHEZ</v>
          </cell>
        </row>
        <row r="3482">
          <cell r="D3482" t="str">
            <v>ANILINAS Y QUIMICOS TEXTILES SA DE CV</v>
          </cell>
        </row>
        <row r="3483">
          <cell r="D3483" t="str">
            <v>CONFECCIONES TEXTILES DE TEZIUTLAN, S.A. DE C.V.</v>
          </cell>
        </row>
        <row r="3484">
          <cell r="D3484" t="str">
            <v>CONFECCIONES TEXTILES DE TEZIUTLAN, S.A. DE C.V.</v>
          </cell>
        </row>
        <row r="3485">
          <cell r="D3485" t="str">
            <v>CONFECCIONES TEXTILES DE TEZIUTLAN, S.A. DE C.V.</v>
          </cell>
        </row>
        <row r="3486">
          <cell r="D3486" t="str">
            <v>DISTRIBUIDORA TEXTIL ARTTEX, S.A. DE C.V.</v>
          </cell>
        </row>
        <row r="3487">
          <cell r="D3487" t="str">
            <v>DISTRIBUIDORA TEXTIL ARTTEX, S.A. DE C.V.</v>
          </cell>
        </row>
        <row r="3488">
          <cell r="D3488" t="str">
            <v>EMILIO RODRIGUEZ ALARCON</v>
          </cell>
        </row>
        <row r="3489">
          <cell r="D3489" t="str">
            <v>Mauricio Jovan Wong Medina</v>
          </cell>
        </row>
        <row r="3490">
          <cell r="D3490" t="str">
            <v>Mauricio Jovan Wong Medina</v>
          </cell>
        </row>
        <row r="3491">
          <cell r="D3491" t="str">
            <v>ANGELICA PADILLA CASTILLO</v>
          </cell>
        </row>
        <row r="3492">
          <cell r="D3492" t="str">
            <v>ANGELICA PADILLA CASTILLO</v>
          </cell>
        </row>
        <row r="3493">
          <cell r="D3493" t="str">
            <v>GRUPO INDUSTRIAL CREYSI SA CV</v>
          </cell>
        </row>
        <row r="3494">
          <cell r="D3494" t="str">
            <v>DISTRIBUIDORA DE TEXTILES AVANTE SA DE CV</v>
          </cell>
        </row>
        <row r="3495">
          <cell r="D3495" t="str">
            <v>DISTRIBUIDORA DE TEXTILES AVANTE SA DE CV</v>
          </cell>
        </row>
        <row r="3496">
          <cell r="D3496" t="str">
            <v>GRUPO INDUSTRIAL DE CONFECCIONES SA DE CV</v>
          </cell>
        </row>
        <row r="3497">
          <cell r="D3497" t="str">
            <v>COMERCIALIZADORA HIMEXSA SA DE CV</v>
          </cell>
        </row>
        <row r="3498">
          <cell r="D3498" t="str">
            <v>REYNALDO RUEDAS PEDROZA</v>
          </cell>
        </row>
        <row r="3499">
          <cell r="D3499" t="str">
            <v>REYNALDO RUEDAS PEDROZA</v>
          </cell>
        </row>
        <row r="3500">
          <cell r="D3500" t="str">
            <v>PQ INTEGRADORA LOGISTICA SA DE CV</v>
          </cell>
        </row>
        <row r="3501">
          <cell r="D3501" t="str">
            <v>ACABADOS RIO TEJO SA DE CV</v>
          </cell>
        </row>
        <row r="3502">
          <cell r="D3502" t="str">
            <v>ACABADOS RIO TEJO SA DE CV</v>
          </cell>
        </row>
        <row r="3503">
          <cell r="D3503" t="str">
            <v>TBG APPAREL S DE RL DE CV</v>
          </cell>
        </row>
        <row r="3504">
          <cell r="D3504" t="str">
            <v>TBG APPAREL S DE RL DE CV</v>
          </cell>
        </row>
        <row r="3505">
          <cell r="D3505" t="str">
            <v>TBG APPAREL S DE RL DE CV</v>
          </cell>
        </row>
        <row r="3506">
          <cell r="D3506" t="str">
            <v>TBG APPAREL S DE RL DE CV</v>
          </cell>
        </row>
        <row r="3507">
          <cell r="D3507" t="str">
            <v>DICKIES DE PARRAS S DE RL DE CV</v>
          </cell>
        </row>
        <row r="3508">
          <cell r="D3508" t="str">
            <v>DICKIES DE PARRAS S DE RL DE CV</v>
          </cell>
        </row>
        <row r="3509">
          <cell r="D3509" t="str">
            <v>DICKIES DE PARRAS S DE RL DE CV</v>
          </cell>
        </row>
        <row r="3510">
          <cell r="D3510" t="str">
            <v>TECNICOS Y COLORES ANILPAN SA DE CV</v>
          </cell>
        </row>
        <row r="3511">
          <cell r="D3511" t="str">
            <v>TECNICOS Y COLORES ANILPAN SA DE CV</v>
          </cell>
        </row>
        <row r="3512">
          <cell r="D3512" t="str">
            <v>MANUFACTURAS KALTEX SA DE CV</v>
          </cell>
        </row>
        <row r="3513">
          <cell r="D3513" t="str">
            <v>MANUFACTURAS KALTEX SA DE CV</v>
          </cell>
        </row>
        <row r="3514">
          <cell r="D3514" t="str">
            <v>MANUFACTURAS KALTEX SA DE CV</v>
          </cell>
        </row>
        <row r="3515">
          <cell r="D3515" t="str">
            <v>ZAFRE SA DE CV</v>
          </cell>
        </row>
        <row r="3516">
          <cell r="D3516" t="str">
            <v>ZAFRE SA DE CV</v>
          </cell>
        </row>
        <row r="3517">
          <cell r="D3517" t="str">
            <v>VERTICAL KNITS SA DE CV</v>
          </cell>
        </row>
        <row r="3518">
          <cell r="D3518" t="str">
            <v>ADLAY ZARATE TAPIA</v>
          </cell>
        </row>
        <row r="3519">
          <cell r="D3519" t="str">
            <v>ADLAY ZARATE TAPIA</v>
          </cell>
        </row>
        <row r="3520">
          <cell r="D3520" t="str">
            <v>LAVAEXPORT SA DE CV</v>
          </cell>
        </row>
        <row r="3521">
          <cell r="D3521" t="str">
            <v>LAVAEXPORT SA DE CV</v>
          </cell>
        </row>
        <row r="3522">
          <cell r="D3522" t="str">
            <v>LAVAEXPORT SA DE CV</v>
          </cell>
        </row>
        <row r="3523">
          <cell r="D3523" t="str">
            <v>LAVAEXPORT SA DE CV</v>
          </cell>
        </row>
        <row r="3524">
          <cell r="D3524" t="str">
            <v>FLAVIO BERNARDINO MARTINEZ SANCHEZ</v>
          </cell>
        </row>
        <row r="3525">
          <cell r="D3525" t="str">
            <v>FLAVIO BERNARDINO MARTINEZ SANCHEZ</v>
          </cell>
        </row>
        <row r="3526">
          <cell r="D3526" t="str">
            <v>ANILINAS Y QUIMICOS TEXTILES SA DE CV</v>
          </cell>
        </row>
        <row r="3527">
          <cell r="D3527" t="str">
            <v>CONFECCIONES TEXTILES DE TEZIUTLAN, S.A. DE C.V.</v>
          </cell>
        </row>
        <row r="3528">
          <cell r="D3528" t="str">
            <v>CONFECCIONES TEXTILES DE TEZIUTLAN, S.A. DE C.V.</v>
          </cell>
        </row>
        <row r="3529">
          <cell r="D3529" t="str">
            <v>CONFECCIONES TEXTILES DE TEZIUTLAN, S.A. DE C.V.</v>
          </cell>
        </row>
        <row r="3530">
          <cell r="D3530" t="str">
            <v>DISTRIBUIDORA TEXTIL ARTTEX, S.A. DE C.V.</v>
          </cell>
        </row>
        <row r="3531">
          <cell r="D3531" t="str">
            <v>DISTRIBUIDORA TEXTIL ARTTEX, S.A. DE C.V.</v>
          </cell>
        </row>
        <row r="3532">
          <cell r="D3532" t="str">
            <v>EMILIO RODRIGUEZ ALARCON</v>
          </cell>
        </row>
        <row r="3533">
          <cell r="D3533" t="str">
            <v>Mauricio Jovan Wong Medina</v>
          </cell>
        </row>
        <row r="3534">
          <cell r="D3534" t="str">
            <v>Mauricio Jovan Wong Medina</v>
          </cell>
        </row>
        <row r="3535">
          <cell r="D3535" t="str">
            <v>ANGELICA PADILLA CASTILLO</v>
          </cell>
        </row>
        <row r="3536">
          <cell r="D3536" t="str">
            <v>ANGELICA PADILLA CASTILLO</v>
          </cell>
        </row>
        <row r="3537">
          <cell r="D3537" t="str">
            <v>GRUPO INDUSTRIAL CREYSI SA CV</v>
          </cell>
        </row>
        <row r="3538">
          <cell r="D3538" t="str">
            <v>DISTRIBUIDORA DE TEXTILES AVANTE SA DE CV</v>
          </cell>
        </row>
        <row r="3539">
          <cell r="D3539" t="str">
            <v>DISTRIBUIDORA DE TEXTILES AVANTE SA DE CV</v>
          </cell>
        </row>
        <row r="3540">
          <cell r="D3540" t="str">
            <v>GRUPO INDUSTRIAL DE CONFECCIONES SA DE CV</v>
          </cell>
        </row>
        <row r="3541">
          <cell r="D3541" t="str">
            <v>COMERCIALIZADORA HIMEXSA SA DE CV</v>
          </cell>
        </row>
        <row r="3542">
          <cell r="D3542" t="str">
            <v>REYNALDO RUEDAS PEDROZA</v>
          </cell>
        </row>
        <row r="3543">
          <cell r="D3543" t="str">
            <v>REYNALDO RUEDAS PEDROZA</v>
          </cell>
        </row>
        <row r="3544">
          <cell r="D3544" t="str">
            <v>PQ INTEGRADORA LOGISTICA SA DE CV</v>
          </cell>
        </row>
        <row r="3545">
          <cell r="D3545" t="str">
            <v>ACABADOS RIO TEJO SA DE CV</v>
          </cell>
        </row>
        <row r="3546">
          <cell r="D3546" t="str">
            <v>ACABADOS RIO TEJO SA DE CV</v>
          </cell>
        </row>
        <row r="3547">
          <cell r="D3547" t="str">
            <v>TBG APPAREL S DE RL DE CV</v>
          </cell>
        </row>
        <row r="3548">
          <cell r="D3548" t="str">
            <v>TBG APPAREL S DE RL DE CV</v>
          </cell>
        </row>
        <row r="3549">
          <cell r="D3549" t="str">
            <v>TBG APPAREL S DE RL DE CV</v>
          </cell>
        </row>
        <row r="3550">
          <cell r="D3550" t="str">
            <v>TBG APPAREL S DE RL DE CV</v>
          </cell>
        </row>
        <row r="3551">
          <cell r="D3551" t="str">
            <v>DICKIES DE PARRAS S DE RL DE CV</v>
          </cell>
        </row>
        <row r="3552">
          <cell r="D3552" t="str">
            <v>DICKIES DE PARRAS S DE RL DE CV</v>
          </cell>
        </row>
        <row r="3553">
          <cell r="D3553" t="str">
            <v>DICKIES DE PARRAS S DE RL DE CV</v>
          </cell>
        </row>
        <row r="3554">
          <cell r="D3554" t="str">
            <v>TECNICOS Y COLORES ANILPAN SA DE CV</v>
          </cell>
        </row>
        <row r="3555">
          <cell r="D3555" t="str">
            <v>TECNICOS Y COLORES ANILPAN SA DE CV</v>
          </cell>
        </row>
        <row r="3556">
          <cell r="D3556" t="str">
            <v>MANUFACTURAS KALTEX SA DE CV</v>
          </cell>
        </row>
        <row r="3557">
          <cell r="D3557" t="str">
            <v>MANUFACTURAS KALTEX SA DE CV</v>
          </cell>
        </row>
        <row r="3558">
          <cell r="D3558" t="str">
            <v>MANUFACTURAS KALTEX SA DE CV</v>
          </cell>
        </row>
        <row r="3559">
          <cell r="D3559" t="str">
            <v>ZAFRE SA DE CV</v>
          </cell>
        </row>
        <row r="3560">
          <cell r="D3560" t="str">
            <v>ZAFRE SA DE CV</v>
          </cell>
        </row>
        <row r="3561">
          <cell r="D3561" t="str">
            <v>VERTICAL KNITS SA DE CV</v>
          </cell>
        </row>
        <row r="3562">
          <cell r="D3562" t="str">
            <v>ADLAY ZARATE TAPIA</v>
          </cell>
        </row>
        <row r="3563">
          <cell r="D3563" t="str">
            <v>ADLAY ZARATE TAPIA</v>
          </cell>
        </row>
        <row r="3564">
          <cell r="D3564" t="str">
            <v>LAVAEXPORT SA DE CV</v>
          </cell>
        </row>
        <row r="3565">
          <cell r="D3565" t="str">
            <v>LAVAEXPORT SA DE CV</v>
          </cell>
        </row>
        <row r="3566">
          <cell r="D3566" t="str">
            <v>LAVAEXPORT SA DE CV</v>
          </cell>
        </row>
        <row r="3567">
          <cell r="D3567" t="str">
            <v>LAVAEXPORT SA DE CV</v>
          </cell>
        </row>
        <row r="3568">
          <cell r="D3568" t="str">
            <v>FLAVIO BERNARDINO MARTINEZ SANCHEZ</v>
          </cell>
        </row>
        <row r="3569">
          <cell r="D3569" t="str">
            <v>FLAVIO BERNARDINO MARTINEZ SANCHEZ</v>
          </cell>
        </row>
        <row r="3570">
          <cell r="D3570" t="str">
            <v>ANILINAS Y QUIMICOS TEXTILES SA DE CV</v>
          </cell>
        </row>
        <row r="3571">
          <cell r="D3571" t="str">
            <v>CONFECCIONES TEXTILES DE TEZIUTLAN, S.A. DE C.V.</v>
          </cell>
        </row>
        <row r="3572">
          <cell r="D3572" t="str">
            <v>CONFECCIONES TEXTILES DE TEZIUTLAN, S.A. DE C.V.</v>
          </cell>
        </row>
        <row r="3573">
          <cell r="D3573" t="str">
            <v>CONFECCIONES TEXTILES DE TEZIUTLAN, S.A. DE C.V.</v>
          </cell>
        </row>
        <row r="3574">
          <cell r="D3574" t="str">
            <v>DISTRIBUIDORA TEXTIL ARTTEX, S.A. DE C.V.</v>
          </cell>
        </row>
        <row r="3575">
          <cell r="D3575" t="str">
            <v>DISTRIBUIDORA TEXTIL ARTTEX, S.A. DE C.V.</v>
          </cell>
        </row>
        <row r="3576">
          <cell r="D3576" t="str">
            <v>EMILIO RODRIGUEZ ALARCON</v>
          </cell>
        </row>
        <row r="3577">
          <cell r="D3577" t="str">
            <v>Mauricio Jovan Wong Medina</v>
          </cell>
        </row>
        <row r="3578">
          <cell r="D3578" t="str">
            <v>Mauricio Jovan Wong Medina</v>
          </cell>
        </row>
        <row r="3579">
          <cell r="D3579" t="str">
            <v>ANGELICA PADILLA CASTILLO</v>
          </cell>
        </row>
        <row r="3580">
          <cell r="D3580" t="str">
            <v>ANGELICA PADILLA CASTILLO</v>
          </cell>
        </row>
        <row r="3581">
          <cell r="D3581" t="str">
            <v>GRUPO INDUSTRIAL CREYSI SA CV</v>
          </cell>
        </row>
        <row r="3582">
          <cell r="D3582" t="str">
            <v>DISTRIBUIDORA DE TEXTILES AVANTE SA DE CV</v>
          </cell>
        </row>
        <row r="3583">
          <cell r="D3583" t="str">
            <v>DISTRIBUIDORA DE TEXTILES AVANTE SA DE CV</v>
          </cell>
        </row>
        <row r="3584">
          <cell r="D3584" t="str">
            <v>GRUPO INDUSTRIAL DE CONFECCIONES SA DE CV</v>
          </cell>
        </row>
        <row r="3585">
          <cell r="D3585" t="str">
            <v>COMERCIALIZADORA HIMEXSA SA DE CV</v>
          </cell>
        </row>
        <row r="3586">
          <cell r="D3586" t="str">
            <v>REYNALDO RUEDAS PEDROZA</v>
          </cell>
        </row>
        <row r="3587">
          <cell r="D3587" t="str">
            <v>REYNALDO RUEDAS PEDROZA</v>
          </cell>
        </row>
        <row r="3588">
          <cell r="D3588" t="str">
            <v>PQ INTEGRADORA LOGISTICA SA DE CV</v>
          </cell>
        </row>
        <row r="3589">
          <cell r="D3589" t="str">
            <v>ACABADOS RIO TEJO SA DE CV</v>
          </cell>
        </row>
        <row r="3590">
          <cell r="D3590" t="str">
            <v>ACABADOS RIO TEJO SA DE CV</v>
          </cell>
        </row>
        <row r="3591">
          <cell r="D3591" t="str">
            <v>TBG APPAREL S DE RL DE CV</v>
          </cell>
        </row>
        <row r="3592">
          <cell r="D3592" t="str">
            <v>TBG APPAREL S DE RL DE CV</v>
          </cell>
        </row>
        <row r="3593">
          <cell r="D3593" t="str">
            <v>TBG APPAREL S DE RL DE CV</v>
          </cell>
        </row>
        <row r="3594">
          <cell r="D3594" t="str">
            <v>TBG APPAREL S DE RL DE CV</v>
          </cell>
        </row>
        <row r="3595">
          <cell r="D3595" t="str">
            <v>DICKIES DE PARRAS S DE RL DE CV</v>
          </cell>
        </row>
        <row r="3596">
          <cell r="D3596" t="str">
            <v>DICKIES DE PARRAS S DE RL DE CV</v>
          </cell>
        </row>
        <row r="3597">
          <cell r="D3597" t="str">
            <v>DICKIES DE PARRAS S DE RL DE CV</v>
          </cell>
        </row>
        <row r="3598">
          <cell r="D3598" t="str">
            <v>TECNICOS Y COLORES ANILPAN SA DE CV</v>
          </cell>
        </row>
        <row r="3599">
          <cell r="D3599" t="str">
            <v>TECNICOS Y COLORES ANILPAN SA DE CV</v>
          </cell>
        </row>
        <row r="3600">
          <cell r="D3600" t="str">
            <v>MANUFACTURAS KALTEX SA DE CV</v>
          </cell>
        </row>
        <row r="3601">
          <cell r="D3601" t="str">
            <v>MANUFACTURAS KALTEX SA DE CV</v>
          </cell>
        </row>
        <row r="3602">
          <cell r="D3602" t="str">
            <v>MANUFACTURAS KALTEX SA DE CV</v>
          </cell>
        </row>
        <row r="3603">
          <cell r="D3603" t="str">
            <v>ZAFRE SA DE CV</v>
          </cell>
        </row>
        <row r="3604">
          <cell r="D3604" t="str">
            <v>ZAFRE SA DE CV</v>
          </cell>
        </row>
        <row r="3605">
          <cell r="D3605" t="str">
            <v>VERTICAL KNITS SA DE CV</v>
          </cell>
        </row>
        <row r="3606">
          <cell r="D3606" t="str">
            <v>ADLAY ZARATE TAPIA</v>
          </cell>
        </row>
        <row r="3607">
          <cell r="D3607" t="str">
            <v>ADLAY ZARATE TAPIA</v>
          </cell>
        </row>
        <row r="3608">
          <cell r="D3608" t="str">
            <v>LAVAEXPORT SA DE CV</v>
          </cell>
        </row>
        <row r="3609">
          <cell r="D3609" t="str">
            <v>LAVAEXPORT SA DE CV</v>
          </cell>
        </row>
        <row r="3610">
          <cell r="D3610" t="str">
            <v>LAVAEXPORT SA DE CV</v>
          </cell>
        </row>
        <row r="3611">
          <cell r="D3611" t="str">
            <v>LAVAEXPORT SA DE CV</v>
          </cell>
        </row>
        <row r="3612">
          <cell r="D3612" t="str">
            <v>FLAVIO BERNARDINO MARTINEZ SANCHEZ</v>
          </cell>
        </row>
        <row r="3613">
          <cell r="D3613" t="str">
            <v>FLAVIO BERNARDINO MARTINEZ SANCHEZ</v>
          </cell>
        </row>
        <row r="3614">
          <cell r="D3614" t="str">
            <v>ANILINAS Y QUIMICOS TEXTILES SA DE CV</v>
          </cell>
        </row>
        <row r="3615">
          <cell r="D3615" t="str">
            <v>CONFECCIONES TEXTILES DE TEZIUTLAN, S.A. DE C.V.</v>
          </cell>
        </row>
        <row r="3616">
          <cell r="D3616" t="str">
            <v>CONFECCIONES TEXTILES DE TEZIUTLAN, S.A. DE C.V.</v>
          </cell>
        </row>
        <row r="3617">
          <cell r="D3617" t="str">
            <v>CONFECCIONES TEXTILES DE TEZIUTLAN, S.A. DE C.V.</v>
          </cell>
        </row>
        <row r="3618">
          <cell r="D3618" t="str">
            <v>DISTRIBUIDORA TEXTIL ARTTEX, S.A. DE C.V.</v>
          </cell>
        </row>
        <row r="3619">
          <cell r="D3619" t="str">
            <v>DISTRIBUIDORA TEXTIL ARTTEX, S.A. DE C.V.</v>
          </cell>
        </row>
        <row r="3620">
          <cell r="D3620" t="str">
            <v>EMILIO RODRIGUEZ ALARCON</v>
          </cell>
        </row>
        <row r="3621">
          <cell r="D3621" t="str">
            <v>Mauricio Jovan Wong Medina</v>
          </cell>
        </row>
        <row r="3622">
          <cell r="D3622" t="str">
            <v>Mauricio Jovan Wong Medina</v>
          </cell>
        </row>
        <row r="3623">
          <cell r="D3623" t="str">
            <v>ANGELICA PADILLA CASTILLO</v>
          </cell>
        </row>
        <row r="3624">
          <cell r="D3624" t="str">
            <v>ANGELICA PADILLA CASTILLO</v>
          </cell>
        </row>
        <row r="3625">
          <cell r="D3625" t="str">
            <v>GRUPO INDUSTRIAL CREYSI SA CV</v>
          </cell>
        </row>
        <row r="3626">
          <cell r="D3626" t="str">
            <v>DISTRIBUIDORA DE TEXTILES AVANTE SA DE CV</v>
          </cell>
        </row>
        <row r="3627">
          <cell r="D3627" t="str">
            <v>DISTRIBUIDORA DE TEXTILES AVANTE SA DE CV</v>
          </cell>
        </row>
        <row r="3628">
          <cell r="D3628" t="str">
            <v>GRUPO INDUSTRIAL DE CONFECCIONES SA DE CV</v>
          </cell>
        </row>
        <row r="3629">
          <cell r="D3629" t="str">
            <v>COMERCIALIZADORA HIMEXSA SA DE CV</v>
          </cell>
        </row>
        <row r="3630">
          <cell r="D3630" t="str">
            <v>REYNALDO RUEDAS PEDROZA</v>
          </cell>
        </row>
        <row r="3631">
          <cell r="D3631" t="str">
            <v>REYNALDO RUEDAS PEDROZA</v>
          </cell>
        </row>
        <row r="3632">
          <cell r="D3632" t="str">
            <v>PQ INTEGRADORA LOGISTICA SA DE CV</v>
          </cell>
        </row>
        <row r="3633">
          <cell r="D3633" t="str">
            <v>ACABADOS RIO TEJO SA DE CV</v>
          </cell>
        </row>
        <row r="3634">
          <cell r="D3634" t="str">
            <v>ACABADOS RIO TEJO SA DE CV</v>
          </cell>
        </row>
        <row r="3635">
          <cell r="D3635" t="str">
            <v>TBG APPAREL S DE RL DE CV</v>
          </cell>
        </row>
        <row r="3636">
          <cell r="D3636" t="str">
            <v>TBG APPAREL S DE RL DE CV</v>
          </cell>
        </row>
        <row r="3637">
          <cell r="D3637" t="str">
            <v>TBG APPAREL S DE RL DE CV</v>
          </cell>
        </row>
        <row r="3638">
          <cell r="D3638" t="str">
            <v>TBG APPAREL S DE RL DE CV</v>
          </cell>
        </row>
        <row r="3639">
          <cell r="D3639" t="str">
            <v>DICKIES DE PARRAS S DE RL DE CV</v>
          </cell>
        </row>
        <row r="3640">
          <cell r="D3640" t="str">
            <v>DICKIES DE PARRAS S DE RL DE CV</v>
          </cell>
        </row>
        <row r="3641">
          <cell r="D3641" t="str">
            <v>DICKIES DE PARRAS S DE RL DE CV</v>
          </cell>
        </row>
        <row r="3642">
          <cell r="D3642" t="str">
            <v>TECNICOS Y COLORES ANILPAN SA DE CV</v>
          </cell>
        </row>
        <row r="3643">
          <cell r="D3643" t="str">
            <v>TECNICOS Y COLORES ANILPAN SA DE CV</v>
          </cell>
        </row>
        <row r="3644">
          <cell r="D3644" t="str">
            <v>MANUFACTURAS KALTEX SA DE CV</v>
          </cell>
        </row>
        <row r="3645">
          <cell r="D3645" t="str">
            <v>MANUFACTURAS KALTEX SA DE CV</v>
          </cell>
        </row>
        <row r="3646">
          <cell r="D3646" t="str">
            <v>MANUFACTURAS KALTEX SA DE CV</v>
          </cell>
        </row>
        <row r="3647">
          <cell r="D3647" t="str">
            <v>ZAFRE SA DE CV</v>
          </cell>
        </row>
        <row r="3648">
          <cell r="D3648" t="str">
            <v>ZAFRE SA DE CV</v>
          </cell>
        </row>
        <row r="3649">
          <cell r="D3649" t="str">
            <v>VERTICAL KNITS SA DE CV</v>
          </cell>
        </row>
        <row r="3650">
          <cell r="D3650" t="str">
            <v>ADLAY ZARATE TAPIA</v>
          </cell>
        </row>
        <row r="3651">
          <cell r="D3651" t="str">
            <v>ADLAY ZARATE TAPIA</v>
          </cell>
        </row>
        <row r="3652">
          <cell r="D3652" t="str">
            <v>LAVAEXPORT SA DE CV</v>
          </cell>
        </row>
        <row r="3653">
          <cell r="D3653" t="str">
            <v>LAVAEXPORT SA DE CV</v>
          </cell>
        </row>
        <row r="3654">
          <cell r="D3654" t="str">
            <v>LAVAEXPORT SA DE CV</v>
          </cell>
        </row>
        <row r="3655">
          <cell r="D3655" t="str">
            <v>LAVAEXPORT SA DE CV</v>
          </cell>
        </row>
        <row r="3656">
          <cell r="D3656" t="str">
            <v>FLAVIO BERNARDINO MARTINEZ SANCHEZ</v>
          </cell>
        </row>
        <row r="3657">
          <cell r="D3657" t="str">
            <v>FLAVIO BERNARDINO MARTINEZ SANCHEZ</v>
          </cell>
        </row>
        <row r="3658">
          <cell r="D3658" t="str">
            <v>ANILINAS Y QUIMICOS TEXTILES SA DE CV</v>
          </cell>
        </row>
        <row r="3659">
          <cell r="D3659" t="str">
            <v>CONFECCIONES TEXTILES DE TEZIUTLAN, S.A. DE C.V.</v>
          </cell>
        </row>
        <row r="3660">
          <cell r="D3660" t="str">
            <v>CONFECCIONES TEXTILES DE TEZIUTLAN, S.A. DE C.V.</v>
          </cell>
        </row>
        <row r="3661">
          <cell r="D3661" t="str">
            <v>CONFECCIONES TEXTILES DE TEZIUTLAN, S.A. DE C.V.</v>
          </cell>
        </row>
        <row r="3662">
          <cell r="D3662" t="str">
            <v>DISTRIBUIDORA TEXTIL ARTTEX, S.A. DE C.V.</v>
          </cell>
        </row>
        <row r="3663">
          <cell r="D3663" t="str">
            <v>DISTRIBUIDORA TEXTIL ARTTEX, S.A. DE C.V.</v>
          </cell>
        </row>
        <row r="3664">
          <cell r="D3664" t="str">
            <v>EMILIO RODRIGUEZ ALARCON</v>
          </cell>
        </row>
        <row r="3665">
          <cell r="D3665" t="str">
            <v>Mauricio Jovan Wong Medina</v>
          </cell>
        </row>
        <row r="3666">
          <cell r="D3666" t="str">
            <v>Mauricio Jovan Wong Medina</v>
          </cell>
        </row>
        <row r="3667">
          <cell r="D3667" t="str">
            <v>ANGELICA PADILLA CASTILLO</v>
          </cell>
        </row>
        <row r="3668">
          <cell r="D3668" t="str">
            <v>ANGELICA PADILLA CASTILLO</v>
          </cell>
        </row>
        <row r="3669">
          <cell r="D3669" t="str">
            <v>GRUPO INDUSTRIAL CREYSI SA CV</v>
          </cell>
        </row>
        <row r="3670">
          <cell r="D3670" t="str">
            <v>DISTRIBUIDORA DE TEXTILES AVANTE SA DE CV</v>
          </cell>
        </row>
        <row r="3671">
          <cell r="D3671" t="str">
            <v>DISTRIBUIDORA DE TEXTILES AVANTE SA DE CV</v>
          </cell>
        </row>
        <row r="3672">
          <cell r="D3672" t="str">
            <v>GRUPO INDUSTRIAL DE CONFECCIONES SA DE CV</v>
          </cell>
        </row>
        <row r="3673">
          <cell r="D3673" t="str">
            <v>COMERCIALIZADORA HIMEXSA SA DE CV</v>
          </cell>
        </row>
        <row r="3674">
          <cell r="D3674" t="str">
            <v>REYNALDO RUEDAS PEDROZA</v>
          </cell>
        </row>
        <row r="3675">
          <cell r="D3675" t="str">
            <v>REYNALDO RUEDAS PEDROZA</v>
          </cell>
        </row>
        <row r="3676">
          <cell r="D3676" t="str">
            <v>PQ INTEGRADORA LOGISTICA SA DE CV</v>
          </cell>
        </row>
        <row r="3677">
          <cell r="D3677" t="str">
            <v>ACABADOS RIO TEJO SA DE CV</v>
          </cell>
        </row>
        <row r="3678">
          <cell r="D3678" t="str">
            <v>ACABADOS RIO TEJO SA DE CV</v>
          </cell>
        </row>
        <row r="3679">
          <cell r="D3679" t="str">
            <v>TBG APPAREL S DE RL DE CV</v>
          </cell>
        </row>
        <row r="3680">
          <cell r="D3680" t="str">
            <v>TBG APPAREL S DE RL DE CV</v>
          </cell>
        </row>
        <row r="3681">
          <cell r="D3681" t="str">
            <v>TBG APPAREL S DE RL DE CV</v>
          </cell>
        </row>
        <row r="3682">
          <cell r="D3682" t="str">
            <v>TBG APPAREL S DE RL DE CV</v>
          </cell>
        </row>
        <row r="3683">
          <cell r="D3683" t="str">
            <v>DICKIES DE PARRAS S DE RL DE CV</v>
          </cell>
        </row>
        <row r="3684">
          <cell r="D3684" t="str">
            <v>DICKIES DE PARRAS S DE RL DE CV</v>
          </cell>
        </row>
        <row r="3685">
          <cell r="D3685" t="str">
            <v>DICKIES DE PARRAS S DE RL DE CV</v>
          </cell>
        </row>
        <row r="3686">
          <cell r="D3686" t="str">
            <v>TECNICOS Y COLORES ANILPAN SA DE CV</v>
          </cell>
        </row>
        <row r="3687">
          <cell r="D3687" t="str">
            <v>TECNICOS Y COLORES ANILPAN SA DE CV</v>
          </cell>
        </row>
        <row r="3688">
          <cell r="D3688" t="str">
            <v>MANUFACTURAS KALTEX SA DE CV</v>
          </cell>
        </row>
        <row r="3689">
          <cell r="D3689" t="str">
            <v>MANUFACTURAS KALTEX SA DE CV</v>
          </cell>
        </row>
        <row r="3690">
          <cell r="D3690" t="str">
            <v>MANUFACTURAS KALTEX SA DE CV</v>
          </cell>
        </row>
        <row r="3691">
          <cell r="D3691" t="str">
            <v>ZAFRE SA DE CV</v>
          </cell>
        </row>
        <row r="3692">
          <cell r="D3692" t="str">
            <v>ZAFRE SA DE CV</v>
          </cell>
        </row>
        <row r="3693">
          <cell r="D3693" t="str">
            <v>VERTICAL KNITS SA DE CV</v>
          </cell>
        </row>
        <row r="3694">
          <cell r="D3694" t="str">
            <v>ADLAY ZARATE TAPIA</v>
          </cell>
        </row>
        <row r="3695">
          <cell r="D3695" t="str">
            <v>ADLAY ZARATE TAPIA</v>
          </cell>
        </row>
        <row r="3696">
          <cell r="D3696" t="str">
            <v>LAVAEXPORT SA DE CV</v>
          </cell>
        </row>
        <row r="3697">
          <cell r="D3697" t="str">
            <v>LAVAEXPORT SA DE CV</v>
          </cell>
        </row>
        <row r="3698">
          <cell r="D3698" t="str">
            <v>LAVAEXPORT SA DE CV</v>
          </cell>
        </row>
        <row r="3699">
          <cell r="D3699" t="str">
            <v>LAVAEXPORT SA DE CV</v>
          </cell>
        </row>
        <row r="3700">
          <cell r="D3700" t="str">
            <v>FLAVIO BERNARDINO MARTINEZ SANCHEZ</v>
          </cell>
        </row>
        <row r="3701">
          <cell r="D3701" t="str">
            <v>FLAVIO BERNARDINO MARTINEZ SANCHEZ</v>
          </cell>
        </row>
        <row r="3702">
          <cell r="D3702" t="str">
            <v>ANILINAS Y QUIMICOS TEXTILES SA DE CV</v>
          </cell>
        </row>
        <row r="3703">
          <cell r="D3703" t="str">
            <v>CONFECCIONES TEXTILES DE TEZIUTLAN, S.A. DE C.V.</v>
          </cell>
        </row>
        <row r="3704">
          <cell r="D3704" t="str">
            <v>CONFECCIONES TEXTILES DE TEZIUTLAN, S.A. DE C.V.</v>
          </cell>
        </row>
        <row r="3705">
          <cell r="D3705" t="str">
            <v>CONFECCIONES TEXTILES DE TEZIUTLAN, S.A. DE C.V.</v>
          </cell>
        </row>
        <row r="3706">
          <cell r="D3706" t="str">
            <v>DISTRIBUIDORA TEXTIL ARTTEX, S.A. DE C.V.</v>
          </cell>
        </row>
        <row r="3707">
          <cell r="D3707" t="str">
            <v>DISTRIBUIDORA TEXTIL ARTTEX, S.A. DE C.V.</v>
          </cell>
        </row>
        <row r="3708">
          <cell r="D3708" t="str">
            <v>EMILIO RODRIGUEZ ALARCON</v>
          </cell>
        </row>
        <row r="3709">
          <cell r="D3709" t="str">
            <v>Mauricio Jovan Wong Medina</v>
          </cell>
        </row>
        <row r="3710">
          <cell r="D3710" t="str">
            <v>Mauricio Jovan Wong Medina</v>
          </cell>
        </row>
        <row r="3711">
          <cell r="D3711" t="str">
            <v>ANGELICA PADILLA CASTILLO</v>
          </cell>
        </row>
        <row r="3712">
          <cell r="D3712" t="str">
            <v>ANGELICA PADILLA CASTILLO</v>
          </cell>
        </row>
        <row r="3713">
          <cell r="D3713" t="str">
            <v>GRUPO INDUSTRIAL CREYSI SA CV</v>
          </cell>
        </row>
        <row r="3714">
          <cell r="D3714" t="str">
            <v>DISTRIBUIDORA DE TEXTILES AVANTE SA DE CV</v>
          </cell>
        </row>
        <row r="3715">
          <cell r="D3715" t="str">
            <v>DISTRIBUIDORA DE TEXTILES AVANTE SA DE CV</v>
          </cell>
        </row>
        <row r="3716">
          <cell r="D3716" t="str">
            <v>GRUPO INDUSTRIAL DE CONFECCIONES SA DE CV</v>
          </cell>
        </row>
        <row r="3717">
          <cell r="D3717" t="str">
            <v>COMERCIALIZADORA HIMEXSA SA DE CV</v>
          </cell>
        </row>
        <row r="3718">
          <cell r="D3718" t="str">
            <v>REYNALDO RUEDAS PEDROZA</v>
          </cell>
        </row>
        <row r="3719">
          <cell r="D3719" t="str">
            <v>REYNALDO RUEDAS PEDROZA</v>
          </cell>
        </row>
        <row r="3720">
          <cell r="D3720" t="str">
            <v>PQ INTEGRADORA LOGISTICA SA DE CV</v>
          </cell>
        </row>
        <row r="3721">
          <cell r="D3721" t="str">
            <v>ACABADOS RIO TEJO SA DE CV</v>
          </cell>
        </row>
        <row r="3722">
          <cell r="D3722" t="str">
            <v>ACABADOS RIO TEJO SA DE CV</v>
          </cell>
        </row>
        <row r="3723">
          <cell r="D3723" t="str">
            <v>TBG APPAREL S DE RL DE CV</v>
          </cell>
        </row>
        <row r="3724">
          <cell r="D3724" t="str">
            <v>TBG APPAREL S DE RL DE CV</v>
          </cell>
        </row>
        <row r="3725">
          <cell r="D3725" t="str">
            <v>TBG APPAREL S DE RL DE CV</v>
          </cell>
        </row>
        <row r="3726">
          <cell r="D3726" t="str">
            <v>TBG APPAREL S DE RL DE CV</v>
          </cell>
        </row>
        <row r="3727">
          <cell r="D3727" t="str">
            <v>DICKIES DE PARRAS S DE RL DE CV</v>
          </cell>
        </row>
        <row r="3728">
          <cell r="D3728" t="str">
            <v>DICKIES DE PARRAS S DE RL DE CV</v>
          </cell>
        </row>
        <row r="3729">
          <cell r="D3729" t="str">
            <v>DICKIES DE PARRAS S DE RL DE CV</v>
          </cell>
        </row>
        <row r="3730">
          <cell r="D3730" t="str">
            <v>TECNICOS Y COLORES ANILPAN SA DE CV</v>
          </cell>
        </row>
        <row r="3731">
          <cell r="D3731" t="str">
            <v>TECNICOS Y COLORES ANILPAN SA DE CV</v>
          </cell>
        </row>
        <row r="3732">
          <cell r="D3732" t="str">
            <v>MANUFACTURAS KALTEX SA DE CV</v>
          </cell>
        </row>
        <row r="3733">
          <cell r="D3733" t="str">
            <v>MANUFACTURAS KALTEX SA DE CV</v>
          </cell>
        </row>
        <row r="3734">
          <cell r="D3734" t="str">
            <v>MANUFACTURAS KALTEX SA DE CV</v>
          </cell>
        </row>
        <row r="3735">
          <cell r="D3735" t="str">
            <v>ZAFRE SA DE CV</v>
          </cell>
        </row>
        <row r="3736">
          <cell r="D3736" t="str">
            <v>ZAFRE SA DE CV</v>
          </cell>
        </row>
        <row r="3737">
          <cell r="D3737" t="str">
            <v>VERTICAL KNITS SA DE CV</v>
          </cell>
        </row>
        <row r="3738">
          <cell r="D3738" t="str">
            <v>ADLAY ZARATE TAPIA</v>
          </cell>
        </row>
        <row r="3739">
          <cell r="D3739" t="str">
            <v>ADLAY ZARATE TAPIA</v>
          </cell>
        </row>
        <row r="3740">
          <cell r="D3740" t="str">
            <v>LAVAEXPORT SA DE CV</v>
          </cell>
        </row>
        <row r="3741">
          <cell r="D3741" t="str">
            <v>LAVAEXPORT SA DE CV</v>
          </cell>
        </row>
        <row r="3742">
          <cell r="D3742" t="str">
            <v>LAVAEXPORT SA DE CV</v>
          </cell>
        </row>
        <row r="3743">
          <cell r="D3743" t="str">
            <v>LAVAEXPORT SA DE CV</v>
          </cell>
        </row>
        <row r="3744">
          <cell r="D3744" t="str">
            <v>FLAVIO BERNARDINO MARTINEZ SANCHEZ</v>
          </cell>
        </row>
        <row r="3745">
          <cell r="D3745" t="str">
            <v>FLAVIO BERNARDINO MARTINEZ SANCHEZ</v>
          </cell>
        </row>
        <row r="3746">
          <cell r="D3746" t="str">
            <v>ANILINAS Y QUIMICOS TEXTILES SA DE CV</v>
          </cell>
        </row>
        <row r="3747">
          <cell r="D3747" t="str">
            <v>CONFECCIONES TEXTILES DE TEZIUTLAN, S.A. DE C.V.</v>
          </cell>
        </row>
        <row r="3748">
          <cell r="D3748" t="str">
            <v>CONFECCIONES TEXTILES DE TEZIUTLAN, S.A. DE C.V.</v>
          </cell>
        </row>
        <row r="3749">
          <cell r="D3749" t="str">
            <v>CONFECCIONES TEXTILES DE TEZIUTLAN, S.A. DE C.V.</v>
          </cell>
        </row>
        <row r="3750">
          <cell r="D3750" t="str">
            <v>DISTRIBUIDORA TEXTIL ARTTEX, S.A. DE C.V.</v>
          </cell>
        </row>
        <row r="3751">
          <cell r="D3751" t="str">
            <v>DISTRIBUIDORA TEXTIL ARTTEX, S.A. DE C.V.</v>
          </cell>
        </row>
        <row r="3752">
          <cell r="D3752" t="str">
            <v>EMILIO RODRIGUEZ ALARCON</v>
          </cell>
        </row>
        <row r="3753">
          <cell r="D3753" t="str">
            <v>Mauricio Jovan Wong Medina</v>
          </cell>
        </row>
        <row r="3754">
          <cell r="D3754" t="str">
            <v>Mauricio Jovan Wong Medina</v>
          </cell>
        </row>
        <row r="3755">
          <cell r="D3755" t="str">
            <v>ANGELICA PADILLA CASTILLO</v>
          </cell>
        </row>
        <row r="3756">
          <cell r="D3756" t="str">
            <v>ANGELICA PADILLA CASTILLO</v>
          </cell>
        </row>
        <row r="3757">
          <cell r="D3757" t="str">
            <v>GRUPO INDUSTRIAL CREYSI SA CV</v>
          </cell>
        </row>
        <row r="3758">
          <cell r="D3758" t="str">
            <v>DISTRIBUIDORA DE TEXTILES AVANTE SA DE CV</v>
          </cell>
        </row>
        <row r="3759">
          <cell r="D3759" t="str">
            <v>DISTRIBUIDORA DE TEXTILES AVANTE SA DE CV</v>
          </cell>
        </row>
        <row r="3760">
          <cell r="D3760" t="str">
            <v>GRUPO INDUSTRIAL DE CONFECCIONES SA DE CV</v>
          </cell>
        </row>
        <row r="3761">
          <cell r="D3761" t="str">
            <v>COMERCIALIZADORA HIMEXSA SA DE CV</v>
          </cell>
        </row>
        <row r="3762">
          <cell r="D3762" t="str">
            <v>REYNALDO RUEDAS PEDROZA</v>
          </cell>
        </row>
        <row r="3763">
          <cell r="D3763" t="str">
            <v>REYNALDO RUEDAS PEDROZA</v>
          </cell>
        </row>
        <row r="3764">
          <cell r="D3764" t="str">
            <v>PQ INTEGRADORA LOGISTICA SA DE CV</v>
          </cell>
        </row>
        <row r="3765">
          <cell r="D3765" t="str">
            <v>ACABADOS RIO TEJO SA DE CV</v>
          </cell>
        </row>
        <row r="3766">
          <cell r="D3766" t="str">
            <v>ACABADOS RIO TEJO SA DE CV</v>
          </cell>
        </row>
        <row r="3767">
          <cell r="D3767" t="str">
            <v>TBG APPAREL S DE RL DE CV</v>
          </cell>
        </row>
        <row r="3768">
          <cell r="D3768" t="str">
            <v>TBG APPAREL S DE RL DE CV</v>
          </cell>
        </row>
        <row r="3769">
          <cell r="D3769" t="str">
            <v>TBG APPAREL S DE RL DE CV</v>
          </cell>
        </row>
        <row r="3770">
          <cell r="D3770" t="str">
            <v>TBG APPAREL S DE RL DE CV</v>
          </cell>
        </row>
        <row r="3771">
          <cell r="D3771" t="str">
            <v>DICKIES DE PARRAS S DE RL DE CV</v>
          </cell>
        </row>
        <row r="3772">
          <cell r="D3772" t="str">
            <v>DICKIES DE PARRAS S DE RL DE CV</v>
          </cell>
        </row>
        <row r="3773">
          <cell r="D3773" t="str">
            <v>DICKIES DE PARRAS S DE RL DE CV</v>
          </cell>
        </row>
        <row r="3774">
          <cell r="D3774" t="str">
            <v>TECNICOS Y COLORES ANILPAN SA DE CV</v>
          </cell>
        </row>
        <row r="3775">
          <cell r="D3775" t="str">
            <v>TECNICOS Y COLORES ANILPAN SA DE CV</v>
          </cell>
        </row>
        <row r="3776">
          <cell r="D3776" t="str">
            <v>MANUFACTURAS KALTEX SA DE CV</v>
          </cell>
        </row>
        <row r="3777">
          <cell r="D3777" t="str">
            <v>MANUFACTURAS KALTEX SA DE CV</v>
          </cell>
        </row>
        <row r="3778">
          <cell r="D3778" t="str">
            <v>MANUFACTURAS KALTEX SA DE CV</v>
          </cell>
        </row>
        <row r="3779">
          <cell r="D3779" t="str">
            <v>ZAFRE SA DE CV</v>
          </cell>
        </row>
        <row r="3780">
          <cell r="D3780" t="str">
            <v>ZAFRE SA DE CV</v>
          </cell>
        </row>
        <row r="3781">
          <cell r="D3781" t="str">
            <v>VERTICAL KNITS SA DE CV</v>
          </cell>
        </row>
        <row r="3782">
          <cell r="D3782" t="str">
            <v>ADLAY ZARATE TAPIA</v>
          </cell>
        </row>
        <row r="3783">
          <cell r="D3783" t="str">
            <v>ADLAY ZARATE TAPIA</v>
          </cell>
        </row>
        <row r="3784">
          <cell r="D3784" t="str">
            <v>LAVAEXPORT SA DE CV</v>
          </cell>
        </row>
        <row r="3785">
          <cell r="D3785" t="str">
            <v>LAVAEXPORT SA DE CV</v>
          </cell>
        </row>
        <row r="3786">
          <cell r="D3786" t="str">
            <v>LAVAEXPORT SA DE CV</v>
          </cell>
        </row>
        <row r="3787">
          <cell r="D3787" t="str">
            <v>LAVAEXPORT SA DE CV</v>
          </cell>
        </row>
        <row r="3788">
          <cell r="D3788" t="str">
            <v>FLAVIO BERNARDINO MARTINEZ SANCHEZ</v>
          </cell>
        </row>
        <row r="3789">
          <cell r="D3789" t="str">
            <v>FLAVIO BERNARDINO MARTINEZ SANCHEZ</v>
          </cell>
        </row>
        <row r="3790">
          <cell r="D3790" t="str">
            <v>ANILINAS Y QUIMICOS TEXTILES SA DE CV</v>
          </cell>
        </row>
        <row r="3791">
          <cell r="D3791" t="str">
            <v>CONFECCIONES TEXTILES DE TEZIUTLAN, S.A. DE C.V.</v>
          </cell>
        </row>
        <row r="3792">
          <cell r="D3792" t="str">
            <v>CONFECCIONES TEXTILES DE TEZIUTLAN, S.A. DE C.V.</v>
          </cell>
        </row>
        <row r="3793">
          <cell r="D3793" t="str">
            <v>CONFECCIONES TEXTILES DE TEZIUTLAN, S.A. DE C.V.</v>
          </cell>
        </row>
        <row r="3794">
          <cell r="D3794" t="str">
            <v>DISTRIBUIDORA TEXTIL ARTTEX, S.A. DE C.V.</v>
          </cell>
        </row>
        <row r="3795">
          <cell r="D3795" t="str">
            <v>DISTRIBUIDORA TEXTIL ARTTEX, S.A. DE C.V.</v>
          </cell>
        </row>
        <row r="3796">
          <cell r="D3796" t="str">
            <v>EMILIO RODRIGUEZ ALARCON</v>
          </cell>
        </row>
        <row r="3797">
          <cell r="D3797" t="str">
            <v>Mauricio Jovan Wong Medina</v>
          </cell>
        </row>
        <row r="3798">
          <cell r="D3798" t="str">
            <v>Mauricio Jovan Wong Medina</v>
          </cell>
        </row>
        <row r="3799">
          <cell r="D3799" t="str">
            <v>ANGELICA PADILLA CASTILLO</v>
          </cell>
        </row>
        <row r="3800">
          <cell r="D3800" t="str">
            <v>ANGELICA PADILLA CASTILLO</v>
          </cell>
        </row>
        <row r="3801">
          <cell r="D3801" t="str">
            <v>GRUPO INDUSTRIAL CREYSI SA CV</v>
          </cell>
        </row>
        <row r="3802">
          <cell r="D3802" t="str">
            <v>DISTRIBUIDORA DE TEXTILES AVANTE SA DE CV</v>
          </cell>
        </row>
        <row r="3803">
          <cell r="D3803" t="str">
            <v>DISTRIBUIDORA DE TEXTILES AVANTE SA DE CV</v>
          </cell>
        </row>
        <row r="3804">
          <cell r="D3804" t="str">
            <v>GRUPO INDUSTRIAL DE CONFECCIONES SA DE CV</v>
          </cell>
        </row>
        <row r="3805">
          <cell r="D3805" t="str">
            <v>COMERCIALIZADORA HIMEXSA SA DE CV</v>
          </cell>
        </row>
        <row r="3806">
          <cell r="D3806" t="str">
            <v>REYNALDO RUEDAS PEDROZA</v>
          </cell>
        </row>
        <row r="3807">
          <cell r="D3807" t="str">
            <v>REYNALDO RUEDAS PEDROZA</v>
          </cell>
        </row>
        <row r="3808">
          <cell r="D3808" t="str">
            <v>PQ INTEGRADORA LOGISTICA SA DE CV</v>
          </cell>
        </row>
        <row r="3809">
          <cell r="D3809" t="str">
            <v>ACABADOS RIO TEJO SA DE CV</v>
          </cell>
        </row>
        <row r="3810">
          <cell r="D3810" t="str">
            <v>ACABADOS RIO TEJO SA DE CV</v>
          </cell>
        </row>
        <row r="3811">
          <cell r="D3811" t="str">
            <v>TBG APPAREL S DE RL DE CV</v>
          </cell>
        </row>
        <row r="3812">
          <cell r="D3812" t="str">
            <v>TBG APPAREL S DE RL DE CV</v>
          </cell>
        </row>
        <row r="3813">
          <cell r="D3813" t="str">
            <v>TBG APPAREL S DE RL DE CV</v>
          </cell>
        </row>
        <row r="3814">
          <cell r="D3814" t="str">
            <v>TBG APPAREL S DE RL DE CV</v>
          </cell>
        </row>
        <row r="3815">
          <cell r="D3815" t="str">
            <v>DICKIES DE PARRAS S DE RL DE CV</v>
          </cell>
        </row>
        <row r="3816">
          <cell r="D3816" t="str">
            <v>DICKIES DE PARRAS S DE RL DE CV</v>
          </cell>
        </row>
        <row r="3817">
          <cell r="D3817" t="str">
            <v>DICKIES DE PARRAS S DE RL DE CV</v>
          </cell>
        </row>
        <row r="3818">
          <cell r="D3818" t="str">
            <v>TECNICOS Y COLORES ANILPAN SA DE CV</v>
          </cell>
        </row>
        <row r="3819">
          <cell r="D3819" t="str">
            <v>TECNICOS Y COLORES ANILPAN SA DE CV</v>
          </cell>
        </row>
        <row r="3820">
          <cell r="D3820" t="str">
            <v>MANUFACTURAS KALTEX SA DE CV</v>
          </cell>
        </row>
        <row r="3821">
          <cell r="D3821" t="str">
            <v>MANUFACTURAS KALTEX SA DE CV</v>
          </cell>
        </row>
        <row r="3822">
          <cell r="D3822" t="str">
            <v>MANUFACTURAS KALTEX SA DE CV</v>
          </cell>
        </row>
        <row r="3823">
          <cell r="D3823" t="str">
            <v>ZAFRE SA DE CV</v>
          </cell>
        </row>
        <row r="3824">
          <cell r="D3824" t="str">
            <v>ZAFRE SA DE CV</v>
          </cell>
        </row>
        <row r="3825">
          <cell r="D3825" t="str">
            <v>VERTICAL KNITS SA DE CV</v>
          </cell>
        </row>
        <row r="3826">
          <cell r="D3826" t="str">
            <v>ADLAY ZARATE TAPIA</v>
          </cell>
        </row>
        <row r="3827">
          <cell r="D3827" t="str">
            <v>ADLAY ZARATE TAPIA</v>
          </cell>
        </row>
        <row r="3828">
          <cell r="D3828" t="str">
            <v>LAVAEXPORT SA DE CV</v>
          </cell>
        </row>
        <row r="3829">
          <cell r="D3829" t="str">
            <v>LAVAEXPORT SA DE CV</v>
          </cell>
        </row>
        <row r="3830">
          <cell r="D3830" t="str">
            <v>LAVAEXPORT SA DE CV</v>
          </cell>
        </row>
        <row r="3831">
          <cell r="D3831" t="str">
            <v>LAVAEXPORT SA DE CV</v>
          </cell>
        </row>
        <row r="3832">
          <cell r="D3832" t="str">
            <v>FLAVIO BERNARDINO MARTINEZ SANCHEZ</v>
          </cell>
        </row>
        <row r="3833">
          <cell r="D3833" t="str">
            <v>FLAVIO BERNARDINO MARTINEZ SANCHEZ</v>
          </cell>
        </row>
        <row r="3834">
          <cell r="D3834" t="str">
            <v>ANILINAS Y QUIMICOS TEXTILES SA DE CV</v>
          </cell>
        </row>
        <row r="3835">
          <cell r="D3835" t="str">
            <v>CONFECCIONES TEXTILES DE TEZIUTLAN, S.A. DE C.V.</v>
          </cell>
        </row>
        <row r="3836">
          <cell r="D3836" t="str">
            <v>CONFECCIONES TEXTILES DE TEZIUTLAN, S.A. DE C.V.</v>
          </cell>
        </row>
        <row r="3837">
          <cell r="D3837" t="str">
            <v>CONFECCIONES TEXTILES DE TEZIUTLAN, S.A. DE C.V.</v>
          </cell>
        </row>
        <row r="3838">
          <cell r="D3838" t="str">
            <v>DISTRIBUIDORA TEXTIL ARTTEX, S.A. DE C.V.</v>
          </cell>
        </row>
        <row r="3839">
          <cell r="D3839" t="str">
            <v>DISTRIBUIDORA TEXTIL ARTTEX, S.A. DE C.V.</v>
          </cell>
        </row>
        <row r="3840">
          <cell r="D3840" t="str">
            <v>EMILIO RODRIGUEZ ALARCON</v>
          </cell>
        </row>
        <row r="3841">
          <cell r="D3841" t="str">
            <v>Mauricio Jovan Wong Medina</v>
          </cell>
        </row>
        <row r="3842">
          <cell r="D3842" t="str">
            <v>Mauricio Jovan Wong Medina</v>
          </cell>
        </row>
        <row r="3843">
          <cell r="D3843" t="str">
            <v>ANGELICA PADILLA CASTILLO</v>
          </cell>
        </row>
        <row r="3844">
          <cell r="D3844" t="str">
            <v>ANGELICA PADILLA CASTILLO</v>
          </cell>
        </row>
        <row r="3845">
          <cell r="D3845" t="str">
            <v>GRUPO INDUSTRIAL CREYSI SA CV</v>
          </cell>
        </row>
        <row r="3846">
          <cell r="D3846" t="str">
            <v>DISTRIBUIDORA DE TEXTILES AVANTE SA DE CV</v>
          </cell>
        </row>
        <row r="3847">
          <cell r="D3847" t="str">
            <v>DISTRIBUIDORA DE TEXTILES AVANTE SA DE CV</v>
          </cell>
        </row>
        <row r="3848">
          <cell r="D3848" t="str">
            <v>GRUPO INDUSTRIAL DE CONFECCIONES SA DE CV</v>
          </cell>
        </row>
        <row r="3849">
          <cell r="D3849" t="str">
            <v>COMERCIALIZADORA HIMEXSA SA DE CV</v>
          </cell>
        </row>
        <row r="3850">
          <cell r="D3850" t="str">
            <v>REYNALDO RUEDAS PEDROZA</v>
          </cell>
        </row>
        <row r="3851">
          <cell r="D3851" t="str">
            <v>REYNALDO RUEDAS PEDROZA</v>
          </cell>
        </row>
        <row r="3852">
          <cell r="D3852" t="str">
            <v>PQ INTEGRADORA LOGISTICA SA DE CV</v>
          </cell>
        </row>
        <row r="3853">
          <cell r="D3853" t="str">
            <v>ACABADOS RIO TEJO SA DE CV</v>
          </cell>
        </row>
        <row r="3854">
          <cell r="D3854" t="str">
            <v>ACABADOS RIO TEJO SA DE CV</v>
          </cell>
        </row>
        <row r="3855">
          <cell r="D3855" t="str">
            <v>TBG APPAREL S DE RL DE CV</v>
          </cell>
        </row>
        <row r="3856">
          <cell r="D3856" t="str">
            <v>TBG APPAREL S DE RL DE CV</v>
          </cell>
        </row>
        <row r="3857">
          <cell r="D3857" t="str">
            <v>TBG APPAREL S DE RL DE CV</v>
          </cell>
        </row>
        <row r="3858">
          <cell r="D3858" t="str">
            <v>TBG APPAREL S DE RL DE CV</v>
          </cell>
        </row>
        <row r="3859">
          <cell r="D3859" t="str">
            <v>DICKIES DE PARRAS S DE RL DE CV</v>
          </cell>
        </row>
        <row r="3860">
          <cell r="D3860" t="str">
            <v>DICKIES DE PARRAS S DE RL DE CV</v>
          </cell>
        </row>
        <row r="3861">
          <cell r="D3861" t="str">
            <v>DICKIES DE PARRAS S DE RL DE CV</v>
          </cell>
        </row>
        <row r="3862">
          <cell r="D3862" t="str">
            <v>TECNICOS Y COLORES ANILPAN SA DE CV</v>
          </cell>
        </row>
        <row r="3863">
          <cell r="D3863" t="str">
            <v>TECNICOS Y COLORES ANILPAN SA DE CV</v>
          </cell>
        </row>
        <row r="3864">
          <cell r="D3864" t="str">
            <v>MANUFACTURAS KALTEX SA DE CV</v>
          </cell>
        </row>
        <row r="3865">
          <cell r="D3865" t="str">
            <v>MANUFACTURAS KALTEX SA DE CV</v>
          </cell>
        </row>
        <row r="3866">
          <cell r="D3866" t="str">
            <v>MANUFACTURAS KALTEX SA DE CV</v>
          </cell>
        </row>
        <row r="3867">
          <cell r="D3867" t="str">
            <v>ZAFRE SA DE CV</v>
          </cell>
        </row>
        <row r="3868">
          <cell r="D3868" t="str">
            <v>ZAFRE SA DE CV</v>
          </cell>
        </row>
        <row r="3869">
          <cell r="D3869" t="str">
            <v>VERTICAL KNITS SA DE CV</v>
          </cell>
        </row>
        <row r="3870">
          <cell r="D3870" t="str">
            <v>ADLAY ZARATE TAPIA</v>
          </cell>
        </row>
        <row r="3871">
          <cell r="D3871" t="str">
            <v>ADLAY ZARATE TAPIA</v>
          </cell>
        </row>
        <row r="3872">
          <cell r="D3872" t="str">
            <v>LAVAEXPORT SA DE CV</v>
          </cell>
        </row>
        <row r="3873">
          <cell r="D3873" t="str">
            <v>LAVAEXPORT SA DE CV</v>
          </cell>
        </row>
        <row r="3874">
          <cell r="D3874" t="str">
            <v>LAVAEXPORT SA DE CV</v>
          </cell>
        </row>
        <row r="3875">
          <cell r="D3875" t="str">
            <v>LAVAEXPORT SA DE CV</v>
          </cell>
        </row>
        <row r="3876">
          <cell r="D3876" t="str">
            <v>FLAVIO BERNARDINO MARTINEZ SANCHEZ</v>
          </cell>
        </row>
        <row r="3877">
          <cell r="D3877" t="str">
            <v>FLAVIO BERNARDINO MARTINEZ SANCHEZ</v>
          </cell>
        </row>
        <row r="3878">
          <cell r="D3878" t="str">
            <v>ANILINAS Y QUIMICOS TEXTILES SA DE CV</v>
          </cell>
        </row>
        <row r="3879">
          <cell r="D3879" t="str">
            <v>CONFECCIONES TEXTILES DE TEZIUTLAN, S.A. DE C.V.</v>
          </cell>
        </row>
        <row r="3880">
          <cell r="D3880" t="str">
            <v>CONFECCIONES TEXTILES DE TEZIUTLAN, S.A. DE C.V.</v>
          </cell>
        </row>
        <row r="3881">
          <cell r="D3881" t="str">
            <v>CONFECCIONES TEXTILES DE TEZIUTLAN, S.A. DE C.V.</v>
          </cell>
        </row>
        <row r="3882">
          <cell r="D3882" t="str">
            <v>DISTRIBUIDORA TEXTIL ARTTEX, S.A. DE C.V.</v>
          </cell>
        </row>
        <row r="3883">
          <cell r="D3883" t="str">
            <v>DISTRIBUIDORA TEXTIL ARTTEX, S.A. DE C.V.</v>
          </cell>
        </row>
        <row r="3884">
          <cell r="D3884" t="str">
            <v>EMILIO RODRIGUEZ ALARCON</v>
          </cell>
        </row>
        <row r="3885">
          <cell r="D3885" t="str">
            <v>Mauricio Jovan Wong Medina</v>
          </cell>
        </row>
        <row r="3886">
          <cell r="D3886" t="str">
            <v>Mauricio Jovan Wong Medina</v>
          </cell>
        </row>
        <row r="3887">
          <cell r="D3887" t="str">
            <v>ANGELICA PADILLA CASTILLO</v>
          </cell>
        </row>
        <row r="3888">
          <cell r="D3888" t="str">
            <v>ANGELICA PADILLA CASTILLO</v>
          </cell>
        </row>
        <row r="3889">
          <cell r="D3889" t="str">
            <v>GRUPO INDUSTRIAL CREYSI SA CV</v>
          </cell>
        </row>
        <row r="3890">
          <cell r="D3890" t="str">
            <v>DISTRIBUIDORA DE TEXTILES AVANTE SA DE CV</v>
          </cell>
        </row>
        <row r="3891">
          <cell r="D3891" t="str">
            <v>DISTRIBUIDORA DE TEXTILES AVANTE SA DE CV</v>
          </cell>
        </row>
        <row r="3892">
          <cell r="D3892" t="str">
            <v>GRUPO INDUSTRIAL DE CONFECCIONES SA DE CV</v>
          </cell>
        </row>
        <row r="3893">
          <cell r="D3893" t="str">
            <v>COMERCIALIZADORA HIMEXSA SA DE CV</v>
          </cell>
        </row>
        <row r="3894">
          <cell r="D3894" t="str">
            <v>REYNALDO RUEDAS PEDROZA</v>
          </cell>
        </row>
        <row r="3895">
          <cell r="D3895" t="str">
            <v>REYNALDO RUEDAS PEDROZA</v>
          </cell>
        </row>
        <row r="3896">
          <cell r="D3896" t="str">
            <v>PQ INTEGRADORA LOGISTICA SA DE CV</v>
          </cell>
        </row>
        <row r="3897">
          <cell r="D3897" t="str">
            <v>ACABADOS RIO TEJO SA DE CV</v>
          </cell>
        </row>
        <row r="3898">
          <cell r="D3898" t="str">
            <v>ACABADOS RIO TEJO SA DE CV</v>
          </cell>
        </row>
        <row r="3899">
          <cell r="D3899" t="str">
            <v>TBG APPAREL S DE RL DE CV</v>
          </cell>
        </row>
        <row r="3900">
          <cell r="D3900" t="str">
            <v>TBG APPAREL S DE RL DE CV</v>
          </cell>
        </row>
        <row r="3901">
          <cell r="D3901" t="str">
            <v>TBG APPAREL S DE RL DE CV</v>
          </cell>
        </row>
        <row r="3902">
          <cell r="D3902" t="str">
            <v>TBG APPAREL S DE RL DE CV</v>
          </cell>
        </row>
        <row r="3903">
          <cell r="D3903" t="str">
            <v>DICKIES DE PARRAS S DE RL DE CV</v>
          </cell>
        </row>
        <row r="3904">
          <cell r="D3904" t="str">
            <v>DICKIES DE PARRAS S DE RL DE CV</v>
          </cell>
        </row>
        <row r="3905">
          <cell r="D3905" t="str">
            <v>DICKIES DE PARRAS S DE RL DE CV</v>
          </cell>
        </row>
        <row r="3906">
          <cell r="D3906" t="str">
            <v>TECNICOS Y COLORES ANILPAN SA DE CV</v>
          </cell>
        </row>
        <row r="3907">
          <cell r="D3907" t="str">
            <v>TECNICOS Y COLORES ANILPAN SA DE CV</v>
          </cell>
        </row>
        <row r="3908">
          <cell r="D3908" t="str">
            <v>MANUFACTURAS KALTEX SA DE CV</v>
          </cell>
        </row>
        <row r="3909">
          <cell r="D3909" t="str">
            <v>MANUFACTURAS KALTEX SA DE CV</v>
          </cell>
        </row>
        <row r="3910">
          <cell r="D3910" t="str">
            <v>MANUFACTURAS KALTEX SA DE CV</v>
          </cell>
        </row>
        <row r="3911">
          <cell r="D3911" t="str">
            <v>ZAFRE SA DE CV</v>
          </cell>
        </row>
        <row r="3912">
          <cell r="D3912" t="str">
            <v>ZAFRE SA DE CV</v>
          </cell>
        </row>
        <row r="3913">
          <cell r="D3913" t="str">
            <v>VERTICAL KNITS SA DE CV</v>
          </cell>
        </row>
        <row r="3914">
          <cell r="D3914" t="str">
            <v>ADLAY ZARATE TAPIA</v>
          </cell>
        </row>
        <row r="3915">
          <cell r="D3915" t="str">
            <v>ADLAY ZARATE TAPIA</v>
          </cell>
        </row>
        <row r="3916">
          <cell r="D3916" t="str">
            <v>LAVAEXPORT SA DE CV</v>
          </cell>
        </row>
        <row r="3917">
          <cell r="D3917" t="str">
            <v>LAVAEXPORT SA DE CV</v>
          </cell>
        </row>
        <row r="3918">
          <cell r="D3918" t="str">
            <v>LAVAEXPORT SA DE CV</v>
          </cell>
        </row>
        <row r="3919">
          <cell r="D3919" t="str">
            <v>LAVAEXPORT SA DE CV</v>
          </cell>
        </row>
        <row r="3920">
          <cell r="D3920" t="str">
            <v>FLAVIO BERNARDINO MARTINEZ SANCHEZ</v>
          </cell>
        </row>
        <row r="3921">
          <cell r="D3921" t="str">
            <v>FLAVIO BERNARDINO MARTINEZ SANCHEZ</v>
          </cell>
        </row>
        <row r="3922">
          <cell r="D3922" t="str">
            <v>ANILINAS Y QUIMICOS TEXTILES SA DE CV</v>
          </cell>
        </row>
        <row r="3923">
          <cell r="D3923" t="str">
            <v>CONFECCIONES TEXTILES DE TEZIUTLAN, S.A. DE C.V.</v>
          </cell>
        </row>
        <row r="3924">
          <cell r="D3924" t="str">
            <v>CONFECCIONES TEXTILES DE TEZIUTLAN, S.A. DE C.V.</v>
          </cell>
        </row>
        <row r="3925">
          <cell r="D3925" t="str">
            <v>CONFECCIONES TEXTILES DE TEZIUTLAN, S.A. DE C.V.</v>
          </cell>
        </row>
        <row r="3926">
          <cell r="D3926" t="str">
            <v>DISTRIBUIDORA TEXTIL ARTTEX, S.A. DE C.V.</v>
          </cell>
        </row>
        <row r="3927">
          <cell r="D3927" t="str">
            <v>DISTRIBUIDORA TEXTIL ARTTEX, S.A. DE C.V.</v>
          </cell>
        </row>
        <row r="3928">
          <cell r="D3928" t="str">
            <v>EMILIO RODRIGUEZ ALARCON</v>
          </cell>
        </row>
        <row r="3929">
          <cell r="D3929" t="str">
            <v>Mauricio Jovan Wong Medina</v>
          </cell>
        </row>
        <row r="3930">
          <cell r="D3930" t="str">
            <v>Mauricio Jovan Wong Medina</v>
          </cell>
        </row>
        <row r="3931">
          <cell r="D3931" t="str">
            <v>ANGELICA PADILLA CASTILLO</v>
          </cell>
        </row>
        <row r="3932">
          <cell r="D3932" t="str">
            <v>ANGELICA PADILLA CASTILLO</v>
          </cell>
        </row>
        <row r="3933">
          <cell r="D3933" t="str">
            <v>GRUPO INDUSTRIAL CREYSI SA CV</v>
          </cell>
        </row>
        <row r="3934">
          <cell r="D3934" t="str">
            <v>DISTRIBUIDORA DE TEXTILES AVANTE SA DE CV</v>
          </cell>
        </row>
        <row r="3935">
          <cell r="D3935" t="str">
            <v>DISTRIBUIDORA DE TEXTILES AVANTE SA DE CV</v>
          </cell>
        </row>
        <row r="3936">
          <cell r="D3936" t="str">
            <v>GRUPO INDUSTRIAL DE CONFECCIONES SA DE CV</v>
          </cell>
        </row>
        <row r="3937">
          <cell r="D3937" t="str">
            <v>COMERCIALIZADORA HIMEXSA SA DE CV</v>
          </cell>
        </row>
        <row r="3938">
          <cell r="D3938" t="str">
            <v>REYNALDO RUEDAS PEDROZA</v>
          </cell>
        </row>
        <row r="3939">
          <cell r="D3939" t="str">
            <v>REYNALDO RUEDAS PEDROZA</v>
          </cell>
        </row>
        <row r="3940">
          <cell r="D3940" t="str">
            <v>PQ INTEGRADORA LOGISTICA SA DE CV</v>
          </cell>
        </row>
        <row r="3941">
          <cell r="D3941" t="str">
            <v>ACABADOS RIO TEJO SA DE CV</v>
          </cell>
        </row>
        <row r="3942">
          <cell r="D3942" t="str">
            <v>ACABADOS RIO TEJO SA DE CV</v>
          </cell>
        </row>
        <row r="3943">
          <cell r="D3943" t="str">
            <v>TBG APPAREL S DE RL DE CV</v>
          </cell>
        </row>
        <row r="3944">
          <cell r="D3944" t="str">
            <v>TBG APPAREL S DE RL DE CV</v>
          </cell>
        </row>
        <row r="3945">
          <cell r="D3945" t="str">
            <v>TBG APPAREL S DE RL DE CV</v>
          </cell>
        </row>
        <row r="3946">
          <cell r="D3946" t="str">
            <v>TBG APPAREL S DE RL DE CV</v>
          </cell>
        </row>
        <row r="3947">
          <cell r="D3947" t="str">
            <v>DICKIES DE PARRAS S DE RL DE CV</v>
          </cell>
        </row>
        <row r="3948">
          <cell r="D3948" t="str">
            <v>DICKIES DE PARRAS S DE RL DE CV</v>
          </cell>
        </row>
        <row r="3949">
          <cell r="D3949" t="str">
            <v>DICKIES DE PARRAS S DE RL DE CV</v>
          </cell>
        </row>
        <row r="3950">
          <cell r="D3950" t="str">
            <v>REYNALDO RUEDAS PEDROZA</v>
          </cell>
        </row>
        <row r="3951">
          <cell r="D3951" t="str">
            <v>REYNALDO RUEDAS PEDROZA</v>
          </cell>
        </row>
        <row r="3952">
          <cell r="D3952" t="str">
            <v>MANUFACTURAS KALTEX SA DE CV</v>
          </cell>
        </row>
        <row r="3953">
          <cell r="D3953" t="str">
            <v>CMT Tlaxcala</v>
          </cell>
        </row>
        <row r="3954">
          <cell r="D3954" t="str">
            <v>Lavapant</v>
          </cell>
        </row>
        <row r="3955">
          <cell r="D3955" t="str">
            <v>GRUPO INDUSTRIAL MIRO SA DE CV</v>
          </cell>
        </row>
        <row r="3956">
          <cell r="D3956" t="str">
            <v>GRUPO INDUSTRIAL MIRO SA DE CV</v>
          </cell>
        </row>
        <row r="3957">
          <cell r="D3957" t="str">
            <v>DISTRIBUIDORA TEXTIL ARTTEX, S.A. DE C.V.</v>
          </cell>
        </row>
        <row r="3958">
          <cell r="D3958" t="str">
            <v>GRUPO INDUSTRIAL CREYSI SA CV</v>
          </cell>
        </row>
        <row r="3959">
          <cell r="D3959" t="str">
            <v>GRUPO INDUSTRIAL CREYSI SA CV</v>
          </cell>
        </row>
        <row r="3960">
          <cell r="D3960" t="str">
            <v>HUEJOTEXTIL, S.A. DE C.V.</v>
          </cell>
        </row>
        <row r="3961">
          <cell r="D3961" t="str">
            <v>HUEJOTEXTIL, S.A. DE C.V.</v>
          </cell>
        </row>
        <row r="3962">
          <cell r="D3962" t="str">
            <v>American Cotton</v>
          </cell>
        </row>
        <row r="3963">
          <cell r="D3963" t="str">
            <v>American Cotton</v>
          </cell>
        </row>
        <row r="3964">
          <cell r="D3964" t="str">
            <v>American Cotton</v>
          </cell>
        </row>
        <row r="3965">
          <cell r="D3965" t="str">
            <v>Salmitex</v>
          </cell>
        </row>
        <row r="3966">
          <cell r="D3966" t="str">
            <v>Salmitex</v>
          </cell>
        </row>
        <row r="3967">
          <cell r="D3967" t="str">
            <v>COMERCIALIZADORA HIMEXSA SA DE CV</v>
          </cell>
        </row>
        <row r="3968">
          <cell r="D3968" t="str">
            <v>COMERCIALIZADORA HIMEXSA SA DE CV</v>
          </cell>
        </row>
        <row r="3969">
          <cell r="D3969" t="str">
            <v>COMERCIALIZADORA HIMEXSA SA DE CV</v>
          </cell>
        </row>
        <row r="3970">
          <cell r="D3970" t="str">
            <v>OMJC</v>
          </cell>
        </row>
        <row r="3971">
          <cell r="D3971" t="str">
            <v>OMJC</v>
          </cell>
        </row>
        <row r="3972">
          <cell r="D3972" t="str">
            <v>carhartt</v>
          </cell>
        </row>
        <row r="3973">
          <cell r="D3973" t="str">
            <v>carhartt</v>
          </cell>
        </row>
        <row r="3974">
          <cell r="D3974" t="str">
            <v>carhartt</v>
          </cell>
        </row>
        <row r="3975">
          <cell r="D3975" t="str">
            <v>carhartt</v>
          </cell>
        </row>
        <row r="3976">
          <cell r="D3976" t="str">
            <v>CMT DE LA LAGUNA SA DE CV</v>
          </cell>
        </row>
        <row r="3977">
          <cell r="D3977" t="str">
            <v>REYNALDO RUEDAS PEDROZA</v>
          </cell>
        </row>
        <row r="3978">
          <cell r="D3978" t="str">
            <v>REYNALDO RUEDAS PEDROZA</v>
          </cell>
        </row>
        <row r="3979">
          <cell r="D3979" t="str">
            <v>MANUFACTURAS KALTEX SA DE CV</v>
          </cell>
        </row>
        <row r="3980">
          <cell r="D3980" t="str">
            <v>CMT Tlaxcala</v>
          </cell>
        </row>
        <row r="3981">
          <cell r="D3981" t="str">
            <v>Lavapant</v>
          </cell>
        </row>
        <row r="3982">
          <cell r="D3982" t="str">
            <v>GRUPO INDUSTRIAL MIRO SA DE CV</v>
          </cell>
        </row>
        <row r="3983">
          <cell r="D3983" t="str">
            <v>GRUPO INDUSTRIAL MIRO SA DE CV</v>
          </cell>
        </row>
        <row r="3984">
          <cell r="D3984" t="str">
            <v>DISTRIBUIDORA TEXTIL ARTTEX, S.A. DE C.V.</v>
          </cell>
        </row>
        <row r="3985">
          <cell r="D3985" t="str">
            <v>GRUPO INDUSTRIAL CREYSI SA CV</v>
          </cell>
        </row>
        <row r="3986">
          <cell r="D3986" t="str">
            <v>GRUPO INDUSTRIAL CREYSI SA CV</v>
          </cell>
        </row>
        <row r="3987">
          <cell r="D3987" t="str">
            <v>HUEJOTEXTIL, S.A. DE C.V.</v>
          </cell>
        </row>
        <row r="3988">
          <cell r="D3988" t="str">
            <v>HUEJOTEXTIL, S.A. DE C.V.</v>
          </cell>
        </row>
        <row r="3989">
          <cell r="D3989" t="str">
            <v>American Cotton</v>
          </cell>
        </row>
        <row r="3990">
          <cell r="D3990" t="str">
            <v>American Cotton</v>
          </cell>
        </row>
        <row r="3991">
          <cell r="D3991" t="str">
            <v>American Cotton</v>
          </cell>
        </row>
        <row r="3992">
          <cell r="D3992" t="str">
            <v>Salmitex</v>
          </cell>
        </row>
        <row r="3993">
          <cell r="D3993" t="str">
            <v>Salmitex</v>
          </cell>
        </row>
        <row r="3994">
          <cell r="D3994" t="str">
            <v>COMERCIALIZADORA HIMEXSA SA DE CV</v>
          </cell>
        </row>
        <row r="3995">
          <cell r="D3995" t="str">
            <v>COMERCIALIZADORA HIMEXSA SA DE CV</v>
          </cell>
        </row>
        <row r="3996">
          <cell r="D3996" t="str">
            <v>COMERCIALIZADORA HIMEXSA SA DE CV</v>
          </cell>
        </row>
        <row r="3997">
          <cell r="D3997" t="str">
            <v>OMJC</v>
          </cell>
        </row>
        <row r="3998">
          <cell r="D3998" t="str">
            <v>OMJC</v>
          </cell>
        </row>
        <row r="3999">
          <cell r="D3999" t="str">
            <v>carhartt</v>
          </cell>
        </row>
        <row r="4000">
          <cell r="D4000" t="str">
            <v>carhartt</v>
          </cell>
        </row>
        <row r="4001">
          <cell r="D4001" t="str">
            <v>carhartt</v>
          </cell>
        </row>
        <row r="4002">
          <cell r="D4002" t="str">
            <v>carhartt</v>
          </cell>
        </row>
        <row r="4003">
          <cell r="D4003" t="str">
            <v>CMT DE LA LAGUNA SA DE CV</v>
          </cell>
        </row>
        <row r="4004">
          <cell r="D4004" t="str">
            <v>REYNALDO RUEDAS PEDROZA</v>
          </cell>
        </row>
        <row r="4005">
          <cell r="D4005" t="str">
            <v>REYNALDO RUEDAS PEDROZA</v>
          </cell>
        </row>
        <row r="4006">
          <cell r="D4006" t="str">
            <v>MANUFACTURAS KALTEX SA DE CV</v>
          </cell>
        </row>
        <row r="4007">
          <cell r="D4007" t="str">
            <v>CMT Tlaxcala</v>
          </cell>
        </row>
        <row r="4008">
          <cell r="D4008" t="str">
            <v>Lavapant</v>
          </cell>
        </row>
        <row r="4009">
          <cell r="D4009" t="str">
            <v>GRUPO INDUSTRIAL MIRO SA DE CV</v>
          </cell>
        </row>
        <row r="4010">
          <cell r="D4010" t="str">
            <v>GRUPO INDUSTRIAL MIRO SA DE CV</v>
          </cell>
        </row>
        <row r="4011">
          <cell r="D4011" t="str">
            <v>DISTRIBUIDORA TEXTIL ARTTEX, S.A. DE C.V.</v>
          </cell>
        </row>
        <row r="4012">
          <cell r="D4012" t="str">
            <v>GRUPO INDUSTRIAL CREYSI SA CV</v>
          </cell>
        </row>
        <row r="4013">
          <cell r="D4013" t="str">
            <v>GRUPO INDUSTRIAL CREYSI SA CV</v>
          </cell>
        </row>
        <row r="4014">
          <cell r="D4014" t="str">
            <v>HUEJOTEXTIL, S.A. DE C.V.</v>
          </cell>
        </row>
        <row r="4015">
          <cell r="D4015" t="str">
            <v>HUEJOTEXTIL, S.A. DE C.V.</v>
          </cell>
        </row>
        <row r="4016">
          <cell r="D4016" t="str">
            <v>American Cotton</v>
          </cell>
        </row>
        <row r="4017">
          <cell r="D4017" t="str">
            <v>American Cotton</v>
          </cell>
        </row>
        <row r="4018">
          <cell r="D4018" t="str">
            <v>American Cotton</v>
          </cell>
        </row>
        <row r="4019">
          <cell r="D4019" t="str">
            <v>Salmitex</v>
          </cell>
        </row>
        <row r="4020">
          <cell r="D4020" t="str">
            <v>Salmitex</v>
          </cell>
        </row>
        <row r="4021">
          <cell r="D4021" t="str">
            <v>COMERCIALIZADORA HIMEXSA SA DE CV</v>
          </cell>
        </row>
        <row r="4022">
          <cell r="D4022" t="str">
            <v>COMERCIALIZADORA HIMEXSA SA DE CV</v>
          </cell>
        </row>
        <row r="4023">
          <cell r="D4023" t="str">
            <v>COMERCIALIZADORA HIMEXSA SA DE CV</v>
          </cell>
        </row>
        <row r="4024">
          <cell r="D4024" t="str">
            <v>OMJC</v>
          </cell>
        </row>
        <row r="4025">
          <cell r="D4025" t="str">
            <v>OMJC</v>
          </cell>
        </row>
        <row r="4026">
          <cell r="D4026" t="str">
            <v>carhartt</v>
          </cell>
        </row>
        <row r="4027">
          <cell r="D4027" t="str">
            <v>carhartt</v>
          </cell>
        </row>
        <row r="4028">
          <cell r="D4028" t="str">
            <v>carhartt</v>
          </cell>
        </row>
        <row r="4029">
          <cell r="D4029" t="str">
            <v>carhartt</v>
          </cell>
        </row>
        <row r="4030">
          <cell r="D4030" t="str">
            <v>CMT DE LA LAGUNA SA DE CV</v>
          </cell>
        </row>
        <row r="4031">
          <cell r="D4031" t="str">
            <v>REYNALDO RUEDAS PEDROZA</v>
          </cell>
        </row>
        <row r="4032">
          <cell r="D4032" t="str">
            <v>REYNALDO RUEDAS PEDROZA</v>
          </cell>
        </row>
        <row r="4033">
          <cell r="D4033" t="str">
            <v>MANUFACTURAS KALTEX SA DE CV</v>
          </cell>
        </row>
        <row r="4034">
          <cell r="D4034" t="str">
            <v>CMT Tlaxcala</v>
          </cell>
        </row>
        <row r="4035">
          <cell r="D4035" t="str">
            <v>Lavapant</v>
          </cell>
        </row>
        <row r="4036">
          <cell r="D4036" t="str">
            <v>GRUPO INDUSTRIAL MIRO SA DE CV</v>
          </cell>
        </row>
        <row r="4037">
          <cell r="D4037" t="str">
            <v>GRUPO INDUSTRIAL MIRO SA DE CV</v>
          </cell>
        </row>
        <row r="4038">
          <cell r="D4038" t="str">
            <v>DISTRIBUIDORA TEXTIL ARTTEX, S.A. DE C.V.</v>
          </cell>
        </row>
        <row r="4039">
          <cell r="D4039" t="str">
            <v>GRUPO INDUSTRIAL CREYSI SA CV</v>
          </cell>
        </row>
        <row r="4040">
          <cell r="D4040" t="str">
            <v>GRUPO INDUSTRIAL CREYSI SA CV</v>
          </cell>
        </row>
        <row r="4041">
          <cell r="D4041" t="str">
            <v>HUEJOTEXTIL, S.A. DE C.V.</v>
          </cell>
        </row>
        <row r="4042">
          <cell r="D4042" t="str">
            <v>HUEJOTEXTIL, S.A. DE C.V.</v>
          </cell>
        </row>
        <row r="4043">
          <cell r="D4043" t="str">
            <v>American Cotton</v>
          </cell>
        </row>
        <row r="4044">
          <cell r="D4044" t="str">
            <v>American Cotton</v>
          </cell>
        </row>
        <row r="4045">
          <cell r="D4045" t="str">
            <v>American Cotton</v>
          </cell>
        </row>
        <row r="4046">
          <cell r="D4046" t="str">
            <v>Salmitex</v>
          </cell>
        </row>
        <row r="4047">
          <cell r="D4047" t="str">
            <v>Salmitex</v>
          </cell>
        </row>
        <row r="4048">
          <cell r="D4048" t="str">
            <v>COMERCIALIZADORA HIMEXSA SA DE CV</v>
          </cell>
        </row>
        <row r="4049">
          <cell r="D4049" t="str">
            <v>COMERCIALIZADORA HIMEXSA SA DE CV</v>
          </cell>
        </row>
        <row r="4050">
          <cell r="D4050" t="str">
            <v>COMERCIALIZADORA HIMEXSA SA DE CV</v>
          </cell>
        </row>
        <row r="4051">
          <cell r="D4051" t="str">
            <v>OMJC</v>
          </cell>
        </row>
        <row r="4052">
          <cell r="D4052" t="str">
            <v>OMJC</v>
          </cell>
        </row>
        <row r="4053">
          <cell r="D4053" t="str">
            <v>carhartt</v>
          </cell>
        </row>
        <row r="4054">
          <cell r="D4054" t="str">
            <v>carhartt</v>
          </cell>
        </row>
        <row r="4055">
          <cell r="D4055" t="str">
            <v>carhartt</v>
          </cell>
        </row>
        <row r="4056">
          <cell r="D4056" t="str">
            <v>carhartt</v>
          </cell>
        </row>
        <row r="4057">
          <cell r="D4057" t="str">
            <v>CMT DE LA LAGUNA SA DE CV</v>
          </cell>
        </row>
        <row r="4058">
          <cell r="D4058" t="str">
            <v>REYNALDO RUEDAS PEDROZA</v>
          </cell>
        </row>
        <row r="4059">
          <cell r="D4059" t="str">
            <v>REYNALDO RUEDAS PEDROZA</v>
          </cell>
        </row>
        <row r="4060">
          <cell r="D4060" t="str">
            <v>MANUFACTURAS KALTEX SA DE CV</v>
          </cell>
        </row>
        <row r="4061">
          <cell r="D4061" t="str">
            <v>CMT Tlaxcala</v>
          </cell>
        </row>
        <row r="4062">
          <cell r="D4062" t="str">
            <v>Lavapant</v>
          </cell>
        </row>
        <row r="4063">
          <cell r="D4063" t="str">
            <v>GRUPO INDUSTRIAL MIRO SA DE CV</v>
          </cell>
        </row>
        <row r="4064">
          <cell r="D4064" t="str">
            <v>GRUPO INDUSTRIAL MIRO SA DE CV</v>
          </cell>
        </row>
        <row r="4065">
          <cell r="D4065" t="str">
            <v>DISTRIBUIDORA TEXTIL ARTTEX, S.A. DE C.V.</v>
          </cell>
        </row>
        <row r="4066">
          <cell r="D4066" t="str">
            <v>GRUPO INDUSTRIAL CREYSI SA CV</v>
          </cell>
        </row>
        <row r="4067">
          <cell r="D4067" t="str">
            <v>GRUPO INDUSTRIAL CREYSI SA CV</v>
          </cell>
        </row>
        <row r="4068">
          <cell r="D4068" t="str">
            <v>HUEJOTEXTIL, S.A. DE C.V.</v>
          </cell>
        </row>
        <row r="4069">
          <cell r="D4069" t="str">
            <v>HUEJOTEXTIL, S.A. DE C.V.</v>
          </cell>
        </row>
        <row r="4070">
          <cell r="D4070" t="str">
            <v>American Cotton</v>
          </cell>
        </row>
        <row r="4071">
          <cell r="D4071" t="str">
            <v>American Cotton</v>
          </cell>
        </row>
        <row r="4072">
          <cell r="D4072" t="str">
            <v>American Cotton</v>
          </cell>
        </row>
        <row r="4073">
          <cell r="D4073" t="str">
            <v>Salmitex</v>
          </cell>
        </row>
        <row r="4074">
          <cell r="D4074" t="str">
            <v>Salmitex</v>
          </cell>
        </row>
        <row r="4075">
          <cell r="D4075" t="str">
            <v>COMERCIALIZADORA HIMEXSA SA DE CV</v>
          </cell>
        </row>
        <row r="4076">
          <cell r="D4076" t="str">
            <v>COMERCIALIZADORA HIMEXSA SA DE CV</v>
          </cell>
        </row>
        <row r="4077">
          <cell r="D4077" t="str">
            <v>COMERCIALIZADORA HIMEXSA SA DE CV</v>
          </cell>
        </row>
        <row r="4078">
          <cell r="D4078" t="str">
            <v>OMJC</v>
          </cell>
        </row>
        <row r="4079">
          <cell r="D4079" t="str">
            <v>OMJC</v>
          </cell>
        </row>
        <row r="4080">
          <cell r="D4080" t="str">
            <v>carhartt</v>
          </cell>
        </row>
        <row r="4081">
          <cell r="D4081" t="str">
            <v>carhartt</v>
          </cell>
        </row>
        <row r="4082">
          <cell r="D4082" t="str">
            <v>carhartt</v>
          </cell>
        </row>
        <row r="4083">
          <cell r="D4083" t="str">
            <v>carhartt</v>
          </cell>
        </row>
        <row r="4084">
          <cell r="D4084" t="str">
            <v>CMT DE LA LAGUNA SA DE CV</v>
          </cell>
        </row>
        <row r="4085">
          <cell r="D4085" t="str">
            <v>REYNALDO RUEDAS PEDROZA</v>
          </cell>
        </row>
        <row r="4086">
          <cell r="D4086" t="str">
            <v>REYNALDO RUEDAS PEDROZA</v>
          </cell>
        </row>
        <row r="4087">
          <cell r="D4087" t="str">
            <v>MANUFACTURAS KALTEX SA DE CV</v>
          </cell>
        </row>
        <row r="4088">
          <cell r="D4088" t="str">
            <v>CMT Tlaxcala</v>
          </cell>
        </row>
        <row r="4089">
          <cell r="D4089" t="str">
            <v>Lavapant</v>
          </cell>
        </row>
        <row r="4090">
          <cell r="D4090" t="str">
            <v>GRUPO INDUSTRIAL MIRO SA DE CV</v>
          </cell>
        </row>
        <row r="4091">
          <cell r="D4091" t="str">
            <v>GRUPO INDUSTRIAL MIRO SA DE CV</v>
          </cell>
        </row>
        <row r="4092">
          <cell r="D4092" t="str">
            <v>DISTRIBUIDORA TEXTIL ARTTEX, S.A. DE C.V.</v>
          </cell>
        </row>
        <row r="4093">
          <cell r="D4093" t="str">
            <v>GRUPO INDUSTRIAL CREYSI SA CV</v>
          </cell>
        </row>
        <row r="4094">
          <cell r="D4094" t="str">
            <v>GRUPO INDUSTRIAL CREYSI SA CV</v>
          </cell>
        </row>
        <row r="4095">
          <cell r="D4095" t="str">
            <v>HUEJOTEXTIL, S.A. DE C.V.</v>
          </cell>
        </row>
        <row r="4096">
          <cell r="D4096" t="str">
            <v>HUEJOTEXTIL, S.A. DE C.V.</v>
          </cell>
        </row>
        <row r="4097">
          <cell r="D4097" t="str">
            <v>American Cotton</v>
          </cell>
        </row>
        <row r="4098">
          <cell r="D4098" t="str">
            <v>American Cotton</v>
          </cell>
        </row>
        <row r="4099">
          <cell r="D4099" t="str">
            <v>American Cotton</v>
          </cell>
        </row>
        <row r="4100">
          <cell r="D4100" t="str">
            <v>Salmitex</v>
          </cell>
        </row>
        <row r="4101">
          <cell r="D4101" t="str">
            <v>Salmitex</v>
          </cell>
        </row>
        <row r="4102">
          <cell r="D4102" t="str">
            <v>COMERCIALIZADORA HIMEXSA SA DE CV</v>
          </cell>
        </row>
        <row r="4103">
          <cell r="D4103" t="str">
            <v>COMERCIALIZADORA HIMEXSA SA DE CV</v>
          </cell>
        </row>
        <row r="4104">
          <cell r="D4104" t="str">
            <v>COMERCIALIZADORA HIMEXSA SA DE CV</v>
          </cell>
        </row>
        <row r="4105">
          <cell r="D4105" t="str">
            <v>OMJC</v>
          </cell>
        </row>
        <row r="4106">
          <cell r="D4106" t="str">
            <v>OMJC</v>
          </cell>
        </row>
        <row r="4107">
          <cell r="D4107" t="str">
            <v>carhartt</v>
          </cell>
        </row>
        <row r="4108">
          <cell r="D4108" t="str">
            <v>carhartt</v>
          </cell>
        </row>
        <row r="4109">
          <cell r="D4109" t="str">
            <v>carhartt</v>
          </cell>
        </row>
        <row r="4110">
          <cell r="D4110" t="str">
            <v>carhartt</v>
          </cell>
        </row>
        <row r="4111">
          <cell r="D4111" t="str">
            <v>CMT DE LA LAGUNA SA DE CV</v>
          </cell>
        </row>
        <row r="4112">
          <cell r="D4112" t="str">
            <v>REYNALDO RUEDAS PEDROZA</v>
          </cell>
        </row>
        <row r="4113">
          <cell r="D4113" t="str">
            <v>REYNALDO RUEDAS PEDROZA</v>
          </cell>
        </row>
        <row r="4114">
          <cell r="D4114" t="str">
            <v>MANUFACTURAS KALTEX SA DE CV</v>
          </cell>
        </row>
        <row r="4115">
          <cell r="D4115" t="str">
            <v>CMT Tlaxcala</v>
          </cell>
        </row>
        <row r="4116">
          <cell r="D4116" t="str">
            <v>Lavapant</v>
          </cell>
        </row>
        <row r="4117">
          <cell r="D4117" t="str">
            <v>GRUPO INDUSTRIAL MIRO SA DE CV</v>
          </cell>
        </row>
        <row r="4118">
          <cell r="D4118" t="str">
            <v>GRUPO INDUSTRIAL MIRO SA DE CV</v>
          </cell>
        </row>
        <row r="4119">
          <cell r="D4119" t="str">
            <v>DISTRIBUIDORA TEXTIL ARTTEX, S.A. DE C.V.</v>
          </cell>
        </row>
        <row r="4120">
          <cell r="D4120" t="str">
            <v>GRUPO INDUSTRIAL CREYSI SA CV</v>
          </cell>
        </row>
        <row r="4121">
          <cell r="D4121" t="str">
            <v>GRUPO INDUSTRIAL CREYSI SA CV</v>
          </cell>
        </row>
        <row r="4122">
          <cell r="D4122" t="str">
            <v>HUEJOTEXTIL, S.A. DE C.V.</v>
          </cell>
        </row>
        <row r="4123">
          <cell r="D4123" t="str">
            <v>HUEJOTEXTIL, S.A. DE C.V.</v>
          </cell>
        </row>
        <row r="4124">
          <cell r="D4124" t="str">
            <v>American Cotton</v>
          </cell>
        </row>
        <row r="4125">
          <cell r="D4125" t="str">
            <v>American Cotton</v>
          </cell>
        </row>
        <row r="4126">
          <cell r="D4126" t="str">
            <v>American Cotton</v>
          </cell>
        </row>
        <row r="4127">
          <cell r="D4127" t="str">
            <v>Salmitex</v>
          </cell>
        </row>
        <row r="4128">
          <cell r="D4128" t="str">
            <v>Salmitex</v>
          </cell>
        </row>
        <row r="4129">
          <cell r="D4129" t="str">
            <v>COMERCIALIZADORA HIMEXSA SA DE CV</v>
          </cell>
        </row>
        <row r="4130">
          <cell r="D4130" t="str">
            <v>COMERCIALIZADORA HIMEXSA SA DE CV</v>
          </cell>
        </row>
        <row r="4131">
          <cell r="D4131" t="str">
            <v>COMERCIALIZADORA HIMEXSA SA DE CV</v>
          </cell>
        </row>
        <row r="4132">
          <cell r="D4132" t="str">
            <v>OMJC</v>
          </cell>
        </row>
        <row r="4133">
          <cell r="D4133" t="str">
            <v>OMJC</v>
          </cell>
        </row>
        <row r="4134">
          <cell r="D4134" t="str">
            <v>carhartt</v>
          </cell>
        </row>
        <row r="4135">
          <cell r="D4135" t="str">
            <v>carhartt</v>
          </cell>
        </row>
        <row r="4136">
          <cell r="D4136" t="str">
            <v>carhartt</v>
          </cell>
        </row>
        <row r="4137">
          <cell r="D4137" t="str">
            <v>carhartt</v>
          </cell>
        </row>
        <row r="4138">
          <cell r="D4138" t="str">
            <v>CMT DE LA LAGUNA SA DE CV</v>
          </cell>
        </row>
        <row r="4139">
          <cell r="D4139" t="str">
            <v>REYNALDO RUEDAS PEDROZA</v>
          </cell>
        </row>
        <row r="4140">
          <cell r="D4140" t="str">
            <v>REYNALDO RUEDAS PEDROZA</v>
          </cell>
        </row>
        <row r="4141">
          <cell r="D4141" t="str">
            <v>MANUFACTURAS KALTEX SA DE CV</v>
          </cell>
        </row>
        <row r="4142">
          <cell r="D4142" t="str">
            <v>CMT Tlaxcala</v>
          </cell>
        </row>
        <row r="4143">
          <cell r="D4143" t="str">
            <v>Lavapant</v>
          </cell>
        </row>
        <row r="4144">
          <cell r="D4144" t="str">
            <v>GRUPO INDUSTRIAL MIRO SA DE CV</v>
          </cell>
        </row>
        <row r="4145">
          <cell r="D4145" t="str">
            <v>GRUPO INDUSTRIAL MIRO SA DE CV</v>
          </cell>
        </row>
        <row r="4146">
          <cell r="D4146" t="str">
            <v>DISTRIBUIDORA TEXTIL ARTTEX, S.A. DE C.V.</v>
          </cell>
        </row>
        <row r="4147">
          <cell r="D4147" t="str">
            <v>GRUPO INDUSTRIAL CREYSI SA CV</v>
          </cell>
        </row>
        <row r="4148">
          <cell r="D4148" t="str">
            <v>GRUPO INDUSTRIAL CREYSI SA CV</v>
          </cell>
        </row>
        <row r="4149">
          <cell r="D4149" t="str">
            <v>HUEJOTEXTIL, S.A. DE C.V.</v>
          </cell>
        </row>
        <row r="4150">
          <cell r="D4150" t="str">
            <v>HUEJOTEXTIL, S.A. DE C.V.</v>
          </cell>
        </row>
        <row r="4151">
          <cell r="D4151" t="str">
            <v>American Cotton</v>
          </cell>
        </row>
        <row r="4152">
          <cell r="D4152" t="str">
            <v>American Cotton</v>
          </cell>
        </row>
        <row r="4153">
          <cell r="D4153" t="str">
            <v>American Cotton</v>
          </cell>
        </row>
        <row r="4154">
          <cell r="D4154" t="str">
            <v>Salmitex</v>
          </cell>
        </row>
        <row r="4155">
          <cell r="D4155" t="str">
            <v>Salmitex</v>
          </cell>
        </row>
        <row r="4156">
          <cell r="D4156" t="str">
            <v>COMERCIALIZADORA HIMEXSA SA DE CV</v>
          </cell>
        </row>
        <row r="4157">
          <cell r="D4157" t="str">
            <v>COMERCIALIZADORA HIMEXSA SA DE CV</v>
          </cell>
        </row>
        <row r="4158">
          <cell r="D4158" t="str">
            <v>COMERCIALIZADORA HIMEXSA SA DE CV</v>
          </cell>
        </row>
        <row r="4159">
          <cell r="D4159" t="str">
            <v>OMJC</v>
          </cell>
        </row>
        <row r="4160">
          <cell r="D4160" t="str">
            <v>OMJC</v>
          </cell>
        </row>
        <row r="4161">
          <cell r="D4161" t="str">
            <v>carhartt</v>
          </cell>
        </row>
        <row r="4162">
          <cell r="D4162" t="str">
            <v>carhartt</v>
          </cell>
        </row>
        <row r="4163">
          <cell r="D4163" t="str">
            <v>carhartt</v>
          </cell>
        </row>
        <row r="4164">
          <cell r="D4164" t="str">
            <v>carhartt</v>
          </cell>
        </row>
        <row r="4165">
          <cell r="D4165" t="str">
            <v>CMT DE LA LAGUNA SA DE CV</v>
          </cell>
        </row>
        <row r="4166">
          <cell r="D4166" t="str">
            <v>REYNALDO RUEDAS PEDROZA</v>
          </cell>
        </row>
        <row r="4167">
          <cell r="D4167" t="str">
            <v>REYNALDO RUEDAS PEDROZA</v>
          </cell>
        </row>
        <row r="4168">
          <cell r="D4168" t="str">
            <v>MANUFACTURAS KALTEX SA DE CV</v>
          </cell>
        </row>
        <row r="4169">
          <cell r="D4169" t="str">
            <v>CMT Tlaxcala</v>
          </cell>
        </row>
        <row r="4170">
          <cell r="D4170" t="str">
            <v>Lavapant</v>
          </cell>
        </row>
        <row r="4171">
          <cell r="D4171" t="str">
            <v>GRUPO INDUSTRIAL MIRO SA DE CV</v>
          </cell>
        </row>
        <row r="4172">
          <cell r="D4172" t="str">
            <v>GRUPO INDUSTRIAL MIRO SA DE CV</v>
          </cell>
        </row>
        <row r="4173">
          <cell r="D4173" t="str">
            <v>DISTRIBUIDORA TEXTIL ARTTEX, S.A. DE C.V.</v>
          </cell>
        </row>
        <row r="4174">
          <cell r="D4174" t="str">
            <v>GRUPO INDUSTRIAL CREYSI SA CV</v>
          </cell>
        </row>
        <row r="4175">
          <cell r="D4175" t="str">
            <v>GRUPO INDUSTRIAL CREYSI SA CV</v>
          </cell>
        </row>
        <row r="4176">
          <cell r="D4176" t="str">
            <v>HUEJOTEXTIL, S.A. DE C.V.</v>
          </cell>
        </row>
        <row r="4177">
          <cell r="D4177" t="str">
            <v>HUEJOTEXTIL, S.A. DE C.V.</v>
          </cell>
        </row>
        <row r="4178">
          <cell r="D4178" t="str">
            <v>American Cotton</v>
          </cell>
        </row>
        <row r="4179">
          <cell r="D4179" t="str">
            <v>American Cotton</v>
          </cell>
        </row>
        <row r="4180">
          <cell r="D4180" t="str">
            <v>American Cotton</v>
          </cell>
        </row>
        <row r="4181">
          <cell r="D4181" t="str">
            <v>Salmitex</v>
          </cell>
        </row>
        <row r="4182">
          <cell r="D4182" t="str">
            <v>Salmitex</v>
          </cell>
        </row>
        <row r="4183">
          <cell r="D4183" t="str">
            <v>COMERCIALIZADORA HIMEXSA SA DE CV</v>
          </cell>
        </row>
        <row r="4184">
          <cell r="D4184" t="str">
            <v>COMERCIALIZADORA HIMEXSA SA DE CV</v>
          </cell>
        </row>
        <row r="4185">
          <cell r="D4185" t="str">
            <v>COMERCIALIZADORA HIMEXSA SA DE CV</v>
          </cell>
        </row>
        <row r="4186">
          <cell r="D4186" t="str">
            <v>OMJC</v>
          </cell>
        </row>
        <row r="4187">
          <cell r="D4187" t="str">
            <v>OMJC</v>
          </cell>
        </row>
        <row r="4188">
          <cell r="D4188" t="str">
            <v>carhartt</v>
          </cell>
        </row>
        <row r="4189">
          <cell r="D4189" t="str">
            <v>carhartt</v>
          </cell>
        </row>
        <row r="4190">
          <cell r="D4190" t="str">
            <v>carhartt</v>
          </cell>
        </row>
        <row r="4191">
          <cell r="D4191" t="str">
            <v>carhartt</v>
          </cell>
        </row>
        <row r="4192">
          <cell r="D4192" t="str">
            <v>CMT DE LA LAGUNA SA DE CV</v>
          </cell>
        </row>
        <row r="4193">
          <cell r="D4193" t="str">
            <v>REYNALDO RUEDAS PEDROZA</v>
          </cell>
        </row>
        <row r="4194">
          <cell r="D4194" t="str">
            <v>REYNALDO RUEDAS PEDROZA</v>
          </cell>
        </row>
        <row r="4195">
          <cell r="D4195" t="str">
            <v>MANUFACTURAS KALTEX SA DE CV</v>
          </cell>
        </row>
        <row r="4196">
          <cell r="D4196" t="str">
            <v>CMT Tlaxcala</v>
          </cell>
        </row>
        <row r="4197">
          <cell r="D4197" t="str">
            <v>Lavapant</v>
          </cell>
        </row>
        <row r="4198">
          <cell r="D4198" t="str">
            <v>GRUPO INDUSTRIAL MIRO SA DE CV</v>
          </cell>
        </row>
        <row r="4199">
          <cell r="D4199" t="str">
            <v>GRUPO INDUSTRIAL MIRO SA DE CV</v>
          </cell>
        </row>
        <row r="4200">
          <cell r="D4200" t="str">
            <v>DISTRIBUIDORA TEXTIL ARTTEX, S.A. DE C.V.</v>
          </cell>
        </row>
        <row r="4201">
          <cell r="D4201" t="str">
            <v>GRUPO INDUSTRIAL CREYSI SA CV</v>
          </cell>
        </row>
        <row r="4202">
          <cell r="D4202" t="str">
            <v>GRUPO INDUSTRIAL CREYSI SA CV</v>
          </cell>
        </row>
        <row r="4203">
          <cell r="D4203" t="str">
            <v>HUEJOTEXTIL, S.A. DE C.V.</v>
          </cell>
        </row>
        <row r="4204">
          <cell r="D4204" t="str">
            <v>HUEJOTEXTIL, S.A. DE C.V.</v>
          </cell>
        </row>
        <row r="4205">
          <cell r="D4205" t="str">
            <v>American Cotton</v>
          </cell>
        </row>
        <row r="4206">
          <cell r="D4206" t="str">
            <v>American Cotton</v>
          </cell>
        </row>
        <row r="4207">
          <cell r="D4207" t="str">
            <v>American Cotton</v>
          </cell>
        </row>
        <row r="4208">
          <cell r="D4208" t="str">
            <v>Salmitex</v>
          </cell>
        </row>
        <row r="4209">
          <cell r="D4209" t="str">
            <v>Salmitex</v>
          </cell>
        </row>
        <row r="4210">
          <cell r="D4210" t="str">
            <v>COMERCIALIZADORA HIMEXSA SA DE CV</v>
          </cell>
        </row>
        <row r="4211">
          <cell r="D4211" t="str">
            <v>COMERCIALIZADORA HIMEXSA SA DE CV</v>
          </cell>
        </row>
        <row r="4212">
          <cell r="D4212" t="str">
            <v>COMERCIALIZADORA HIMEXSA SA DE CV</v>
          </cell>
        </row>
        <row r="4213">
          <cell r="D4213" t="str">
            <v>OMJC</v>
          </cell>
        </row>
        <row r="4214">
          <cell r="D4214" t="str">
            <v>OMJC</v>
          </cell>
        </row>
        <row r="4215">
          <cell r="D4215" t="str">
            <v>carhartt</v>
          </cell>
        </row>
        <row r="4216">
          <cell r="D4216" t="str">
            <v>carhartt</v>
          </cell>
        </row>
        <row r="4217">
          <cell r="D4217" t="str">
            <v>carhartt</v>
          </cell>
        </row>
        <row r="4218">
          <cell r="D4218" t="str">
            <v>carhartt</v>
          </cell>
        </row>
        <row r="4219">
          <cell r="D4219" t="str">
            <v>CMT DE LA LAGUNA SA DE CV</v>
          </cell>
        </row>
        <row r="4220">
          <cell r="D4220" t="str">
            <v>REYNALDO RUEDAS PEDROZA</v>
          </cell>
        </row>
        <row r="4221">
          <cell r="D4221" t="str">
            <v>REYNALDO RUEDAS PEDROZA</v>
          </cell>
        </row>
        <row r="4222">
          <cell r="D4222" t="str">
            <v>MANUFACTURAS KALTEX SA DE CV</v>
          </cell>
        </row>
        <row r="4223">
          <cell r="D4223" t="str">
            <v>CMT Tlaxcala</v>
          </cell>
        </row>
        <row r="4224">
          <cell r="D4224" t="str">
            <v>Lavapant</v>
          </cell>
        </row>
        <row r="4225">
          <cell r="D4225" t="str">
            <v>GRUPO INDUSTRIAL MIRO SA DE CV</v>
          </cell>
        </row>
        <row r="4226">
          <cell r="D4226" t="str">
            <v>GRUPO INDUSTRIAL MIRO SA DE CV</v>
          </cell>
        </row>
        <row r="4227">
          <cell r="D4227" t="str">
            <v>DISTRIBUIDORA TEXTIL ARTTEX, S.A. DE C.V.</v>
          </cell>
        </row>
        <row r="4228">
          <cell r="D4228" t="str">
            <v>GRUPO INDUSTRIAL CREYSI SA CV</v>
          </cell>
        </row>
        <row r="4229">
          <cell r="D4229" t="str">
            <v>GRUPO INDUSTRIAL CREYSI SA CV</v>
          </cell>
        </row>
        <row r="4230">
          <cell r="D4230" t="str">
            <v>HUEJOTEXTIL, S.A. DE C.V.</v>
          </cell>
        </row>
        <row r="4231">
          <cell r="D4231" t="str">
            <v>HUEJOTEXTIL, S.A. DE C.V.</v>
          </cell>
        </row>
        <row r="4232">
          <cell r="D4232" t="str">
            <v>American Cotton</v>
          </cell>
        </row>
        <row r="4233">
          <cell r="D4233" t="str">
            <v>American Cotton</v>
          </cell>
        </row>
        <row r="4234">
          <cell r="D4234" t="str">
            <v>American Cotton</v>
          </cell>
        </row>
        <row r="4235">
          <cell r="D4235" t="str">
            <v>Salmitex</v>
          </cell>
        </row>
        <row r="4236">
          <cell r="D4236" t="str">
            <v>Salmitex</v>
          </cell>
        </row>
        <row r="4237">
          <cell r="D4237" t="str">
            <v>COMERCIALIZADORA HIMEXSA SA DE CV</v>
          </cell>
        </row>
        <row r="4238">
          <cell r="D4238" t="str">
            <v>COMERCIALIZADORA HIMEXSA SA DE CV</v>
          </cell>
        </row>
        <row r="4239">
          <cell r="D4239" t="str">
            <v>COMERCIALIZADORA HIMEXSA SA DE CV</v>
          </cell>
        </row>
        <row r="4240">
          <cell r="D4240" t="str">
            <v>OMJC</v>
          </cell>
        </row>
        <row r="4241">
          <cell r="D4241" t="str">
            <v>OMJC</v>
          </cell>
        </row>
        <row r="4242">
          <cell r="D4242" t="str">
            <v>carhartt</v>
          </cell>
        </row>
        <row r="4243">
          <cell r="D4243" t="str">
            <v>carhartt</v>
          </cell>
        </row>
        <row r="4244">
          <cell r="D4244" t="str">
            <v>carhartt</v>
          </cell>
        </row>
        <row r="4245">
          <cell r="D4245" t="str">
            <v>carhartt</v>
          </cell>
        </row>
        <row r="4246">
          <cell r="D4246" t="str">
            <v>CMT DE LA LAGUNA SA DE CV</v>
          </cell>
        </row>
        <row r="4247">
          <cell r="D4247" t="str">
            <v>REYNALDO RUEDAS PEDROZA</v>
          </cell>
        </row>
        <row r="4248">
          <cell r="D4248" t="str">
            <v>REYNALDO RUEDAS PEDROZA</v>
          </cell>
        </row>
        <row r="4249">
          <cell r="D4249" t="str">
            <v>MANUFACTURAS KALTEX SA DE CV</v>
          </cell>
        </row>
        <row r="4250">
          <cell r="D4250" t="str">
            <v>CMT Tlaxcala</v>
          </cell>
        </row>
        <row r="4251">
          <cell r="D4251" t="str">
            <v>Lavapant</v>
          </cell>
        </row>
        <row r="4252">
          <cell r="D4252" t="str">
            <v>GRUPO INDUSTRIAL MIRO SA DE CV</v>
          </cell>
        </row>
        <row r="4253">
          <cell r="D4253" t="str">
            <v>GRUPO INDUSTRIAL MIRO SA DE CV</v>
          </cell>
        </row>
        <row r="4254">
          <cell r="D4254" t="str">
            <v>DISTRIBUIDORA TEXTIL ARTTEX, S.A. DE C.V.</v>
          </cell>
        </row>
        <row r="4255">
          <cell r="D4255" t="str">
            <v>GRUPO INDUSTRIAL CREYSI SA CV</v>
          </cell>
        </row>
        <row r="4256">
          <cell r="D4256" t="str">
            <v>GRUPO INDUSTRIAL CREYSI SA CV</v>
          </cell>
        </row>
        <row r="4257">
          <cell r="D4257" t="str">
            <v>HUEJOTEXTIL, S.A. DE C.V.</v>
          </cell>
        </row>
        <row r="4258">
          <cell r="D4258" t="str">
            <v>HUEJOTEXTIL, S.A. DE C.V.</v>
          </cell>
        </row>
        <row r="4259">
          <cell r="D4259" t="str">
            <v>American Cotton</v>
          </cell>
        </row>
        <row r="4260">
          <cell r="D4260" t="str">
            <v>American Cotton</v>
          </cell>
        </row>
        <row r="4261">
          <cell r="D4261" t="str">
            <v>American Cotton</v>
          </cell>
        </row>
        <row r="4262">
          <cell r="D4262" t="str">
            <v>Salmitex</v>
          </cell>
        </row>
        <row r="4263">
          <cell r="D4263" t="str">
            <v>Salmitex</v>
          </cell>
        </row>
        <row r="4264">
          <cell r="D4264" t="str">
            <v>COMERCIALIZADORA HIMEXSA SA DE CV</v>
          </cell>
        </row>
        <row r="4265">
          <cell r="D4265" t="str">
            <v>COMERCIALIZADORA HIMEXSA SA DE CV</v>
          </cell>
        </row>
        <row r="4266">
          <cell r="D4266" t="str">
            <v>COMERCIALIZADORA HIMEXSA SA DE CV</v>
          </cell>
        </row>
        <row r="4267">
          <cell r="D4267" t="str">
            <v>OMJC</v>
          </cell>
        </row>
        <row r="4268">
          <cell r="D4268" t="str">
            <v>OMJC</v>
          </cell>
        </row>
        <row r="4269">
          <cell r="D4269" t="str">
            <v>carhartt</v>
          </cell>
        </row>
        <row r="4270">
          <cell r="D4270" t="str">
            <v>carhartt</v>
          </cell>
        </row>
        <row r="4271">
          <cell r="D4271" t="str">
            <v>carhartt</v>
          </cell>
        </row>
        <row r="4272">
          <cell r="D4272" t="str">
            <v>carhartt</v>
          </cell>
        </row>
        <row r="4273">
          <cell r="D4273" t="str">
            <v>CMT DE LA LAGUNA SA DE CV</v>
          </cell>
        </row>
        <row r="4274">
          <cell r="C4274" t="str">
            <v xml:space="preserve">      0028</v>
          </cell>
          <cell r="D4274" t="str">
            <v>CERVECERIA CUAUHTEMOC MOCTEZUMA SA DE CV</v>
          </cell>
        </row>
        <row r="4275">
          <cell r="C4275" t="str">
            <v xml:space="preserve">      0028</v>
          </cell>
          <cell r="D4275" t="str">
            <v>CERVECERIA CUAUHTEMOC MOCTEZUMA SA DE CV</v>
          </cell>
        </row>
        <row r="4276">
          <cell r="C4276" t="str">
            <v xml:space="preserve">      0028</v>
          </cell>
          <cell r="D4276" t="str">
            <v>CERVECERIA CUAUHTEMOC MOCTEZUMA SA DE CV</v>
          </cell>
        </row>
        <row r="4277">
          <cell r="C4277" t="str">
            <v xml:space="preserve">      0028</v>
          </cell>
          <cell r="D4277" t="str">
            <v>CERVECERIA CUAUHTEMOC MOCTEZUMA SA DE CV</v>
          </cell>
        </row>
        <row r="4278">
          <cell r="C4278" t="str">
            <v xml:space="preserve">      0028</v>
          </cell>
          <cell r="D4278" t="str">
            <v>CERVECERIA CUAUHTEMOC MOCTEZUMA SA DE CV</v>
          </cell>
        </row>
        <row r="4279">
          <cell r="C4279" t="str">
            <v xml:space="preserve">      0028</v>
          </cell>
          <cell r="D4279" t="str">
            <v>CERVECERIA CUAUHTEMOC MOCTEZUMA SA DE CV</v>
          </cell>
        </row>
        <row r="4280">
          <cell r="C4280" t="str">
            <v xml:space="preserve">      0028</v>
          </cell>
          <cell r="D4280" t="str">
            <v>CERVECERIA CUAUHTEMOC MOCTEZUMA SA DE CV</v>
          </cell>
        </row>
        <row r="4281">
          <cell r="C4281" t="str">
            <v xml:space="preserve">      0028</v>
          </cell>
          <cell r="D4281" t="str">
            <v>CERVECERIA CUAUHTEMOC MOCTEZUMA SA DE CV</v>
          </cell>
        </row>
        <row r="4282">
          <cell r="C4282" t="str">
            <v xml:space="preserve">      0028</v>
          </cell>
          <cell r="D4282" t="str">
            <v>CERVECERIA CUAUHTEMOC MOCTEZUMA SA DE CV</v>
          </cell>
        </row>
        <row r="4283">
          <cell r="C4283" t="str">
            <v xml:space="preserve">      0028</v>
          </cell>
          <cell r="D4283" t="str">
            <v>CERVECERIA CUAUHTEMOC MOCTEZUMA SA DE CV</v>
          </cell>
        </row>
        <row r="4284">
          <cell r="C4284" t="str">
            <v xml:space="preserve">      0028</v>
          </cell>
          <cell r="D4284" t="str">
            <v>CERVECERIA CUAUHTEMOC MOCTEZUMA SA DE CV</v>
          </cell>
        </row>
        <row r="4285">
          <cell r="C4285" t="str">
            <v xml:space="preserve">      0028</v>
          </cell>
          <cell r="D4285" t="str">
            <v>CERVECERIA CUAUHTEMOC MOCTEZUMA SA DE CV</v>
          </cell>
        </row>
        <row r="4286">
          <cell r="C4286" t="str">
            <v xml:space="preserve">      0028</v>
          </cell>
          <cell r="D4286" t="str">
            <v>CERVECERIA CUAUHTEMOC MOCTEZUMA SA DE CV</v>
          </cell>
        </row>
        <row r="4287">
          <cell r="C4287" t="str">
            <v xml:space="preserve">      0028</v>
          </cell>
          <cell r="D4287" t="str">
            <v>CERVECERIA CUAUHTEMOC MOCTEZUMA SA DE CV</v>
          </cell>
        </row>
        <row r="4288">
          <cell r="C4288" t="str">
            <v xml:space="preserve">      0028</v>
          </cell>
          <cell r="D4288" t="str">
            <v>CERVECERIA CUAUHTEMOC MOCTEZUMA SA DE CV</v>
          </cell>
        </row>
        <row r="4289">
          <cell r="C4289" t="str">
            <v xml:space="preserve">      0028</v>
          </cell>
          <cell r="D4289" t="str">
            <v>CERVECERIA CUAUHTEMOC MOCTEZUMA SA DE CV</v>
          </cell>
        </row>
        <row r="4290">
          <cell r="C4290" t="str">
            <v xml:space="preserve">      0028</v>
          </cell>
          <cell r="D4290" t="str">
            <v>CERVECERIA CUAUHTEMOC MOCTEZUMA SA DE CV</v>
          </cell>
        </row>
        <row r="4291">
          <cell r="C4291" t="str">
            <v xml:space="preserve">      0028</v>
          </cell>
          <cell r="D4291" t="str">
            <v>CERVECERIA CUAUHTEMOC MOCTEZUMA SA DE CV</v>
          </cell>
        </row>
        <row r="4292">
          <cell r="C4292" t="str">
            <v xml:space="preserve">      0028</v>
          </cell>
          <cell r="D4292" t="str">
            <v>CERVECERIA CUAUHTEMOC MOCTEZUMA SA DE CV</v>
          </cell>
        </row>
        <row r="4293">
          <cell r="C4293" t="str">
            <v xml:space="preserve">      0028</v>
          </cell>
          <cell r="D4293" t="str">
            <v>CERVECERIA CUAUHTEMOC MOCTEZUMA SA DE CV</v>
          </cell>
        </row>
        <row r="4294">
          <cell r="C4294" t="str">
            <v xml:space="preserve">      0028</v>
          </cell>
          <cell r="D4294" t="str">
            <v>CERVECERIA CUAUHTEMOC MOCTEZUMA SA DE CV</v>
          </cell>
        </row>
        <row r="4295">
          <cell r="C4295" t="str">
            <v xml:space="preserve">      0028</v>
          </cell>
          <cell r="D4295" t="str">
            <v>CERVECERIA CUAUHTEMOC MOCTEZUMA SA DE CV</v>
          </cell>
        </row>
        <row r="4296">
          <cell r="C4296" t="str">
            <v xml:space="preserve">      0028</v>
          </cell>
          <cell r="D4296" t="str">
            <v>CERVECERIA CUAUHTEMOC MOCTEZUMA SA DE CV</v>
          </cell>
        </row>
        <row r="4297">
          <cell r="C4297" t="str">
            <v xml:space="preserve">      0028</v>
          </cell>
          <cell r="D4297" t="str">
            <v>CERVECERIA CUAUHTEMOC MOCTEZUMA SA DE CV</v>
          </cell>
        </row>
        <row r="4298">
          <cell r="C4298" t="str">
            <v xml:space="preserve">      0028</v>
          </cell>
          <cell r="D4298" t="str">
            <v>CERVECERIA CUAUHTEMOC MOCTEZUMA SA DE CV</v>
          </cell>
        </row>
        <row r="4299">
          <cell r="C4299" t="str">
            <v xml:space="preserve">      0028</v>
          </cell>
          <cell r="D4299" t="str">
            <v>CERVECERIA CUAUHTEMOC MOCTEZUMA SA DE CV</v>
          </cell>
        </row>
        <row r="4300">
          <cell r="C4300" t="str">
            <v xml:space="preserve">      0028</v>
          </cell>
          <cell r="D4300" t="str">
            <v>CERVECERIA CUAUHTEMOC MOCTEZUMA SA DE CV</v>
          </cell>
        </row>
        <row r="4301">
          <cell r="C4301" t="str">
            <v xml:space="preserve">      0028</v>
          </cell>
          <cell r="D4301" t="str">
            <v>CERVECERIA CUAUHTEMOC MOCTEZUMA SA DE CV</v>
          </cell>
        </row>
        <row r="4302">
          <cell r="C4302" t="str">
            <v xml:space="preserve">      0028</v>
          </cell>
          <cell r="D4302" t="str">
            <v>CERVECERIA CUAUHTEMOC MOCTEZUMA SA DE CV</v>
          </cell>
        </row>
        <row r="4303">
          <cell r="C4303" t="str">
            <v xml:space="preserve">      0028</v>
          </cell>
          <cell r="D4303" t="str">
            <v>CERVECERIA CUAUHTEMOC MOCTEZUMA SA DE CV</v>
          </cell>
        </row>
        <row r="4304">
          <cell r="C4304" t="str">
            <v xml:space="preserve">      0028</v>
          </cell>
          <cell r="D4304" t="str">
            <v>CERVECERIA CUAUHTEMOC MOCTEZUMA SA DE CV</v>
          </cell>
        </row>
        <row r="4305">
          <cell r="C4305" t="str">
            <v xml:space="preserve">      0028</v>
          </cell>
          <cell r="D4305" t="str">
            <v>CERVECERIA CUAUHTEMOC MOCTEZUMA SA DE CV</v>
          </cell>
        </row>
        <row r="4306">
          <cell r="C4306" t="str">
            <v xml:space="preserve">      0028</v>
          </cell>
          <cell r="D4306" t="str">
            <v>CERVECERIA CUAUHTEMOC MOCTEZUMA SA DE CV</v>
          </cell>
        </row>
        <row r="4307">
          <cell r="C4307" t="str">
            <v xml:space="preserve">      0028</v>
          </cell>
          <cell r="D4307" t="str">
            <v>CERVECERIA CUAUHTEMOC MOCTEZUMA SA DE CV</v>
          </cell>
        </row>
        <row r="4308">
          <cell r="C4308" t="str">
            <v xml:space="preserve">      0028</v>
          </cell>
          <cell r="D4308" t="str">
            <v>CERVECERIA CUAUHTEMOC MOCTEZUMA SA DE CV</v>
          </cell>
        </row>
        <row r="4309">
          <cell r="C4309" t="str">
            <v xml:space="preserve">      0028</v>
          </cell>
          <cell r="D4309" t="str">
            <v>CERVECERIA CUAUHTEMOC MOCTEZUMA SA DE CV</v>
          </cell>
        </row>
        <row r="4310">
          <cell r="C4310" t="str">
            <v xml:space="preserve">      0028</v>
          </cell>
          <cell r="D4310" t="str">
            <v>CERVECERIA CUAUHTEMOC MOCTEZUMA SA DE CV</v>
          </cell>
        </row>
        <row r="4311">
          <cell r="C4311" t="str">
            <v xml:space="preserve">      0028</v>
          </cell>
          <cell r="D4311" t="str">
            <v>CERVECERIA CUAUHTEMOC MOCTEZUMA SA DE CV</v>
          </cell>
        </row>
        <row r="4312">
          <cell r="C4312" t="str">
            <v xml:space="preserve">      0028</v>
          </cell>
          <cell r="D4312" t="str">
            <v>CERVECERIA CUAUHTEMOC MOCTEZUMA SA DE CV</v>
          </cell>
        </row>
        <row r="4313">
          <cell r="C4313" t="str">
            <v xml:space="preserve">      0028</v>
          </cell>
          <cell r="D4313" t="str">
            <v>CERVECERIA CUAUHTEMOC MOCTEZUMA SA DE CV</v>
          </cell>
        </row>
        <row r="4314">
          <cell r="C4314" t="str">
            <v xml:space="preserve">      0028</v>
          </cell>
          <cell r="D4314" t="str">
            <v>CERVECERIA CUAUHTEMOC MOCTEZUMA SA DE CV</v>
          </cell>
        </row>
        <row r="4315">
          <cell r="C4315" t="str">
            <v xml:space="preserve">      0028</v>
          </cell>
          <cell r="D4315" t="str">
            <v>CERVECERIA CUAUHTEMOC MOCTEZUMA SA DE CV</v>
          </cell>
        </row>
        <row r="4316">
          <cell r="C4316" t="str">
            <v xml:space="preserve">      0028</v>
          </cell>
          <cell r="D4316" t="str">
            <v>CERVECERIA CUAUHTEMOC MOCTEZUMA SA DE CV</v>
          </cell>
        </row>
        <row r="4317">
          <cell r="C4317" t="str">
            <v xml:space="preserve">      0028</v>
          </cell>
          <cell r="D4317" t="str">
            <v>CERVECERIA CUAUHTEMOC MOCTEZUMA SA DE CV</v>
          </cell>
        </row>
        <row r="4318">
          <cell r="C4318" t="str">
            <v xml:space="preserve">      0028</v>
          </cell>
          <cell r="D4318" t="str">
            <v>CERVECERIA CUAUHTEMOC MOCTEZUMA SA DE CV</v>
          </cell>
        </row>
        <row r="4319">
          <cell r="C4319" t="str">
            <v xml:space="preserve">      0028</v>
          </cell>
          <cell r="D4319" t="str">
            <v>CERVECERIA CUAUHTEMOC MOCTEZUMA SA DE CV</v>
          </cell>
        </row>
        <row r="4320">
          <cell r="C4320" t="str">
            <v xml:space="preserve">      0028</v>
          </cell>
          <cell r="D4320" t="str">
            <v>CERVECERIA CUAUHTEMOC MOCTEZUMA SA DE CV</v>
          </cell>
        </row>
        <row r="4321">
          <cell r="C4321" t="str">
            <v xml:space="preserve">      0028</v>
          </cell>
          <cell r="D4321" t="str">
            <v>CERVECERIA CUAUHTEMOC MOCTEZUMA SA DE CV</v>
          </cell>
        </row>
        <row r="4322">
          <cell r="C4322" t="str">
            <v xml:space="preserve">      0028</v>
          </cell>
          <cell r="D4322" t="str">
            <v>CERVECERIA CUAUHTEMOC MOCTEZUMA SA DE CV</v>
          </cell>
        </row>
        <row r="4323">
          <cell r="C4323" t="str">
            <v xml:space="preserve">      0028</v>
          </cell>
          <cell r="D4323" t="str">
            <v>CERVECERIA CUAUHTEMOC MOCTEZUMA SA DE CV</v>
          </cell>
        </row>
        <row r="4324">
          <cell r="C4324" t="str">
            <v xml:space="preserve">      0028</v>
          </cell>
          <cell r="D4324" t="str">
            <v>CERVECERIA CUAUHTEMOC MOCTEZUMA SA DE CV</v>
          </cell>
        </row>
        <row r="4325">
          <cell r="C4325" t="str">
            <v xml:space="preserve">      0028</v>
          </cell>
          <cell r="D4325" t="str">
            <v>CERVECERIA CUAUHTEMOC MOCTEZUMA SA DE CV</v>
          </cell>
        </row>
        <row r="4326">
          <cell r="C4326" t="str">
            <v xml:space="preserve">      0028</v>
          </cell>
          <cell r="D4326" t="str">
            <v>CERVECERIA CUAUHTEMOC MOCTEZUMA SA DE CV</v>
          </cell>
        </row>
        <row r="4327">
          <cell r="C4327" t="str">
            <v xml:space="preserve">      0028</v>
          </cell>
          <cell r="D4327" t="str">
            <v>CERVECERIA CUAUHTEMOC MOCTEZUMA SA DE CV</v>
          </cell>
        </row>
        <row r="4328">
          <cell r="C4328" t="str">
            <v xml:space="preserve">      0028</v>
          </cell>
          <cell r="D4328" t="str">
            <v>CERVECERIA CUAUHTEMOC MOCTEZUMA SA DE CV</v>
          </cell>
        </row>
        <row r="4329">
          <cell r="C4329" t="str">
            <v xml:space="preserve">      0028</v>
          </cell>
          <cell r="D4329" t="str">
            <v>CERVECERIA CUAUHTEMOC MOCTEZUMA SA DE CV</v>
          </cell>
        </row>
        <row r="4330">
          <cell r="C4330" t="str">
            <v xml:space="preserve">      0028</v>
          </cell>
          <cell r="D4330" t="str">
            <v>CERVECERIA CUAUHTEMOC MOCTEZUMA SA DE CV</v>
          </cell>
        </row>
        <row r="4331">
          <cell r="C4331" t="str">
            <v xml:space="preserve">      0028</v>
          </cell>
          <cell r="D4331" t="str">
            <v>CERVECERIA CUAUHTEMOC MOCTEZUMA SA DE CV</v>
          </cell>
        </row>
        <row r="4332">
          <cell r="C4332" t="str">
            <v xml:space="preserve">      0028</v>
          </cell>
          <cell r="D4332" t="str">
            <v>CERVECERIA CUAUHTEMOC MOCTEZUMA SA DE CV</v>
          </cell>
        </row>
        <row r="4333">
          <cell r="C4333" t="str">
            <v xml:space="preserve">      0028</v>
          </cell>
          <cell r="D4333" t="str">
            <v>CERVECERIA CUAUHTEMOC MOCTEZUMA SA DE CV</v>
          </cell>
        </row>
        <row r="4334">
          <cell r="C4334" t="str">
            <v xml:space="preserve">      0028</v>
          </cell>
          <cell r="D4334" t="str">
            <v>CERVECERIA CUAUHTEMOC MOCTEZUMA SA DE CV</v>
          </cell>
        </row>
        <row r="4335">
          <cell r="C4335" t="str">
            <v xml:space="preserve">      0028</v>
          </cell>
          <cell r="D4335" t="str">
            <v>CERVECERIA CUAUHTEMOC MOCTEZUMA SA DE CV</v>
          </cell>
        </row>
        <row r="4336">
          <cell r="C4336" t="str">
            <v xml:space="preserve">      0028</v>
          </cell>
          <cell r="D4336" t="str">
            <v>CERVECERIA CUAUHTEMOC MOCTEZUMA SA DE CV</v>
          </cell>
        </row>
        <row r="4337">
          <cell r="C4337" t="str">
            <v xml:space="preserve">      0249</v>
          </cell>
          <cell r="D4337" t="str">
            <v>ASHLAND CHEMICAL DE MEXICO, S.A. DE C.V.</v>
          </cell>
        </row>
        <row r="4338">
          <cell r="C4338" t="str">
            <v xml:space="preserve">      0249</v>
          </cell>
          <cell r="D4338" t="str">
            <v>ASHLAND CHEMICAL DE MEXICO, S.A. DE C.V.</v>
          </cell>
        </row>
        <row r="4339">
          <cell r="C4339" t="str">
            <v xml:space="preserve">      0249</v>
          </cell>
          <cell r="D4339" t="str">
            <v>ASHLAND CHEMICAL DE MEXICO, S.A. DE C.V.</v>
          </cell>
        </row>
        <row r="4340">
          <cell r="C4340" t="str">
            <v xml:space="preserve">      0249</v>
          </cell>
          <cell r="D4340" t="str">
            <v>ASHLAND CHEMICAL DE MEXICO, S.A. DE C.V.</v>
          </cell>
        </row>
        <row r="4341">
          <cell r="C4341" t="str">
            <v xml:space="preserve">      0249</v>
          </cell>
          <cell r="D4341" t="str">
            <v>ASHLAND CHEMICAL DE MEXICO, S.A. DE C.V.</v>
          </cell>
        </row>
        <row r="4342">
          <cell r="C4342" t="str">
            <v xml:space="preserve">      0249</v>
          </cell>
          <cell r="D4342" t="str">
            <v>ASHLAND CHEMICAL DE MEXICO, S.A. DE C.V.</v>
          </cell>
        </row>
        <row r="4343">
          <cell r="C4343" t="str">
            <v xml:space="preserve">      0249</v>
          </cell>
          <cell r="D4343" t="str">
            <v>ASHLAND CHEMICAL DE MEXICO, S.A. DE C.V.</v>
          </cell>
        </row>
        <row r="4344">
          <cell r="C4344" t="str">
            <v xml:space="preserve">      0249</v>
          </cell>
          <cell r="D4344" t="str">
            <v>ASHLAND CHEMICAL DE MEXICO, S.A. DE C.V.</v>
          </cell>
        </row>
        <row r="4345">
          <cell r="C4345" t="str">
            <v xml:space="preserve">      0249</v>
          </cell>
          <cell r="D4345" t="str">
            <v>ASHLAND CHEMICAL DE MEXICO, S.A. DE C.V.</v>
          </cell>
        </row>
        <row r="4346">
          <cell r="C4346" t="str">
            <v xml:space="preserve">      0249</v>
          </cell>
          <cell r="D4346" t="str">
            <v>ASHLAND CHEMICAL DE MEXICO, S.A. DE C.V.</v>
          </cell>
        </row>
        <row r="4347">
          <cell r="C4347" t="str">
            <v xml:space="preserve">      0249</v>
          </cell>
          <cell r="D4347" t="str">
            <v>ASHLAND CHEMICAL DE MEXICO, S.A. DE C.V.</v>
          </cell>
        </row>
        <row r="4348">
          <cell r="C4348" t="str">
            <v xml:space="preserve">      0249</v>
          </cell>
          <cell r="D4348" t="str">
            <v>ASHLAND CHEMICAL DE MEXICO, S.A. DE C.V.</v>
          </cell>
        </row>
        <row r="4349">
          <cell r="C4349">
            <v>184</v>
          </cell>
          <cell r="D4349" t="str">
            <v>CUEROMEX WET BLUE SA DE CV</v>
          </cell>
        </row>
        <row r="4350">
          <cell r="C4350">
            <v>184</v>
          </cell>
          <cell r="D4350" t="str">
            <v>CUEROMEX WET BLUE SA DE CV</v>
          </cell>
        </row>
        <row r="4351">
          <cell r="C4351">
            <v>184</v>
          </cell>
          <cell r="D4351" t="str">
            <v>CUEROMEX WET BLUE SA DE CV</v>
          </cell>
        </row>
        <row r="4352">
          <cell r="C4352">
            <v>193</v>
          </cell>
          <cell r="D4352" t="str">
            <v>CURFIMEX SA DE CV</v>
          </cell>
        </row>
        <row r="4353">
          <cell r="C4353">
            <v>193</v>
          </cell>
          <cell r="D4353" t="str">
            <v>CURFIMEX SA DE CV</v>
          </cell>
        </row>
        <row r="4354">
          <cell r="C4354">
            <v>128</v>
          </cell>
          <cell r="D4354" t="str">
            <v>PRODUCTOS CURTIENTES SA DE CV</v>
          </cell>
        </row>
        <row r="4355">
          <cell r="C4355">
            <v>128</v>
          </cell>
          <cell r="D4355" t="str">
            <v>PRODUCTOS CURTIENTES SA DE CV</v>
          </cell>
        </row>
        <row r="4356">
          <cell r="C4356">
            <v>128</v>
          </cell>
          <cell r="D4356" t="str">
            <v>PRODUCTOS CURTIENTES SA DE CV</v>
          </cell>
        </row>
        <row r="4357">
          <cell r="C4357">
            <v>128</v>
          </cell>
          <cell r="D4357" t="str">
            <v>PRODUCTOS CURTIENTES SA DE CV</v>
          </cell>
        </row>
        <row r="4358">
          <cell r="C4358">
            <v>128</v>
          </cell>
          <cell r="D4358" t="str">
            <v>PRODUCTOS CURTIENTES SA DE CV</v>
          </cell>
        </row>
        <row r="4359">
          <cell r="C4359">
            <v>128</v>
          </cell>
          <cell r="D4359" t="str">
            <v>PRODUCTOS CURTIENTES SA DE CV</v>
          </cell>
        </row>
        <row r="4360">
          <cell r="C4360">
            <v>128</v>
          </cell>
          <cell r="D4360" t="str">
            <v>PRODUCTOS CURTIENTES SA DE CV</v>
          </cell>
        </row>
        <row r="4361">
          <cell r="C4361">
            <v>128</v>
          </cell>
          <cell r="D4361" t="str">
            <v>PRODUCTOS CURTIENTES SA DE CV</v>
          </cell>
        </row>
        <row r="4362">
          <cell r="C4362">
            <v>128</v>
          </cell>
          <cell r="D4362" t="str">
            <v>PRODUCTOS CURTIENTES SA DE CV</v>
          </cell>
        </row>
        <row r="4363">
          <cell r="C4363">
            <v>330</v>
          </cell>
          <cell r="D4363" t="str">
            <v>QUIMICA QURTEC, S.A. DE C.V.</v>
          </cell>
        </row>
        <row r="4364">
          <cell r="C4364">
            <v>330</v>
          </cell>
          <cell r="D4364" t="str">
            <v>QUIMICA QURTEC, S.A. DE C.V.</v>
          </cell>
        </row>
        <row r="4365">
          <cell r="C4365">
            <v>330</v>
          </cell>
          <cell r="D4365" t="str">
            <v>QUIMICA QURTEC, S.A. DE C.V.</v>
          </cell>
        </row>
        <row r="4366">
          <cell r="C4366">
            <v>330</v>
          </cell>
          <cell r="D4366" t="str">
            <v>QUIMICA QURTEC, S.A. DE C.V.</v>
          </cell>
        </row>
        <row r="4367">
          <cell r="C4367">
            <v>330</v>
          </cell>
          <cell r="D4367" t="str">
            <v>QUIMICA QURTEC, S.A. DE C.V.</v>
          </cell>
        </row>
        <row r="4368">
          <cell r="C4368">
            <v>231</v>
          </cell>
          <cell r="D4368" t="str">
            <v>PROGEL MEXICANA, S.A. DE C.V.</v>
          </cell>
        </row>
        <row r="4369">
          <cell r="C4369">
            <v>144</v>
          </cell>
          <cell r="D4369" t="str">
            <v>SUELAS WYNY SA DE CV</v>
          </cell>
        </row>
        <row r="4370">
          <cell r="C4370">
            <v>66</v>
          </cell>
          <cell r="D4370" t="str">
            <v>GELATINE GROUP SA DE CV</v>
          </cell>
        </row>
        <row r="4371">
          <cell r="C4371">
            <v>145</v>
          </cell>
          <cell r="D4371" t="str">
            <v>TECHNICAL SUPPLIER SA DE CV</v>
          </cell>
        </row>
        <row r="4372">
          <cell r="C4372">
            <v>145</v>
          </cell>
          <cell r="D4372" t="str">
            <v>TECHNICAL SUPPLIER SA DE CV</v>
          </cell>
        </row>
        <row r="4373">
          <cell r="C4373">
            <v>333</v>
          </cell>
          <cell r="D4373" t="str">
            <v>CURTIDOS Y ACABADOS KODIAK, S.A. DE C.V.</v>
          </cell>
        </row>
        <row r="4374">
          <cell r="C4374">
            <v>333</v>
          </cell>
          <cell r="D4374" t="str">
            <v>CURTIDOS Y ACABADOS KODIAK, S.A. DE C.V.</v>
          </cell>
        </row>
        <row r="4375">
          <cell r="C4375" t="str">
            <v/>
          </cell>
          <cell r="D4375" t="str">
            <v>MIDORI AUTO LEATHER</v>
          </cell>
        </row>
        <row r="4376">
          <cell r="C4376" t="str">
            <v/>
          </cell>
          <cell r="D4376" t="str">
            <v>EAGLE OTTAWA</v>
          </cell>
        </row>
        <row r="4377">
          <cell r="C4377" t="str">
            <v/>
          </cell>
          <cell r="D4377" t="str">
            <v>EAGLE OTTAWA</v>
          </cell>
        </row>
        <row r="4378">
          <cell r="C4378">
            <v>280</v>
          </cell>
          <cell r="D4378" t="str">
            <v>PASTEURIZADORA AGUASCALIENTES, S.A. DE C.V.</v>
          </cell>
        </row>
        <row r="4379">
          <cell r="C4379" t="str">
            <v/>
          </cell>
          <cell r="D4379" t="str">
            <v>PROCESS HUMEDOS DE LEON</v>
          </cell>
        </row>
        <row r="4380">
          <cell r="C4380" t="str">
            <v/>
          </cell>
          <cell r="D4380" t="str">
            <v>PROCESS HUMEDOS DE LEON</v>
          </cell>
        </row>
        <row r="4381">
          <cell r="C4381" t="str">
            <v/>
          </cell>
          <cell r="D4381" t="str">
            <v>LEFARC</v>
          </cell>
        </row>
        <row r="4382">
          <cell r="C4382" t="str">
            <v/>
          </cell>
          <cell r="D4382" t="str">
            <v>LEFARC</v>
          </cell>
        </row>
        <row r="4383">
          <cell r="C4383" t="str">
            <v/>
          </cell>
          <cell r="D4383" t="str">
            <v>CUBASA</v>
          </cell>
        </row>
        <row r="4384">
          <cell r="C4384" t="str">
            <v/>
          </cell>
          <cell r="D4384" t="str">
            <v>CUBASA</v>
          </cell>
        </row>
        <row r="4385">
          <cell r="C4385" t="str">
            <v/>
          </cell>
          <cell r="D4385" t="str">
            <v>ALFAMEX</v>
          </cell>
        </row>
        <row r="4386">
          <cell r="C4386" t="str">
            <v/>
          </cell>
          <cell r="D4386" t="str">
            <v>ALFAMEX</v>
          </cell>
        </row>
        <row r="4387">
          <cell r="C4387" t="str">
            <v/>
          </cell>
          <cell r="D4387" t="str">
            <v>TENERIA VARGAS</v>
          </cell>
        </row>
        <row r="4388">
          <cell r="C4388" t="str">
            <v/>
          </cell>
          <cell r="D4388" t="str">
            <v>TENERIA VARGAS</v>
          </cell>
        </row>
        <row r="4389">
          <cell r="C4389" t="str">
            <v/>
          </cell>
          <cell r="D4389" t="str">
            <v>PANAMERICANA</v>
          </cell>
        </row>
        <row r="4390">
          <cell r="C4390" t="str">
            <v/>
          </cell>
          <cell r="D4390" t="str">
            <v>PANAMERICANA</v>
          </cell>
        </row>
        <row r="4391">
          <cell r="C4391" t="str">
            <v/>
          </cell>
          <cell r="D4391" t="str">
            <v>KODIAK CERDOS</v>
          </cell>
        </row>
        <row r="4392">
          <cell r="C4392">
            <v>202</v>
          </cell>
          <cell r="D4392" t="str">
            <v>CURTIDOS TREVIÑO SA DE CV</v>
          </cell>
        </row>
        <row r="4393">
          <cell r="C4393">
            <v>184</v>
          </cell>
          <cell r="D4393" t="str">
            <v>CUEROMEX WET BLUE SA DE CV</v>
          </cell>
        </row>
        <row r="4394">
          <cell r="C4394">
            <v>184</v>
          </cell>
          <cell r="D4394" t="str">
            <v>CUEROMEX WET BLUE SA DE CV</v>
          </cell>
        </row>
        <row r="4395">
          <cell r="C4395">
            <v>184</v>
          </cell>
          <cell r="D4395" t="str">
            <v>CUEROMEX WET BLUE SA DE CV</v>
          </cell>
        </row>
        <row r="4396">
          <cell r="C4396">
            <v>193</v>
          </cell>
          <cell r="D4396" t="str">
            <v>CURFIMEX SA DE CV</v>
          </cell>
        </row>
        <row r="4397">
          <cell r="C4397">
            <v>193</v>
          </cell>
          <cell r="D4397" t="str">
            <v>CURFIMEX SA DE CV</v>
          </cell>
        </row>
        <row r="4398">
          <cell r="C4398">
            <v>128</v>
          </cell>
          <cell r="D4398" t="str">
            <v>PRODUCTOS CURTIENTES SA DE CV</v>
          </cell>
        </row>
        <row r="4399">
          <cell r="C4399">
            <v>128</v>
          </cell>
          <cell r="D4399" t="str">
            <v>PRODUCTOS CURTIENTES SA DE CV</v>
          </cell>
        </row>
        <row r="4400">
          <cell r="C4400">
            <v>128</v>
          </cell>
          <cell r="D4400" t="str">
            <v>PRODUCTOS CURTIENTES SA DE CV</v>
          </cell>
        </row>
        <row r="4401">
          <cell r="C4401">
            <v>128</v>
          </cell>
          <cell r="D4401" t="str">
            <v>PRODUCTOS CURTIENTES SA DE CV</v>
          </cell>
        </row>
        <row r="4402">
          <cell r="C4402">
            <v>128</v>
          </cell>
          <cell r="D4402" t="str">
            <v>PRODUCTOS CURTIENTES SA DE CV</v>
          </cell>
        </row>
        <row r="4403">
          <cell r="C4403">
            <v>128</v>
          </cell>
          <cell r="D4403" t="str">
            <v>PRODUCTOS CURTIENTES SA DE CV</v>
          </cell>
        </row>
        <row r="4404">
          <cell r="C4404">
            <v>128</v>
          </cell>
          <cell r="D4404" t="str">
            <v>PRODUCTOS CURTIENTES SA DE CV</v>
          </cell>
        </row>
        <row r="4405">
          <cell r="C4405">
            <v>128</v>
          </cell>
          <cell r="D4405" t="str">
            <v>PRODUCTOS CURTIENTES SA DE CV</v>
          </cell>
        </row>
        <row r="4406">
          <cell r="C4406">
            <v>128</v>
          </cell>
          <cell r="D4406" t="str">
            <v>PRODUCTOS CURTIENTES SA DE CV</v>
          </cell>
        </row>
        <row r="4407">
          <cell r="C4407">
            <v>330</v>
          </cell>
          <cell r="D4407" t="str">
            <v>QUIMICA QURTEC, S.A. DE C.V.</v>
          </cell>
        </row>
        <row r="4408">
          <cell r="C4408">
            <v>330</v>
          </cell>
          <cell r="D4408" t="str">
            <v>QUIMICA QURTEC, S.A. DE C.V.</v>
          </cell>
        </row>
        <row r="4409">
          <cell r="C4409">
            <v>330</v>
          </cell>
          <cell r="D4409" t="str">
            <v>QUIMICA QURTEC, S.A. DE C.V.</v>
          </cell>
        </row>
        <row r="4410">
          <cell r="C4410">
            <v>330</v>
          </cell>
          <cell r="D4410" t="str">
            <v>QUIMICA QURTEC, S.A. DE C.V.</v>
          </cell>
        </row>
        <row r="4411">
          <cell r="C4411">
            <v>330</v>
          </cell>
          <cell r="D4411" t="str">
            <v>QUIMICA QURTEC, S.A. DE C.V.</v>
          </cell>
        </row>
        <row r="4412">
          <cell r="C4412">
            <v>231</v>
          </cell>
          <cell r="D4412" t="str">
            <v>PROGEL MEXICANA, S.A. DE C.V.</v>
          </cell>
        </row>
        <row r="4413">
          <cell r="C4413">
            <v>144</v>
          </cell>
          <cell r="D4413" t="str">
            <v>SUELAS WYNY SA DE CV</v>
          </cell>
        </row>
        <row r="4414">
          <cell r="C4414">
            <v>66</v>
          </cell>
          <cell r="D4414" t="str">
            <v>GELATINE GROUP SA DE CV</v>
          </cell>
        </row>
        <row r="4415">
          <cell r="C4415">
            <v>145</v>
          </cell>
          <cell r="D4415" t="str">
            <v>TECHNICAL SUPPLIER SA DE CV</v>
          </cell>
        </row>
        <row r="4416">
          <cell r="C4416">
            <v>145</v>
          </cell>
          <cell r="D4416" t="str">
            <v>TECHNICAL SUPPLIER SA DE CV</v>
          </cell>
        </row>
        <row r="4417">
          <cell r="C4417">
            <v>333</v>
          </cell>
          <cell r="D4417" t="str">
            <v>CURTIDOS Y ACABADOS KODIAK, S.A. DE C.V.</v>
          </cell>
        </row>
        <row r="4418">
          <cell r="C4418">
            <v>333</v>
          </cell>
          <cell r="D4418" t="str">
            <v>CURTIDOS Y ACABADOS KODIAK, S.A. DE C.V.</v>
          </cell>
        </row>
        <row r="4419">
          <cell r="C4419" t="str">
            <v/>
          </cell>
          <cell r="D4419" t="str">
            <v>MIDORI AUTO LEATHER</v>
          </cell>
        </row>
        <row r="4420">
          <cell r="C4420" t="str">
            <v/>
          </cell>
          <cell r="D4420" t="str">
            <v>EAGLE OTTAWA</v>
          </cell>
        </row>
        <row r="4421">
          <cell r="C4421" t="str">
            <v/>
          </cell>
          <cell r="D4421" t="str">
            <v>EAGLE OTTAWA</v>
          </cell>
        </row>
        <row r="4422">
          <cell r="C4422">
            <v>280</v>
          </cell>
          <cell r="D4422" t="str">
            <v>PASTEURIZADORA AGUASCALIENTES, S.A. DE C.V.</v>
          </cell>
        </row>
        <row r="4423">
          <cell r="C4423" t="str">
            <v/>
          </cell>
          <cell r="D4423" t="str">
            <v>PROCESS HUMEDOS DE LEON</v>
          </cell>
        </row>
        <row r="4424">
          <cell r="C4424" t="str">
            <v/>
          </cell>
          <cell r="D4424" t="str">
            <v>PROCESS HUMEDOS DE LEON</v>
          </cell>
        </row>
        <row r="4425">
          <cell r="C4425" t="str">
            <v/>
          </cell>
          <cell r="D4425" t="str">
            <v>LEFARC</v>
          </cell>
        </row>
        <row r="4426">
          <cell r="C4426" t="str">
            <v/>
          </cell>
          <cell r="D4426" t="str">
            <v>LEFARC</v>
          </cell>
        </row>
        <row r="4427">
          <cell r="C4427" t="str">
            <v/>
          </cell>
          <cell r="D4427" t="str">
            <v>CUBASA</v>
          </cell>
        </row>
        <row r="4428">
          <cell r="C4428" t="str">
            <v/>
          </cell>
          <cell r="D4428" t="str">
            <v>CUBASA</v>
          </cell>
        </row>
        <row r="4429">
          <cell r="C4429" t="str">
            <v/>
          </cell>
          <cell r="D4429" t="str">
            <v>ALFAMEX</v>
          </cell>
        </row>
        <row r="4430">
          <cell r="C4430" t="str">
            <v/>
          </cell>
          <cell r="D4430" t="str">
            <v>ALFAMEX</v>
          </cell>
        </row>
        <row r="4431">
          <cell r="C4431" t="str">
            <v/>
          </cell>
          <cell r="D4431" t="str">
            <v>TENERIA VARGAS</v>
          </cell>
        </row>
        <row r="4432">
          <cell r="C4432" t="str">
            <v/>
          </cell>
          <cell r="D4432" t="str">
            <v>TENERIA VARGAS</v>
          </cell>
        </row>
        <row r="4433">
          <cell r="C4433" t="str">
            <v/>
          </cell>
          <cell r="D4433" t="str">
            <v>PANAMERICANA</v>
          </cell>
        </row>
        <row r="4434">
          <cell r="C4434" t="str">
            <v/>
          </cell>
          <cell r="D4434" t="str">
            <v>PANAMERICANA</v>
          </cell>
        </row>
        <row r="4435">
          <cell r="C4435" t="str">
            <v/>
          </cell>
          <cell r="D4435" t="str">
            <v>KODIAK CERDOS</v>
          </cell>
        </row>
        <row r="4436">
          <cell r="C4436">
            <v>202</v>
          </cell>
          <cell r="D4436" t="str">
            <v>CURTIDOS TREVIÑO SA DE CV</v>
          </cell>
        </row>
        <row r="4437">
          <cell r="C4437">
            <v>184</v>
          </cell>
          <cell r="D4437" t="str">
            <v>CUEROMEX WET BLUE SA DE CV</v>
          </cell>
        </row>
        <row r="4438">
          <cell r="C4438">
            <v>184</v>
          </cell>
          <cell r="D4438" t="str">
            <v>CUEROMEX WET BLUE SA DE CV</v>
          </cell>
        </row>
        <row r="4439">
          <cell r="C4439">
            <v>184</v>
          </cell>
          <cell r="D4439" t="str">
            <v>CUEROMEX WET BLUE SA DE CV</v>
          </cell>
        </row>
        <row r="4440">
          <cell r="C4440">
            <v>193</v>
          </cell>
          <cell r="D4440" t="str">
            <v>CURFIMEX SA DE CV</v>
          </cell>
        </row>
        <row r="4441">
          <cell r="C4441">
            <v>193</v>
          </cell>
          <cell r="D4441" t="str">
            <v>CURFIMEX SA DE CV</v>
          </cell>
        </row>
        <row r="4442">
          <cell r="C4442">
            <v>128</v>
          </cell>
          <cell r="D4442" t="str">
            <v>PRODUCTOS CURTIENTES SA DE CV</v>
          </cell>
        </row>
        <row r="4443">
          <cell r="C4443">
            <v>128</v>
          </cell>
          <cell r="D4443" t="str">
            <v>PRODUCTOS CURTIENTES SA DE CV</v>
          </cell>
        </row>
        <row r="4444">
          <cell r="C4444">
            <v>128</v>
          </cell>
          <cell r="D4444" t="str">
            <v>PRODUCTOS CURTIENTES SA DE CV</v>
          </cell>
        </row>
        <row r="4445">
          <cell r="C4445">
            <v>128</v>
          </cell>
          <cell r="D4445" t="str">
            <v>PRODUCTOS CURTIENTES SA DE CV</v>
          </cell>
        </row>
        <row r="4446">
          <cell r="C4446">
            <v>128</v>
          </cell>
          <cell r="D4446" t="str">
            <v>PRODUCTOS CURTIENTES SA DE CV</v>
          </cell>
        </row>
        <row r="4447">
          <cell r="C4447">
            <v>128</v>
          </cell>
          <cell r="D4447" t="str">
            <v>PRODUCTOS CURTIENTES SA DE CV</v>
          </cell>
        </row>
        <row r="4448">
          <cell r="C4448">
            <v>128</v>
          </cell>
          <cell r="D4448" t="str">
            <v>PRODUCTOS CURTIENTES SA DE CV</v>
          </cell>
        </row>
        <row r="4449">
          <cell r="C4449">
            <v>128</v>
          </cell>
          <cell r="D4449" t="str">
            <v>PRODUCTOS CURTIENTES SA DE CV</v>
          </cell>
        </row>
        <row r="4450">
          <cell r="C4450">
            <v>128</v>
          </cell>
          <cell r="D4450" t="str">
            <v>PRODUCTOS CURTIENTES SA DE CV</v>
          </cell>
        </row>
        <row r="4451">
          <cell r="C4451">
            <v>330</v>
          </cell>
          <cell r="D4451" t="str">
            <v>QUIMICA QURTEC, S.A. DE C.V.</v>
          </cell>
        </row>
        <row r="4452">
          <cell r="C4452">
            <v>330</v>
          </cell>
          <cell r="D4452" t="str">
            <v>QUIMICA QURTEC, S.A. DE C.V.</v>
          </cell>
        </row>
        <row r="4453">
          <cell r="C4453">
            <v>330</v>
          </cell>
          <cell r="D4453" t="str">
            <v>QUIMICA QURTEC, S.A. DE C.V.</v>
          </cell>
        </row>
        <row r="4454">
          <cell r="C4454">
            <v>330</v>
          </cell>
          <cell r="D4454" t="str">
            <v>QUIMICA QURTEC, S.A. DE C.V.</v>
          </cell>
        </row>
        <row r="4455">
          <cell r="C4455">
            <v>330</v>
          </cell>
          <cell r="D4455" t="str">
            <v>QUIMICA QURTEC, S.A. DE C.V.</v>
          </cell>
        </row>
        <row r="4456">
          <cell r="C4456">
            <v>231</v>
          </cell>
          <cell r="D4456" t="str">
            <v>PROGEL MEXICANA, S.A. DE C.V.</v>
          </cell>
        </row>
        <row r="4457">
          <cell r="C4457">
            <v>144</v>
          </cell>
          <cell r="D4457" t="str">
            <v>SUELAS WYNY SA DE CV</v>
          </cell>
        </row>
        <row r="4458">
          <cell r="C4458">
            <v>66</v>
          </cell>
          <cell r="D4458" t="str">
            <v>GELATINE GROUP SA DE CV</v>
          </cell>
        </row>
        <row r="4459">
          <cell r="C4459">
            <v>145</v>
          </cell>
          <cell r="D4459" t="str">
            <v>TECHNICAL SUPPLIER SA DE CV</v>
          </cell>
        </row>
        <row r="4460">
          <cell r="C4460">
            <v>145</v>
          </cell>
          <cell r="D4460" t="str">
            <v>TECHNICAL SUPPLIER SA DE CV</v>
          </cell>
        </row>
        <row r="4461">
          <cell r="C4461">
            <v>333</v>
          </cell>
          <cell r="D4461" t="str">
            <v>CURTIDOS Y ACABADOS KODIAK, S.A. DE C.V.</v>
          </cell>
        </row>
        <row r="4462">
          <cell r="C4462">
            <v>333</v>
          </cell>
          <cell r="D4462" t="str">
            <v>CURTIDOS Y ACABADOS KODIAK, S.A. DE C.V.</v>
          </cell>
        </row>
        <row r="4463">
          <cell r="C4463" t="str">
            <v/>
          </cell>
          <cell r="D4463" t="str">
            <v>MIDORI AUTO LEATHER</v>
          </cell>
        </row>
        <row r="4464">
          <cell r="C4464" t="str">
            <v/>
          </cell>
          <cell r="D4464" t="str">
            <v>EAGLE OTTAWA</v>
          </cell>
        </row>
        <row r="4465">
          <cell r="C4465" t="str">
            <v/>
          </cell>
          <cell r="D4465" t="str">
            <v>EAGLE OTTAWA</v>
          </cell>
        </row>
        <row r="4466">
          <cell r="C4466">
            <v>280</v>
          </cell>
          <cell r="D4466" t="str">
            <v>PASTEURIZADORA AGUASCALIENTES, S.A. DE C.V.</v>
          </cell>
        </row>
        <row r="4467">
          <cell r="C4467" t="str">
            <v/>
          </cell>
          <cell r="D4467" t="str">
            <v>PROCESS HUMEDOS DE LEON</v>
          </cell>
        </row>
        <row r="4468">
          <cell r="C4468" t="str">
            <v/>
          </cell>
          <cell r="D4468" t="str">
            <v>PROCESS HUMEDOS DE LEON</v>
          </cell>
        </row>
        <row r="4469">
          <cell r="C4469" t="str">
            <v/>
          </cell>
          <cell r="D4469" t="str">
            <v>LEFARC</v>
          </cell>
        </row>
        <row r="4470">
          <cell r="C4470" t="str">
            <v/>
          </cell>
          <cell r="D4470" t="str">
            <v>LEFARC</v>
          </cell>
        </row>
        <row r="4471">
          <cell r="C4471" t="str">
            <v/>
          </cell>
          <cell r="D4471" t="str">
            <v>CUBASA</v>
          </cell>
        </row>
        <row r="4472">
          <cell r="C4472" t="str">
            <v/>
          </cell>
          <cell r="D4472" t="str">
            <v>CUBASA</v>
          </cell>
        </row>
        <row r="4473">
          <cell r="C4473" t="str">
            <v/>
          </cell>
          <cell r="D4473" t="str">
            <v>ALFAMEX</v>
          </cell>
        </row>
        <row r="4474">
          <cell r="C4474" t="str">
            <v/>
          </cell>
          <cell r="D4474" t="str">
            <v>ALFAMEX</v>
          </cell>
        </row>
        <row r="4475">
          <cell r="C4475" t="str">
            <v/>
          </cell>
          <cell r="D4475" t="str">
            <v>TENERIA VARGAS</v>
          </cell>
        </row>
        <row r="4476">
          <cell r="C4476" t="str">
            <v/>
          </cell>
          <cell r="D4476" t="str">
            <v>TENERIA VARGAS</v>
          </cell>
        </row>
        <row r="4477">
          <cell r="C4477" t="str">
            <v/>
          </cell>
          <cell r="D4477" t="str">
            <v>PANAMERICANA</v>
          </cell>
        </row>
        <row r="4478">
          <cell r="C4478" t="str">
            <v/>
          </cell>
          <cell r="D4478" t="str">
            <v>PANAMERICANA</v>
          </cell>
        </row>
        <row r="4479">
          <cell r="C4479" t="str">
            <v/>
          </cell>
          <cell r="D4479" t="str">
            <v>KODIAK CERDOS</v>
          </cell>
        </row>
        <row r="4480">
          <cell r="C4480">
            <v>202</v>
          </cell>
          <cell r="D4480" t="str">
            <v>CURTIDOS TREVIÑO SA DE CV</v>
          </cell>
        </row>
        <row r="4481">
          <cell r="C4481">
            <v>184</v>
          </cell>
          <cell r="D4481" t="str">
            <v>CUEROMEX WET BLUE SA DE CV</v>
          </cell>
        </row>
        <row r="4482">
          <cell r="C4482">
            <v>184</v>
          </cell>
          <cell r="D4482" t="str">
            <v>CUEROMEX WET BLUE SA DE CV</v>
          </cell>
        </row>
        <row r="4483">
          <cell r="C4483">
            <v>184</v>
          </cell>
          <cell r="D4483" t="str">
            <v>CUEROMEX WET BLUE SA DE CV</v>
          </cell>
        </row>
        <row r="4484">
          <cell r="C4484">
            <v>193</v>
          </cell>
          <cell r="D4484" t="str">
            <v>CURFIMEX SA DE CV</v>
          </cell>
        </row>
        <row r="4485">
          <cell r="C4485">
            <v>193</v>
          </cell>
          <cell r="D4485" t="str">
            <v>CURFIMEX SA DE CV</v>
          </cell>
        </row>
        <row r="4486">
          <cell r="C4486">
            <v>128</v>
          </cell>
          <cell r="D4486" t="str">
            <v>PRODUCTOS CURTIENTES SA DE CV</v>
          </cell>
        </row>
        <row r="4487">
          <cell r="C4487">
            <v>128</v>
          </cell>
          <cell r="D4487" t="str">
            <v>PRODUCTOS CURTIENTES SA DE CV</v>
          </cell>
        </row>
        <row r="4488">
          <cell r="C4488">
            <v>128</v>
          </cell>
          <cell r="D4488" t="str">
            <v>PRODUCTOS CURTIENTES SA DE CV</v>
          </cell>
        </row>
        <row r="4489">
          <cell r="C4489">
            <v>128</v>
          </cell>
          <cell r="D4489" t="str">
            <v>PRODUCTOS CURTIENTES SA DE CV</v>
          </cell>
        </row>
        <row r="4490">
          <cell r="C4490">
            <v>128</v>
          </cell>
          <cell r="D4490" t="str">
            <v>PRODUCTOS CURTIENTES SA DE CV</v>
          </cell>
        </row>
        <row r="4491">
          <cell r="C4491">
            <v>128</v>
          </cell>
          <cell r="D4491" t="str">
            <v>PRODUCTOS CURTIENTES SA DE CV</v>
          </cell>
        </row>
        <row r="4492">
          <cell r="C4492">
            <v>128</v>
          </cell>
          <cell r="D4492" t="str">
            <v>PRODUCTOS CURTIENTES SA DE CV</v>
          </cell>
        </row>
        <row r="4493">
          <cell r="C4493">
            <v>128</v>
          </cell>
          <cell r="D4493" t="str">
            <v>PRODUCTOS CURTIENTES SA DE CV</v>
          </cell>
        </row>
        <row r="4494">
          <cell r="C4494">
            <v>128</v>
          </cell>
          <cell r="D4494" t="str">
            <v>PRODUCTOS CURTIENTES SA DE CV</v>
          </cell>
        </row>
        <row r="4495">
          <cell r="C4495">
            <v>330</v>
          </cell>
          <cell r="D4495" t="str">
            <v>QUIMICA QURTEC, S.A. DE C.V.</v>
          </cell>
        </row>
        <row r="4496">
          <cell r="C4496">
            <v>330</v>
          </cell>
          <cell r="D4496" t="str">
            <v>QUIMICA QURTEC, S.A. DE C.V.</v>
          </cell>
        </row>
        <row r="4497">
          <cell r="C4497">
            <v>330</v>
          </cell>
          <cell r="D4497" t="str">
            <v>QUIMICA QURTEC, S.A. DE C.V.</v>
          </cell>
        </row>
        <row r="4498">
          <cell r="C4498">
            <v>330</v>
          </cell>
          <cell r="D4498" t="str">
            <v>QUIMICA QURTEC, S.A. DE C.V.</v>
          </cell>
        </row>
        <row r="4499">
          <cell r="C4499">
            <v>330</v>
          </cell>
          <cell r="D4499" t="str">
            <v>QUIMICA QURTEC, S.A. DE C.V.</v>
          </cell>
        </row>
        <row r="4500">
          <cell r="C4500">
            <v>231</v>
          </cell>
          <cell r="D4500" t="str">
            <v>PROGEL MEXICANA, S.A. DE C.V.</v>
          </cell>
        </row>
        <row r="4501">
          <cell r="C4501">
            <v>144</v>
          </cell>
          <cell r="D4501" t="str">
            <v>SUELAS WYNY SA DE CV</v>
          </cell>
        </row>
        <row r="4502">
          <cell r="C4502">
            <v>66</v>
          </cell>
          <cell r="D4502" t="str">
            <v>GELATINE GROUP SA DE CV</v>
          </cell>
        </row>
        <row r="4503">
          <cell r="C4503">
            <v>145</v>
          </cell>
          <cell r="D4503" t="str">
            <v>TECHNICAL SUPPLIER SA DE CV</v>
          </cell>
        </row>
        <row r="4504">
          <cell r="C4504">
            <v>145</v>
          </cell>
          <cell r="D4504" t="str">
            <v>TECHNICAL SUPPLIER SA DE CV</v>
          </cell>
        </row>
        <row r="4505">
          <cell r="C4505">
            <v>333</v>
          </cell>
          <cell r="D4505" t="str">
            <v>CURTIDOS Y ACABADOS KODIAK, S.A. DE C.V.</v>
          </cell>
        </row>
        <row r="4506">
          <cell r="C4506">
            <v>333</v>
          </cell>
          <cell r="D4506" t="str">
            <v>CURTIDOS Y ACABADOS KODIAK, S.A. DE C.V.</v>
          </cell>
        </row>
        <row r="4507">
          <cell r="C4507" t="str">
            <v/>
          </cell>
          <cell r="D4507" t="str">
            <v>MIDORI AUTO LEATHER</v>
          </cell>
        </row>
        <row r="4508">
          <cell r="C4508" t="str">
            <v/>
          </cell>
          <cell r="D4508" t="str">
            <v>EAGLE OTTAWA</v>
          </cell>
        </row>
        <row r="4509">
          <cell r="C4509" t="str">
            <v/>
          </cell>
          <cell r="D4509" t="str">
            <v>EAGLE OTTAWA</v>
          </cell>
        </row>
        <row r="4510">
          <cell r="C4510">
            <v>280</v>
          </cell>
          <cell r="D4510" t="str">
            <v>PASTEURIZADORA AGUASCALIENTES, S.A. DE C.V.</v>
          </cell>
        </row>
        <row r="4511">
          <cell r="C4511" t="str">
            <v/>
          </cell>
          <cell r="D4511" t="str">
            <v>PROCESS HUMEDOS DE LEON</v>
          </cell>
        </row>
        <row r="4512">
          <cell r="C4512" t="str">
            <v/>
          </cell>
          <cell r="D4512" t="str">
            <v>PROCESS HUMEDOS DE LEON</v>
          </cell>
        </row>
        <row r="4513">
          <cell r="C4513" t="str">
            <v/>
          </cell>
          <cell r="D4513" t="str">
            <v>LEFARC</v>
          </cell>
        </row>
        <row r="4514">
          <cell r="C4514" t="str">
            <v/>
          </cell>
          <cell r="D4514" t="str">
            <v>LEFARC</v>
          </cell>
        </row>
        <row r="4515">
          <cell r="C4515" t="str">
            <v/>
          </cell>
          <cell r="D4515" t="str">
            <v>CUBASA</v>
          </cell>
        </row>
        <row r="4516">
          <cell r="C4516" t="str">
            <v/>
          </cell>
          <cell r="D4516" t="str">
            <v>CUBASA</v>
          </cell>
        </row>
        <row r="4517">
          <cell r="C4517" t="str">
            <v/>
          </cell>
          <cell r="D4517" t="str">
            <v>ALFAMEX</v>
          </cell>
        </row>
        <row r="4518">
          <cell r="C4518" t="str">
            <v/>
          </cell>
          <cell r="D4518" t="str">
            <v>ALFAMEX</v>
          </cell>
        </row>
        <row r="4519">
          <cell r="C4519" t="str">
            <v/>
          </cell>
          <cell r="D4519" t="str">
            <v>TENERIA VARGAS</v>
          </cell>
        </row>
        <row r="4520">
          <cell r="C4520" t="str">
            <v/>
          </cell>
          <cell r="D4520" t="str">
            <v>TENERIA VARGAS</v>
          </cell>
        </row>
        <row r="4521">
          <cell r="C4521" t="str">
            <v/>
          </cell>
          <cell r="D4521" t="str">
            <v>PANAMERICANA</v>
          </cell>
        </row>
        <row r="4522">
          <cell r="C4522" t="str">
            <v/>
          </cell>
          <cell r="D4522" t="str">
            <v>PANAMERICANA</v>
          </cell>
        </row>
        <row r="4523">
          <cell r="C4523" t="str">
            <v/>
          </cell>
          <cell r="D4523" t="str">
            <v>KODIAK CERDOS</v>
          </cell>
        </row>
        <row r="4524">
          <cell r="C4524">
            <v>202</v>
          </cell>
          <cell r="D4524" t="str">
            <v>CURTIDOS TREVIÑO SA DE CV</v>
          </cell>
        </row>
        <row r="4525">
          <cell r="C4525">
            <v>184</v>
          </cell>
          <cell r="D4525" t="str">
            <v>CUEROMEX WET BLUE SA DE CV</v>
          </cell>
        </row>
        <row r="4526">
          <cell r="C4526">
            <v>184</v>
          </cell>
          <cell r="D4526" t="str">
            <v>CUEROMEX WET BLUE SA DE CV</v>
          </cell>
        </row>
        <row r="4527">
          <cell r="C4527">
            <v>184</v>
          </cell>
          <cell r="D4527" t="str">
            <v>CUEROMEX WET BLUE SA DE CV</v>
          </cell>
        </row>
        <row r="4528">
          <cell r="C4528">
            <v>193</v>
          </cell>
          <cell r="D4528" t="str">
            <v>CURFIMEX SA DE CV</v>
          </cell>
        </row>
        <row r="4529">
          <cell r="C4529">
            <v>193</v>
          </cell>
          <cell r="D4529" t="str">
            <v>CURFIMEX SA DE CV</v>
          </cell>
        </row>
        <row r="4530">
          <cell r="C4530">
            <v>128</v>
          </cell>
          <cell r="D4530" t="str">
            <v>PRODUCTOS CURTIENTES SA DE CV</v>
          </cell>
        </row>
        <row r="4531">
          <cell r="C4531">
            <v>128</v>
          </cell>
          <cell r="D4531" t="str">
            <v>PRODUCTOS CURTIENTES SA DE CV</v>
          </cell>
        </row>
        <row r="4532">
          <cell r="C4532">
            <v>128</v>
          </cell>
          <cell r="D4532" t="str">
            <v>PRODUCTOS CURTIENTES SA DE CV</v>
          </cell>
        </row>
        <row r="4533">
          <cell r="C4533">
            <v>128</v>
          </cell>
          <cell r="D4533" t="str">
            <v>PRODUCTOS CURTIENTES SA DE CV</v>
          </cell>
        </row>
        <row r="4534">
          <cell r="C4534">
            <v>128</v>
          </cell>
          <cell r="D4534" t="str">
            <v>PRODUCTOS CURTIENTES SA DE CV</v>
          </cell>
        </row>
        <row r="4535">
          <cell r="C4535">
            <v>128</v>
          </cell>
          <cell r="D4535" t="str">
            <v>PRODUCTOS CURTIENTES SA DE CV</v>
          </cell>
        </row>
        <row r="4536">
          <cell r="C4536">
            <v>128</v>
          </cell>
          <cell r="D4536" t="str">
            <v>PRODUCTOS CURTIENTES SA DE CV</v>
          </cell>
        </row>
        <row r="4537">
          <cell r="C4537">
            <v>128</v>
          </cell>
          <cell r="D4537" t="str">
            <v>PRODUCTOS CURTIENTES SA DE CV</v>
          </cell>
        </row>
        <row r="4538">
          <cell r="C4538">
            <v>128</v>
          </cell>
          <cell r="D4538" t="str">
            <v>PRODUCTOS CURTIENTES SA DE CV</v>
          </cell>
        </row>
        <row r="4539">
          <cell r="C4539">
            <v>330</v>
          </cell>
          <cell r="D4539" t="str">
            <v>QUIMICA QURTEC, S.A. DE C.V.</v>
          </cell>
        </row>
        <row r="4540">
          <cell r="C4540">
            <v>330</v>
          </cell>
          <cell r="D4540" t="str">
            <v>QUIMICA QURTEC, S.A. DE C.V.</v>
          </cell>
        </row>
        <row r="4541">
          <cell r="C4541">
            <v>330</v>
          </cell>
          <cell r="D4541" t="str">
            <v>QUIMICA QURTEC, S.A. DE C.V.</v>
          </cell>
        </row>
        <row r="4542">
          <cell r="C4542">
            <v>330</v>
          </cell>
          <cell r="D4542" t="str">
            <v>QUIMICA QURTEC, S.A. DE C.V.</v>
          </cell>
        </row>
        <row r="4543">
          <cell r="C4543">
            <v>330</v>
          </cell>
          <cell r="D4543" t="str">
            <v>QUIMICA QURTEC, S.A. DE C.V.</v>
          </cell>
        </row>
        <row r="4544">
          <cell r="C4544">
            <v>231</v>
          </cell>
          <cell r="D4544" t="str">
            <v>PROGEL MEXICANA, S.A. DE C.V.</v>
          </cell>
        </row>
        <row r="4545">
          <cell r="C4545">
            <v>144</v>
          </cell>
          <cell r="D4545" t="str">
            <v>SUELAS WYNY SA DE CV</v>
          </cell>
        </row>
        <row r="4546">
          <cell r="C4546">
            <v>66</v>
          </cell>
          <cell r="D4546" t="str">
            <v>GELATINE GROUP SA DE CV</v>
          </cell>
        </row>
        <row r="4547">
          <cell r="C4547">
            <v>145</v>
          </cell>
          <cell r="D4547" t="str">
            <v>TECHNICAL SUPPLIER SA DE CV</v>
          </cell>
        </row>
        <row r="4548">
          <cell r="C4548">
            <v>145</v>
          </cell>
          <cell r="D4548" t="str">
            <v>TECHNICAL SUPPLIER SA DE CV</v>
          </cell>
        </row>
        <row r="4549">
          <cell r="C4549">
            <v>333</v>
          </cell>
          <cell r="D4549" t="str">
            <v>CURTIDOS Y ACABADOS KODIAK, S.A. DE C.V.</v>
          </cell>
        </row>
        <row r="4550">
          <cell r="C4550">
            <v>333</v>
          </cell>
          <cell r="D4550" t="str">
            <v>CURTIDOS Y ACABADOS KODIAK, S.A. DE C.V.</v>
          </cell>
        </row>
        <row r="4551">
          <cell r="C4551" t="str">
            <v/>
          </cell>
          <cell r="D4551" t="str">
            <v>MIDORI AUTO LEATHER</v>
          </cell>
        </row>
        <row r="4552">
          <cell r="C4552" t="str">
            <v/>
          </cell>
          <cell r="D4552" t="str">
            <v>EAGLE OTTAWA</v>
          </cell>
        </row>
        <row r="4553">
          <cell r="C4553" t="str">
            <v/>
          </cell>
          <cell r="D4553" t="str">
            <v>EAGLE OTTAWA</v>
          </cell>
        </row>
        <row r="4554">
          <cell r="C4554">
            <v>280</v>
          </cell>
          <cell r="D4554" t="str">
            <v>PASTEURIZADORA AGUASCALIENTES, S.A. DE C.V.</v>
          </cell>
        </row>
        <row r="4555">
          <cell r="C4555" t="str">
            <v/>
          </cell>
          <cell r="D4555" t="str">
            <v>PROCESS HUMEDOS DE LEON</v>
          </cell>
        </row>
        <row r="4556">
          <cell r="C4556" t="str">
            <v/>
          </cell>
          <cell r="D4556" t="str">
            <v>PROCESS HUMEDOS DE LEON</v>
          </cell>
        </row>
        <row r="4557">
          <cell r="C4557" t="str">
            <v/>
          </cell>
          <cell r="D4557" t="str">
            <v>LEFARC</v>
          </cell>
        </row>
        <row r="4558">
          <cell r="C4558" t="str">
            <v/>
          </cell>
          <cell r="D4558" t="str">
            <v>LEFARC</v>
          </cell>
        </row>
        <row r="4559">
          <cell r="C4559" t="str">
            <v/>
          </cell>
          <cell r="D4559" t="str">
            <v>CUBASA</v>
          </cell>
        </row>
        <row r="4560">
          <cell r="C4560" t="str">
            <v/>
          </cell>
          <cell r="D4560" t="str">
            <v>CUBASA</v>
          </cell>
        </row>
        <row r="4561">
          <cell r="C4561" t="str">
            <v/>
          </cell>
          <cell r="D4561" t="str">
            <v>ALFAMEX</v>
          </cell>
        </row>
        <row r="4562">
          <cell r="C4562" t="str">
            <v/>
          </cell>
          <cell r="D4562" t="str">
            <v>ALFAMEX</v>
          </cell>
        </row>
        <row r="4563">
          <cell r="C4563" t="str">
            <v/>
          </cell>
          <cell r="D4563" t="str">
            <v>TENERIA VARGAS</v>
          </cell>
        </row>
        <row r="4564">
          <cell r="C4564" t="str">
            <v/>
          </cell>
          <cell r="D4564" t="str">
            <v>TENERIA VARGAS</v>
          </cell>
        </row>
        <row r="4565">
          <cell r="C4565" t="str">
            <v/>
          </cell>
          <cell r="D4565" t="str">
            <v>PANAMERICANA</v>
          </cell>
        </row>
        <row r="4566">
          <cell r="C4566" t="str">
            <v/>
          </cell>
          <cell r="D4566" t="str">
            <v>PANAMERICANA</v>
          </cell>
        </row>
        <row r="4567">
          <cell r="C4567" t="str">
            <v/>
          </cell>
          <cell r="D4567" t="str">
            <v>KODIAK CERDOS</v>
          </cell>
        </row>
        <row r="4568">
          <cell r="C4568">
            <v>202</v>
          </cell>
          <cell r="D4568" t="str">
            <v>CURTIDOS TREVIÑO SA DE CV</v>
          </cell>
        </row>
        <row r="4569">
          <cell r="C4569">
            <v>184</v>
          </cell>
          <cell r="D4569" t="str">
            <v>CUEROMEX WET BLUE SA DE CV</v>
          </cell>
        </row>
        <row r="4570">
          <cell r="C4570">
            <v>184</v>
          </cell>
          <cell r="D4570" t="str">
            <v>CUEROMEX WET BLUE SA DE CV</v>
          </cell>
        </row>
        <row r="4571">
          <cell r="C4571">
            <v>184</v>
          </cell>
          <cell r="D4571" t="str">
            <v>CUEROMEX WET BLUE SA DE CV</v>
          </cell>
        </row>
        <row r="4572">
          <cell r="C4572">
            <v>193</v>
          </cell>
          <cell r="D4572" t="str">
            <v>CURFIMEX SA DE CV</v>
          </cell>
        </row>
        <row r="4573">
          <cell r="C4573">
            <v>193</v>
          </cell>
          <cell r="D4573" t="str">
            <v>CURFIMEX SA DE CV</v>
          </cell>
        </row>
        <row r="4574">
          <cell r="C4574">
            <v>128</v>
          </cell>
          <cell r="D4574" t="str">
            <v>PRODUCTOS CURTIENTES SA DE CV</v>
          </cell>
        </row>
        <row r="4575">
          <cell r="C4575">
            <v>128</v>
          </cell>
          <cell r="D4575" t="str">
            <v>PRODUCTOS CURTIENTES SA DE CV</v>
          </cell>
        </row>
        <row r="4576">
          <cell r="C4576">
            <v>128</v>
          </cell>
          <cell r="D4576" t="str">
            <v>PRODUCTOS CURTIENTES SA DE CV</v>
          </cell>
        </row>
        <row r="4577">
          <cell r="C4577">
            <v>128</v>
          </cell>
          <cell r="D4577" t="str">
            <v>PRODUCTOS CURTIENTES SA DE CV</v>
          </cell>
        </row>
        <row r="4578">
          <cell r="C4578">
            <v>128</v>
          </cell>
          <cell r="D4578" t="str">
            <v>PRODUCTOS CURTIENTES SA DE CV</v>
          </cell>
        </row>
        <row r="4579">
          <cell r="C4579">
            <v>128</v>
          </cell>
          <cell r="D4579" t="str">
            <v>PRODUCTOS CURTIENTES SA DE CV</v>
          </cell>
        </row>
        <row r="4580">
          <cell r="C4580">
            <v>128</v>
          </cell>
          <cell r="D4580" t="str">
            <v>PRODUCTOS CURTIENTES SA DE CV</v>
          </cell>
        </row>
        <row r="4581">
          <cell r="C4581">
            <v>128</v>
          </cell>
          <cell r="D4581" t="str">
            <v>PRODUCTOS CURTIENTES SA DE CV</v>
          </cell>
        </row>
        <row r="4582">
          <cell r="C4582">
            <v>128</v>
          </cell>
          <cell r="D4582" t="str">
            <v>PRODUCTOS CURTIENTES SA DE CV</v>
          </cell>
        </row>
        <row r="4583">
          <cell r="C4583">
            <v>330</v>
          </cell>
          <cell r="D4583" t="str">
            <v>QUIMICA QURTEC, S.A. DE C.V.</v>
          </cell>
        </row>
        <row r="4584">
          <cell r="C4584">
            <v>330</v>
          </cell>
          <cell r="D4584" t="str">
            <v>QUIMICA QURTEC, S.A. DE C.V.</v>
          </cell>
        </row>
        <row r="4585">
          <cell r="C4585">
            <v>330</v>
          </cell>
          <cell r="D4585" t="str">
            <v>QUIMICA QURTEC, S.A. DE C.V.</v>
          </cell>
        </row>
        <row r="4586">
          <cell r="C4586">
            <v>330</v>
          </cell>
          <cell r="D4586" t="str">
            <v>QUIMICA QURTEC, S.A. DE C.V.</v>
          </cell>
        </row>
        <row r="4587">
          <cell r="C4587">
            <v>330</v>
          </cell>
          <cell r="D4587" t="str">
            <v>QUIMICA QURTEC, S.A. DE C.V.</v>
          </cell>
        </row>
        <row r="4588">
          <cell r="C4588">
            <v>231</v>
          </cell>
          <cell r="D4588" t="str">
            <v>PROGEL MEXICANA, S.A. DE C.V.</v>
          </cell>
        </row>
        <row r="4589">
          <cell r="C4589">
            <v>144</v>
          </cell>
          <cell r="D4589" t="str">
            <v>SUELAS WYNY SA DE CV</v>
          </cell>
        </row>
        <row r="4590">
          <cell r="C4590">
            <v>66</v>
          </cell>
          <cell r="D4590" t="str">
            <v>GELATINE GROUP SA DE CV</v>
          </cell>
        </row>
        <row r="4591">
          <cell r="C4591">
            <v>145</v>
          </cell>
          <cell r="D4591" t="str">
            <v>TECHNICAL SUPPLIER SA DE CV</v>
          </cell>
        </row>
        <row r="4592">
          <cell r="C4592">
            <v>145</v>
          </cell>
          <cell r="D4592" t="str">
            <v>TECHNICAL SUPPLIER SA DE CV</v>
          </cell>
        </row>
        <row r="4593">
          <cell r="C4593">
            <v>333</v>
          </cell>
          <cell r="D4593" t="str">
            <v>CURTIDOS Y ACABADOS KODIAK, S.A. DE C.V.</v>
          </cell>
        </row>
        <row r="4594">
          <cell r="C4594">
            <v>333</v>
          </cell>
          <cell r="D4594" t="str">
            <v>CURTIDOS Y ACABADOS KODIAK, S.A. DE C.V.</v>
          </cell>
        </row>
        <row r="4595">
          <cell r="C4595" t="str">
            <v/>
          </cell>
          <cell r="D4595" t="str">
            <v>MIDORI AUTO LEATHER</v>
          </cell>
        </row>
        <row r="4596">
          <cell r="C4596" t="str">
            <v/>
          </cell>
          <cell r="D4596" t="str">
            <v>EAGLE OTTAWA</v>
          </cell>
        </row>
        <row r="4597">
          <cell r="C4597" t="str">
            <v/>
          </cell>
          <cell r="D4597" t="str">
            <v>EAGLE OTTAWA</v>
          </cell>
        </row>
        <row r="4598">
          <cell r="C4598">
            <v>280</v>
          </cell>
          <cell r="D4598" t="str">
            <v>PASTEURIZADORA AGUASCALIENTES, S.A. DE C.V.</v>
          </cell>
        </row>
        <row r="4599">
          <cell r="C4599" t="str">
            <v/>
          </cell>
          <cell r="D4599" t="str">
            <v>PROCESS HUMEDOS DE LEON</v>
          </cell>
        </row>
        <row r="4600">
          <cell r="C4600" t="str">
            <v/>
          </cell>
          <cell r="D4600" t="str">
            <v>PROCESS HUMEDOS DE LEON</v>
          </cell>
        </row>
        <row r="4601">
          <cell r="C4601" t="str">
            <v/>
          </cell>
          <cell r="D4601" t="str">
            <v>LEFARC</v>
          </cell>
        </row>
        <row r="4602">
          <cell r="C4602" t="str">
            <v/>
          </cell>
          <cell r="D4602" t="str">
            <v>LEFARC</v>
          </cell>
        </row>
        <row r="4603">
          <cell r="C4603" t="str">
            <v/>
          </cell>
          <cell r="D4603" t="str">
            <v>CUBASA</v>
          </cell>
        </row>
        <row r="4604">
          <cell r="C4604" t="str">
            <v/>
          </cell>
          <cell r="D4604" t="str">
            <v>CUBASA</v>
          </cell>
        </row>
        <row r="4605">
          <cell r="C4605" t="str">
            <v/>
          </cell>
          <cell r="D4605" t="str">
            <v>ALFAMEX</v>
          </cell>
        </row>
        <row r="4606">
          <cell r="C4606" t="str">
            <v/>
          </cell>
          <cell r="D4606" t="str">
            <v>ALFAMEX</v>
          </cell>
        </row>
        <row r="4607">
          <cell r="C4607" t="str">
            <v/>
          </cell>
          <cell r="D4607" t="str">
            <v>TENERIA VARGAS</v>
          </cell>
        </row>
        <row r="4608">
          <cell r="C4608" t="str">
            <v/>
          </cell>
          <cell r="D4608" t="str">
            <v>TENERIA VARGAS</v>
          </cell>
        </row>
        <row r="4609">
          <cell r="C4609" t="str">
            <v/>
          </cell>
          <cell r="D4609" t="str">
            <v>PANAMERICANA</v>
          </cell>
        </row>
        <row r="4610">
          <cell r="C4610" t="str">
            <v/>
          </cell>
          <cell r="D4610" t="str">
            <v>PANAMERICANA</v>
          </cell>
        </row>
        <row r="4611">
          <cell r="C4611" t="str">
            <v/>
          </cell>
          <cell r="D4611" t="str">
            <v>KODIAK CERDOS</v>
          </cell>
        </row>
        <row r="4612">
          <cell r="C4612">
            <v>202</v>
          </cell>
          <cell r="D4612" t="str">
            <v>CURTIDOS TREVIÑO SA DE CV</v>
          </cell>
        </row>
        <row r="4613">
          <cell r="C4613">
            <v>184</v>
          </cell>
          <cell r="D4613" t="str">
            <v>CUEROMEX WET BLUE SA DE CV</v>
          </cell>
        </row>
        <row r="4614">
          <cell r="C4614">
            <v>184</v>
          </cell>
          <cell r="D4614" t="str">
            <v>CUEROMEX WET BLUE SA DE CV</v>
          </cell>
        </row>
        <row r="4615">
          <cell r="C4615">
            <v>184</v>
          </cell>
          <cell r="D4615" t="str">
            <v>CUEROMEX WET BLUE SA DE CV</v>
          </cell>
        </row>
        <row r="4616">
          <cell r="C4616">
            <v>193</v>
          </cell>
          <cell r="D4616" t="str">
            <v>CURFIMEX SA DE CV</v>
          </cell>
        </row>
        <row r="4617">
          <cell r="C4617">
            <v>193</v>
          </cell>
          <cell r="D4617" t="str">
            <v>CURFIMEX SA DE CV</v>
          </cell>
        </row>
        <row r="4618">
          <cell r="C4618">
            <v>128</v>
          </cell>
          <cell r="D4618" t="str">
            <v>PRODUCTOS CURTIENTES SA DE CV</v>
          </cell>
        </row>
        <row r="4619">
          <cell r="C4619">
            <v>128</v>
          </cell>
          <cell r="D4619" t="str">
            <v>PRODUCTOS CURTIENTES SA DE CV</v>
          </cell>
        </row>
        <row r="4620">
          <cell r="C4620">
            <v>128</v>
          </cell>
          <cell r="D4620" t="str">
            <v>PRODUCTOS CURTIENTES SA DE CV</v>
          </cell>
        </row>
        <row r="4621">
          <cell r="C4621">
            <v>128</v>
          </cell>
          <cell r="D4621" t="str">
            <v>PRODUCTOS CURTIENTES SA DE CV</v>
          </cell>
        </row>
        <row r="4622">
          <cell r="C4622">
            <v>128</v>
          </cell>
          <cell r="D4622" t="str">
            <v>PRODUCTOS CURTIENTES SA DE CV</v>
          </cell>
        </row>
        <row r="4623">
          <cell r="C4623">
            <v>128</v>
          </cell>
          <cell r="D4623" t="str">
            <v>PRODUCTOS CURTIENTES SA DE CV</v>
          </cell>
        </row>
        <row r="4624">
          <cell r="C4624">
            <v>128</v>
          </cell>
          <cell r="D4624" t="str">
            <v>PRODUCTOS CURTIENTES SA DE CV</v>
          </cell>
        </row>
        <row r="4625">
          <cell r="C4625">
            <v>128</v>
          </cell>
          <cell r="D4625" t="str">
            <v>PRODUCTOS CURTIENTES SA DE CV</v>
          </cell>
        </row>
        <row r="4626">
          <cell r="C4626">
            <v>128</v>
          </cell>
          <cell r="D4626" t="str">
            <v>PRODUCTOS CURTIENTES SA DE CV</v>
          </cell>
        </row>
        <row r="4627">
          <cell r="C4627">
            <v>330</v>
          </cell>
          <cell r="D4627" t="str">
            <v>QUIMICA QURTEC, S.A. DE C.V.</v>
          </cell>
        </row>
        <row r="4628">
          <cell r="C4628">
            <v>330</v>
          </cell>
          <cell r="D4628" t="str">
            <v>QUIMICA QURTEC, S.A. DE C.V.</v>
          </cell>
        </row>
        <row r="4629">
          <cell r="C4629">
            <v>330</v>
          </cell>
          <cell r="D4629" t="str">
            <v>QUIMICA QURTEC, S.A. DE C.V.</v>
          </cell>
        </row>
        <row r="4630">
          <cell r="C4630">
            <v>330</v>
          </cell>
          <cell r="D4630" t="str">
            <v>QUIMICA QURTEC, S.A. DE C.V.</v>
          </cell>
        </row>
        <row r="4631">
          <cell r="C4631">
            <v>330</v>
          </cell>
          <cell r="D4631" t="str">
            <v>QUIMICA QURTEC, S.A. DE C.V.</v>
          </cell>
        </row>
        <row r="4632">
          <cell r="C4632">
            <v>231</v>
          </cell>
          <cell r="D4632" t="str">
            <v>PROGEL MEXICANA, S.A. DE C.V.</v>
          </cell>
        </row>
        <row r="4633">
          <cell r="C4633">
            <v>144</v>
          </cell>
          <cell r="D4633" t="str">
            <v>SUELAS WYNY SA DE CV</v>
          </cell>
        </row>
        <row r="4634">
          <cell r="C4634">
            <v>66</v>
          </cell>
          <cell r="D4634" t="str">
            <v>GELATINE GROUP SA DE CV</v>
          </cell>
        </row>
        <row r="4635">
          <cell r="C4635">
            <v>145</v>
          </cell>
          <cell r="D4635" t="str">
            <v>TECHNICAL SUPPLIER SA DE CV</v>
          </cell>
        </row>
        <row r="4636">
          <cell r="C4636">
            <v>145</v>
          </cell>
          <cell r="D4636" t="str">
            <v>TECHNICAL SUPPLIER SA DE CV</v>
          </cell>
        </row>
        <row r="4637">
          <cell r="C4637">
            <v>333</v>
          </cell>
          <cell r="D4637" t="str">
            <v>CURTIDOS Y ACABADOS KODIAK, S.A. DE C.V.</v>
          </cell>
        </row>
        <row r="4638">
          <cell r="C4638">
            <v>333</v>
          </cell>
          <cell r="D4638" t="str">
            <v>CURTIDOS Y ACABADOS KODIAK, S.A. DE C.V.</v>
          </cell>
        </row>
        <row r="4639">
          <cell r="C4639" t="str">
            <v/>
          </cell>
          <cell r="D4639" t="str">
            <v>MIDORI AUTO LEATHER</v>
          </cell>
        </row>
        <row r="4640">
          <cell r="C4640" t="str">
            <v/>
          </cell>
          <cell r="D4640" t="str">
            <v>EAGLE OTTAWA</v>
          </cell>
        </row>
        <row r="4641">
          <cell r="C4641" t="str">
            <v/>
          </cell>
          <cell r="D4641" t="str">
            <v>EAGLE OTTAWA</v>
          </cell>
        </row>
        <row r="4642">
          <cell r="C4642">
            <v>280</v>
          </cell>
          <cell r="D4642" t="str">
            <v>PASTEURIZADORA AGUASCALIENTES, S.A. DE C.V.</v>
          </cell>
        </row>
        <row r="4643">
          <cell r="C4643" t="str">
            <v/>
          </cell>
          <cell r="D4643" t="str">
            <v>PROCESS HUMEDOS DE LEON</v>
          </cell>
        </row>
        <row r="4644">
          <cell r="C4644" t="str">
            <v/>
          </cell>
          <cell r="D4644" t="str">
            <v>PROCESS HUMEDOS DE LEON</v>
          </cell>
        </row>
        <row r="4645">
          <cell r="C4645" t="str">
            <v/>
          </cell>
          <cell r="D4645" t="str">
            <v>LEFARC</v>
          </cell>
        </row>
        <row r="4646">
          <cell r="C4646" t="str">
            <v/>
          </cell>
          <cell r="D4646" t="str">
            <v>LEFARC</v>
          </cell>
        </row>
        <row r="4647">
          <cell r="C4647" t="str">
            <v/>
          </cell>
          <cell r="D4647" t="str">
            <v>CUBASA</v>
          </cell>
        </row>
        <row r="4648">
          <cell r="C4648" t="str">
            <v/>
          </cell>
          <cell r="D4648" t="str">
            <v>CUBASA</v>
          </cell>
        </row>
        <row r="4649">
          <cell r="C4649" t="str">
            <v/>
          </cell>
          <cell r="D4649" t="str">
            <v>ALFAMEX</v>
          </cell>
        </row>
        <row r="4650">
          <cell r="C4650" t="str">
            <v/>
          </cell>
          <cell r="D4650" t="str">
            <v>ALFAMEX</v>
          </cell>
        </row>
        <row r="4651">
          <cell r="C4651" t="str">
            <v/>
          </cell>
          <cell r="D4651" t="str">
            <v>TENERIA VARGAS</v>
          </cell>
        </row>
        <row r="4652">
          <cell r="C4652" t="str">
            <v/>
          </cell>
          <cell r="D4652" t="str">
            <v>TENERIA VARGAS</v>
          </cell>
        </row>
        <row r="4653">
          <cell r="C4653" t="str">
            <v/>
          </cell>
          <cell r="D4653" t="str">
            <v>PANAMERICANA</v>
          </cell>
        </row>
        <row r="4654">
          <cell r="C4654" t="str">
            <v/>
          </cell>
          <cell r="D4654" t="str">
            <v>PANAMERICANA</v>
          </cell>
        </row>
        <row r="4655">
          <cell r="C4655" t="str">
            <v/>
          </cell>
          <cell r="D4655" t="str">
            <v>KODIAK CERDOS</v>
          </cell>
        </row>
        <row r="4656">
          <cell r="C4656">
            <v>202</v>
          </cell>
          <cell r="D4656" t="str">
            <v>CURTIDOS TREVIÑO SA DE CV</v>
          </cell>
        </row>
        <row r="4657">
          <cell r="C4657">
            <v>184</v>
          </cell>
          <cell r="D4657" t="str">
            <v>CUEROMEX WET BLUE SA DE CV</v>
          </cell>
        </row>
        <row r="4658">
          <cell r="C4658">
            <v>184</v>
          </cell>
          <cell r="D4658" t="str">
            <v>CUEROMEX WET BLUE SA DE CV</v>
          </cell>
        </row>
        <row r="4659">
          <cell r="C4659">
            <v>184</v>
          </cell>
          <cell r="D4659" t="str">
            <v>CUEROMEX WET BLUE SA DE CV</v>
          </cell>
        </row>
        <row r="4660">
          <cell r="C4660">
            <v>193</v>
          </cell>
          <cell r="D4660" t="str">
            <v>CURFIMEX SA DE CV</v>
          </cell>
        </row>
        <row r="4661">
          <cell r="C4661">
            <v>193</v>
          </cell>
          <cell r="D4661" t="str">
            <v>CURFIMEX SA DE CV</v>
          </cell>
        </row>
        <row r="4662">
          <cell r="C4662">
            <v>128</v>
          </cell>
          <cell r="D4662" t="str">
            <v>PRODUCTOS CURTIENTES SA DE CV</v>
          </cell>
        </row>
        <row r="4663">
          <cell r="C4663">
            <v>128</v>
          </cell>
          <cell r="D4663" t="str">
            <v>PRODUCTOS CURTIENTES SA DE CV</v>
          </cell>
        </row>
        <row r="4664">
          <cell r="C4664">
            <v>128</v>
          </cell>
          <cell r="D4664" t="str">
            <v>PRODUCTOS CURTIENTES SA DE CV</v>
          </cell>
        </row>
        <row r="4665">
          <cell r="C4665">
            <v>128</v>
          </cell>
          <cell r="D4665" t="str">
            <v>PRODUCTOS CURTIENTES SA DE CV</v>
          </cell>
        </row>
        <row r="4666">
          <cell r="C4666">
            <v>128</v>
          </cell>
          <cell r="D4666" t="str">
            <v>PRODUCTOS CURTIENTES SA DE CV</v>
          </cell>
        </row>
        <row r="4667">
          <cell r="C4667">
            <v>128</v>
          </cell>
          <cell r="D4667" t="str">
            <v>PRODUCTOS CURTIENTES SA DE CV</v>
          </cell>
        </row>
        <row r="4668">
          <cell r="C4668">
            <v>128</v>
          </cell>
          <cell r="D4668" t="str">
            <v>PRODUCTOS CURTIENTES SA DE CV</v>
          </cell>
        </row>
        <row r="4669">
          <cell r="C4669">
            <v>128</v>
          </cell>
          <cell r="D4669" t="str">
            <v>PRODUCTOS CURTIENTES SA DE CV</v>
          </cell>
        </row>
        <row r="4670">
          <cell r="C4670">
            <v>128</v>
          </cell>
          <cell r="D4670" t="str">
            <v>PRODUCTOS CURTIENTES SA DE CV</v>
          </cell>
        </row>
        <row r="4671">
          <cell r="C4671">
            <v>330</v>
          </cell>
          <cell r="D4671" t="str">
            <v>QUIMICA QURTEC, S.A. DE C.V.</v>
          </cell>
        </row>
        <row r="4672">
          <cell r="C4672">
            <v>330</v>
          </cell>
          <cell r="D4672" t="str">
            <v>QUIMICA QURTEC, S.A. DE C.V.</v>
          </cell>
        </row>
        <row r="4673">
          <cell r="C4673">
            <v>330</v>
          </cell>
          <cell r="D4673" t="str">
            <v>QUIMICA QURTEC, S.A. DE C.V.</v>
          </cell>
        </row>
        <row r="4674">
          <cell r="C4674">
            <v>330</v>
          </cell>
          <cell r="D4674" t="str">
            <v>QUIMICA QURTEC, S.A. DE C.V.</v>
          </cell>
        </row>
        <row r="4675">
          <cell r="C4675">
            <v>330</v>
          </cell>
          <cell r="D4675" t="str">
            <v>QUIMICA QURTEC, S.A. DE C.V.</v>
          </cell>
        </row>
        <row r="4676">
          <cell r="C4676">
            <v>231</v>
          </cell>
          <cell r="D4676" t="str">
            <v>PROGEL MEXICANA, S.A. DE C.V.</v>
          </cell>
        </row>
        <row r="4677">
          <cell r="C4677">
            <v>144</v>
          </cell>
          <cell r="D4677" t="str">
            <v>SUELAS WYNY SA DE CV</v>
          </cell>
        </row>
        <row r="4678">
          <cell r="C4678">
            <v>66</v>
          </cell>
          <cell r="D4678" t="str">
            <v>GELATINE GROUP SA DE CV</v>
          </cell>
        </row>
        <row r="4679">
          <cell r="C4679">
            <v>145</v>
          </cell>
          <cell r="D4679" t="str">
            <v>TECHNICAL SUPPLIER SA DE CV</v>
          </cell>
        </row>
        <row r="4680">
          <cell r="C4680">
            <v>145</v>
          </cell>
          <cell r="D4680" t="str">
            <v>TECHNICAL SUPPLIER SA DE CV</v>
          </cell>
        </row>
        <row r="4681">
          <cell r="C4681">
            <v>333</v>
          </cell>
          <cell r="D4681" t="str">
            <v>CURTIDOS Y ACABADOS KODIAK, S.A. DE C.V.</v>
          </cell>
        </row>
        <row r="4682">
          <cell r="C4682">
            <v>333</v>
          </cell>
          <cell r="D4682" t="str">
            <v>CURTIDOS Y ACABADOS KODIAK, S.A. DE C.V.</v>
          </cell>
        </row>
        <row r="4683">
          <cell r="C4683" t="str">
            <v/>
          </cell>
          <cell r="D4683" t="str">
            <v>MIDORI AUTO LEATHER</v>
          </cell>
        </row>
        <row r="4684">
          <cell r="C4684" t="str">
            <v/>
          </cell>
          <cell r="D4684" t="str">
            <v>EAGLE OTTAWA</v>
          </cell>
        </row>
        <row r="4685">
          <cell r="C4685" t="str">
            <v/>
          </cell>
          <cell r="D4685" t="str">
            <v>EAGLE OTTAWA</v>
          </cell>
        </row>
        <row r="4686">
          <cell r="C4686">
            <v>280</v>
          </cell>
          <cell r="D4686" t="str">
            <v>PASTEURIZADORA AGUASCALIENTES, S.A. DE C.V.</v>
          </cell>
        </row>
        <row r="4687">
          <cell r="C4687" t="str">
            <v/>
          </cell>
          <cell r="D4687" t="str">
            <v>PROCESS HUMEDOS DE LEON</v>
          </cell>
        </row>
        <row r="4688">
          <cell r="C4688" t="str">
            <v/>
          </cell>
          <cell r="D4688" t="str">
            <v>PROCESS HUMEDOS DE LEON</v>
          </cell>
        </row>
        <row r="4689">
          <cell r="C4689" t="str">
            <v/>
          </cell>
          <cell r="D4689" t="str">
            <v>LEFARC</v>
          </cell>
        </row>
        <row r="4690">
          <cell r="C4690" t="str">
            <v/>
          </cell>
          <cell r="D4690" t="str">
            <v>LEFARC</v>
          </cell>
        </row>
        <row r="4691">
          <cell r="C4691" t="str">
            <v/>
          </cell>
          <cell r="D4691" t="str">
            <v>CUBASA</v>
          </cell>
        </row>
        <row r="4692">
          <cell r="C4692" t="str">
            <v/>
          </cell>
          <cell r="D4692" t="str">
            <v>CUBASA</v>
          </cell>
        </row>
        <row r="4693">
          <cell r="C4693" t="str">
            <v/>
          </cell>
          <cell r="D4693" t="str">
            <v>ALFAMEX</v>
          </cell>
        </row>
        <row r="4694">
          <cell r="C4694" t="str">
            <v/>
          </cell>
          <cell r="D4694" t="str">
            <v>ALFAMEX</v>
          </cell>
        </row>
        <row r="4695">
          <cell r="C4695" t="str">
            <v/>
          </cell>
          <cell r="D4695" t="str">
            <v>TENERIA VARGAS</v>
          </cell>
        </row>
        <row r="4696">
          <cell r="C4696" t="str">
            <v/>
          </cell>
          <cell r="D4696" t="str">
            <v>TENERIA VARGAS</v>
          </cell>
        </row>
        <row r="4697">
          <cell r="C4697" t="str">
            <v/>
          </cell>
          <cell r="D4697" t="str">
            <v>PANAMERICANA</v>
          </cell>
        </row>
        <row r="4698">
          <cell r="C4698" t="str">
            <v/>
          </cell>
          <cell r="D4698" t="str">
            <v>PANAMERICANA</v>
          </cell>
        </row>
        <row r="4699">
          <cell r="C4699" t="str">
            <v/>
          </cell>
          <cell r="D4699" t="str">
            <v>KODIAK CERDOS</v>
          </cell>
        </row>
        <row r="4700">
          <cell r="C4700">
            <v>202</v>
          </cell>
          <cell r="D4700" t="str">
            <v>CURTIDOS TREVIÑO SA DE CV</v>
          </cell>
        </row>
        <row r="4701">
          <cell r="C4701">
            <v>184</v>
          </cell>
          <cell r="D4701" t="str">
            <v>CUEROMEX WET BLUE SA DE CV</v>
          </cell>
        </row>
        <row r="4702">
          <cell r="C4702">
            <v>184</v>
          </cell>
          <cell r="D4702" t="str">
            <v>CUEROMEX WET BLUE SA DE CV</v>
          </cell>
        </row>
        <row r="4703">
          <cell r="C4703">
            <v>184</v>
          </cell>
          <cell r="D4703" t="str">
            <v>CUEROMEX WET BLUE SA DE CV</v>
          </cell>
        </row>
        <row r="4704">
          <cell r="C4704">
            <v>193</v>
          </cell>
          <cell r="D4704" t="str">
            <v>CURFIMEX SA DE CV</v>
          </cell>
        </row>
        <row r="4705">
          <cell r="C4705">
            <v>193</v>
          </cell>
          <cell r="D4705" t="str">
            <v>CURFIMEX SA DE CV</v>
          </cell>
        </row>
        <row r="4706">
          <cell r="C4706">
            <v>128</v>
          </cell>
          <cell r="D4706" t="str">
            <v>PRODUCTOS CURTIENTES SA DE CV</v>
          </cell>
        </row>
        <row r="4707">
          <cell r="C4707">
            <v>128</v>
          </cell>
          <cell r="D4707" t="str">
            <v>PRODUCTOS CURTIENTES SA DE CV</v>
          </cell>
        </row>
        <row r="4708">
          <cell r="C4708">
            <v>128</v>
          </cell>
          <cell r="D4708" t="str">
            <v>PRODUCTOS CURTIENTES SA DE CV</v>
          </cell>
        </row>
        <row r="4709">
          <cell r="C4709">
            <v>128</v>
          </cell>
          <cell r="D4709" t="str">
            <v>PRODUCTOS CURTIENTES SA DE CV</v>
          </cell>
        </row>
        <row r="4710">
          <cell r="C4710">
            <v>128</v>
          </cell>
          <cell r="D4710" t="str">
            <v>PRODUCTOS CURTIENTES SA DE CV</v>
          </cell>
        </row>
        <row r="4711">
          <cell r="C4711">
            <v>128</v>
          </cell>
          <cell r="D4711" t="str">
            <v>PRODUCTOS CURTIENTES SA DE CV</v>
          </cell>
        </row>
        <row r="4712">
          <cell r="C4712">
            <v>128</v>
          </cell>
          <cell r="D4712" t="str">
            <v>PRODUCTOS CURTIENTES SA DE CV</v>
          </cell>
        </row>
        <row r="4713">
          <cell r="C4713">
            <v>128</v>
          </cell>
          <cell r="D4713" t="str">
            <v>PRODUCTOS CURTIENTES SA DE CV</v>
          </cell>
        </row>
        <row r="4714">
          <cell r="C4714">
            <v>128</v>
          </cell>
          <cell r="D4714" t="str">
            <v>PRODUCTOS CURTIENTES SA DE CV</v>
          </cell>
        </row>
        <row r="4715">
          <cell r="C4715">
            <v>330</v>
          </cell>
          <cell r="D4715" t="str">
            <v>QUIMICA QURTEC, S.A. DE C.V.</v>
          </cell>
        </row>
        <row r="4716">
          <cell r="C4716">
            <v>330</v>
          </cell>
          <cell r="D4716" t="str">
            <v>QUIMICA QURTEC, S.A. DE C.V.</v>
          </cell>
        </row>
        <row r="4717">
          <cell r="C4717">
            <v>330</v>
          </cell>
          <cell r="D4717" t="str">
            <v>QUIMICA QURTEC, S.A. DE C.V.</v>
          </cell>
        </row>
        <row r="4718">
          <cell r="C4718">
            <v>330</v>
          </cell>
          <cell r="D4718" t="str">
            <v>QUIMICA QURTEC, S.A. DE C.V.</v>
          </cell>
        </row>
        <row r="4719">
          <cell r="C4719">
            <v>330</v>
          </cell>
          <cell r="D4719" t="str">
            <v>QUIMICA QURTEC, S.A. DE C.V.</v>
          </cell>
        </row>
        <row r="4720">
          <cell r="C4720">
            <v>231</v>
          </cell>
          <cell r="D4720" t="str">
            <v>PROGEL MEXICANA, S.A. DE C.V.</v>
          </cell>
        </row>
        <row r="4721">
          <cell r="C4721">
            <v>144</v>
          </cell>
          <cell r="D4721" t="str">
            <v>SUELAS WYNY SA DE CV</v>
          </cell>
        </row>
        <row r="4722">
          <cell r="C4722">
            <v>66</v>
          </cell>
          <cell r="D4722" t="str">
            <v>GELATINE GROUP SA DE CV</v>
          </cell>
        </row>
        <row r="4723">
          <cell r="C4723">
            <v>145</v>
          </cell>
          <cell r="D4723" t="str">
            <v>TECHNICAL SUPPLIER SA DE CV</v>
          </cell>
        </row>
        <row r="4724">
          <cell r="C4724">
            <v>145</v>
          </cell>
          <cell r="D4724" t="str">
            <v>TECHNICAL SUPPLIER SA DE CV</v>
          </cell>
        </row>
        <row r="4725">
          <cell r="C4725">
            <v>333</v>
          </cell>
          <cell r="D4725" t="str">
            <v>CURTIDOS Y ACABADOS KODIAK, S.A. DE C.V.</v>
          </cell>
        </row>
        <row r="4726">
          <cell r="C4726">
            <v>333</v>
          </cell>
          <cell r="D4726" t="str">
            <v>CURTIDOS Y ACABADOS KODIAK, S.A. DE C.V.</v>
          </cell>
        </row>
        <row r="4727">
          <cell r="C4727" t="str">
            <v/>
          </cell>
          <cell r="D4727" t="str">
            <v>MIDORI AUTO LEATHER</v>
          </cell>
        </row>
        <row r="4728">
          <cell r="C4728" t="str">
            <v/>
          </cell>
          <cell r="D4728" t="str">
            <v>EAGLE OTTAWA</v>
          </cell>
        </row>
        <row r="4729">
          <cell r="C4729" t="str">
            <v/>
          </cell>
          <cell r="D4729" t="str">
            <v>EAGLE OTTAWA</v>
          </cell>
        </row>
        <row r="4730">
          <cell r="C4730">
            <v>280</v>
          </cell>
          <cell r="D4730" t="str">
            <v>PASTEURIZADORA AGUASCALIENTES, S.A. DE C.V.</v>
          </cell>
        </row>
        <row r="4731">
          <cell r="C4731" t="str">
            <v/>
          </cell>
          <cell r="D4731" t="str">
            <v>PROCESS HUMEDOS DE LEON</v>
          </cell>
        </row>
        <row r="4732">
          <cell r="C4732" t="str">
            <v/>
          </cell>
          <cell r="D4732" t="str">
            <v>PROCESS HUMEDOS DE LEON</v>
          </cell>
        </row>
        <row r="4733">
          <cell r="C4733" t="str">
            <v/>
          </cell>
          <cell r="D4733" t="str">
            <v>LEFARC</v>
          </cell>
        </row>
        <row r="4734">
          <cell r="C4734" t="str">
            <v/>
          </cell>
          <cell r="D4734" t="str">
            <v>LEFARC</v>
          </cell>
        </row>
        <row r="4735">
          <cell r="C4735" t="str">
            <v/>
          </cell>
          <cell r="D4735" t="str">
            <v>CUBASA</v>
          </cell>
        </row>
        <row r="4736">
          <cell r="C4736" t="str">
            <v/>
          </cell>
          <cell r="D4736" t="str">
            <v>CUBASA</v>
          </cell>
        </row>
        <row r="4737">
          <cell r="C4737" t="str">
            <v/>
          </cell>
          <cell r="D4737" t="str">
            <v>ALFAMEX</v>
          </cell>
        </row>
        <row r="4738">
          <cell r="C4738" t="str">
            <v/>
          </cell>
          <cell r="D4738" t="str">
            <v>ALFAMEX</v>
          </cell>
        </row>
        <row r="4739">
          <cell r="C4739" t="str">
            <v/>
          </cell>
          <cell r="D4739" t="str">
            <v>TENERIA VARGAS</v>
          </cell>
        </row>
        <row r="4740">
          <cell r="C4740" t="str">
            <v/>
          </cell>
          <cell r="D4740" t="str">
            <v>TENERIA VARGAS</v>
          </cell>
        </row>
        <row r="4741">
          <cell r="C4741" t="str">
            <v/>
          </cell>
          <cell r="D4741" t="str">
            <v>PANAMERICANA</v>
          </cell>
        </row>
        <row r="4742">
          <cell r="C4742" t="str">
            <v/>
          </cell>
          <cell r="D4742" t="str">
            <v>PANAMERICANA</v>
          </cell>
        </row>
        <row r="4743">
          <cell r="C4743" t="str">
            <v/>
          </cell>
          <cell r="D4743" t="str">
            <v>KODIAK CERDOS</v>
          </cell>
        </row>
        <row r="4744">
          <cell r="C4744">
            <v>202</v>
          </cell>
          <cell r="D4744" t="str">
            <v>CURTIDOS TREVIÑO SA DE CV</v>
          </cell>
        </row>
        <row r="4745">
          <cell r="C4745">
            <v>184</v>
          </cell>
          <cell r="D4745" t="str">
            <v>CUEROMEX WET BLUE SA DE CV</v>
          </cell>
        </row>
        <row r="4746">
          <cell r="C4746">
            <v>184</v>
          </cell>
          <cell r="D4746" t="str">
            <v>CUEROMEX WET BLUE SA DE CV</v>
          </cell>
        </row>
        <row r="4747">
          <cell r="C4747">
            <v>184</v>
          </cell>
          <cell r="D4747" t="str">
            <v>CUEROMEX WET BLUE SA DE CV</v>
          </cell>
        </row>
        <row r="4748">
          <cell r="C4748">
            <v>193</v>
          </cell>
          <cell r="D4748" t="str">
            <v>CURFIMEX SA DE CV</v>
          </cell>
        </row>
        <row r="4749">
          <cell r="C4749">
            <v>193</v>
          </cell>
          <cell r="D4749" t="str">
            <v>CURFIMEX SA DE CV</v>
          </cell>
        </row>
        <row r="4750">
          <cell r="C4750">
            <v>128</v>
          </cell>
          <cell r="D4750" t="str">
            <v>PRODUCTOS CURTIENTES SA DE CV</v>
          </cell>
        </row>
        <row r="4751">
          <cell r="C4751">
            <v>128</v>
          </cell>
          <cell r="D4751" t="str">
            <v>PRODUCTOS CURTIENTES SA DE CV</v>
          </cell>
        </row>
        <row r="4752">
          <cell r="C4752">
            <v>128</v>
          </cell>
          <cell r="D4752" t="str">
            <v>PRODUCTOS CURTIENTES SA DE CV</v>
          </cell>
        </row>
        <row r="4753">
          <cell r="C4753">
            <v>128</v>
          </cell>
          <cell r="D4753" t="str">
            <v>PRODUCTOS CURTIENTES SA DE CV</v>
          </cell>
        </row>
        <row r="4754">
          <cell r="C4754">
            <v>128</v>
          </cell>
          <cell r="D4754" t="str">
            <v>PRODUCTOS CURTIENTES SA DE CV</v>
          </cell>
        </row>
        <row r="4755">
          <cell r="C4755">
            <v>128</v>
          </cell>
          <cell r="D4755" t="str">
            <v>PRODUCTOS CURTIENTES SA DE CV</v>
          </cell>
        </row>
        <row r="4756">
          <cell r="C4756">
            <v>128</v>
          </cell>
          <cell r="D4756" t="str">
            <v>PRODUCTOS CURTIENTES SA DE CV</v>
          </cell>
        </row>
        <row r="4757">
          <cell r="C4757">
            <v>128</v>
          </cell>
          <cell r="D4757" t="str">
            <v>PRODUCTOS CURTIENTES SA DE CV</v>
          </cell>
        </row>
        <row r="4758">
          <cell r="C4758">
            <v>128</v>
          </cell>
          <cell r="D4758" t="str">
            <v>PRODUCTOS CURTIENTES SA DE CV</v>
          </cell>
        </row>
        <row r="4759">
          <cell r="C4759">
            <v>330</v>
          </cell>
          <cell r="D4759" t="str">
            <v>QUIMICA QURTEC, S.A. DE C.V.</v>
          </cell>
        </row>
        <row r="4760">
          <cell r="C4760">
            <v>330</v>
          </cell>
          <cell r="D4760" t="str">
            <v>QUIMICA QURTEC, S.A. DE C.V.</v>
          </cell>
        </row>
        <row r="4761">
          <cell r="C4761">
            <v>330</v>
          </cell>
          <cell r="D4761" t="str">
            <v>QUIMICA QURTEC, S.A. DE C.V.</v>
          </cell>
        </row>
        <row r="4762">
          <cell r="C4762">
            <v>330</v>
          </cell>
          <cell r="D4762" t="str">
            <v>QUIMICA QURTEC, S.A. DE C.V.</v>
          </cell>
        </row>
        <row r="4763">
          <cell r="C4763">
            <v>330</v>
          </cell>
          <cell r="D4763" t="str">
            <v>QUIMICA QURTEC, S.A. DE C.V.</v>
          </cell>
        </row>
        <row r="4764">
          <cell r="C4764">
            <v>231</v>
          </cell>
          <cell r="D4764" t="str">
            <v>PROGEL MEXICANA, S.A. DE C.V.</v>
          </cell>
        </row>
        <row r="4765">
          <cell r="C4765">
            <v>144</v>
          </cell>
          <cell r="D4765" t="str">
            <v>SUELAS WYNY SA DE CV</v>
          </cell>
        </row>
        <row r="4766">
          <cell r="C4766">
            <v>66</v>
          </cell>
          <cell r="D4766" t="str">
            <v>GELATINE GROUP SA DE CV</v>
          </cell>
        </row>
        <row r="4767">
          <cell r="C4767">
            <v>145</v>
          </cell>
          <cell r="D4767" t="str">
            <v>TECHNICAL SUPPLIER SA DE CV</v>
          </cell>
        </row>
        <row r="4768">
          <cell r="C4768">
            <v>145</v>
          </cell>
          <cell r="D4768" t="str">
            <v>TECHNICAL SUPPLIER SA DE CV</v>
          </cell>
        </row>
        <row r="4769">
          <cell r="C4769">
            <v>333</v>
          </cell>
          <cell r="D4769" t="str">
            <v>CURTIDOS Y ACABADOS KODIAK, S.A. DE C.V.</v>
          </cell>
        </row>
        <row r="4770">
          <cell r="C4770">
            <v>333</v>
          </cell>
          <cell r="D4770" t="str">
            <v>CURTIDOS Y ACABADOS KODIAK, S.A. DE C.V.</v>
          </cell>
        </row>
        <row r="4771">
          <cell r="C4771" t="str">
            <v/>
          </cell>
          <cell r="D4771" t="str">
            <v>MIDORI AUTO LEATHER</v>
          </cell>
        </row>
        <row r="4772">
          <cell r="C4772" t="str">
            <v/>
          </cell>
          <cell r="D4772" t="str">
            <v>EAGLE OTTAWA</v>
          </cell>
        </row>
        <row r="4773">
          <cell r="C4773" t="str">
            <v/>
          </cell>
          <cell r="D4773" t="str">
            <v>EAGLE OTTAWA</v>
          </cell>
        </row>
        <row r="4774">
          <cell r="C4774">
            <v>280</v>
          </cell>
          <cell r="D4774" t="str">
            <v>PASTEURIZADORA AGUASCALIENTES, S.A. DE C.V.</v>
          </cell>
        </row>
        <row r="4775">
          <cell r="C4775" t="str">
            <v/>
          </cell>
          <cell r="D4775" t="str">
            <v>PROCESS HUMEDOS DE LEON</v>
          </cell>
        </row>
        <row r="4776">
          <cell r="C4776" t="str">
            <v/>
          </cell>
          <cell r="D4776" t="str">
            <v>PROCESS HUMEDOS DE LEON</v>
          </cell>
        </row>
        <row r="4777">
          <cell r="C4777" t="str">
            <v/>
          </cell>
          <cell r="D4777" t="str">
            <v>LEFARC</v>
          </cell>
        </row>
        <row r="4778">
          <cell r="C4778" t="str">
            <v/>
          </cell>
          <cell r="D4778" t="str">
            <v>LEFARC</v>
          </cell>
        </row>
        <row r="4779">
          <cell r="C4779" t="str">
            <v/>
          </cell>
          <cell r="D4779" t="str">
            <v>CUBASA</v>
          </cell>
        </row>
        <row r="4780">
          <cell r="C4780" t="str">
            <v/>
          </cell>
          <cell r="D4780" t="str">
            <v>CUBASA</v>
          </cell>
        </row>
        <row r="4781">
          <cell r="C4781" t="str">
            <v/>
          </cell>
          <cell r="D4781" t="str">
            <v>ALFAMEX</v>
          </cell>
        </row>
        <row r="4782">
          <cell r="C4782" t="str">
            <v/>
          </cell>
          <cell r="D4782" t="str">
            <v>ALFAMEX</v>
          </cell>
        </row>
        <row r="4783">
          <cell r="C4783" t="str">
            <v/>
          </cell>
          <cell r="D4783" t="str">
            <v>TENERIA VARGAS</v>
          </cell>
        </row>
        <row r="4784">
          <cell r="C4784" t="str">
            <v/>
          </cell>
          <cell r="D4784" t="str">
            <v>TENERIA VARGAS</v>
          </cell>
        </row>
        <row r="4785">
          <cell r="C4785" t="str">
            <v/>
          </cell>
          <cell r="D4785" t="str">
            <v>PANAMERICANA</v>
          </cell>
        </row>
        <row r="4786">
          <cell r="C4786" t="str">
            <v/>
          </cell>
          <cell r="D4786" t="str">
            <v>PANAMERICANA</v>
          </cell>
        </row>
        <row r="4787">
          <cell r="C4787" t="str">
            <v/>
          </cell>
          <cell r="D4787" t="str">
            <v>KODIAK CERDOS</v>
          </cell>
        </row>
        <row r="4788">
          <cell r="C4788">
            <v>202</v>
          </cell>
          <cell r="D4788" t="str">
            <v>CURTIDOS TREVIÑO SA DE CV</v>
          </cell>
        </row>
        <row r="4789">
          <cell r="C4789">
            <v>184</v>
          </cell>
          <cell r="D4789" t="str">
            <v>CUEROMEX WET BLUE SA DE CV</v>
          </cell>
        </row>
        <row r="4790">
          <cell r="C4790">
            <v>184</v>
          </cell>
          <cell r="D4790" t="str">
            <v>CUEROMEX WET BLUE SA DE CV</v>
          </cell>
        </row>
        <row r="4791">
          <cell r="C4791">
            <v>184</v>
          </cell>
          <cell r="D4791" t="str">
            <v>CUEROMEX WET BLUE SA DE CV</v>
          </cell>
        </row>
        <row r="4792">
          <cell r="C4792">
            <v>193</v>
          </cell>
          <cell r="D4792" t="str">
            <v>CURFIMEX SA DE CV</v>
          </cell>
        </row>
        <row r="4793">
          <cell r="C4793">
            <v>193</v>
          </cell>
          <cell r="D4793" t="str">
            <v>CURFIMEX SA DE CV</v>
          </cell>
        </row>
        <row r="4794">
          <cell r="C4794">
            <v>128</v>
          </cell>
          <cell r="D4794" t="str">
            <v>PRODUCTOS CURTIENTES SA DE CV</v>
          </cell>
        </row>
        <row r="4795">
          <cell r="C4795">
            <v>128</v>
          </cell>
          <cell r="D4795" t="str">
            <v>PRODUCTOS CURTIENTES SA DE CV</v>
          </cell>
        </row>
        <row r="4796">
          <cell r="C4796">
            <v>128</v>
          </cell>
          <cell r="D4796" t="str">
            <v>PRODUCTOS CURTIENTES SA DE CV</v>
          </cell>
        </row>
        <row r="4797">
          <cell r="C4797">
            <v>128</v>
          </cell>
          <cell r="D4797" t="str">
            <v>PRODUCTOS CURTIENTES SA DE CV</v>
          </cell>
        </row>
        <row r="4798">
          <cell r="C4798">
            <v>128</v>
          </cell>
          <cell r="D4798" t="str">
            <v>PRODUCTOS CURTIENTES SA DE CV</v>
          </cell>
        </row>
        <row r="4799">
          <cell r="C4799">
            <v>128</v>
          </cell>
          <cell r="D4799" t="str">
            <v>PRODUCTOS CURTIENTES SA DE CV</v>
          </cell>
        </row>
        <row r="4800">
          <cell r="C4800">
            <v>128</v>
          </cell>
          <cell r="D4800" t="str">
            <v>PRODUCTOS CURTIENTES SA DE CV</v>
          </cell>
        </row>
        <row r="4801">
          <cell r="C4801">
            <v>128</v>
          </cell>
          <cell r="D4801" t="str">
            <v>PRODUCTOS CURTIENTES SA DE CV</v>
          </cell>
        </row>
        <row r="4802">
          <cell r="C4802">
            <v>128</v>
          </cell>
          <cell r="D4802" t="str">
            <v>PRODUCTOS CURTIENTES SA DE CV</v>
          </cell>
        </row>
        <row r="4803">
          <cell r="C4803">
            <v>330</v>
          </cell>
          <cell r="D4803" t="str">
            <v>QUIMICA QURTEC, S.A. DE C.V.</v>
          </cell>
        </row>
        <row r="4804">
          <cell r="C4804">
            <v>330</v>
          </cell>
          <cell r="D4804" t="str">
            <v>QUIMICA QURTEC, S.A. DE C.V.</v>
          </cell>
        </row>
        <row r="4805">
          <cell r="C4805">
            <v>330</v>
          </cell>
          <cell r="D4805" t="str">
            <v>QUIMICA QURTEC, S.A. DE C.V.</v>
          </cell>
        </row>
        <row r="4806">
          <cell r="C4806">
            <v>330</v>
          </cell>
          <cell r="D4806" t="str">
            <v>QUIMICA QURTEC, S.A. DE C.V.</v>
          </cell>
        </row>
        <row r="4807">
          <cell r="C4807">
            <v>330</v>
          </cell>
          <cell r="D4807" t="str">
            <v>QUIMICA QURTEC, S.A. DE C.V.</v>
          </cell>
        </row>
        <row r="4808">
          <cell r="C4808">
            <v>231</v>
          </cell>
          <cell r="D4808" t="str">
            <v>PROGEL MEXICANA, S.A. DE C.V.</v>
          </cell>
        </row>
        <row r="4809">
          <cell r="C4809">
            <v>144</v>
          </cell>
          <cell r="D4809" t="str">
            <v>SUELAS WYNY SA DE CV</v>
          </cell>
        </row>
        <row r="4810">
          <cell r="C4810">
            <v>66</v>
          </cell>
          <cell r="D4810" t="str">
            <v>GELATINE GROUP SA DE CV</v>
          </cell>
        </row>
        <row r="4811">
          <cell r="C4811">
            <v>145</v>
          </cell>
          <cell r="D4811" t="str">
            <v>TECHNICAL SUPPLIER SA DE CV</v>
          </cell>
        </row>
        <row r="4812">
          <cell r="C4812">
            <v>145</v>
          </cell>
          <cell r="D4812" t="str">
            <v>TECHNICAL SUPPLIER SA DE CV</v>
          </cell>
        </row>
        <row r="4813">
          <cell r="C4813">
            <v>333</v>
          </cell>
          <cell r="D4813" t="str">
            <v>CURTIDOS Y ACABADOS KODIAK, S.A. DE C.V.</v>
          </cell>
        </row>
        <row r="4814">
          <cell r="C4814">
            <v>333</v>
          </cell>
          <cell r="D4814" t="str">
            <v>CURTIDOS Y ACABADOS KODIAK, S.A. DE C.V.</v>
          </cell>
        </row>
        <row r="4815">
          <cell r="C4815" t="str">
            <v/>
          </cell>
          <cell r="D4815" t="str">
            <v>MIDORI AUTO LEATHER</v>
          </cell>
        </row>
        <row r="4816">
          <cell r="C4816" t="str">
            <v/>
          </cell>
          <cell r="D4816" t="str">
            <v>EAGLE OTTAWA</v>
          </cell>
        </row>
        <row r="4817">
          <cell r="C4817" t="str">
            <v/>
          </cell>
          <cell r="D4817" t="str">
            <v>EAGLE OTTAWA</v>
          </cell>
        </row>
        <row r="4818">
          <cell r="C4818">
            <v>280</v>
          </cell>
          <cell r="D4818" t="str">
            <v>PASTEURIZADORA AGUASCALIENTES, S.A. DE C.V.</v>
          </cell>
        </row>
        <row r="4819">
          <cell r="C4819" t="str">
            <v/>
          </cell>
          <cell r="D4819" t="str">
            <v>PROCESS HUMEDOS DE LEON</v>
          </cell>
        </row>
        <row r="4820">
          <cell r="C4820" t="str">
            <v/>
          </cell>
          <cell r="D4820" t="str">
            <v>PROCESS HUMEDOS DE LEON</v>
          </cell>
        </row>
        <row r="4821">
          <cell r="C4821" t="str">
            <v/>
          </cell>
          <cell r="D4821" t="str">
            <v>LEFARC</v>
          </cell>
        </row>
        <row r="4822">
          <cell r="C4822" t="str">
            <v/>
          </cell>
          <cell r="D4822" t="str">
            <v>LEFARC</v>
          </cell>
        </row>
        <row r="4823">
          <cell r="C4823" t="str">
            <v/>
          </cell>
          <cell r="D4823" t="str">
            <v>CUBASA</v>
          </cell>
        </row>
        <row r="4824">
          <cell r="C4824" t="str">
            <v/>
          </cell>
          <cell r="D4824" t="str">
            <v>CUBASA</v>
          </cell>
        </row>
        <row r="4825">
          <cell r="C4825" t="str">
            <v/>
          </cell>
          <cell r="D4825" t="str">
            <v>ALFAMEX</v>
          </cell>
        </row>
        <row r="4826">
          <cell r="C4826" t="str">
            <v/>
          </cell>
          <cell r="D4826" t="str">
            <v>ALFAMEX</v>
          </cell>
        </row>
        <row r="4827">
          <cell r="C4827" t="str">
            <v/>
          </cell>
          <cell r="D4827" t="str">
            <v>TENERIA VARGAS</v>
          </cell>
        </row>
        <row r="4828">
          <cell r="C4828" t="str">
            <v/>
          </cell>
          <cell r="D4828" t="str">
            <v>TENERIA VARGAS</v>
          </cell>
        </row>
        <row r="4829">
          <cell r="C4829" t="str">
            <v/>
          </cell>
          <cell r="D4829" t="str">
            <v>PANAMERICANA</v>
          </cell>
        </row>
        <row r="4830">
          <cell r="C4830" t="str">
            <v/>
          </cell>
          <cell r="D4830" t="str">
            <v>PANAMERICANA</v>
          </cell>
        </row>
        <row r="4831">
          <cell r="C4831" t="str">
            <v/>
          </cell>
          <cell r="D4831" t="str">
            <v>KODIAK CERDOS</v>
          </cell>
        </row>
        <row r="4832">
          <cell r="C4832">
            <v>202</v>
          </cell>
          <cell r="D4832" t="str">
            <v>CURTIDOS TREVIÑO SA DE CV</v>
          </cell>
        </row>
        <row r="4833">
          <cell r="C4833">
            <v>184</v>
          </cell>
          <cell r="D4833" t="str">
            <v>CUEROMEX WET BLUE SA DE CV</v>
          </cell>
        </row>
        <row r="4834">
          <cell r="C4834">
            <v>184</v>
          </cell>
          <cell r="D4834" t="str">
            <v>CUEROMEX WET BLUE SA DE CV</v>
          </cell>
        </row>
        <row r="4835">
          <cell r="C4835">
            <v>184</v>
          </cell>
          <cell r="D4835" t="str">
            <v>CUEROMEX WET BLUE SA DE CV</v>
          </cell>
        </row>
        <row r="4836">
          <cell r="C4836">
            <v>193</v>
          </cell>
          <cell r="D4836" t="str">
            <v>CURFIMEX SA DE CV</v>
          </cell>
        </row>
        <row r="4837">
          <cell r="C4837">
            <v>193</v>
          </cell>
          <cell r="D4837" t="str">
            <v>CURFIMEX SA DE CV</v>
          </cell>
        </row>
        <row r="4838">
          <cell r="C4838">
            <v>128</v>
          </cell>
          <cell r="D4838" t="str">
            <v>PRODUCTOS CURTIENTES SA DE CV</v>
          </cell>
        </row>
        <row r="4839">
          <cell r="C4839">
            <v>128</v>
          </cell>
          <cell r="D4839" t="str">
            <v>PRODUCTOS CURTIENTES SA DE CV</v>
          </cell>
        </row>
        <row r="4840">
          <cell r="C4840">
            <v>128</v>
          </cell>
          <cell r="D4840" t="str">
            <v>PRODUCTOS CURTIENTES SA DE CV</v>
          </cell>
        </row>
        <row r="4841">
          <cell r="C4841">
            <v>128</v>
          </cell>
          <cell r="D4841" t="str">
            <v>PRODUCTOS CURTIENTES SA DE CV</v>
          </cell>
        </row>
        <row r="4842">
          <cell r="C4842">
            <v>128</v>
          </cell>
          <cell r="D4842" t="str">
            <v>PRODUCTOS CURTIENTES SA DE CV</v>
          </cell>
        </row>
        <row r="4843">
          <cell r="C4843">
            <v>128</v>
          </cell>
          <cell r="D4843" t="str">
            <v>PRODUCTOS CURTIENTES SA DE CV</v>
          </cell>
        </row>
        <row r="4844">
          <cell r="C4844">
            <v>128</v>
          </cell>
          <cell r="D4844" t="str">
            <v>PRODUCTOS CURTIENTES SA DE CV</v>
          </cell>
        </row>
        <row r="4845">
          <cell r="C4845">
            <v>128</v>
          </cell>
          <cell r="D4845" t="str">
            <v>PRODUCTOS CURTIENTES SA DE CV</v>
          </cell>
        </row>
        <row r="4846">
          <cell r="C4846">
            <v>128</v>
          </cell>
          <cell r="D4846" t="str">
            <v>PRODUCTOS CURTIENTES SA DE CV</v>
          </cell>
        </row>
        <row r="4847">
          <cell r="C4847">
            <v>330</v>
          </cell>
          <cell r="D4847" t="str">
            <v>QUIMICA QURTEC, S.A. DE C.V.</v>
          </cell>
        </row>
        <row r="4848">
          <cell r="C4848">
            <v>330</v>
          </cell>
          <cell r="D4848" t="str">
            <v>QUIMICA QURTEC, S.A. DE C.V.</v>
          </cell>
        </row>
        <row r="4849">
          <cell r="C4849">
            <v>330</v>
          </cell>
          <cell r="D4849" t="str">
            <v>QUIMICA QURTEC, S.A. DE C.V.</v>
          </cell>
        </row>
        <row r="4850">
          <cell r="C4850">
            <v>330</v>
          </cell>
          <cell r="D4850" t="str">
            <v>QUIMICA QURTEC, S.A. DE C.V.</v>
          </cell>
        </row>
        <row r="4851">
          <cell r="C4851">
            <v>330</v>
          </cell>
          <cell r="D4851" t="str">
            <v>QUIMICA QURTEC, S.A. DE C.V.</v>
          </cell>
        </row>
        <row r="4852">
          <cell r="C4852">
            <v>231</v>
          </cell>
          <cell r="D4852" t="str">
            <v>PROGEL MEXICANA, S.A. DE C.V.</v>
          </cell>
        </row>
        <row r="4853">
          <cell r="C4853">
            <v>144</v>
          </cell>
          <cell r="D4853" t="str">
            <v>SUELAS WYNY SA DE CV</v>
          </cell>
        </row>
        <row r="4854">
          <cell r="C4854">
            <v>66</v>
          </cell>
          <cell r="D4854" t="str">
            <v>GELATINE GROUP SA DE CV</v>
          </cell>
        </row>
        <row r="4855">
          <cell r="C4855">
            <v>145</v>
          </cell>
          <cell r="D4855" t="str">
            <v>TECHNICAL SUPPLIER SA DE CV</v>
          </cell>
        </row>
        <row r="4856">
          <cell r="C4856">
            <v>145</v>
          </cell>
          <cell r="D4856" t="str">
            <v>TECHNICAL SUPPLIER SA DE CV</v>
          </cell>
        </row>
        <row r="4857">
          <cell r="C4857">
            <v>333</v>
          </cell>
          <cell r="D4857" t="str">
            <v>CURTIDOS Y ACABADOS KODIAK, S.A. DE C.V.</v>
          </cell>
        </row>
        <row r="4858">
          <cell r="C4858">
            <v>333</v>
          </cell>
          <cell r="D4858" t="str">
            <v>CURTIDOS Y ACABADOS KODIAK, S.A. DE C.V.</v>
          </cell>
        </row>
        <row r="4859">
          <cell r="C4859" t="str">
            <v/>
          </cell>
          <cell r="D4859" t="str">
            <v>MIDORI AUTO LEATHER</v>
          </cell>
        </row>
        <row r="4860">
          <cell r="C4860" t="str">
            <v/>
          </cell>
          <cell r="D4860" t="str">
            <v>EAGLE OTTAWA</v>
          </cell>
        </row>
        <row r="4861">
          <cell r="C4861" t="str">
            <v/>
          </cell>
          <cell r="D4861" t="str">
            <v>EAGLE OTTAWA</v>
          </cell>
        </row>
        <row r="4862">
          <cell r="C4862">
            <v>280</v>
          </cell>
          <cell r="D4862" t="str">
            <v>PASTEURIZADORA AGUASCALIENTES, S.A. DE C.V.</v>
          </cell>
        </row>
        <row r="4863">
          <cell r="C4863" t="str">
            <v/>
          </cell>
          <cell r="D4863" t="str">
            <v>PROCESS HUMEDOS DE LEON</v>
          </cell>
        </row>
        <row r="4864">
          <cell r="C4864" t="str">
            <v/>
          </cell>
          <cell r="D4864" t="str">
            <v>PROCESS HUMEDOS DE LEON</v>
          </cell>
        </row>
        <row r="4865">
          <cell r="C4865" t="str">
            <v/>
          </cell>
          <cell r="D4865" t="str">
            <v>LEFARC</v>
          </cell>
        </row>
        <row r="4866">
          <cell r="C4866" t="str">
            <v/>
          </cell>
          <cell r="D4866" t="str">
            <v>LEFARC</v>
          </cell>
        </row>
        <row r="4867">
          <cell r="C4867" t="str">
            <v/>
          </cell>
          <cell r="D4867" t="str">
            <v>CUBASA</v>
          </cell>
        </row>
        <row r="4868">
          <cell r="C4868" t="str">
            <v/>
          </cell>
          <cell r="D4868" t="str">
            <v>CUBASA</v>
          </cell>
        </row>
        <row r="4869">
          <cell r="C4869" t="str">
            <v/>
          </cell>
          <cell r="D4869" t="str">
            <v>ALFAMEX</v>
          </cell>
        </row>
        <row r="4870">
          <cell r="C4870" t="str">
            <v/>
          </cell>
          <cell r="D4870" t="str">
            <v>ALFAMEX</v>
          </cell>
        </row>
        <row r="4871">
          <cell r="C4871" t="str">
            <v/>
          </cell>
          <cell r="D4871" t="str">
            <v>TENERIA VARGAS</v>
          </cell>
        </row>
        <row r="4872">
          <cell r="C4872" t="str">
            <v/>
          </cell>
          <cell r="D4872" t="str">
            <v>TENERIA VARGAS</v>
          </cell>
        </row>
        <row r="4873">
          <cell r="C4873" t="str">
            <v/>
          </cell>
          <cell r="D4873" t="str">
            <v>PANAMERICANA</v>
          </cell>
        </row>
        <row r="4874">
          <cell r="C4874" t="str">
            <v/>
          </cell>
          <cell r="D4874" t="str">
            <v>PANAMERICANA</v>
          </cell>
        </row>
        <row r="4875">
          <cell r="C4875" t="str">
            <v/>
          </cell>
          <cell r="D4875" t="str">
            <v>KODIAK CERDOS</v>
          </cell>
        </row>
        <row r="4876">
          <cell r="C4876">
            <v>202</v>
          </cell>
          <cell r="D4876" t="str">
            <v>CURTIDOS TREVIÑO SA DE CV</v>
          </cell>
        </row>
        <row r="4877">
          <cell r="C4877">
            <v>13</v>
          </cell>
          <cell r="D4877" t="str">
            <v>ANGELICA PADILLA CASTILLO</v>
          </cell>
        </row>
        <row r="4878">
          <cell r="C4878">
            <v>13</v>
          </cell>
          <cell r="D4878" t="str">
            <v>ANGELICA PADILLA CASTILLO</v>
          </cell>
        </row>
        <row r="4879">
          <cell r="C4879">
            <v>13</v>
          </cell>
          <cell r="D4879" t="str">
            <v>ANGELICA PADILLA CASTILLO</v>
          </cell>
        </row>
        <row r="4880">
          <cell r="C4880">
            <v>199</v>
          </cell>
          <cell r="D4880" t="str">
            <v>ANILINAS Y QUIMICOS TEXTILES SA DE CV</v>
          </cell>
        </row>
        <row r="4881">
          <cell r="C4881">
            <v>199</v>
          </cell>
          <cell r="D4881" t="str">
            <v>ANILINAS Y QUIMICOS TEXTILES SA DE CV</v>
          </cell>
        </row>
        <row r="4882">
          <cell r="C4882">
            <v>331</v>
          </cell>
          <cell r="D4882" t="str">
            <v>CARLOS ALBERTO SANDOVAL GARCIA</v>
          </cell>
        </row>
        <row r="4883">
          <cell r="C4883">
            <v>331</v>
          </cell>
          <cell r="D4883" t="str">
            <v>CARLOS ALBERTO SANDOVAL GARCIA</v>
          </cell>
        </row>
        <row r="4884">
          <cell r="C4884">
            <v>331</v>
          </cell>
          <cell r="D4884" t="str">
            <v>CARLOS ALBERTO SANDOVAL GARCIA</v>
          </cell>
        </row>
        <row r="4885">
          <cell r="C4885">
            <v>42</v>
          </cell>
          <cell r="D4885" t="str">
            <v>COMERCIALIZADORA HIMEXSA SA DE CV</v>
          </cell>
        </row>
        <row r="4886">
          <cell r="C4886">
            <v>55</v>
          </cell>
          <cell r="D4886" t="str">
            <v>DISTRIBUIDORA DE TEXTILES AVANTE SA DE CV</v>
          </cell>
        </row>
        <row r="4887">
          <cell r="C4887">
            <v>55</v>
          </cell>
          <cell r="D4887" t="str">
            <v>DISTRIBUIDORA DE TEXTILES AVANTE SA DE CV</v>
          </cell>
        </row>
        <row r="4888">
          <cell r="C4888">
            <v>14</v>
          </cell>
          <cell r="D4888" t="str">
            <v>DISTRIBUIDORA TEXTIL ARTTEX, S.A. DE C.V.</v>
          </cell>
        </row>
        <row r="4889">
          <cell r="C4889">
            <v>72</v>
          </cell>
          <cell r="D4889" t="str">
            <v>GRUPO INDUSTRIAL CREYSI SA CV</v>
          </cell>
        </row>
        <row r="4890">
          <cell r="C4890">
            <v>303</v>
          </cell>
          <cell r="D4890" t="str">
            <v>MARIA AGUILERA HERNANDEZ</v>
          </cell>
        </row>
        <row r="4891">
          <cell r="C4891">
            <v>309</v>
          </cell>
          <cell r="D4891" t="str">
            <v>MARIA CONSUELO FIERRO RAMOS</v>
          </cell>
        </row>
        <row r="4892">
          <cell r="C4892">
            <v>175</v>
          </cell>
          <cell r="D4892" t="str">
            <v>MAURICIO JOVAN WONG MEDINA</v>
          </cell>
        </row>
        <row r="4893">
          <cell r="C4893">
            <v>175</v>
          </cell>
          <cell r="D4893" t="str">
            <v>MAURICIO JOVAN WONG MEDINA</v>
          </cell>
        </row>
        <row r="4894">
          <cell r="C4894">
            <v>204</v>
          </cell>
          <cell r="D4894" t="str">
            <v>PQ INTEGRADORA LOGISTICA SA DE CV</v>
          </cell>
        </row>
        <row r="4895">
          <cell r="C4895">
            <v>316</v>
          </cell>
          <cell r="D4895" t="str">
            <v>QUIMITEXSA, S.A. DE C.V.</v>
          </cell>
        </row>
        <row r="4896">
          <cell r="C4896">
            <v>316</v>
          </cell>
          <cell r="D4896" t="str">
            <v>QUIMITEXSA, S.A. DE C.V.</v>
          </cell>
        </row>
        <row r="4897">
          <cell r="C4897">
            <v>179</v>
          </cell>
          <cell r="D4897" t="str">
            <v>TBG APPAREL S DE RL DE CV</v>
          </cell>
        </row>
        <row r="4898">
          <cell r="C4898">
            <v>179</v>
          </cell>
          <cell r="D4898" t="str">
            <v>TBG APPAREL S DE RL DE CV</v>
          </cell>
        </row>
        <row r="4899">
          <cell r="C4899">
            <v>179</v>
          </cell>
          <cell r="D4899" t="str">
            <v>TBG APPAREL S DE RL DE CV</v>
          </cell>
        </row>
        <row r="4900">
          <cell r="C4900">
            <v>179</v>
          </cell>
          <cell r="D4900" t="str">
            <v>TBG APPAREL S DE RL DE CV</v>
          </cell>
        </row>
        <row r="4901">
          <cell r="C4901">
            <v>146</v>
          </cell>
          <cell r="D4901" t="str">
            <v>TECNICOS Y COLORES ANILPAN SA DE CV</v>
          </cell>
        </row>
        <row r="4902">
          <cell r="C4902">
            <v>155</v>
          </cell>
          <cell r="D4902" t="str">
            <v>VERTICAL KNITS SA DE CV</v>
          </cell>
        </row>
        <row r="4903">
          <cell r="C4903">
            <v>157</v>
          </cell>
          <cell r="D4903" t="str">
            <v>ZAFRE SA DE CV</v>
          </cell>
        </row>
        <row r="4904">
          <cell r="C4904">
            <v>209</v>
          </cell>
          <cell r="D4904" t="str">
            <v>DICKIES DE PARRAS S DE RL DE CV</v>
          </cell>
        </row>
        <row r="4905">
          <cell r="C4905">
            <v>209</v>
          </cell>
          <cell r="D4905" t="str">
            <v>DICKIES DE PARRAS S DE RL DE CV</v>
          </cell>
        </row>
        <row r="4906">
          <cell r="C4906">
            <v>209</v>
          </cell>
          <cell r="D4906" t="str">
            <v>DICKIES DE PARRAS S DE RL DE CV</v>
          </cell>
        </row>
        <row r="4907">
          <cell r="C4907">
            <v>312</v>
          </cell>
          <cell r="D4907" t="str">
            <v>REYNALDO RUEDAS HERNANDEZ</v>
          </cell>
        </row>
        <row r="4908">
          <cell r="C4908">
            <v>134</v>
          </cell>
          <cell r="D4908" t="str">
            <v>QUIMICA HERNANDEZ RAMIREZ SA DE CV</v>
          </cell>
        </row>
        <row r="4909">
          <cell r="C4909" t="str">
            <v/>
          </cell>
          <cell r="D4909" t="str">
            <v>American Cotton</v>
          </cell>
        </row>
        <row r="4910">
          <cell r="C4910" t="str">
            <v/>
          </cell>
          <cell r="D4910" t="str">
            <v>American Cotton</v>
          </cell>
        </row>
        <row r="4911">
          <cell r="C4911">
            <v>43</v>
          </cell>
          <cell r="D4911" t="str">
            <v>CONFECCIONES TEXTILES DE TEZIUTLAN, S.A. DE C.V.</v>
          </cell>
        </row>
        <row r="4912">
          <cell r="C4912">
            <v>71</v>
          </cell>
          <cell r="D4912" t="str">
            <v>GRUPO INDUSTRIAL DE CONFECCIONES SA DE CV</v>
          </cell>
        </row>
        <row r="4913">
          <cell r="C4913">
            <v>73</v>
          </cell>
          <cell r="D4913" t="str">
            <v>GRUPO INDUSTRIAL MIRO SA DE CV</v>
          </cell>
        </row>
        <row r="4914">
          <cell r="C4914">
            <v>273</v>
          </cell>
          <cell r="D4914" t="str">
            <v>LAVANDERIA LOS ALAMOS, S.A. DE C.V.</v>
          </cell>
        </row>
        <row r="4915">
          <cell r="C4915" t="str">
            <v/>
          </cell>
          <cell r="D4915" t="str">
            <v>OMJC</v>
          </cell>
        </row>
        <row r="4916">
          <cell r="C4916">
            <v>163</v>
          </cell>
          <cell r="D4916" t="str">
            <v>CMT DE LA LAGUNA SA DE CV</v>
          </cell>
        </row>
        <row r="4917">
          <cell r="C4917">
            <v>72</v>
          </cell>
          <cell r="D4917" t="str">
            <v>GRUPO INDUSTRIAL CREYSI SA CV</v>
          </cell>
        </row>
        <row r="4918">
          <cell r="C4918" t="str">
            <v/>
          </cell>
          <cell r="D4918" t="str">
            <v>TRAMEX DEL NORTE</v>
          </cell>
        </row>
        <row r="4919">
          <cell r="C4919">
            <v>308</v>
          </cell>
          <cell r="D4919" t="str">
            <v>COSTURAS Y MANUFACTURAS DE TLAXCALA, S. DE R.L. DE C.V.</v>
          </cell>
        </row>
        <row r="4920">
          <cell r="C4920" t="str">
            <v/>
          </cell>
          <cell r="D4920" t="str">
            <v>TEXTILES ANAHUAC S.A. DE C.V.</v>
          </cell>
        </row>
        <row r="4921">
          <cell r="C4921" t="str">
            <v/>
          </cell>
          <cell r="D4921" t="str">
            <v>TEXTILES ANAHUAC S.A. DE C.V.</v>
          </cell>
        </row>
        <row r="4922">
          <cell r="D4922" t="str">
            <v>TEXTILES ANAHUAC S.A. DE C.V.</v>
          </cell>
        </row>
        <row r="4923">
          <cell r="D4923" t="str">
            <v>ALTO ACABADO S.A. DE C.V.</v>
          </cell>
        </row>
        <row r="4924">
          <cell r="D4924" t="str">
            <v>ALTO ACABADO S.A. DE C.V.</v>
          </cell>
        </row>
        <row r="4925">
          <cell r="D4925" t="str">
            <v>ALTO ACABADO S.A. DE C.V.</v>
          </cell>
        </row>
        <row r="4926">
          <cell r="D4926" t="str">
            <v>HILADOS COLE S.A. DE C.V.</v>
          </cell>
        </row>
        <row r="4927">
          <cell r="D4927" t="str">
            <v>HILADOS COLE S.A. DE C.V.</v>
          </cell>
        </row>
        <row r="4928">
          <cell r="D4928" t="str">
            <v>DACAMEX S.A. DE C.V.</v>
          </cell>
        </row>
        <row r="4929">
          <cell r="D4929" t="str">
            <v>ACABADOS RIO TEJO SA DE CV</v>
          </cell>
        </row>
        <row r="4930">
          <cell r="D4930" t="str">
            <v>ACABADOS RIO TEJO SA DE CV</v>
          </cell>
        </row>
        <row r="4931">
          <cell r="D4931" t="str">
            <v>HILMEX S.A. DE C.V.</v>
          </cell>
        </row>
        <row r="4932">
          <cell r="D4932" t="str">
            <v>HILMEX S.A. DE C.V.</v>
          </cell>
        </row>
        <row r="4933">
          <cell r="C4933" t="str">
            <v/>
          </cell>
          <cell r="D4933" t="str">
            <v>CUALQUIER LAVADO</v>
          </cell>
        </row>
        <row r="4934">
          <cell r="C4934" t="str">
            <v/>
          </cell>
          <cell r="D4934" t="str">
            <v>CUALQUIER LAVADO</v>
          </cell>
        </row>
        <row r="4935">
          <cell r="C4935" t="str">
            <v/>
          </cell>
          <cell r="D4935" t="str">
            <v>CUALQUIER LAVADO</v>
          </cell>
        </row>
        <row r="4936">
          <cell r="C4936" t="str">
            <v/>
          </cell>
          <cell r="D4936" t="str">
            <v>OMJC</v>
          </cell>
        </row>
        <row r="4937">
          <cell r="C4937">
            <v>163</v>
          </cell>
          <cell r="D4937" t="str">
            <v>CMT DE LA LAGUNA SA DE CV</v>
          </cell>
        </row>
        <row r="4938">
          <cell r="C4938">
            <v>4</v>
          </cell>
          <cell r="D4938" t="str">
            <v>ACABADOS RIO TEJO SA DE CV</v>
          </cell>
        </row>
        <row r="4939">
          <cell r="C4939">
            <v>4</v>
          </cell>
          <cell r="D4939" t="str">
            <v>ACABADOS RIO TEJO SA DE CV</v>
          </cell>
        </row>
        <row r="4940">
          <cell r="C4940">
            <v>55</v>
          </cell>
          <cell r="D4940" t="str">
            <v>DISTRIBUIDORA DE TEXTILES AVANTE SA DE CV</v>
          </cell>
        </row>
        <row r="4941">
          <cell r="C4941" t="str">
            <v/>
          </cell>
          <cell r="D4941" t="str">
            <v>YAZBECK</v>
          </cell>
        </row>
        <row r="4942">
          <cell r="C4942" t="str">
            <v/>
          </cell>
          <cell r="D4942" t="str">
            <v>YAZBECK</v>
          </cell>
        </row>
        <row r="4943">
          <cell r="C4943">
            <v>71</v>
          </cell>
          <cell r="D4943" t="str">
            <v>GRUPO INDUSTRIAL DE CONFECCIONES SA DE CV</v>
          </cell>
        </row>
        <row r="4944">
          <cell r="C4944">
            <v>97</v>
          </cell>
          <cell r="D4944" t="str">
            <v>LAVAEXPORT SA DE CV</v>
          </cell>
        </row>
        <row r="4945">
          <cell r="C4945">
            <v>97</v>
          </cell>
          <cell r="D4945" t="str">
            <v>LAVAEXPORT SA DE CV</v>
          </cell>
        </row>
        <row r="4946">
          <cell r="C4946">
            <v>0</v>
          </cell>
          <cell r="D4946" t="str">
            <v>ANGELICA PADILLA CASTILLO</v>
          </cell>
        </row>
        <row r="4947">
          <cell r="C4947">
            <v>0</v>
          </cell>
          <cell r="D4947" t="str">
            <v>ANGELICA PADILLA CASTILLO</v>
          </cell>
        </row>
        <row r="4948">
          <cell r="C4948">
            <v>0</v>
          </cell>
          <cell r="D4948" t="str">
            <v>ANGELICA PADILLA CASTILLO</v>
          </cell>
        </row>
        <row r="4949">
          <cell r="D4949" t="str">
            <v>ANILINAS Y QUIMICOS TEXTILES SA DE CV</v>
          </cell>
        </row>
        <row r="4950">
          <cell r="D4950" t="str">
            <v>ANILINAS Y QUIMICOS TEXTILES SA DE CV</v>
          </cell>
        </row>
        <row r="4951">
          <cell r="D4951" t="str">
            <v>CARLOS ALBERTO SANDOVAL GARCIA</v>
          </cell>
        </row>
        <row r="4952">
          <cell r="D4952" t="str">
            <v>CARLOS ALBERTO SANDOVAL GARCIA</v>
          </cell>
        </row>
        <row r="4953">
          <cell r="D4953" t="str">
            <v>CARLOS ALBERTO SANDOVAL GARCIA</v>
          </cell>
        </row>
        <row r="4954">
          <cell r="D4954" t="str">
            <v>COMERCIALIZADORA HIMEXSA SA DE CV</v>
          </cell>
        </row>
        <row r="4955">
          <cell r="D4955" t="str">
            <v>DISTRIBUIDORA DE TEXTILES AVANTE SA DE CV</v>
          </cell>
        </row>
        <row r="4956">
          <cell r="D4956" t="str">
            <v>DISTRIBUIDORA DE TEXTILES AVANTE SA DE CV</v>
          </cell>
        </row>
        <row r="4957">
          <cell r="D4957" t="str">
            <v>DISTRIBUIDORA TEXTIL ARTTEX, S.A. DE C.V.</v>
          </cell>
        </row>
        <row r="4958">
          <cell r="D4958" t="str">
            <v>GRUPO INDUSTRIAL CREYSI SA CV</v>
          </cell>
        </row>
        <row r="4959">
          <cell r="D4959" t="str">
            <v>MARIA AGUILERA HERNANDEZ</v>
          </cell>
        </row>
        <row r="4960">
          <cell r="D4960" t="str">
            <v>MARIA CONSUELO FIERRO RAMOS</v>
          </cell>
        </row>
        <row r="4961">
          <cell r="D4961" t="str">
            <v>MAURICIO JOVAN WONG MEDINA</v>
          </cell>
        </row>
        <row r="4962">
          <cell r="D4962" t="str">
            <v>MAURICIO JOVAN WONG MEDINA</v>
          </cell>
        </row>
        <row r="4963">
          <cell r="D4963" t="str">
            <v>PQ INTEGRADORA LOGISTICA SA DE CV</v>
          </cell>
        </row>
        <row r="4964">
          <cell r="D4964" t="str">
            <v>QUIMITEXSA, S.A. DE C.V.</v>
          </cell>
        </row>
        <row r="4965">
          <cell r="D4965" t="str">
            <v>QUIMITEXSA, S.A. DE C.V.</v>
          </cell>
        </row>
        <row r="4966">
          <cell r="D4966" t="str">
            <v>TBG APPAREL S DE RL DE CV</v>
          </cell>
        </row>
        <row r="4967">
          <cell r="D4967" t="str">
            <v>TBG APPAREL S DE RL DE CV</v>
          </cell>
        </row>
        <row r="4968">
          <cell r="D4968" t="str">
            <v>TBG APPAREL S DE RL DE CV</v>
          </cell>
        </row>
        <row r="4969">
          <cell r="D4969" t="str">
            <v>TBG APPAREL S DE RL DE CV</v>
          </cell>
        </row>
        <row r="4970">
          <cell r="D4970" t="str">
            <v>TECNICOS Y COLORES ANILPAN SA DE CV</v>
          </cell>
        </row>
        <row r="4971">
          <cell r="D4971" t="str">
            <v>VERTICAL KNITS SA DE CV</v>
          </cell>
        </row>
        <row r="4972">
          <cell r="D4972" t="str">
            <v>ZAFRE SA DE CV</v>
          </cell>
        </row>
        <row r="4973">
          <cell r="D4973" t="str">
            <v>DICKIES DE PARRAS S DE RL DE CV</v>
          </cell>
        </row>
        <row r="4974">
          <cell r="D4974" t="str">
            <v>DICKIES DE PARRAS S DE RL DE CV</v>
          </cell>
        </row>
        <row r="4975">
          <cell r="D4975" t="str">
            <v>DICKIES DE PARRAS S DE RL DE CV</v>
          </cell>
        </row>
        <row r="4976">
          <cell r="D4976" t="str">
            <v>REYNALDO RUEDAS HERNANDEZ</v>
          </cell>
        </row>
        <row r="4977">
          <cell r="D4977" t="str">
            <v>QUIMICA HERNANDEZ RAMIREZ SA DE CV</v>
          </cell>
        </row>
        <row r="4978">
          <cell r="D4978" t="str">
            <v>American Cotton</v>
          </cell>
        </row>
        <row r="4979">
          <cell r="D4979" t="str">
            <v>American Cotton</v>
          </cell>
        </row>
        <row r="4980">
          <cell r="D4980" t="str">
            <v>CONFECCIONES TEXTILES DE TEZIUTLAN, S.A. DE C.V.</v>
          </cell>
        </row>
        <row r="4981">
          <cell r="D4981" t="str">
            <v>GRUPO INDUSTRIAL DE CONFECCIONES SA DE CV</v>
          </cell>
        </row>
        <row r="4982">
          <cell r="D4982" t="str">
            <v>GRUPO INDUSTRIAL MIRO SA DE CV</v>
          </cell>
        </row>
        <row r="4983">
          <cell r="D4983" t="str">
            <v>LAVANDERIA LOS ALAMOS, S.A. DE C.V.</v>
          </cell>
        </row>
        <row r="4984">
          <cell r="D4984" t="str">
            <v>OMJC</v>
          </cell>
        </row>
        <row r="4985">
          <cell r="D4985" t="str">
            <v>CMT DE LA LAGUNA SA DE CV</v>
          </cell>
        </row>
        <row r="4986">
          <cell r="D4986" t="str">
            <v>GRUPO INDUSTRIAL CREYSI SA CV</v>
          </cell>
        </row>
        <row r="4987">
          <cell r="D4987" t="str">
            <v>TRAMEX DEL NORTE</v>
          </cell>
        </row>
        <row r="4988">
          <cell r="D4988" t="str">
            <v>COSTURAS Y MANUFACTURAS DE TLAXCALA, S. DE R.L. DE C.V.</v>
          </cell>
        </row>
        <row r="4989">
          <cell r="D4989" t="str">
            <v>TEXTILES ANAHUAC S.A. DE C.V.</v>
          </cell>
        </row>
        <row r="4990">
          <cell r="D4990" t="str">
            <v>TEXTILES ANAHUAC S.A. DE C.V.</v>
          </cell>
        </row>
        <row r="4991">
          <cell r="D4991" t="str">
            <v>TEXTILES ANAHUAC S.A. DE C.V.</v>
          </cell>
        </row>
        <row r="4992">
          <cell r="D4992" t="str">
            <v>ALTO ACABADO S.A. DE C.V.</v>
          </cell>
        </row>
        <row r="4993">
          <cell r="D4993" t="str">
            <v>ALTO ACABADO S.A. DE C.V.</v>
          </cell>
        </row>
        <row r="4994">
          <cell r="D4994" t="str">
            <v>ALTO ACABADO S.A. DE C.V.</v>
          </cell>
        </row>
        <row r="4995">
          <cell r="D4995" t="str">
            <v>HILADOS COLE S.A. DE C.V.</v>
          </cell>
        </row>
        <row r="4996">
          <cell r="D4996" t="str">
            <v>HILADOS COLE S.A. DE C.V.</v>
          </cell>
        </row>
        <row r="4997">
          <cell r="D4997" t="str">
            <v>DACAMEX S.A. DE C.V.</v>
          </cell>
        </row>
        <row r="4998">
          <cell r="D4998" t="str">
            <v>ACABADOS RIO TEJO SA DE CV</v>
          </cell>
        </row>
        <row r="4999">
          <cell r="D4999" t="str">
            <v>ACABADOS RIO TEJO SA DE CV</v>
          </cell>
        </row>
        <row r="5000">
          <cell r="D5000" t="str">
            <v>HILMEX S.A. DE C.V.</v>
          </cell>
        </row>
        <row r="5001">
          <cell r="D5001" t="str">
            <v>HILMEX S.A. DE C.V.</v>
          </cell>
        </row>
        <row r="5002">
          <cell r="D5002" t="str">
            <v>CUALQUIER LAVADO</v>
          </cell>
        </row>
        <row r="5003">
          <cell r="D5003" t="str">
            <v>CUALQUIER LAVADO</v>
          </cell>
        </row>
        <row r="5004">
          <cell r="D5004" t="str">
            <v>CUALQUIER LAVADO</v>
          </cell>
        </row>
        <row r="5005">
          <cell r="D5005" t="str">
            <v>OMJC</v>
          </cell>
        </row>
        <row r="5006">
          <cell r="D5006" t="str">
            <v>CMT DE LA LAGUNA SA DE CV</v>
          </cell>
        </row>
        <row r="5007">
          <cell r="D5007" t="str">
            <v>ACABADOS RIO TEJO SA DE CV</v>
          </cell>
        </row>
        <row r="5008">
          <cell r="D5008" t="str">
            <v>ACABADOS RIO TEJO SA DE CV</v>
          </cell>
        </row>
        <row r="5009">
          <cell r="D5009" t="str">
            <v>DISTRIBUIDORA DE TEXTILES AVANTE SA DE CV</v>
          </cell>
        </row>
        <row r="5010">
          <cell r="D5010" t="str">
            <v>YAZBECK</v>
          </cell>
        </row>
        <row r="5011">
          <cell r="D5011" t="str">
            <v>YAZBECK</v>
          </cell>
        </row>
        <row r="5012">
          <cell r="D5012" t="str">
            <v>GRUPO INDUSTRIAL DE CONFECCIONES SA DE CV</v>
          </cell>
        </row>
        <row r="5013">
          <cell r="D5013" t="str">
            <v>LAVAEXPORT SA DE CV</v>
          </cell>
        </row>
        <row r="5014">
          <cell r="D5014" t="str">
            <v>LAVAEXPORT SA DE CV</v>
          </cell>
        </row>
        <row r="5015">
          <cell r="D5015" t="str">
            <v>ANGELICA PADILLA CASTILLO</v>
          </cell>
        </row>
        <row r="5016">
          <cell r="D5016" t="str">
            <v>ANGELICA PADILLA CASTILLO</v>
          </cell>
        </row>
        <row r="5017">
          <cell r="D5017" t="str">
            <v>ANGELICA PADILLA CASTILLO</v>
          </cell>
        </row>
        <row r="5018">
          <cell r="D5018" t="str">
            <v>ANILINAS Y QUIMICOS TEXTILES SA DE CV</v>
          </cell>
        </row>
        <row r="5019">
          <cell r="D5019" t="str">
            <v>ANILINAS Y QUIMICOS TEXTILES SA DE CV</v>
          </cell>
        </row>
        <row r="5020">
          <cell r="D5020" t="str">
            <v>CARLOS ALBERTO SANDOVAL GARCIA</v>
          </cell>
        </row>
        <row r="5021">
          <cell r="D5021" t="str">
            <v>CARLOS ALBERTO SANDOVAL GARCIA</v>
          </cell>
        </row>
        <row r="5022">
          <cell r="D5022" t="str">
            <v>CARLOS ALBERTO SANDOVAL GARCIA</v>
          </cell>
        </row>
        <row r="5023">
          <cell r="D5023" t="str">
            <v>COMERCIALIZADORA HIMEXSA SA DE CV</v>
          </cell>
        </row>
        <row r="5024">
          <cell r="D5024" t="str">
            <v>DISTRIBUIDORA DE TEXTILES AVANTE SA DE CV</v>
          </cell>
        </row>
        <row r="5025">
          <cell r="D5025" t="str">
            <v>DISTRIBUIDORA DE TEXTILES AVANTE SA DE CV</v>
          </cell>
        </row>
        <row r="5026">
          <cell r="D5026" t="str">
            <v>DISTRIBUIDORA TEXTIL ARTTEX, S.A. DE C.V.</v>
          </cell>
        </row>
        <row r="5027">
          <cell r="D5027" t="str">
            <v>GRUPO INDUSTRIAL CREYSI SA CV</v>
          </cell>
        </row>
        <row r="5028">
          <cell r="D5028" t="str">
            <v>MARIA AGUILERA HERNANDEZ</v>
          </cell>
        </row>
        <row r="5029">
          <cell r="D5029" t="str">
            <v>MARIA CONSUELO FIERRO RAMOS</v>
          </cell>
        </row>
        <row r="5030">
          <cell r="D5030" t="str">
            <v>MAURICIO JOVAN WONG MEDINA</v>
          </cell>
        </row>
        <row r="5031">
          <cell r="D5031" t="str">
            <v>MAURICIO JOVAN WONG MEDINA</v>
          </cell>
        </row>
        <row r="5032">
          <cell r="D5032" t="str">
            <v>PQ INTEGRADORA LOGISTICA SA DE CV</v>
          </cell>
        </row>
        <row r="5033">
          <cell r="D5033" t="str">
            <v>QUIMITEXSA, S.A. DE C.V.</v>
          </cell>
        </row>
        <row r="5034">
          <cell r="D5034" t="str">
            <v>QUIMITEXSA, S.A. DE C.V.</v>
          </cell>
        </row>
        <row r="5035">
          <cell r="D5035" t="str">
            <v>TBG APPAREL S DE RL DE CV</v>
          </cell>
        </row>
        <row r="5036">
          <cell r="D5036" t="str">
            <v>TBG APPAREL S DE RL DE CV</v>
          </cell>
        </row>
        <row r="5037">
          <cell r="D5037" t="str">
            <v>TBG APPAREL S DE RL DE CV</v>
          </cell>
        </row>
        <row r="5038">
          <cell r="D5038" t="str">
            <v>TBG APPAREL S DE RL DE CV</v>
          </cell>
        </row>
        <row r="5039">
          <cell r="D5039" t="str">
            <v>TECNICOS Y COLORES ANILPAN SA DE CV</v>
          </cell>
        </row>
        <row r="5040">
          <cell r="D5040" t="str">
            <v>VERTICAL KNITS SA DE CV</v>
          </cell>
        </row>
        <row r="5041">
          <cell r="D5041" t="str">
            <v>ZAFRE SA DE CV</v>
          </cell>
        </row>
        <row r="5042">
          <cell r="D5042" t="str">
            <v>DICKIES DE PARRAS S DE RL DE CV</v>
          </cell>
        </row>
        <row r="5043">
          <cell r="D5043" t="str">
            <v>DICKIES DE PARRAS S DE RL DE CV</v>
          </cell>
        </row>
        <row r="5044">
          <cell r="D5044" t="str">
            <v>DICKIES DE PARRAS S DE RL DE CV</v>
          </cell>
        </row>
        <row r="5045">
          <cell r="D5045" t="str">
            <v>REYNALDO RUEDAS HERNANDEZ</v>
          </cell>
        </row>
        <row r="5046">
          <cell r="D5046" t="str">
            <v>QUIMICA HERNANDEZ RAMIREZ SA DE CV</v>
          </cell>
        </row>
        <row r="5047">
          <cell r="D5047" t="str">
            <v>American Cotton</v>
          </cell>
        </row>
        <row r="5048">
          <cell r="D5048" t="str">
            <v>American Cotton</v>
          </cell>
        </row>
        <row r="5049">
          <cell r="D5049" t="str">
            <v>CONFECCIONES TEXTILES DE TEZIUTLAN, S.A. DE C.V.</v>
          </cell>
        </row>
        <row r="5050">
          <cell r="D5050" t="str">
            <v>GRUPO INDUSTRIAL DE CONFECCIONES SA DE CV</v>
          </cell>
        </row>
        <row r="5051">
          <cell r="D5051" t="str">
            <v>GRUPO INDUSTRIAL MIRO SA DE CV</v>
          </cell>
        </row>
        <row r="5052">
          <cell r="D5052" t="str">
            <v>LAVANDERIA LOS ALAMOS, S.A. DE C.V.</v>
          </cell>
        </row>
        <row r="5053">
          <cell r="D5053" t="str">
            <v>OMJC</v>
          </cell>
        </row>
        <row r="5054">
          <cell r="D5054" t="str">
            <v>CMT DE LA LAGUNA SA DE CV</v>
          </cell>
        </row>
        <row r="5055">
          <cell r="D5055" t="str">
            <v>GRUPO INDUSTRIAL CREYSI SA CV</v>
          </cell>
        </row>
        <row r="5056">
          <cell r="D5056" t="str">
            <v>TRAMEX DEL NORTE</v>
          </cell>
        </row>
        <row r="5057">
          <cell r="D5057" t="str">
            <v>COSTURAS Y MANUFACTURAS DE TLAXCALA, S. DE R.L. DE C.V.</v>
          </cell>
        </row>
        <row r="5058">
          <cell r="D5058" t="str">
            <v>TEXTILES ANAHUAC S.A. DE C.V.</v>
          </cell>
        </row>
        <row r="5059">
          <cell r="D5059" t="str">
            <v>TEXTILES ANAHUAC S.A. DE C.V.</v>
          </cell>
        </row>
        <row r="5060">
          <cell r="D5060" t="str">
            <v>TEXTILES ANAHUAC S.A. DE C.V.</v>
          </cell>
        </row>
        <row r="5061">
          <cell r="D5061" t="str">
            <v>ALTO ACABADO S.A. DE C.V.</v>
          </cell>
        </row>
        <row r="5062">
          <cell r="D5062" t="str">
            <v>ALTO ACABADO S.A. DE C.V.</v>
          </cell>
        </row>
        <row r="5063">
          <cell r="D5063" t="str">
            <v>ALTO ACABADO S.A. DE C.V.</v>
          </cell>
        </row>
        <row r="5064">
          <cell r="D5064" t="str">
            <v>HILADOS COLE S.A. DE C.V.</v>
          </cell>
        </row>
        <row r="5065">
          <cell r="D5065" t="str">
            <v>HILADOS COLE S.A. DE C.V.</v>
          </cell>
        </row>
        <row r="5066">
          <cell r="D5066" t="str">
            <v>DACAMEX S.A. DE C.V.</v>
          </cell>
        </row>
        <row r="5067">
          <cell r="D5067" t="str">
            <v>ACABADOS RIO TEJO SA DE CV</v>
          </cell>
        </row>
        <row r="5068">
          <cell r="D5068" t="str">
            <v>ACABADOS RIO TEJO SA DE CV</v>
          </cell>
        </row>
        <row r="5069">
          <cell r="D5069" t="str">
            <v>HILMEX S.A. DE C.V.</v>
          </cell>
        </row>
        <row r="5070">
          <cell r="D5070" t="str">
            <v>HILMEX S.A. DE C.V.</v>
          </cell>
        </row>
        <row r="5071">
          <cell r="D5071" t="str">
            <v>CUALQUIER LAVADO</v>
          </cell>
        </row>
        <row r="5072">
          <cell r="D5072" t="str">
            <v>CUALQUIER LAVADO</v>
          </cell>
        </row>
        <row r="5073">
          <cell r="D5073" t="str">
            <v>CUALQUIER LAVADO</v>
          </cell>
        </row>
        <row r="5074">
          <cell r="D5074" t="str">
            <v>OMJC</v>
          </cell>
        </row>
        <row r="5075">
          <cell r="D5075" t="str">
            <v>CMT DE LA LAGUNA SA DE CV</v>
          </cell>
        </row>
        <row r="5076">
          <cell r="D5076" t="str">
            <v>ACABADOS RIO TEJO SA DE CV</v>
          </cell>
        </row>
        <row r="5077">
          <cell r="D5077" t="str">
            <v>ACABADOS RIO TEJO SA DE CV</v>
          </cell>
        </row>
        <row r="5078">
          <cell r="D5078" t="str">
            <v>DISTRIBUIDORA DE TEXTILES AVANTE SA DE CV</v>
          </cell>
        </row>
        <row r="5079">
          <cell r="D5079" t="str">
            <v>YAZBECK</v>
          </cell>
        </row>
        <row r="5080">
          <cell r="D5080" t="str">
            <v>YAZBECK</v>
          </cell>
        </row>
        <row r="5081">
          <cell r="D5081" t="str">
            <v>GRUPO INDUSTRIAL DE CONFECCIONES SA DE CV</v>
          </cell>
        </row>
        <row r="5082">
          <cell r="D5082" t="str">
            <v>LAVAEXPORT SA DE CV</v>
          </cell>
        </row>
        <row r="5083">
          <cell r="D5083" t="str">
            <v>LAVAEXPORT SA DE CV</v>
          </cell>
        </row>
        <row r="5084">
          <cell r="D5084" t="str">
            <v>ANGELICA PADILLA CASTILLO</v>
          </cell>
        </row>
        <row r="5085">
          <cell r="D5085" t="str">
            <v>ANGELICA PADILLA CASTILLO</v>
          </cell>
        </row>
        <row r="5086">
          <cell r="D5086" t="str">
            <v>ANGELICA PADILLA CASTILLO</v>
          </cell>
        </row>
        <row r="5087">
          <cell r="D5087" t="str">
            <v>ANILINAS Y QUIMICOS TEXTILES SA DE CV</v>
          </cell>
        </row>
        <row r="5088">
          <cell r="D5088" t="str">
            <v>ANILINAS Y QUIMICOS TEXTILES SA DE CV</v>
          </cell>
        </row>
        <row r="5089">
          <cell r="D5089" t="str">
            <v>CARLOS ALBERTO SANDOVAL GARCIA</v>
          </cell>
        </row>
        <row r="5090">
          <cell r="D5090" t="str">
            <v>CARLOS ALBERTO SANDOVAL GARCIA</v>
          </cell>
        </row>
        <row r="5091">
          <cell r="D5091" t="str">
            <v>CARLOS ALBERTO SANDOVAL GARCIA</v>
          </cell>
        </row>
        <row r="5092">
          <cell r="D5092" t="str">
            <v>COMERCIALIZADORA HIMEXSA SA DE CV</v>
          </cell>
        </row>
        <row r="5093">
          <cell r="D5093" t="str">
            <v>DISTRIBUIDORA DE TEXTILES AVANTE SA DE CV</v>
          </cell>
        </row>
        <row r="5094">
          <cell r="D5094" t="str">
            <v>DISTRIBUIDORA DE TEXTILES AVANTE SA DE CV</v>
          </cell>
        </row>
        <row r="5095">
          <cell r="D5095" t="str">
            <v>DISTRIBUIDORA TEXTIL ARTTEX, S.A. DE C.V.</v>
          </cell>
        </row>
        <row r="5096">
          <cell r="D5096" t="str">
            <v>GRUPO INDUSTRIAL CREYSI SA CV</v>
          </cell>
        </row>
        <row r="5097">
          <cell r="D5097" t="str">
            <v>MARIA AGUILERA HERNANDEZ</v>
          </cell>
        </row>
        <row r="5098">
          <cell r="D5098" t="str">
            <v>MARIA CONSUELO FIERRO RAMOS</v>
          </cell>
        </row>
        <row r="5099">
          <cell r="D5099" t="str">
            <v>MAURICIO JOVAN WONG MEDINA</v>
          </cell>
        </row>
        <row r="5100">
          <cell r="D5100" t="str">
            <v>MAURICIO JOVAN WONG MEDINA</v>
          </cell>
        </row>
        <row r="5101">
          <cell r="D5101" t="str">
            <v>PQ INTEGRADORA LOGISTICA SA DE CV</v>
          </cell>
        </row>
        <row r="5102">
          <cell r="D5102" t="str">
            <v>QUIMITEXSA, S.A. DE C.V.</v>
          </cell>
        </row>
        <row r="5103">
          <cell r="D5103" t="str">
            <v>QUIMITEXSA, S.A. DE C.V.</v>
          </cell>
        </row>
        <row r="5104">
          <cell r="D5104" t="str">
            <v>TBG APPAREL S DE RL DE CV</v>
          </cell>
        </row>
        <row r="5105">
          <cell r="D5105" t="str">
            <v>TBG APPAREL S DE RL DE CV</v>
          </cell>
        </row>
        <row r="5106">
          <cell r="D5106" t="str">
            <v>TBG APPAREL S DE RL DE CV</v>
          </cell>
        </row>
        <row r="5107">
          <cell r="D5107" t="str">
            <v>TBG APPAREL S DE RL DE CV</v>
          </cell>
        </row>
        <row r="5108">
          <cell r="D5108" t="str">
            <v>TECNICOS Y COLORES ANILPAN SA DE CV</v>
          </cell>
        </row>
        <row r="5109">
          <cell r="D5109" t="str">
            <v>VERTICAL KNITS SA DE CV</v>
          </cell>
        </row>
        <row r="5110">
          <cell r="D5110" t="str">
            <v>ZAFRE SA DE CV</v>
          </cell>
        </row>
        <row r="5111">
          <cell r="D5111" t="str">
            <v>DICKIES DE PARRAS S DE RL DE CV</v>
          </cell>
        </row>
        <row r="5112">
          <cell r="D5112" t="str">
            <v>DICKIES DE PARRAS S DE RL DE CV</v>
          </cell>
        </row>
        <row r="5113">
          <cell r="D5113" t="str">
            <v>DICKIES DE PARRAS S DE RL DE CV</v>
          </cell>
        </row>
        <row r="5114">
          <cell r="D5114" t="str">
            <v>REYNALDO RUEDAS HERNANDEZ</v>
          </cell>
        </row>
        <row r="5115">
          <cell r="D5115" t="str">
            <v>QUIMICA HERNANDEZ RAMIREZ SA DE CV</v>
          </cell>
        </row>
        <row r="5116">
          <cell r="D5116" t="str">
            <v>American Cotton</v>
          </cell>
        </row>
        <row r="5117">
          <cell r="D5117" t="str">
            <v>American Cotton</v>
          </cell>
        </row>
        <row r="5118">
          <cell r="D5118" t="str">
            <v>CONFECCIONES TEXTILES DE TEZIUTLAN, S.A. DE C.V.</v>
          </cell>
        </row>
        <row r="5119">
          <cell r="D5119" t="str">
            <v>GRUPO INDUSTRIAL DE CONFECCIONES SA DE CV</v>
          </cell>
        </row>
        <row r="5120">
          <cell r="D5120" t="str">
            <v>GRUPO INDUSTRIAL MIRO SA DE CV</v>
          </cell>
        </row>
        <row r="5121">
          <cell r="D5121" t="str">
            <v>LAVANDERIA LOS ALAMOS, S.A. DE C.V.</v>
          </cell>
        </row>
        <row r="5122">
          <cell r="D5122" t="str">
            <v>OMJC</v>
          </cell>
        </row>
        <row r="5123">
          <cell r="D5123" t="str">
            <v>CMT DE LA LAGUNA SA DE CV</v>
          </cell>
        </row>
        <row r="5124">
          <cell r="D5124" t="str">
            <v>GRUPO INDUSTRIAL CREYSI SA CV</v>
          </cell>
        </row>
        <row r="5125">
          <cell r="D5125" t="str">
            <v>TRAMEX DEL NORTE</v>
          </cell>
        </row>
        <row r="5126">
          <cell r="D5126" t="str">
            <v>COSTURAS Y MANUFACTURAS DE TLAXCALA, S. DE R.L. DE C.V.</v>
          </cell>
        </row>
        <row r="5127">
          <cell r="D5127" t="str">
            <v>TEXTILES ANAHUAC S.A. DE C.V.</v>
          </cell>
        </row>
        <row r="5128">
          <cell r="D5128" t="str">
            <v>TEXTILES ANAHUAC S.A. DE C.V.</v>
          </cell>
        </row>
        <row r="5129">
          <cell r="D5129" t="str">
            <v>TEXTILES ANAHUAC S.A. DE C.V.</v>
          </cell>
        </row>
        <row r="5130">
          <cell r="D5130" t="str">
            <v>ALTO ACABADO S.A. DE C.V.</v>
          </cell>
        </row>
        <row r="5131">
          <cell r="D5131" t="str">
            <v>ALTO ACABADO S.A. DE C.V.</v>
          </cell>
        </row>
        <row r="5132">
          <cell r="D5132" t="str">
            <v>ALTO ACABADO S.A. DE C.V.</v>
          </cell>
        </row>
        <row r="5133">
          <cell r="D5133" t="str">
            <v>HILADOS COLE S.A. DE C.V.</v>
          </cell>
        </row>
        <row r="5134">
          <cell r="D5134" t="str">
            <v>HILADOS COLE S.A. DE C.V.</v>
          </cell>
        </row>
        <row r="5135">
          <cell r="D5135" t="str">
            <v>DACAMEX S.A. DE C.V.</v>
          </cell>
        </row>
        <row r="5136">
          <cell r="D5136" t="str">
            <v>ACABADOS RIO TEJO SA DE CV</v>
          </cell>
        </row>
        <row r="5137">
          <cell r="D5137" t="str">
            <v>ACABADOS RIO TEJO SA DE CV</v>
          </cell>
        </row>
        <row r="5138">
          <cell r="D5138" t="str">
            <v>HILMEX S.A. DE C.V.</v>
          </cell>
        </row>
        <row r="5139">
          <cell r="D5139" t="str">
            <v>HILMEX S.A. DE C.V.</v>
          </cell>
        </row>
        <row r="5140">
          <cell r="D5140" t="str">
            <v>CUALQUIER LAVADO</v>
          </cell>
        </row>
        <row r="5141">
          <cell r="D5141" t="str">
            <v>CUALQUIER LAVADO</v>
          </cell>
        </row>
        <row r="5142">
          <cell r="D5142" t="str">
            <v>CUALQUIER LAVADO</v>
          </cell>
        </row>
        <row r="5143">
          <cell r="D5143" t="str">
            <v>OMJC</v>
          </cell>
        </row>
        <row r="5144">
          <cell r="D5144" t="str">
            <v>CMT DE LA LAGUNA SA DE CV</v>
          </cell>
        </row>
        <row r="5145">
          <cell r="D5145" t="str">
            <v>ACABADOS RIO TEJO SA DE CV</v>
          </cell>
        </row>
        <row r="5146">
          <cell r="D5146" t="str">
            <v>ACABADOS RIO TEJO SA DE CV</v>
          </cell>
        </row>
        <row r="5147">
          <cell r="D5147" t="str">
            <v>DISTRIBUIDORA DE TEXTILES AVANTE SA DE CV</v>
          </cell>
        </row>
        <row r="5148">
          <cell r="D5148" t="str">
            <v>YAZBECK</v>
          </cell>
        </row>
        <row r="5149">
          <cell r="D5149" t="str">
            <v>YAZBECK</v>
          </cell>
        </row>
        <row r="5150">
          <cell r="D5150" t="str">
            <v>GRUPO INDUSTRIAL DE CONFECCIONES SA DE CV</v>
          </cell>
        </row>
        <row r="5151">
          <cell r="D5151" t="str">
            <v>LAVAEXPORT SA DE CV</v>
          </cell>
        </row>
        <row r="5152">
          <cell r="D5152" t="str">
            <v>LAVAEXPORT SA DE CV</v>
          </cell>
        </row>
        <row r="5153">
          <cell r="D5153" t="str">
            <v>ANGELICA PADILLA CASTILLO</v>
          </cell>
        </row>
        <row r="5154">
          <cell r="D5154" t="str">
            <v>ANGELICA PADILLA CASTILLO</v>
          </cell>
        </row>
        <row r="5155">
          <cell r="D5155" t="str">
            <v>ANGELICA PADILLA CASTILLO</v>
          </cell>
        </row>
        <row r="5156">
          <cell r="D5156" t="str">
            <v>ANILINAS Y QUIMICOS TEXTILES SA DE CV</v>
          </cell>
        </row>
        <row r="5157">
          <cell r="D5157" t="str">
            <v>ANILINAS Y QUIMICOS TEXTILES SA DE CV</v>
          </cell>
        </row>
        <row r="5158">
          <cell r="D5158" t="str">
            <v>CARLOS ALBERTO SANDOVAL GARCIA</v>
          </cell>
        </row>
        <row r="5159">
          <cell r="D5159" t="str">
            <v>CARLOS ALBERTO SANDOVAL GARCIA</v>
          </cell>
        </row>
        <row r="5160">
          <cell r="D5160" t="str">
            <v>CARLOS ALBERTO SANDOVAL GARCIA</v>
          </cell>
        </row>
        <row r="5161">
          <cell r="D5161" t="str">
            <v>COMERCIALIZADORA HIMEXSA SA DE CV</v>
          </cell>
        </row>
        <row r="5162">
          <cell r="D5162" t="str">
            <v>DISTRIBUIDORA DE TEXTILES AVANTE SA DE CV</v>
          </cell>
        </row>
        <row r="5163">
          <cell r="D5163" t="str">
            <v>DISTRIBUIDORA DE TEXTILES AVANTE SA DE CV</v>
          </cell>
        </row>
        <row r="5164">
          <cell r="D5164" t="str">
            <v>DISTRIBUIDORA TEXTIL ARTTEX, S.A. DE C.V.</v>
          </cell>
        </row>
        <row r="5165">
          <cell r="D5165" t="str">
            <v>GRUPO INDUSTRIAL CREYSI SA CV</v>
          </cell>
        </row>
        <row r="5166">
          <cell r="D5166" t="str">
            <v>MARIA AGUILERA HERNANDEZ</v>
          </cell>
        </row>
        <row r="5167">
          <cell r="D5167" t="str">
            <v>MARIA CONSUELO FIERRO RAMOS</v>
          </cell>
        </row>
        <row r="5168">
          <cell r="D5168" t="str">
            <v>MAURICIO JOVAN WONG MEDINA</v>
          </cell>
        </row>
        <row r="5169">
          <cell r="D5169" t="str">
            <v>MAURICIO JOVAN WONG MEDINA</v>
          </cell>
        </row>
        <row r="5170">
          <cell r="D5170" t="str">
            <v>PQ INTEGRADORA LOGISTICA SA DE CV</v>
          </cell>
        </row>
        <row r="5171">
          <cell r="D5171" t="str">
            <v>QUIMITEXSA, S.A. DE C.V.</v>
          </cell>
        </row>
        <row r="5172">
          <cell r="D5172" t="str">
            <v>QUIMITEXSA, S.A. DE C.V.</v>
          </cell>
        </row>
        <row r="5173">
          <cell r="D5173" t="str">
            <v>TBG APPAREL S DE RL DE CV</v>
          </cell>
        </row>
        <row r="5174">
          <cell r="D5174" t="str">
            <v>TBG APPAREL S DE RL DE CV</v>
          </cell>
        </row>
        <row r="5175">
          <cell r="D5175" t="str">
            <v>TBG APPAREL S DE RL DE CV</v>
          </cell>
        </row>
        <row r="5176">
          <cell r="D5176" t="str">
            <v>TBG APPAREL S DE RL DE CV</v>
          </cell>
        </row>
        <row r="5177">
          <cell r="D5177" t="str">
            <v>TECNICOS Y COLORES ANILPAN SA DE CV</v>
          </cell>
        </row>
        <row r="5178">
          <cell r="D5178" t="str">
            <v>VERTICAL KNITS SA DE CV</v>
          </cell>
        </row>
        <row r="5179">
          <cell r="D5179" t="str">
            <v>ZAFRE SA DE CV</v>
          </cell>
        </row>
        <row r="5180">
          <cell r="D5180" t="str">
            <v>DICKIES DE PARRAS S DE RL DE CV</v>
          </cell>
        </row>
        <row r="5181">
          <cell r="D5181" t="str">
            <v>DICKIES DE PARRAS S DE RL DE CV</v>
          </cell>
        </row>
        <row r="5182">
          <cell r="D5182" t="str">
            <v>DICKIES DE PARRAS S DE RL DE CV</v>
          </cell>
        </row>
        <row r="5183">
          <cell r="D5183" t="str">
            <v>REYNALDO RUEDAS HERNANDEZ</v>
          </cell>
        </row>
        <row r="5184">
          <cell r="D5184" t="str">
            <v>QUIMICA HERNANDEZ RAMIREZ SA DE CV</v>
          </cell>
        </row>
        <row r="5185">
          <cell r="D5185" t="str">
            <v>American Cotton</v>
          </cell>
        </row>
        <row r="5186">
          <cell r="D5186" t="str">
            <v>American Cotton</v>
          </cell>
        </row>
        <row r="5187">
          <cell r="D5187" t="str">
            <v>CONFECCIONES TEXTILES DE TEZIUTLAN, S.A. DE C.V.</v>
          </cell>
        </row>
        <row r="5188">
          <cell r="D5188" t="str">
            <v>GRUPO INDUSTRIAL DE CONFECCIONES SA DE CV</v>
          </cell>
        </row>
        <row r="5189">
          <cell r="D5189" t="str">
            <v>GRUPO INDUSTRIAL MIRO SA DE CV</v>
          </cell>
        </row>
        <row r="5190">
          <cell r="D5190" t="str">
            <v>LAVANDERIA LOS ALAMOS, S.A. DE C.V.</v>
          </cell>
        </row>
        <row r="5191">
          <cell r="D5191" t="str">
            <v>OMJC</v>
          </cell>
        </row>
        <row r="5192">
          <cell r="D5192" t="str">
            <v>CMT DE LA LAGUNA SA DE CV</v>
          </cell>
        </row>
        <row r="5193">
          <cell r="D5193" t="str">
            <v>GRUPO INDUSTRIAL CREYSI SA CV</v>
          </cell>
        </row>
        <row r="5194">
          <cell r="D5194" t="str">
            <v>TRAMEX DEL NORTE</v>
          </cell>
        </row>
        <row r="5195">
          <cell r="D5195" t="str">
            <v>COSTURAS Y MANUFACTURAS DE TLAXCALA, S. DE R.L. DE C.V.</v>
          </cell>
        </row>
        <row r="5196">
          <cell r="D5196" t="str">
            <v>TEXTILES ANAHUAC S.A. DE C.V.</v>
          </cell>
        </row>
        <row r="5197">
          <cell r="D5197" t="str">
            <v>TEXTILES ANAHUAC S.A. DE C.V.</v>
          </cell>
        </row>
        <row r="5198">
          <cell r="D5198" t="str">
            <v>TEXTILES ANAHUAC S.A. DE C.V.</v>
          </cell>
        </row>
        <row r="5199">
          <cell r="D5199" t="str">
            <v>ALTO ACABADO S.A. DE C.V.</v>
          </cell>
        </row>
        <row r="5200">
          <cell r="D5200" t="str">
            <v>ALTO ACABADO S.A. DE C.V.</v>
          </cell>
        </row>
        <row r="5201">
          <cell r="D5201" t="str">
            <v>ALTO ACABADO S.A. DE C.V.</v>
          </cell>
        </row>
        <row r="5202">
          <cell r="D5202" t="str">
            <v>HILADOS COLE S.A. DE C.V.</v>
          </cell>
        </row>
        <row r="5203">
          <cell r="D5203" t="str">
            <v>HILADOS COLE S.A. DE C.V.</v>
          </cell>
        </row>
        <row r="5204">
          <cell r="D5204" t="str">
            <v>DACAMEX S.A. DE C.V.</v>
          </cell>
        </row>
        <row r="5205">
          <cell r="D5205" t="str">
            <v>ACABADOS RIO TEJO SA DE CV</v>
          </cell>
        </row>
        <row r="5206">
          <cell r="D5206" t="str">
            <v>ACABADOS RIO TEJO SA DE CV</v>
          </cell>
        </row>
        <row r="5207">
          <cell r="D5207" t="str">
            <v>HILMEX S.A. DE C.V.</v>
          </cell>
        </row>
        <row r="5208">
          <cell r="D5208" t="str">
            <v>HILMEX S.A. DE C.V.</v>
          </cell>
        </row>
        <row r="5209">
          <cell r="D5209" t="str">
            <v>CUALQUIER LAVADO</v>
          </cell>
        </row>
        <row r="5210">
          <cell r="D5210" t="str">
            <v>CUALQUIER LAVADO</v>
          </cell>
        </row>
        <row r="5211">
          <cell r="D5211" t="str">
            <v>CUALQUIER LAVADO</v>
          </cell>
        </row>
        <row r="5212">
          <cell r="D5212" t="str">
            <v>OMJC</v>
          </cell>
        </row>
        <row r="5213">
          <cell r="D5213" t="str">
            <v>CMT DE LA LAGUNA SA DE CV</v>
          </cell>
        </row>
        <row r="5214">
          <cell r="D5214" t="str">
            <v>ACABADOS RIO TEJO SA DE CV</v>
          </cell>
        </row>
        <row r="5215">
          <cell r="D5215" t="str">
            <v>ACABADOS RIO TEJO SA DE CV</v>
          </cell>
        </row>
        <row r="5216">
          <cell r="D5216" t="str">
            <v>DISTRIBUIDORA DE TEXTILES AVANTE SA DE CV</v>
          </cell>
        </row>
        <row r="5217">
          <cell r="D5217" t="str">
            <v>YAZBECK</v>
          </cell>
        </row>
        <row r="5218">
          <cell r="D5218" t="str">
            <v>YAZBECK</v>
          </cell>
        </row>
        <row r="5219">
          <cell r="D5219" t="str">
            <v>GRUPO INDUSTRIAL DE CONFECCIONES SA DE CV</v>
          </cell>
        </row>
        <row r="5220">
          <cell r="D5220" t="str">
            <v>LAVAEXPORT SA DE CV</v>
          </cell>
        </row>
        <row r="5221">
          <cell r="D5221" t="str">
            <v>LAVAEXPORT SA DE CV</v>
          </cell>
        </row>
        <row r="5222">
          <cell r="D5222" t="str">
            <v>ANGELICA PADILLA CASTILLO</v>
          </cell>
        </row>
        <row r="5223">
          <cell r="D5223" t="str">
            <v>ANGELICA PADILLA CASTILLO</v>
          </cell>
        </row>
        <row r="5224">
          <cell r="D5224" t="str">
            <v>ANGELICA PADILLA CASTILLO</v>
          </cell>
        </row>
        <row r="5225">
          <cell r="D5225" t="str">
            <v>ANILINAS Y QUIMICOS TEXTILES SA DE CV</v>
          </cell>
        </row>
        <row r="5226">
          <cell r="D5226" t="str">
            <v>ANILINAS Y QUIMICOS TEXTILES SA DE CV</v>
          </cell>
        </row>
        <row r="5227">
          <cell r="D5227" t="str">
            <v>CARLOS ALBERTO SANDOVAL GARCIA</v>
          </cell>
        </row>
        <row r="5228">
          <cell r="D5228" t="str">
            <v>CARLOS ALBERTO SANDOVAL GARCIA</v>
          </cell>
        </row>
        <row r="5229">
          <cell r="D5229" t="str">
            <v>CARLOS ALBERTO SANDOVAL GARCIA</v>
          </cell>
        </row>
        <row r="5230">
          <cell r="D5230" t="str">
            <v>COMERCIALIZADORA HIMEXSA SA DE CV</v>
          </cell>
        </row>
        <row r="5231">
          <cell r="D5231" t="str">
            <v>DISTRIBUIDORA DE TEXTILES AVANTE SA DE CV</v>
          </cell>
        </row>
        <row r="5232">
          <cell r="D5232" t="str">
            <v>DISTRIBUIDORA DE TEXTILES AVANTE SA DE CV</v>
          </cell>
        </row>
        <row r="5233">
          <cell r="D5233" t="str">
            <v>DISTRIBUIDORA TEXTIL ARTTEX, S.A. DE C.V.</v>
          </cell>
        </row>
        <row r="5234">
          <cell r="D5234" t="str">
            <v>GRUPO INDUSTRIAL CREYSI SA CV</v>
          </cell>
        </row>
        <row r="5235">
          <cell r="D5235" t="str">
            <v>MARIA AGUILERA HERNANDEZ</v>
          </cell>
        </row>
        <row r="5236">
          <cell r="D5236" t="str">
            <v>MARIA CONSUELO FIERRO RAMOS</v>
          </cell>
        </row>
        <row r="5237">
          <cell r="D5237" t="str">
            <v>MAURICIO JOVAN WONG MEDINA</v>
          </cell>
        </row>
        <row r="5238">
          <cell r="D5238" t="str">
            <v>MAURICIO JOVAN WONG MEDINA</v>
          </cell>
        </row>
        <row r="5239">
          <cell r="D5239" t="str">
            <v>PQ INTEGRADORA LOGISTICA SA DE CV</v>
          </cell>
        </row>
        <row r="5240">
          <cell r="D5240" t="str">
            <v>QUIMITEXSA, S.A. DE C.V.</v>
          </cell>
        </row>
        <row r="5241">
          <cell r="D5241" t="str">
            <v>QUIMITEXSA, S.A. DE C.V.</v>
          </cell>
        </row>
        <row r="5242">
          <cell r="D5242" t="str">
            <v>TBG APPAREL S DE RL DE CV</v>
          </cell>
        </row>
        <row r="5243">
          <cell r="D5243" t="str">
            <v>TBG APPAREL S DE RL DE CV</v>
          </cell>
        </row>
        <row r="5244">
          <cell r="D5244" t="str">
            <v>TBG APPAREL S DE RL DE CV</v>
          </cell>
        </row>
        <row r="5245">
          <cell r="D5245" t="str">
            <v>TBG APPAREL S DE RL DE CV</v>
          </cell>
        </row>
        <row r="5246">
          <cell r="D5246" t="str">
            <v>TECNICOS Y COLORES ANILPAN SA DE CV</v>
          </cell>
        </row>
        <row r="5247">
          <cell r="D5247" t="str">
            <v>VERTICAL KNITS SA DE CV</v>
          </cell>
        </row>
        <row r="5248">
          <cell r="D5248" t="str">
            <v>ZAFRE SA DE CV</v>
          </cell>
        </row>
        <row r="5249">
          <cell r="D5249" t="str">
            <v>DICKIES DE PARRAS S DE RL DE CV</v>
          </cell>
        </row>
        <row r="5250">
          <cell r="D5250" t="str">
            <v>DICKIES DE PARRAS S DE RL DE CV</v>
          </cell>
        </row>
        <row r="5251">
          <cell r="D5251" t="str">
            <v>DICKIES DE PARRAS S DE RL DE CV</v>
          </cell>
        </row>
        <row r="5252">
          <cell r="D5252" t="str">
            <v>REYNALDO RUEDAS HERNANDEZ</v>
          </cell>
        </row>
        <row r="5253">
          <cell r="D5253" t="str">
            <v>QUIMICA HERNANDEZ RAMIREZ SA DE CV</v>
          </cell>
        </row>
        <row r="5254">
          <cell r="D5254" t="str">
            <v>American Cotton</v>
          </cell>
        </row>
        <row r="5255">
          <cell r="D5255" t="str">
            <v>American Cotton</v>
          </cell>
        </row>
        <row r="5256">
          <cell r="D5256" t="str">
            <v>CONFECCIONES TEXTILES DE TEZIUTLAN, S.A. DE C.V.</v>
          </cell>
        </row>
        <row r="5257">
          <cell r="D5257" t="str">
            <v>GRUPO INDUSTRIAL DE CONFECCIONES SA DE CV</v>
          </cell>
        </row>
        <row r="5258">
          <cell r="D5258" t="str">
            <v>GRUPO INDUSTRIAL MIRO SA DE CV</v>
          </cell>
        </row>
        <row r="5259">
          <cell r="D5259" t="str">
            <v>LAVANDERIA LOS ALAMOS, S.A. DE C.V.</v>
          </cell>
        </row>
        <row r="5260">
          <cell r="D5260" t="str">
            <v>OMJC</v>
          </cell>
        </row>
        <row r="5261">
          <cell r="D5261" t="str">
            <v>CMT DE LA LAGUNA SA DE CV</v>
          </cell>
        </row>
        <row r="5262">
          <cell r="D5262" t="str">
            <v>GRUPO INDUSTRIAL CREYSI SA CV</v>
          </cell>
        </row>
        <row r="5263">
          <cell r="D5263" t="str">
            <v>TRAMEX DEL NORTE</v>
          </cell>
        </row>
        <row r="5264">
          <cell r="D5264" t="str">
            <v>COSTURAS Y MANUFACTURAS DE TLAXCALA, S. DE R.L. DE C.V.</v>
          </cell>
        </row>
        <row r="5265">
          <cell r="D5265" t="str">
            <v>TEXTILES ANAHUAC S.A. DE C.V.</v>
          </cell>
        </row>
        <row r="5266">
          <cell r="D5266" t="str">
            <v>TEXTILES ANAHUAC S.A. DE C.V.</v>
          </cell>
        </row>
        <row r="5267">
          <cell r="D5267" t="str">
            <v>TEXTILES ANAHUAC S.A. DE C.V.</v>
          </cell>
        </row>
        <row r="5268">
          <cell r="D5268" t="str">
            <v>ALTO ACABADO S.A. DE C.V.</v>
          </cell>
        </row>
        <row r="5269">
          <cell r="D5269" t="str">
            <v>ALTO ACABADO S.A. DE C.V.</v>
          </cell>
        </row>
        <row r="5270">
          <cell r="D5270" t="str">
            <v>ALTO ACABADO S.A. DE C.V.</v>
          </cell>
        </row>
        <row r="5271">
          <cell r="D5271" t="str">
            <v>HILADOS COLE S.A. DE C.V.</v>
          </cell>
        </row>
        <row r="5272">
          <cell r="D5272" t="str">
            <v>HILADOS COLE S.A. DE C.V.</v>
          </cell>
        </row>
        <row r="5273">
          <cell r="D5273" t="str">
            <v>DACAMEX S.A. DE C.V.</v>
          </cell>
        </row>
        <row r="5274">
          <cell r="D5274" t="str">
            <v>ACABADOS RIO TEJO SA DE CV</v>
          </cell>
        </row>
        <row r="5275">
          <cell r="D5275" t="str">
            <v>ACABADOS RIO TEJO SA DE CV</v>
          </cell>
        </row>
        <row r="5276">
          <cell r="D5276" t="str">
            <v>HILMEX S.A. DE C.V.</v>
          </cell>
        </row>
        <row r="5277">
          <cell r="D5277" t="str">
            <v>HILMEX S.A. DE C.V.</v>
          </cell>
        </row>
        <row r="5278">
          <cell r="D5278" t="str">
            <v>CUALQUIER LAVADO</v>
          </cell>
        </row>
        <row r="5279">
          <cell r="D5279" t="str">
            <v>CUALQUIER LAVADO</v>
          </cell>
        </row>
        <row r="5280">
          <cell r="D5280" t="str">
            <v>CUALQUIER LAVADO</v>
          </cell>
        </row>
        <row r="5281">
          <cell r="D5281" t="str">
            <v>OMJC</v>
          </cell>
        </row>
        <row r="5282">
          <cell r="D5282" t="str">
            <v>CMT DE LA LAGUNA SA DE CV</v>
          </cell>
        </row>
        <row r="5283">
          <cell r="D5283" t="str">
            <v>ACABADOS RIO TEJO SA DE CV</v>
          </cell>
        </row>
        <row r="5284">
          <cell r="D5284" t="str">
            <v>ACABADOS RIO TEJO SA DE CV</v>
          </cell>
        </row>
        <row r="5285">
          <cell r="D5285" t="str">
            <v>DISTRIBUIDORA DE TEXTILES AVANTE SA DE CV</v>
          </cell>
        </row>
        <row r="5286">
          <cell r="D5286" t="str">
            <v>YAZBECK</v>
          </cell>
        </row>
        <row r="5287">
          <cell r="D5287" t="str">
            <v>YAZBECK</v>
          </cell>
        </row>
        <row r="5288">
          <cell r="D5288" t="str">
            <v>GRUPO INDUSTRIAL DE CONFECCIONES SA DE CV</v>
          </cell>
        </row>
        <row r="5289">
          <cell r="D5289" t="str">
            <v>LAVAEXPORT SA DE CV</v>
          </cell>
        </row>
        <row r="5290">
          <cell r="D5290" t="str">
            <v>LAVAEXPORT SA DE CV</v>
          </cell>
        </row>
        <row r="5291">
          <cell r="D5291" t="str">
            <v>ANGELICA PADILLA CASTILLO</v>
          </cell>
        </row>
        <row r="5292">
          <cell r="D5292" t="str">
            <v>ANGELICA PADILLA CASTILLO</v>
          </cell>
        </row>
        <row r="5293">
          <cell r="D5293" t="str">
            <v>ANGELICA PADILLA CASTILLO</v>
          </cell>
        </row>
        <row r="5294">
          <cell r="D5294" t="str">
            <v>ANILINAS Y QUIMICOS TEXTILES SA DE CV</v>
          </cell>
        </row>
        <row r="5295">
          <cell r="D5295" t="str">
            <v>ANILINAS Y QUIMICOS TEXTILES SA DE CV</v>
          </cell>
        </row>
        <row r="5296">
          <cell r="D5296" t="str">
            <v>CARLOS ALBERTO SANDOVAL GARCIA</v>
          </cell>
        </row>
        <row r="5297">
          <cell r="D5297" t="str">
            <v>CARLOS ALBERTO SANDOVAL GARCIA</v>
          </cell>
        </row>
        <row r="5298">
          <cell r="D5298" t="str">
            <v>CARLOS ALBERTO SANDOVAL GARCIA</v>
          </cell>
        </row>
        <row r="5299">
          <cell r="D5299" t="str">
            <v>COMERCIALIZADORA HIMEXSA SA DE CV</v>
          </cell>
        </row>
        <row r="5300">
          <cell r="D5300" t="str">
            <v>DISTRIBUIDORA DE TEXTILES AVANTE SA DE CV</v>
          </cell>
        </row>
        <row r="5301">
          <cell r="D5301" t="str">
            <v>DISTRIBUIDORA DE TEXTILES AVANTE SA DE CV</v>
          </cell>
        </row>
        <row r="5302">
          <cell r="D5302" t="str">
            <v>DISTRIBUIDORA TEXTIL ARTTEX, S.A. DE C.V.</v>
          </cell>
        </row>
        <row r="5303">
          <cell r="D5303" t="str">
            <v>GRUPO INDUSTRIAL CREYSI SA CV</v>
          </cell>
        </row>
        <row r="5304">
          <cell r="D5304" t="str">
            <v>MARIA AGUILERA HERNANDEZ</v>
          </cell>
        </row>
        <row r="5305">
          <cell r="D5305" t="str">
            <v>MARIA CONSUELO FIERRO RAMOS</v>
          </cell>
        </row>
        <row r="5306">
          <cell r="D5306" t="str">
            <v>MAURICIO JOVAN WONG MEDINA</v>
          </cell>
        </row>
        <row r="5307">
          <cell r="D5307" t="str">
            <v>MAURICIO JOVAN WONG MEDINA</v>
          </cell>
        </row>
        <row r="5308">
          <cell r="D5308" t="str">
            <v>PQ INTEGRADORA LOGISTICA SA DE CV</v>
          </cell>
        </row>
        <row r="5309">
          <cell r="D5309" t="str">
            <v>QUIMITEXSA, S.A. DE C.V.</v>
          </cell>
        </row>
        <row r="5310">
          <cell r="D5310" t="str">
            <v>QUIMITEXSA, S.A. DE C.V.</v>
          </cell>
        </row>
        <row r="5311">
          <cell r="D5311" t="str">
            <v>TBG APPAREL S DE RL DE CV</v>
          </cell>
        </row>
        <row r="5312">
          <cell r="D5312" t="str">
            <v>TBG APPAREL S DE RL DE CV</v>
          </cell>
        </row>
        <row r="5313">
          <cell r="D5313" t="str">
            <v>TBG APPAREL S DE RL DE CV</v>
          </cell>
        </row>
        <row r="5314">
          <cell r="D5314" t="str">
            <v>TBG APPAREL S DE RL DE CV</v>
          </cell>
        </row>
        <row r="5315">
          <cell r="D5315" t="str">
            <v>TECNICOS Y COLORES ANILPAN SA DE CV</v>
          </cell>
        </row>
        <row r="5316">
          <cell r="D5316" t="str">
            <v>VERTICAL KNITS SA DE CV</v>
          </cell>
        </row>
        <row r="5317">
          <cell r="D5317" t="str">
            <v>ZAFRE SA DE CV</v>
          </cell>
        </row>
        <row r="5318">
          <cell r="D5318" t="str">
            <v>DICKIES DE PARRAS S DE RL DE CV</v>
          </cell>
        </row>
        <row r="5319">
          <cell r="D5319" t="str">
            <v>DICKIES DE PARRAS S DE RL DE CV</v>
          </cell>
        </row>
        <row r="5320">
          <cell r="D5320" t="str">
            <v>DICKIES DE PARRAS S DE RL DE CV</v>
          </cell>
        </row>
        <row r="5321">
          <cell r="D5321" t="str">
            <v>REYNALDO RUEDAS HERNANDEZ</v>
          </cell>
        </row>
        <row r="5322">
          <cell r="D5322" t="str">
            <v>QUIMICA HERNANDEZ RAMIREZ SA DE CV</v>
          </cell>
        </row>
        <row r="5323">
          <cell r="D5323" t="str">
            <v>American Cotton</v>
          </cell>
        </row>
        <row r="5324">
          <cell r="D5324" t="str">
            <v>American Cotton</v>
          </cell>
        </row>
        <row r="5325">
          <cell r="D5325" t="str">
            <v>CONFECCIONES TEXTILES DE TEZIUTLAN, S.A. DE C.V.</v>
          </cell>
        </row>
        <row r="5326">
          <cell r="D5326" t="str">
            <v>GRUPO INDUSTRIAL DE CONFECCIONES SA DE CV</v>
          </cell>
        </row>
        <row r="5327">
          <cell r="D5327" t="str">
            <v>GRUPO INDUSTRIAL MIRO SA DE CV</v>
          </cell>
        </row>
        <row r="5328">
          <cell r="D5328" t="str">
            <v>LAVANDERIA LOS ALAMOS, S.A. DE C.V.</v>
          </cell>
        </row>
        <row r="5329">
          <cell r="D5329" t="str">
            <v>OMJC</v>
          </cell>
        </row>
        <row r="5330">
          <cell r="D5330" t="str">
            <v>CMT DE LA LAGUNA SA DE CV</v>
          </cell>
        </row>
        <row r="5331">
          <cell r="D5331" t="str">
            <v>GRUPO INDUSTRIAL CREYSI SA CV</v>
          </cell>
        </row>
        <row r="5332">
          <cell r="D5332" t="str">
            <v>TRAMEX DEL NORTE</v>
          </cell>
        </row>
        <row r="5333">
          <cell r="D5333" t="str">
            <v>COSTURAS Y MANUFACTURAS DE TLAXCALA, S. DE R.L. DE C.V.</v>
          </cell>
        </row>
        <row r="5334">
          <cell r="D5334" t="str">
            <v>TEXTILES ANAHUAC S.A. DE C.V.</v>
          </cell>
        </row>
        <row r="5335">
          <cell r="D5335" t="str">
            <v>TEXTILES ANAHUAC S.A. DE C.V.</v>
          </cell>
        </row>
        <row r="5336">
          <cell r="D5336" t="str">
            <v>TEXTILES ANAHUAC S.A. DE C.V.</v>
          </cell>
        </row>
        <row r="5337">
          <cell r="D5337" t="str">
            <v>ALTO ACABADO S.A. DE C.V.</v>
          </cell>
        </row>
        <row r="5338">
          <cell r="D5338" t="str">
            <v>ALTO ACABADO S.A. DE C.V.</v>
          </cell>
        </row>
        <row r="5339">
          <cell r="D5339" t="str">
            <v>ALTO ACABADO S.A. DE C.V.</v>
          </cell>
        </row>
        <row r="5340">
          <cell r="D5340" t="str">
            <v>HILADOS COLE S.A. DE C.V.</v>
          </cell>
        </row>
        <row r="5341">
          <cell r="D5341" t="str">
            <v>HILADOS COLE S.A. DE C.V.</v>
          </cell>
        </row>
        <row r="5342">
          <cell r="D5342" t="str">
            <v>DACAMEX S.A. DE C.V.</v>
          </cell>
        </row>
        <row r="5343">
          <cell r="D5343" t="str">
            <v>ACABADOS RIO TEJO SA DE CV</v>
          </cell>
        </row>
        <row r="5344">
          <cell r="D5344" t="str">
            <v>ACABADOS RIO TEJO SA DE CV</v>
          </cell>
        </row>
        <row r="5345">
          <cell r="D5345" t="str">
            <v>HILMEX S.A. DE C.V.</v>
          </cell>
        </row>
        <row r="5346">
          <cell r="D5346" t="str">
            <v>HILMEX S.A. DE C.V.</v>
          </cell>
        </row>
        <row r="5347">
          <cell r="D5347" t="str">
            <v>CUALQUIER LAVADO</v>
          </cell>
        </row>
        <row r="5348">
          <cell r="D5348" t="str">
            <v>CUALQUIER LAVADO</v>
          </cell>
        </row>
        <row r="5349">
          <cell r="D5349" t="str">
            <v>CUALQUIER LAVADO</v>
          </cell>
        </row>
        <row r="5350">
          <cell r="D5350" t="str">
            <v>OMJC</v>
          </cell>
        </row>
        <row r="5351">
          <cell r="D5351" t="str">
            <v>CMT DE LA LAGUNA SA DE CV</v>
          </cell>
        </row>
        <row r="5352">
          <cell r="D5352" t="str">
            <v>ACABADOS RIO TEJO SA DE CV</v>
          </cell>
        </row>
        <row r="5353">
          <cell r="D5353" t="str">
            <v>ACABADOS RIO TEJO SA DE CV</v>
          </cell>
        </row>
        <row r="5354">
          <cell r="D5354" t="str">
            <v>DISTRIBUIDORA DE TEXTILES AVANTE SA DE CV</v>
          </cell>
        </row>
        <row r="5355">
          <cell r="D5355" t="str">
            <v>YAZBECK</v>
          </cell>
        </row>
        <row r="5356">
          <cell r="D5356" t="str">
            <v>YAZBECK</v>
          </cell>
        </row>
        <row r="5357">
          <cell r="D5357" t="str">
            <v>GRUPO INDUSTRIAL DE CONFECCIONES SA DE CV</v>
          </cell>
        </row>
        <row r="5358">
          <cell r="D5358" t="str">
            <v>LAVAEXPORT SA DE CV</v>
          </cell>
        </row>
        <row r="5359">
          <cell r="D5359" t="str">
            <v>LAVAEXPORT SA DE CV</v>
          </cell>
        </row>
        <row r="5360">
          <cell r="D5360" t="str">
            <v>ANGELICA PADILLA CASTILLO</v>
          </cell>
        </row>
        <row r="5361">
          <cell r="D5361" t="str">
            <v>ANGELICA PADILLA CASTILLO</v>
          </cell>
        </row>
        <row r="5362">
          <cell r="D5362" t="str">
            <v>ANGELICA PADILLA CASTILLO</v>
          </cell>
        </row>
        <row r="5363">
          <cell r="D5363" t="str">
            <v>ANILINAS Y QUIMICOS TEXTILES SA DE CV</v>
          </cell>
        </row>
        <row r="5364">
          <cell r="D5364" t="str">
            <v>ANILINAS Y QUIMICOS TEXTILES SA DE CV</v>
          </cell>
        </row>
        <row r="5365">
          <cell r="D5365" t="str">
            <v>CARLOS ALBERTO SANDOVAL GARCIA</v>
          </cell>
        </row>
        <row r="5366">
          <cell r="D5366" t="str">
            <v>CARLOS ALBERTO SANDOVAL GARCIA</v>
          </cell>
        </row>
        <row r="5367">
          <cell r="D5367" t="str">
            <v>CARLOS ALBERTO SANDOVAL GARCIA</v>
          </cell>
        </row>
        <row r="5368">
          <cell r="D5368" t="str">
            <v>COMERCIALIZADORA HIMEXSA SA DE CV</v>
          </cell>
        </row>
        <row r="5369">
          <cell r="D5369" t="str">
            <v>DISTRIBUIDORA DE TEXTILES AVANTE SA DE CV</v>
          </cell>
        </row>
        <row r="5370">
          <cell r="D5370" t="str">
            <v>DISTRIBUIDORA DE TEXTILES AVANTE SA DE CV</v>
          </cell>
        </row>
        <row r="5371">
          <cell r="D5371" t="str">
            <v>DISTRIBUIDORA TEXTIL ARTTEX, S.A. DE C.V.</v>
          </cell>
        </row>
        <row r="5372">
          <cell r="D5372" t="str">
            <v>GRUPO INDUSTRIAL CREYSI SA CV</v>
          </cell>
        </row>
        <row r="5373">
          <cell r="D5373" t="str">
            <v>MARIA AGUILERA HERNANDEZ</v>
          </cell>
        </row>
        <row r="5374">
          <cell r="D5374" t="str">
            <v>MARIA CONSUELO FIERRO RAMOS</v>
          </cell>
        </row>
        <row r="5375">
          <cell r="D5375" t="str">
            <v>MAURICIO JOVAN WONG MEDINA</v>
          </cell>
        </row>
        <row r="5376">
          <cell r="D5376" t="str">
            <v>MAURICIO JOVAN WONG MEDINA</v>
          </cell>
        </row>
        <row r="5377">
          <cell r="D5377" t="str">
            <v>PQ INTEGRADORA LOGISTICA SA DE CV</v>
          </cell>
        </row>
        <row r="5378">
          <cell r="D5378" t="str">
            <v>QUIMITEXSA, S.A. DE C.V.</v>
          </cell>
        </row>
        <row r="5379">
          <cell r="D5379" t="str">
            <v>QUIMITEXSA, S.A. DE C.V.</v>
          </cell>
        </row>
        <row r="5380">
          <cell r="D5380" t="str">
            <v>TBG APPAREL S DE RL DE CV</v>
          </cell>
        </row>
        <row r="5381">
          <cell r="D5381" t="str">
            <v>TBG APPAREL S DE RL DE CV</v>
          </cell>
        </row>
        <row r="5382">
          <cell r="D5382" t="str">
            <v>TBG APPAREL S DE RL DE CV</v>
          </cell>
        </row>
        <row r="5383">
          <cell r="D5383" t="str">
            <v>TBG APPAREL S DE RL DE CV</v>
          </cell>
        </row>
        <row r="5384">
          <cell r="D5384" t="str">
            <v>TECNICOS Y COLORES ANILPAN SA DE CV</v>
          </cell>
        </row>
        <row r="5385">
          <cell r="D5385" t="str">
            <v>VERTICAL KNITS SA DE CV</v>
          </cell>
        </row>
        <row r="5386">
          <cell r="D5386" t="str">
            <v>ZAFRE SA DE CV</v>
          </cell>
        </row>
        <row r="5387">
          <cell r="D5387" t="str">
            <v>DICKIES DE PARRAS S DE RL DE CV</v>
          </cell>
        </row>
        <row r="5388">
          <cell r="D5388" t="str">
            <v>DICKIES DE PARRAS S DE RL DE CV</v>
          </cell>
        </row>
        <row r="5389">
          <cell r="D5389" t="str">
            <v>DICKIES DE PARRAS S DE RL DE CV</v>
          </cell>
        </row>
        <row r="5390">
          <cell r="D5390" t="str">
            <v>REYNALDO RUEDAS HERNANDEZ</v>
          </cell>
        </row>
        <row r="5391">
          <cell r="D5391" t="str">
            <v>QUIMICA HERNANDEZ RAMIREZ SA DE CV</v>
          </cell>
        </row>
        <row r="5392">
          <cell r="D5392" t="str">
            <v>American Cotton</v>
          </cell>
        </row>
        <row r="5393">
          <cell r="D5393" t="str">
            <v>American Cotton</v>
          </cell>
        </row>
        <row r="5394">
          <cell r="D5394" t="str">
            <v>CONFECCIONES TEXTILES DE TEZIUTLAN, S.A. DE C.V.</v>
          </cell>
        </row>
        <row r="5395">
          <cell r="D5395" t="str">
            <v>GRUPO INDUSTRIAL DE CONFECCIONES SA DE CV</v>
          </cell>
        </row>
        <row r="5396">
          <cell r="D5396" t="str">
            <v>GRUPO INDUSTRIAL MIRO SA DE CV</v>
          </cell>
        </row>
        <row r="5397">
          <cell r="D5397" t="str">
            <v>LAVANDERIA LOS ALAMOS, S.A. DE C.V.</v>
          </cell>
        </row>
        <row r="5398">
          <cell r="D5398" t="str">
            <v>OMJC</v>
          </cell>
        </row>
        <row r="5399">
          <cell r="D5399" t="str">
            <v>CMT DE LA LAGUNA SA DE CV</v>
          </cell>
        </row>
        <row r="5400">
          <cell r="D5400" t="str">
            <v>GRUPO INDUSTRIAL CREYSI SA CV</v>
          </cell>
        </row>
        <row r="5401">
          <cell r="D5401" t="str">
            <v>TRAMEX DEL NORTE</v>
          </cell>
        </row>
        <row r="5402">
          <cell r="D5402" t="str">
            <v>COSTURAS Y MANUFACTURAS DE TLAXCALA, S. DE R.L. DE C.V.</v>
          </cell>
        </row>
        <row r="5403">
          <cell r="D5403" t="str">
            <v>TEXTILES ANAHUAC S.A. DE C.V.</v>
          </cell>
        </row>
        <row r="5404">
          <cell r="D5404" t="str">
            <v>TEXTILES ANAHUAC S.A. DE C.V.</v>
          </cell>
        </row>
        <row r="5405">
          <cell r="D5405" t="str">
            <v>TEXTILES ANAHUAC S.A. DE C.V.</v>
          </cell>
        </row>
        <row r="5406">
          <cell r="D5406" t="str">
            <v>ALTO ACABADO S.A. DE C.V.</v>
          </cell>
        </row>
        <row r="5407">
          <cell r="D5407" t="str">
            <v>ALTO ACABADO S.A. DE C.V.</v>
          </cell>
        </row>
        <row r="5408">
          <cell r="D5408" t="str">
            <v>ALTO ACABADO S.A. DE C.V.</v>
          </cell>
        </row>
        <row r="5409">
          <cell r="D5409" t="str">
            <v>HILADOS COLE S.A. DE C.V.</v>
          </cell>
        </row>
        <row r="5410">
          <cell r="D5410" t="str">
            <v>HILADOS COLE S.A. DE C.V.</v>
          </cell>
        </row>
        <row r="5411">
          <cell r="D5411" t="str">
            <v>DACAMEX S.A. DE C.V.</v>
          </cell>
        </row>
        <row r="5412">
          <cell r="D5412" t="str">
            <v>ACABADOS RIO TEJO SA DE CV</v>
          </cell>
        </row>
        <row r="5413">
          <cell r="D5413" t="str">
            <v>ACABADOS RIO TEJO SA DE CV</v>
          </cell>
        </row>
        <row r="5414">
          <cell r="D5414" t="str">
            <v>HILMEX S.A. DE C.V.</v>
          </cell>
        </row>
        <row r="5415">
          <cell r="D5415" t="str">
            <v>HILMEX S.A. DE C.V.</v>
          </cell>
        </row>
        <row r="5416">
          <cell r="D5416" t="str">
            <v>CUALQUIER LAVADO</v>
          </cell>
        </row>
        <row r="5417">
          <cell r="D5417" t="str">
            <v>CUALQUIER LAVADO</v>
          </cell>
        </row>
        <row r="5418">
          <cell r="D5418" t="str">
            <v>CUALQUIER LAVADO</v>
          </cell>
        </row>
        <row r="5419">
          <cell r="D5419" t="str">
            <v>OMJC</v>
          </cell>
        </row>
        <row r="5420">
          <cell r="D5420" t="str">
            <v>CMT DE LA LAGUNA SA DE CV</v>
          </cell>
        </row>
        <row r="5421">
          <cell r="D5421" t="str">
            <v>ACABADOS RIO TEJO SA DE CV</v>
          </cell>
        </row>
        <row r="5422">
          <cell r="D5422" t="str">
            <v>ACABADOS RIO TEJO SA DE CV</v>
          </cell>
        </row>
        <row r="5423">
          <cell r="D5423" t="str">
            <v>DISTRIBUIDORA DE TEXTILES AVANTE SA DE CV</v>
          </cell>
        </row>
        <row r="5424">
          <cell r="D5424" t="str">
            <v>YAZBECK</v>
          </cell>
        </row>
        <row r="5425">
          <cell r="D5425" t="str">
            <v>YAZBECK</v>
          </cell>
        </row>
        <row r="5426">
          <cell r="D5426" t="str">
            <v>GRUPO INDUSTRIAL DE CONFECCIONES SA DE CV</v>
          </cell>
        </row>
        <row r="5427">
          <cell r="D5427" t="str">
            <v>LAVAEXPORT SA DE CV</v>
          </cell>
        </row>
        <row r="5428">
          <cell r="D5428" t="str">
            <v>LAVAEXPORT SA DE CV</v>
          </cell>
        </row>
        <row r="5429">
          <cell r="D5429" t="str">
            <v>ANGELICA PADILLA CASTILLO</v>
          </cell>
        </row>
        <row r="5430">
          <cell r="D5430" t="str">
            <v>ANGELICA PADILLA CASTILLO</v>
          </cell>
        </row>
        <row r="5431">
          <cell r="D5431" t="str">
            <v>ANGELICA PADILLA CASTILLO</v>
          </cell>
        </row>
        <row r="5432">
          <cell r="D5432" t="str">
            <v>ANILINAS Y QUIMICOS TEXTILES SA DE CV</v>
          </cell>
        </row>
        <row r="5433">
          <cell r="D5433" t="str">
            <v>ANILINAS Y QUIMICOS TEXTILES SA DE CV</v>
          </cell>
        </row>
        <row r="5434">
          <cell r="D5434" t="str">
            <v>CARLOS ALBERTO SANDOVAL GARCIA</v>
          </cell>
        </row>
        <row r="5435">
          <cell r="D5435" t="str">
            <v>CARLOS ALBERTO SANDOVAL GARCIA</v>
          </cell>
        </row>
        <row r="5436">
          <cell r="D5436" t="str">
            <v>CARLOS ALBERTO SANDOVAL GARCIA</v>
          </cell>
        </row>
        <row r="5437">
          <cell r="D5437" t="str">
            <v>COMERCIALIZADORA HIMEXSA SA DE CV</v>
          </cell>
        </row>
        <row r="5438">
          <cell r="D5438" t="str">
            <v>DISTRIBUIDORA DE TEXTILES AVANTE SA DE CV</v>
          </cell>
        </row>
        <row r="5439">
          <cell r="D5439" t="str">
            <v>DISTRIBUIDORA DE TEXTILES AVANTE SA DE CV</v>
          </cell>
        </row>
        <row r="5440">
          <cell r="D5440" t="str">
            <v>DISTRIBUIDORA TEXTIL ARTTEX, S.A. DE C.V.</v>
          </cell>
        </row>
        <row r="5441">
          <cell r="D5441" t="str">
            <v>GRUPO INDUSTRIAL CREYSI SA CV</v>
          </cell>
        </row>
        <row r="5442">
          <cell r="D5442" t="str">
            <v>MARIA AGUILERA HERNANDEZ</v>
          </cell>
        </row>
        <row r="5443">
          <cell r="D5443" t="str">
            <v>MARIA CONSUELO FIERRO RAMOS</v>
          </cell>
        </row>
        <row r="5444">
          <cell r="D5444" t="str">
            <v>MAURICIO JOVAN WONG MEDINA</v>
          </cell>
        </row>
        <row r="5445">
          <cell r="D5445" t="str">
            <v>MAURICIO JOVAN WONG MEDINA</v>
          </cell>
        </row>
        <row r="5446">
          <cell r="D5446" t="str">
            <v>PQ INTEGRADORA LOGISTICA SA DE CV</v>
          </cell>
        </row>
        <row r="5447">
          <cell r="D5447" t="str">
            <v>QUIMITEXSA, S.A. DE C.V.</v>
          </cell>
        </row>
        <row r="5448">
          <cell r="D5448" t="str">
            <v>QUIMITEXSA, S.A. DE C.V.</v>
          </cell>
        </row>
        <row r="5449">
          <cell r="D5449" t="str">
            <v>TBG APPAREL S DE RL DE CV</v>
          </cell>
        </row>
        <row r="5450">
          <cell r="D5450" t="str">
            <v>TBG APPAREL S DE RL DE CV</v>
          </cell>
        </row>
        <row r="5451">
          <cell r="D5451" t="str">
            <v>TBG APPAREL S DE RL DE CV</v>
          </cell>
        </row>
        <row r="5452">
          <cell r="D5452" t="str">
            <v>TBG APPAREL S DE RL DE CV</v>
          </cell>
        </row>
        <row r="5453">
          <cell r="D5453" t="str">
            <v>TECNICOS Y COLORES ANILPAN SA DE CV</v>
          </cell>
        </row>
        <row r="5454">
          <cell r="D5454" t="str">
            <v>VERTICAL KNITS SA DE CV</v>
          </cell>
        </row>
        <row r="5455">
          <cell r="D5455" t="str">
            <v>ZAFRE SA DE CV</v>
          </cell>
        </row>
        <row r="5456">
          <cell r="D5456" t="str">
            <v>DICKIES DE PARRAS S DE RL DE CV</v>
          </cell>
        </row>
        <row r="5457">
          <cell r="D5457" t="str">
            <v>DICKIES DE PARRAS S DE RL DE CV</v>
          </cell>
        </row>
        <row r="5458">
          <cell r="D5458" t="str">
            <v>DICKIES DE PARRAS S DE RL DE CV</v>
          </cell>
        </row>
        <row r="5459">
          <cell r="D5459" t="str">
            <v>REYNALDO RUEDAS HERNANDEZ</v>
          </cell>
        </row>
        <row r="5460">
          <cell r="D5460" t="str">
            <v>QUIMICA HERNANDEZ RAMIREZ SA DE CV</v>
          </cell>
        </row>
        <row r="5461">
          <cell r="D5461" t="str">
            <v>American Cotton</v>
          </cell>
        </row>
        <row r="5462">
          <cell r="D5462" t="str">
            <v>American Cotton</v>
          </cell>
        </row>
        <row r="5463">
          <cell r="D5463" t="str">
            <v>CONFECCIONES TEXTILES DE TEZIUTLAN, S.A. DE C.V.</v>
          </cell>
        </row>
        <row r="5464">
          <cell r="D5464" t="str">
            <v>GRUPO INDUSTRIAL DE CONFECCIONES SA DE CV</v>
          </cell>
        </row>
        <row r="5465">
          <cell r="D5465" t="str">
            <v>GRUPO INDUSTRIAL MIRO SA DE CV</v>
          </cell>
        </row>
        <row r="5466">
          <cell r="D5466" t="str">
            <v>LAVANDERIA LOS ALAMOS, S.A. DE C.V.</v>
          </cell>
        </row>
        <row r="5467">
          <cell r="D5467" t="str">
            <v>OMJC</v>
          </cell>
        </row>
        <row r="5468">
          <cell r="D5468" t="str">
            <v>CMT DE LA LAGUNA SA DE CV</v>
          </cell>
        </row>
        <row r="5469">
          <cell r="D5469" t="str">
            <v>GRUPO INDUSTRIAL CREYSI SA CV</v>
          </cell>
        </row>
        <row r="5470">
          <cell r="D5470" t="str">
            <v>TRAMEX DEL NORTE</v>
          </cell>
        </row>
        <row r="5471">
          <cell r="D5471" t="str">
            <v>COSTURAS Y MANUFACTURAS DE TLAXCALA, S. DE R.L. DE C.V.</v>
          </cell>
        </row>
        <row r="5472">
          <cell r="D5472" t="str">
            <v>TEXTILES ANAHUAC S.A. DE C.V.</v>
          </cell>
        </row>
        <row r="5473">
          <cell r="D5473" t="str">
            <v>TEXTILES ANAHUAC S.A. DE C.V.</v>
          </cell>
        </row>
        <row r="5474">
          <cell r="D5474" t="str">
            <v>TEXTILES ANAHUAC S.A. DE C.V.</v>
          </cell>
        </row>
        <row r="5475">
          <cell r="D5475" t="str">
            <v>ALTO ACABADO S.A. DE C.V.</v>
          </cell>
        </row>
        <row r="5476">
          <cell r="D5476" t="str">
            <v>ALTO ACABADO S.A. DE C.V.</v>
          </cell>
        </row>
        <row r="5477">
          <cell r="D5477" t="str">
            <v>ALTO ACABADO S.A. DE C.V.</v>
          </cell>
        </row>
        <row r="5478">
          <cell r="D5478" t="str">
            <v>HILADOS COLE S.A. DE C.V.</v>
          </cell>
        </row>
        <row r="5479">
          <cell r="D5479" t="str">
            <v>HILADOS COLE S.A. DE C.V.</v>
          </cell>
        </row>
        <row r="5480">
          <cell r="D5480" t="str">
            <v>DACAMEX S.A. DE C.V.</v>
          </cell>
        </row>
        <row r="5481">
          <cell r="D5481" t="str">
            <v>ACABADOS RIO TEJO SA DE CV</v>
          </cell>
        </row>
        <row r="5482">
          <cell r="D5482" t="str">
            <v>ACABADOS RIO TEJO SA DE CV</v>
          </cell>
        </row>
        <row r="5483">
          <cell r="D5483" t="str">
            <v>HILMEX S.A. DE C.V.</v>
          </cell>
        </row>
        <row r="5484">
          <cell r="D5484" t="str">
            <v>HILMEX S.A. DE C.V.</v>
          </cell>
        </row>
        <row r="5485">
          <cell r="D5485" t="str">
            <v>CUALQUIER LAVADO</v>
          </cell>
        </row>
        <row r="5486">
          <cell r="D5486" t="str">
            <v>CUALQUIER LAVADO</v>
          </cell>
        </row>
        <row r="5487">
          <cell r="D5487" t="str">
            <v>CUALQUIER LAVADO</v>
          </cell>
        </row>
        <row r="5488">
          <cell r="D5488" t="str">
            <v>OMJC</v>
          </cell>
        </row>
        <row r="5489">
          <cell r="D5489" t="str">
            <v>CMT DE LA LAGUNA SA DE CV</v>
          </cell>
        </row>
        <row r="5490">
          <cell r="D5490" t="str">
            <v>ACABADOS RIO TEJO SA DE CV</v>
          </cell>
        </row>
        <row r="5491">
          <cell r="D5491" t="str">
            <v>ACABADOS RIO TEJO SA DE CV</v>
          </cell>
        </row>
        <row r="5492">
          <cell r="D5492" t="str">
            <v>DISTRIBUIDORA DE TEXTILES AVANTE SA DE CV</v>
          </cell>
        </row>
        <row r="5493">
          <cell r="D5493" t="str">
            <v>YAZBECK</v>
          </cell>
        </row>
        <row r="5494">
          <cell r="D5494" t="str">
            <v>YAZBECK</v>
          </cell>
        </row>
        <row r="5495">
          <cell r="D5495" t="str">
            <v>GRUPO INDUSTRIAL DE CONFECCIONES SA DE CV</v>
          </cell>
        </row>
        <row r="5496">
          <cell r="D5496" t="str">
            <v>LAVAEXPORT SA DE CV</v>
          </cell>
        </row>
        <row r="5497">
          <cell r="D5497" t="str">
            <v>LAVAEXPORT SA DE CV</v>
          </cell>
        </row>
        <row r="5498">
          <cell r="D5498" t="str">
            <v>ANGELICA PADILLA CASTILLO</v>
          </cell>
        </row>
        <row r="5499">
          <cell r="D5499" t="str">
            <v>ANGELICA PADILLA CASTILLO</v>
          </cell>
        </row>
        <row r="5500">
          <cell r="D5500" t="str">
            <v>ANGELICA PADILLA CASTILLO</v>
          </cell>
        </row>
        <row r="5501">
          <cell r="D5501" t="str">
            <v>ANILINAS Y QUIMICOS TEXTILES SA DE CV</v>
          </cell>
        </row>
        <row r="5502">
          <cell r="D5502" t="str">
            <v>ANILINAS Y QUIMICOS TEXTILES SA DE CV</v>
          </cell>
        </row>
        <row r="5503">
          <cell r="D5503" t="str">
            <v>CARLOS ALBERTO SANDOVAL GARCIA</v>
          </cell>
        </row>
        <row r="5504">
          <cell r="D5504" t="str">
            <v>CARLOS ALBERTO SANDOVAL GARCIA</v>
          </cell>
        </row>
        <row r="5505">
          <cell r="D5505" t="str">
            <v>CARLOS ALBERTO SANDOVAL GARCIA</v>
          </cell>
        </row>
        <row r="5506">
          <cell r="D5506" t="str">
            <v>COMERCIALIZADORA HIMEXSA SA DE CV</v>
          </cell>
        </row>
        <row r="5507">
          <cell r="D5507" t="str">
            <v>DISTRIBUIDORA DE TEXTILES AVANTE SA DE CV</v>
          </cell>
        </row>
        <row r="5508">
          <cell r="D5508" t="str">
            <v>DISTRIBUIDORA DE TEXTILES AVANTE SA DE CV</v>
          </cell>
        </row>
        <row r="5509">
          <cell r="D5509" t="str">
            <v>DISTRIBUIDORA TEXTIL ARTTEX, S.A. DE C.V.</v>
          </cell>
        </row>
        <row r="5510">
          <cell r="D5510" t="str">
            <v>GRUPO INDUSTRIAL CREYSI SA CV</v>
          </cell>
        </row>
        <row r="5511">
          <cell r="D5511" t="str">
            <v>MARIA AGUILERA HERNANDEZ</v>
          </cell>
        </row>
        <row r="5512">
          <cell r="D5512" t="str">
            <v>MARIA CONSUELO FIERRO RAMOS</v>
          </cell>
        </row>
        <row r="5513">
          <cell r="D5513" t="str">
            <v>MAURICIO JOVAN WONG MEDINA</v>
          </cell>
        </row>
        <row r="5514">
          <cell r="D5514" t="str">
            <v>MAURICIO JOVAN WONG MEDINA</v>
          </cell>
        </row>
        <row r="5515">
          <cell r="D5515" t="str">
            <v>PQ INTEGRADORA LOGISTICA SA DE CV</v>
          </cell>
        </row>
        <row r="5516">
          <cell r="D5516" t="str">
            <v>QUIMITEXSA, S.A. DE C.V.</v>
          </cell>
        </row>
        <row r="5517">
          <cell r="D5517" t="str">
            <v>QUIMITEXSA, S.A. DE C.V.</v>
          </cell>
        </row>
        <row r="5518">
          <cell r="D5518" t="str">
            <v>TBG APPAREL S DE RL DE CV</v>
          </cell>
        </row>
        <row r="5519">
          <cell r="D5519" t="str">
            <v>TBG APPAREL S DE RL DE CV</v>
          </cell>
        </row>
        <row r="5520">
          <cell r="D5520" t="str">
            <v>TBG APPAREL S DE RL DE CV</v>
          </cell>
        </row>
        <row r="5521">
          <cell r="D5521" t="str">
            <v>TBG APPAREL S DE RL DE CV</v>
          </cell>
        </row>
        <row r="5522">
          <cell r="D5522" t="str">
            <v>TECNICOS Y COLORES ANILPAN SA DE CV</v>
          </cell>
        </row>
        <row r="5523">
          <cell r="D5523" t="str">
            <v>VERTICAL KNITS SA DE CV</v>
          </cell>
        </row>
        <row r="5524">
          <cell r="D5524" t="str">
            <v>ZAFRE SA DE CV</v>
          </cell>
        </row>
        <row r="5525">
          <cell r="D5525" t="str">
            <v>DICKIES DE PARRAS S DE RL DE CV</v>
          </cell>
        </row>
        <row r="5526">
          <cell r="D5526" t="str">
            <v>DICKIES DE PARRAS S DE RL DE CV</v>
          </cell>
        </row>
        <row r="5527">
          <cell r="D5527" t="str">
            <v>DICKIES DE PARRAS S DE RL DE CV</v>
          </cell>
        </row>
        <row r="5528">
          <cell r="D5528" t="str">
            <v>REYNALDO RUEDAS HERNANDEZ</v>
          </cell>
        </row>
        <row r="5529">
          <cell r="D5529" t="str">
            <v>QUIMICA HERNANDEZ RAMIREZ SA DE CV</v>
          </cell>
        </row>
        <row r="5530">
          <cell r="D5530" t="str">
            <v>American Cotton</v>
          </cell>
        </row>
        <row r="5531">
          <cell r="D5531" t="str">
            <v>American Cotton</v>
          </cell>
        </row>
        <row r="5532">
          <cell r="D5532" t="str">
            <v>CONFECCIONES TEXTILES DE TEZIUTLAN, S.A. DE C.V.</v>
          </cell>
        </row>
        <row r="5533">
          <cell r="D5533" t="str">
            <v>GRUPO INDUSTRIAL DE CONFECCIONES SA DE CV</v>
          </cell>
        </row>
        <row r="5534">
          <cell r="D5534" t="str">
            <v>GRUPO INDUSTRIAL MIRO SA DE CV</v>
          </cell>
        </row>
        <row r="5535">
          <cell r="D5535" t="str">
            <v>LAVANDERIA LOS ALAMOS, S.A. DE C.V.</v>
          </cell>
        </row>
        <row r="5536">
          <cell r="D5536" t="str">
            <v>OMJC</v>
          </cell>
        </row>
        <row r="5537">
          <cell r="D5537" t="str">
            <v>CMT DE LA LAGUNA SA DE CV</v>
          </cell>
        </row>
        <row r="5538">
          <cell r="D5538" t="str">
            <v>GRUPO INDUSTRIAL CREYSI SA CV</v>
          </cell>
        </row>
        <row r="5539">
          <cell r="D5539" t="str">
            <v>TRAMEX DEL NORTE</v>
          </cell>
        </row>
        <row r="5540">
          <cell r="D5540" t="str">
            <v>COSTURAS Y MANUFACTURAS DE TLAXCALA, S. DE R.L. DE C.V.</v>
          </cell>
        </row>
        <row r="5541">
          <cell r="D5541" t="str">
            <v>TEXTILES ANAHUAC S.A. DE C.V.</v>
          </cell>
        </row>
        <row r="5542">
          <cell r="D5542" t="str">
            <v>TEXTILES ANAHUAC S.A. DE C.V.</v>
          </cell>
        </row>
        <row r="5543">
          <cell r="D5543" t="str">
            <v>TEXTILES ANAHUAC S.A. DE C.V.</v>
          </cell>
        </row>
        <row r="5544">
          <cell r="D5544" t="str">
            <v>ALTO ACABADO S.A. DE C.V.</v>
          </cell>
        </row>
        <row r="5545">
          <cell r="D5545" t="str">
            <v>ALTO ACABADO S.A. DE C.V.</v>
          </cell>
        </row>
        <row r="5546">
          <cell r="D5546" t="str">
            <v>ALTO ACABADO S.A. DE C.V.</v>
          </cell>
        </row>
        <row r="5547">
          <cell r="D5547" t="str">
            <v>HILADOS COLE S.A. DE C.V.</v>
          </cell>
        </row>
        <row r="5548">
          <cell r="D5548" t="str">
            <v>HILADOS COLE S.A. DE C.V.</v>
          </cell>
        </row>
        <row r="5549">
          <cell r="D5549" t="str">
            <v>DACAMEX S.A. DE C.V.</v>
          </cell>
        </row>
        <row r="5550">
          <cell r="D5550" t="str">
            <v>ACABADOS RIO TEJO SA DE CV</v>
          </cell>
        </row>
        <row r="5551">
          <cell r="D5551" t="str">
            <v>ACABADOS RIO TEJO SA DE CV</v>
          </cell>
        </row>
        <row r="5552">
          <cell r="D5552" t="str">
            <v>HILMEX S.A. DE C.V.</v>
          </cell>
        </row>
        <row r="5553">
          <cell r="D5553" t="str">
            <v>HILMEX S.A. DE C.V.</v>
          </cell>
        </row>
        <row r="5554">
          <cell r="D5554" t="str">
            <v>CUALQUIER LAVADO</v>
          </cell>
        </row>
        <row r="5555">
          <cell r="D5555" t="str">
            <v>CUALQUIER LAVADO</v>
          </cell>
        </row>
        <row r="5556">
          <cell r="D5556" t="str">
            <v>CUALQUIER LAVADO</v>
          </cell>
        </row>
        <row r="5557">
          <cell r="D5557" t="str">
            <v>OMJC</v>
          </cell>
        </row>
        <row r="5558">
          <cell r="D5558" t="str">
            <v>CMT DE LA LAGUNA SA DE CV</v>
          </cell>
        </row>
        <row r="5559">
          <cell r="D5559" t="str">
            <v>ACABADOS RIO TEJO SA DE CV</v>
          </cell>
        </row>
        <row r="5560">
          <cell r="D5560" t="str">
            <v>ACABADOS RIO TEJO SA DE CV</v>
          </cell>
        </row>
        <row r="5561">
          <cell r="D5561" t="str">
            <v>DISTRIBUIDORA DE TEXTILES AVANTE SA DE CV</v>
          </cell>
        </row>
        <row r="5562">
          <cell r="D5562" t="str">
            <v>YAZBECK</v>
          </cell>
        </row>
        <row r="5563">
          <cell r="D5563" t="str">
            <v>YAZBECK</v>
          </cell>
        </row>
        <row r="5564">
          <cell r="D5564" t="str">
            <v>GRUPO INDUSTRIAL DE CONFECCIONES SA DE CV</v>
          </cell>
        </row>
        <row r="5565">
          <cell r="D5565" t="str">
            <v>LAVAEXPORT SA DE CV</v>
          </cell>
        </row>
        <row r="5566">
          <cell r="D5566" t="str">
            <v>LAVAEXPORT SA DE CV</v>
          </cell>
        </row>
        <row r="5567">
          <cell r="D5567" t="str">
            <v>ANGELICA PADILLA CASTILLO</v>
          </cell>
        </row>
        <row r="5568">
          <cell r="D5568" t="str">
            <v>ANGELICA PADILLA CASTILLO</v>
          </cell>
        </row>
        <row r="5569">
          <cell r="D5569" t="str">
            <v>ANGELICA PADILLA CASTILLO</v>
          </cell>
        </row>
        <row r="5570">
          <cell r="D5570" t="str">
            <v>ANILINAS Y QUIMICOS TEXTILES SA DE CV</v>
          </cell>
        </row>
        <row r="5571">
          <cell r="D5571" t="str">
            <v>ANILINAS Y QUIMICOS TEXTILES SA DE CV</v>
          </cell>
        </row>
        <row r="5572">
          <cell r="D5572" t="str">
            <v>CARLOS ALBERTO SANDOVAL GARCIA</v>
          </cell>
        </row>
        <row r="5573">
          <cell r="D5573" t="str">
            <v>CARLOS ALBERTO SANDOVAL GARCIA</v>
          </cell>
        </row>
        <row r="5574">
          <cell r="D5574" t="str">
            <v>CARLOS ALBERTO SANDOVAL GARCIA</v>
          </cell>
        </row>
        <row r="5575">
          <cell r="D5575" t="str">
            <v>COMERCIALIZADORA HIMEXSA SA DE CV</v>
          </cell>
        </row>
        <row r="5576">
          <cell r="D5576" t="str">
            <v>DISTRIBUIDORA DE TEXTILES AVANTE SA DE CV</v>
          </cell>
        </row>
        <row r="5577">
          <cell r="D5577" t="str">
            <v>DISTRIBUIDORA DE TEXTILES AVANTE SA DE CV</v>
          </cell>
        </row>
        <row r="5578">
          <cell r="D5578" t="str">
            <v>DISTRIBUIDORA TEXTIL ARTTEX, S.A. DE C.V.</v>
          </cell>
        </row>
        <row r="5579">
          <cell r="D5579" t="str">
            <v>GRUPO INDUSTRIAL CREYSI SA CV</v>
          </cell>
        </row>
        <row r="5580">
          <cell r="D5580" t="str">
            <v>MARIA AGUILERA HERNANDEZ</v>
          </cell>
        </row>
        <row r="5581">
          <cell r="D5581" t="str">
            <v>MARIA CONSUELO FIERRO RAMOS</v>
          </cell>
        </row>
        <row r="5582">
          <cell r="D5582" t="str">
            <v>MAURICIO JOVAN WONG MEDINA</v>
          </cell>
        </row>
        <row r="5583">
          <cell r="D5583" t="str">
            <v>MAURICIO JOVAN WONG MEDINA</v>
          </cell>
        </row>
        <row r="5584">
          <cell r="D5584" t="str">
            <v>PQ INTEGRADORA LOGISTICA SA DE CV</v>
          </cell>
        </row>
        <row r="5585">
          <cell r="D5585" t="str">
            <v>QUIMITEXSA, S.A. DE C.V.</v>
          </cell>
        </row>
        <row r="5586">
          <cell r="D5586" t="str">
            <v>QUIMITEXSA, S.A. DE C.V.</v>
          </cell>
        </row>
        <row r="5587">
          <cell r="D5587" t="str">
            <v>TBG APPAREL S DE RL DE CV</v>
          </cell>
        </row>
        <row r="5588">
          <cell r="D5588" t="str">
            <v>TBG APPAREL S DE RL DE CV</v>
          </cell>
        </row>
        <row r="5589">
          <cell r="D5589" t="str">
            <v>TBG APPAREL S DE RL DE CV</v>
          </cell>
        </row>
        <row r="5590">
          <cell r="D5590" t="str">
            <v>TBG APPAREL S DE RL DE CV</v>
          </cell>
        </row>
        <row r="5591">
          <cell r="D5591" t="str">
            <v>TECNICOS Y COLORES ANILPAN SA DE CV</v>
          </cell>
        </row>
        <row r="5592">
          <cell r="D5592" t="str">
            <v>VERTICAL KNITS SA DE CV</v>
          </cell>
        </row>
        <row r="5593">
          <cell r="D5593" t="str">
            <v>ZAFRE SA DE CV</v>
          </cell>
        </row>
        <row r="5594">
          <cell r="D5594" t="str">
            <v>DICKIES DE PARRAS S DE RL DE CV</v>
          </cell>
        </row>
        <row r="5595">
          <cell r="D5595" t="str">
            <v>DICKIES DE PARRAS S DE RL DE CV</v>
          </cell>
        </row>
        <row r="5596">
          <cell r="D5596" t="str">
            <v>DICKIES DE PARRAS S DE RL DE CV</v>
          </cell>
        </row>
        <row r="5597">
          <cell r="D5597" t="str">
            <v>REYNALDO RUEDAS HERNANDEZ</v>
          </cell>
        </row>
        <row r="5598">
          <cell r="D5598" t="str">
            <v>QUIMICA HERNANDEZ RAMIREZ SA DE CV</v>
          </cell>
        </row>
        <row r="5599">
          <cell r="D5599" t="str">
            <v>American Cotton</v>
          </cell>
        </row>
        <row r="5600">
          <cell r="D5600" t="str">
            <v>American Cotton</v>
          </cell>
        </row>
        <row r="5601">
          <cell r="D5601" t="str">
            <v>CONFECCIONES TEXTILES DE TEZIUTLAN, S.A. DE C.V.</v>
          </cell>
        </row>
        <row r="5602">
          <cell r="D5602" t="str">
            <v>GRUPO INDUSTRIAL DE CONFECCIONES SA DE CV</v>
          </cell>
        </row>
        <row r="5603">
          <cell r="D5603" t="str">
            <v>GRUPO INDUSTRIAL MIRO SA DE CV</v>
          </cell>
        </row>
        <row r="5604">
          <cell r="D5604" t="str">
            <v>LAVANDERIA LOS ALAMOS, S.A. DE C.V.</v>
          </cell>
        </row>
        <row r="5605">
          <cell r="D5605" t="str">
            <v>OMJC</v>
          </cell>
        </row>
        <row r="5606">
          <cell r="D5606" t="str">
            <v>CMT DE LA LAGUNA SA DE CV</v>
          </cell>
        </row>
        <row r="5607">
          <cell r="D5607" t="str">
            <v>GRUPO INDUSTRIAL CREYSI SA CV</v>
          </cell>
        </row>
        <row r="5608">
          <cell r="D5608" t="str">
            <v>TRAMEX DEL NORTE</v>
          </cell>
        </row>
        <row r="5609">
          <cell r="D5609" t="str">
            <v>COSTURAS Y MANUFACTURAS DE TLAXCALA, S. DE R.L. DE C.V.</v>
          </cell>
        </row>
        <row r="5610">
          <cell r="D5610" t="str">
            <v>TEXTILES ANAHUAC S.A. DE C.V.</v>
          </cell>
        </row>
        <row r="5611">
          <cell r="D5611" t="str">
            <v>TEXTILES ANAHUAC S.A. DE C.V.</v>
          </cell>
        </row>
        <row r="5612">
          <cell r="D5612" t="str">
            <v>TEXTILES ANAHUAC S.A. DE C.V.</v>
          </cell>
        </row>
        <row r="5613">
          <cell r="D5613" t="str">
            <v>ALTO ACABADO S.A. DE C.V.</v>
          </cell>
        </row>
        <row r="5614">
          <cell r="D5614" t="str">
            <v>ALTO ACABADO S.A. DE C.V.</v>
          </cell>
        </row>
        <row r="5615">
          <cell r="D5615" t="str">
            <v>ALTO ACABADO S.A. DE C.V.</v>
          </cell>
        </row>
        <row r="5616">
          <cell r="D5616" t="str">
            <v>HILADOS COLE S.A. DE C.V.</v>
          </cell>
        </row>
        <row r="5617">
          <cell r="D5617" t="str">
            <v>HILADOS COLE S.A. DE C.V.</v>
          </cell>
        </row>
        <row r="5618">
          <cell r="D5618" t="str">
            <v>DACAMEX S.A. DE C.V.</v>
          </cell>
        </row>
        <row r="5619">
          <cell r="D5619" t="str">
            <v>ACABADOS RIO TEJO SA DE CV</v>
          </cell>
        </row>
        <row r="5620">
          <cell r="D5620" t="str">
            <v>ACABADOS RIO TEJO SA DE CV</v>
          </cell>
        </row>
        <row r="5621">
          <cell r="D5621" t="str">
            <v>HILMEX S.A. DE C.V.</v>
          </cell>
        </row>
        <row r="5622">
          <cell r="D5622" t="str">
            <v>HILMEX S.A. DE C.V.</v>
          </cell>
        </row>
        <row r="5623">
          <cell r="D5623" t="str">
            <v>CUALQUIER LAVADO</v>
          </cell>
        </row>
        <row r="5624">
          <cell r="D5624" t="str">
            <v>CUALQUIER LAVADO</v>
          </cell>
        </row>
        <row r="5625">
          <cell r="D5625" t="str">
            <v>CUALQUIER LAVADO</v>
          </cell>
        </row>
        <row r="5626">
          <cell r="D5626" t="str">
            <v>OMJC</v>
          </cell>
        </row>
        <row r="5627">
          <cell r="D5627" t="str">
            <v>CMT DE LA LAGUNA SA DE CV</v>
          </cell>
        </row>
        <row r="5628">
          <cell r="D5628" t="str">
            <v>ACABADOS RIO TEJO SA DE CV</v>
          </cell>
        </row>
        <row r="5629">
          <cell r="D5629" t="str">
            <v>ACABADOS RIO TEJO SA DE CV</v>
          </cell>
        </row>
        <row r="5630">
          <cell r="D5630" t="str">
            <v>DISTRIBUIDORA DE TEXTILES AVANTE SA DE CV</v>
          </cell>
        </row>
        <row r="5631">
          <cell r="D5631" t="str">
            <v>YAZBECK</v>
          </cell>
        </row>
        <row r="5632">
          <cell r="D5632" t="str">
            <v>YAZBECK</v>
          </cell>
        </row>
        <row r="5633">
          <cell r="D5633" t="str">
            <v>GRUPO INDUSTRIAL DE CONFECCIONES SA DE CV</v>
          </cell>
        </row>
        <row r="5634">
          <cell r="D5634" t="str">
            <v>LAVAEXPORT SA DE CV</v>
          </cell>
        </row>
        <row r="5635">
          <cell r="D5635" t="str">
            <v>LAVAEXPORT SA DE CV</v>
          </cell>
        </row>
        <row r="5636">
          <cell r="D5636" t="str">
            <v>ANGELICA PADILLA CASTILLO</v>
          </cell>
        </row>
        <row r="5637">
          <cell r="D5637" t="str">
            <v>ANGELICA PADILLA CASTILLO</v>
          </cell>
        </row>
        <row r="5638">
          <cell r="D5638" t="str">
            <v>ANGELICA PADILLA CASTILLO</v>
          </cell>
        </row>
        <row r="5639">
          <cell r="D5639" t="str">
            <v>ANILINAS Y QUIMICOS TEXTILES SA DE CV</v>
          </cell>
        </row>
        <row r="5640">
          <cell r="D5640" t="str">
            <v>ANILINAS Y QUIMICOS TEXTILES SA DE CV</v>
          </cell>
        </row>
        <row r="5641">
          <cell r="D5641" t="str">
            <v>CARLOS ALBERTO SANDOVAL GARCIA</v>
          </cell>
        </row>
        <row r="5642">
          <cell r="D5642" t="str">
            <v>CARLOS ALBERTO SANDOVAL GARCIA</v>
          </cell>
        </row>
        <row r="5643">
          <cell r="D5643" t="str">
            <v>CARLOS ALBERTO SANDOVAL GARCIA</v>
          </cell>
        </row>
        <row r="5644">
          <cell r="D5644" t="str">
            <v>COMERCIALIZADORA HIMEXSA SA DE CV</v>
          </cell>
        </row>
        <row r="5645">
          <cell r="D5645" t="str">
            <v>DISTRIBUIDORA DE TEXTILES AVANTE SA DE CV</v>
          </cell>
        </row>
        <row r="5646">
          <cell r="D5646" t="str">
            <v>DISTRIBUIDORA DE TEXTILES AVANTE SA DE CV</v>
          </cell>
        </row>
        <row r="5647">
          <cell r="D5647" t="str">
            <v>DISTRIBUIDORA TEXTIL ARTTEX, S.A. DE C.V.</v>
          </cell>
        </row>
        <row r="5648">
          <cell r="D5648" t="str">
            <v>GRUPO INDUSTRIAL CREYSI SA CV</v>
          </cell>
        </row>
        <row r="5649">
          <cell r="D5649" t="str">
            <v>MARIA AGUILERA HERNANDEZ</v>
          </cell>
        </row>
        <row r="5650">
          <cell r="D5650" t="str">
            <v>MARIA CONSUELO FIERRO RAMOS</v>
          </cell>
        </row>
        <row r="5651">
          <cell r="D5651" t="str">
            <v>MAURICIO JOVAN WONG MEDINA</v>
          </cell>
        </row>
        <row r="5652">
          <cell r="D5652" t="str">
            <v>MAURICIO JOVAN WONG MEDINA</v>
          </cell>
        </row>
        <row r="5653">
          <cell r="D5653" t="str">
            <v>PQ INTEGRADORA LOGISTICA SA DE CV</v>
          </cell>
        </row>
        <row r="5654">
          <cell r="D5654" t="str">
            <v>QUIMITEXSA, S.A. DE C.V.</v>
          </cell>
        </row>
        <row r="5655">
          <cell r="D5655" t="str">
            <v>QUIMITEXSA, S.A. DE C.V.</v>
          </cell>
        </row>
        <row r="5656">
          <cell r="D5656" t="str">
            <v>TBG APPAREL S DE RL DE CV</v>
          </cell>
        </row>
        <row r="5657">
          <cell r="D5657" t="str">
            <v>TBG APPAREL S DE RL DE CV</v>
          </cell>
        </row>
        <row r="5658">
          <cell r="D5658" t="str">
            <v>TBG APPAREL S DE RL DE CV</v>
          </cell>
        </row>
        <row r="5659">
          <cell r="D5659" t="str">
            <v>TBG APPAREL S DE RL DE CV</v>
          </cell>
        </row>
        <row r="5660">
          <cell r="D5660" t="str">
            <v>TECNICOS Y COLORES ANILPAN SA DE CV</v>
          </cell>
        </row>
        <row r="5661">
          <cell r="D5661" t="str">
            <v>VERTICAL KNITS SA DE CV</v>
          </cell>
        </row>
        <row r="5662">
          <cell r="D5662" t="str">
            <v>ZAFRE SA DE CV</v>
          </cell>
        </row>
        <row r="5663">
          <cell r="D5663" t="str">
            <v>DICKIES DE PARRAS S DE RL DE CV</v>
          </cell>
        </row>
        <row r="5664">
          <cell r="D5664" t="str">
            <v>DICKIES DE PARRAS S DE RL DE CV</v>
          </cell>
        </row>
        <row r="5665">
          <cell r="D5665" t="str">
            <v>DICKIES DE PARRAS S DE RL DE CV</v>
          </cell>
        </row>
        <row r="5666">
          <cell r="D5666" t="str">
            <v>REYNALDO RUEDAS HERNANDEZ</v>
          </cell>
        </row>
        <row r="5667">
          <cell r="D5667" t="str">
            <v>QUIMICA HERNANDEZ RAMIREZ SA DE CV</v>
          </cell>
        </row>
        <row r="5668">
          <cell r="D5668" t="str">
            <v>American Cotton</v>
          </cell>
        </row>
        <row r="5669">
          <cell r="D5669" t="str">
            <v>American Cotton</v>
          </cell>
        </row>
        <row r="5670">
          <cell r="D5670" t="str">
            <v>CONFECCIONES TEXTILES DE TEZIUTLAN, S.A. DE C.V.</v>
          </cell>
        </row>
        <row r="5671">
          <cell r="D5671" t="str">
            <v>GRUPO INDUSTRIAL DE CONFECCIONES SA DE CV</v>
          </cell>
        </row>
        <row r="5672">
          <cell r="D5672" t="str">
            <v>GRUPO INDUSTRIAL MIRO SA DE CV</v>
          </cell>
        </row>
        <row r="5673">
          <cell r="D5673" t="str">
            <v>LAVANDERIA LOS ALAMOS, S.A. DE C.V.</v>
          </cell>
        </row>
        <row r="5674">
          <cell r="D5674" t="str">
            <v>OMJC</v>
          </cell>
        </row>
        <row r="5675">
          <cell r="D5675" t="str">
            <v>CMT DE LA LAGUNA SA DE CV</v>
          </cell>
        </row>
        <row r="5676">
          <cell r="D5676" t="str">
            <v>GRUPO INDUSTRIAL CREYSI SA CV</v>
          </cell>
        </row>
        <row r="5677">
          <cell r="D5677" t="str">
            <v>TRAMEX DEL NORTE</v>
          </cell>
        </row>
        <row r="5678">
          <cell r="D5678" t="str">
            <v>COSTURAS Y MANUFACTURAS DE TLAXCALA, S. DE R.L. DE C.V.</v>
          </cell>
        </row>
        <row r="5679">
          <cell r="D5679" t="str">
            <v>TEXTILES ANAHUAC S.A. DE C.V.</v>
          </cell>
        </row>
        <row r="5680">
          <cell r="D5680" t="str">
            <v>TEXTILES ANAHUAC S.A. DE C.V.</v>
          </cell>
        </row>
        <row r="5681">
          <cell r="D5681" t="str">
            <v>TEXTILES ANAHUAC S.A. DE C.V.</v>
          </cell>
        </row>
        <row r="5682">
          <cell r="D5682" t="str">
            <v>ALTO ACABADO S.A. DE C.V.</v>
          </cell>
        </row>
        <row r="5683">
          <cell r="D5683" t="str">
            <v>ALTO ACABADO S.A. DE C.V.</v>
          </cell>
        </row>
        <row r="5684">
          <cell r="D5684" t="str">
            <v>ALTO ACABADO S.A. DE C.V.</v>
          </cell>
        </row>
        <row r="5685">
          <cell r="D5685" t="str">
            <v>HILADOS COLE S.A. DE C.V.</v>
          </cell>
        </row>
        <row r="5686">
          <cell r="D5686" t="str">
            <v>HILADOS COLE S.A. DE C.V.</v>
          </cell>
        </row>
        <row r="5687">
          <cell r="D5687" t="str">
            <v>DACAMEX S.A. DE C.V.</v>
          </cell>
        </row>
        <row r="5688">
          <cell r="D5688" t="str">
            <v>ACABADOS RIO TEJO SA DE CV</v>
          </cell>
        </row>
        <row r="5689">
          <cell r="D5689" t="str">
            <v>ACABADOS RIO TEJO SA DE CV</v>
          </cell>
        </row>
        <row r="5690">
          <cell r="D5690" t="str">
            <v>HILMEX S.A. DE C.V.</v>
          </cell>
        </row>
        <row r="5691">
          <cell r="D5691" t="str">
            <v>HILMEX S.A. DE C.V.</v>
          </cell>
        </row>
        <row r="5692">
          <cell r="D5692" t="str">
            <v>CUALQUIER LAVADO</v>
          </cell>
        </row>
        <row r="5693">
          <cell r="D5693" t="str">
            <v>CUALQUIER LAVADO</v>
          </cell>
        </row>
        <row r="5694">
          <cell r="D5694" t="str">
            <v>CUALQUIER LAVADO</v>
          </cell>
        </row>
        <row r="5695">
          <cell r="D5695" t="str">
            <v>OMJC</v>
          </cell>
        </row>
        <row r="5696">
          <cell r="D5696" t="str">
            <v>CMT DE LA LAGUNA SA DE CV</v>
          </cell>
        </row>
        <row r="5697">
          <cell r="D5697" t="str">
            <v>ACABADOS RIO TEJO SA DE CV</v>
          </cell>
        </row>
        <row r="5698">
          <cell r="D5698" t="str">
            <v>ACABADOS RIO TEJO SA DE CV</v>
          </cell>
        </row>
        <row r="5699">
          <cell r="D5699" t="str">
            <v>DISTRIBUIDORA DE TEXTILES AVANTE SA DE CV</v>
          </cell>
        </row>
        <row r="5700">
          <cell r="D5700" t="str">
            <v>YAZBECK</v>
          </cell>
        </row>
        <row r="5701">
          <cell r="D5701" t="str">
            <v>YAZBECK</v>
          </cell>
        </row>
        <row r="5702">
          <cell r="D5702" t="str">
            <v>GRUPO INDUSTRIAL DE CONFECCIONES SA DE CV</v>
          </cell>
        </row>
        <row r="5703">
          <cell r="D5703" t="str">
            <v>LAVAEXPORT SA DE CV</v>
          </cell>
        </row>
        <row r="5704">
          <cell r="D5704" t="str">
            <v>LAVAEXPORT SA DE CV</v>
          </cell>
        </row>
        <row r="5705">
          <cell r="C5705">
            <v>39</v>
          </cell>
          <cell r="D5705" t="str">
            <v>CITROJUGO SA DE CV</v>
          </cell>
        </row>
        <row r="5706">
          <cell r="C5706">
            <v>40</v>
          </cell>
          <cell r="D5706" t="str">
            <v>CITROLIM SA DE CV</v>
          </cell>
        </row>
        <row r="5707">
          <cell r="C5707">
            <v>40</v>
          </cell>
          <cell r="D5707" t="str">
            <v>CITROLIM SA DE CV</v>
          </cell>
        </row>
        <row r="5708">
          <cell r="C5708">
            <v>44</v>
          </cell>
          <cell r="D5708" t="str">
            <v>CONFRUTTA S.A.</v>
          </cell>
        </row>
        <row r="5709">
          <cell r="C5709">
            <v>143</v>
          </cell>
          <cell r="D5709" t="str">
            <v>SEMINIS VEGETABLE SEEDS MEXICANA S DE RL DE CV</v>
          </cell>
        </row>
        <row r="5710">
          <cell r="C5710">
            <v>41</v>
          </cell>
          <cell r="D5710" t="str">
            <v>COMERCIALIZADORA EL ORO SA  DE CV</v>
          </cell>
        </row>
        <row r="5711">
          <cell r="C5711">
            <v>41</v>
          </cell>
          <cell r="D5711" t="str">
            <v>COMERCIALIZADORA EL ORO SA  DE CV</v>
          </cell>
        </row>
        <row r="5712">
          <cell r="C5712">
            <v>41</v>
          </cell>
          <cell r="D5712" t="str">
            <v>COMERCIALIZADORA EL ORO SA  DE CV</v>
          </cell>
        </row>
        <row r="5713">
          <cell r="C5713">
            <v>41</v>
          </cell>
          <cell r="D5713" t="str">
            <v>COMERCIALIZADORA EL ORO SA  DE CV</v>
          </cell>
        </row>
        <row r="5714">
          <cell r="C5714">
            <v>176</v>
          </cell>
          <cell r="D5714" t="str">
            <v>INTERNACIONAL QUIMICA DE COBRE SA DE CV</v>
          </cell>
        </row>
        <row r="5715">
          <cell r="C5715">
            <v>38</v>
          </cell>
          <cell r="D5715" t="str">
            <v>CITRICOS DE APATZINGAN SPR RL</v>
          </cell>
        </row>
        <row r="5716">
          <cell r="C5716">
            <v>152</v>
          </cell>
          <cell r="D5716" t="str">
            <v>VALLE REDONDO SA DE CV</v>
          </cell>
        </row>
        <row r="5717">
          <cell r="C5717">
            <v>152</v>
          </cell>
          <cell r="D5717" t="str">
            <v>VALLE REDONDO SA DE CV</v>
          </cell>
        </row>
        <row r="5718">
          <cell r="C5718">
            <v>152</v>
          </cell>
          <cell r="D5718" t="str">
            <v>VALLE REDONDO SA DE CV</v>
          </cell>
        </row>
        <row r="5719">
          <cell r="C5719">
            <v>152</v>
          </cell>
          <cell r="D5719" t="str">
            <v>VALLE REDONDO SA DE CV</v>
          </cell>
        </row>
        <row r="5720">
          <cell r="C5720">
            <v>21</v>
          </cell>
          <cell r="D5720" t="str">
            <v>BIMBO</v>
          </cell>
        </row>
        <row r="5721">
          <cell r="C5721">
            <v>91</v>
          </cell>
          <cell r="D5721" t="str">
            <v>LABORATORIOS GRIFFITH  DE MEXICO SA DE CV</v>
          </cell>
        </row>
        <row r="5722">
          <cell r="C5722">
            <v>91</v>
          </cell>
          <cell r="D5722" t="str">
            <v>LABORATORIOS GRIFFITH  DE MEXICO SA DE CV</v>
          </cell>
        </row>
        <row r="5723">
          <cell r="C5723">
            <v>130</v>
          </cell>
          <cell r="D5723" t="str">
            <v>PRODUCTOS PERLA, SA DE CV</v>
          </cell>
        </row>
        <row r="5724">
          <cell r="C5724">
            <v>130</v>
          </cell>
          <cell r="D5724" t="str">
            <v>PRODUCTOS PERLA, SA DE CV</v>
          </cell>
        </row>
        <row r="5725">
          <cell r="C5725">
            <v>130</v>
          </cell>
          <cell r="D5725" t="str">
            <v>PRODUCTOS PERLA, SA DE CV</v>
          </cell>
        </row>
        <row r="5726">
          <cell r="C5726">
            <v>130</v>
          </cell>
          <cell r="D5726" t="str">
            <v>PRODUCTOS PERLA, SA DE CV</v>
          </cell>
        </row>
        <row r="5727">
          <cell r="C5727">
            <v>89</v>
          </cell>
          <cell r="D5727" t="str">
            <v>KERRY INGREDIENTS DE MEXICO SA DE CV</v>
          </cell>
        </row>
        <row r="5728">
          <cell r="C5728">
            <v>89</v>
          </cell>
          <cell r="D5728" t="str">
            <v>KERRY INGREDIENTS DE MEXICO SA DE CV</v>
          </cell>
        </row>
        <row r="5729">
          <cell r="C5729">
            <v>107</v>
          </cell>
          <cell r="D5729" t="str">
            <v>MICHEL ONTIVEROS PABLO IGNACIO</v>
          </cell>
        </row>
        <row r="5730">
          <cell r="C5730">
            <v>24</v>
          </cell>
          <cell r="D5730" t="str">
            <v>C &amp; L ALIMENTOS SA DE CV</v>
          </cell>
        </row>
        <row r="5731">
          <cell r="C5731">
            <v>24</v>
          </cell>
          <cell r="D5731" t="str">
            <v>C &amp; L ALIMENTOS SA DE CV</v>
          </cell>
        </row>
        <row r="5732">
          <cell r="C5732">
            <v>24</v>
          </cell>
          <cell r="D5732" t="str">
            <v>C &amp; L ALIMENTOS SA DE CV</v>
          </cell>
        </row>
        <row r="5733">
          <cell r="C5733">
            <v>270</v>
          </cell>
          <cell r="D5733" t="str">
            <v>RESTAURANTES TOKS, S.A. DE C.V.</v>
          </cell>
        </row>
        <row r="5734">
          <cell r="C5734">
            <v>270</v>
          </cell>
          <cell r="D5734" t="str">
            <v>RESTAURANTES TOKS, S.A. DE C.V.</v>
          </cell>
        </row>
        <row r="5735">
          <cell r="C5735">
            <v>252</v>
          </cell>
          <cell r="D5735" t="str">
            <v>QUESERIA DOS LAGUNAS, SPR DE R.L. DE C.V.</v>
          </cell>
        </row>
        <row r="5736">
          <cell r="C5736">
            <v>239</v>
          </cell>
          <cell r="D5736" t="str">
            <v>PROTEINAS NATURALES, S.A. (PROTENA, S.A.)</v>
          </cell>
        </row>
        <row r="5737">
          <cell r="C5737">
            <v>45</v>
          </cell>
          <cell r="D5737" t="str">
            <v>CONGELADORA NIÑO, S.A. DE C.V.</v>
          </cell>
        </row>
        <row r="5738">
          <cell r="C5738">
            <v>22</v>
          </cell>
          <cell r="D5738" t="str">
            <v>BIOTECNICA INTERNACIONAL SA DE CV</v>
          </cell>
        </row>
        <row r="5739">
          <cell r="C5739">
            <v>11</v>
          </cell>
          <cell r="D5739" t="str">
            <v>ALIMENTOS PROFUSA, SA DE CV</v>
          </cell>
        </row>
        <row r="5740">
          <cell r="C5740">
            <v>6</v>
          </cell>
          <cell r="D5740" t="str">
            <v>AGRANA FRUIT MEXICO SA DE CV</v>
          </cell>
        </row>
        <row r="5741">
          <cell r="C5741">
            <v>138</v>
          </cell>
          <cell r="D5741" t="str">
            <v>RICAP SA DE CV</v>
          </cell>
        </row>
        <row r="5742">
          <cell r="C5742">
            <v>138</v>
          </cell>
          <cell r="D5742" t="str">
            <v>RICAP SA DE CV</v>
          </cell>
        </row>
        <row r="5743">
          <cell r="C5743">
            <v>138</v>
          </cell>
          <cell r="D5743" t="str">
            <v>RICAP SA DE CV</v>
          </cell>
        </row>
        <row r="5744">
          <cell r="C5744">
            <v>15</v>
          </cell>
          <cell r="D5744" t="str">
            <v>AVIGM SA DE CV</v>
          </cell>
        </row>
        <row r="5745">
          <cell r="C5745">
            <v>206</v>
          </cell>
          <cell r="D5745" t="str">
            <v>INVESTIGACION PRODUCTIVA SA DE CV</v>
          </cell>
        </row>
        <row r="5746">
          <cell r="C5746">
            <v>285</v>
          </cell>
          <cell r="D5746" t="str">
            <v>ALIMENTOS DE LA GRANJA, S.A. DE C.V.</v>
          </cell>
        </row>
        <row r="5747">
          <cell r="C5747">
            <v>102</v>
          </cell>
          <cell r="D5747" t="str">
            <v>MAZAPAN DE LA ROSA SA DE CV</v>
          </cell>
        </row>
        <row r="5748">
          <cell r="C5748">
            <v>102</v>
          </cell>
          <cell r="D5748" t="str">
            <v>MAZAPAN DE LA ROSA SA DE CV</v>
          </cell>
        </row>
        <row r="5749">
          <cell r="C5749">
            <v>177</v>
          </cell>
          <cell r="D5749" t="str">
            <v>COLOIDALES DUCHE SA DE CV</v>
          </cell>
        </row>
        <row r="5750">
          <cell r="C5750">
            <v>174</v>
          </cell>
          <cell r="D5750" t="str">
            <v>GRUPO INDUSTRIAL CUADRITOS BIOTEK SA DE CV</v>
          </cell>
        </row>
        <row r="5751">
          <cell r="C5751">
            <v>81</v>
          </cell>
          <cell r="D5751" t="str">
            <v>HERSHEY MEXICO SA DE CV</v>
          </cell>
        </row>
        <row r="5752">
          <cell r="C5752" t="str">
            <v/>
          </cell>
          <cell r="D5752" t="str">
            <v>Pasteurizadora Maulec S.A. de C.V.</v>
          </cell>
        </row>
        <row r="5753">
          <cell r="D5753" t="str">
            <v>INDUSTRIAS BLE, S.A. DE C.V.</v>
          </cell>
        </row>
        <row r="5754">
          <cell r="D5754" t="str">
            <v>INDUSTRIAS BLE, S.A. DE C.V.</v>
          </cell>
        </row>
        <row r="5755">
          <cell r="C5755" t="str">
            <v/>
          </cell>
          <cell r="D5755" t="str">
            <v>INDUSTRIAS BLE, S.A. DE C.V.</v>
          </cell>
        </row>
        <row r="5756">
          <cell r="C5756">
            <v>310</v>
          </cell>
          <cell r="D5756" t="str">
            <v>VILLA AVOCADO, S.A. DE C.V.</v>
          </cell>
        </row>
        <row r="5757">
          <cell r="C5757">
            <v>310</v>
          </cell>
          <cell r="D5757" t="str">
            <v>VILLA AVOCADO, S.A. DE C.V.</v>
          </cell>
        </row>
        <row r="5758">
          <cell r="C5758" t="str">
            <v/>
          </cell>
          <cell r="D5758" t="str">
            <v xml:space="preserve">CITROFRUT  </v>
          </cell>
        </row>
        <row r="5759">
          <cell r="C5759" t="str">
            <v/>
          </cell>
          <cell r="D5759" t="str">
            <v>CITREX</v>
          </cell>
        </row>
        <row r="5760">
          <cell r="C5760">
            <v>67</v>
          </cell>
          <cell r="D5760" t="str">
            <v>GELITA MEXICO S DE RL DE CV</v>
          </cell>
        </row>
        <row r="5761">
          <cell r="C5761">
            <v>67</v>
          </cell>
          <cell r="D5761" t="str">
            <v>GELITA MEXICO S DE RL DE CV</v>
          </cell>
        </row>
        <row r="5762">
          <cell r="C5762">
            <v>39</v>
          </cell>
          <cell r="D5762" t="str">
            <v>CITROJUGO SA DE CV</v>
          </cell>
        </row>
        <row r="5763">
          <cell r="C5763">
            <v>40</v>
          </cell>
          <cell r="D5763" t="str">
            <v>CITROLIM SA DE CV</v>
          </cell>
        </row>
        <row r="5764">
          <cell r="C5764">
            <v>40</v>
          </cell>
          <cell r="D5764" t="str">
            <v>CITROLIM SA DE CV</v>
          </cell>
        </row>
        <row r="5765">
          <cell r="C5765">
            <v>44</v>
          </cell>
          <cell r="D5765" t="str">
            <v>CONFRUTTA S.A.</v>
          </cell>
        </row>
        <row r="5766">
          <cell r="C5766">
            <v>143</v>
          </cell>
          <cell r="D5766" t="str">
            <v>SEMINIS VEGETABLE SEEDS MEXICANA S DE RL DE CV</v>
          </cell>
        </row>
        <row r="5767">
          <cell r="C5767">
            <v>41</v>
          </cell>
          <cell r="D5767" t="str">
            <v>COMERCIALIZADORA EL ORO SA  DE CV</v>
          </cell>
        </row>
        <row r="5768">
          <cell r="C5768">
            <v>41</v>
          </cell>
          <cell r="D5768" t="str">
            <v>COMERCIALIZADORA EL ORO SA  DE CV</v>
          </cell>
        </row>
        <row r="5769">
          <cell r="C5769">
            <v>41</v>
          </cell>
          <cell r="D5769" t="str">
            <v>COMERCIALIZADORA EL ORO SA  DE CV</v>
          </cell>
        </row>
        <row r="5770">
          <cell r="C5770">
            <v>41</v>
          </cell>
          <cell r="D5770" t="str">
            <v>COMERCIALIZADORA EL ORO SA  DE CV</v>
          </cell>
        </row>
        <row r="5771">
          <cell r="C5771">
            <v>176</v>
          </cell>
          <cell r="D5771" t="str">
            <v>INTERNACIONAL QUIMICA DE COBRE SA DE CV</v>
          </cell>
        </row>
        <row r="5772">
          <cell r="C5772">
            <v>38</v>
          </cell>
          <cell r="D5772" t="str">
            <v>CITRICOS DE APATZINGAN SPR RL</v>
          </cell>
        </row>
        <row r="5773">
          <cell r="C5773">
            <v>152</v>
          </cell>
          <cell r="D5773" t="str">
            <v>VALLE REDONDO SA DE CV</v>
          </cell>
        </row>
        <row r="5774">
          <cell r="C5774">
            <v>152</v>
          </cell>
          <cell r="D5774" t="str">
            <v>VALLE REDONDO SA DE CV</v>
          </cell>
        </row>
        <row r="5775">
          <cell r="C5775">
            <v>152</v>
          </cell>
          <cell r="D5775" t="str">
            <v>VALLE REDONDO SA DE CV</v>
          </cell>
        </row>
        <row r="5776">
          <cell r="C5776">
            <v>152</v>
          </cell>
          <cell r="D5776" t="str">
            <v>VALLE REDONDO SA DE CV</v>
          </cell>
        </row>
        <row r="5777">
          <cell r="C5777">
            <v>21</v>
          </cell>
          <cell r="D5777" t="str">
            <v>BIMBO</v>
          </cell>
        </row>
        <row r="5778">
          <cell r="C5778">
            <v>91</v>
          </cell>
          <cell r="D5778" t="str">
            <v>LABORATORIOS GRIFFITH  DE MEXICO SA DE CV</v>
          </cell>
        </row>
        <row r="5779">
          <cell r="C5779">
            <v>91</v>
          </cell>
          <cell r="D5779" t="str">
            <v>LABORATORIOS GRIFFITH  DE MEXICO SA DE CV</v>
          </cell>
        </row>
        <row r="5780">
          <cell r="C5780">
            <v>130</v>
          </cell>
          <cell r="D5780" t="str">
            <v>PRODUCTOS PERLA, SA DE CV</v>
          </cell>
        </row>
        <row r="5781">
          <cell r="C5781">
            <v>130</v>
          </cell>
          <cell r="D5781" t="str">
            <v>PRODUCTOS PERLA, SA DE CV</v>
          </cell>
        </row>
        <row r="5782">
          <cell r="C5782">
            <v>130</v>
          </cell>
          <cell r="D5782" t="str">
            <v>PRODUCTOS PERLA, SA DE CV</v>
          </cell>
        </row>
        <row r="5783">
          <cell r="C5783">
            <v>130</v>
          </cell>
          <cell r="D5783" t="str">
            <v>PRODUCTOS PERLA, SA DE CV</v>
          </cell>
        </row>
        <row r="5784">
          <cell r="C5784">
            <v>89</v>
          </cell>
          <cell r="D5784" t="str">
            <v>KERRY INGREDIENTS DE MEXICO SA DE CV</v>
          </cell>
        </row>
        <row r="5785">
          <cell r="C5785">
            <v>89</v>
          </cell>
          <cell r="D5785" t="str">
            <v>KERRY INGREDIENTS DE MEXICO SA DE CV</v>
          </cell>
        </row>
        <row r="5786">
          <cell r="C5786">
            <v>107</v>
          </cell>
          <cell r="D5786" t="str">
            <v>MICHEL ONTIVEROS PABLO IGNACIO</v>
          </cell>
        </row>
        <row r="5787">
          <cell r="C5787">
            <v>24</v>
          </cell>
          <cell r="D5787" t="str">
            <v>C &amp; L ALIMENTOS SA DE CV</v>
          </cell>
        </row>
        <row r="5788">
          <cell r="C5788">
            <v>24</v>
          </cell>
          <cell r="D5788" t="str">
            <v>C &amp; L ALIMENTOS SA DE CV</v>
          </cell>
        </row>
        <row r="5789">
          <cell r="C5789">
            <v>24</v>
          </cell>
          <cell r="D5789" t="str">
            <v>C &amp; L ALIMENTOS SA DE CV</v>
          </cell>
        </row>
        <row r="5790">
          <cell r="C5790">
            <v>270</v>
          </cell>
          <cell r="D5790" t="str">
            <v>RESTAURANTES TOKS, S.A. DE C.V.</v>
          </cell>
        </row>
        <row r="5791">
          <cell r="C5791">
            <v>270</v>
          </cell>
          <cell r="D5791" t="str">
            <v>RESTAURANTES TOKS, S.A. DE C.V.</v>
          </cell>
        </row>
        <row r="5792">
          <cell r="C5792">
            <v>252</v>
          </cell>
          <cell r="D5792" t="str">
            <v>QUESERIA DOS LAGUNAS, SPR DE R.L. DE C.V.</v>
          </cell>
        </row>
        <row r="5793">
          <cell r="C5793">
            <v>239</v>
          </cell>
          <cell r="D5793" t="str">
            <v>PROTEINAS NATURALES, S.A. (PROTENA, S.A.)</v>
          </cell>
        </row>
        <row r="5794">
          <cell r="C5794">
            <v>45</v>
          </cell>
          <cell r="D5794" t="str">
            <v>CONGELADORA NIÑO, S.A. DE C.V.</v>
          </cell>
        </row>
        <row r="5795">
          <cell r="C5795">
            <v>22</v>
          </cell>
          <cell r="D5795" t="str">
            <v>BIOTECNICA INTERNACIONAL SA DE CV</v>
          </cell>
        </row>
        <row r="5796">
          <cell r="C5796">
            <v>11</v>
          </cell>
          <cell r="D5796" t="str">
            <v>ALIMENTOS PROFUSA, SA DE CV</v>
          </cell>
        </row>
        <row r="5797">
          <cell r="C5797">
            <v>6</v>
          </cell>
          <cell r="D5797" t="str">
            <v>AGRANA FRUIT MEXICO SA DE CV</v>
          </cell>
        </row>
        <row r="5798">
          <cell r="C5798">
            <v>138</v>
          </cell>
          <cell r="D5798" t="str">
            <v>RICAP SA DE CV</v>
          </cell>
        </row>
        <row r="5799">
          <cell r="C5799">
            <v>138</v>
          </cell>
          <cell r="D5799" t="str">
            <v>RICAP SA DE CV</v>
          </cell>
        </row>
        <row r="5800">
          <cell r="C5800">
            <v>138</v>
          </cell>
          <cell r="D5800" t="str">
            <v>RICAP SA DE CV</v>
          </cell>
        </row>
        <row r="5801">
          <cell r="C5801">
            <v>15</v>
          </cell>
          <cell r="D5801" t="str">
            <v>AVIGM SA DE CV</v>
          </cell>
        </row>
        <row r="5802">
          <cell r="C5802">
            <v>206</v>
          </cell>
          <cell r="D5802" t="str">
            <v>INVESTIGACION PRODUCTIVA SA DE CV</v>
          </cell>
        </row>
        <row r="5803">
          <cell r="C5803">
            <v>285</v>
          </cell>
          <cell r="D5803" t="str">
            <v>ALIMENTOS DE LA GRANJA, S.A. DE C.V.</v>
          </cell>
        </row>
        <row r="5804">
          <cell r="C5804">
            <v>102</v>
          </cell>
          <cell r="D5804" t="str">
            <v>MAZAPAN DE LA ROSA SA DE CV</v>
          </cell>
        </row>
        <row r="5805">
          <cell r="C5805">
            <v>102</v>
          </cell>
          <cell r="D5805" t="str">
            <v>MAZAPAN DE LA ROSA SA DE CV</v>
          </cell>
        </row>
        <row r="5806">
          <cell r="C5806">
            <v>177</v>
          </cell>
          <cell r="D5806" t="str">
            <v>COLOIDALES DUCHE SA DE CV</v>
          </cell>
        </row>
        <row r="5807">
          <cell r="C5807">
            <v>174</v>
          </cell>
          <cell r="D5807" t="str">
            <v>GRUPO INDUSTRIAL CUADRITOS BIOTEK SA DE CV</v>
          </cell>
        </row>
        <row r="5808">
          <cell r="C5808">
            <v>81</v>
          </cell>
          <cell r="D5808" t="str">
            <v>HERSHEY MEXICO SA DE CV</v>
          </cell>
        </row>
        <row r="5809">
          <cell r="C5809" t="str">
            <v/>
          </cell>
          <cell r="D5809" t="str">
            <v>Pasteurizadora Maulec S.A. de C.V.</v>
          </cell>
        </row>
        <row r="5810">
          <cell r="C5810">
            <v>0</v>
          </cell>
          <cell r="D5810" t="str">
            <v>INDUSTRIAS BLE, S.A. DE C.V.</v>
          </cell>
        </row>
        <row r="5811">
          <cell r="C5811">
            <v>0</v>
          </cell>
          <cell r="D5811" t="str">
            <v>INDUSTRIAS BLE, S.A. DE C.V.</v>
          </cell>
        </row>
        <row r="5812">
          <cell r="C5812" t="str">
            <v/>
          </cell>
          <cell r="D5812" t="str">
            <v>INDUSTRIAS BLE, S.A. DE C.V.</v>
          </cell>
        </row>
        <row r="5813">
          <cell r="C5813">
            <v>310</v>
          </cell>
          <cell r="D5813" t="str">
            <v>VILLA AVOCADO, S.A. DE C.V.</v>
          </cell>
        </row>
        <row r="5814">
          <cell r="C5814">
            <v>310</v>
          </cell>
          <cell r="D5814" t="str">
            <v>VILLA AVOCADO, S.A. DE C.V.</v>
          </cell>
        </row>
        <row r="5815">
          <cell r="C5815" t="str">
            <v/>
          </cell>
          <cell r="D5815" t="str">
            <v xml:space="preserve">CITROFRUT  </v>
          </cell>
        </row>
        <row r="5816">
          <cell r="C5816" t="str">
            <v/>
          </cell>
          <cell r="D5816" t="str">
            <v>CITREX</v>
          </cell>
        </row>
        <row r="5817">
          <cell r="C5817">
            <v>67</v>
          </cell>
          <cell r="D5817" t="str">
            <v>GELITA MEXICO S DE RL DE CV</v>
          </cell>
        </row>
        <row r="5818">
          <cell r="C5818">
            <v>67</v>
          </cell>
          <cell r="D5818" t="str">
            <v>GELITA MEXICO S DE RL DE CV</v>
          </cell>
        </row>
        <row r="5819">
          <cell r="C5819">
            <v>39</v>
          </cell>
          <cell r="D5819" t="str">
            <v>CITROJUGO SA DE CV</v>
          </cell>
        </row>
        <row r="5820">
          <cell r="C5820">
            <v>40</v>
          </cell>
          <cell r="D5820" t="str">
            <v>CITROLIM SA DE CV</v>
          </cell>
        </row>
        <row r="5821">
          <cell r="C5821">
            <v>40</v>
          </cell>
          <cell r="D5821" t="str">
            <v>CITROLIM SA DE CV</v>
          </cell>
        </row>
        <row r="5822">
          <cell r="C5822">
            <v>44</v>
          </cell>
          <cell r="D5822" t="str">
            <v>CONFRUTTA S.A.</v>
          </cell>
        </row>
        <row r="5823">
          <cell r="C5823">
            <v>143</v>
          </cell>
          <cell r="D5823" t="str">
            <v>SEMINIS VEGETABLE SEEDS MEXICANA S DE RL DE CV</v>
          </cell>
        </row>
        <row r="5824">
          <cell r="C5824">
            <v>41</v>
          </cell>
          <cell r="D5824" t="str">
            <v>COMERCIALIZADORA EL ORO SA  DE CV</v>
          </cell>
        </row>
        <row r="5825">
          <cell r="C5825">
            <v>41</v>
          </cell>
          <cell r="D5825" t="str">
            <v>COMERCIALIZADORA EL ORO SA  DE CV</v>
          </cell>
        </row>
        <row r="5826">
          <cell r="C5826">
            <v>41</v>
          </cell>
          <cell r="D5826" t="str">
            <v>COMERCIALIZADORA EL ORO SA  DE CV</v>
          </cell>
        </row>
        <row r="5827">
          <cell r="C5827">
            <v>41</v>
          </cell>
          <cell r="D5827" t="str">
            <v>COMERCIALIZADORA EL ORO SA  DE CV</v>
          </cell>
        </row>
        <row r="5828">
          <cell r="C5828">
            <v>176</v>
          </cell>
          <cell r="D5828" t="str">
            <v>INTERNACIONAL QUIMICA DE COBRE SA DE CV</v>
          </cell>
        </row>
        <row r="5829">
          <cell r="C5829">
            <v>38</v>
          </cell>
          <cell r="D5829" t="str">
            <v>CITRICOS DE APATZINGAN SPR RL</v>
          </cell>
        </row>
        <row r="5830">
          <cell r="C5830">
            <v>152</v>
          </cell>
          <cell r="D5830" t="str">
            <v>VALLE REDONDO SA DE CV</v>
          </cell>
        </row>
        <row r="5831">
          <cell r="C5831">
            <v>152</v>
          </cell>
          <cell r="D5831" t="str">
            <v>VALLE REDONDO SA DE CV</v>
          </cell>
        </row>
        <row r="5832">
          <cell r="C5832">
            <v>152</v>
          </cell>
          <cell r="D5832" t="str">
            <v>VALLE REDONDO SA DE CV</v>
          </cell>
        </row>
        <row r="5833">
          <cell r="C5833">
            <v>152</v>
          </cell>
          <cell r="D5833" t="str">
            <v>VALLE REDONDO SA DE CV</v>
          </cell>
        </row>
        <row r="5834">
          <cell r="C5834">
            <v>21</v>
          </cell>
          <cell r="D5834" t="str">
            <v>BIMBO</v>
          </cell>
        </row>
        <row r="5835">
          <cell r="C5835">
            <v>91</v>
          </cell>
          <cell r="D5835" t="str">
            <v>LABORATORIOS GRIFFITH  DE MEXICO SA DE CV</v>
          </cell>
        </row>
        <row r="5836">
          <cell r="C5836">
            <v>91</v>
          </cell>
          <cell r="D5836" t="str">
            <v>LABORATORIOS GRIFFITH  DE MEXICO SA DE CV</v>
          </cell>
        </row>
        <row r="5837">
          <cell r="C5837">
            <v>130</v>
          </cell>
          <cell r="D5837" t="str">
            <v>PRODUCTOS PERLA, SA DE CV</v>
          </cell>
        </row>
        <row r="5838">
          <cell r="C5838">
            <v>130</v>
          </cell>
          <cell r="D5838" t="str">
            <v>PRODUCTOS PERLA, SA DE CV</v>
          </cell>
        </row>
        <row r="5839">
          <cell r="C5839">
            <v>130</v>
          </cell>
          <cell r="D5839" t="str">
            <v>PRODUCTOS PERLA, SA DE CV</v>
          </cell>
        </row>
        <row r="5840">
          <cell r="C5840">
            <v>130</v>
          </cell>
          <cell r="D5840" t="str">
            <v>PRODUCTOS PERLA, SA DE CV</v>
          </cell>
        </row>
        <row r="5841">
          <cell r="C5841">
            <v>89</v>
          </cell>
          <cell r="D5841" t="str">
            <v>KERRY INGREDIENTS DE MEXICO SA DE CV</v>
          </cell>
        </row>
        <row r="5842">
          <cell r="C5842">
            <v>89</v>
          </cell>
          <cell r="D5842" t="str">
            <v>KERRY INGREDIENTS DE MEXICO SA DE CV</v>
          </cell>
        </row>
        <row r="5843">
          <cell r="C5843">
            <v>107</v>
          </cell>
          <cell r="D5843" t="str">
            <v>MICHEL ONTIVEROS PABLO IGNACIO</v>
          </cell>
        </row>
        <row r="5844">
          <cell r="C5844">
            <v>24</v>
          </cell>
          <cell r="D5844" t="str">
            <v>C &amp; L ALIMENTOS SA DE CV</v>
          </cell>
        </row>
        <row r="5845">
          <cell r="C5845">
            <v>24</v>
          </cell>
          <cell r="D5845" t="str">
            <v>C &amp; L ALIMENTOS SA DE CV</v>
          </cell>
        </row>
        <row r="5846">
          <cell r="C5846">
            <v>24</v>
          </cell>
          <cell r="D5846" t="str">
            <v>C &amp; L ALIMENTOS SA DE CV</v>
          </cell>
        </row>
        <row r="5847">
          <cell r="C5847">
            <v>270</v>
          </cell>
          <cell r="D5847" t="str">
            <v>RESTAURANTES TOKS, S.A. DE C.V.</v>
          </cell>
        </row>
        <row r="5848">
          <cell r="C5848">
            <v>270</v>
          </cell>
          <cell r="D5848" t="str">
            <v>RESTAURANTES TOKS, S.A. DE C.V.</v>
          </cell>
        </row>
        <row r="5849">
          <cell r="C5849">
            <v>252</v>
          </cell>
          <cell r="D5849" t="str">
            <v>QUESERIA DOS LAGUNAS, SPR DE R.L. DE C.V.</v>
          </cell>
        </row>
        <row r="5850">
          <cell r="C5850">
            <v>239</v>
          </cell>
          <cell r="D5850" t="str">
            <v>PROTEINAS NATURALES, S.A. (PROTENA, S.A.)</v>
          </cell>
        </row>
        <row r="5851">
          <cell r="C5851">
            <v>45</v>
          </cell>
          <cell r="D5851" t="str">
            <v>CONGELADORA NIÑO, S.A. DE C.V.</v>
          </cell>
        </row>
        <row r="5852">
          <cell r="C5852">
            <v>22</v>
          </cell>
          <cell r="D5852" t="str">
            <v>BIOTECNICA INTERNACIONAL SA DE CV</v>
          </cell>
        </row>
        <row r="5853">
          <cell r="C5853">
            <v>11</v>
          </cell>
          <cell r="D5853" t="str">
            <v>ALIMENTOS PROFUSA, SA DE CV</v>
          </cell>
        </row>
        <row r="5854">
          <cell r="C5854">
            <v>6</v>
          </cell>
          <cell r="D5854" t="str">
            <v>AGRANA FRUIT MEXICO SA DE CV</v>
          </cell>
        </row>
        <row r="5855">
          <cell r="C5855">
            <v>138</v>
          </cell>
          <cell r="D5855" t="str">
            <v>RICAP SA DE CV</v>
          </cell>
        </row>
        <row r="5856">
          <cell r="C5856">
            <v>138</v>
          </cell>
          <cell r="D5856" t="str">
            <v>RICAP SA DE CV</v>
          </cell>
        </row>
        <row r="5857">
          <cell r="C5857">
            <v>138</v>
          </cell>
          <cell r="D5857" t="str">
            <v>RICAP SA DE CV</v>
          </cell>
        </row>
        <row r="5858">
          <cell r="C5858">
            <v>15</v>
          </cell>
          <cell r="D5858" t="str">
            <v>AVIGM SA DE CV</v>
          </cell>
        </row>
        <row r="5859">
          <cell r="C5859">
            <v>206</v>
          </cell>
          <cell r="D5859" t="str">
            <v>INVESTIGACION PRODUCTIVA SA DE CV</v>
          </cell>
        </row>
        <row r="5860">
          <cell r="C5860">
            <v>285</v>
          </cell>
          <cell r="D5860" t="str">
            <v>ALIMENTOS DE LA GRANJA, S.A. DE C.V.</v>
          </cell>
        </row>
        <row r="5861">
          <cell r="C5861">
            <v>102</v>
          </cell>
          <cell r="D5861" t="str">
            <v>MAZAPAN DE LA ROSA SA DE CV</v>
          </cell>
        </row>
        <row r="5862">
          <cell r="C5862">
            <v>102</v>
          </cell>
          <cell r="D5862" t="str">
            <v>MAZAPAN DE LA ROSA SA DE CV</v>
          </cell>
        </row>
        <row r="5863">
          <cell r="C5863">
            <v>177</v>
          </cell>
          <cell r="D5863" t="str">
            <v>COLOIDALES DUCHE SA DE CV</v>
          </cell>
        </row>
        <row r="5864">
          <cell r="C5864">
            <v>174</v>
          </cell>
          <cell r="D5864" t="str">
            <v>GRUPO INDUSTRIAL CUADRITOS BIOTEK SA DE CV</v>
          </cell>
        </row>
        <row r="5865">
          <cell r="C5865">
            <v>81</v>
          </cell>
          <cell r="D5865" t="str">
            <v>HERSHEY MEXICO SA DE CV</v>
          </cell>
        </row>
        <row r="5866">
          <cell r="C5866" t="str">
            <v/>
          </cell>
          <cell r="D5866" t="str">
            <v>Pasteurizadora Maulec S.A. de C.V.</v>
          </cell>
        </row>
        <row r="5867">
          <cell r="C5867">
            <v>0</v>
          </cell>
          <cell r="D5867" t="str">
            <v>INDUSTRIAS BLE, S.A. DE C.V.</v>
          </cell>
        </row>
        <row r="5868">
          <cell r="C5868">
            <v>0</v>
          </cell>
          <cell r="D5868" t="str">
            <v>INDUSTRIAS BLE, S.A. DE C.V.</v>
          </cell>
        </row>
        <row r="5869">
          <cell r="C5869" t="str">
            <v/>
          </cell>
          <cell r="D5869" t="str">
            <v>INDUSTRIAS BLE, S.A. DE C.V.</v>
          </cell>
        </row>
        <row r="5870">
          <cell r="C5870">
            <v>310</v>
          </cell>
          <cell r="D5870" t="str">
            <v>VILLA AVOCADO, S.A. DE C.V.</v>
          </cell>
        </row>
        <row r="5871">
          <cell r="C5871">
            <v>310</v>
          </cell>
          <cell r="D5871" t="str">
            <v>VILLA AVOCADO, S.A. DE C.V.</v>
          </cell>
        </row>
        <row r="5872">
          <cell r="C5872" t="str">
            <v/>
          </cell>
          <cell r="D5872" t="str">
            <v xml:space="preserve">CITROFRUT  </v>
          </cell>
        </row>
        <row r="5873">
          <cell r="C5873" t="str">
            <v/>
          </cell>
          <cell r="D5873" t="str">
            <v>CITREX</v>
          </cell>
        </row>
        <row r="5874">
          <cell r="C5874">
            <v>67</v>
          </cell>
          <cell r="D5874" t="str">
            <v>GELITA MEXICO S DE RL DE CV</v>
          </cell>
        </row>
        <row r="5875">
          <cell r="C5875">
            <v>67</v>
          </cell>
          <cell r="D5875" t="str">
            <v>GELITA MEXICO S DE RL DE CV</v>
          </cell>
        </row>
        <row r="5876">
          <cell r="C5876">
            <v>39</v>
          </cell>
          <cell r="D5876" t="str">
            <v>CITROJUGO SA DE CV</v>
          </cell>
        </row>
        <row r="5877">
          <cell r="C5877">
            <v>40</v>
          </cell>
          <cell r="D5877" t="str">
            <v>CITROLIM SA DE CV</v>
          </cell>
        </row>
        <row r="5878">
          <cell r="C5878">
            <v>40</v>
          </cell>
          <cell r="D5878" t="str">
            <v>CITROLIM SA DE CV</v>
          </cell>
        </row>
        <row r="5879">
          <cell r="C5879">
            <v>44</v>
          </cell>
          <cell r="D5879" t="str">
            <v>CONFRUTTA S.A.</v>
          </cell>
        </row>
        <row r="5880">
          <cell r="C5880">
            <v>143</v>
          </cell>
          <cell r="D5880" t="str">
            <v>SEMINIS VEGETABLE SEEDS MEXICANA S DE RL DE CV</v>
          </cell>
        </row>
        <row r="5881">
          <cell r="C5881">
            <v>41</v>
          </cell>
          <cell r="D5881" t="str">
            <v>COMERCIALIZADORA EL ORO SA  DE CV</v>
          </cell>
        </row>
        <row r="5882">
          <cell r="C5882">
            <v>41</v>
          </cell>
          <cell r="D5882" t="str">
            <v>COMERCIALIZADORA EL ORO SA  DE CV</v>
          </cell>
        </row>
        <row r="5883">
          <cell r="C5883">
            <v>41</v>
          </cell>
          <cell r="D5883" t="str">
            <v>COMERCIALIZADORA EL ORO SA  DE CV</v>
          </cell>
        </row>
        <row r="5884">
          <cell r="C5884">
            <v>41</v>
          </cell>
          <cell r="D5884" t="str">
            <v>COMERCIALIZADORA EL ORO SA  DE CV</v>
          </cell>
        </row>
        <row r="5885">
          <cell r="C5885">
            <v>176</v>
          </cell>
          <cell r="D5885" t="str">
            <v>INTERNACIONAL QUIMICA DE COBRE SA DE CV</v>
          </cell>
        </row>
        <row r="5886">
          <cell r="C5886">
            <v>38</v>
          </cell>
          <cell r="D5886" t="str">
            <v>CITRICOS DE APATZINGAN SPR RL</v>
          </cell>
        </row>
        <row r="5887">
          <cell r="C5887">
            <v>152</v>
          </cell>
          <cell r="D5887" t="str">
            <v>VALLE REDONDO SA DE CV</v>
          </cell>
        </row>
        <row r="5888">
          <cell r="C5888">
            <v>152</v>
          </cell>
          <cell r="D5888" t="str">
            <v>VALLE REDONDO SA DE CV</v>
          </cell>
        </row>
        <row r="5889">
          <cell r="C5889">
            <v>152</v>
          </cell>
          <cell r="D5889" t="str">
            <v>VALLE REDONDO SA DE CV</v>
          </cell>
        </row>
        <row r="5890">
          <cell r="C5890">
            <v>152</v>
          </cell>
          <cell r="D5890" t="str">
            <v>VALLE REDONDO SA DE CV</v>
          </cell>
        </row>
        <row r="5891">
          <cell r="C5891">
            <v>21</v>
          </cell>
          <cell r="D5891" t="str">
            <v>BIMBO</v>
          </cell>
        </row>
        <row r="5892">
          <cell r="C5892">
            <v>91</v>
          </cell>
          <cell r="D5892" t="str">
            <v>LABORATORIOS GRIFFITH  DE MEXICO SA DE CV</v>
          </cell>
        </row>
        <row r="5893">
          <cell r="C5893">
            <v>91</v>
          </cell>
          <cell r="D5893" t="str">
            <v>LABORATORIOS GRIFFITH  DE MEXICO SA DE CV</v>
          </cell>
        </row>
        <row r="5894">
          <cell r="C5894">
            <v>130</v>
          </cell>
          <cell r="D5894" t="str">
            <v>PRODUCTOS PERLA, SA DE CV</v>
          </cell>
        </row>
        <row r="5895">
          <cell r="C5895">
            <v>130</v>
          </cell>
          <cell r="D5895" t="str">
            <v>PRODUCTOS PERLA, SA DE CV</v>
          </cell>
        </row>
        <row r="5896">
          <cell r="C5896">
            <v>130</v>
          </cell>
          <cell r="D5896" t="str">
            <v>PRODUCTOS PERLA, SA DE CV</v>
          </cell>
        </row>
        <row r="5897">
          <cell r="C5897">
            <v>130</v>
          </cell>
          <cell r="D5897" t="str">
            <v>PRODUCTOS PERLA, SA DE CV</v>
          </cell>
        </row>
        <row r="5898">
          <cell r="C5898">
            <v>89</v>
          </cell>
          <cell r="D5898" t="str">
            <v>KERRY INGREDIENTS DE MEXICO SA DE CV</v>
          </cell>
        </row>
        <row r="5899">
          <cell r="C5899">
            <v>89</v>
          </cell>
          <cell r="D5899" t="str">
            <v>KERRY INGREDIENTS DE MEXICO SA DE CV</v>
          </cell>
        </row>
        <row r="5900">
          <cell r="C5900">
            <v>107</v>
          </cell>
          <cell r="D5900" t="str">
            <v>MICHEL ONTIVEROS PABLO IGNACIO</v>
          </cell>
        </row>
        <row r="5901">
          <cell r="C5901">
            <v>24</v>
          </cell>
          <cell r="D5901" t="str">
            <v>C &amp; L ALIMENTOS SA DE CV</v>
          </cell>
        </row>
        <row r="5902">
          <cell r="C5902">
            <v>24</v>
          </cell>
          <cell r="D5902" t="str">
            <v>C &amp; L ALIMENTOS SA DE CV</v>
          </cell>
        </row>
        <row r="5903">
          <cell r="C5903">
            <v>24</v>
          </cell>
          <cell r="D5903" t="str">
            <v>C &amp; L ALIMENTOS SA DE CV</v>
          </cell>
        </row>
        <row r="5904">
          <cell r="C5904">
            <v>270</v>
          </cell>
          <cell r="D5904" t="str">
            <v>RESTAURANTES TOKS, S.A. DE C.V.</v>
          </cell>
        </row>
        <row r="5905">
          <cell r="C5905">
            <v>270</v>
          </cell>
          <cell r="D5905" t="str">
            <v>RESTAURANTES TOKS, S.A. DE C.V.</v>
          </cell>
        </row>
        <row r="5906">
          <cell r="C5906">
            <v>252</v>
          </cell>
          <cell r="D5906" t="str">
            <v>QUESERIA DOS LAGUNAS, SPR DE R.L. DE C.V.</v>
          </cell>
        </row>
        <row r="5907">
          <cell r="C5907">
            <v>239</v>
          </cell>
          <cell r="D5907" t="str">
            <v>PROTEINAS NATURALES, S.A. (PROTENA, S.A.)</v>
          </cell>
        </row>
        <row r="5908">
          <cell r="C5908">
            <v>45</v>
          </cell>
          <cell r="D5908" t="str">
            <v>CONGELADORA NIÑO, S.A. DE C.V.</v>
          </cell>
        </row>
        <row r="5909">
          <cell r="C5909">
            <v>22</v>
          </cell>
          <cell r="D5909" t="str">
            <v>BIOTECNICA INTERNACIONAL SA DE CV</v>
          </cell>
        </row>
        <row r="5910">
          <cell r="C5910">
            <v>11</v>
          </cell>
          <cell r="D5910" t="str">
            <v>ALIMENTOS PROFUSA, SA DE CV</v>
          </cell>
        </row>
        <row r="5911">
          <cell r="C5911">
            <v>6</v>
          </cell>
          <cell r="D5911" t="str">
            <v>AGRANA FRUIT MEXICO SA DE CV</v>
          </cell>
        </row>
        <row r="5912">
          <cell r="C5912">
            <v>138</v>
          </cell>
          <cell r="D5912" t="str">
            <v>RICAP SA DE CV</v>
          </cell>
        </row>
        <row r="5913">
          <cell r="C5913">
            <v>138</v>
          </cell>
          <cell r="D5913" t="str">
            <v>RICAP SA DE CV</v>
          </cell>
        </row>
        <row r="5914">
          <cell r="C5914">
            <v>138</v>
          </cell>
          <cell r="D5914" t="str">
            <v>RICAP SA DE CV</v>
          </cell>
        </row>
        <row r="5915">
          <cell r="C5915">
            <v>15</v>
          </cell>
          <cell r="D5915" t="str">
            <v>AVIGM SA DE CV</v>
          </cell>
        </row>
        <row r="5916">
          <cell r="C5916">
            <v>206</v>
          </cell>
          <cell r="D5916" t="str">
            <v>INVESTIGACION PRODUCTIVA SA DE CV</v>
          </cell>
        </row>
        <row r="5917">
          <cell r="C5917">
            <v>285</v>
          </cell>
          <cell r="D5917" t="str">
            <v>ALIMENTOS DE LA GRANJA, S.A. DE C.V.</v>
          </cell>
        </row>
        <row r="5918">
          <cell r="C5918">
            <v>102</v>
          </cell>
          <cell r="D5918" t="str">
            <v>MAZAPAN DE LA ROSA SA DE CV</v>
          </cell>
        </row>
        <row r="5919">
          <cell r="C5919">
            <v>102</v>
          </cell>
          <cell r="D5919" t="str">
            <v>MAZAPAN DE LA ROSA SA DE CV</v>
          </cell>
        </row>
        <row r="5920">
          <cell r="C5920">
            <v>177</v>
          </cell>
          <cell r="D5920" t="str">
            <v>COLOIDALES DUCHE SA DE CV</v>
          </cell>
        </row>
        <row r="5921">
          <cell r="C5921">
            <v>174</v>
          </cell>
          <cell r="D5921" t="str">
            <v>GRUPO INDUSTRIAL CUADRITOS BIOTEK SA DE CV</v>
          </cell>
        </row>
        <row r="5922">
          <cell r="C5922">
            <v>81</v>
          </cell>
          <cell r="D5922" t="str">
            <v>HERSHEY MEXICO SA DE CV</v>
          </cell>
        </row>
        <row r="5923">
          <cell r="C5923" t="str">
            <v/>
          </cell>
          <cell r="D5923" t="str">
            <v>Pasteurizadora Maulec S.A. de C.V.</v>
          </cell>
        </row>
        <row r="5924">
          <cell r="C5924">
            <v>0</v>
          </cell>
          <cell r="D5924" t="str">
            <v>INDUSTRIAS BLE, S.A. DE C.V.</v>
          </cell>
        </row>
        <row r="5925">
          <cell r="C5925">
            <v>0</v>
          </cell>
          <cell r="D5925" t="str">
            <v>INDUSTRIAS BLE, S.A. DE C.V.</v>
          </cell>
        </row>
        <row r="5926">
          <cell r="C5926" t="str">
            <v/>
          </cell>
          <cell r="D5926" t="str">
            <v>INDUSTRIAS BLE, S.A. DE C.V.</v>
          </cell>
        </row>
        <row r="5927">
          <cell r="C5927">
            <v>310</v>
          </cell>
          <cell r="D5927" t="str">
            <v>VILLA AVOCADO, S.A. DE C.V.</v>
          </cell>
        </row>
        <row r="5928">
          <cell r="C5928">
            <v>310</v>
          </cell>
          <cell r="D5928" t="str">
            <v>VILLA AVOCADO, S.A. DE C.V.</v>
          </cell>
        </row>
        <row r="5929">
          <cell r="C5929" t="str">
            <v/>
          </cell>
          <cell r="D5929" t="str">
            <v xml:space="preserve">CITROFRUT  </v>
          </cell>
        </row>
        <row r="5930">
          <cell r="C5930" t="str">
            <v/>
          </cell>
          <cell r="D5930" t="str">
            <v>CITREX</v>
          </cell>
        </row>
        <row r="5931">
          <cell r="C5931">
            <v>67</v>
          </cell>
          <cell r="D5931" t="str">
            <v>GELITA MEXICO S DE RL DE CV</v>
          </cell>
        </row>
        <row r="5932">
          <cell r="C5932">
            <v>67</v>
          </cell>
          <cell r="D5932" t="str">
            <v>GELITA MEXICO S DE RL DE CV</v>
          </cell>
        </row>
        <row r="5933">
          <cell r="C5933">
            <v>39</v>
          </cell>
          <cell r="D5933" t="str">
            <v>CITROJUGO SA DE CV</v>
          </cell>
        </row>
        <row r="5934">
          <cell r="C5934">
            <v>40</v>
          </cell>
          <cell r="D5934" t="str">
            <v>CITROLIM SA DE CV</v>
          </cell>
        </row>
        <row r="5935">
          <cell r="C5935">
            <v>40</v>
          </cell>
          <cell r="D5935" t="str">
            <v>CITROLIM SA DE CV</v>
          </cell>
        </row>
        <row r="5936">
          <cell r="C5936">
            <v>44</v>
          </cell>
          <cell r="D5936" t="str">
            <v>CONFRUTTA S.A.</v>
          </cell>
        </row>
        <row r="5937">
          <cell r="C5937">
            <v>143</v>
          </cell>
          <cell r="D5937" t="str">
            <v>SEMINIS VEGETABLE SEEDS MEXICANA S DE RL DE CV</v>
          </cell>
        </row>
        <row r="5938">
          <cell r="C5938">
            <v>41</v>
          </cell>
          <cell r="D5938" t="str">
            <v>COMERCIALIZADORA EL ORO SA  DE CV</v>
          </cell>
        </row>
        <row r="5939">
          <cell r="C5939">
            <v>41</v>
          </cell>
          <cell r="D5939" t="str">
            <v>COMERCIALIZADORA EL ORO SA  DE CV</v>
          </cell>
        </row>
        <row r="5940">
          <cell r="C5940">
            <v>41</v>
          </cell>
          <cell r="D5940" t="str">
            <v>COMERCIALIZADORA EL ORO SA  DE CV</v>
          </cell>
        </row>
        <row r="5941">
          <cell r="C5941">
            <v>41</v>
          </cell>
          <cell r="D5941" t="str">
            <v>COMERCIALIZADORA EL ORO SA  DE CV</v>
          </cell>
        </row>
        <row r="5942">
          <cell r="C5942">
            <v>176</v>
          </cell>
          <cell r="D5942" t="str">
            <v>INTERNACIONAL QUIMICA DE COBRE SA DE CV</v>
          </cell>
        </row>
        <row r="5943">
          <cell r="C5943">
            <v>38</v>
          </cell>
          <cell r="D5943" t="str">
            <v>CITRICOS DE APATZINGAN SPR RL</v>
          </cell>
        </row>
        <row r="5944">
          <cell r="C5944">
            <v>152</v>
          </cell>
          <cell r="D5944" t="str">
            <v>VALLE REDONDO SA DE CV</v>
          </cell>
        </row>
        <row r="5945">
          <cell r="C5945">
            <v>152</v>
          </cell>
          <cell r="D5945" t="str">
            <v>VALLE REDONDO SA DE CV</v>
          </cell>
        </row>
        <row r="5946">
          <cell r="C5946">
            <v>152</v>
          </cell>
          <cell r="D5946" t="str">
            <v>VALLE REDONDO SA DE CV</v>
          </cell>
        </row>
        <row r="5947">
          <cell r="C5947">
            <v>152</v>
          </cell>
          <cell r="D5947" t="str">
            <v>VALLE REDONDO SA DE CV</v>
          </cell>
        </row>
        <row r="5948">
          <cell r="C5948">
            <v>21</v>
          </cell>
          <cell r="D5948" t="str">
            <v>BIMBO</v>
          </cell>
        </row>
        <row r="5949">
          <cell r="C5949">
            <v>91</v>
          </cell>
          <cell r="D5949" t="str">
            <v>LABORATORIOS GRIFFITH  DE MEXICO SA DE CV</v>
          </cell>
        </row>
        <row r="5950">
          <cell r="C5950">
            <v>91</v>
          </cell>
          <cell r="D5950" t="str">
            <v>LABORATORIOS GRIFFITH  DE MEXICO SA DE CV</v>
          </cell>
        </row>
        <row r="5951">
          <cell r="C5951">
            <v>130</v>
          </cell>
          <cell r="D5951" t="str">
            <v>PRODUCTOS PERLA, SA DE CV</v>
          </cell>
        </row>
        <row r="5952">
          <cell r="C5952">
            <v>130</v>
          </cell>
          <cell r="D5952" t="str">
            <v>PRODUCTOS PERLA, SA DE CV</v>
          </cell>
        </row>
        <row r="5953">
          <cell r="C5953">
            <v>130</v>
          </cell>
          <cell r="D5953" t="str">
            <v>PRODUCTOS PERLA, SA DE CV</v>
          </cell>
        </row>
        <row r="5954">
          <cell r="C5954">
            <v>130</v>
          </cell>
          <cell r="D5954" t="str">
            <v>PRODUCTOS PERLA, SA DE CV</v>
          </cell>
        </row>
        <row r="5955">
          <cell r="C5955">
            <v>89</v>
          </cell>
          <cell r="D5955" t="str">
            <v>KERRY INGREDIENTS DE MEXICO SA DE CV</v>
          </cell>
        </row>
        <row r="5956">
          <cell r="C5956">
            <v>89</v>
          </cell>
          <cell r="D5956" t="str">
            <v>KERRY INGREDIENTS DE MEXICO SA DE CV</v>
          </cell>
        </row>
        <row r="5957">
          <cell r="C5957">
            <v>107</v>
          </cell>
          <cell r="D5957" t="str">
            <v>MICHEL ONTIVEROS PABLO IGNACIO</v>
          </cell>
        </row>
        <row r="5958">
          <cell r="C5958">
            <v>24</v>
          </cell>
          <cell r="D5958" t="str">
            <v>C &amp; L ALIMENTOS SA DE CV</v>
          </cell>
        </row>
        <row r="5959">
          <cell r="C5959">
            <v>24</v>
          </cell>
          <cell r="D5959" t="str">
            <v>C &amp; L ALIMENTOS SA DE CV</v>
          </cell>
        </row>
        <row r="5960">
          <cell r="C5960">
            <v>24</v>
          </cell>
          <cell r="D5960" t="str">
            <v>C &amp; L ALIMENTOS SA DE CV</v>
          </cell>
        </row>
        <row r="5961">
          <cell r="C5961">
            <v>270</v>
          </cell>
          <cell r="D5961" t="str">
            <v>RESTAURANTES TOKS, S.A. DE C.V.</v>
          </cell>
        </row>
        <row r="5962">
          <cell r="C5962">
            <v>270</v>
          </cell>
          <cell r="D5962" t="str">
            <v>RESTAURANTES TOKS, S.A. DE C.V.</v>
          </cell>
        </row>
        <row r="5963">
          <cell r="C5963">
            <v>252</v>
          </cell>
          <cell r="D5963" t="str">
            <v>QUESERIA DOS LAGUNAS, SPR DE R.L. DE C.V.</v>
          </cell>
        </row>
        <row r="5964">
          <cell r="C5964">
            <v>239</v>
          </cell>
          <cell r="D5964" t="str">
            <v>PROTEINAS NATURALES, S.A. (PROTENA, S.A.)</v>
          </cell>
        </row>
        <row r="5965">
          <cell r="C5965">
            <v>45</v>
          </cell>
          <cell r="D5965" t="str">
            <v>CONGELADORA NIÑO, S.A. DE C.V.</v>
          </cell>
        </row>
        <row r="5966">
          <cell r="C5966">
            <v>22</v>
          </cell>
          <cell r="D5966" t="str">
            <v>BIOTECNICA INTERNACIONAL SA DE CV</v>
          </cell>
        </row>
        <row r="5967">
          <cell r="C5967">
            <v>11</v>
          </cell>
          <cell r="D5967" t="str">
            <v>ALIMENTOS PROFUSA, SA DE CV</v>
          </cell>
        </row>
        <row r="5968">
          <cell r="C5968">
            <v>6</v>
          </cell>
          <cell r="D5968" t="str">
            <v>AGRANA FRUIT MEXICO SA DE CV</v>
          </cell>
        </row>
        <row r="5969">
          <cell r="C5969">
            <v>138</v>
          </cell>
          <cell r="D5969" t="str">
            <v>RICAP SA DE CV</v>
          </cell>
        </row>
        <row r="5970">
          <cell r="C5970">
            <v>138</v>
          </cell>
          <cell r="D5970" t="str">
            <v>RICAP SA DE CV</v>
          </cell>
        </row>
        <row r="5971">
          <cell r="C5971">
            <v>138</v>
          </cell>
          <cell r="D5971" t="str">
            <v>RICAP SA DE CV</v>
          </cell>
        </row>
        <row r="5972">
          <cell r="C5972">
            <v>15</v>
          </cell>
          <cell r="D5972" t="str">
            <v>AVIGM SA DE CV</v>
          </cell>
        </row>
        <row r="5973">
          <cell r="C5973">
            <v>206</v>
          </cell>
          <cell r="D5973" t="str">
            <v>INVESTIGACION PRODUCTIVA SA DE CV</v>
          </cell>
        </row>
        <row r="5974">
          <cell r="C5974">
            <v>285</v>
          </cell>
          <cell r="D5974" t="str">
            <v>ALIMENTOS DE LA GRANJA, S.A. DE C.V.</v>
          </cell>
        </row>
        <row r="5975">
          <cell r="C5975">
            <v>102</v>
          </cell>
          <cell r="D5975" t="str">
            <v>MAZAPAN DE LA ROSA SA DE CV</v>
          </cell>
        </row>
        <row r="5976">
          <cell r="C5976">
            <v>102</v>
          </cell>
          <cell r="D5976" t="str">
            <v>MAZAPAN DE LA ROSA SA DE CV</v>
          </cell>
        </row>
        <row r="5977">
          <cell r="C5977">
            <v>177</v>
          </cell>
          <cell r="D5977" t="str">
            <v>COLOIDALES DUCHE SA DE CV</v>
          </cell>
        </row>
        <row r="5978">
          <cell r="C5978">
            <v>174</v>
          </cell>
          <cell r="D5978" t="str">
            <v>GRUPO INDUSTRIAL CUADRITOS BIOTEK SA DE CV</v>
          </cell>
        </row>
        <row r="5979">
          <cell r="C5979">
            <v>81</v>
          </cell>
          <cell r="D5979" t="str">
            <v>HERSHEY MEXICO SA DE CV</v>
          </cell>
        </row>
        <row r="5980">
          <cell r="C5980" t="str">
            <v/>
          </cell>
          <cell r="D5980" t="str">
            <v>Pasteurizadora Maulec S.A. de C.V.</v>
          </cell>
        </row>
        <row r="5981">
          <cell r="C5981">
            <v>0</v>
          </cell>
          <cell r="D5981" t="str">
            <v>INDUSTRIAS BLE, S.A. DE C.V.</v>
          </cell>
        </row>
        <row r="5982">
          <cell r="C5982">
            <v>0</v>
          </cell>
          <cell r="D5982" t="str">
            <v>INDUSTRIAS BLE, S.A. DE C.V.</v>
          </cell>
        </row>
        <row r="5983">
          <cell r="C5983" t="str">
            <v/>
          </cell>
          <cell r="D5983" t="str">
            <v>INDUSTRIAS BLE, S.A. DE C.V.</v>
          </cell>
        </row>
        <row r="5984">
          <cell r="C5984">
            <v>310</v>
          </cell>
          <cell r="D5984" t="str">
            <v>VILLA AVOCADO, S.A. DE C.V.</v>
          </cell>
        </row>
        <row r="5985">
          <cell r="C5985">
            <v>310</v>
          </cell>
          <cell r="D5985" t="str">
            <v>VILLA AVOCADO, S.A. DE C.V.</v>
          </cell>
        </row>
        <row r="5986">
          <cell r="C5986" t="str">
            <v/>
          </cell>
          <cell r="D5986" t="str">
            <v xml:space="preserve">CITROFRUT  </v>
          </cell>
        </row>
        <row r="5987">
          <cell r="C5987" t="str">
            <v/>
          </cell>
          <cell r="D5987" t="str">
            <v>CITREX</v>
          </cell>
        </row>
        <row r="5988">
          <cell r="C5988">
            <v>67</v>
          </cell>
          <cell r="D5988" t="str">
            <v>GELITA MEXICO S DE RL DE CV</v>
          </cell>
        </row>
        <row r="5989">
          <cell r="C5989">
            <v>67</v>
          </cell>
          <cell r="D5989" t="str">
            <v>GELITA MEXICO S DE RL DE CV</v>
          </cell>
        </row>
        <row r="5990">
          <cell r="C5990">
            <v>39</v>
          </cell>
          <cell r="D5990" t="str">
            <v>CITROJUGO SA DE CV</v>
          </cell>
        </row>
        <row r="5991">
          <cell r="C5991">
            <v>40</v>
          </cell>
          <cell r="D5991" t="str">
            <v>CITROLIM SA DE CV</v>
          </cell>
        </row>
        <row r="5992">
          <cell r="C5992">
            <v>40</v>
          </cell>
          <cell r="D5992" t="str">
            <v>CITROLIM SA DE CV</v>
          </cell>
        </row>
        <row r="5993">
          <cell r="C5993">
            <v>44</v>
          </cell>
          <cell r="D5993" t="str">
            <v>CONFRUTTA S.A.</v>
          </cell>
        </row>
        <row r="5994">
          <cell r="C5994">
            <v>143</v>
          </cell>
          <cell r="D5994" t="str">
            <v>SEMINIS VEGETABLE SEEDS MEXICANA S DE RL DE CV</v>
          </cell>
        </row>
        <row r="5995">
          <cell r="C5995">
            <v>41</v>
          </cell>
          <cell r="D5995" t="str">
            <v>COMERCIALIZADORA EL ORO SA  DE CV</v>
          </cell>
        </row>
        <row r="5996">
          <cell r="C5996">
            <v>41</v>
          </cell>
          <cell r="D5996" t="str">
            <v>COMERCIALIZADORA EL ORO SA  DE CV</v>
          </cell>
        </row>
        <row r="5997">
          <cell r="C5997">
            <v>41</v>
          </cell>
          <cell r="D5997" t="str">
            <v>COMERCIALIZADORA EL ORO SA  DE CV</v>
          </cell>
        </row>
        <row r="5998">
          <cell r="C5998">
            <v>41</v>
          </cell>
          <cell r="D5998" t="str">
            <v>COMERCIALIZADORA EL ORO SA  DE CV</v>
          </cell>
        </row>
        <row r="5999">
          <cell r="C5999">
            <v>176</v>
          </cell>
          <cell r="D5999" t="str">
            <v>INTERNACIONAL QUIMICA DE COBRE SA DE CV</v>
          </cell>
        </row>
        <row r="6000">
          <cell r="C6000">
            <v>38</v>
          </cell>
          <cell r="D6000" t="str">
            <v>CITRICOS DE APATZINGAN SPR RL</v>
          </cell>
        </row>
        <row r="6001">
          <cell r="C6001">
            <v>152</v>
          </cell>
          <cell r="D6001" t="str">
            <v>VALLE REDONDO SA DE CV</v>
          </cell>
        </row>
        <row r="6002">
          <cell r="C6002">
            <v>152</v>
          </cell>
          <cell r="D6002" t="str">
            <v>VALLE REDONDO SA DE CV</v>
          </cell>
        </row>
        <row r="6003">
          <cell r="C6003">
            <v>152</v>
          </cell>
          <cell r="D6003" t="str">
            <v>VALLE REDONDO SA DE CV</v>
          </cell>
        </row>
        <row r="6004">
          <cell r="C6004">
            <v>152</v>
          </cell>
          <cell r="D6004" t="str">
            <v>VALLE REDONDO SA DE CV</v>
          </cell>
        </row>
        <row r="6005">
          <cell r="C6005">
            <v>21</v>
          </cell>
          <cell r="D6005" t="str">
            <v>BIMBO</v>
          </cell>
        </row>
        <row r="6006">
          <cell r="C6006">
            <v>91</v>
          </cell>
          <cell r="D6006" t="str">
            <v>LABORATORIOS GRIFFITH  DE MEXICO SA DE CV</v>
          </cell>
        </row>
        <row r="6007">
          <cell r="C6007">
            <v>91</v>
          </cell>
          <cell r="D6007" t="str">
            <v>LABORATORIOS GRIFFITH  DE MEXICO SA DE CV</v>
          </cell>
        </row>
        <row r="6008">
          <cell r="C6008">
            <v>130</v>
          </cell>
          <cell r="D6008" t="str">
            <v>PRODUCTOS PERLA, SA DE CV</v>
          </cell>
        </row>
        <row r="6009">
          <cell r="C6009">
            <v>130</v>
          </cell>
          <cell r="D6009" t="str">
            <v>PRODUCTOS PERLA, SA DE CV</v>
          </cell>
        </row>
        <row r="6010">
          <cell r="C6010">
            <v>130</v>
          </cell>
          <cell r="D6010" t="str">
            <v>PRODUCTOS PERLA, SA DE CV</v>
          </cell>
        </row>
        <row r="6011">
          <cell r="C6011">
            <v>130</v>
          </cell>
          <cell r="D6011" t="str">
            <v>PRODUCTOS PERLA, SA DE CV</v>
          </cell>
        </row>
        <row r="6012">
          <cell r="C6012">
            <v>89</v>
          </cell>
          <cell r="D6012" t="str">
            <v>KERRY INGREDIENTS DE MEXICO SA DE CV</v>
          </cell>
        </row>
        <row r="6013">
          <cell r="C6013">
            <v>89</v>
          </cell>
          <cell r="D6013" t="str">
            <v>KERRY INGREDIENTS DE MEXICO SA DE CV</v>
          </cell>
        </row>
        <row r="6014">
          <cell r="C6014">
            <v>107</v>
          </cell>
          <cell r="D6014" t="str">
            <v>MICHEL ONTIVEROS PABLO IGNACIO</v>
          </cell>
        </row>
        <row r="6015">
          <cell r="C6015">
            <v>24</v>
          </cell>
          <cell r="D6015" t="str">
            <v>C &amp; L ALIMENTOS SA DE CV</v>
          </cell>
        </row>
        <row r="6016">
          <cell r="C6016">
            <v>24</v>
          </cell>
          <cell r="D6016" t="str">
            <v>C &amp; L ALIMENTOS SA DE CV</v>
          </cell>
        </row>
        <row r="6017">
          <cell r="C6017">
            <v>24</v>
          </cell>
          <cell r="D6017" t="str">
            <v>C &amp; L ALIMENTOS SA DE CV</v>
          </cell>
        </row>
        <row r="6018">
          <cell r="C6018">
            <v>270</v>
          </cell>
          <cell r="D6018" t="str">
            <v>RESTAURANTES TOKS, S.A. DE C.V.</v>
          </cell>
        </row>
        <row r="6019">
          <cell r="C6019">
            <v>270</v>
          </cell>
          <cell r="D6019" t="str">
            <v>RESTAURANTES TOKS, S.A. DE C.V.</v>
          </cell>
        </row>
        <row r="6020">
          <cell r="C6020">
            <v>252</v>
          </cell>
          <cell r="D6020" t="str">
            <v>QUESERIA DOS LAGUNAS, SPR DE R.L. DE C.V.</v>
          </cell>
        </row>
        <row r="6021">
          <cell r="C6021">
            <v>239</v>
          </cell>
          <cell r="D6021" t="str">
            <v>PROTEINAS NATURALES, S.A. (PROTENA, S.A.)</v>
          </cell>
        </row>
        <row r="6022">
          <cell r="C6022">
            <v>45</v>
          </cell>
          <cell r="D6022" t="str">
            <v>CONGELADORA NIÑO, S.A. DE C.V.</v>
          </cell>
        </row>
        <row r="6023">
          <cell r="C6023">
            <v>22</v>
          </cell>
          <cell r="D6023" t="str">
            <v>BIOTECNICA INTERNACIONAL SA DE CV</v>
          </cell>
        </row>
        <row r="6024">
          <cell r="C6024">
            <v>11</v>
          </cell>
          <cell r="D6024" t="str">
            <v>ALIMENTOS PROFUSA, SA DE CV</v>
          </cell>
        </row>
        <row r="6025">
          <cell r="C6025">
            <v>6</v>
          </cell>
          <cell r="D6025" t="str">
            <v>AGRANA FRUIT MEXICO SA DE CV</v>
          </cell>
        </row>
        <row r="6026">
          <cell r="C6026">
            <v>138</v>
          </cell>
          <cell r="D6026" t="str">
            <v>RICAP SA DE CV</v>
          </cell>
        </row>
        <row r="6027">
          <cell r="C6027">
            <v>138</v>
          </cell>
          <cell r="D6027" t="str">
            <v>RICAP SA DE CV</v>
          </cell>
        </row>
        <row r="6028">
          <cell r="C6028">
            <v>138</v>
          </cell>
          <cell r="D6028" t="str">
            <v>RICAP SA DE CV</v>
          </cell>
        </row>
        <row r="6029">
          <cell r="C6029">
            <v>15</v>
          </cell>
          <cell r="D6029" t="str">
            <v>AVIGM SA DE CV</v>
          </cell>
        </row>
        <row r="6030">
          <cell r="C6030">
            <v>206</v>
          </cell>
          <cell r="D6030" t="str">
            <v>INVESTIGACION PRODUCTIVA SA DE CV</v>
          </cell>
        </row>
        <row r="6031">
          <cell r="C6031">
            <v>285</v>
          </cell>
          <cell r="D6031" t="str">
            <v>ALIMENTOS DE LA GRANJA, S.A. DE C.V.</v>
          </cell>
        </row>
        <row r="6032">
          <cell r="C6032">
            <v>102</v>
          </cell>
          <cell r="D6032" t="str">
            <v>MAZAPAN DE LA ROSA SA DE CV</v>
          </cell>
        </row>
        <row r="6033">
          <cell r="C6033">
            <v>102</v>
          </cell>
          <cell r="D6033" t="str">
            <v>MAZAPAN DE LA ROSA SA DE CV</v>
          </cell>
        </row>
        <row r="6034">
          <cell r="C6034">
            <v>177</v>
          </cell>
          <cell r="D6034" t="str">
            <v>COLOIDALES DUCHE SA DE CV</v>
          </cell>
        </row>
        <row r="6035">
          <cell r="C6035">
            <v>174</v>
          </cell>
          <cell r="D6035" t="str">
            <v>GRUPO INDUSTRIAL CUADRITOS BIOTEK SA DE CV</v>
          </cell>
        </row>
        <row r="6036">
          <cell r="C6036">
            <v>81</v>
          </cell>
          <cell r="D6036" t="str">
            <v>HERSHEY MEXICO SA DE CV</v>
          </cell>
        </row>
        <row r="6037">
          <cell r="C6037" t="str">
            <v/>
          </cell>
          <cell r="D6037" t="str">
            <v>Pasteurizadora Maulec S.A. de C.V.</v>
          </cell>
        </row>
        <row r="6038">
          <cell r="C6038">
            <v>0</v>
          </cell>
          <cell r="D6038" t="str">
            <v>INDUSTRIAS BLE, S.A. DE C.V.</v>
          </cell>
        </row>
        <row r="6039">
          <cell r="C6039">
            <v>0</v>
          </cell>
          <cell r="D6039" t="str">
            <v>INDUSTRIAS BLE, S.A. DE C.V.</v>
          </cell>
        </row>
        <row r="6040">
          <cell r="C6040" t="str">
            <v/>
          </cell>
          <cell r="D6040" t="str">
            <v>INDUSTRIAS BLE, S.A. DE C.V.</v>
          </cell>
        </row>
        <row r="6041">
          <cell r="C6041">
            <v>310</v>
          </cell>
          <cell r="D6041" t="str">
            <v>VILLA AVOCADO, S.A. DE C.V.</v>
          </cell>
        </row>
        <row r="6042">
          <cell r="C6042">
            <v>310</v>
          </cell>
          <cell r="D6042" t="str">
            <v>VILLA AVOCADO, S.A. DE C.V.</v>
          </cell>
        </row>
        <row r="6043">
          <cell r="C6043" t="str">
            <v/>
          </cell>
          <cell r="D6043" t="str">
            <v xml:space="preserve">CITROFRUT  </v>
          </cell>
        </row>
        <row r="6044">
          <cell r="C6044" t="str">
            <v/>
          </cell>
          <cell r="D6044" t="str">
            <v>CITREX</v>
          </cell>
        </row>
        <row r="6045">
          <cell r="C6045">
            <v>67</v>
          </cell>
          <cell r="D6045" t="str">
            <v>GELITA MEXICO S DE RL DE CV</v>
          </cell>
        </row>
        <row r="6046">
          <cell r="C6046">
            <v>67</v>
          </cell>
          <cell r="D6046" t="str">
            <v>GELITA MEXICO S DE RL DE CV</v>
          </cell>
        </row>
        <row r="6047">
          <cell r="C6047">
            <v>39</v>
          </cell>
          <cell r="D6047" t="str">
            <v>CITROJUGO SA DE CV</v>
          </cell>
        </row>
        <row r="6048">
          <cell r="C6048">
            <v>40</v>
          </cell>
          <cell r="D6048" t="str">
            <v>CITROLIM SA DE CV</v>
          </cell>
        </row>
        <row r="6049">
          <cell r="C6049">
            <v>40</v>
          </cell>
          <cell r="D6049" t="str">
            <v>CITROLIM SA DE CV</v>
          </cell>
        </row>
        <row r="6050">
          <cell r="C6050">
            <v>44</v>
          </cell>
          <cell r="D6050" t="str">
            <v>CONFRUTTA S.A.</v>
          </cell>
        </row>
        <row r="6051">
          <cell r="C6051">
            <v>143</v>
          </cell>
          <cell r="D6051" t="str">
            <v>SEMINIS VEGETABLE SEEDS MEXICANA S DE RL DE CV</v>
          </cell>
        </row>
        <row r="6052">
          <cell r="C6052">
            <v>41</v>
          </cell>
          <cell r="D6052" t="str">
            <v>COMERCIALIZADORA EL ORO SA  DE CV</v>
          </cell>
        </row>
        <row r="6053">
          <cell r="C6053">
            <v>41</v>
          </cell>
          <cell r="D6053" t="str">
            <v>COMERCIALIZADORA EL ORO SA  DE CV</v>
          </cell>
        </row>
        <row r="6054">
          <cell r="C6054">
            <v>41</v>
          </cell>
          <cell r="D6054" t="str">
            <v>COMERCIALIZADORA EL ORO SA  DE CV</v>
          </cell>
        </row>
        <row r="6055">
          <cell r="C6055">
            <v>41</v>
          </cell>
          <cell r="D6055" t="str">
            <v>COMERCIALIZADORA EL ORO SA  DE CV</v>
          </cell>
        </row>
        <row r="6056">
          <cell r="C6056">
            <v>176</v>
          </cell>
          <cell r="D6056" t="str">
            <v>INTERNACIONAL QUIMICA DE COBRE SA DE CV</v>
          </cell>
        </row>
        <row r="6057">
          <cell r="C6057">
            <v>38</v>
          </cell>
          <cell r="D6057" t="str">
            <v>CITRICOS DE APATZINGAN SPR RL</v>
          </cell>
        </row>
        <row r="6058">
          <cell r="C6058">
            <v>152</v>
          </cell>
          <cell r="D6058" t="str">
            <v>VALLE REDONDO SA DE CV</v>
          </cell>
        </row>
        <row r="6059">
          <cell r="C6059">
            <v>152</v>
          </cell>
          <cell r="D6059" t="str">
            <v>VALLE REDONDO SA DE CV</v>
          </cell>
        </row>
        <row r="6060">
          <cell r="C6060">
            <v>152</v>
          </cell>
          <cell r="D6060" t="str">
            <v>VALLE REDONDO SA DE CV</v>
          </cell>
        </row>
        <row r="6061">
          <cell r="C6061">
            <v>152</v>
          </cell>
          <cell r="D6061" t="str">
            <v>VALLE REDONDO SA DE CV</v>
          </cell>
        </row>
        <row r="6062">
          <cell r="C6062">
            <v>21</v>
          </cell>
          <cell r="D6062" t="str">
            <v>BIMBO</v>
          </cell>
        </row>
        <row r="6063">
          <cell r="C6063">
            <v>91</v>
          </cell>
          <cell r="D6063" t="str">
            <v>LABORATORIOS GRIFFITH  DE MEXICO SA DE CV</v>
          </cell>
        </row>
        <row r="6064">
          <cell r="C6064">
            <v>91</v>
          </cell>
          <cell r="D6064" t="str">
            <v>LABORATORIOS GRIFFITH  DE MEXICO SA DE CV</v>
          </cell>
        </row>
        <row r="6065">
          <cell r="C6065">
            <v>130</v>
          </cell>
          <cell r="D6065" t="str">
            <v>PRODUCTOS PERLA, SA DE CV</v>
          </cell>
        </row>
        <row r="6066">
          <cell r="C6066">
            <v>130</v>
          </cell>
          <cell r="D6066" t="str">
            <v>PRODUCTOS PERLA, SA DE CV</v>
          </cell>
        </row>
        <row r="6067">
          <cell r="C6067">
            <v>130</v>
          </cell>
          <cell r="D6067" t="str">
            <v>PRODUCTOS PERLA, SA DE CV</v>
          </cell>
        </row>
        <row r="6068">
          <cell r="C6068">
            <v>130</v>
          </cell>
          <cell r="D6068" t="str">
            <v>PRODUCTOS PERLA, SA DE CV</v>
          </cell>
        </row>
        <row r="6069">
          <cell r="C6069">
            <v>89</v>
          </cell>
          <cell r="D6069" t="str">
            <v>KERRY INGREDIENTS DE MEXICO SA DE CV</v>
          </cell>
        </row>
        <row r="6070">
          <cell r="C6070">
            <v>89</v>
          </cell>
          <cell r="D6070" t="str">
            <v>KERRY INGREDIENTS DE MEXICO SA DE CV</v>
          </cell>
        </row>
        <row r="6071">
          <cell r="C6071">
            <v>107</v>
          </cell>
          <cell r="D6071" t="str">
            <v>MICHEL ONTIVEROS PABLO IGNACIO</v>
          </cell>
        </row>
        <row r="6072">
          <cell r="C6072">
            <v>24</v>
          </cell>
          <cell r="D6072" t="str">
            <v>C &amp; L ALIMENTOS SA DE CV</v>
          </cell>
        </row>
        <row r="6073">
          <cell r="C6073">
            <v>24</v>
          </cell>
          <cell r="D6073" t="str">
            <v>C &amp; L ALIMENTOS SA DE CV</v>
          </cell>
        </row>
        <row r="6074">
          <cell r="C6074">
            <v>24</v>
          </cell>
          <cell r="D6074" t="str">
            <v>C &amp; L ALIMENTOS SA DE CV</v>
          </cell>
        </row>
        <row r="6075">
          <cell r="C6075">
            <v>270</v>
          </cell>
          <cell r="D6075" t="str">
            <v>RESTAURANTES TOKS, S.A. DE C.V.</v>
          </cell>
        </row>
        <row r="6076">
          <cell r="C6076">
            <v>270</v>
          </cell>
          <cell r="D6076" t="str">
            <v>RESTAURANTES TOKS, S.A. DE C.V.</v>
          </cell>
        </row>
        <row r="6077">
          <cell r="C6077">
            <v>252</v>
          </cell>
          <cell r="D6077" t="str">
            <v>QUESERIA DOS LAGUNAS, SPR DE R.L. DE C.V.</v>
          </cell>
        </row>
        <row r="6078">
          <cell r="C6078">
            <v>239</v>
          </cell>
          <cell r="D6078" t="str">
            <v>PROTEINAS NATURALES, S.A. (PROTENA, S.A.)</v>
          </cell>
        </row>
        <row r="6079">
          <cell r="C6079">
            <v>45</v>
          </cell>
          <cell r="D6079" t="str">
            <v>CONGELADORA NIÑO, S.A. DE C.V.</v>
          </cell>
        </row>
        <row r="6080">
          <cell r="C6080">
            <v>22</v>
          </cell>
          <cell r="D6080" t="str">
            <v>BIOTECNICA INTERNACIONAL SA DE CV</v>
          </cell>
        </row>
        <row r="6081">
          <cell r="C6081">
            <v>11</v>
          </cell>
          <cell r="D6081" t="str">
            <v>ALIMENTOS PROFUSA, SA DE CV</v>
          </cell>
        </row>
        <row r="6082">
          <cell r="C6082">
            <v>6</v>
          </cell>
          <cell r="D6082" t="str">
            <v>AGRANA FRUIT MEXICO SA DE CV</v>
          </cell>
        </row>
        <row r="6083">
          <cell r="C6083">
            <v>138</v>
          </cell>
          <cell r="D6083" t="str">
            <v>RICAP SA DE CV</v>
          </cell>
        </row>
        <row r="6084">
          <cell r="C6084">
            <v>138</v>
          </cell>
          <cell r="D6084" t="str">
            <v>RICAP SA DE CV</v>
          </cell>
        </row>
        <row r="6085">
          <cell r="C6085">
            <v>138</v>
          </cell>
          <cell r="D6085" t="str">
            <v>RICAP SA DE CV</v>
          </cell>
        </row>
        <row r="6086">
          <cell r="C6086">
            <v>15</v>
          </cell>
          <cell r="D6086" t="str">
            <v>AVIGM SA DE CV</v>
          </cell>
        </row>
        <row r="6087">
          <cell r="C6087">
            <v>206</v>
          </cell>
          <cell r="D6087" t="str">
            <v>INVESTIGACION PRODUCTIVA SA DE CV</v>
          </cell>
        </row>
        <row r="6088">
          <cell r="C6088">
            <v>285</v>
          </cell>
          <cell r="D6088" t="str">
            <v>ALIMENTOS DE LA GRANJA, S.A. DE C.V.</v>
          </cell>
        </row>
        <row r="6089">
          <cell r="C6089">
            <v>102</v>
          </cell>
          <cell r="D6089" t="str">
            <v>MAZAPAN DE LA ROSA SA DE CV</v>
          </cell>
        </row>
        <row r="6090">
          <cell r="C6090">
            <v>102</v>
          </cell>
          <cell r="D6090" t="str">
            <v>MAZAPAN DE LA ROSA SA DE CV</v>
          </cell>
        </row>
        <row r="6091">
          <cell r="C6091">
            <v>177</v>
          </cell>
          <cell r="D6091" t="str">
            <v>COLOIDALES DUCHE SA DE CV</v>
          </cell>
        </row>
        <row r="6092">
          <cell r="C6092">
            <v>174</v>
          </cell>
          <cell r="D6092" t="str">
            <v>GRUPO INDUSTRIAL CUADRITOS BIOTEK SA DE CV</v>
          </cell>
        </row>
        <row r="6093">
          <cell r="C6093">
            <v>81</v>
          </cell>
          <cell r="D6093" t="str">
            <v>HERSHEY MEXICO SA DE CV</v>
          </cell>
        </row>
        <row r="6094">
          <cell r="C6094" t="str">
            <v/>
          </cell>
          <cell r="D6094" t="str">
            <v>Pasteurizadora Maulec S.A. de C.V.</v>
          </cell>
        </row>
        <row r="6095">
          <cell r="C6095">
            <v>0</v>
          </cell>
          <cell r="D6095" t="str">
            <v>INDUSTRIAS BLE, S.A. DE C.V.</v>
          </cell>
        </row>
        <row r="6096">
          <cell r="C6096">
            <v>0</v>
          </cell>
          <cell r="D6096" t="str">
            <v>INDUSTRIAS BLE, S.A. DE C.V.</v>
          </cell>
        </row>
        <row r="6097">
          <cell r="C6097" t="str">
            <v/>
          </cell>
          <cell r="D6097" t="str">
            <v>INDUSTRIAS BLE, S.A. DE C.V.</v>
          </cell>
        </row>
        <row r="6098">
          <cell r="C6098">
            <v>310</v>
          </cell>
          <cell r="D6098" t="str">
            <v>VILLA AVOCADO, S.A. DE C.V.</v>
          </cell>
        </row>
        <row r="6099">
          <cell r="C6099">
            <v>310</v>
          </cell>
          <cell r="D6099" t="str">
            <v>VILLA AVOCADO, S.A. DE C.V.</v>
          </cell>
        </row>
        <row r="6100">
          <cell r="C6100" t="str">
            <v/>
          </cell>
          <cell r="D6100" t="str">
            <v xml:space="preserve">CITROFRUT  </v>
          </cell>
        </row>
        <row r="6101">
          <cell r="C6101" t="str">
            <v/>
          </cell>
          <cell r="D6101" t="str">
            <v>CITREX</v>
          </cell>
        </row>
        <row r="6102">
          <cell r="C6102">
            <v>67</v>
          </cell>
          <cell r="D6102" t="str">
            <v>GELITA MEXICO S DE RL DE CV</v>
          </cell>
        </row>
        <row r="6103">
          <cell r="C6103">
            <v>67</v>
          </cell>
          <cell r="D6103" t="str">
            <v>GELITA MEXICO S DE RL DE CV</v>
          </cell>
        </row>
        <row r="6104">
          <cell r="C6104">
            <v>39</v>
          </cell>
          <cell r="D6104" t="str">
            <v>CITROJUGO SA DE CV</v>
          </cell>
        </row>
        <row r="6105">
          <cell r="C6105">
            <v>40</v>
          </cell>
          <cell r="D6105" t="str">
            <v>CITROLIM SA DE CV</v>
          </cell>
        </row>
        <row r="6106">
          <cell r="C6106">
            <v>40</v>
          </cell>
          <cell r="D6106" t="str">
            <v>CITROLIM SA DE CV</v>
          </cell>
        </row>
        <row r="6107">
          <cell r="C6107">
            <v>44</v>
          </cell>
          <cell r="D6107" t="str">
            <v>CONFRUTTA S.A.</v>
          </cell>
        </row>
        <row r="6108">
          <cell r="C6108">
            <v>143</v>
          </cell>
          <cell r="D6108" t="str">
            <v>SEMINIS VEGETABLE SEEDS MEXICANA S DE RL DE CV</v>
          </cell>
        </row>
        <row r="6109">
          <cell r="C6109">
            <v>41</v>
          </cell>
          <cell r="D6109" t="str">
            <v>COMERCIALIZADORA EL ORO SA  DE CV</v>
          </cell>
        </row>
        <row r="6110">
          <cell r="C6110">
            <v>41</v>
          </cell>
          <cell r="D6110" t="str">
            <v>COMERCIALIZADORA EL ORO SA  DE CV</v>
          </cell>
        </row>
        <row r="6111">
          <cell r="C6111">
            <v>41</v>
          </cell>
          <cell r="D6111" t="str">
            <v>COMERCIALIZADORA EL ORO SA  DE CV</v>
          </cell>
        </row>
        <row r="6112">
          <cell r="C6112">
            <v>41</v>
          </cell>
          <cell r="D6112" t="str">
            <v>COMERCIALIZADORA EL ORO SA  DE CV</v>
          </cell>
        </row>
        <row r="6113">
          <cell r="C6113">
            <v>176</v>
          </cell>
          <cell r="D6113" t="str">
            <v>INTERNACIONAL QUIMICA DE COBRE SA DE CV</v>
          </cell>
        </row>
        <row r="6114">
          <cell r="C6114">
            <v>38</v>
          </cell>
          <cell r="D6114" t="str">
            <v>CITRICOS DE APATZINGAN SPR RL</v>
          </cell>
        </row>
        <row r="6115">
          <cell r="C6115">
            <v>152</v>
          </cell>
          <cell r="D6115" t="str">
            <v>VALLE REDONDO SA DE CV</v>
          </cell>
        </row>
        <row r="6116">
          <cell r="C6116">
            <v>152</v>
          </cell>
          <cell r="D6116" t="str">
            <v>VALLE REDONDO SA DE CV</v>
          </cell>
        </row>
        <row r="6117">
          <cell r="C6117">
            <v>152</v>
          </cell>
          <cell r="D6117" t="str">
            <v>VALLE REDONDO SA DE CV</v>
          </cell>
        </row>
        <row r="6118">
          <cell r="C6118">
            <v>152</v>
          </cell>
          <cell r="D6118" t="str">
            <v>VALLE REDONDO SA DE CV</v>
          </cell>
        </row>
        <row r="6119">
          <cell r="C6119">
            <v>21</v>
          </cell>
          <cell r="D6119" t="str">
            <v>BIMBO</v>
          </cell>
        </row>
        <row r="6120">
          <cell r="C6120">
            <v>91</v>
          </cell>
          <cell r="D6120" t="str">
            <v>LABORATORIOS GRIFFITH  DE MEXICO SA DE CV</v>
          </cell>
        </row>
        <row r="6121">
          <cell r="C6121">
            <v>91</v>
          </cell>
          <cell r="D6121" t="str">
            <v>LABORATORIOS GRIFFITH  DE MEXICO SA DE CV</v>
          </cell>
        </row>
        <row r="6122">
          <cell r="C6122">
            <v>130</v>
          </cell>
          <cell r="D6122" t="str">
            <v>PRODUCTOS PERLA, SA DE CV</v>
          </cell>
        </row>
        <row r="6123">
          <cell r="C6123">
            <v>130</v>
          </cell>
          <cell r="D6123" t="str">
            <v>PRODUCTOS PERLA, SA DE CV</v>
          </cell>
        </row>
        <row r="6124">
          <cell r="C6124">
            <v>130</v>
          </cell>
          <cell r="D6124" t="str">
            <v>PRODUCTOS PERLA, SA DE CV</v>
          </cell>
        </row>
        <row r="6125">
          <cell r="C6125">
            <v>130</v>
          </cell>
          <cell r="D6125" t="str">
            <v>PRODUCTOS PERLA, SA DE CV</v>
          </cell>
        </row>
        <row r="6126">
          <cell r="C6126">
            <v>89</v>
          </cell>
          <cell r="D6126" t="str">
            <v>KERRY INGREDIENTS DE MEXICO SA DE CV</v>
          </cell>
        </row>
        <row r="6127">
          <cell r="C6127">
            <v>89</v>
          </cell>
          <cell r="D6127" t="str">
            <v>KERRY INGREDIENTS DE MEXICO SA DE CV</v>
          </cell>
        </row>
        <row r="6128">
          <cell r="C6128">
            <v>107</v>
          </cell>
          <cell r="D6128" t="str">
            <v>MICHEL ONTIVEROS PABLO IGNACIO</v>
          </cell>
        </row>
        <row r="6129">
          <cell r="C6129">
            <v>24</v>
          </cell>
          <cell r="D6129" t="str">
            <v>C &amp; L ALIMENTOS SA DE CV</v>
          </cell>
        </row>
        <row r="6130">
          <cell r="C6130">
            <v>24</v>
          </cell>
          <cell r="D6130" t="str">
            <v>C &amp; L ALIMENTOS SA DE CV</v>
          </cell>
        </row>
        <row r="6131">
          <cell r="C6131">
            <v>24</v>
          </cell>
          <cell r="D6131" t="str">
            <v>C &amp; L ALIMENTOS SA DE CV</v>
          </cell>
        </row>
        <row r="6132">
          <cell r="C6132">
            <v>270</v>
          </cell>
          <cell r="D6132" t="str">
            <v>RESTAURANTES TOKS, S.A. DE C.V.</v>
          </cell>
        </row>
        <row r="6133">
          <cell r="C6133">
            <v>270</v>
          </cell>
          <cell r="D6133" t="str">
            <v>RESTAURANTES TOKS, S.A. DE C.V.</v>
          </cell>
        </row>
        <row r="6134">
          <cell r="C6134">
            <v>252</v>
          </cell>
          <cell r="D6134" t="str">
            <v>QUESERIA DOS LAGUNAS, SPR DE R.L. DE C.V.</v>
          </cell>
        </row>
        <row r="6135">
          <cell r="C6135">
            <v>239</v>
          </cell>
          <cell r="D6135" t="str">
            <v>PROTEINAS NATURALES, S.A. (PROTENA, S.A.)</v>
          </cell>
        </row>
        <row r="6136">
          <cell r="C6136">
            <v>45</v>
          </cell>
          <cell r="D6136" t="str">
            <v>CONGELADORA NIÑO, S.A. DE C.V.</v>
          </cell>
        </row>
        <row r="6137">
          <cell r="C6137">
            <v>22</v>
          </cell>
          <cell r="D6137" t="str">
            <v>BIOTECNICA INTERNACIONAL SA DE CV</v>
          </cell>
        </row>
        <row r="6138">
          <cell r="C6138">
            <v>11</v>
          </cell>
          <cell r="D6138" t="str">
            <v>ALIMENTOS PROFUSA, SA DE CV</v>
          </cell>
        </row>
        <row r="6139">
          <cell r="C6139">
            <v>6</v>
          </cell>
          <cell r="D6139" t="str">
            <v>AGRANA FRUIT MEXICO SA DE CV</v>
          </cell>
        </row>
        <row r="6140">
          <cell r="C6140">
            <v>138</v>
          </cell>
          <cell r="D6140" t="str">
            <v>RICAP SA DE CV</v>
          </cell>
        </row>
        <row r="6141">
          <cell r="C6141">
            <v>138</v>
          </cell>
          <cell r="D6141" t="str">
            <v>RICAP SA DE CV</v>
          </cell>
        </row>
        <row r="6142">
          <cell r="C6142">
            <v>138</v>
          </cell>
          <cell r="D6142" t="str">
            <v>RICAP SA DE CV</v>
          </cell>
        </row>
        <row r="6143">
          <cell r="C6143">
            <v>15</v>
          </cell>
          <cell r="D6143" t="str">
            <v>AVIGM SA DE CV</v>
          </cell>
        </row>
        <row r="6144">
          <cell r="C6144">
            <v>206</v>
          </cell>
          <cell r="D6144" t="str">
            <v>INVESTIGACION PRODUCTIVA SA DE CV</v>
          </cell>
        </row>
        <row r="6145">
          <cell r="C6145">
            <v>285</v>
          </cell>
          <cell r="D6145" t="str">
            <v>ALIMENTOS DE LA GRANJA, S.A. DE C.V.</v>
          </cell>
        </row>
        <row r="6146">
          <cell r="C6146">
            <v>102</v>
          </cell>
          <cell r="D6146" t="str">
            <v>MAZAPAN DE LA ROSA SA DE CV</v>
          </cell>
        </row>
        <row r="6147">
          <cell r="C6147">
            <v>102</v>
          </cell>
          <cell r="D6147" t="str">
            <v>MAZAPAN DE LA ROSA SA DE CV</v>
          </cell>
        </row>
        <row r="6148">
          <cell r="C6148">
            <v>177</v>
          </cell>
          <cell r="D6148" t="str">
            <v>COLOIDALES DUCHE SA DE CV</v>
          </cell>
        </row>
        <row r="6149">
          <cell r="C6149">
            <v>174</v>
          </cell>
          <cell r="D6149" t="str">
            <v>GRUPO INDUSTRIAL CUADRITOS BIOTEK SA DE CV</v>
          </cell>
        </row>
        <row r="6150">
          <cell r="C6150">
            <v>81</v>
          </cell>
          <cell r="D6150" t="str">
            <v>HERSHEY MEXICO SA DE CV</v>
          </cell>
        </row>
        <row r="6151">
          <cell r="C6151" t="str">
            <v/>
          </cell>
          <cell r="D6151" t="str">
            <v>Pasteurizadora Maulec S.A. de C.V.</v>
          </cell>
        </row>
        <row r="6152">
          <cell r="C6152">
            <v>0</v>
          </cell>
          <cell r="D6152" t="str">
            <v>INDUSTRIAS BLE, S.A. DE C.V.</v>
          </cell>
        </row>
        <row r="6153">
          <cell r="C6153">
            <v>0</v>
          </cell>
          <cell r="D6153" t="str">
            <v>INDUSTRIAS BLE, S.A. DE C.V.</v>
          </cell>
        </row>
        <row r="6154">
          <cell r="C6154" t="str">
            <v/>
          </cell>
          <cell r="D6154" t="str">
            <v>INDUSTRIAS BLE, S.A. DE C.V.</v>
          </cell>
        </row>
        <row r="6155">
          <cell r="C6155">
            <v>310</v>
          </cell>
          <cell r="D6155" t="str">
            <v>VILLA AVOCADO, S.A. DE C.V.</v>
          </cell>
        </row>
        <row r="6156">
          <cell r="C6156">
            <v>310</v>
          </cell>
          <cell r="D6156" t="str">
            <v>VILLA AVOCADO, S.A. DE C.V.</v>
          </cell>
        </row>
        <row r="6157">
          <cell r="C6157" t="str">
            <v/>
          </cell>
          <cell r="D6157" t="str">
            <v xml:space="preserve">CITROFRUT  </v>
          </cell>
        </row>
        <row r="6158">
          <cell r="C6158" t="str">
            <v/>
          </cell>
          <cell r="D6158" t="str">
            <v>CITREX</v>
          </cell>
        </row>
        <row r="6159">
          <cell r="C6159">
            <v>67</v>
          </cell>
          <cell r="D6159" t="str">
            <v>GELITA MEXICO S DE RL DE CV</v>
          </cell>
        </row>
        <row r="6160">
          <cell r="C6160">
            <v>67</v>
          </cell>
          <cell r="D6160" t="str">
            <v>GELITA MEXICO S DE RL DE CV</v>
          </cell>
        </row>
        <row r="6161">
          <cell r="C6161">
            <v>39</v>
          </cell>
          <cell r="D6161" t="str">
            <v>CITROJUGO SA DE CV</v>
          </cell>
        </row>
        <row r="6162">
          <cell r="C6162">
            <v>40</v>
          </cell>
          <cell r="D6162" t="str">
            <v>CITROLIM SA DE CV</v>
          </cell>
        </row>
        <row r="6163">
          <cell r="C6163">
            <v>40</v>
          </cell>
          <cell r="D6163" t="str">
            <v>CITROLIM SA DE CV</v>
          </cell>
        </row>
        <row r="6164">
          <cell r="C6164">
            <v>44</v>
          </cell>
          <cell r="D6164" t="str">
            <v>CONFRUTTA S.A.</v>
          </cell>
        </row>
        <row r="6165">
          <cell r="C6165">
            <v>143</v>
          </cell>
          <cell r="D6165" t="str">
            <v>SEMINIS VEGETABLE SEEDS MEXICANA S DE RL DE CV</v>
          </cell>
        </row>
        <row r="6166">
          <cell r="C6166">
            <v>41</v>
          </cell>
          <cell r="D6166" t="str">
            <v>COMERCIALIZADORA EL ORO SA  DE CV</v>
          </cell>
        </row>
        <row r="6167">
          <cell r="C6167">
            <v>41</v>
          </cell>
          <cell r="D6167" t="str">
            <v>COMERCIALIZADORA EL ORO SA  DE CV</v>
          </cell>
        </row>
        <row r="6168">
          <cell r="C6168">
            <v>41</v>
          </cell>
          <cell r="D6168" t="str">
            <v>COMERCIALIZADORA EL ORO SA  DE CV</v>
          </cell>
        </row>
        <row r="6169">
          <cell r="C6169">
            <v>41</v>
          </cell>
          <cell r="D6169" t="str">
            <v>COMERCIALIZADORA EL ORO SA  DE CV</v>
          </cell>
        </row>
        <row r="6170">
          <cell r="C6170">
            <v>176</v>
          </cell>
          <cell r="D6170" t="str">
            <v>INTERNACIONAL QUIMICA DE COBRE SA DE CV</v>
          </cell>
        </row>
        <row r="6171">
          <cell r="C6171">
            <v>38</v>
          </cell>
          <cell r="D6171" t="str">
            <v>CITRICOS DE APATZINGAN SPR RL</v>
          </cell>
        </row>
        <row r="6172">
          <cell r="C6172">
            <v>152</v>
          </cell>
          <cell r="D6172" t="str">
            <v>VALLE REDONDO SA DE CV</v>
          </cell>
        </row>
        <row r="6173">
          <cell r="C6173">
            <v>152</v>
          </cell>
          <cell r="D6173" t="str">
            <v>VALLE REDONDO SA DE CV</v>
          </cell>
        </row>
        <row r="6174">
          <cell r="C6174">
            <v>152</v>
          </cell>
          <cell r="D6174" t="str">
            <v>VALLE REDONDO SA DE CV</v>
          </cell>
        </row>
        <row r="6175">
          <cell r="C6175">
            <v>152</v>
          </cell>
          <cell r="D6175" t="str">
            <v>VALLE REDONDO SA DE CV</v>
          </cell>
        </row>
        <row r="6176">
          <cell r="C6176">
            <v>21</v>
          </cell>
          <cell r="D6176" t="str">
            <v>BIMBO</v>
          </cell>
        </row>
        <row r="6177">
          <cell r="C6177">
            <v>91</v>
          </cell>
          <cell r="D6177" t="str">
            <v>LABORATORIOS GRIFFITH  DE MEXICO SA DE CV</v>
          </cell>
        </row>
        <row r="6178">
          <cell r="C6178">
            <v>91</v>
          </cell>
          <cell r="D6178" t="str">
            <v>LABORATORIOS GRIFFITH  DE MEXICO SA DE CV</v>
          </cell>
        </row>
        <row r="6179">
          <cell r="C6179">
            <v>130</v>
          </cell>
          <cell r="D6179" t="str">
            <v>PRODUCTOS PERLA, SA DE CV</v>
          </cell>
        </row>
        <row r="6180">
          <cell r="C6180">
            <v>130</v>
          </cell>
          <cell r="D6180" t="str">
            <v>PRODUCTOS PERLA, SA DE CV</v>
          </cell>
        </row>
        <row r="6181">
          <cell r="C6181">
            <v>130</v>
          </cell>
          <cell r="D6181" t="str">
            <v>PRODUCTOS PERLA, SA DE CV</v>
          </cell>
        </row>
        <row r="6182">
          <cell r="C6182">
            <v>130</v>
          </cell>
          <cell r="D6182" t="str">
            <v>PRODUCTOS PERLA, SA DE CV</v>
          </cell>
        </row>
        <row r="6183">
          <cell r="C6183">
            <v>89</v>
          </cell>
          <cell r="D6183" t="str">
            <v>KERRY INGREDIENTS DE MEXICO SA DE CV</v>
          </cell>
        </row>
        <row r="6184">
          <cell r="C6184">
            <v>89</v>
          </cell>
          <cell r="D6184" t="str">
            <v>KERRY INGREDIENTS DE MEXICO SA DE CV</v>
          </cell>
        </row>
        <row r="6185">
          <cell r="C6185">
            <v>107</v>
          </cell>
          <cell r="D6185" t="str">
            <v>MICHEL ONTIVEROS PABLO IGNACIO</v>
          </cell>
        </row>
        <row r="6186">
          <cell r="C6186">
            <v>24</v>
          </cell>
          <cell r="D6186" t="str">
            <v>C &amp; L ALIMENTOS SA DE CV</v>
          </cell>
        </row>
        <row r="6187">
          <cell r="C6187">
            <v>24</v>
          </cell>
          <cell r="D6187" t="str">
            <v>C &amp; L ALIMENTOS SA DE CV</v>
          </cell>
        </row>
        <row r="6188">
          <cell r="C6188">
            <v>24</v>
          </cell>
          <cell r="D6188" t="str">
            <v>C &amp; L ALIMENTOS SA DE CV</v>
          </cell>
        </row>
        <row r="6189">
          <cell r="C6189">
            <v>270</v>
          </cell>
          <cell r="D6189" t="str">
            <v>RESTAURANTES TOKS, S.A. DE C.V.</v>
          </cell>
        </row>
        <row r="6190">
          <cell r="C6190">
            <v>270</v>
          </cell>
          <cell r="D6190" t="str">
            <v>RESTAURANTES TOKS, S.A. DE C.V.</v>
          </cell>
        </row>
        <row r="6191">
          <cell r="C6191">
            <v>252</v>
          </cell>
          <cell r="D6191" t="str">
            <v>QUESERIA DOS LAGUNAS, SPR DE R.L. DE C.V.</v>
          </cell>
        </row>
        <row r="6192">
          <cell r="C6192">
            <v>239</v>
          </cell>
          <cell r="D6192" t="str">
            <v>PROTEINAS NATURALES, S.A. (PROTENA, S.A.)</v>
          </cell>
        </row>
        <row r="6193">
          <cell r="C6193">
            <v>45</v>
          </cell>
          <cell r="D6193" t="str">
            <v>CONGELADORA NIÑO, S.A. DE C.V.</v>
          </cell>
        </row>
        <row r="6194">
          <cell r="C6194">
            <v>22</v>
          </cell>
          <cell r="D6194" t="str">
            <v>BIOTECNICA INTERNACIONAL SA DE CV</v>
          </cell>
        </row>
        <row r="6195">
          <cell r="C6195">
            <v>11</v>
          </cell>
          <cell r="D6195" t="str">
            <v>ALIMENTOS PROFUSA, SA DE CV</v>
          </cell>
        </row>
        <row r="6196">
          <cell r="C6196">
            <v>6</v>
          </cell>
          <cell r="D6196" t="str">
            <v>AGRANA FRUIT MEXICO SA DE CV</v>
          </cell>
        </row>
        <row r="6197">
          <cell r="C6197">
            <v>138</v>
          </cell>
          <cell r="D6197" t="str">
            <v>RICAP SA DE CV</v>
          </cell>
        </row>
        <row r="6198">
          <cell r="C6198">
            <v>138</v>
          </cell>
          <cell r="D6198" t="str">
            <v>RICAP SA DE CV</v>
          </cell>
        </row>
        <row r="6199">
          <cell r="C6199">
            <v>138</v>
          </cell>
          <cell r="D6199" t="str">
            <v>RICAP SA DE CV</v>
          </cell>
        </row>
        <row r="6200">
          <cell r="C6200">
            <v>15</v>
          </cell>
          <cell r="D6200" t="str">
            <v>AVIGM SA DE CV</v>
          </cell>
        </row>
        <row r="6201">
          <cell r="C6201">
            <v>206</v>
          </cell>
          <cell r="D6201" t="str">
            <v>INVESTIGACION PRODUCTIVA SA DE CV</v>
          </cell>
        </row>
        <row r="6202">
          <cell r="C6202">
            <v>285</v>
          </cell>
          <cell r="D6202" t="str">
            <v>ALIMENTOS DE LA GRANJA, S.A. DE C.V.</v>
          </cell>
        </row>
        <row r="6203">
          <cell r="C6203">
            <v>102</v>
          </cell>
          <cell r="D6203" t="str">
            <v>MAZAPAN DE LA ROSA SA DE CV</v>
          </cell>
        </row>
        <row r="6204">
          <cell r="C6204">
            <v>102</v>
          </cell>
          <cell r="D6204" t="str">
            <v>MAZAPAN DE LA ROSA SA DE CV</v>
          </cell>
        </row>
        <row r="6205">
          <cell r="C6205">
            <v>177</v>
          </cell>
          <cell r="D6205" t="str">
            <v>COLOIDALES DUCHE SA DE CV</v>
          </cell>
        </row>
        <row r="6206">
          <cell r="C6206">
            <v>174</v>
          </cell>
          <cell r="D6206" t="str">
            <v>GRUPO INDUSTRIAL CUADRITOS BIOTEK SA DE CV</v>
          </cell>
        </row>
        <row r="6207">
          <cell r="C6207">
            <v>81</v>
          </cell>
          <cell r="D6207" t="str">
            <v>HERSHEY MEXICO SA DE CV</v>
          </cell>
        </row>
        <row r="6208">
          <cell r="C6208" t="str">
            <v/>
          </cell>
          <cell r="D6208" t="str">
            <v>Pasteurizadora Maulec S.A. de C.V.</v>
          </cell>
        </row>
        <row r="6209">
          <cell r="C6209">
            <v>0</v>
          </cell>
          <cell r="D6209" t="str">
            <v>INDUSTRIAS BLE, S.A. DE C.V.</v>
          </cell>
        </row>
        <row r="6210">
          <cell r="C6210">
            <v>0</v>
          </cell>
          <cell r="D6210" t="str">
            <v>INDUSTRIAS BLE, S.A. DE C.V.</v>
          </cell>
        </row>
        <row r="6211">
          <cell r="C6211" t="str">
            <v/>
          </cell>
          <cell r="D6211" t="str">
            <v>INDUSTRIAS BLE, S.A. DE C.V.</v>
          </cell>
        </row>
        <row r="6212">
          <cell r="C6212">
            <v>310</v>
          </cell>
          <cell r="D6212" t="str">
            <v>VILLA AVOCADO, S.A. DE C.V.</v>
          </cell>
        </row>
        <row r="6213">
          <cell r="C6213">
            <v>310</v>
          </cell>
          <cell r="D6213" t="str">
            <v>VILLA AVOCADO, S.A. DE C.V.</v>
          </cell>
        </row>
        <row r="6214">
          <cell r="C6214" t="str">
            <v/>
          </cell>
          <cell r="D6214" t="str">
            <v xml:space="preserve">CITROFRUT  </v>
          </cell>
        </row>
        <row r="6215">
          <cell r="C6215" t="str">
            <v/>
          </cell>
          <cell r="D6215" t="str">
            <v>CITREX</v>
          </cell>
        </row>
        <row r="6216">
          <cell r="C6216">
            <v>67</v>
          </cell>
          <cell r="D6216" t="str">
            <v>GELITA MEXICO S DE RL DE CV</v>
          </cell>
        </row>
        <row r="6217">
          <cell r="C6217">
            <v>67</v>
          </cell>
          <cell r="D6217" t="str">
            <v>GELITA MEXICO S DE RL DE CV</v>
          </cell>
        </row>
        <row r="6218">
          <cell r="C6218">
            <v>39</v>
          </cell>
          <cell r="D6218" t="str">
            <v>CITROJUGO SA DE CV</v>
          </cell>
        </row>
        <row r="6219">
          <cell r="C6219">
            <v>40</v>
          </cell>
          <cell r="D6219" t="str">
            <v>CITROLIM SA DE CV</v>
          </cell>
        </row>
        <row r="6220">
          <cell r="C6220">
            <v>40</v>
          </cell>
          <cell r="D6220" t="str">
            <v>CITROLIM SA DE CV</v>
          </cell>
        </row>
        <row r="6221">
          <cell r="C6221">
            <v>44</v>
          </cell>
          <cell r="D6221" t="str">
            <v>CONFRUTTA S.A.</v>
          </cell>
        </row>
        <row r="6222">
          <cell r="C6222">
            <v>143</v>
          </cell>
          <cell r="D6222" t="str">
            <v>SEMINIS VEGETABLE SEEDS MEXICANA S DE RL DE CV</v>
          </cell>
        </row>
        <row r="6223">
          <cell r="C6223">
            <v>41</v>
          </cell>
          <cell r="D6223" t="str">
            <v>COMERCIALIZADORA EL ORO SA  DE CV</v>
          </cell>
        </row>
        <row r="6224">
          <cell r="C6224">
            <v>41</v>
          </cell>
          <cell r="D6224" t="str">
            <v>COMERCIALIZADORA EL ORO SA  DE CV</v>
          </cell>
        </row>
        <row r="6225">
          <cell r="C6225">
            <v>41</v>
          </cell>
          <cell r="D6225" t="str">
            <v>COMERCIALIZADORA EL ORO SA  DE CV</v>
          </cell>
        </row>
        <row r="6226">
          <cell r="C6226">
            <v>41</v>
          </cell>
          <cell r="D6226" t="str">
            <v>COMERCIALIZADORA EL ORO SA  DE CV</v>
          </cell>
        </row>
        <row r="6227">
          <cell r="C6227">
            <v>176</v>
          </cell>
          <cell r="D6227" t="str">
            <v>INTERNACIONAL QUIMICA DE COBRE SA DE CV</v>
          </cell>
        </row>
        <row r="6228">
          <cell r="C6228">
            <v>38</v>
          </cell>
          <cell r="D6228" t="str">
            <v>CITRICOS DE APATZINGAN SPR RL</v>
          </cell>
        </row>
        <row r="6229">
          <cell r="C6229">
            <v>152</v>
          </cell>
          <cell r="D6229" t="str">
            <v>VALLE REDONDO SA DE CV</v>
          </cell>
        </row>
        <row r="6230">
          <cell r="C6230">
            <v>152</v>
          </cell>
          <cell r="D6230" t="str">
            <v>VALLE REDONDO SA DE CV</v>
          </cell>
        </row>
        <row r="6231">
          <cell r="C6231">
            <v>152</v>
          </cell>
          <cell r="D6231" t="str">
            <v>VALLE REDONDO SA DE CV</v>
          </cell>
        </row>
        <row r="6232">
          <cell r="C6232">
            <v>152</v>
          </cell>
          <cell r="D6232" t="str">
            <v>VALLE REDONDO SA DE CV</v>
          </cell>
        </row>
        <row r="6233">
          <cell r="C6233">
            <v>21</v>
          </cell>
          <cell r="D6233" t="str">
            <v>BIMBO</v>
          </cell>
        </row>
        <row r="6234">
          <cell r="C6234">
            <v>91</v>
          </cell>
          <cell r="D6234" t="str">
            <v>LABORATORIOS GRIFFITH  DE MEXICO SA DE CV</v>
          </cell>
        </row>
        <row r="6235">
          <cell r="C6235">
            <v>91</v>
          </cell>
          <cell r="D6235" t="str">
            <v>LABORATORIOS GRIFFITH  DE MEXICO SA DE CV</v>
          </cell>
        </row>
        <row r="6236">
          <cell r="C6236">
            <v>130</v>
          </cell>
          <cell r="D6236" t="str">
            <v>PRODUCTOS PERLA, SA DE CV</v>
          </cell>
        </row>
        <row r="6237">
          <cell r="C6237">
            <v>130</v>
          </cell>
          <cell r="D6237" t="str">
            <v>PRODUCTOS PERLA, SA DE CV</v>
          </cell>
        </row>
        <row r="6238">
          <cell r="C6238">
            <v>130</v>
          </cell>
          <cell r="D6238" t="str">
            <v>PRODUCTOS PERLA, SA DE CV</v>
          </cell>
        </row>
        <row r="6239">
          <cell r="C6239">
            <v>130</v>
          </cell>
          <cell r="D6239" t="str">
            <v>PRODUCTOS PERLA, SA DE CV</v>
          </cell>
        </row>
        <row r="6240">
          <cell r="C6240">
            <v>89</v>
          </cell>
          <cell r="D6240" t="str">
            <v>KERRY INGREDIENTS DE MEXICO SA DE CV</v>
          </cell>
        </row>
        <row r="6241">
          <cell r="C6241">
            <v>89</v>
          </cell>
          <cell r="D6241" t="str">
            <v>KERRY INGREDIENTS DE MEXICO SA DE CV</v>
          </cell>
        </row>
        <row r="6242">
          <cell r="C6242">
            <v>107</v>
          </cell>
          <cell r="D6242" t="str">
            <v>MICHEL ONTIVEROS PABLO IGNACIO</v>
          </cell>
        </row>
        <row r="6243">
          <cell r="C6243">
            <v>24</v>
          </cell>
          <cell r="D6243" t="str">
            <v>C &amp; L ALIMENTOS SA DE CV</v>
          </cell>
        </row>
        <row r="6244">
          <cell r="C6244">
            <v>24</v>
          </cell>
          <cell r="D6244" t="str">
            <v>C &amp; L ALIMENTOS SA DE CV</v>
          </cell>
        </row>
        <row r="6245">
          <cell r="C6245">
            <v>24</v>
          </cell>
          <cell r="D6245" t="str">
            <v>C &amp; L ALIMENTOS SA DE CV</v>
          </cell>
        </row>
        <row r="6246">
          <cell r="C6246">
            <v>270</v>
          </cell>
          <cell r="D6246" t="str">
            <v>RESTAURANTES TOKS, S.A. DE C.V.</v>
          </cell>
        </row>
        <row r="6247">
          <cell r="C6247">
            <v>270</v>
          </cell>
          <cell r="D6247" t="str">
            <v>RESTAURANTES TOKS, S.A. DE C.V.</v>
          </cell>
        </row>
        <row r="6248">
          <cell r="C6248">
            <v>252</v>
          </cell>
          <cell r="D6248" t="str">
            <v>QUESERIA DOS LAGUNAS, SPR DE R.L. DE C.V.</v>
          </cell>
        </row>
        <row r="6249">
          <cell r="C6249">
            <v>239</v>
          </cell>
          <cell r="D6249" t="str">
            <v>PROTEINAS NATURALES, S.A. (PROTENA, S.A.)</v>
          </cell>
        </row>
        <row r="6250">
          <cell r="C6250">
            <v>45</v>
          </cell>
          <cell r="D6250" t="str">
            <v>CONGELADORA NIÑO, S.A. DE C.V.</v>
          </cell>
        </row>
        <row r="6251">
          <cell r="C6251">
            <v>22</v>
          </cell>
          <cell r="D6251" t="str">
            <v>BIOTECNICA INTERNACIONAL SA DE CV</v>
          </cell>
        </row>
        <row r="6252">
          <cell r="C6252">
            <v>11</v>
          </cell>
          <cell r="D6252" t="str">
            <v>ALIMENTOS PROFUSA, SA DE CV</v>
          </cell>
        </row>
        <row r="6253">
          <cell r="C6253">
            <v>6</v>
          </cell>
          <cell r="D6253" t="str">
            <v>AGRANA FRUIT MEXICO SA DE CV</v>
          </cell>
        </row>
        <row r="6254">
          <cell r="C6254">
            <v>138</v>
          </cell>
          <cell r="D6254" t="str">
            <v>RICAP SA DE CV</v>
          </cell>
        </row>
        <row r="6255">
          <cell r="C6255">
            <v>138</v>
          </cell>
          <cell r="D6255" t="str">
            <v>RICAP SA DE CV</v>
          </cell>
        </row>
        <row r="6256">
          <cell r="C6256">
            <v>138</v>
          </cell>
          <cell r="D6256" t="str">
            <v>RICAP SA DE CV</v>
          </cell>
        </row>
        <row r="6257">
          <cell r="C6257">
            <v>15</v>
          </cell>
          <cell r="D6257" t="str">
            <v>AVIGM SA DE CV</v>
          </cell>
        </row>
        <row r="6258">
          <cell r="C6258">
            <v>206</v>
          </cell>
          <cell r="D6258" t="str">
            <v>INVESTIGACION PRODUCTIVA SA DE CV</v>
          </cell>
        </row>
        <row r="6259">
          <cell r="C6259">
            <v>285</v>
          </cell>
          <cell r="D6259" t="str">
            <v>ALIMENTOS DE LA GRANJA, S.A. DE C.V.</v>
          </cell>
        </row>
        <row r="6260">
          <cell r="C6260">
            <v>102</v>
          </cell>
          <cell r="D6260" t="str">
            <v>MAZAPAN DE LA ROSA SA DE CV</v>
          </cell>
        </row>
        <row r="6261">
          <cell r="C6261">
            <v>102</v>
          </cell>
          <cell r="D6261" t="str">
            <v>MAZAPAN DE LA ROSA SA DE CV</v>
          </cell>
        </row>
        <row r="6262">
          <cell r="C6262">
            <v>177</v>
          </cell>
          <cell r="D6262" t="str">
            <v>COLOIDALES DUCHE SA DE CV</v>
          </cell>
        </row>
        <row r="6263">
          <cell r="C6263">
            <v>174</v>
          </cell>
          <cell r="D6263" t="str">
            <v>GRUPO INDUSTRIAL CUADRITOS BIOTEK SA DE CV</v>
          </cell>
        </row>
        <row r="6264">
          <cell r="C6264">
            <v>81</v>
          </cell>
          <cell r="D6264" t="str">
            <v>HERSHEY MEXICO SA DE CV</v>
          </cell>
        </row>
        <row r="6265">
          <cell r="C6265" t="str">
            <v/>
          </cell>
          <cell r="D6265" t="str">
            <v>Pasteurizadora Maulec S.A. de C.V.</v>
          </cell>
        </row>
        <row r="6266">
          <cell r="C6266">
            <v>0</v>
          </cell>
          <cell r="D6266" t="str">
            <v>INDUSTRIAS BLE, S.A. DE C.V.</v>
          </cell>
        </row>
        <row r="6267">
          <cell r="C6267">
            <v>0</v>
          </cell>
          <cell r="D6267" t="str">
            <v>INDUSTRIAS BLE, S.A. DE C.V.</v>
          </cell>
        </row>
        <row r="6268">
          <cell r="C6268" t="str">
            <v/>
          </cell>
          <cell r="D6268" t="str">
            <v>INDUSTRIAS BLE, S.A. DE C.V.</v>
          </cell>
        </row>
        <row r="6269">
          <cell r="C6269">
            <v>310</v>
          </cell>
          <cell r="D6269" t="str">
            <v>VILLA AVOCADO, S.A. DE C.V.</v>
          </cell>
        </row>
        <row r="6270">
          <cell r="C6270">
            <v>310</v>
          </cell>
          <cell r="D6270" t="str">
            <v>VILLA AVOCADO, S.A. DE C.V.</v>
          </cell>
        </row>
        <row r="6271">
          <cell r="C6271" t="str">
            <v/>
          </cell>
          <cell r="D6271" t="str">
            <v xml:space="preserve">CITROFRUT  </v>
          </cell>
        </row>
        <row r="6272">
          <cell r="C6272" t="str">
            <v/>
          </cell>
          <cell r="D6272" t="str">
            <v>CITREX</v>
          </cell>
        </row>
        <row r="6273">
          <cell r="C6273">
            <v>67</v>
          </cell>
          <cell r="D6273" t="str">
            <v>GELITA MEXICO S DE RL DE CV</v>
          </cell>
        </row>
        <row r="6274">
          <cell r="C6274">
            <v>67</v>
          </cell>
          <cell r="D6274" t="str">
            <v>GELITA MEXICO S DE RL DE CV</v>
          </cell>
        </row>
        <row r="6275">
          <cell r="C6275">
            <v>39</v>
          </cell>
          <cell r="D6275" t="str">
            <v>CITROJUGO SA DE CV</v>
          </cell>
        </row>
        <row r="6276">
          <cell r="C6276">
            <v>40</v>
          </cell>
          <cell r="D6276" t="str">
            <v>CITROLIM SA DE CV</v>
          </cell>
        </row>
        <row r="6277">
          <cell r="C6277">
            <v>40</v>
          </cell>
          <cell r="D6277" t="str">
            <v>CITROLIM SA DE CV</v>
          </cell>
        </row>
        <row r="6278">
          <cell r="C6278">
            <v>44</v>
          </cell>
          <cell r="D6278" t="str">
            <v>CONFRUTTA S.A.</v>
          </cell>
        </row>
        <row r="6279">
          <cell r="C6279">
            <v>143</v>
          </cell>
          <cell r="D6279" t="str">
            <v>SEMINIS VEGETABLE SEEDS MEXICANA S DE RL DE CV</v>
          </cell>
        </row>
        <row r="6280">
          <cell r="C6280">
            <v>41</v>
          </cell>
          <cell r="D6280" t="str">
            <v>COMERCIALIZADORA EL ORO SA  DE CV</v>
          </cell>
        </row>
        <row r="6281">
          <cell r="C6281">
            <v>41</v>
          </cell>
          <cell r="D6281" t="str">
            <v>COMERCIALIZADORA EL ORO SA  DE CV</v>
          </cell>
        </row>
        <row r="6282">
          <cell r="C6282">
            <v>41</v>
          </cell>
          <cell r="D6282" t="str">
            <v>COMERCIALIZADORA EL ORO SA  DE CV</v>
          </cell>
        </row>
        <row r="6283">
          <cell r="C6283">
            <v>41</v>
          </cell>
          <cell r="D6283" t="str">
            <v>COMERCIALIZADORA EL ORO SA  DE CV</v>
          </cell>
        </row>
        <row r="6284">
          <cell r="C6284">
            <v>176</v>
          </cell>
          <cell r="D6284" t="str">
            <v>INTERNACIONAL QUIMICA DE COBRE SA DE CV</v>
          </cell>
        </row>
        <row r="6285">
          <cell r="C6285">
            <v>38</v>
          </cell>
          <cell r="D6285" t="str">
            <v>CITRICOS DE APATZINGAN SPR RL</v>
          </cell>
        </row>
        <row r="6286">
          <cell r="C6286">
            <v>152</v>
          </cell>
          <cell r="D6286" t="str">
            <v>VALLE REDONDO SA DE CV</v>
          </cell>
        </row>
        <row r="6287">
          <cell r="C6287">
            <v>152</v>
          </cell>
          <cell r="D6287" t="str">
            <v>VALLE REDONDO SA DE CV</v>
          </cell>
        </row>
        <row r="6288">
          <cell r="C6288">
            <v>152</v>
          </cell>
          <cell r="D6288" t="str">
            <v>VALLE REDONDO SA DE CV</v>
          </cell>
        </row>
        <row r="6289">
          <cell r="C6289">
            <v>152</v>
          </cell>
          <cell r="D6289" t="str">
            <v>VALLE REDONDO SA DE CV</v>
          </cell>
        </row>
        <row r="6290">
          <cell r="C6290">
            <v>21</v>
          </cell>
          <cell r="D6290" t="str">
            <v>BIMBO</v>
          </cell>
        </row>
        <row r="6291">
          <cell r="C6291">
            <v>91</v>
          </cell>
          <cell r="D6291" t="str">
            <v>LABORATORIOS GRIFFITH  DE MEXICO SA DE CV</v>
          </cell>
        </row>
        <row r="6292">
          <cell r="C6292">
            <v>91</v>
          </cell>
          <cell r="D6292" t="str">
            <v>LABORATORIOS GRIFFITH  DE MEXICO SA DE CV</v>
          </cell>
        </row>
        <row r="6293">
          <cell r="C6293">
            <v>130</v>
          </cell>
          <cell r="D6293" t="str">
            <v>PRODUCTOS PERLA, SA DE CV</v>
          </cell>
        </row>
        <row r="6294">
          <cell r="C6294">
            <v>130</v>
          </cell>
          <cell r="D6294" t="str">
            <v>PRODUCTOS PERLA, SA DE CV</v>
          </cell>
        </row>
        <row r="6295">
          <cell r="C6295">
            <v>130</v>
          </cell>
          <cell r="D6295" t="str">
            <v>PRODUCTOS PERLA, SA DE CV</v>
          </cell>
        </row>
        <row r="6296">
          <cell r="C6296">
            <v>130</v>
          </cell>
          <cell r="D6296" t="str">
            <v>PRODUCTOS PERLA, SA DE CV</v>
          </cell>
        </row>
        <row r="6297">
          <cell r="C6297">
            <v>89</v>
          </cell>
          <cell r="D6297" t="str">
            <v>KERRY INGREDIENTS DE MEXICO SA DE CV</v>
          </cell>
        </row>
        <row r="6298">
          <cell r="C6298">
            <v>89</v>
          </cell>
          <cell r="D6298" t="str">
            <v>KERRY INGREDIENTS DE MEXICO SA DE CV</v>
          </cell>
        </row>
        <row r="6299">
          <cell r="C6299">
            <v>107</v>
          </cell>
          <cell r="D6299" t="str">
            <v>MICHEL ONTIVEROS PABLO IGNACIO</v>
          </cell>
        </row>
        <row r="6300">
          <cell r="C6300">
            <v>24</v>
          </cell>
          <cell r="D6300" t="str">
            <v>C &amp; L ALIMENTOS SA DE CV</v>
          </cell>
        </row>
        <row r="6301">
          <cell r="C6301">
            <v>24</v>
          </cell>
          <cell r="D6301" t="str">
            <v>C &amp; L ALIMENTOS SA DE CV</v>
          </cell>
        </row>
        <row r="6302">
          <cell r="C6302">
            <v>24</v>
          </cell>
          <cell r="D6302" t="str">
            <v>C &amp; L ALIMENTOS SA DE CV</v>
          </cell>
        </row>
        <row r="6303">
          <cell r="C6303">
            <v>270</v>
          </cell>
          <cell r="D6303" t="str">
            <v>RESTAURANTES TOKS, S.A. DE C.V.</v>
          </cell>
        </row>
        <row r="6304">
          <cell r="C6304">
            <v>270</v>
          </cell>
          <cell r="D6304" t="str">
            <v>RESTAURANTES TOKS, S.A. DE C.V.</v>
          </cell>
        </row>
        <row r="6305">
          <cell r="C6305">
            <v>252</v>
          </cell>
          <cell r="D6305" t="str">
            <v>QUESERIA DOS LAGUNAS, SPR DE R.L. DE C.V.</v>
          </cell>
        </row>
        <row r="6306">
          <cell r="C6306">
            <v>239</v>
          </cell>
          <cell r="D6306" t="str">
            <v>PROTEINAS NATURALES, S.A. (PROTENA, S.A.)</v>
          </cell>
        </row>
        <row r="6307">
          <cell r="C6307">
            <v>45</v>
          </cell>
          <cell r="D6307" t="str">
            <v>CONGELADORA NIÑO, S.A. DE C.V.</v>
          </cell>
        </row>
        <row r="6308">
          <cell r="C6308">
            <v>22</v>
          </cell>
          <cell r="D6308" t="str">
            <v>BIOTECNICA INTERNACIONAL SA DE CV</v>
          </cell>
        </row>
        <row r="6309">
          <cell r="C6309">
            <v>11</v>
          </cell>
          <cell r="D6309" t="str">
            <v>ALIMENTOS PROFUSA, SA DE CV</v>
          </cell>
        </row>
        <row r="6310">
          <cell r="C6310">
            <v>6</v>
          </cell>
          <cell r="D6310" t="str">
            <v>AGRANA FRUIT MEXICO SA DE CV</v>
          </cell>
        </row>
        <row r="6311">
          <cell r="C6311">
            <v>138</v>
          </cell>
          <cell r="D6311" t="str">
            <v>RICAP SA DE CV</v>
          </cell>
        </row>
        <row r="6312">
          <cell r="C6312">
            <v>138</v>
          </cell>
          <cell r="D6312" t="str">
            <v>RICAP SA DE CV</v>
          </cell>
        </row>
        <row r="6313">
          <cell r="C6313">
            <v>138</v>
          </cell>
          <cell r="D6313" t="str">
            <v>RICAP SA DE CV</v>
          </cell>
        </row>
        <row r="6314">
          <cell r="C6314">
            <v>15</v>
          </cell>
          <cell r="D6314" t="str">
            <v>AVIGM SA DE CV</v>
          </cell>
        </row>
        <row r="6315">
          <cell r="C6315">
            <v>206</v>
          </cell>
          <cell r="D6315" t="str">
            <v>INVESTIGACION PRODUCTIVA SA DE CV</v>
          </cell>
        </row>
        <row r="6316">
          <cell r="C6316">
            <v>285</v>
          </cell>
          <cell r="D6316" t="str">
            <v>ALIMENTOS DE LA GRANJA, S.A. DE C.V.</v>
          </cell>
        </row>
        <row r="6317">
          <cell r="C6317">
            <v>102</v>
          </cell>
          <cell r="D6317" t="str">
            <v>MAZAPAN DE LA ROSA SA DE CV</v>
          </cell>
        </row>
        <row r="6318">
          <cell r="C6318">
            <v>102</v>
          </cell>
          <cell r="D6318" t="str">
            <v>MAZAPAN DE LA ROSA SA DE CV</v>
          </cell>
        </row>
        <row r="6319">
          <cell r="C6319">
            <v>177</v>
          </cell>
          <cell r="D6319" t="str">
            <v>COLOIDALES DUCHE SA DE CV</v>
          </cell>
        </row>
        <row r="6320">
          <cell r="C6320">
            <v>174</v>
          </cell>
          <cell r="D6320" t="str">
            <v>GRUPO INDUSTRIAL CUADRITOS BIOTEK SA DE CV</v>
          </cell>
        </row>
        <row r="6321">
          <cell r="C6321">
            <v>81</v>
          </cell>
          <cell r="D6321" t="str">
            <v>HERSHEY MEXICO SA DE CV</v>
          </cell>
        </row>
        <row r="6322">
          <cell r="C6322" t="str">
            <v/>
          </cell>
          <cell r="D6322" t="str">
            <v>Pasteurizadora Maulec S.A. de C.V.</v>
          </cell>
        </row>
        <row r="6323">
          <cell r="C6323">
            <v>0</v>
          </cell>
          <cell r="D6323" t="str">
            <v>INDUSTRIAS BLE, S.A. DE C.V.</v>
          </cell>
        </row>
        <row r="6324">
          <cell r="C6324">
            <v>0</v>
          </cell>
          <cell r="D6324" t="str">
            <v>INDUSTRIAS BLE, S.A. DE C.V.</v>
          </cell>
        </row>
        <row r="6325">
          <cell r="C6325" t="str">
            <v/>
          </cell>
          <cell r="D6325" t="str">
            <v>INDUSTRIAS BLE, S.A. DE C.V.</v>
          </cell>
        </row>
        <row r="6326">
          <cell r="C6326">
            <v>310</v>
          </cell>
          <cell r="D6326" t="str">
            <v>VILLA AVOCADO, S.A. DE C.V.</v>
          </cell>
        </row>
        <row r="6327">
          <cell r="C6327">
            <v>310</v>
          </cell>
          <cell r="D6327" t="str">
            <v>VILLA AVOCADO, S.A. DE C.V.</v>
          </cell>
        </row>
        <row r="6328">
          <cell r="C6328" t="str">
            <v/>
          </cell>
          <cell r="D6328" t="str">
            <v xml:space="preserve">CITROFRUT  </v>
          </cell>
        </row>
        <row r="6329">
          <cell r="C6329" t="str">
            <v/>
          </cell>
          <cell r="D6329" t="str">
            <v>CITREX</v>
          </cell>
        </row>
        <row r="6330">
          <cell r="C6330">
            <v>67</v>
          </cell>
          <cell r="D6330" t="str">
            <v>GELITA MEXICO S DE RL DE CV</v>
          </cell>
        </row>
        <row r="6331">
          <cell r="C6331">
            <v>67</v>
          </cell>
          <cell r="D6331" t="str">
            <v>GELITA MEXICO S DE RL DE CV</v>
          </cell>
        </row>
        <row r="6332">
          <cell r="C6332">
            <v>39</v>
          </cell>
          <cell r="D6332" t="str">
            <v>CITROJUGO SA DE CV</v>
          </cell>
        </row>
        <row r="6333">
          <cell r="C6333">
            <v>40</v>
          </cell>
          <cell r="D6333" t="str">
            <v>CITROLIM SA DE CV</v>
          </cell>
        </row>
        <row r="6334">
          <cell r="C6334">
            <v>40</v>
          </cell>
          <cell r="D6334" t="str">
            <v>CITROLIM SA DE CV</v>
          </cell>
        </row>
        <row r="6335">
          <cell r="C6335">
            <v>44</v>
          </cell>
          <cell r="D6335" t="str">
            <v>CONFRUTTA S.A.</v>
          </cell>
        </row>
        <row r="6336">
          <cell r="C6336">
            <v>143</v>
          </cell>
          <cell r="D6336" t="str">
            <v>SEMINIS VEGETABLE SEEDS MEXICANA S DE RL DE CV</v>
          </cell>
        </row>
        <row r="6337">
          <cell r="C6337">
            <v>41</v>
          </cell>
          <cell r="D6337" t="str">
            <v>COMERCIALIZADORA EL ORO SA  DE CV</v>
          </cell>
        </row>
        <row r="6338">
          <cell r="C6338">
            <v>41</v>
          </cell>
          <cell r="D6338" t="str">
            <v>COMERCIALIZADORA EL ORO SA  DE CV</v>
          </cell>
        </row>
        <row r="6339">
          <cell r="C6339">
            <v>41</v>
          </cell>
          <cell r="D6339" t="str">
            <v>COMERCIALIZADORA EL ORO SA  DE CV</v>
          </cell>
        </row>
        <row r="6340">
          <cell r="C6340">
            <v>41</v>
          </cell>
          <cell r="D6340" t="str">
            <v>COMERCIALIZADORA EL ORO SA  DE CV</v>
          </cell>
        </row>
        <row r="6341">
          <cell r="C6341">
            <v>176</v>
          </cell>
          <cell r="D6341" t="str">
            <v>INTERNACIONAL QUIMICA DE COBRE SA DE CV</v>
          </cell>
        </row>
        <row r="6342">
          <cell r="C6342">
            <v>38</v>
          </cell>
          <cell r="D6342" t="str">
            <v>CITRICOS DE APATZINGAN SPR RL</v>
          </cell>
        </row>
        <row r="6343">
          <cell r="C6343">
            <v>152</v>
          </cell>
          <cell r="D6343" t="str">
            <v>VALLE REDONDO SA DE CV</v>
          </cell>
        </row>
        <row r="6344">
          <cell r="C6344">
            <v>152</v>
          </cell>
          <cell r="D6344" t="str">
            <v>VALLE REDONDO SA DE CV</v>
          </cell>
        </row>
        <row r="6345">
          <cell r="C6345">
            <v>152</v>
          </cell>
          <cell r="D6345" t="str">
            <v>VALLE REDONDO SA DE CV</v>
          </cell>
        </row>
        <row r="6346">
          <cell r="C6346">
            <v>152</v>
          </cell>
          <cell r="D6346" t="str">
            <v>VALLE REDONDO SA DE CV</v>
          </cell>
        </row>
        <row r="6347">
          <cell r="C6347">
            <v>21</v>
          </cell>
          <cell r="D6347" t="str">
            <v>BIMBO</v>
          </cell>
        </row>
        <row r="6348">
          <cell r="C6348">
            <v>91</v>
          </cell>
          <cell r="D6348" t="str">
            <v>LABORATORIOS GRIFFITH  DE MEXICO SA DE CV</v>
          </cell>
        </row>
        <row r="6349">
          <cell r="C6349">
            <v>91</v>
          </cell>
          <cell r="D6349" t="str">
            <v>LABORATORIOS GRIFFITH  DE MEXICO SA DE CV</v>
          </cell>
        </row>
        <row r="6350">
          <cell r="C6350">
            <v>130</v>
          </cell>
          <cell r="D6350" t="str">
            <v>PRODUCTOS PERLA, SA DE CV</v>
          </cell>
        </row>
        <row r="6351">
          <cell r="C6351">
            <v>130</v>
          </cell>
          <cell r="D6351" t="str">
            <v>PRODUCTOS PERLA, SA DE CV</v>
          </cell>
        </row>
        <row r="6352">
          <cell r="C6352">
            <v>130</v>
          </cell>
          <cell r="D6352" t="str">
            <v>PRODUCTOS PERLA, SA DE CV</v>
          </cell>
        </row>
        <row r="6353">
          <cell r="C6353">
            <v>130</v>
          </cell>
          <cell r="D6353" t="str">
            <v>PRODUCTOS PERLA, SA DE CV</v>
          </cell>
        </row>
        <row r="6354">
          <cell r="C6354">
            <v>89</v>
          </cell>
          <cell r="D6354" t="str">
            <v>KERRY INGREDIENTS DE MEXICO SA DE CV</v>
          </cell>
        </row>
        <row r="6355">
          <cell r="C6355">
            <v>89</v>
          </cell>
          <cell r="D6355" t="str">
            <v>KERRY INGREDIENTS DE MEXICO SA DE CV</v>
          </cell>
        </row>
        <row r="6356">
          <cell r="C6356">
            <v>107</v>
          </cell>
          <cell r="D6356" t="str">
            <v>MICHEL ONTIVEROS PABLO IGNACIO</v>
          </cell>
        </row>
        <row r="6357">
          <cell r="C6357">
            <v>24</v>
          </cell>
          <cell r="D6357" t="str">
            <v>C &amp; L ALIMENTOS SA DE CV</v>
          </cell>
        </row>
        <row r="6358">
          <cell r="C6358">
            <v>24</v>
          </cell>
          <cell r="D6358" t="str">
            <v>C &amp; L ALIMENTOS SA DE CV</v>
          </cell>
        </row>
        <row r="6359">
          <cell r="C6359">
            <v>24</v>
          </cell>
          <cell r="D6359" t="str">
            <v>C &amp; L ALIMENTOS SA DE CV</v>
          </cell>
        </row>
        <row r="6360">
          <cell r="C6360">
            <v>270</v>
          </cell>
          <cell r="D6360" t="str">
            <v>RESTAURANTES TOKS, S.A. DE C.V.</v>
          </cell>
        </row>
        <row r="6361">
          <cell r="C6361">
            <v>270</v>
          </cell>
          <cell r="D6361" t="str">
            <v>RESTAURANTES TOKS, S.A. DE C.V.</v>
          </cell>
        </row>
        <row r="6362">
          <cell r="C6362">
            <v>252</v>
          </cell>
          <cell r="D6362" t="str">
            <v>QUESERIA DOS LAGUNAS, SPR DE R.L. DE C.V.</v>
          </cell>
        </row>
        <row r="6363">
          <cell r="C6363">
            <v>239</v>
          </cell>
          <cell r="D6363" t="str">
            <v>PROTEINAS NATURALES, S.A. (PROTENA, S.A.)</v>
          </cell>
        </row>
        <row r="6364">
          <cell r="C6364">
            <v>45</v>
          </cell>
          <cell r="D6364" t="str">
            <v>CONGELADORA NIÑO, S.A. DE C.V.</v>
          </cell>
        </row>
        <row r="6365">
          <cell r="C6365">
            <v>22</v>
          </cell>
          <cell r="D6365" t="str">
            <v>BIOTECNICA INTERNACIONAL SA DE CV</v>
          </cell>
        </row>
        <row r="6366">
          <cell r="C6366">
            <v>11</v>
          </cell>
          <cell r="D6366" t="str">
            <v>ALIMENTOS PROFUSA, SA DE CV</v>
          </cell>
        </row>
        <row r="6367">
          <cell r="C6367">
            <v>6</v>
          </cell>
          <cell r="D6367" t="str">
            <v>AGRANA FRUIT MEXICO SA DE CV</v>
          </cell>
        </row>
        <row r="6368">
          <cell r="C6368">
            <v>138</v>
          </cell>
          <cell r="D6368" t="str">
            <v>RICAP SA DE CV</v>
          </cell>
        </row>
        <row r="6369">
          <cell r="C6369">
            <v>138</v>
          </cell>
          <cell r="D6369" t="str">
            <v>RICAP SA DE CV</v>
          </cell>
        </row>
        <row r="6370">
          <cell r="C6370">
            <v>138</v>
          </cell>
          <cell r="D6370" t="str">
            <v>RICAP SA DE CV</v>
          </cell>
        </row>
        <row r="6371">
          <cell r="C6371">
            <v>15</v>
          </cell>
          <cell r="D6371" t="str">
            <v>AVIGM SA DE CV</v>
          </cell>
        </row>
        <row r="6372">
          <cell r="C6372">
            <v>206</v>
          </cell>
          <cell r="D6372" t="str">
            <v>INVESTIGACION PRODUCTIVA SA DE CV</v>
          </cell>
        </row>
        <row r="6373">
          <cell r="C6373">
            <v>285</v>
          </cell>
          <cell r="D6373" t="str">
            <v>ALIMENTOS DE LA GRANJA, S.A. DE C.V.</v>
          </cell>
        </row>
        <row r="6374">
          <cell r="C6374">
            <v>102</v>
          </cell>
          <cell r="D6374" t="str">
            <v>MAZAPAN DE LA ROSA SA DE CV</v>
          </cell>
        </row>
        <row r="6375">
          <cell r="C6375">
            <v>102</v>
          </cell>
          <cell r="D6375" t="str">
            <v>MAZAPAN DE LA ROSA SA DE CV</v>
          </cell>
        </row>
        <row r="6376">
          <cell r="C6376">
            <v>177</v>
          </cell>
          <cell r="D6376" t="str">
            <v>COLOIDALES DUCHE SA DE CV</v>
          </cell>
        </row>
        <row r="6377">
          <cell r="C6377">
            <v>174</v>
          </cell>
          <cell r="D6377" t="str">
            <v>GRUPO INDUSTRIAL CUADRITOS BIOTEK SA DE CV</v>
          </cell>
        </row>
        <row r="6378">
          <cell r="C6378">
            <v>81</v>
          </cell>
          <cell r="D6378" t="str">
            <v>HERSHEY MEXICO SA DE CV</v>
          </cell>
        </row>
        <row r="6379">
          <cell r="C6379" t="str">
            <v/>
          </cell>
          <cell r="D6379" t="str">
            <v>Pasteurizadora Maulec S.A. de C.V.</v>
          </cell>
        </row>
        <row r="6380">
          <cell r="C6380">
            <v>0</v>
          </cell>
          <cell r="D6380" t="str">
            <v>INDUSTRIAS BLE, S.A. DE C.V.</v>
          </cell>
        </row>
        <row r="6381">
          <cell r="C6381">
            <v>0</v>
          </cell>
          <cell r="D6381" t="str">
            <v>INDUSTRIAS BLE, S.A. DE C.V.</v>
          </cell>
        </row>
        <row r="6382">
          <cell r="C6382" t="str">
            <v/>
          </cell>
          <cell r="D6382" t="str">
            <v>INDUSTRIAS BLE, S.A. DE C.V.</v>
          </cell>
        </row>
        <row r="6383">
          <cell r="C6383">
            <v>310</v>
          </cell>
          <cell r="D6383" t="str">
            <v>VILLA AVOCADO, S.A. DE C.V.</v>
          </cell>
        </row>
        <row r="6384">
          <cell r="C6384">
            <v>310</v>
          </cell>
          <cell r="D6384" t="str">
            <v>VILLA AVOCADO, S.A. DE C.V.</v>
          </cell>
        </row>
        <row r="6385">
          <cell r="C6385" t="str">
            <v/>
          </cell>
          <cell r="D6385" t="str">
            <v xml:space="preserve">CITROFRUT  </v>
          </cell>
        </row>
        <row r="6386">
          <cell r="C6386" t="str">
            <v/>
          </cell>
          <cell r="D6386" t="str">
            <v>CITREX</v>
          </cell>
        </row>
        <row r="6387">
          <cell r="C6387">
            <v>67</v>
          </cell>
          <cell r="D6387" t="str">
            <v>GELITA MEXICO S DE RL DE CV</v>
          </cell>
        </row>
        <row r="6388">
          <cell r="C6388">
            <v>67</v>
          </cell>
          <cell r="D6388" t="str">
            <v>GELITA MEXICO S DE RL DE CV</v>
          </cell>
        </row>
        <row r="6389">
          <cell r="C6389">
            <v>28</v>
          </cell>
          <cell r="D6389" t="str">
            <v>CERVECERIA CUAUHTEMOC MOCTEZUMA SA DE CV</v>
          </cell>
        </row>
        <row r="6390">
          <cell r="C6390">
            <v>28</v>
          </cell>
          <cell r="D6390" t="str">
            <v>CERVECERIA CUAUHTEMOC MOCTEZUMA SA DE CV</v>
          </cell>
        </row>
        <row r="6391">
          <cell r="C6391">
            <v>28</v>
          </cell>
          <cell r="D6391" t="str">
            <v>CERVECERIA CUAUHTEMOC MOCTEZUMA SA DE CV</v>
          </cell>
        </row>
        <row r="6392">
          <cell r="C6392">
            <v>28</v>
          </cell>
          <cell r="D6392" t="str">
            <v>CERVECERIA CUAUHTEMOC MOCTEZUMA SA DE CV</v>
          </cell>
        </row>
        <row r="6393">
          <cell r="C6393">
            <v>28</v>
          </cell>
          <cell r="D6393" t="str">
            <v>CERVECERIA CUAUHTEMOC MOCTEZUMA SA DE CV</v>
          </cell>
        </row>
        <row r="6394">
          <cell r="C6394">
            <v>31</v>
          </cell>
          <cell r="D6394" t="str">
            <v>CERVECERIA CUAUHTEMOC MOCTEZUMA SA DE CV</v>
          </cell>
        </row>
        <row r="6395">
          <cell r="C6395">
            <v>31</v>
          </cell>
          <cell r="D6395" t="str">
            <v>CERVECERIA CUAUHTEMOC MOCTEZUMA SA DE CV</v>
          </cell>
        </row>
        <row r="6396">
          <cell r="C6396">
            <v>31</v>
          </cell>
          <cell r="D6396" t="str">
            <v>CERVECERIA CUAUHTEMOC MOCTEZUMA SA DE CV</v>
          </cell>
        </row>
        <row r="6397">
          <cell r="C6397">
            <v>31</v>
          </cell>
          <cell r="D6397" t="str">
            <v>CERVECERIA CUAUHTEMOC MOCTEZUMA SA DE CV</v>
          </cell>
        </row>
        <row r="6398">
          <cell r="C6398">
            <v>32</v>
          </cell>
          <cell r="D6398" t="str">
            <v>CERVECERIA CUAUHTEMOC MOCTEZUMA SA DE CV</v>
          </cell>
        </row>
        <row r="6399">
          <cell r="C6399">
            <v>32</v>
          </cell>
          <cell r="D6399" t="str">
            <v>CERVECERIA CUAUHTEMOC MOCTEZUMA SA DE CV</v>
          </cell>
        </row>
        <row r="6400">
          <cell r="C6400">
            <v>32</v>
          </cell>
          <cell r="D6400" t="str">
            <v>CERVECERIA CUAUHTEMOC MOCTEZUMA SA DE CV</v>
          </cell>
        </row>
        <row r="6401">
          <cell r="C6401">
            <v>32</v>
          </cell>
          <cell r="D6401" t="str">
            <v>CERVECERIA CUAUHTEMOC MOCTEZUMA SA DE CV</v>
          </cell>
        </row>
        <row r="6402">
          <cell r="C6402">
            <v>33</v>
          </cell>
          <cell r="D6402" t="str">
            <v>CERVECERIA CUAUHTEMOC MOCTEZUMA SA DE CV</v>
          </cell>
        </row>
        <row r="6403">
          <cell r="C6403">
            <v>33</v>
          </cell>
          <cell r="D6403" t="str">
            <v>CERVECERIA CUAUHTEMOC MOCTEZUMA SA DE CV</v>
          </cell>
        </row>
        <row r="6404">
          <cell r="C6404">
            <v>33</v>
          </cell>
          <cell r="D6404" t="str">
            <v>CERVECERIA CUAUHTEMOC MOCTEZUMA SA DE CV</v>
          </cell>
        </row>
        <row r="6405">
          <cell r="C6405">
            <v>33</v>
          </cell>
          <cell r="D6405" t="str">
            <v>CERVECERIA CUAUHTEMOC MOCTEZUMA SA DE CV</v>
          </cell>
        </row>
        <row r="6406">
          <cell r="C6406">
            <v>29</v>
          </cell>
          <cell r="D6406" t="str">
            <v>CERVECERIA CUAUHTEMOC MOCTEZUMA SA DE CV</v>
          </cell>
        </row>
        <row r="6407">
          <cell r="C6407">
            <v>29</v>
          </cell>
          <cell r="D6407" t="str">
            <v>CERVECERIA CUAUHTEMOC MOCTEZUMA SA DE CV</v>
          </cell>
        </row>
        <row r="6408">
          <cell r="C6408">
            <v>29</v>
          </cell>
          <cell r="D6408" t="str">
            <v>CERVECERIA CUAUHTEMOC MOCTEZUMA SA DE CV</v>
          </cell>
        </row>
        <row r="6409">
          <cell r="C6409">
            <v>29</v>
          </cell>
          <cell r="D6409" t="str">
            <v>CERVECERIA CUAUHTEMOC MOCTEZUMA SA DE CV</v>
          </cell>
        </row>
        <row r="6410">
          <cell r="C6410">
            <v>30</v>
          </cell>
          <cell r="D6410" t="str">
            <v>CERVECERIA CUAUHTEMOC MOCTEZUMA SA DE CV</v>
          </cell>
        </row>
        <row r="6411">
          <cell r="C6411">
            <v>30</v>
          </cell>
          <cell r="D6411" t="str">
            <v>CERVECERIA CUAUHTEMOC MOCTEZUMA SA DE CV</v>
          </cell>
        </row>
        <row r="6412">
          <cell r="C6412">
            <v>30</v>
          </cell>
          <cell r="D6412" t="str">
            <v>CERVECERIA CUAUHTEMOC MOCTEZUMA SA DE CV</v>
          </cell>
        </row>
        <row r="6413">
          <cell r="C6413">
            <v>30</v>
          </cell>
          <cell r="D6413" t="str">
            <v>CERVECERIA CUAUHTEMOC MOCTEZUMA SA DE CV</v>
          </cell>
        </row>
        <row r="6414">
          <cell r="C6414">
            <v>28</v>
          </cell>
          <cell r="D6414" t="str">
            <v>CERVECERIA CUAUHTEMOC MOCTEZUMA SA DE CV</v>
          </cell>
        </row>
        <row r="6415">
          <cell r="C6415">
            <v>28</v>
          </cell>
          <cell r="D6415" t="str">
            <v>CERVECERIA CUAUHTEMOC MOCTEZUMA SA DE CV</v>
          </cell>
        </row>
        <row r="6416">
          <cell r="C6416">
            <v>28</v>
          </cell>
          <cell r="D6416" t="str">
            <v>CERVECERIA CUAUHTEMOC MOCTEZUMA SA DE CV</v>
          </cell>
        </row>
        <row r="6417">
          <cell r="C6417">
            <v>28</v>
          </cell>
          <cell r="D6417" t="str">
            <v>CERVECERIA CUAUHTEMOC MOCTEZUMA SA DE CV</v>
          </cell>
        </row>
        <row r="6418">
          <cell r="C6418">
            <v>315</v>
          </cell>
          <cell r="D6418" t="str">
            <v>CIH INTERNATIONAL, S.A.R.L.</v>
          </cell>
        </row>
        <row r="6419">
          <cell r="C6419">
            <v>315</v>
          </cell>
          <cell r="D6419" t="str">
            <v>CIH INTERNATIONAL, S.A.R.L.</v>
          </cell>
        </row>
        <row r="6420">
          <cell r="C6420">
            <v>315</v>
          </cell>
          <cell r="D6420" t="str">
            <v>CIH INTERNATIONAL, S.A.R.L.</v>
          </cell>
        </row>
        <row r="6421">
          <cell r="C6421">
            <v>238</v>
          </cell>
          <cell r="D6421" t="str">
            <v>ANSA MCAL TRADING, INC.</v>
          </cell>
        </row>
        <row r="6422">
          <cell r="C6422">
            <v>238</v>
          </cell>
          <cell r="D6422" t="str">
            <v>ANSA MCAL TRADING, INC.</v>
          </cell>
        </row>
        <row r="6423">
          <cell r="C6423">
            <v>318</v>
          </cell>
          <cell r="D6423" t="str">
            <v>BRASSERIE NATIONAL D´HAITI, S.A.</v>
          </cell>
        </row>
        <row r="6424">
          <cell r="C6424">
            <v>232</v>
          </cell>
          <cell r="D6424" t="str">
            <v>BANKS (BARBADOS) BREWERIES LTD</v>
          </cell>
        </row>
        <row r="6425">
          <cell r="C6425">
            <v>100</v>
          </cell>
          <cell r="D6425" t="str">
            <v>MANUFACTURAS KALTEX SA DE CV</v>
          </cell>
        </row>
        <row r="6426">
          <cell r="C6426">
            <v>100</v>
          </cell>
          <cell r="D6426" t="str">
            <v>MANUFACTURAS KALTEX SA DE CV</v>
          </cell>
        </row>
        <row r="6427">
          <cell r="C6427">
            <v>100</v>
          </cell>
          <cell r="D6427" t="str">
            <v>MANUFACTURAS KALTEX SA DE CV</v>
          </cell>
        </row>
        <row r="6428">
          <cell r="C6428">
            <v>17</v>
          </cell>
          <cell r="D6428" t="str">
            <v>BIMBO</v>
          </cell>
        </row>
        <row r="6429">
          <cell r="C6429">
            <v>18</v>
          </cell>
          <cell r="D6429" t="str">
            <v>BIMBO</v>
          </cell>
        </row>
        <row r="6430">
          <cell r="C6430">
            <v>19</v>
          </cell>
          <cell r="D6430" t="str">
            <v>BIMBO</v>
          </cell>
        </row>
        <row r="6431">
          <cell r="C6431">
            <v>20</v>
          </cell>
          <cell r="D6431" t="str">
            <v>BIMBO</v>
          </cell>
        </row>
        <row r="6432">
          <cell r="C6432">
            <v>21</v>
          </cell>
          <cell r="D6432" t="str">
            <v>BIMBO</v>
          </cell>
        </row>
        <row r="6433">
          <cell r="C6433">
            <v>77</v>
          </cell>
          <cell r="D6433" t="str">
            <v>GRUMA</v>
          </cell>
        </row>
        <row r="6434">
          <cell r="C6434">
            <v>78</v>
          </cell>
          <cell r="D6434" t="str">
            <v>GRUMA</v>
          </cell>
        </row>
        <row r="6435">
          <cell r="C6435">
            <v>78</v>
          </cell>
          <cell r="D6435" t="str">
            <v>GRUMA</v>
          </cell>
        </row>
        <row r="6436">
          <cell r="C6436">
            <v>79</v>
          </cell>
          <cell r="D6436" t="str">
            <v>GRUMA</v>
          </cell>
        </row>
        <row r="6437">
          <cell r="C6437">
            <v>79</v>
          </cell>
          <cell r="D6437" t="str">
            <v>GRUMA</v>
          </cell>
        </row>
        <row r="6438">
          <cell r="C6438">
            <v>113</v>
          </cell>
          <cell r="D6438" t="str">
            <v>GRUMA</v>
          </cell>
        </row>
        <row r="6439">
          <cell r="C6439">
            <v>114</v>
          </cell>
          <cell r="D6439" t="str">
            <v>GRUMA</v>
          </cell>
        </row>
        <row r="6440">
          <cell r="C6440">
            <v>114</v>
          </cell>
          <cell r="D6440" t="str">
            <v>GRUMA</v>
          </cell>
        </row>
        <row r="6441">
          <cell r="C6441">
            <v>112</v>
          </cell>
          <cell r="D6441" t="str">
            <v>GRUMA</v>
          </cell>
        </row>
        <row r="6442">
          <cell r="C6442">
            <v>112</v>
          </cell>
          <cell r="D6442" t="str">
            <v>GRUMA</v>
          </cell>
        </row>
        <row r="6443">
          <cell r="C6443">
            <v>115</v>
          </cell>
          <cell r="D6443" t="str">
            <v>GRUMA</v>
          </cell>
        </row>
        <row r="6444">
          <cell r="C6444">
            <v>159</v>
          </cell>
          <cell r="D6444" t="str">
            <v>GRUMA</v>
          </cell>
        </row>
        <row r="6445">
          <cell r="C6445">
            <v>166</v>
          </cell>
          <cell r="D6445" t="str">
            <v>GRUMA</v>
          </cell>
        </row>
        <row r="6446">
          <cell r="C6446">
            <v>166</v>
          </cell>
          <cell r="D6446" t="str">
            <v>GRUMA</v>
          </cell>
        </row>
        <row r="6447">
          <cell r="C6447">
            <v>16</v>
          </cell>
          <cell r="D6447" t="str">
            <v>AZTECA MILLING, LP</v>
          </cell>
        </row>
        <row r="6448">
          <cell r="C6448">
            <v>28</v>
          </cell>
          <cell r="D6448" t="str">
            <v>CERVECERIA CUAUHTEMOC MOCTEZUMA SA DE CV</v>
          </cell>
        </row>
        <row r="6449">
          <cell r="C6449">
            <v>28</v>
          </cell>
          <cell r="D6449" t="str">
            <v>CERVECERIA CUAUHTEMOC MOCTEZUMA SA DE CV</v>
          </cell>
        </row>
        <row r="6450">
          <cell r="C6450">
            <v>28</v>
          </cell>
          <cell r="D6450" t="str">
            <v>CERVECERIA CUAUHTEMOC MOCTEZUMA SA DE CV</v>
          </cell>
        </row>
        <row r="6451">
          <cell r="C6451">
            <v>28</v>
          </cell>
          <cell r="D6451" t="str">
            <v>CERVECERIA CUAUHTEMOC MOCTEZUMA SA DE CV</v>
          </cell>
        </row>
        <row r="6452">
          <cell r="C6452">
            <v>28</v>
          </cell>
          <cell r="D6452" t="str">
            <v>CERVECERIA CUAUHTEMOC MOCTEZUMA SA DE CV</v>
          </cell>
        </row>
        <row r="6453">
          <cell r="C6453">
            <v>31</v>
          </cell>
          <cell r="D6453" t="str">
            <v>CERVECERIA CUAUHTEMOC MOCTEZUMA SA DE CV</v>
          </cell>
        </row>
        <row r="6454">
          <cell r="C6454">
            <v>31</v>
          </cell>
          <cell r="D6454" t="str">
            <v>CERVECERIA CUAUHTEMOC MOCTEZUMA SA DE CV</v>
          </cell>
        </row>
        <row r="6455">
          <cell r="C6455">
            <v>31</v>
          </cell>
          <cell r="D6455" t="str">
            <v>CERVECERIA CUAUHTEMOC MOCTEZUMA SA DE CV</v>
          </cell>
        </row>
        <row r="6456">
          <cell r="C6456">
            <v>31</v>
          </cell>
          <cell r="D6456" t="str">
            <v>CERVECERIA CUAUHTEMOC MOCTEZUMA SA DE CV</v>
          </cell>
        </row>
        <row r="6457">
          <cell r="C6457">
            <v>32</v>
          </cell>
          <cell r="D6457" t="str">
            <v>CERVECERIA CUAUHTEMOC MOCTEZUMA SA DE CV</v>
          </cell>
        </row>
        <row r="6458">
          <cell r="C6458">
            <v>32</v>
          </cell>
          <cell r="D6458" t="str">
            <v>CERVECERIA CUAUHTEMOC MOCTEZUMA SA DE CV</v>
          </cell>
        </row>
        <row r="6459">
          <cell r="C6459">
            <v>32</v>
          </cell>
          <cell r="D6459" t="str">
            <v>CERVECERIA CUAUHTEMOC MOCTEZUMA SA DE CV</v>
          </cell>
        </row>
        <row r="6460">
          <cell r="C6460">
            <v>32</v>
          </cell>
          <cell r="D6460" t="str">
            <v>CERVECERIA CUAUHTEMOC MOCTEZUMA SA DE CV</v>
          </cell>
        </row>
        <row r="6461">
          <cell r="C6461">
            <v>33</v>
          </cell>
          <cell r="D6461" t="str">
            <v>CERVECERIA CUAUHTEMOC MOCTEZUMA SA DE CV</v>
          </cell>
        </row>
        <row r="6462">
          <cell r="C6462">
            <v>33</v>
          </cell>
          <cell r="D6462" t="str">
            <v>CERVECERIA CUAUHTEMOC MOCTEZUMA SA DE CV</v>
          </cell>
        </row>
        <row r="6463">
          <cell r="C6463">
            <v>33</v>
          </cell>
          <cell r="D6463" t="str">
            <v>CERVECERIA CUAUHTEMOC MOCTEZUMA SA DE CV</v>
          </cell>
        </row>
        <row r="6464">
          <cell r="C6464">
            <v>33</v>
          </cell>
          <cell r="D6464" t="str">
            <v>CERVECERIA CUAUHTEMOC MOCTEZUMA SA DE CV</v>
          </cell>
        </row>
        <row r="6465">
          <cell r="C6465">
            <v>29</v>
          </cell>
          <cell r="D6465" t="str">
            <v>CERVECERIA CUAUHTEMOC MOCTEZUMA SA DE CV</v>
          </cell>
        </row>
        <row r="6466">
          <cell r="C6466">
            <v>29</v>
          </cell>
          <cell r="D6466" t="str">
            <v>CERVECERIA CUAUHTEMOC MOCTEZUMA SA DE CV</v>
          </cell>
        </row>
        <row r="6467">
          <cell r="C6467">
            <v>29</v>
          </cell>
          <cell r="D6467" t="str">
            <v>CERVECERIA CUAUHTEMOC MOCTEZUMA SA DE CV</v>
          </cell>
        </row>
        <row r="6468">
          <cell r="C6468">
            <v>29</v>
          </cell>
          <cell r="D6468" t="str">
            <v>CERVECERIA CUAUHTEMOC MOCTEZUMA SA DE CV</v>
          </cell>
        </row>
        <row r="6469">
          <cell r="C6469">
            <v>30</v>
          </cell>
          <cell r="D6469" t="str">
            <v>CERVECERIA CUAUHTEMOC MOCTEZUMA SA DE CV</v>
          </cell>
        </row>
        <row r="6470">
          <cell r="C6470">
            <v>30</v>
          </cell>
          <cell r="D6470" t="str">
            <v>CERVECERIA CUAUHTEMOC MOCTEZUMA SA DE CV</v>
          </cell>
        </row>
        <row r="6471">
          <cell r="C6471">
            <v>30</v>
          </cell>
          <cell r="D6471" t="str">
            <v>CERVECERIA CUAUHTEMOC MOCTEZUMA SA DE CV</v>
          </cell>
        </row>
        <row r="6472">
          <cell r="C6472">
            <v>30</v>
          </cell>
          <cell r="D6472" t="str">
            <v>CERVECERIA CUAUHTEMOC MOCTEZUMA SA DE CV</v>
          </cell>
        </row>
        <row r="6473">
          <cell r="C6473">
            <v>28</v>
          </cell>
          <cell r="D6473" t="str">
            <v>CERVECERIA CUAUHTEMOC MOCTEZUMA SA DE CV</v>
          </cell>
        </row>
        <row r="6474">
          <cell r="C6474">
            <v>28</v>
          </cell>
          <cell r="D6474" t="str">
            <v>CERVECERIA CUAUHTEMOC MOCTEZUMA SA DE CV</v>
          </cell>
        </row>
        <row r="6475">
          <cell r="C6475">
            <v>28</v>
          </cell>
          <cell r="D6475" t="str">
            <v>CERVECERIA CUAUHTEMOC MOCTEZUMA SA DE CV</v>
          </cell>
        </row>
        <row r="6476">
          <cell r="C6476">
            <v>28</v>
          </cell>
          <cell r="D6476" t="str">
            <v>CERVECERIA CUAUHTEMOC MOCTEZUMA SA DE CV</v>
          </cell>
        </row>
        <row r="6477">
          <cell r="C6477">
            <v>315</v>
          </cell>
          <cell r="D6477" t="str">
            <v>CIH INTERNATIONAL, S.A.R.L.</v>
          </cell>
        </row>
        <row r="6478">
          <cell r="C6478">
            <v>315</v>
          </cell>
          <cell r="D6478" t="str">
            <v>CIH INTERNATIONAL, S.A.R.L.</v>
          </cell>
        </row>
        <row r="6479">
          <cell r="C6479">
            <v>315</v>
          </cell>
          <cell r="D6479" t="str">
            <v>CIH INTERNATIONAL, S.A.R.L.</v>
          </cell>
        </row>
        <row r="6480">
          <cell r="C6480">
            <v>238</v>
          </cell>
          <cell r="D6480" t="str">
            <v>ANSA MCAL TRADING, INC.</v>
          </cell>
        </row>
        <row r="6481">
          <cell r="C6481">
            <v>238</v>
          </cell>
          <cell r="D6481" t="str">
            <v>ANSA MCAL TRADING, INC.</v>
          </cell>
        </row>
        <row r="6482">
          <cell r="C6482">
            <v>318</v>
          </cell>
          <cell r="D6482" t="str">
            <v>BRASSERIE NATIONAL D´HAITI, S.A.</v>
          </cell>
        </row>
        <row r="6483">
          <cell r="C6483">
            <v>232</v>
          </cell>
          <cell r="D6483" t="str">
            <v>BANKS (BARBADOS) BREWERIES LTD</v>
          </cell>
        </row>
        <row r="6484">
          <cell r="C6484">
            <v>100</v>
          </cell>
          <cell r="D6484" t="str">
            <v>MANUFACTURAS KALTEX SA DE CV</v>
          </cell>
        </row>
        <row r="6485">
          <cell r="C6485">
            <v>100</v>
          </cell>
          <cell r="D6485" t="str">
            <v>MANUFACTURAS KALTEX SA DE CV</v>
          </cell>
        </row>
        <row r="6486">
          <cell r="C6486">
            <v>100</v>
          </cell>
          <cell r="D6486" t="str">
            <v>MANUFACTURAS KALTEX SA DE CV</v>
          </cell>
        </row>
        <row r="6487">
          <cell r="C6487">
            <v>17</v>
          </cell>
          <cell r="D6487" t="str">
            <v>BIMBO</v>
          </cell>
        </row>
        <row r="6488">
          <cell r="C6488">
            <v>18</v>
          </cell>
          <cell r="D6488" t="str">
            <v>BIMBO</v>
          </cell>
        </row>
        <row r="6489">
          <cell r="C6489">
            <v>19</v>
          </cell>
          <cell r="D6489" t="str">
            <v>BIMBO</v>
          </cell>
        </row>
        <row r="6490">
          <cell r="C6490">
            <v>20</v>
          </cell>
          <cell r="D6490" t="str">
            <v>BIMBO</v>
          </cell>
        </row>
        <row r="6491">
          <cell r="C6491">
            <v>21</v>
          </cell>
          <cell r="D6491" t="str">
            <v>BIMBO</v>
          </cell>
        </row>
        <row r="6492">
          <cell r="C6492">
            <v>77</v>
          </cell>
          <cell r="D6492" t="str">
            <v>GRUMA</v>
          </cell>
        </row>
        <row r="6493">
          <cell r="C6493">
            <v>78</v>
          </cell>
          <cell r="D6493" t="str">
            <v>GRUMA</v>
          </cell>
        </row>
        <row r="6494">
          <cell r="C6494">
            <v>78</v>
          </cell>
          <cell r="D6494" t="str">
            <v>GRUMA</v>
          </cell>
        </row>
        <row r="6495">
          <cell r="C6495">
            <v>79</v>
          </cell>
          <cell r="D6495" t="str">
            <v>GRUMA</v>
          </cell>
        </row>
        <row r="6496">
          <cell r="C6496">
            <v>79</v>
          </cell>
          <cell r="D6496" t="str">
            <v>GRUMA</v>
          </cell>
        </row>
        <row r="6497">
          <cell r="C6497">
            <v>113</v>
          </cell>
          <cell r="D6497" t="str">
            <v>GRUMA</v>
          </cell>
        </row>
        <row r="6498">
          <cell r="C6498">
            <v>114</v>
          </cell>
          <cell r="D6498" t="str">
            <v>GRUMA</v>
          </cell>
        </row>
        <row r="6499">
          <cell r="C6499">
            <v>114</v>
          </cell>
          <cell r="D6499" t="str">
            <v>GRUMA</v>
          </cell>
        </row>
        <row r="6500">
          <cell r="C6500">
            <v>112</v>
          </cell>
          <cell r="D6500" t="str">
            <v>GRUMA</v>
          </cell>
        </row>
        <row r="6501">
          <cell r="C6501">
            <v>112</v>
          </cell>
          <cell r="D6501" t="str">
            <v>GRUMA</v>
          </cell>
        </row>
        <row r="6502">
          <cell r="C6502">
            <v>115</v>
          </cell>
          <cell r="D6502" t="str">
            <v>GRUMA</v>
          </cell>
        </row>
        <row r="6503">
          <cell r="C6503">
            <v>159</v>
          </cell>
          <cell r="D6503" t="str">
            <v>GRUMA</v>
          </cell>
        </row>
        <row r="6504">
          <cell r="C6504">
            <v>166</v>
          </cell>
          <cell r="D6504" t="str">
            <v>GRUMA</v>
          </cell>
        </row>
        <row r="6505">
          <cell r="C6505">
            <v>166</v>
          </cell>
          <cell r="D6505" t="str">
            <v>GRUMA</v>
          </cell>
        </row>
        <row r="6506">
          <cell r="C6506">
            <v>16</v>
          </cell>
          <cell r="D6506" t="str">
            <v>AZTECA MILLING, LP</v>
          </cell>
        </row>
        <row r="6507">
          <cell r="C6507">
            <v>28</v>
          </cell>
          <cell r="D6507" t="str">
            <v>CERVECERIA CUAUHTEMOC MOCTEZUMA SA DE CV</v>
          </cell>
        </row>
        <row r="6508">
          <cell r="C6508">
            <v>28</v>
          </cell>
          <cell r="D6508" t="str">
            <v>CERVECERIA CUAUHTEMOC MOCTEZUMA SA DE CV</v>
          </cell>
        </row>
        <row r="6509">
          <cell r="C6509">
            <v>28</v>
          </cell>
          <cell r="D6509" t="str">
            <v>CERVECERIA CUAUHTEMOC MOCTEZUMA SA DE CV</v>
          </cell>
        </row>
        <row r="6510">
          <cell r="C6510">
            <v>28</v>
          </cell>
          <cell r="D6510" t="str">
            <v>CERVECERIA CUAUHTEMOC MOCTEZUMA SA DE CV</v>
          </cell>
        </row>
        <row r="6511">
          <cell r="C6511">
            <v>28</v>
          </cell>
          <cell r="D6511" t="str">
            <v>CERVECERIA CUAUHTEMOC MOCTEZUMA SA DE CV</v>
          </cell>
        </row>
        <row r="6512">
          <cell r="C6512">
            <v>31</v>
          </cell>
          <cell r="D6512" t="str">
            <v>CERVECERIA CUAUHTEMOC MOCTEZUMA SA DE CV</v>
          </cell>
        </row>
        <row r="6513">
          <cell r="C6513">
            <v>31</v>
          </cell>
          <cell r="D6513" t="str">
            <v>CERVECERIA CUAUHTEMOC MOCTEZUMA SA DE CV</v>
          </cell>
        </row>
        <row r="6514">
          <cell r="C6514">
            <v>31</v>
          </cell>
          <cell r="D6514" t="str">
            <v>CERVECERIA CUAUHTEMOC MOCTEZUMA SA DE CV</v>
          </cell>
        </row>
        <row r="6515">
          <cell r="C6515">
            <v>31</v>
          </cell>
          <cell r="D6515" t="str">
            <v>CERVECERIA CUAUHTEMOC MOCTEZUMA SA DE CV</v>
          </cell>
        </row>
        <row r="6516">
          <cell r="C6516">
            <v>32</v>
          </cell>
          <cell r="D6516" t="str">
            <v>CERVECERIA CUAUHTEMOC MOCTEZUMA SA DE CV</v>
          </cell>
        </row>
        <row r="6517">
          <cell r="C6517">
            <v>32</v>
          </cell>
          <cell r="D6517" t="str">
            <v>CERVECERIA CUAUHTEMOC MOCTEZUMA SA DE CV</v>
          </cell>
        </row>
        <row r="6518">
          <cell r="C6518">
            <v>32</v>
          </cell>
          <cell r="D6518" t="str">
            <v>CERVECERIA CUAUHTEMOC MOCTEZUMA SA DE CV</v>
          </cell>
        </row>
        <row r="6519">
          <cell r="C6519">
            <v>32</v>
          </cell>
          <cell r="D6519" t="str">
            <v>CERVECERIA CUAUHTEMOC MOCTEZUMA SA DE CV</v>
          </cell>
        </row>
        <row r="6520">
          <cell r="C6520">
            <v>33</v>
          </cell>
          <cell r="D6520" t="str">
            <v>CERVECERIA CUAUHTEMOC MOCTEZUMA SA DE CV</v>
          </cell>
        </row>
        <row r="6521">
          <cell r="C6521">
            <v>33</v>
          </cell>
          <cell r="D6521" t="str">
            <v>CERVECERIA CUAUHTEMOC MOCTEZUMA SA DE CV</v>
          </cell>
        </row>
        <row r="6522">
          <cell r="C6522">
            <v>33</v>
          </cell>
          <cell r="D6522" t="str">
            <v>CERVECERIA CUAUHTEMOC MOCTEZUMA SA DE CV</v>
          </cell>
        </row>
        <row r="6523">
          <cell r="C6523">
            <v>33</v>
          </cell>
          <cell r="D6523" t="str">
            <v>CERVECERIA CUAUHTEMOC MOCTEZUMA SA DE CV</v>
          </cell>
        </row>
        <row r="6524">
          <cell r="C6524">
            <v>29</v>
          </cell>
          <cell r="D6524" t="str">
            <v>CERVECERIA CUAUHTEMOC MOCTEZUMA SA DE CV</v>
          </cell>
        </row>
        <row r="6525">
          <cell r="C6525">
            <v>29</v>
          </cell>
          <cell r="D6525" t="str">
            <v>CERVECERIA CUAUHTEMOC MOCTEZUMA SA DE CV</v>
          </cell>
        </row>
        <row r="6526">
          <cell r="C6526">
            <v>29</v>
          </cell>
          <cell r="D6526" t="str">
            <v>CERVECERIA CUAUHTEMOC MOCTEZUMA SA DE CV</v>
          </cell>
        </row>
        <row r="6527">
          <cell r="C6527">
            <v>29</v>
          </cell>
          <cell r="D6527" t="str">
            <v>CERVECERIA CUAUHTEMOC MOCTEZUMA SA DE CV</v>
          </cell>
        </row>
        <row r="6528">
          <cell r="C6528">
            <v>30</v>
          </cell>
          <cell r="D6528" t="str">
            <v>CERVECERIA CUAUHTEMOC MOCTEZUMA SA DE CV</v>
          </cell>
        </row>
        <row r="6529">
          <cell r="C6529">
            <v>30</v>
          </cell>
          <cell r="D6529" t="str">
            <v>CERVECERIA CUAUHTEMOC MOCTEZUMA SA DE CV</v>
          </cell>
        </row>
        <row r="6530">
          <cell r="C6530">
            <v>30</v>
          </cell>
          <cell r="D6530" t="str">
            <v>CERVECERIA CUAUHTEMOC MOCTEZUMA SA DE CV</v>
          </cell>
        </row>
        <row r="6531">
          <cell r="C6531">
            <v>30</v>
          </cell>
          <cell r="D6531" t="str">
            <v>CERVECERIA CUAUHTEMOC MOCTEZUMA SA DE CV</v>
          </cell>
        </row>
        <row r="6532">
          <cell r="C6532">
            <v>28</v>
          </cell>
          <cell r="D6532" t="str">
            <v>CERVECERIA CUAUHTEMOC MOCTEZUMA SA DE CV</v>
          </cell>
        </row>
        <row r="6533">
          <cell r="C6533">
            <v>28</v>
          </cell>
          <cell r="D6533" t="str">
            <v>CERVECERIA CUAUHTEMOC MOCTEZUMA SA DE CV</v>
          </cell>
        </row>
        <row r="6534">
          <cell r="C6534">
            <v>28</v>
          </cell>
          <cell r="D6534" t="str">
            <v>CERVECERIA CUAUHTEMOC MOCTEZUMA SA DE CV</v>
          </cell>
        </row>
        <row r="6535">
          <cell r="C6535">
            <v>28</v>
          </cell>
          <cell r="D6535" t="str">
            <v>CERVECERIA CUAUHTEMOC MOCTEZUMA SA DE CV</v>
          </cell>
        </row>
        <row r="6536">
          <cell r="C6536">
            <v>315</v>
          </cell>
          <cell r="D6536" t="str">
            <v>CIH INTERNATIONAL, S.A.R.L.</v>
          </cell>
        </row>
        <row r="6537">
          <cell r="C6537">
            <v>315</v>
          </cell>
          <cell r="D6537" t="str">
            <v>CIH INTERNATIONAL, S.A.R.L.</v>
          </cell>
        </row>
        <row r="6538">
          <cell r="C6538">
            <v>315</v>
          </cell>
          <cell r="D6538" t="str">
            <v>CIH INTERNATIONAL, S.A.R.L.</v>
          </cell>
        </row>
        <row r="6539">
          <cell r="C6539">
            <v>238</v>
          </cell>
          <cell r="D6539" t="str">
            <v>ANSA MCAL TRADING, INC.</v>
          </cell>
        </row>
        <row r="6540">
          <cell r="C6540">
            <v>238</v>
          </cell>
          <cell r="D6540" t="str">
            <v>ANSA MCAL TRADING, INC.</v>
          </cell>
        </row>
        <row r="6541">
          <cell r="C6541">
            <v>318</v>
          </cell>
          <cell r="D6541" t="str">
            <v>BRASSERIE NATIONAL D´HAITI, S.A.</v>
          </cell>
        </row>
        <row r="6542">
          <cell r="C6542">
            <v>232</v>
          </cell>
          <cell r="D6542" t="str">
            <v>BANKS (BARBADOS) BREWERIES LTD</v>
          </cell>
        </row>
        <row r="6543">
          <cell r="C6543">
            <v>100</v>
          </cell>
          <cell r="D6543" t="str">
            <v>MANUFACTURAS KALTEX SA DE CV</v>
          </cell>
        </row>
        <row r="6544">
          <cell r="C6544">
            <v>100</v>
          </cell>
          <cell r="D6544" t="str">
            <v>MANUFACTURAS KALTEX SA DE CV</v>
          </cell>
        </row>
        <row r="6545">
          <cell r="C6545">
            <v>100</v>
          </cell>
          <cell r="D6545" t="str">
            <v>MANUFACTURAS KALTEX SA DE CV</v>
          </cell>
        </row>
        <row r="6546">
          <cell r="C6546">
            <v>17</v>
          </cell>
          <cell r="D6546" t="str">
            <v>BIMBO</v>
          </cell>
        </row>
        <row r="6547">
          <cell r="C6547">
            <v>18</v>
          </cell>
          <cell r="D6547" t="str">
            <v>BIMBO</v>
          </cell>
        </row>
        <row r="6548">
          <cell r="C6548">
            <v>19</v>
          </cell>
          <cell r="D6548" t="str">
            <v>BIMBO</v>
          </cell>
        </row>
        <row r="6549">
          <cell r="C6549">
            <v>20</v>
          </cell>
          <cell r="D6549" t="str">
            <v>BIMBO</v>
          </cell>
        </row>
        <row r="6550">
          <cell r="C6550">
            <v>21</v>
          </cell>
          <cell r="D6550" t="str">
            <v>BIMBO</v>
          </cell>
        </row>
        <row r="6551">
          <cell r="C6551">
            <v>77</v>
          </cell>
          <cell r="D6551" t="str">
            <v>GRUMA</v>
          </cell>
        </row>
        <row r="6552">
          <cell r="C6552">
            <v>78</v>
          </cell>
          <cell r="D6552" t="str">
            <v>GRUMA</v>
          </cell>
        </row>
        <row r="6553">
          <cell r="C6553">
            <v>78</v>
          </cell>
          <cell r="D6553" t="str">
            <v>GRUMA</v>
          </cell>
        </row>
        <row r="6554">
          <cell r="C6554">
            <v>79</v>
          </cell>
          <cell r="D6554" t="str">
            <v>GRUMA</v>
          </cell>
        </row>
        <row r="6555">
          <cell r="C6555">
            <v>79</v>
          </cell>
          <cell r="D6555" t="str">
            <v>GRUMA</v>
          </cell>
        </row>
        <row r="6556">
          <cell r="C6556">
            <v>113</v>
          </cell>
          <cell r="D6556" t="str">
            <v>GRUMA</v>
          </cell>
        </row>
        <row r="6557">
          <cell r="C6557">
            <v>114</v>
          </cell>
          <cell r="D6557" t="str">
            <v>GRUMA</v>
          </cell>
        </row>
        <row r="6558">
          <cell r="C6558">
            <v>114</v>
          </cell>
          <cell r="D6558" t="str">
            <v>GRUMA</v>
          </cell>
        </row>
        <row r="6559">
          <cell r="C6559">
            <v>112</v>
          </cell>
          <cell r="D6559" t="str">
            <v>GRUMA</v>
          </cell>
        </row>
        <row r="6560">
          <cell r="C6560">
            <v>112</v>
          </cell>
          <cell r="D6560" t="str">
            <v>GRUMA</v>
          </cell>
        </row>
        <row r="6561">
          <cell r="C6561">
            <v>115</v>
          </cell>
          <cell r="D6561" t="str">
            <v>GRUMA</v>
          </cell>
        </row>
        <row r="6562">
          <cell r="C6562">
            <v>159</v>
          </cell>
          <cell r="D6562" t="str">
            <v>GRUMA</v>
          </cell>
        </row>
        <row r="6563">
          <cell r="C6563">
            <v>166</v>
          </cell>
          <cell r="D6563" t="str">
            <v>GRUMA</v>
          </cell>
        </row>
        <row r="6564">
          <cell r="C6564">
            <v>166</v>
          </cell>
          <cell r="D6564" t="str">
            <v>GRUMA</v>
          </cell>
        </row>
        <row r="6565">
          <cell r="C6565">
            <v>16</v>
          </cell>
          <cell r="D6565" t="str">
            <v>AZTECA MILLING, LP</v>
          </cell>
        </row>
        <row r="6566">
          <cell r="C6566">
            <v>28</v>
          </cell>
          <cell r="D6566" t="str">
            <v>CERVECERIA CUAUHTEMOC MOCTEZUMA SA DE CV</v>
          </cell>
        </row>
        <row r="6567">
          <cell r="C6567">
            <v>28</v>
          </cell>
          <cell r="D6567" t="str">
            <v>CERVECERIA CUAUHTEMOC MOCTEZUMA SA DE CV</v>
          </cell>
        </row>
        <row r="6568">
          <cell r="C6568">
            <v>28</v>
          </cell>
          <cell r="D6568" t="str">
            <v>CERVECERIA CUAUHTEMOC MOCTEZUMA SA DE CV</v>
          </cell>
        </row>
        <row r="6569">
          <cell r="C6569">
            <v>28</v>
          </cell>
          <cell r="D6569" t="str">
            <v>CERVECERIA CUAUHTEMOC MOCTEZUMA SA DE CV</v>
          </cell>
        </row>
        <row r="6570">
          <cell r="C6570">
            <v>28</v>
          </cell>
          <cell r="D6570" t="str">
            <v>CERVECERIA CUAUHTEMOC MOCTEZUMA SA DE CV</v>
          </cell>
        </row>
        <row r="6571">
          <cell r="C6571">
            <v>31</v>
          </cell>
          <cell r="D6571" t="str">
            <v>CERVECERIA CUAUHTEMOC MOCTEZUMA SA DE CV</v>
          </cell>
        </row>
        <row r="6572">
          <cell r="C6572">
            <v>31</v>
          </cell>
          <cell r="D6572" t="str">
            <v>CERVECERIA CUAUHTEMOC MOCTEZUMA SA DE CV</v>
          </cell>
        </row>
        <row r="6573">
          <cell r="C6573">
            <v>31</v>
          </cell>
          <cell r="D6573" t="str">
            <v>CERVECERIA CUAUHTEMOC MOCTEZUMA SA DE CV</v>
          </cell>
        </row>
        <row r="6574">
          <cell r="C6574">
            <v>31</v>
          </cell>
          <cell r="D6574" t="str">
            <v>CERVECERIA CUAUHTEMOC MOCTEZUMA SA DE CV</v>
          </cell>
        </row>
        <row r="6575">
          <cell r="C6575">
            <v>32</v>
          </cell>
          <cell r="D6575" t="str">
            <v>CERVECERIA CUAUHTEMOC MOCTEZUMA SA DE CV</v>
          </cell>
        </row>
        <row r="6576">
          <cell r="C6576">
            <v>32</v>
          </cell>
          <cell r="D6576" t="str">
            <v>CERVECERIA CUAUHTEMOC MOCTEZUMA SA DE CV</v>
          </cell>
        </row>
        <row r="6577">
          <cell r="C6577">
            <v>32</v>
          </cell>
          <cell r="D6577" t="str">
            <v>CERVECERIA CUAUHTEMOC MOCTEZUMA SA DE CV</v>
          </cell>
        </row>
        <row r="6578">
          <cell r="C6578">
            <v>32</v>
          </cell>
          <cell r="D6578" t="str">
            <v>CERVECERIA CUAUHTEMOC MOCTEZUMA SA DE CV</v>
          </cell>
        </row>
        <row r="6579">
          <cell r="C6579">
            <v>33</v>
          </cell>
          <cell r="D6579" t="str">
            <v>CERVECERIA CUAUHTEMOC MOCTEZUMA SA DE CV</v>
          </cell>
        </row>
        <row r="6580">
          <cell r="C6580">
            <v>33</v>
          </cell>
          <cell r="D6580" t="str">
            <v>CERVECERIA CUAUHTEMOC MOCTEZUMA SA DE CV</v>
          </cell>
        </row>
        <row r="6581">
          <cell r="C6581">
            <v>33</v>
          </cell>
          <cell r="D6581" t="str">
            <v>CERVECERIA CUAUHTEMOC MOCTEZUMA SA DE CV</v>
          </cell>
        </row>
        <row r="6582">
          <cell r="C6582">
            <v>33</v>
          </cell>
          <cell r="D6582" t="str">
            <v>CERVECERIA CUAUHTEMOC MOCTEZUMA SA DE CV</v>
          </cell>
        </row>
        <row r="6583">
          <cell r="C6583">
            <v>29</v>
          </cell>
          <cell r="D6583" t="str">
            <v>CERVECERIA CUAUHTEMOC MOCTEZUMA SA DE CV</v>
          </cell>
        </row>
        <row r="6584">
          <cell r="C6584">
            <v>29</v>
          </cell>
          <cell r="D6584" t="str">
            <v>CERVECERIA CUAUHTEMOC MOCTEZUMA SA DE CV</v>
          </cell>
        </row>
        <row r="6585">
          <cell r="C6585">
            <v>29</v>
          </cell>
          <cell r="D6585" t="str">
            <v>CERVECERIA CUAUHTEMOC MOCTEZUMA SA DE CV</v>
          </cell>
        </row>
        <row r="6586">
          <cell r="C6586">
            <v>29</v>
          </cell>
          <cell r="D6586" t="str">
            <v>CERVECERIA CUAUHTEMOC MOCTEZUMA SA DE CV</v>
          </cell>
        </row>
        <row r="6587">
          <cell r="C6587">
            <v>30</v>
          </cell>
          <cell r="D6587" t="str">
            <v>CERVECERIA CUAUHTEMOC MOCTEZUMA SA DE CV</v>
          </cell>
        </row>
        <row r="6588">
          <cell r="C6588">
            <v>30</v>
          </cell>
          <cell r="D6588" t="str">
            <v>CERVECERIA CUAUHTEMOC MOCTEZUMA SA DE CV</v>
          </cell>
        </row>
        <row r="6589">
          <cell r="C6589">
            <v>30</v>
          </cell>
          <cell r="D6589" t="str">
            <v>CERVECERIA CUAUHTEMOC MOCTEZUMA SA DE CV</v>
          </cell>
        </row>
        <row r="6590">
          <cell r="C6590">
            <v>30</v>
          </cell>
          <cell r="D6590" t="str">
            <v>CERVECERIA CUAUHTEMOC MOCTEZUMA SA DE CV</v>
          </cell>
        </row>
        <row r="6591">
          <cell r="C6591">
            <v>28</v>
          </cell>
          <cell r="D6591" t="str">
            <v>CERVECERIA CUAUHTEMOC MOCTEZUMA SA DE CV</v>
          </cell>
        </row>
        <row r="6592">
          <cell r="C6592">
            <v>28</v>
          </cell>
          <cell r="D6592" t="str">
            <v>CERVECERIA CUAUHTEMOC MOCTEZUMA SA DE CV</v>
          </cell>
        </row>
        <row r="6593">
          <cell r="C6593">
            <v>28</v>
          </cell>
          <cell r="D6593" t="str">
            <v>CERVECERIA CUAUHTEMOC MOCTEZUMA SA DE CV</v>
          </cell>
        </row>
        <row r="6594">
          <cell r="C6594">
            <v>28</v>
          </cell>
          <cell r="D6594" t="str">
            <v>CERVECERIA CUAUHTEMOC MOCTEZUMA SA DE CV</v>
          </cell>
        </row>
        <row r="6595">
          <cell r="C6595">
            <v>315</v>
          </cell>
          <cell r="D6595" t="str">
            <v>CIH INTERNATIONAL, S.A.R.L.</v>
          </cell>
        </row>
        <row r="6596">
          <cell r="C6596">
            <v>315</v>
          </cell>
          <cell r="D6596" t="str">
            <v>CIH INTERNATIONAL, S.A.R.L.</v>
          </cell>
        </row>
        <row r="6597">
          <cell r="C6597">
            <v>315</v>
          </cell>
          <cell r="D6597" t="str">
            <v>CIH INTERNATIONAL, S.A.R.L.</v>
          </cell>
        </row>
        <row r="6598">
          <cell r="C6598">
            <v>238</v>
          </cell>
          <cell r="D6598" t="str">
            <v>ANSA MCAL TRADING, INC.</v>
          </cell>
        </row>
        <row r="6599">
          <cell r="C6599">
            <v>238</v>
          </cell>
          <cell r="D6599" t="str">
            <v>ANSA MCAL TRADING, INC.</v>
          </cell>
        </row>
        <row r="6600">
          <cell r="C6600">
            <v>318</v>
          </cell>
          <cell r="D6600" t="str">
            <v>BRASSERIE NATIONAL D´HAITI, S.A.</v>
          </cell>
        </row>
        <row r="6601">
          <cell r="C6601">
            <v>232</v>
          </cell>
          <cell r="D6601" t="str">
            <v>BANKS (BARBADOS) BREWERIES LTD</v>
          </cell>
        </row>
        <row r="6602">
          <cell r="C6602">
            <v>100</v>
          </cell>
          <cell r="D6602" t="str">
            <v>MANUFACTURAS KALTEX SA DE CV</v>
          </cell>
        </row>
        <row r="6603">
          <cell r="C6603">
            <v>100</v>
          </cell>
          <cell r="D6603" t="str">
            <v>MANUFACTURAS KALTEX SA DE CV</v>
          </cell>
        </row>
        <row r="6604">
          <cell r="C6604">
            <v>100</v>
          </cell>
          <cell r="D6604" t="str">
            <v>MANUFACTURAS KALTEX SA DE CV</v>
          </cell>
        </row>
        <row r="6605">
          <cell r="C6605">
            <v>17</v>
          </cell>
          <cell r="D6605" t="str">
            <v>BIMBO</v>
          </cell>
        </row>
        <row r="6606">
          <cell r="C6606">
            <v>18</v>
          </cell>
          <cell r="D6606" t="str">
            <v>BIMBO</v>
          </cell>
        </row>
        <row r="6607">
          <cell r="C6607">
            <v>19</v>
          </cell>
          <cell r="D6607" t="str">
            <v>BIMBO</v>
          </cell>
        </row>
        <row r="6608">
          <cell r="C6608">
            <v>20</v>
          </cell>
          <cell r="D6608" t="str">
            <v>BIMBO</v>
          </cell>
        </row>
        <row r="6609">
          <cell r="C6609">
            <v>21</v>
          </cell>
          <cell r="D6609" t="str">
            <v>BIMBO</v>
          </cell>
        </row>
        <row r="6610">
          <cell r="C6610">
            <v>77</v>
          </cell>
          <cell r="D6610" t="str">
            <v>GRUMA</v>
          </cell>
        </row>
        <row r="6611">
          <cell r="C6611">
            <v>78</v>
          </cell>
          <cell r="D6611" t="str">
            <v>GRUMA</v>
          </cell>
        </row>
        <row r="6612">
          <cell r="C6612">
            <v>78</v>
          </cell>
          <cell r="D6612" t="str">
            <v>GRUMA</v>
          </cell>
        </row>
        <row r="6613">
          <cell r="C6613">
            <v>79</v>
          </cell>
          <cell r="D6613" t="str">
            <v>GRUMA</v>
          </cell>
        </row>
        <row r="6614">
          <cell r="C6614">
            <v>79</v>
          </cell>
          <cell r="D6614" t="str">
            <v>GRUMA</v>
          </cell>
        </row>
        <row r="6615">
          <cell r="C6615">
            <v>113</v>
          </cell>
          <cell r="D6615" t="str">
            <v>GRUMA</v>
          </cell>
        </row>
        <row r="6616">
          <cell r="C6616">
            <v>114</v>
          </cell>
          <cell r="D6616" t="str">
            <v>GRUMA</v>
          </cell>
        </row>
        <row r="6617">
          <cell r="C6617">
            <v>114</v>
          </cell>
          <cell r="D6617" t="str">
            <v>GRUMA</v>
          </cell>
        </row>
        <row r="6618">
          <cell r="C6618">
            <v>112</v>
          </cell>
          <cell r="D6618" t="str">
            <v>GRUMA</v>
          </cell>
        </row>
        <row r="6619">
          <cell r="C6619">
            <v>112</v>
          </cell>
          <cell r="D6619" t="str">
            <v>GRUMA</v>
          </cell>
        </row>
        <row r="6620">
          <cell r="C6620">
            <v>115</v>
          </cell>
          <cell r="D6620" t="str">
            <v>GRUMA</v>
          </cell>
        </row>
        <row r="6621">
          <cell r="C6621">
            <v>159</v>
          </cell>
          <cell r="D6621" t="str">
            <v>GRUMA</v>
          </cell>
        </row>
        <row r="6622">
          <cell r="C6622">
            <v>166</v>
          </cell>
          <cell r="D6622" t="str">
            <v>GRUMA</v>
          </cell>
        </row>
        <row r="6623">
          <cell r="C6623">
            <v>166</v>
          </cell>
          <cell r="D6623" t="str">
            <v>GRUMA</v>
          </cell>
        </row>
        <row r="6624">
          <cell r="C6624">
            <v>16</v>
          </cell>
          <cell r="D6624" t="str">
            <v>AZTECA MILLING, LP</v>
          </cell>
        </row>
        <row r="6625">
          <cell r="C6625">
            <v>28</v>
          </cell>
          <cell r="D6625" t="str">
            <v>CERVECERIA CUAUHTEMOC MOCTEZUMA SA DE CV</v>
          </cell>
        </row>
        <row r="6626">
          <cell r="C6626">
            <v>28</v>
          </cell>
          <cell r="D6626" t="str">
            <v>CERVECERIA CUAUHTEMOC MOCTEZUMA SA DE CV</v>
          </cell>
        </row>
        <row r="6627">
          <cell r="C6627">
            <v>28</v>
          </cell>
          <cell r="D6627" t="str">
            <v>CERVECERIA CUAUHTEMOC MOCTEZUMA SA DE CV</v>
          </cell>
        </row>
        <row r="6628">
          <cell r="C6628">
            <v>28</v>
          </cell>
          <cell r="D6628" t="str">
            <v>CERVECERIA CUAUHTEMOC MOCTEZUMA SA DE CV</v>
          </cell>
        </row>
        <row r="6629">
          <cell r="C6629">
            <v>28</v>
          </cell>
          <cell r="D6629" t="str">
            <v>CERVECERIA CUAUHTEMOC MOCTEZUMA SA DE CV</v>
          </cell>
        </row>
        <row r="6630">
          <cell r="C6630">
            <v>31</v>
          </cell>
          <cell r="D6630" t="str">
            <v>CERVECERIA CUAUHTEMOC MOCTEZUMA SA DE CV</v>
          </cell>
        </row>
        <row r="6631">
          <cell r="C6631">
            <v>31</v>
          </cell>
          <cell r="D6631" t="str">
            <v>CERVECERIA CUAUHTEMOC MOCTEZUMA SA DE CV</v>
          </cell>
        </row>
        <row r="6632">
          <cell r="C6632">
            <v>31</v>
          </cell>
          <cell r="D6632" t="str">
            <v>CERVECERIA CUAUHTEMOC MOCTEZUMA SA DE CV</v>
          </cell>
        </row>
        <row r="6633">
          <cell r="C6633">
            <v>31</v>
          </cell>
          <cell r="D6633" t="str">
            <v>CERVECERIA CUAUHTEMOC MOCTEZUMA SA DE CV</v>
          </cell>
        </row>
        <row r="6634">
          <cell r="C6634">
            <v>32</v>
          </cell>
          <cell r="D6634" t="str">
            <v>CERVECERIA CUAUHTEMOC MOCTEZUMA SA DE CV</v>
          </cell>
        </row>
        <row r="6635">
          <cell r="C6635">
            <v>32</v>
          </cell>
          <cell r="D6635" t="str">
            <v>CERVECERIA CUAUHTEMOC MOCTEZUMA SA DE CV</v>
          </cell>
        </row>
        <row r="6636">
          <cell r="C6636">
            <v>32</v>
          </cell>
          <cell r="D6636" t="str">
            <v>CERVECERIA CUAUHTEMOC MOCTEZUMA SA DE CV</v>
          </cell>
        </row>
        <row r="6637">
          <cell r="C6637">
            <v>32</v>
          </cell>
          <cell r="D6637" t="str">
            <v>CERVECERIA CUAUHTEMOC MOCTEZUMA SA DE CV</v>
          </cell>
        </row>
        <row r="6638">
          <cell r="C6638">
            <v>33</v>
          </cell>
          <cell r="D6638" t="str">
            <v>CERVECERIA CUAUHTEMOC MOCTEZUMA SA DE CV</v>
          </cell>
        </row>
        <row r="6639">
          <cell r="C6639">
            <v>33</v>
          </cell>
          <cell r="D6639" t="str">
            <v>CERVECERIA CUAUHTEMOC MOCTEZUMA SA DE CV</v>
          </cell>
        </row>
        <row r="6640">
          <cell r="C6640">
            <v>33</v>
          </cell>
          <cell r="D6640" t="str">
            <v>CERVECERIA CUAUHTEMOC MOCTEZUMA SA DE CV</v>
          </cell>
        </row>
        <row r="6641">
          <cell r="C6641">
            <v>33</v>
          </cell>
          <cell r="D6641" t="str">
            <v>CERVECERIA CUAUHTEMOC MOCTEZUMA SA DE CV</v>
          </cell>
        </row>
        <row r="6642">
          <cell r="C6642">
            <v>29</v>
          </cell>
          <cell r="D6642" t="str">
            <v>CERVECERIA CUAUHTEMOC MOCTEZUMA SA DE CV</v>
          </cell>
        </row>
        <row r="6643">
          <cell r="C6643">
            <v>29</v>
          </cell>
          <cell r="D6643" t="str">
            <v>CERVECERIA CUAUHTEMOC MOCTEZUMA SA DE CV</v>
          </cell>
        </row>
        <row r="6644">
          <cell r="C6644">
            <v>29</v>
          </cell>
          <cell r="D6644" t="str">
            <v>CERVECERIA CUAUHTEMOC MOCTEZUMA SA DE CV</v>
          </cell>
        </row>
        <row r="6645">
          <cell r="C6645">
            <v>29</v>
          </cell>
          <cell r="D6645" t="str">
            <v>CERVECERIA CUAUHTEMOC MOCTEZUMA SA DE CV</v>
          </cell>
        </row>
        <row r="6646">
          <cell r="C6646">
            <v>30</v>
          </cell>
          <cell r="D6646" t="str">
            <v>CERVECERIA CUAUHTEMOC MOCTEZUMA SA DE CV</v>
          </cell>
        </row>
        <row r="6647">
          <cell r="C6647">
            <v>30</v>
          </cell>
          <cell r="D6647" t="str">
            <v>CERVECERIA CUAUHTEMOC MOCTEZUMA SA DE CV</v>
          </cell>
        </row>
        <row r="6648">
          <cell r="C6648">
            <v>30</v>
          </cell>
          <cell r="D6648" t="str">
            <v>CERVECERIA CUAUHTEMOC MOCTEZUMA SA DE CV</v>
          </cell>
        </row>
        <row r="6649">
          <cell r="C6649">
            <v>30</v>
          </cell>
          <cell r="D6649" t="str">
            <v>CERVECERIA CUAUHTEMOC MOCTEZUMA SA DE CV</v>
          </cell>
        </row>
        <row r="6650">
          <cell r="C6650">
            <v>28</v>
          </cell>
          <cell r="D6650" t="str">
            <v>CERVECERIA CUAUHTEMOC MOCTEZUMA SA DE CV</v>
          </cell>
        </row>
        <row r="6651">
          <cell r="C6651">
            <v>28</v>
          </cell>
          <cell r="D6651" t="str">
            <v>CERVECERIA CUAUHTEMOC MOCTEZUMA SA DE CV</v>
          </cell>
        </row>
        <row r="6652">
          <cell r="C6652">
            <v>28</v>
          </cell>
          <cell r="D6652" t="str">
            <v>CERVECERIA CUAUHTEMOC MOCTEZUMA SA DE CV</v>
          </cell>
        </row>
        <row r="6653">
          <cell r="C6653">
            <v>28</v>
          </cell>
          <cell r="D6653" t="str">
            <v>CERVECERIA CUAUHTEMOC MOCTEZUMA SA DE CV</v>
          </cell>
        </row>
        <row r="6654">
          <cell r="C6654">
            <v>315</v>
          </cell>
          <cell r="D6654" t="str">
            <v>CIH INTERNATIONAL, S.A.R.L.</v>
          </cell>
        </row>
        <row r="6655">
          <cell r="C6655">
            <v>315</v>
          </cell>
          <cell r="D6655" t="str">
            <v>CIH INTERNATIONAL, S.A.R.L.</v>
          </cell>
        </row>
        <row r="6656">
          <cell r="C6656">
            <v>315</v>
          </cell>
          <cell r="D6656" t="str">
            <v>CIH INTERNATIONAL, S.A.R.L.</v>
          </cell>
        </row>
        <row r="6657">
          <cell r="C6657">
            <v>238</v>
          </cell>
          <cell r="D6657" t="str">
            <v>ANSA MCAL TRADING, INC.</v>
          </cell>
        </row>
        <row r="6658">
          <cell r="C6658">
            <v>238</v>
          </cell>
          <cell r="D6658" t="str">
            <v>ANSA MCAL TRADING, INC.</v>
          </cell>
        </row>
        <row r="6659">
          <cell r="C6659">
            <v>318</v>
          </cell>
          <cell r="D6659" t="str">
            <v>BRASSERIE NATIONAL D´HAITI, S.A.</v>
          </cell>
        </row>
        <row r="6660">
          <cell r="C6660">
            <v>232</v>
          </cell>
          <cell r="D6660" t="str">
            <v>BANKS (BARBADOS) BREWERIES LTD</v>
          </cell>
        </row>
        <row r="6661">
          <cell r="C6661">
            <v>100</v>
          </cell>
          <cell r="D6661" t="str">
            <v>MANUFACTURAS KALTEX SA DE CV</v>
          </cell>
        </row>
        <row r="6662">
          <cell r="C6662">
            <v>100</v>
          </cell>
          <cell r="D6662" t="str">
            <v>MANUFACTURAS KALTEX SA DE CV</v>
          </cell>
        </row>
        <row r="6663">
          <cell r="C6663">
            <v>100</v>
          </cell>
          <cell r="D6663" t="str">
            <v>MANUFACTURAS KALTEX SA DE CV</v>
          </cell>
        </row>
        <row r="6664">
          <cell r="C6664">
            <v>17</v>
          </cell>
          <cell r="D6664" t="str">
            <v>BIMBO</v>
          </cell>
        </row>
        <row r="6665">
          <cell r="C6665">
            <v>18</v>
          </cell>
          <cell r="D6665" t="str">
            <v>BIMBO</v>
          </cell>
        </row>
        <row r="6666">
          <cell r="C6666">
            <v>19</v>
          </cell>
          <cell r="D6666" t="str">
            <v>BIMBO</v>
          </cell>
        </row>
        <row r="6667">
          <cell r="C6667">
            <v>20</v>
          </cell>
          <cell r="D6667" t="str">
            <v>BIMBO</v>
          </cell>
        </row>
        <row r="6668">
          <cell r="C6668">
            <v>21</v>
          </cell>
          <cell r="D6668" t="str">
            <v>BIMBO</v>
          </cell>
        </row>
        <row r="6669">
          <cell r="C6669">
            <v>77</v>
          </cell>
          <cell r="D6669" t="str">
            <v>GRUMA</v>
          </cell>
        </row>
        <row r="6670">
          <cell r="C6670">
            <v>78</v>
          </cell>
          <cell r="D6670" t="str">
            <v>GRUMA</v>
          </cell>
        </row>
        <row r="6671">
          <cell r="C6671">
            <v>78</v>
          </cell>
          <cell r="D6671" t="str">
            <v>GRUMA</v>
          </cell>
        </row>
        <row r="6672">
          <cell r="C6672">
            <v>79</v>
          </cell>
          <cell r="D6672" t="str">
            <v>GRUMA</v>
          </cell>
        </row>
        <row r="6673">
          <cell r="C6673">
            <v>79</v>
          </cell>
          <cell r="D6673" t="str">
            <v>GRUMA</v>
          </cell>
        </row>
        <row r="6674">
          <cell r="C6674">
            <v>113</v>
          </cell>
          <cell r="D6674" t="str">
            <v>GRUMA</v>
          </cell>
        </row>
        <row r="6675">
          <cell r="C6675">
            <v>114</v>
          </cell>
          <cell r="D6675" t="str">
            <v>GRUMA</v>
          </cell>
        </row>
        <row r="6676">
          <cell r="C6676">
            <v>114</v>
          </cell>
          <cell r="D6676" t="str">
            <v>GRUMA</v>
          </cell>
        </row>
        <row r="6677">
          <cell r="C6677">
            <v>112</v>
          </cell>
          <cell r="D6677" t="str">
            <v>GRUMA</v>
          </cell>
        </row>
        <row r="6678">
          <cell r="C6678">
            <v>112</v>
          </cell>
          <cell r="D6678" t="str">
            <v>GRUMA</v>
          </cell>
        </row>
        <row r="6679">
          <cell r="C6679">
            <v>115</v>
          </cell>
          <cell r="D6679" t="str">
            <v>GRUMA</v>
          </cell>
        </row>
        <row r="6680">
          <cell r="C6680">
            <v>159</v>
          </cell>
          <cell r="D6680" t="str">
            <v>GRUMA</v>
          </cell>
        </row>
        <row r="6681">
          <cell r="C6681">
            <v>166</v>
          </cell>
          <cell r="D6681" t="str">
            <v>GRUMA</v>
          </cell>
        </row>
        <row r="6682">
          <cell r="C6682">
            <v>166</v>
          </cell>
          <cell r="D6682" t="str">
            <v>GRUMA</v>
          </cell>
        </row>
        <row r="6683">
          <cell r="C6683">
            <v>16</v>
          </cell>
          <cell r="D6683" t="str">
            <v>AZTECA MILLING, LP</v>
          </cell>
        </row>
        <row r="6684">
          <cell r="C6684">
            <v>28</v>
          </cell>
          <cell r="D6684" t="str">
            <v>CERVECERIA CUAUHTEMOC MOCTEZUMA SA DE CV</v>
          </cell>
        </row>
        <row r="6685">
          <cell r="C6685">
            <v>28</v>
          </cell>
          <cell r="D6685" t="str">
            <v>CERVECERIA CUAUHTEMOC MOCTEZUMA SA DE CV</v>
          </cell>
        </row>
        <row r="6686">
          <cell r="C6686">
            <v>28</v>
          </cell>
          <cell r="D6686" t="str">
            <v>CERVECERIA CUAUHTEMOC MOCTEZUMA SA DE CV</v>
          </cell>
        </row>
        <row r="6687">
          <cell r="C6687">
            <v>28</v>
          </cell>
          <cell r="D6687" t="str">
            <v>CERVECERIA CUAUHTEMOC MOCTEZUMA SA DE CV</v>
          </cell>
        </row>
        <row r="6688">
          <cell r="C6688">
            <v>28</v>
          </cell>
          <cell r="D6688" t="str">
            <v>CERVECERIA CUAUHTEMOC MOCTEZUMA SA DE CV</v>
          </cell>
        </row>
        <row r="6689">
          <cell r="C6689">
            <v>31</v>
          </cell>
          <cell r="D6689" t="str">
            <v>CERVECERIA CUAUHTEMOC MOCTEZUMA SA DE CV</v>
          </cell>
        </row>
        <row r="6690">
          <cell r="C6690">
            <v>31</v>
          </cell>
          <cell r="D6690" t="str">
            <v>CERVECERIA CUAUHTEMOC MOCTEZUMA SA DE CV</v>
          </cell>
        </row>
        <row r="6691">
          <cell r="C6691">
            <v>31</v>
          </cell>
          <cell r="D6691" t="str">
            <v>CERVECERIA CUAUHTEMOC MOCTEZUMA SA DE CV</v>
          </cell>
        </row>
        <row r="6692">
          <cell r="C6692">
            <v>31</v>
          </cell>
          <cell r="D6692" t="str">
            <v>CERVECERIA CUAUHTEMOC MOCTEZUMA SA DE CV</v>
          </cell>
        </row>
        <row r="6693">
          <cell r="C6693">
            <v>32</v>
          </cell>
          <cell r="D6693" t="str">
            <v>CERVECERIA CUAUHTEMOC MOCTEZUMA SA DE CV</v>
          </cell>
        </row>
        <row r="6694">
          <cell r="C6694">
            <v>32</v>
          </cell>
          <cell r="D6694" t="str">
            <v>CERVECERIA CUAUHTEMOC MOCTEZUMA SA DE CV</v>
          </cell>
        </row>
        <row r="6695">
          <cell r="C6695">
            <v>32</v>
          </cell>
          <cell r="D6695" t="str">
            <v>CERVECERIA CUAUHTEMOC MOCTEZUMA SA DE CV</v>
          </cell>
        </row>
        <row r="6696">
          <cell r="C6696">
            <v>32</v>
          </cell>
          <cell r="D6696" t="str">
            <v>CERVECERIA CUAUHTEMOC MOCTEZUMA SA DE CV</v>
          </cell>
        </row>
        <row r="6697">
          <cell r="C6697">
            <v>33</v>
          </cell>
          <cell r="D6697" t="str">
            <v>CERVECERIA CUAUHTEMOC MOCTEZUMA SA DE CV</v>
          </cell>
        </row>
        <row r="6698">
          <cell r="C6698">
            <v>33</v>
          </cell>
          <cell r="D6698" t="str">
            <v>CERVECERIA CUAUHTEMOC MOCTEZUMA SA DE CV</v>
          </cell>
        </row>
        <row r="6699">
          <cell r="C6699">
            <v>33</v>
          </cell>
          <cell r="D6699" t="str">
            <v>CERVECERIA CUAUHTEMOC MOCTEZUMA SA DE CV</v>
          </cell>
        </row>
        <row r="6700">
          <cell r="C6700">
            <v>33</v>
          </cell>
          <cell r="D6700" t="str">
            <v>CERVECERIA CUAUHTEMOC MOCTEZUMA SA DE CV</v>
          </cell>
        </row>
        <row r="6701">
          <cell r="C6701">
            <v>29</v>
          </cell>
          <cell r="D6701" t="str">
            <v>CERVECERIA CUAUHTEMOC MOCTEZUMA SA DE CV</v>
          </cell>
        </row>
        <row r="6702">
          <cell r="C6702">
            <v>29</v>
          </cell>
          <cell r="D6702" t="str">
            <v>CERVECERIA CUAUHTEMOC MOCTEZUMA SA DE CV</v>
          </cell>
        </row>
        <row r="6703">
          <cell r="C6703">
            <v>29</v>
          </cell>
          <cell r="D6703" t="str">
            <v>CERVECERIA CUAUHTEMOC MOCTEZUMA SA DE CV</v>
          </cell>
        </row>
        <row r="6704">
          <cell r="C6704">
            <v>29</v>
          </cell>
          <cell r="D6704" t="str">
            <v>CERVECERIA CUAUHTEMOC MOCTEZUMA SA DE CV</v>
          </cell>
        </row>
        <row r="6705">
          <cell r="C6705">
            <v>30</v>
          </cell>
          <cell r="D6705" t="str">
            <v>CERVECERIA CUAUHTEMOC MOCTEZUMA SA DE CV</v>
          </cell>
        </row>
        <row r="6706">
          <cell r="C6706">
            <v>30</v>
          </cell>
          <cell r="D6706" t="str">
            <v>CERVECERIA CUAUHTEMOC MOCTEZUMA SA DE CV</v>
          </cell>
        </row>
        <row r="6707">
          <cell r="C6707">
            <v>30</v>
          </cell>
          <cell r="D6707" t="str">
            <v>CERVECERIA CUAUHTEMOC MOCTEZUMA SA DE CV</v>
          </cell>
        </row>
        <row r="6708">
          <cell r="C6708">
            <v>30</v>
          </cell>
          <cell r="D6708" t="str">
            <v>CERVECERIA CUAUHTEMOC MOCTEZUMA SA DE CV</v>
          </cell>
        </row>
        <row r="6709">
          <cell r="C6709">
            <v>28</v>
          </cell>
          <cell r="D6709" t="str">
            <v>CERVECERIA CUAUHTEMOC MOCTEZUMA SA DE CV</v>
          </cell>
        </row>
        <row r="6710">
          <cell r="C6710">
            <v>28</v>
          </cell>
          <cell r="D6710" t="str">
            <v>CERVECERIA CUAUHTEMOC MOCTEZUMA SA DE CV</v>
          </cell>
        </row>
        <row r="6711">
          <cell r="C6711">
            <v>28</v>
          </cell>
          <cell r="D6711" t="str">
            <v>CERVECERIA CUAUHTEMOC MOCTEZUMA SA DE CV</v>
          </cell>
        </row>
        <row r="6712">
          <cell r="C6712">
            <v>28</v>
          </cell>
          <cell r="D6712" t="str">
            <v>CERVECERIA CUAUHTEMOC MOCTEZUMA SA DE CV</v>
          </cell>
        </row>
        <row r="6713">
          <cell r="C6713">
            <v>315</v>
          </cell>
          <cell r="D6713" t="str">
            <v>CIH INTERNATIONAL, S.A.R.L.</v>
          </cell>
        </row>
        <row r="6714">
          <cell r="C6714">
            <v>315</v>
          </cell>
          <cell r="D6714" t="str">
            <v>CIH INTERNATIONAL, S.A.R.L.</v>
          </cell>
        </row>
        <row r="6715">
          <cell r="C6715">
            <v>315</v>
          </cell>
          <cell r="D6715" t="str">
            <v>CIH INTERNATIONAL, S.A.R.L.</v>
          </cell>
        </row>
        <row r="6716">
          <cell r="C6716">
            <v>238</v>
          </cell>
          <cell r="D6716" t="str">
            <v>ANSA MCAL TRADING, INC.</v>
          </cell>
        </row>
        <row r="6717">
          <cell r="C6717">
            <v>238</v>
          </cell>
          <cell r="D6717" t="str">
            <v>ANSA MCAL TRADING, INC.</v>
          </cell>
        </row>
        <row r="6718">
          <cell r="C6718">
            <v>318</v>
          </cell>
          <cell r="D6718" t="str">
            <v>BRASSERIE NATIONAL D´HAITI, S.A.</v>
          </cell>
        </row>
        <row r="6719">
          <cell r="C6719">
            <v>232</v>
          </cell>
          <cell r="D6719" t="str">
            <v>BANKS (BARBADOS) BREWERIES LTD</v>
          </cell>
        </row>
        <row r="6720">
          <cell r="C6720">
            <v>100</v>
          </cell>
          <cell r="D6720" t="str">
            <v>MANUFACTURAS KALTEX SA DE CV</v>
          </cell>
        </row>
        <row r="6721">
          <cell r="C6721">
            <v>100</v>
          </cell>
          <cell r="D6721" t="str">
            <v>MANUFACTURAS KALTEX SA DE CV</v>
          </cell>
        </row>
        <row r="6722">
          <cell r="C6722">
            <v>100</v>
          </cell>
          <cell r="D6722" t="str">
            <v>MANUFACTURAS KALTEX SA DE CV</v>
          </cell>
        </row>
        <row r="6723">
          <cell r="C6723">
            <v>17</v>
          </cell>
          <cell r="D6723" t="str">
            <v>BIMBO</v>
          </cell>
        </row>
        <row r="6724">
          <cell r="C6724">
            <v>18</v>
          </cell>
          <cell r="D6724" t="str">
            <v>BIMBO</v>
          </cell>
        </row>
        <row r="6725">
          <cell r="C6725">
            <v>19</v>
          </cell>
          <cell r="D6725" t="str">
            <v>BIMBO</v>
          </cell>
        </row>
        <row r="6726">
          <cell r="C6726">
            <v>20</v>
          </cell>
          <cell r="D6726" t="str">
            <v>BIMBO</v>
          </cell>
        </row>
        <row r="6727">
          <cell r="C6727">
            <v>21</v>
          </cell>
          <cell r="D6727" t="str">
            <v>BIMBO</v>
          </cell>
        </row>
        <row r="6728">
          <cell r="C6728">
            <v>77</v>
          </cell>
          <cell r="D6728" t="str">
            <v>GRUMA</v>
          </cell>
        </row>
        <row r="6729">
          <cell r="C6729">
            <v>78</v>
          </cell>
          <cell r="D6729" t="str">
            <v>GRUMA</v>
          </cell>
        </row>
        <row r="6730">
          <cell r="C6730">
            <v>78</v>
          </cell>
          <cell r="D6730" t="str">
            <v>GRUMA</v>
          </cell>
        </row>
        <row r="6731">
          <cell r="C6731">
            <v>79</v>
          </cell>
          <cell r="D6731" t="str">
            <v>GRUMA</v>
          </cell>
        </row>
        <row r="6732">
          <cell r="C6732">
            <v>79</v>
          </cell>
          <cell r="D6732" t="str">
            <v>GRUMA</v>
          </cell>
        </row>
        <row r="6733">
          <cell r="C6733">
            <v>113</v>
          </cell>
          <cell r="D6733" t="str">
            <v>GRUMA</v>
          </cell>
        </row>
        <row r="6734">
          <cell r="C6734">
            <v>114</v>
          </cell>
          <cell r="D6734" t="str">
            <v>GRUMA</v>
          </cell>
        </row>
        <row r="6735">
          <cell r="C6735">
            <v>114</v>
          </cell>
          <cell r="D6735" t="str">
            <v>GRUMA</v>
          </cell>
        </row>
        <row r="6736">
          <cell r="C6736">
            <v>112</v>
          </cell>
          <cell r="D6736" t="str">
            <v>GRUMA</v>
          </cell>
        </row>
        <row r="6737">
          <cell r="C6737">
            <v>112</v>
          </cell>
          <cell r="D6737" t="str">
            <v>GRUMA</v>
          </cell>
        </row>
        <row r="6738">
          <cell r="C6738">
            <v>115</v>
          </cell>
          <cell r="D6738" t="str">
            <v>GRUMA</v>
          </cell>
        </row>
        <row r="6739">
          <cell r="C6739">
            <v>159</v>
          </cell>
          <cell r="D6739" t="str">
            <v>GRUMA</v>
          </cell>
        </row>
        <row r="6740">
          <cell r="C6740">
            <v>166</v>
          </cell>
          <cell r="D6740" t="str">
            <v>GRUMA</v>
          </cell>
        </row>
        <row r="6741">
          <cell r="C6741">
            <v>166</v>
          </cell>
          <cell r="D6741" t="str">
            <v>GRUMA</v>
          </cell>
        </row>
        <row r="6742">
          <cell r="C6742">
            <v>16</v>
          </cell>
          <cell r="D6742" t="str">
            <v>AZTECA MILLING, LP</v>
          </cell>
        </row>
        <row r="6743">
          <cell r="C6743">
            <v>28</v>
          </cell>
          <cell r="D6743" t="str">
            <v>CERVECERIA CUAUHTEMOC MOCTEZUMA SA DE CV</v>
          </cell>
        </row>
        <row r="6744">
          <cell r="C6744">
            <v>28</v>
          </cell>
          <cell r="D6744" t="str">
            <v>CERVECERIA CUAUHTEMOC MOCTEZUMA SA DE CV</v>
          </cell>
        </row>
        <row r="6745">
          <cell r="C6745">
            <v>28</v>
          </cell>
          <cell r="D6745" t="str">
            <v>CERVECERIA CUAUHTEMOC MOCTEZUMA SA DE CV</v>
          </cell>
        </row>
        <row r="6746">
          <cell r="C6746">
            <v>28</v>
          </cell>
          <cell r="D6746" t="str">
            <v>CERVECERIA CUAUHTEMOC MOCTEZUMA SA DE CV</v>
          </cell>
        </row>
        <row r="6747">
          <cell r="C6747">
            <v>28</v>
          </cell>
          <cell r="D6747" t="str">
            <v>CERVECERIA CUAUHTEMOC MOCTEZUMA SA DE CV</v>
          </cell>
        </row>
        <row r="6748">
          <cell r="C6748">
            <v>31</v>
          </cell>
          <cell r="D6748" t="str">
            <v>CERVECERIA CUAUHTEMOC MOCTEZUMA SA DE CV</v>
          </cell>
        </row>
        <row r="6749">
          <cell r="C6749">
            <v>31</v>
          </cell>
          <cell r="D6749" t="str">
            <v>CERVECERIA CUAUHTEMOC MOCTEZUMA SA DE CV</v>
          </cell>
        </row>
        <row r="6750">
          <cell r="C6750">
            <v>31</v>
          </cell>
          <cell r="D6750" t="str">
            <v>CERVECERIA CUAUHTEMOC MOCTEZUMA SA DE CV</v>
          </cell>
        </row>
        <row r="6751">
          <cell r="C6751">
            <v>31</v>
          </cell>
          <cell r="D6751" t="str">
            <v>CERVECERIA CUAUHTEMOC MOCTEZUMA SA DE CV</v>
          </cell>
        </row>
        <row r="6752">
          <cell r="C6752">
            <v>32</v>
          </cell>
          <cell r="D6752" t="str">
            <v>CERVECERIA CUAUHTEMOC MOCTEZUMA SA DE CV</v>
          </cell>
        </row>
        <row r="6753">
          <cell r="C6753">
            <v>32</v>
          </cell>
          <cell r="D6753" t="str">
            <v>CERVECERIA CUAUHTEMOC MOCTEZUMA SA DE CV</v>
          </cell>
        </row>
        <row r="6754">
          <cell r="C6754">
            <v>32</v>
          </cell>
          <cell r="D6754" t="str">
            <v>CERVECERIA CUAUHTEMOC MOCTEZUMA SA DE CV</v>
          </cell>
        </row>
        <row r="6755">
          <cell r="C6755">
            <v>32</v>
          </cell>
          <cell r="D6755" t="str">
            <v>CERVECERIA CUAUHTEMOC MOCTEZUMA SA DE CV</v>
          </cell>
        </row>
        <row r="6756">
          <cell r="C6756">
            <v>33</v>
          </cell>
          <cell r="D6756" t="str">
            <v>CERVECERIA CUAUHTEMOC MOCTEZUMA SA DE CV</v>
          </cell>
        </row>
        <row r="6757">
          <cell r="C6757">
            <v>33</v>
          </cell>
          <cell r="D6757" t="str">
            <v>CERVECERIA CUAUHTEMOC MOCTEZUMA SA DE CV</v>
          </cell>
        </row>
        <row r="6758">
          <cell r="C6758">
            <v>33</v>
          </cell>
          <cell r="D6758" t="str">
            <v>CERVECERIA CUAUHTEMOC MOCTEZUMA SA DE CV</v>
          </cell>
        </row>
        <row r="6759">
          <cell r="C6759">
            <v>33</v>
          </cell>
          <cell r="D6759" t="str">
            <v>CERVECERIA CUAUHTEMOC MOCTEZUMA SA DE CV</v>
          </cell>
        </row>
        <row r="6760">
          <cell r="C6760">
            <v>29</v>
          </cell>
          <cell r="D6760" t="str">
            <v>CERVECERIA CUAUHTEMOC MOCTEZUMA SA DE CV</v>
          </cell>
        </row>
        <row r="6761">
          <cell r="C6761">
            <v>29</v>
          </cell>
          <cell r="D6761" t="str">
            <v>CERVECERIA CUAUHTEMOC MOCTEZUMA SA DE CV</v>
          </cell>
        </row>
        <row r="6762">
          <cell r="C6762">
            <v>29</v>
          </cell>
          <cell r="D6762" t="str">
            <v>CERVECERIA CUAUHTEMOC MOCTEZUMA SA DE CV</v>
          </cell>
        </row>
        <row r="6763">
          <cell r="C6763">
            <v>29</v>
          </cell>
          <cell r="D6763" t="str">
            <v>CERVECERIA CUAUHTEMOC MOCTEZUMA SA DE CV</v>
          </cell>
        </row>
        <row r="6764">
          <cell r="C6764">
            <v>30</v>
          </cell>
          <cell r="D6764" t="str">
            <v>CERVECERIA CUAUHTEMOC MOCTEZUMA SA DE CV</v>
          </cell>
        </row>
        <row r="6765">
          <cell r="C6765">
            <v>30</v>
          </cell>
          <cell r="D6765" t="str">
            <v>CERVECERIA CUAUHTEMOC MOCTEZUMA SA DE CV</v>
          </cell>
        </row>
        <row r="6766">
          <cell r="C6766">
            <v>30</v>
          </cell>
          <cell r="D6766" t="str">
            <v>CERVECERIA CUAUHTEMOC MOCTEZUMA SA DE CV</v>
          </cell>
        </row>
        <row r="6767">
          <cell r="C6767">
            <v>30</v>
          </cell>
          <cell r="D6767" t="str">
            <v>CERVECERIA CUAUHTEMOC MOCTEZUMA SA DE CV</v>
          </cell>
        </row>
        <row r="6768">
          <cell r="C6768">
            <v>28</v>
          </cell>
          <cell r="D6768" t="str">
            <v>CERVECERIA CUAUHTEMOC MOCTEZUMA SA DE CV</v>
          </cell>
        </row>
        <row r="6769">
          <cell r="C6769">
            <v>28</v>
          </cell>
          <cell r="D6769" t="str">
            <v>CERVECERIA CUAUHTEMOC MOCTEZUMA SA DE CV</v>
          </cell>
        </row>
        <row r="6770">
          <cell r="C6770">
            <v>28</v>
          </cell>
          <cell r="D6770" t="str">
            <v>CERVECERIA CUAUHTEMOC MOCTEZUMA SA DE CV</v>
          </cell>
        </row>
        <row r="6771">
          <cell r="C6771">
            <v>28</v>
          </cell>
          <cell r="D6771" t="str">
            <v>CERVECERIA CUAUHTEMOC MOCTEZUMA SA DE CV</v>
          </cell>
        </row>
        <row r="6772">
          <cell r="C6772">
            <v>315</v>
          </cell>
          <cell r="D6772" t="str">
            <v>CIH INTERNATIONAL, S.A.R.L.</v>
          </cell>
        </row>
        <row r="6773">
          <cell r="C6773">
            <v>315</v>
          </cell>
          <cell r="D6773" t="str">
            <v>CIH INTERNATIONAL, S.A.R.L.</v>
          </cell>
        </row>
        <row r="6774">
          <cell r="C6774">
            <v>315</v>
          </cell>
          <cell r="D6774" t="str">
            <v>CIH INTERNATIONAL, S.A.R.L.</v>
          </cell>
        </row>
        <row r="6775">
          <cell r="C6775">
            <v>238</v>
          </cell>
          <cell r="D6775" t="str">
            <v>ANSA MCAL TRADING, INC.</v>
          </cell>
        </row>
        <row r="6776">
          <cell r="C6776">
            <v>238</v>
          </cell>
          <cell r="D6776" t="str">
            <v>ANSA MCAL TRADING, INC.</v>
          </cell>
        </row>
        <row r="6777">
          <cell r="C6777">
            <v>318</v>
          </cell>
          <cell r="D6777" t="str">
            <v>BRASSERIE NATIONAL D´HAITI, S.A.</v>
          </cell>
        </row>
        <row r="6778">
          <cell r="C6778">
            <v>232</v>
          </cell>
          <cell r="D6778" t="str">
            <v>BANKS (BARBADOS) BREWERIES LTD</v>
          </cell>
        </row>
        <row r="6779">
          <cell r="C6779">
            <v>100</v>
          </cell>
          <cell r="D6779" t="str">
            <v>MANUFACTURAS KALTEX SA DE CV</v>
          </cell>
        </row>
        <row r="6780">
          <cell r="C6780">
            <v>100</v>
          </cell>
          <cell r="D6780" t="str">
            <v>MANUFACTURAS KALTEX SA DE CV</v>
          </cell>
        </row>
        <row r="6781">
          <cell r="C6781">
            <v>100</v>
          </cell>
          <cell r="D6781" t="str">
            <v>MANUFACTURAS KALTEX SA DE CV</v>
          </cell>
        </row>
        <row r="6782">
          <cell r="C6782">
            <v>17</v>
          </cell>
          <cell r="D6782" t="str">
            <v>BIMBO</v>
          </cell>
        </row>
        <row r="6783">
          <cell r="C6783">
            <v>18</v>
          </cell>
          <cell r="D6783" t="str">
            <v>BIMBO</v>
          </cell>
        </row>
        <row r="6784">
          <cell r="C6784">
            <v>19</v>
          </cell>
          <cell r="D6784" t="str">
            <v>BIMBO</v>
          </cell>
        </row>
        <row r="6785">
          <cell r="C6785">
            <v>20</v>
          </cell>
          <cell r="D6785" t="str">
            <v>BIMBO</v>
          </cell>
        </row>
        <row r="6786">
          <cell r="C6786">
            <v>21</v>
          </cell>
          <cell r="D6786" t="str">
            <v>BIMBO</v>
          </cell>
        </row>
        <row r="6787">
          <cell r="C6787">
            <v>77</v>
          </cell>
          <cell r="D6787" t="str">
            <v>GRUMA</v>
          </cell>
        </row>
        <row r="6788">
          <cell r="C6788">
            <v>78</v>
          </cell>
          <cell r="D6788" t="str">
            <v>GRUMA</v>
          </cell>
        </row>
        <row r="6789">
          <cell r="C6789">
            <v>78</v>
          </cell>
          <cell r="D6789" t="str">
            <v>GRUMA</v>
          </cell>
        </row>
        <row r="6790">
          <cell r="C6790">
            <v>79</v>
          </cell>
          <cell r="D6790" t="str">
            <v>GRUMA</v>
          </cell>
        </row>
        <row r="6791">
          <cell r="C6791">
            <v>79</v>
          </cell>
          <cell r="D6791" t="str">
            <v>GRUMA</v>
          </cell>
        </row>
        <row r="6792">
          <cell r="C6792">
            <v>113</v>
          </cell>
          <cell r="D6792" t="str">
            <v>GRUMA</v>
          </cell>
        </row>
        <row r="6793">
          <cell r="C6793">
            <v>114</v>
          </cell>
          <cell r="D6793" t="str">
            <v>GRUMA</v>
          </cell>
        </row>
        <row r="6794">
          <cell r="C6794">
            <v>114</v>
          </cell>
          <cell r="D6794" t="str">
            <v>GRUMA</v>
          </cell>
        </row>
        <row r="6795">
          <cell r="C6795">
            <v>112</v>
          </cell>
          <cell r="D6795" t="str">
            <v>GRUMA</v>
          </cell>
        </row>
        <row r="6796">
          <cell r="C6796">
            <v>112</v>
          </cell>
          <cell r="D6796" t="str">
            <v>GRUMA</v>
          </cell>
        </row>
        <row r="6797">
          <cell r="C6797">
            <v>115</v>
          </cell>
          <cell r="D6797" t="str">
            <v>GRUMA</v>
          </cell>
        </row>
        <row r="6798">
          <cell r="C6798">
            <v>159</v>
          </cell>
          <cell r="D6798" t="str">
            <v>GRUMA</v>
          </cell>
        </row>
        <row r="6799">
          <cell r="C6799">
            <v>166</v>
          </cell>
          <cell r="D6799" t="str">
            <v>GRUMA</v>
          </cell>
        </row>
        <row r="6800">
          <cell r="C6800">
            <v>166</v>
          </cell>
          <cell r="D6800" t="str">
            <v>GRUMA</v>
          </cell>
        </row>
        <row r="6801">
          <cell r="C6801">
            <v>16</v>
          </cell>
          <cell r="D6801" t="str">
            <v>AZTECA MILLING, LP</v>
          </cell>
        </row>
        <row r="6802">
          <cell r="C6802">
            <v>28</v>
          </cell>
          <cell r="D6802" t="str">
            <v>CERVECERIA CUAUHTEMOC MOCTEZUMA SA DE CV</v>
          </cell>
        </row>
        <row r="6803">
          <cell r="C6803">
            <v>28</v>
          </cell>
          <cell r="D6803" t="str">
            <v>CERVECERIA CUAUHTEMOC MOCTEZUMA SA DE CV</v>
          </cell>
        </row>
        <row r="6804">
          <cell r="C6804">
            <v>28</v>
          </cell>
          <cell r="D6804" t="str">
            <v>CERVECERIA CUAUHTEMOC MOCTEZUMA SA DE CV</v>
          </cell>
        </row>
        <row r="6805">
          <cell r="C6805">
            <v>28</v>
          </cell>
          <cell r="D6805" t="str">
            <v>CERVECERIA CUAUHTEMOC MOCTEZUMA SA DE CV</v>
          </cell>
        </row>
        <row r="6806">
          <cell r="C6806">
            <v>28</v>
          </cell>
          <cell r="D6806" t="str">
            <v>CERVECERIA CUAUHTEMOC MOCTEZUMA SA DE CV</v>
          </cell>
        </row>
        <row r="6807">
          <cell r="C6807">
            <v>31</v>
          </cell>
          <cell r="D6807" t="str">
            <v>CERVECERIA CUAUHTEMOC MOCTEZUMA SA DE CV</v>
          </cell>
        </row>
        <row r="6808">
          <cell r="C6808">
            <v>31</v>
          </cell>
          <cell r="D6808" t="str">
            <v>CERVECERIA CUAUHTEMOC MOCTEZUMA SA DE CV</v>
          </cell>
        </row>
        <row r="6809">
          <cell r="C6809">
            <v>31</v>
          </cell>
          <cell r="D6809" t="str">
            <v>CERVECERIA CUAUHTEMOC MOCTEZUMA SA DE CV</v>
          </cell>
        </row>
        <row r="6810">
          <cell r="C6810">
            <v>31</v>
          </cell>
          <cell r="D6810" t="str">
            <v>CERVECERIA CUAUHTEMOC MOCTEZUMA SA DE CV</v>
          </cell>
        </row>
        <row r="6811">
          <cell r="C6811">
            <v>32</v>
          </cell>
          <cell r="D6811" t="str">
            <v>CERVECERIA CUAUHTEMOC MOCTEZUMA SA DE CV</v>
          </cell>
        </row>
        <row r="6812">
          <cell r="C6812">
            <v>32</v>
          </cell>
          <cell r="D6812" t="str">
            <v>CERVECERIA CUAUHTEMOC MOCTEZUMA SA DE CV</v>
          </cell>
        </row>
        <row r="6813">
          <cell r="C6813">
            <v>32</v>
          </cell>
          <cell r="D6813" t="str">
            <v>CERVECERIA CUAUHTEMOC MOCTEZUMA SA DE CV</v>
          </cell>
        </row>
        <row r="6814">
          <cell r="C6814">
            <v>32</v>
          </cell>
          <cell r="D6814" t="str">
            <v>CERVECERIA CUAUHTEMOC MOCTEZUMA SA DE CV</v>
          </cell>
        </row>
        <row r="6815">
          <cell r="C6815">
            <v>33</v>
          </cell>
          <cell r="D6815" t="str">
            <v>CERVECERIA CUAUHTEMOC MOCTEZUMA SA DE CV</v>
          </cell>
        </row>
        <row r="6816">
          <cell r="C6816">
            <v>33</v>
          </cell>
          <cell r="D6816" t="str">
            <v>CERVECERIA CUAUHTEMOC MOCTEZUMA SA DE CV</v>
          </cell>
        </row>
        <row r="6817">
          <cell r="C6817">
            <v>33</v>
          </cell>
          <cell r="D6817" t="str">
            <v>CERVECERIA CUAUHTEMOC MOCTEZUMA SA DE CV</v>
          </cell>
        </row>
        <row r="6818">
          <cell r="C6818">
            <v>33</v>
          </cell>
          <cell r="D6818" t="str">
            <v>CERVECERIA CUAUHTEMOC MOCTEZUMA SA DE CV</v>
          </cell>
        </row>
        <row r="6819">
          <cell r="C6819">
            <v>29</v>
          </cell>
          <cell r="D6819" t="str">
            <v>CERVECERIA CUAUHTEMOC MOCTEZUMA SA DE CV</v>
          </cell>
        </row>
        <row r="6820">
          <cell r="C6820">
            <v>29</v>
          </cell>
          <cell r="D6820" t="str">
            <v>CERVECERIA CUAUHTEMOC MOCTEZUMA SA DE CV</v>
          </cell>
        </row>
        <row r="6821">
          <cell r="C6821">
            <v>29</v>
          </cell>
          <cell r="D6821" t="str">
            <v>CERVECERIA CUAUHTEMOC MOCTEZUMA SA DE CV</v>
          </cell>
        </row>
        <row r="6822">
          <cell r="C6822">
            <v>29</v>
          </cell>
          <cell r="D6822" t="str">
            <v>CERVECERIA CUAUHTEMOC MOCTEZUMA SA DE CV</v>
          </cell>
        </row>
        <row r="6823">
          <cell r="C6823">
            <v>30</v>
          </cell>
          <cell r="D6823" t="str">
            <v>CERVECERIA CUAUHTEMOC MOCTEZUMA SA DE CV</v>
          </cell>
        </row>
        <row r="6824">
          <cell r="C6824">
            <v>30</v>
          </cell>
          <cell r="D6824" t="str">
            <v>CERVECERIA CUAUHTEMOC MOCTEZUMA SA DE CV</v>
          </cell>
        </row>
        <row r="6825">
          <cell r="C6825">
            <v>30</v>
          </cell>
          <cell r="D6825" t="str">
            <v>CERVECERIA CUAUHTEMOC MOCTEZUMA SA DE CV</v>
          </cell>
        </row>
        <row r="6826">
          <cell r="C6826">
            <v>30</v>
          </cell>
          <cell r="D6826" t="str">
            <v>CERVECERIA CUAUHTEMOC MOCTEZUMA SA DE CV</v>
          </cell>
        </row>
        <row r="6827">
          <cell r="C6827">
            <v>28</v>
          </cell>
          <cell r="D6827" t="str">
            <v>CERVECERIA CUAUHTEMOC MOCTEZUMA SA DE CV</v>
          </cell>
        </row>
        <row r="6828">
          <cell r="C6828">
            <v>28</v>
          </cell>
          <cell r="D6828" t="str">
            <v>CERVECERIA CUAUHTEMOC MOCTEZUMA SA DE CV</v>
          </cell>
        </row>
        <row r="6829">
          <cell r="C6829">
            <v>28</v>
          </cell>
          <cell r="D6829" t="str">
            <v>CERVECERIA CUAUHTEMOC MOCTEZUMA SA DE CV</v>
          </cell>
        </row>
        <row r="6830">
          <cell r="C6830">
            <v>28</v>
          </cell>
          <cell r="D6830" t="str">
            <v>CERVECERIA CUAUHTEMOC MOCTEZUMA SA DE CV</v>
          </cell>
        </row>
        <row r="6831">
          <cell r="C6831">
            <v>315</v>
          </cell>
          <cell r="D6831" t="str">
            <v>CIH INTERNATIONAL, S.A.R.L.</v>
          </cell>
        </row>
        <row r="6832">
          <cell r="C6832">
            <v>315</v>
          </cell>
          <cell r="D6832" t="str">
            <v>CIH INTERNATIONAL, S.A.R.L.</v>
          </cell>
        </row>
        <row r="6833">
          <cell r="C6833">
            <v>315</v>
          </cell>
          <cell r="D6833" t="str">
            <v>CIH INTERNATIONAL, S.A.R.L.</v>
          </cell>
        </row>
        <row r="6834">
          <cell r="C6834">
            <v>238</v>
          </cell>
          <cell r="D6834" t="str">
            <v>ANSA MCAL TRADING, INC.</v>
          </cell>
        </row>
        <row r="6835">
          <cell r="C6835">
            <v>238</v>
          </cell>
          <cell r="D6835" t="str">
            <v>ANSA MCAL TRADING, INC.</v>
          </cell>
        </row>
        <row r="6836">
          <cell r="C6836">
            <v>318</v>
          </cell>
          <cell r="D6836" t="str">
            <v>BRASSERIE NATIONAL D´HAITI, S.A.</v>
          </cell>
        </row>
        <row r="6837">
          <cell r="C6837">
            <v>232</v>
          </cell>
          <cell r="D6837" t="str">
            <v>BANKS (BARBADOS) BREWERIES LTD</v>
          </cell>
        </row>
        <row r="6838">
          <cell r="C6838">
            <v>100</v>
          </cell>
          <cell r="D6838" t="str">
            <v>MANUFACTURAS KALTEX SA DE CV</v>
          </cell>
        </row>
        <row r="6839">
          <cell r="C6839">
            <v>100</v>
          </cell>
          <cell r="D6839" t="str">
            <v>MANUFACTURAS KALTEX SA DE CV</v>
          </cell>
        </row>
        <row r="6840">
          <cell r="C6840">
            <v>100</v>
          </cell>
          <cell r="D6840" t="str">
            <v>MANUFACTURAS KALTEX SA DE CV</v>
          </cell>
        </row>
        <row r="6841">
          <cell r="C6841">
            <v>17</v>
          </cell>
          <cell r="D6841" t="str">
            <v>BIMBO</v>
          </cell>
        </row>
        <row r="6842">
          <cell r="C6842">
            <v>18</v>
          </cell>
          <cell r="D6842" t="str">
            <v>BIMBO</v>
          </cell>
        </row>
        <row r="6843">
          <cell r="C6843">
            <v>19</v>
          </cell>
          <cell r="D6843" t="str">
            <v>BIMBO</v>
          </cell>
        </row>
        <row r="6844">
          <cell r="C6844">
            <v>20</v>
          </cell>
          <cell r="D6844" t="str">
            <v>BIMBO</v>
          </cell>
        </row>
        <row r="6845">
          <cell r="C6845">
            <v>21</v>
          </cell>
          <cell r="D6845" t="str">
            <v>BIMBO</v>
          </cell>
        </row>
        <row r="6846">
          <cell r="C6846">
            <v>77</v>
          </cell>
          <cell r="D6846" t="str">
            <v>GRUMA</v>
          </cell>
        </row>
        <row r="6847">
          <cell r="C6847">
            <v>78</v>
          </cell>
          <cell r="D6847" t="str">
            <v>GRUMA</v>
          </cell>
        </row>
        <row r="6848">
          <cell r="C6848">
            <v>78</v>
          </cell>
          <cell r="D6848" t="str">
            <v>GRUMA</v>
          </cell>
        </row>
        <row r="6849">
          <cell r="C6849">
            <v>79</v>
          </cell>
          <cell r="D6849" t="str">
            <v>GRUMA</v>
          </cell>
        </row>
        <row r="6850">
          <cell r="C6850">
            <v>79</v>
          </cell>
          <cell r="D6850" t="str">
            <v>GRUMA</v>
          </cell>
        </row>
        <row r="6851">
          <cell r="C6851">
            <v>113</v>
          </cell>
          <cell r="D6851" t="str">
            <v>GRUMA</v>
          </cell>
        </row>
        <row r="6852">
          <cell r="C6852">
            <v>114</v>
          </cell>
          <cell r="D6852" t="str">
            <v>GRUMA</v>
          </cell>
        </row>
        <row r="6853">
          <cell r="C6853">
            <v>114</v>
          </cell>
          <cell r="D6853" t="str">
            <v>GRUMA</v>
          </cell>
        </row>
        <row r="6854">
          <cell r="C6854">
            <v>112</v>
          </cell>
          <cell r="D6854" t="str">
            <v>GRUMA</v>
          </cell>
        </row>
        <row r="6855">
          <cell r="C6855">
            <v>112</v>
          </cell>
          <cell r="D6855" t="str">
            <v>GRUMA</v>
          </cell>
        </row>
        <row r="6856">
          <cell r="C6856">
            <v>115</v>
          </cell>
          <cell r="D6856" t="str">
            <v>GRUMA</v>
          </cell>
        </row>
        <row r="6857">
          <cell r="C6857">
            <v>159</v>
          </cell>
          <cell r="D6857" t="str">
            <v>GRUMA</v>
          </cell>
        </row>
        <row r="6858">
          <cell r="C6858">
            <v>166</v>
          </cell>
          <cell r="D6858" t="str">
            <v>GRUMA</v>
          </cell>
        </row>
        <row r="6859">
          <cell r="C6859">
            <v>166</v>
          </cell>
          <cell r="D6859" t="str">
            <v>GRUMA</v>
          </cell>
        </row>
        <row r="6860">
          <cell r="C6860">
            <v>16</v>
          </cell>
          <cell r="D6860" t="str">
            <v>AZTECA MILLING, LP</v>
          </cell>
        </row>
        <row r="6861">
          <cell r="C6861">
            <v>28</v>
          </cell>
          <cell r="D6861" t="str">
            <v>CERVECERIA CUAUHTEMOC MOCTEZUMA SA DE CV</v>
          </cell>
        </row>
        <row r="6862">
          <cell r="C6862">
            <v>28</v>
          </cell>
          <cell r="D6862" t="str">
            <v>CERVECERIA CUAUHTEMOC MOCTEZUMA SA DE CV</v>
          </cell>
        </row>
        <row r="6863">
          <cell r="C6863">
            <v>28</v>
          </cell>
          <cell r="D6863" t="str">
            <v>CERVECERIA CUAUHTEMOC MOCTEZUMA SA DE CV</v>
          </cell>
        </row>
        <row r="6864">
          <cell r="C6864">
            <v>28</v>
          </cell>
          <cell r="D6864" t="str">
            <v>CERVECERIA CUAUHTEMOC MOCTEZUMA SA DE CV</v>
          </cell>
        </row>
        <row r="6865">
          <cell r="C6865">
            <v>28</v>
          </cell>
          <cell r="D6865" t="str">
            <v>CERVECERIA CUAUHTEMOC MOCTEZUMA SA DE CV</v>
          </cell>
        </row>
        <row r="6866">
          <cell r="C6866">
            <v>31</v>
          </cell>
          <cell r="D6866" t="str">
            <v>CERVECERIA CUAUHTEMOC MOCTEZUMA SA DE CV</v>
          </cell>
        </row>
        <row r="6867">
          <cell r="C6867">
            <v>31</v>
          </cell>
          <cell r="D6867" t="str">
            <v>CERVECERIA CUAUHTEMOC MOCTEZUMA SA DE CV</v>
          </cell>
        </row>
        <row r="6868">
          <cell r="C6868">
            <v>31</v>
          </cell>
          <cell r="D6868" t="str">
            <v>CERVECERIA CUAUHTEMOC MOCTEZUMA SA DE CV</v>
          </cell>
        </row>
        <row r="6869">
          <cell r="C6869">
            <v>31</v>
          </cell>
          <cell r="D6869" t="str">
            <v>CERVECERIA CUAUHTEMOC MOCTEZUMA SA DE CV</v>
          </cell>
        </row>
        <row r="6870">
          <cell r="C6870">
            <v>32</v>
          </cell>
          <cell r="D6870" t="str">
            <v>CERVECERIA CUAUHTEMOC MOCTEZUMA SA DE CV</v>
          </cell>
        </row>
        <row r="6871">
          <cell r="C6871">
            <v>32</v>
          </cell>
          <cell r="D6871" t="str">
            <v>CERVECERIA CUAUHTEMOC MOCTEZUMA SA DE CV</v>
          </cell>
        </row>
        <row r="6872">
          <cell r="C6872">
            <v>32</v>
          </cell>
          <cell r="D6872" t="str">
            <v>CERVECERIA CUAUHTEMOC MOCTEZUMA SA DE CV</v>
          </cell>
        </row>
        <row r="6873">
          <cell r="C6873">
            <v>32</v>
          </cell>
          <cell r="D6873" t="str">
            <v>CERVECERIA CUAUHTEMOC MOCTEZUMA SA DE CV</v>
          </cell>
        </row>
        <row r="6874">
          <cell r="C6874">
            <v>33</v>
          </cell>
          <cell r="D6874" t="str">
            <v>CERVECERIA CUAUHTEMOC MOCTEZUMA SA DE CV</v>
          </cell>
        </row>
        <row r="6875">
          <cell r="C6875">
            <v>33</v>
          </cell>
          <cell r="D6875" t="str">
            <v>CERVECERIA CUAUHTEMOC MOCTEZUMA SA DE CV</v>
          </cell>
        </row>
        <row r="6876">
          <cell r="C6876">
            <v>33</v>
          </cell>
          <cell r="D6876" t="str">
            <v>CERVECERIA CUAUHTEMOC MOCTEZUMA SA DE CV</v>
          </cell>
        </row>
        <row r="6877">
          <cell r="C6877">
            <v>33</v>
          </cell>
          <cell r="D6877" t="str">
            <v>CERVECERIA CUAUHTEMOC MOCTEZUMA SA DE CV</v>
          </cell>
        </row>
        <row r="6878">
          <cell r="C6878">
            <v>29</v>
          </cell>
          <cell r="D6878" t="str">
            <v>CERVECERIA CUAUHTEMOC MOCTEZUMA SA DE CV</v>
          </cell>
        </row>
        <row r="6879">
          <cell r="C6879">
            <v>29</v>
          </cell>
          <cell r="D6879" t="str">
            <v>CERVECERIA CUAUHTEMOC MOCTEZUMA SA DE CV</v>
          </cell>
        </row>
        <row r="6880">
          <cell r="C6880">
            <v>29</v>
          </cell>
          <cell r="D6880" t="str">
            <v>CERVECERIA CUAUHTEMOC MOCTEZUMA SA DE CV</v>
          </cell>
        </row>
        <row r="6881">
          <cell r="C6881">
            <v>29</v>
          </cell>
          <cell r="D6881" t="str">
            <v>CERVECERIA CUAUHTEMOC MOCTEZUMA SA DE CV</v>
          </cell>
        </row>
        <row r="6882">
          <cell r="C6882">
            <v>30</v>
          </cell>
          <cell r="D6882" t="str">
            <v>CERVECERIA CUAUHTEMOC MOCTEZUMA SA DE CV</v>
          </cell>
        </row>
        <row r="6883">
          <cell r="C6883">
            <v>30</v>
          </cell>
          <cell r="D6883" t="str">
            <v>CERVECERIA CUAUHTEMOC MOCTEZUMA SA DE CV</v>
          </cell>
        </row>
        <row r="6884">
          <cell r="C6884">
            <v>30</v>
          </cell>
          <cell r="D6884" t="str">
            <v>CERVECERIA CUAUHTEMOC MOCTEZUMA SA DE CV</v>
          </cell>
        </row>
        <row r="6885">
          <cell r="C6885">
            <v>30</v>
          </cell>
          <cell r="D6885" t="str">
            <v>CERVECERIA CUAUHTEMOC MOCTEZUMA SA DE CV</v>
          </cell>
        </row>
        <row r="6886">
          <cell r="C6886">
            <v>28</v>
          </cell>
          <cell r="D6886" t="str">
            <v>CERVECERIA CUAUHTEMOC MOCTEZUMA SA DE CV</v>
          </cell>
        </row>
        <row r="6887">
          <cell r="C6887">
            <v>28</v>
          </cell>
          <cell r="D6887" t="str">
            <v>CERVECERIA CUAUHTEMOC MOCTEZUMA SA DE CV</v>
          </cell>
        </row>
        <row r="6888">
          <cell r="C6888">
            <v>28</v>
          </cell>
          <cell r="D6888" t="str">
            <v>CERVECERIA CUAUHTEMOC MOCTEZUMA SA DE CV</v>
          </cell>
        </row>
        <row r="6889">
          <cell r="C6889">
            <v>28</v>
          </cell>
          <cell r="D6889" t="str">
            <v>CERVECERIA CUAUHTEMOC MOCTEZUMA SA DE CV</v>
          </cell>
        </row>
        <row r="6890">
          <cell r="C6890">
            <v>315</v>
          </cell>
          <cell r="D6890" t="str">
            <v>CIH INTERNATIONAL, S.A.R.L.</v>
          </cell>
        </row>
        <row r="6891">
          <cell r="C6891">
            <v>315</v>
          </cell>
          <cell r="D6891" t="str">
            <v>CIH INTERNATIONAL, S.A.R.L.</v>
          </cell>
        </row>
        <row r="6892">
          <cell r="C6892">
            <v>315</v>
          </cell>
          <cell r="D6892" t="str">
            <v>CIH INTERNATIONAL, S.A.R.L.</v>
          </cell>
        </row>
        <row r="6893">
          <cell r="C6893">
            <v>238</v>
          </cell>
          <cell r="D6893" t="str">
            <v>ANSA MCAL TRADING, INC.</v>
          </cell>
        </row>
        <row r="6894">
          <cell r="C6894">
            <v>238</v>
          </cell>
          <cell r="D6894" t="str">
            <v>ANSA MCAL TRADING, INC.</v>
          </cell>
        </row>
        <row r="6895">
          <cell r="C6895">
            <v>318</v>
          </cell>
          <cell r="D6895" t="str">
            <v>BRASSERIE NATIONAL D´HAITI, S.A.</v>
          </cell>
        </row>
        <row r="6896">
          <cell r="C6896">
            <v>232</v>
          </cell>
          <cell r="D6896" t="str">
            <v>BANKS (BARBADOS) BREWERIES LTD</v>
          </cell>
        </row>
        <row r="6897">
          <cell r="C6897">
            <v>100</v>
          </cell>
          <cell r="D6897" t="str">
            <v>MANUFACTURAS KALTEX SA DE CV</v>
          </cell>
        </row>
        <row r="6898">
          <cell r="C6898">
            <v>100</v>
          </cell>
          <cell r="D6898" t="str">
            <v>MANUFACTURAS KALTEX SA DE CV</v>
          </cell>
        </row>
        <row r="6899">
          <cell r="C6899">
            <v>100</v>
          </cell>
          <cell r="D6899" t="str">
            <v>MANUFACTURAS KALTEX SA DE CV</v>
          </cell>
        </row>
        <row r="6900">
          <cell r="C6900">
            <v>17</v>
          </cell>
          <cell r="D6900" t="str">
            <v>BIMBO</v>
          </cell>
        </row>
        <row r="6901">
          <cell r="C6901">
            <v>18</v>
          </cell>
          <cell r="D6901" t="str">
            <v>BIMBO</v>
          </cell>
        </row>
        <row r="6902">
          <cell r="C6902">
            <v>19</v>
          </cell>
          <cell r="D6902" t="str">
            <v>BIMBO</v>
          </cell>
        </row>
        <row r="6903">
          <cell r="C6903">
            <v>20</v>
          </cell>
          <cell r="D6903" t="str">
            <v>BIMBO</v>
          </cell>
        </row>
        <row r="6904">
          <cell r="C6904">
            <v>21</v>
          </cell>
          <cell r="D6904" t="str">
            <v>BIMBO</v>
          </cell>
        </row>
        <row r="6905">
          <cell r="C6905">
            <v>77</v>
          </cell>
          <cell r="D6905" t="str">
            <v>GRUMA</v>
          </cell>
        </row>
        <row r="6906">
          <cell r="C6906">
            <v>78</v>
          </cell>
          <cell r="D6906" t="str">
            <v>GRUMA</v>
          </cell>
        </row>
        <row r="6907">
          <cell r="C6907">
            <v>78</v>
          </cell>
          <cell r="D6907" t="str">
            <v>GRUMA</v>
          </cell>
        </row>
        <row r="6908">
          <cell r="C6908">
            <v>79</v>
          </cell>
          <cell r="D6908" t="str">
            <v>GRUMA</v>
          </cell>
        </row>
        <row r="6909">
          <cell r="C6909">
            <v>79</v>
          </cell>
          <cell r="D6909" t="str">
            <v>GRUMA</v>
          </cell>
        </row>
        <row r="6910">
          <cell r="C6910">
            <v>113</v>
          </cell>
          <cell r="D6910" t="str">
            <v>GRUMA</v>
          </cell>
        </row>
        <row r="6911">
          <cell r="C6911">
            <v>114</v>
          </cell>
          <cell r="D6911" t="str">
            <v>GRUMA</v>
          </cell>
        </row>
        <row r="6912">
          <cell r="C6912">
            <v>114</v>
          </cell>
          <cell r="D6912" t="str">
            <v>GRUMA</v>
          </cell>
        </row>
        <row r="6913">
          <cell r="C6913">
            <v>112</v>
          </cell>
          <cell r="D6913" t="str">
            <v>GRUMA</v>
          </cell>
        </row>
        <row r="6914">
          <cell r="C6914">
            <v>112</v>
          </cell>
          <cell r="D6914" t="str">
            <v>GRUMA</v>
          </cell>
        </row>
        <row r="6915">
          <cell r="C6915">
            <v>115</v>
          </cell>
          <cell r="D6915" t="str">
            <v>GRUMA</v>
          </cell>
        </row>
        <row r="6916">
          <cell r="C6916">
            <v>159</v>
          </cell>
          <cell r="D6916" t="str">
            <v>GRUMA</v>
          </cell>
        </row>
        <row r="6917">
          <cell r="C6917">
            <v>166</v>
          </cell>
          <cell r="D6917" t="str">
            <v>GRUMA</v>
          </cell>
        </row>
        <row r="6918">
          <cell r="C6918">
            <v>166</v>
          </cell>
          <cell r="D6918" t="str">
            <v>GRUMA</v>
          </cell>
        </row>
        <row r="6919">
          <cell r="C6919">
            <v>16</v>
          </cell>
          <cell r="D6919" t="str">
            <v>AZTECA MILLING, LP</v>
          </cell>
        </row>
        <row r="6920">
          <cell r="C6920">
            <v>28</v>
          </cell>
          <cell r="D6920" t="str">
            <v>CERVECERIA CUAUHTEMOC MOCTEZUMA SA DE CV</v>
          </cell>
        </row>
        <row r="6921">
          <cell r="C6921">
            <v>28</v>
          </cell>
          <cell r="D6921" t="str">
            <v>CERVECERIA CUAUHTEMOC MOCTEZUMA SA DE CV</v>
          </cell>
        </row>
        <row r="6922">
          <cell r="C6922">
            <v>28</v>
          </cell>
          <cell r="D6922" t="str">
            <v>CERVECERIA CUAUHTEMOC MOCTEZUMA SA DE CV</v>
          </cell>
        </row>
        <row r="6923">
          <cell r="C6923">
            <v>28</v>
          </cell>
          <cell r="D6923" t="str">
            <v>CERVECERIA CUAUHTEMOC MOCTEZUMA SA DE CV</v>
          </cell>
        </row>
        <row r="6924">
          <cell r="C6924">
            <v>28</v>
          </cell>
          <cell r="D6924" t="str">
            <v>CERVECERIA CUAUHTEMOC MOCTEZUMA SA DE CV</v>
          </cell>
        </row>
        <row r="6925">
          <cell r="C6925">
            <v>31</v>
          </cell>
          <cell r="D6925" t="str">
            <v>CERVECERIA CUAUHTEMOC MOCTEZUMA SA DE CV</v>
          </cell>
        </row>
        <row r="6926">
          <cell r="C6926">
            <v>31</v>
          </cell>
          <cell r="D6926" t="str">
            <v>CERVECERIA CUAUHTEMOC MOCTEZUMA SA DE CV</v>
          </cell>
        </row>
        <row r="6927">
          <cell r="C6927">
            <v>31</v>
          </cell>
          <cell r="D6927" t="str">
            <v>CERVECERIA CUAUHTEMOC MOCTEZUMA SA DE CV</v>
          </cell>
        </row>
        <row r="6928">
          <cell r="C6928">
            <v>31</v>
          </cell>
          <cell r="D6928" t="str">
            <v>CERVECERIA CUAUHTEMOC MOCTEZUMA SA DE CV</v>
          </cell>
        </row>
        <row r="6929">
          <cell r="C6929">
            <v>32</v>
          </cell>
          <cell r="D6929" t="str">
            <v>CERVECERIA CUAUHTEMOC MOCTEZUMA SA DE CV</v>
          </cell>
        </row>
        <row r="6930">
          <cell r="C6930">
            <v>32</v>
          </cell>
          <cell r="D6930" t="str">
            <v>CERVECERIA CUAUHTEMOC MOCTEZUMA SA DE CV</v>
          </cell>
        </row>
        <row r="6931">
          <cell r="C6931">
            <v>32</v>
          </cell>
          <cell r="D6931" t="str">
            <v>CERVECERIA CUAUHTEMOC MOCTEZUMA SA DE CV</v>
          </cell>
        </row>
        <row r="6932">
          <cell r="C6932">
            <v>32</v>
          </cell>
          <cell r="D6932" t="str">
            <v>CERVECERIA CUAUHTEMOC MOCTEZUMA SA DE CV</v>
          </cell>
        </row>
        <row r="6933">
          <cell r="C6933">
            <v>33</v>
          </cell>
          <cell r="D6933" t="str">
            <v>CERVECERIA CUAUHTEMOC MOCTEZUMA SA DE CV</v>
          </cell>
        </row>
        <row r="6934">
          <cell r="C6934">
            <v>33</v>
          </cell>
          <cell r="D6934" t="str">
            <v>CERVECERIA CUAUHTEMOC MOCTEZUMA SA DE CV</v>
          </cell>
        </row>
        <row r="6935">
          <cell r="C6935">
            <v>33</v>
          </cell>
          <cell r="D6935" t="str">
            <v>CERVECERIA CUAUHTEMOC MOCTEZUMA SA DE CV</v>
          </cell>
        </row>
        <row r="6936">
          <cell r="C6936">
            <v>33</v>
          </cell>
          <cell r="D6936" t="str">
            <v>CERVECERIA CUAUHTEMOC MOCTEZUMA SA DE CV</v>
          </cell>
        </row>
        <row r="6937">
          <cell r="C6937">
            <v>29</v>
          </cell>
          <cell r="D6937" t="str">
            <v>CERVECERIA CUAUHTEMOC MOCTEZUMA SA DE CV</v>
          </cell>
        </row>
        <row r="6938">
          <cell r="C6938">
            <v>29</v>
          </cell>
          <cell r="D6938" t="str">
            <v>CERVECERIA CUAUHTEMOC MOCTEZUMA SA DE CV</v>
          </cell>
        </row>
        <row r="6939">
          <cell r="C6939">
            <v>29</v>
          </cell>
          <cell r="D6939" t="str">
            <v>CERVECERIA CUAUHTEMOC MOCTEZUMA SA DE CV</v>
          </cell>
        </row>
        <row r="6940">
          <cell r="C6940">
            <v>29</v>
          </cell>
          <cell r="D6940" t="str">
            <v>CERVECERIA CUAUHTEMOC MOCTEZUMA SA DE CV</v>
          </cell>
        </row>
        <row r="6941">
          <cell r="C6941">
            <v>30</v>
          </cell>
          <cell r="D6941" t="str">
            <v>CERVECERIA CUAUHTEMOC MOCTEZUMA SA DE CV</v>
          </cell>
        </row>
        <row r="6942">
          <cell r="C6942">
            <v>30</v>
          </cell>
          <cell r="D6942" t="str">
            <v>CERVECERIA CUAUHTEMOC MOCTEZUMA SA DE CV</v>
          </cell>
        </row>
        <row r="6943">
          <cell r="C6943">
            <v>30</v>
          </cell>
          <cell r="D6943" t="str">
            <v>CERVECERIA CUAUHTEMOC MOCTEZUMA SA DE CV</v>
          </cell>
        </row>
        <row r="6944">
          <cell r="C6944">
            <v>30</v>
          </cell>
          <cell r="D6944" t="str">
            <v>CERVECERIA CUAUHTEMOC MOCTEZUMA SA DE CV</v>
          </cell>
        </row>
        <row r="6945">
          <cell r="C6945">
            <v>28</v>
          </cell>
          <cell r="D6945" t="str">
            <v>CERVECERIA CUAUHTEMOC MOCTEZUMA SA DE CV</v>
          </cell>
        </row>
        <row r="6946">
          <cell r="C6946">
            <v>28</v>
          </cell>
          <cell r="D6946" t="str">
            <v>CERVECERIA CUAUHTEMOC MOCTEZUMA SA DE CV</v>
          </cell>
        </row>
        <row r="6947">
          <cell r="C6947">
            <v>28</v>
          </cell>
          <cell r="D6947" t="str">
            <v>CERVECERIA CUAUHTEMOC MOCTEZUMA SA DE CV</v>
          </cell>
        </row>
        <row r="6948">
          <cell r="C6948">
            <v>28</v>
          </cell>
          <cell r="D6948" t="str">
            <v>CERVECERIA CUAUHTEMOC MOCTEZUMA SA DE CV</v>
          </cell>
        </row>
        <row r="6949">
          <cell r="C6949">
            <v>315</v>
          </cell>
          <cell r="D6949" t="str">
            <v>CIH INTERNATIONAL, S.A.R.L.</v>
          </cell>
        </row>
        <row r="6950">
          <cell r="C6950">
            <v>315</v>
          </cell>
          <cell r="D6950" t="str">
            <v>CIH INTERNATIONAL, S.A.R.L.</v>
          </cell>
        </row>
        <row r="6951">
          <cell r="C6951">
            <v>315</v>
          </cell>
          <cell r="D6951" t="str">
            <v>CIH INTERNATIONAL, S.A.R.L.</v>
          </cell>
        </row>
        <row r="6952">
          <cell r="C6952">
            <v>238</v>
          </cell>
          <cell r="D6952" t="str">
            <v>ANSA MCAL TRADING, INC.</v>
          </cell>
        </row>
        <row r="6953">
          <cell r="C6953">
            <v>238</v>
          </cell>
          <cell r="D6953" t="str">
            <v>ANSA MCAL TRADING, INC.</v>
          </cell>
        </row>
        <row r="6954">
          <cell r="C6954">
            <v>318</v>
          </cell>
          <cell r="D6954" t="str">
            <v>BRASSERIE NATIONAL D´HAITI, S.A.</v>
          </cell>
        </row>
        <row r="6955">
          <cell r="C6955">
            <v>232</v>
          </cell>
          <cell r="D6955" t="str">
            <v>BANKS (BARBADOS) BREWERIES LTD</v>
          </cell>
        </row>
        <row r="6956">
          <cell r="C6956">
            <v>100</v>
          </cell>
          <cell r="D6956" t="str">
            <v>MANUFACTURAS KALTEX SA DE CV</v>
          </cell>
        </row>
        <row r="6957">
          <cell r="C6957">
            <v>100</v>
          </cell>
          <cell r="D6957" t="str">
            <v>MANUFACTURAS KALTEX SA DE CV</v>
          </cell>
        </row>
        <row r="6958">
          <cell r="C6958">
            <v>100</v>
          </cell>
          <cell r="D6958" t="str">
            <v>MANUFACTURAS KALTEX SA DE CV</v>
          </cell>
        </row>
        <row r="6959">
          <cell r="C6959">
            <v>17</v>
          </cell>
          <cell r="D6959" t="str">
            <v>BIMBO</v>
          </cell>
        </row>
        <row r="6960">
          <cell r="C6960">
            <v>18</v>
          </cell>
          <cell r="D6960" t="str">
            <v>BIMBO</v>
          </cell>
        </row>
        <row r="6961">
          <cell r="C6961">
            <v>19</v>
          </cell>
          <cell r="D6961" t="str">
            <v>BIMBO</v>
          </cell>
        </row>
        <row r="6962">
          <cell r="C6962">
            <v>20</v>
          </cell>
          <cell r="D6962" t="str">
            <v>BIMBO</v>
          </cell>
        </row>
        <row r="6963">
          <cell r="C6963">
            <v>21</v>
          </cell>
          <cell r="D6963" t="str">
            <v>BIMBO</v>
          </cell>
        </row>
        <row r="6964">
          <cell r="C6964">
            <v>77</v>
          </cell>
          <cell r="D6964" t="str">
            <v>GRUMA</v>
          </cell>
        </row>
        <row r="6965">
          <cell r="C6965">
            <v>78</v>
          </cell>
          <cell r="D6965" t="str">
            <v>GRUMA</v>
          </cell>
        </row>
        <row r="6966">
          <cell r="C6966">
            <v>78</v>
          </cell>
          <cell r="D6966" t="str">
            <v>GRUMA</v>
          </cell>
        </row>
        <row r="6967">
          <cell r="C6967">
            <v>79</v>
          </cell>
          <cell r="D6967" t="str">
            <v>GRUMA</v>
          </cell>
        </row>
        <row r="6968">
          <cell r="C6968">
            <v>79</v>
          </cell>
          <cell r="D6968" t="str">
            <v>GRUMA</v>
          </cell>
        </row>
        <row r="6969">
          <cell r="C6969">
            <v>113</v>
          </cell>
          <cell r="D6969" t="str">
            <v>GRUMA</v>
          </cell>
        </row>
        <row r="6970">
          <cell r="C6970">
            <v>114</v>
          </cell>
          <cell r="D6970" t="str">
            <v>GRUMA</v>
          </cell>
        </row>
        <row r="6971">
          <cell r="C6971">
            <v>114</v>
          </cell>
          <cell r="D6971" t="str">
            <v>GRUMA</v>
          </cell>
        </row>
        <row r="6972">
          <cell r="C6972">
            <v>112</v>
          </cell>
          <cell r="D6972" t="str">
            <v>GRUMA</v>
          </cell>
        </row>
        <row r="6973">
          <cell r="C6973">
            <v>112</v>
          </cell>
          <cell r="D6973" t="str">
            <v>GRUMA</v>
          </cell>
        </row>
        <row r="6974">
          <cell r="C6974">
            <v>115</v>
          </cell>
          <cell r="D6974" t="str">
            <v>GRUMA</v>
          </cell>
        </row>
        <row r="6975">
          <cell r="C6975">
            <v>159</v>
          </cell>
          <cell r="D6975" t="str">
            <v>GRUMA</v>
          </cell>
        </row>
        <row r="6976">
          <cell r="C6976">
            <v>166</v>
          </cell>
          <cell r="D6976" t="str">
            <v>GRUMA</v>
          </cell>
        </row>
        <row r="6977">
          <cell r="C6977">
            <v>166</v>
          </cell>
          <cell r="D6977" t="str">
            <v>GRUMA</v>
          </cell>
        </row>
        <row r="6978">
          <cell r="C6978">
            <v>16</v>
          </cell>
          <cell r="D6978" t="str">
            <v>AZTECA MILLING, LP</v>
          </cell>
        </row>
        <row r="6979">
          <cell r="C6979">
            <v>28</v>
          </cell>
          <cell r="D6979" t="str">
            <v>CERVECERIA CUAUHTEMOC MOCTEZUMA SA DE CV</v>
          </cell>
        </row>
        <row r="6980">
          <cell r="C6980">
            <v>28</v>
          </cell>
          <cell r="D6980" t="str">
            <v>CERVECERIA CUAUHTEMOC MOCTEZUMA SA DE CV</v>
          </cell>
        </row>
        <row r="6981">
          <cell r="C6981">
            <v>28</v>
          </cell>
          <cell r="D6981" t="str">
            <v>CERVECERIA CUAUHTEMOC MOCTEZUMA SA DE CV</v>
          </cell>
        </row>
        <row r="6982">
          <cell r="C6982">
            <v>28</v>
          </cell>
          <cell r="D6982" t="str">
            <v>CERVECERIA CUAUHTEMOC MOCTEZUMA SA DE CV</v>
          </cell>
        </row>
        <row r="6983">
          <cell r="C6983">
            <v>28</v>
          </cell>
          <cell r="D6983" t="str">
            <v>CERVECERIA CUAUHTEMOC MOCTEZUMA SA DE CV</v>
          </cell>
        </row>
        <row r="6984">
          <cell r="C6984">
            <v>31</v>
          </cell>
          <cell r="D6984" t="str">
            <v>CERVECERIA CUAUHTEMOC MOCTEZUMA SA DE CV</v>
          </cell>
        </row>
        <row r="6985">
          <cell r="C6985">
            <v>31</v>
          </cell>
          <cell r="D6985" t="str">
            <v>CERVECERIA CUAUHTEMOC MOCTEZUMA SA DE CV</v>
          </cell>
        </row>
        <row r="6986">
          <cell r="C6986">
            <v>31</v>
          </cell>
          <cell r="D6986" t="str">
            <v>CERVECERIA CUAUHTEMOC MOCTEZUMA SA DE CV</v>
          </cell>
        </row>
        <row r="6987">
          <cell r="C6987">
            <v>31</v>
          </cell>
          <cell r="D6987" t="str">
            <v>CERVECERIA CUAUHTEMOC MOCTEZUMA SA DE CV</v>
          </cell>
        </row>
        <row r="6988">
          <cell r="C6988">
            <v>32</v>
          </cell>
          <cell r="D6988" t="str">
            <v>CERVECERIA CUAUHTEMOC MOCTEZUMA SA DE CV</v>
          </cell>
        </row>
        <row r="6989">
          <cell r="C6989">
            <v>32</v>
          </cell>
          <cell r="D6989" t="str">
            <v>CERVECERIA CUAUHTEMOC MOCTEZUMA SA DE CV</v>
          </cell>
        </row>
        <row r="6990">
          <cell r="C6990">
            <v>32</v>
          </cell>
          <cell r="D6990" t="str">
            <v>CERVECERIA CUAUHTEMOC MOCTEZUMA SA DE CV</v>
          </cell>
        </row>
        <row r="6991">
          <cell r="C6991">
            <v>32</v>
          </cell>
          <cell r="D6991" t="str">
            <v>CERVECERIA CUAUHTEMOC MOCTEZUMA SA DE CV</v>
          </cell>
        </row>
        <row r="6992">
          <cell r="C6992">
            <v>33</v>
          </cell>
          <cell r="D6992" t="str">
            <v>CERVECERIA CUAUHTEMOC MOCTEZUMA SA DE CV</v>
          </cell>
        </row>
        <row r="6993">
          <cell r="C6993">
            <v>33</v>
          </cell>
          <cell r="D6993" t="str">
            <v>CERVECERIA CUAUHTEMOC MOCTEZUMA SA DE CV</v>
          </cell>
        </row>
        <row r="6994">
          <cell r="C6994">
            <v>33</v>
          </cell>
          <cell r="D6994" t="str">
            <v>CERVECERIA CUAUHTEMOC MOCTEZUMA SA DE CV</v>
          </cell>
        </row>
        <row r="6995">
          <cell r="C6995">
            <v>33</v>
          </cell>
          <cell r="D6995" t="str">
            <v>CERVECERIA CUAUHTEMOC MOCTEZUMA SA DE CV</v>
          </cell>
        </row>
        <row r="6996">
          <cell r="C6996">
            <v>29</v>
          </cell>
          <cell r="D6996" t="str">
            <v>CERVECERIA CUAUHTEMOC MOCTEZUMA SA DE CV</v>
          </cell>
        </row>
        <row r="6997">
          <cell r="C6997">
            <v>29</v>
          </cell>
          <cell r="D6997" t="str">
            <v>CERVECERIA CUAUHTEMOC MOCTEZUMA SA DE CV</v>
          </cell>
        </row>
        <row r="6998">
          <cell r="C6998">
            <v>29</v>
          </cell>
          <cell r="D6998" t="str">
            <v>CERVECERIA CUAUHTEMOC MOCTEZUMA SA DE CV</v>
          </cell>
        </row>
        <row r="6999">
          <cell r="C6999">
            <v>29</v>
          </cell>
          <cell r="D6999" t="str">
            <v>CERVECERIA CUAUHTEMOC MOCTEZUMA SA DE CV</v>
          </cell>
        </row>
        <row r="7000">
          <cell r="C7000">
            <v>30</v>
          </cell>
          <cell r="D7000" t="str">
            <v>CERVECERIA CUAUHTEMOC MOCTEZUMA SA DE CV</v>
          </cell>
        </row>
        <row r="7001">
          <cell r="C7001">
            <v>30</v>
          </cell>
          <cell r="D7001" t="str">
            <v>CERVECERIA CUAUHTEMOC MOCTEZUMA SA DE CV</v>
          </cell>
        </row>
        <row r="7002">
          <cell r="C7002">
            <v>30</v>
          </cell>
          <cell r="D7002" t="str">
            <v>CERVECERIA CUAUHTEMOC MOCTEZUMA SA DE CV</v>
          </cell>
        </row>
        <row r="7003">
          <cell r="C7003">
            <v>30</v>
          </cell>
          <cell r="D7003" t="str">
            <v>CERVECERIA CUAUHTEMOC MOCTEZUMA SA DE CV</v>
          </cell>
        </row>
        <row r="7004">
          <cell r="C7004">
            <v>28</v>
          </cell>
          <cell r="D7004" t="str">
            <v>CERVECERIA CUAUHTEMOC MOCTEZUMA SA DE CV</v>
          </cell>
        </row>
        <row r="7005">
          <cell r="C7005">
            <v>28</v>
          </cell>
          <cell r="D7005" t="str">
            <v>CERVECERIA CUAUHTEMOC MOCTEZUMA SA DE CV</v>
          </cell>
        </row>
        <row r="7006">
          <cell r="C7006">
            <v>28</v>
          </cell>
          <cell r="D7006" t="str">
            <v>CERVECERIA CUAUHTEMOC MOCTEZUMA SA DE CV</v>
          </cell>
        </row>
        <row r="7007">
          <cell r="C7007">
            <v>28</v>
          </cell>
          <cell r="D7007" t="str">
            <v>CERVECERIA CUAUHTEMOC MOCTEZUMA SA DE CV</v>
          </cell>
        </row>
        <row r="7008">
          <cell r="C7008">
            <v>315</v>
          </cell>
          <cell r="D7008" t="str">
            <v>CIH INTERNATIONAL, S.A.R.L.</v>
          </cell>
        </row>
        <row r="7009">
          <cell r="C7009">
            <v>315</v>
          </cell>
          <cell r="D7009" t="str">
            <v>CIH INTERNATIONAL, S.A.R.L.</v>
          </cell>
        </row>
        <row r="7010">
          <cell r="C7010">
            <v>315</v>
          </cell>
          <cell r="D7010" t="str">
            <v>CIH INTERNATIONAL, S.A.R.L.</v>
          </cell>
        </row>
        <row r="7011">
          <cell r="C7011">
            <v>238</v>
          </cell>
          <cell r="D7011" t="str">
            <v>ANSA MCAL TRADING, INC.</v>
          </cell>
        </row>
        <row r="7012">
          <cell r="C7012">
            <v>238</v>
          </cell>
          <cell r="D7012" t="str">
            <v>ANSA MCAL TRADING, INC.</v>
          </cell>
        </row>
        <row r="7013">
          <cell r="C7013">
            <v>318</v>
          </cell>
          <cell r="D7013" t="str">
            <v>BRASSERIE NATIONAL D´HAITI, S.A.</v>
          </cell>
        </row>
        <row r="7014">
          <cell r="C7014">
            <v>232</v>
          </cell>
          <cell r="D7014" t="str">
            <v>BANKS (BARBADOS) BREWERIES LTD</v>
          </cell>
        </row>
        <row r="7015">
          <cell r="C7015">
            <v>100</v>
          </cell>
          <cell r="D7015" t="str">
            <v>MANUFACTURAS KALTEX SA DE CV</v>
          </cell>
        </row>
        <row r="7016">
          <cell r="C7016">
            <v>100</v>
          </cell>
          <cell r="D7016" t="str">
            <v>MANUFACTURAS KALTEX SA DE CV</v>
          </cell>
        </row>
        <row r="7017">
          <cell r="C7017">
            <v>100</v>
          </cell>
          <cell r="D7017" t="str">
            <v>MANUFACTURAS KALTEX SA DE CV</v>
          </cell>
        </row>
        <row r="7018">
          <cell r="C7018">
            <v>17</v>
          </cell>
          <cell r="D7018" t="str">
            <v>BIMBO</v>
          </cell>
        </row>
        <row r="7019">
          <cell r="C7019">
            <v>18</v>
          </cell>
          <cell r="D7019" t="str">
            <v>BIMBO</v>
          </cell>
        </row>
        <row r="7020">
          <cell r="C7020">
            <v>19</v>
          </cell>
          <cell r="D7020" t="str">
            <v>BIMBO</v>
          </cell>
        </row>
        <row r="7021">
          <cell r="C7021">
            <v>20</v>
          </cell>
          <cell r="D7021" t="str">
            <v>BIMBO</v>
          </cell>
        </row>
        <row r="7022">
          <cell r="C7022">
            <v>21</v>
          </cell>
          <cell r="D7022" t="str">
            <v>BIMBO</v>
          </cell>
        </row>
        <row r="7023">
          <cell r="C7023">
            <v>77</v>
          </cell>
          <cell r="D7023" t="str">
            <v>GRUMA</v>
          </cell>
        </row>
        <row r="7024">
          <cell r="C7024">
            <v>78</v>
          </cell>
          <cell r="D7024" t="str">
            <v>GRUMA</v>
          </cell>
        </row>
        <row r="7025">
          <cell r="C7025">
            <v>78</v>
          </cell>
          <cell r="D7025" t="str">
            <v>GRUMA</v>
          </cell>
        </row>
        <row r="7026">
          <cell r="C7026">
            <v>79</v>
          </cell>
          <cell r="D7026" t="str">
            <v>GRUMA</v>
          </cell>
        </row>
        <row r="7027">
          <cell r="C7027">
            <v>79</v>
          </cell>
          <cell r="D7027" t="str">
            <v>GRUMA</v>
          </cell>
        </row>
        <row r="7028">
          <cell r="C7028">
            <v>113</v>
          </cell>
          <cell r="D7028" t="str">
            <v>GRUMA</v>
          </cell>
        </row>
        <row r="7029">
          <cell r="C7029">
            <v>114</v>
          </cell>
          <cell r="D7029" t="str">
            <v>GRUMA</v>
          </cell>
        </row>
        <row r="7030">
          <cell r="C7030">
            <v>114</v>
          </cell>
          <cell r="D7030" t="str">
            <v>GRUMA</v>
          </cell>
        </row>
        <row r="7031">
          <cell r="C7031">
            <v>112</v>
          </cell>
          <cell r="D7031" t="str">
            <v>GRUMA</v>
          </cell>
        </row>
        <row r="7032">
          <cell r="C7032">
            <v>112</v>
          </cell>
          <cell r="D7032" t="str">
            <v>GRUMA</v>
          </cell>
        </row>
        <row r="7033">
          <cell r="C7033">
            <v>115</v>
          </cell>
          <cell r="D7033" t="str">
            <v>GRUMA</v>
          </cell>
        </row>
        <row r="7034">
          <cell r="C7034">
            <v>159</v>
          </cell>
          <cell r="D7034" t="str">
            <v>GRUMA</v>
          </cell>
        </row>
        <row r="7035">
          <cell r="C7035">
            <v>166</v>
          </cell>
          <cell r="D7035" t="str">
            <v>GRUMA</v>
          </cell>
        </row>
        <row r="7036">
          <cell r="C7036">
            <v>166</v>
          </cell>
          <cell r="D7036" t="str">
            <v>GRUMA</v>
          </cell>
        </row>
        <row r="7037">
          <cell r="C7037">
            <v>16</v>
          </cell>
          <cell r="D7037" t="str">
            <v>AZTECA MILLING, LP</v>
          </cell>
        </row>
        <row r="7038">
          <cell r="C7038">
            <v>28</v>
          </cell>
          <cell r="D7038" t="str">
            <v>CERVECERIA CUAUHTEMOC MOCTEZUMA SA DE CV</v>
          </cell>
        </row>
        <row r="7039">
          <cell r="C7039">
            <v>28</v>
          </cell>
          <cell r="D7039" t="str">
            <v>CERVECERIA CUAUHTEMOC MOCTEZUMA SA DE CV</v>
          </cell>
        </row>
        <row r="7040">
          <cell r="C7040">
            <v>28</v>
          </cell>
          <cell r="D7040" t="str">
            <v>CERVECERIA CUAUHTEMOC MOCTEZUMA SA DE CV</v>
          </cell>
        </row>
        <row r="7041">
          <cell r="C7041">
            <v>28</v>
          </cell>
          <cell r="D7041" t="str">
            <v>CERVECERIA CUAUHTEMOC MOCTEZUMA SA DE CV</v>
          </cell>
        </row>
        <row r="7042">
          <cell r="C7042">
            <v>28</v>
          </cell>
          <cell r="D7042" t="str">
            <v>CERVECERIA CUAUHTEMOC MOCTEZUMA SA DE CV</v>
          </cell>
        </row>
        <row r="7043">
          <cell r="C7043">
            <v>31</v>
          </cell>
          <cell r="D7043" t="str">
            <v>CERVECERIA CUAUHTEMOC MOCTEZUMA SA DE CV</v>
          </cell>
        </row>
        <row r="7044">
          <cell r="C7044">
            <v>31</v>
          </cell>
          <cell r="D7044" t="str">
            <v>CERVECERIA CUAUHTEMOC MOCTEZUMA SA DE CV</v>
          </cell>
        </row>
        <row r="7045">
          <cell r="C7045">
            <v>31</v>
          </cell>
          <cell r="D7045" t="str">
            <v>CERVECERIA CUAUHTEMOC MOCTEZUMA SA DE CV</v>
          </cell>
        </row>
        <row r="7046">
          <cell r="C7046">
            <v>31</v>
          </cell>
          <cell r="D7046" t="str">
            <v>CERVECERIA CUAUHTEMOC MOCTEZUMA SA DE CV</v>
          </cell>
        </row>
        <row r="7047">
          <cell r="C7047">
            <v>32</v>
          </cell>
          <cell r="D7047" t="str">
            <v>CERVECERIA CUAUHTEMOC MOCTEZUMA SA DE CV</v>
          </cell>
        </row>
        <row r="7048">
          <cell r="C7048">
            <v>32</v>
          </cell>
          <cell r="D7048" t="str">
            <v>CERVECERIA CUAUHTEMOC MOCTEZUMA SA DE CV</v>
          </cell>
        </row>
        <row r="7049">
          <cell r="C7049">
            <v>32</v>
          </cell>
          <cell r="D7049" t="str">
            <v>CERVECERIA CUAUHTEMOC MOCTEZUMA SA DE CV</v>
          </cell>
        </row>
        <row r="7050">
          <cell r="C7050">
            <v>32</v>
          </cell>
          <cell r="D7050" t="str">
            <v>CERVECERIA CUAUHTEMOC MOCTEZUMA SA DE CV</v>
          </cell>
        </row>
        <row r="7051">
          <cell r="C7051">
            <v>33</v>
          </cell>
          <cell r="D7051" t="str">
            <v>CERVECERIA CUAUHTEMOC MOCTEZUMA SA DE CV</v>
          </cell>
        </row>
        <row r="7052">
          <cell r="C7052">
            <v>33</v>
          </cell>
          <cell r="D7052" t="str">
            <v>CERVECERIA CUAUHTEMOC MOCTEZUMA SA DE CV</v>
          </cell>
        </row>
        <row r="7053">
          <cell r="C7053">
            <v>33</v>
          </cell>
          <cell r="D7053" t="str">
            <v>CERVECERIA CUAUHTEMOC MOCTEZUMA SA DE CV</v>
          </cell>
        </row>
        <row r="7054">
          <cell r="C7054">
            <v>33</v>
          </cell>
          <cell r="D7054" t="str">
            <v>CERVECERIA CUAUHTEMOC MOCTEZUMA SA DE CV</v>
          </cell>
        </row>
        <row r="7055">
          <cell r="C7055">
            <v>29</v>
          </cell>
          <cell r="D7055" t="str">
            <v>CERVECERIA CUAUHTEMOC MOCTEZUMA SA DE CV</v>
          </cell>
        </row>
        <row r="7056">
          <cell r="C7056">
            <v>29</v>
          </cell>
          <cell r="D7056" t="str">
            <v>CERVECERIA CUAUHTEMOC MOCTEZUMA SA DE CV</v>
          </cell>
        </row>
        <row r="7057">
          <cell r="C7057">
            <v>29</v>
          </cell>
          <cell r="D7057" t="str">
            <v>CERVECERIA CUAUHTEMOC MOCTEZUMA SA DE CV</v>
          </cell>
        </row>
        <row r="7058">
          <cell r="C7058">
            <v>29</v>
          </cell>
          <cell r="D7058" t="str">
            <v>CERVECERIA CUAUHTEMOC MOCTEZUMA SA DE CV</v>
          </cell>
        </row>
        <row r="7059">
          <cell r="C7059">
            <v>30</v>
          </cell>
          <cell r="D7059" t="str">
            <v>CERVECERIA CUAUHTEMOC MOCTEZUMA SA DE CV</v>
          </cell>
        </row>
        <row r="7060">
          <cell r="C7060">
            <v>30</v>
          </cell>
          <cell r="D7060" t="str">
            <v>CERVECERIA CUAUHTEMOC MOCTEZUMA SA DE CV</v>
          </cell>
        </row>
        <row r="7061">
          <cell r="C7061">
            <v>30</v>
          </cell>
          <cell r="D7061" t="str">
            <v>CERVECERIA CUAUHTEMOC MOCTEZUMA SA DE CV</v>
          </cell>
        </row>
        <row r="7062">
          <cell r="C7062">
            <v>30</v>
          </cell>
          <cell r="D7062" t="str">
            <v>CERVECERIA CUAUHTEMOC MOCTEZUMA SA DE CV</v>
          </cell>
        </row>
        <row r="7063">
          <cell r="C7063">
            <v>28</v>
          </cell>
          <cell r="D7063" t="str">
            <v>CERVECERIA CUAUHTEMOC MOCTEZUMA SA DE CV</v>
          </cell>
        </row>
        <row r="7064">
          <cell r="C7064">
            <v>28</v>
          </cell>
          <cell r="D7064" t="str">
            <v>CERVECERIA CUAUHTEMOC MOCTEZUMA SA DE CV</v>
          </cell>
        </row>
        <row r="7065">
          <cell r="C7065">
            <v>28</v>
          </cell>
          <cell r="D7065" t="str">
            <v>CERVECERIA CUAUHTEMOC MOCTEZUMA SA DE CV</v>
          </cell>
        </row>
        <row r="7066">
          <cell r="C7066">
            <v>28</v>
          </cell>
          <cell r="D7066" t="str">
            <v>CERVECERIA CUAUHTEMOC MOCTEZUMA SA DE CV</v>
          </cell>
        </row>
        <row r="7067">
          <cell r="C7067">
            <v>315</v>
          </cell>
          <cell r="D7067" t="str">
            <v>CIH INTERNATIONAL, S.A.R.L.</v>
          </cell>
        </row>
        <row r="7068">
          <cell r="C7068">
            <v>315</v>
          </cell>
          <cell r="D7068" t="str">
            <v>CIH INTERNATIONAL, S.A.R.L.</v>
          </cell>
        </row>
        <row r="7069">
          <cell r="C7069">
            <v>315</v>
          </cell>
          <cell r="D7069" t="str">
            <v>CIH INTERNATIONAL, S.A.R.L.</v>
          </cell>
        </row>
        <row r="7070">
          <cell r="C7070">
            <v>238</v>
          </cell>
          <cell r="D7070" t="str">
            <v>ANSA MCAL TRADING, INC.</v>
          </cell>
        </row>
        <row r="7071">
          <cell r="C7071">
            <v>238</v>
          </cell>
          <cell r="D7071" t="str">
            <v>ANSA MCAL TRADING, INC.</v>
          </cell>
        </row>
        <row r="7072">
          <cell r="C7072">
            <v>318</v>
          </cell>
          <cell r="D7072" t="str">
            <v>BRASSERIE NATIONAL D´HAITI, S.A.</v>
          </cell>
        </row>
        <row r="7073">
          <cell r="C7073">
            <v>232</v>
          </cell>
          <cell r="D7073" t="str">
            <v>BANKS (BARBADOS) BREWERIES LTD</v>
          </cell>
        </row>
        <row r="7074">
          <cell r="C7074">
            <v>100</v>
          </cell>
          <cell r="D7074" t="str">
            <v>MANUFACTURAS KALTEX SA DE CV</v>
          </cell>
        </row>
        <row r="7075">
          <cell r="C7075">
            <v>100</v>
          </cell>
          <cell r="D7075" t="str">
            <v>MANUFACTURAS KALTEX SA DE CV</v>
          </cell>
        </row>
        <row r="7076">
          <cell r="C7076">
            <v>100</v>
          </cell>
          <cell r="D7076" t="str">
            <v>MANUFACTURAS KALTEX SA DE CV</v>
          </cell>
        </row>
        <row r="7077">
          <cell r="C7077">
            <v>17</v>
          </cell>
          <cell r="D7077" t="str">
            <v>BIMBO</v>
          </cell>
        </row>
        <row r="7078">
          <cell r="C7078">
            <v>18</v>
          </cell>
          <cell r="D7078" t="str">
            <v>BIMBO</v>
          </cell>
        </row>
        <row r="7079">
          <cell r="C7079">
            <v>19</v>
          </cell>
          <cell r="D7079" t="str">
            <v>BIMBO</v>
          </cell>
        </row>
        <row r="7080">
          <cell r="C7080">
            <v>20</v>
          </cell>
          <cell r="D7080" t="str">
            <v>BIMBO</v>
          </cell>
        </row>
        <row r="7081">
          <cell r="C7081">
            <v>21</v>
          </cell>
          <cell r="D7081" t="str">
            <v>BIMBO</v>
          </cell>
        </row>
        <row r="7082">
          <cell r="C7082">
            <v>77</v>
          </cell>
          <cell r="D7082" t="str">
            <v>GRUMA</v>
          </cell>
        </row>
        <row r="7083">
          <cell r="C7083">
            <v>78</v>
          </cell>
          <cell r="D7083" t="str">
            <v>GRUMA</v>
          </cell>
        </row>
        <row r="7084">
          <cell r="C7084">
            <v>78</v>
          </cell>
          <cell r="D7084" t="str">
            <v>GRUMA</v>
          </cell>
        </row>
        <row r="7085">
          <cell r="C7085">
            <v>79</v>
          </cell>
          <cell r="D7085" t="str">
            <v>GRUMA</v>
          </cell>
        </row>
        <row r="7086">
          <cell r="C7086">
            <v>79</v>
          </cell>
          <cell r="D7086" t="str">
            <v>GRUMA</v>
          </cell>
        </row>
        <row r="7087">
          <cell r="C7087">
            <v>113</v>
          </cell>
          <cell r="D7087" t="str">
            <v>GRUMA</v>
          </cell>
        </row>
        <row r="7088">
          <cell r="C7088">
            <v>114</v>
          </cell>
          <cell r="D7088" t="str">
            <v>GRUMA</v>
          </cell>
        </row>
        <row r="7089">
          <cell r="C7089">
            <v>114</v>
          </cell>
          <cell r="D7089" t="str">
            <v>GRUMA</v>
          </cell>
        </row>
        <row r="7090">
          <cell r="C7090">
            <v>112</v>
          </cell>
          <cell r="D7090" t="str">
            <v>GRUMA</v>
          </cell>
        </row>
        <row r="7091">
          <cell r="C7091">
            <v>112</v>
          </cell>
          <cell r="D7091" t="str">
            <v>GRUMA</v>
          </cell>
        </row>
        <row r="7092">
          <cell r="C7092">
            <v>115</v>
          </cell>
          <cell r="D7092" t="str">
            <v>GRUMA</v>
          </cell>
        </row>
        <row r="7093">
          <cell r="C7093">
            <v>159</v>
          </cell>
          <cell r="D7093" t="str">
            <v>GRUMA</v>
          </cell>
        </row>
        <row r="7094">
          <cell r="C7094">
            <v>166</v>
          </cell>
          <cell r="D7094" t="str">
            <v>GRUMA</v>
          </cell>
        </row>
        <row r="7095">
          <cell r="C7095">
            <v>166</v>
          </cell>
          <cell r="D7095" t="str">
            <v>GRUMA</v>
          </cell>
        </row>
        <row r="7096">
          <cell r="C7096">
            <v>16</v>
          </cell>
          <cell r="D7096" t="str">
            <v>AZTECA MILLING, LP</v>
          </cell>
        </row>
        <row r="7097">
          <cell r="C7097">
            <v>249</v>
          </cell>
          <cell r="D7097" t="str">
            <v>ASHLAND CHEMICAL DE MEXICO, S.A. DE C.V.</v>
          </cell>
        </row>
        <row r="7098">
          <cell r="C7098">
            <v>249</v>
          </cell>
          <cell r="D7098" t="str">
            <v>ASHLAND CHEMICAL DE MEXICO, S.A. DE C.V.</v>
          </cell>
        </row>
        <row r="7099">
          <cell r="C7099">
            <v>249</v>
          </cell>
          <cell r="D7099" t="str">
            <v>ASHLAND CHEMICAL DE MEXICO, S.A. DE C.V.</v>
          </cell>
        </row>
        <row r="7100">
          <cell r="C7100">
            <v>249</v>
          </cell>
          <cell r="D7100" t="str">
            <v>ASHLAND CHEMICAL DE MEXICO, S.A. DE C.V.</v>
          </cell>
        </row>
        <row r="7101">
          <cell r="C7101">
            <v>249</v>
          </cell>
          <cell r="D7101" t="str">
            <v>ASHLAND CHEMICAL DE MEXICO, S.A. DE C.V.</v>
          </cell>
        </row>
        <row r="7102">
          <cell r="C7102">
            <v>249</v>
          </cell>
          <cell r="D7102" t="str">
            <v>ASHLAND CHEMICAL DE MEXICO, S.A. DE C.V.</v>
          </cell>
        </row>
        <row r="7103">
          <cell r="C7103">
            <v>249</v>
          </cell>
          <cell r="D7103" t="str">
            <v>ASHLAND CHEMICAL DE MEXICO, S.A. DE C.V.</v>
          </cell>
        </row>
        <row r="7104">
          <cell r="C7104">
            <v>249</v>
          </cell>
          <cell r="D7104" t="str">
            <v>ASHLAND CHEMICAL DE MEXICO, S.A. DE C.V.</v>
          </cell>
        </row>
        <row r="7105">
          <cell r="C7105">
            <v>249</v>
          </cell>
          <cell r="D7105" t="str">
            <v>ASHLAND CHEMICAL DE MEXICO, S.A. DE C.V.</v>
          </cell>
        </row>
        <row r="7106">
          <cell r="C7106">
            <v>249</v>
          </cell>
          <cell r="D7106" t="str">
            <v>ASHLAND CHEMICAL DE MEXICO, S.A. DE C.V.</v>
          </cell>
        </row>
        <row r="7107">
          <cell r="C7107">
            <v>249</v>
          </cell>
          <cell r="D7107" t="str">
            <v>ASHLAND CHEMICAL DE MEXICO, S.A. DE C.V.</v>
          </cell>
        </row>
        <row r="7108">
          <cell r="C7108">
            <v>249</v>
          </cell>
          <cell r="D7108" t="str">
            <v>ASHLAND CHEMICAL DE MEXICO, S.A. DE C.V.</v>
          </cell>
        </row>
        <row r="7109">
          <cell r="C7109">
            <v>249</v>
          </cell>
          <cell r="D7109" t="str">
            <v>ASHLAND CHEMICAL DE MEXICO, S.A. DE C.V.</v>
          </cell>
        </row>
        <row r="7110">
          <cell r="C7110">
            <v>249</v>
          </cell>
          <cell r="D7110" t="str">
            <v>ASHLAND CHEMICAL DE MEXICO, S.A. DE C.V.</v>
          </cell>
        </row>
        <row r="7111">
          <cell r="C7111">
            <v>249</v>
          </cell>
          <cell r="D7111" t="str">
            <v>ASHLAND CHEMICAL DE MEXICO, S.A. DE C.V.</v>
          </cell>
        </row>
        <row r="7112">
          <cell r="C7112">
            <v>249</v>
          </cell>
          <cell r="D7112" t="str">
            <v>ASHLAND CHEMICAL DE MEXICO, S.A. DE C.V.</v>
          </cell>
        </row>
        <row r="7113">
          <cell r="C7113">
            <v>249</v>
          </cell>
          <cell r="D7113" t="str">
            <v>ASHLAND CHEMICAL DE MEXICO, S.A. DE C.V.</v>
          </cell>
        </row>
        <row r="7114">
          <cell r="C7114">
            <v>249</v>
          </cell>
          <cell r="D7114" t="str">
            <v>ASHLAND CHEMICAL DE MEXICO, S.A. DE C.V.</v>
          </cell>
        </row>
        <row r="7115">
          <cell r="C7115">
            <v>249</v>
          </cell>
          <cell r="D7115" t="str">
            <v>ASHLAND CHEMICAL DE MEXICO, S.A. DE C.V.</v>
          </cell>
        </row>
        <row r="7116">
          <cell r="C7116">
            <v>249</v>
          </cell>
          <cell r="D7116" t="str">
            <v>ASHLAND CHEMICAL DE MEXICO, S.A. DE C.V.</v>
          </cell>
        </row>
        <row r="7117">
          <cell r="C7117">
            <v>249</v>
          </cell>
          <cell r="D7117" t="str">
            <v>ASHLAND CHEMICAL DE MEXICO, S.A. DE C.V.</v>
          </cell>
        </row>
        <row r="7118">
          <cell r="C7118">
            <v>249</v>
          </cell>
          <cell r="D7118" t="str">
            <v>ASHLAND CHEMICAL DE MEXICO, S.A. DE C.V.</v>
          </cell>
        </row>
        <row r="7119">
          <cell r="C7119">
            <v>249</v>
          </cell>
          <cell r="D7119" t="str">
            <v>ASHLAND CHEMICAL DE MEXICO, S.A. DE C.V.</v>
          </cell>
        </row>
        <row r="7120">
          <cell r="C7120">
            <v>249</v>
          </cell>
          <cell r="D7120" t="str">
            <v>ASHLAND CHEMICAL DE MEXICO, S.A. DE C.V.</v>
          </cell>
        </row>
        <row r="7121">
          <cell r="C7121">
            <v>249</v>
          </cell>
          <cell r="D7121" t="str">
            <v>ASHLAND CHEMICAL DE MEXICO, S.A. DE C.V.</v>
          </cell>
        </row>
        <row r="7122">
          <cell r="C7122">
            <v>249</v>
          </cell>
          <cell r="D7122" t="str">
            <v>ASHLAND CHEMICAL DE MEXICO, S.A. DE C.V.</v>
          </cell>
        </row>
        <row r="7123">
          <cell r="C7123">
            <v>249</v>
          </cell>
          <cell r="D7123" t="str">
            <v>ASHLAND CHEMICAL DE MEXICO, S.A. DE C.V.</v>
          </cell>
        </row>
        <row r="7124">
          <cell r="C7124">
            <v>249</v>
          </cell>
          <cell r="D7124" t="str">
            <v>ASHLAND CHEMICAL DE MEXICO, S.A. DE C.V.</v>
          </cell>
        </row>
        <row r="7125">
          <cell r="C7125">
            <v>249</v>
          </cell>
          <cell r="D7125" t="str">
            <v>ASHLAND CHEMICAL DE MEXICO, S.A. DE C.V.</v>
          </cell>
        </row>
        <row r="7126">
          <cell r="C7126">
            <v>249</v>
          </cell>
          <cell r="D7126" t="str">
            <v>ASHLAND CHEMICAL DE MEXICO, S.A. DE C.V.</v>
          </cell>
        </row>
        <row r="7127">
          <cell r="C7127">
            <v>249</v>
          </cell>
          <cell r="D7127" t="str">
            <v>ASHLAND CHEMICAL DE MEXICO, S.A. DE C.V.</v>
          </cell>
        </row>
        <row r="7128">
          <cell r="C7128">
            <v>249</v>
          </cell>
          <cell r="D7128" t="str">
            <v>ASHLAND CHEMICAL DE MEXICO, S.A. DE C.V.</v>
          </cell>
        </row>
        <row r="7129">
          <cell r="C7129">
            <v>249</v>
          </cell>
          <cell r="D7129" t="str">
            <v>ASHLAND CHEMICAL DE MEXICO, S.A. DE C.V.</v>
          </cell>
        </row>
        <row r="7130">
          <cell r="C7130">
            <v>249</v>
          </cell>
          <cell r="D7130" t="str">
            <v>ASHLAND CHEMICAL DE MEXICO, S.A. DE C.V.</v>
          </cell>
        </row>
        <row r="7131">
          <cell r="C7131">
            <v>249</v>
          </cell>
          <cell r="D7131" t="str">
            <v>ASHLAND CHEMICAL DE MEXICO, S.A. DE C.V.</v>
          </cell>
        </row>
        <row r="7132">
          <cell r="C7132">
            <v>249</v>
          </cell>
          <cell r="D7132" t="str">
            <v>ASHLAND CHEMICAL DE MEXICO, S.A. DE C.V.</v>
          </cell>
        </row>
        <row r="7133">
          <cell r="C7133">
            <v>13</v>
          </cell>
          <cell r="D7133" t="str">
            <v>ANGELICA PADILLA CASTILLO</v>
          </cell>
        </row>
        <row r="7134">
          <cell r="C7134">
            <v>13</v>
          </cell>
          <cell r="D7134" t="str">
            <v>ANGELICA PADILLA CASTILLO</v>
          </cell>
        </row>
        <row r="7135">
          <cell r="C7135">
            <v>13</v>
          </cell>
          <cell r="D7135" t="str">
            <v>ANGELICA PADILLA CASTILLO</v>
          </cell>
        </row>
        <row r="7136">
          <cell r="C7136">
            <v>199</v>
          </cell>
          <cell r="D7136" t="str">
            <v>ANILINAS Y QUIMICOS TEXTILES SA DE CV</v>
          </cell>
        </row>
        <row r="7137">
          <cell r="C7137">
            <v>42</v>
          </cell>
          <cell r="D7137" t="str">
            <v>COMERCIALIZADORA HIMEXSA SA DE CV</v>
          </cell>
        </row>
        <row r="7138">
          <cell r="C7138">
            <v>55</v>
          </cell>
          <cell r="D7138" t="str">
            <v>DISTRIBUIDORA DE TEXTILES AVANTE SA DE CV</v>
          </cell>
        </row>
        <row r="7139">
          <cell r="C7139">
            <v>303</v>
          </cell>
          <cell r="D7139" t="str">
            <v>MARIA AGUILERA HERNANDEZ</v>
          </cell>
        </row>
        <row r="7140">
          <cell r="C7140">
            <v>309</v>
          </cell>
          <cell r="D7140" t="str">
            <v>MARIA CONSUELO FIERRO RAMOS</v>
          </cell>
        </row>
        <row r="7141">
          <cell r="C7141">
            <v>175</v>
          </cell>
          <cell r="D7141" t="str">
            <v>MAURICIO JOVAN WONG MEDINA</v>
          </cell>
        </row>
        <row r="7142">
          <cell r="C7142">
            <v>175</v>
          </cell>
          <cell r="D7142" t="str">
            <v>MAURICIO JOVAN WONG MEDINA</v>
          </cell>
        </row>
        <row r="7143">
          <cell r="C7143">
            <v>204</v>
          </cell>
          <cell r="D7143" t="str">
            <v>PQ INTEGRADORA LOGISTICA SA DE CV</v>
          </cell>
        </row>
        <row r="7144">
          <cell r="C7144">
            <v>179</v>
          </cell>
          <cell r="D7144" t="str">
            <v>TBG APPAREL S DE RL DE CV</v>
          </cell>
        </row>
        <row r="7145">
          <cell r="C7145">
            <v>179</v>
          </cell>
          <cell r="D7145" t="str">
            <v>TBG APPAREL S DE RL DE CV</v>
          </cell>
        </row>
        <row r="7146">
          <cell r="C7146">
            <v>179</v>
          </cell>
          <cell r="D7146" t="str">
            <v>TBG APPAREL S DE RL DE CV</v>
          </cell>
        </row>
        <row r="7147">
          <cell r="C7147">
            <v>179</v>
          </cell>
          <cell r="D7147" t="str">
            <v>TBG APPAREL S DE RL DE CV</v>
          </cell>
        </row>
        <row r="7148">
          <cell r="C7148">
            <v>146</v>
          </cell>
          <cell r="D7148" t="str">
            <v>TECNICOS Y COLORES ANILPAN SA DE CV</v>
          </cell>
        </row>
        <row r="7149">
          <cell r="C7149">
            <v>157</v>
          </cell>
          <cell r="D7149" t="str">
            <v>ZAFRE SA DE CV</v>
          </cell>
        </row>
        <row r="7150">
          <cell r="C7150">
            <v>134</v>
          </cell>
          <cell r="D7150" t="str">
            <v>QUIMICA HERNANDEZ RAMIREZ SA DE CV</v>
          </cell>
        </row>
        <row r="7151">
          <cell r="C7151">
            <v>71</v>
          </cell>
          <cell r="D7151" t="str">
            <v>GRUPO INDUSTRIAL DE CONFECCIONES SA DE CV</v>
          </cell>
        </row>
        <row r="7152">
          <cell r="C7152">
            <v>71</v>
          </cell>
          <cell r="D7152" t="str">
            <v>GRUPO INDUSTRIAL DE CONFECCIONES SA DE CV</v>
          </cell>
        </row>
        <row r="7153">
          <cell r="C7153" t="str">
            <v>sn</v>
          </cell>
          <cell r="D7153" t="str">
            <v>LAVAPANT/Cualquier lavado</v>
          </cell>
        </row>
        <row r="7154">
          <cell r="C7154">
            <v>97</v>
          </cell>
          <cell r="D7154" t="str">
            <v>LAVAEXPORT SA DE CV</v>
          </cell>
        </row>
        <row r="7155">
          <cell r="C7155">
            <v>72</v>
          </cell>
          <cell r="D7155" t="str">
            <v>GRUPO INDUSTRIAL CREYSI SA CV</v>
          </cell>
        </row>
        <row r="7156">
          <cell r="C7156" t="str">
            <v>sn</v>
          </cell>
          <cell r="D7156" t="str">
            <v>TRAMEX DEL NORTE</v>
          </cell>
        </row>
        <row r="7157">
          <cell r="C7157">
            <v>308</v>
          </cell>
          <cell r="D7157" t="str">
            <v>COSTURAS Y MANUFACTURAS DE TLAXCALA, S. DE R.L. DE C.V.</v>
          </cell>
        </row>
        <row r="7158">
          <cell r="C7158" t="str">
            <v>sn</v>
          </cell>
          <cell r="D7158" t="str">
            <v>TEXTILES ANAHUAC S.A. DE C.V.</v>
          </cell>
        </row>
        <row r="7159">
          <cell r="C7159" t="str">
            <v>sn</v>
          </cell>
          <cell r="D7159" t="str">
            <v>TEXTILES ANAHUAC S.A. DE C.V.</v>
          </cell>
        </row>
        <row r="7160">
          <cell r="C7160" t="str">
            <v>sn</v>
          </cell>
          <cell r="D7160" t="str">
            <v>ACABADOS RIO TEJO SA DE CV</v>
          </cell>
        </row>
        <row r="7161">
          <cell r="C7161" t="str">
            <v>sn</v>
          </cell>
          <cell r="D7161" t="str">
            <v>CARHARTT</v>
          </cell>
        </row>
        <row r="7162">
          <cell r="C7162" t="str">
            <v>sn</v>
          </cell>
          <cell r="D7162" t="str">
            <v>CARHARTT</v>
          </cell>
        </row>
        <row r="7163">
          <cell r="C7163" t="str">
            <v>sn</v>
          </cell>
          <cell r="D7163" t="str">
            <v>CARHARTT</v>
          </cell>
        </row>
        <row r="7164">
          <cell r="C7164" t="str">
            <v>sn</v>
          </cell>
          <cell r="D7164" t="str">
            <v>TOALLERA POPULAR</v>
          </cell>
        </row>
        <row r="7165">
          <cell r="C7165" t="str">
            <v>sn</v>
          </cell>
          <cell r="D7165" t="str">
            <v>TOALLERA POPULAR</v>
          </cell>
        </row>
        <row r="7166">
          <cell r="C7166">
            <v>163</v>
          </cell>
          <cell r="D7166" t="str">
            <v>CMT DE LA LAGUNA SA DE CV</v>
          </cell>
        </row>
        <row r="7167">
          <cell r="C7167">
            <v>13</v>
          </cell>
          <cell r="D7167" t="str">
            <v>ANGELICA PADILLA CASTILLO</v>
          </cell>
        </row>
        <row r="7168">
          <cell r="C7168">
            <v>13</v>
          </cell>
          <cell r="D7168" t="str">
            <v>ANGELICA PADILLA CASTILLO</v>
          </cell>
        </row>
        <row r="7169">
          <cell r="C7169">
            <v>55</v>
          </cell>
          <cell r="D7169" t="str">
            <v>DISTRIBUIDORA DE TEXTILES AVANTE SA DE CV</v>
          </cell>
        </row>
        <row r="7170">
          <cell r="C7170">
            <v>14</v>
          </cell>
          <cell r="D7170" t="str">
            <v>DISTRIBUIDORA TEXTIL ARTTEX, S.A. DE C.V.</v>
          </cell>
        </row>
        <row r="7171">
          <cell r="C7171">
            <v>72</v>
          </cell>
          <cell r="D7171" t="str">
            <v>GRUPO INDUSTRIAL CREYSI SA CV</v>
          </cell>
        </row>
        <row r="7172">
          <cell r="C7172">
            <v>303</v>
          </cell>
          <cell r="D7172" t="str">
            <v>MARIA AGUILERA HERNANDEZ</v>
          </cell>
        </row>
        <row r="7173">
          <cell r="C7173">
            <v>309</v>
          </cell>
          <cell r="D7173" t="str">
            <v>MARIA CONSUELO FIERRO RAMOS</v>
          </cell>
        </row>
        <row r="7174">
          <cell r="C7174">
            <v>175</v>
          </cell>
          <cell r="D7174" t="str">
            <v>MAURICIO JOVAN WONG MEDINA</v>
          </cell>
        </row>
        <row r="7175">
          <cell r="C7175">
            <v>175</v>
          </cell>
          <cell r="D7175" t="str">
            <v>MAURICIO JOVAN WONG MEDINA</v>
          </cell>
        </row>
        <row r="7176">
          <cell r="C7176">
            <v>179</v>
          </cell>
          <cell r="D7176" t="str">
            <v>TBG APPAREL S DE RL DE CV</v>
          </cell>
        </row>
        <row r="7177">
          <cell r="C7177">
            <v>179</v>
          </cell>
          <cell r="D7177" t="str">
            <v>TBG APPAREL S DE RL DE CV</v>
          </cell>
        </row>
        <row r="7178">
          <cell r="C7178">
            <v>179</v>
          </cell>
          <cell r="D7178" t="str">
            <v>TBG APPAREL S DE RL DE CV</v>
          </cell>
        </row>
        <row r="7179">
          <cell r="C7179">
            <v>179</v>
          </cell>
          <cell r="D7179" t="str">
            <v>TBG APPAREL S DE RL DE CV</v>
          </cell>
        </row>
        <row r="7180">
          <cell r="C7180">
            <v>146</v>
          </cell>
          <cell r="D7180" t="str">
            <v>TECNICOS Y COLORES ANILPAN SA DE CV</v>
          </cell>
        </row>
        <row r="7181">
          <cell r="C7181">
            <v>157</v>
          </cell>
          <cell r="D7181" t="str">
            <v>ZAFRE SA DE CV</v>
          </cell>
        </row>
        <row r="7182">
          <cell r="C7182">
            <v>134</v>
          </cell>
          <cell r="D7182" t="str">
            <v>QUIMICA HERNANDEZ RAMIREZ SA DE CV</v>
          </cell>
        </row>
        <row r="7183">
          <cell r="C7183">
            <v>71</v>
          </cell>
          <cell r="D7183" t="str">
            <v>GRUPO INDUSTRIAL DE CONFECCIONES SA DE CV</v>
          </cell>
        </row>
        <row r="7184">
          <cell r="C7184">
            <v>71</v>
          </cell>
          <cell r="D7184" t="str">
            <v>GRUPO INDUSTRIAL DE CONFECCIONES SA DE CV</v>
          </cell>
        </row>
        <row r="7185">
          <cell r="C7185">
            <v>73</v>
          </cell>
          <cell r="D7185" t="str">
            <v>GRUPO INDUSTRIAL MIRO SA DE CV</v>
          </cell>
        </row>
        <row r="7186">
          <cell r="C7186" t="str">
            <v>sn</v>
          </cell>
          <cell r="D7186" t="str">
            <v>LAVAPANT/Cualquier lavado</v>
          </cell>
        </row>
        <row r="7187">
          <cell r="C7187">
            <v>97</v>
          </cell>
          <cell r="D7187" t="str">
            <v>LAVAEXPORT SA DE CV</v>
          </cell>
        </row>
        <row r="7188">
          <cell r="C7188">
            <v>72</v>
          </cell>
          <cell r="D7188" t="str">
            <v>GRUPO INDUSTRIAL CREYSI SA CV</v>
          </cell>
        </row>
        <row r="7189">
          <cell r="C7189" t="str">
            <v>sn</v>
          </cell>
          <cell r="D7189" t="str">
            <v>TRAMEX DEL NORTE</v>
          </cell>
        </row>
        <row r="7190">
          <cell r="C7190">
            <v>308</v>
          </cell>
          <cell r="D7190" t="str">
            <v>COSTURAS Y MANUFACTURAS DE TLAXCALA, S. DE R.L. DE C.V.</v>
          </cell>
        </row>
        <row r="7191">
          <cell r="C7191" t="str">
            <v>sn</v>
          </cell>
          <cell r="D7191" t="str">
            <v>TEXTILES ANAHUAC S.A. DE C.V.</v>
          </cell>
        </row>
        <row r="7192">
          <cell r="C7192" t="str">
            <v>sn</v>
          </cell>
          <cell r="D7192" t="str">
            <v>TEXTILES ANAHUAC S.A. DE C.V.</v>
          </cell>
        </row>
        <row r="7193">
          <cell r="C7193" t="str">
            <v>sn</v>
          </cell>
          <cell r="D7193" t="str">
            <v>CARHARTT</v>
          </cell>
        </row>
        <row r="7194">
          <cell r="C7194" t="str">
            <v>sn</v>
          </cell>
          <cell r="D7194" t="str">
            <v>CARHARTT</v>
          </cell>
        </row>
        <row r="7195">
          <cell r="C7195" t="str">
            <v>sn</v>
          </cell>
          <cell r="D7195" t="str">
            <v>CARHARTT</v>
          </cell>
        </row>
        <row r="7196">
          <cell r="C7196" t="str">
            <v>sn</v>
          </cell>
          <cell r="D7196" t="str">
            <v>TOALLERA POPULAR</v>
          </cell>
        </row>
        <row r="7197">
          <cell r="C7197" t="str">
            <v>sn</v>
          </cell>
          <cell r="D7197" t="str">
            <v>TOALLERA POPULAR</v>
          </cell>
        </row>
        <row r="7198">
          <cell r="C7198">
            <v>163</v>
          </cell>
          <cell r="D7198" t="str">
            <v>CMT DE LA LAGUNA SA DE CV</v>
          </cell>
        </row>
        <row r="7199">
          <cell r="C7199" t="str">
            <v>sn</v>
          </cell>
          <cell r="D7199" t="str">
            <v>HOMETEX</v>
          </cell>
        </row>
        <row r="7200">
          <cell r="C7200" t="str">
            <v>sn</v>
          </cell>
          <cell r="D7200" t="str">
            <v>HOMETEX</v>
          </cell>
        </row>
        <row r="7201">
          <cell r="C7201" t="str">
            <v>sn</v>
          </cell>
          <cell r="D7201" t="str">
            <v>HOMETEX</v>
          </cell>
        </row>
        <row r="7202">
          <cell r="C7202">
            <v>13</v>
          </cell>
          <cell r="D7202" t="str">
            <v>ANGELICA PADILLA CASTILLO</v>
          </cell>
        </row>
        <row r="7203">
          <cell r="C7203">
            <v>13</v>
          </cell>
          <cell r="D7203" t="str">
            <v>ANGELICA PADILLA CASTILLO</v>
          </cell>
        </row>
        <row r="7204">
          <cell r="C7204">
            <v>55</v>
          </cell>
          <cell r="D7204" t="str">
            <v>DISTRIBUIDORA DE TEXTILES AVANTE SA DE CV</v>
          </cell>
        </row>
        <row r="7205">
          <cell r="C7205">
            <v>55</v>
          </cell>
          <cell r="D7205" t="str">
            <v>DISTRIBUIDORA DE TEXTILES AVANTE SA DE CV</v>
          </cell>
        </row>
        <row r="7206">
          <cell r="C7206">
            <v>303</v>
          </cell>
          <cell r="D7206" t="str">
            <v>MARIA AGUILERA HERNANDEZ</v>
          </cell>
        </row>
        <row r="7207">
          <cell r="C7207">
            <v>309</v>
          </cell>
          <cell r="D7207" t="str">
            <v>MARIA CONSUELO FIERRO RAMOS</v>
          </cell>
        </row>
        <row r="7208">
          <cell r="C7208">
            <v>175</v>
          </cell>
          <cell r="D7208" t="str">
            <v>MAURICIO JOVAN WONG MEDINA</v>
          </cell>
        </row>
        <row r="7209">
          <cell r="C7209">
            <v>175</v>
          </cell>
          <cell r="D7209" t="str">
            <v>MAURICIO JOVAN WONG MEDINA</v>
          </cell>
        </row>
        <row r="7210">
          <cell r="C7210">
            <v>204</v>
          </cell>
          <cell r="D7210" t="str">
            <v>PQ INTEGRADORA LOGISTICA SA DE CV</v>
          </cell>
        </row>
        <row r="7211">
          <cell r="C7211">
            <v>179</v>
          </cell>
          <cell r="D7211" t="str">
            <v>TBG APPAREL S DE RL DE CV</v>
          </cell>
        </row>
        <row r="7212">
          <cell r="C7212">
            <v>179</v>
          </cell>
          <cell r="D7212" t="str">
            <v>TBG APPAREL S DE RL DE CV</v>
          </cell>
        </row>
        <row r="7213">
          <cell r="C7213">
            <v>179</v>
          </cell>
          <cell r="D7213" t="str">
            <v>TBG APPAREL S DE RL DE CV</v>
          </cell>
        </row>
        <row r="7214">
          <cell r="C7214">
            <v>179</v>
          </cell>
          <cell r="D7214" t="str">
            <v>TBG APPAREL S DE RL DE CV</v>
          </cell>
        </row>
        <row r="7215">
          <cell r="C7215">
            <v>146</v>
          </cell>
          <cell r="D7215" t="str">
            <v>TECNICOS Y COLORES ANILPAN SA DE CV</v>
          </cell>
        </row>
        <row r="7216">
          <cell r="C7216">
            <v>155</v>
          </cell>
          <cell r="D7216" t="str">
            <v>VERTICAL KNITS SA DE CV</v>
          </cell>
        </row>
        <row r="7217">
          <cell r="C7217">
            <v>157</v>
          </cell>
          <cell r="D7217" t="str">
            <v>ZAFRE SA DE CV</v>
          </cell>
        </row>
        <row r="7218">
          <cell r="C7218">
            <v>134</v>
          </cell>
          <cell r="D7218" t="str">
            <v>QUIMICA HERNANDEZ RAMIREZ SA DE CV</v>
          </cell>
        </row>
        <row r="7219">
          <cell r="C7219">
            <v>71</v>
          </cell>
          <cell r="D7219" t="str">
            <v>GRUPO INDUSTRIAL DE CONFECCIONES SA DE CV</v>
          </cell>
        </row>
        <row r="7220">
          <cell r="C7220">
            <v>71</v>
          </cell>
          <cell r="D7220" t="str">
            <v>GRUPO INDUSTRIAL DE CONFECCIONES SA DE CV</v>
          </cell>
        </row>
        <row r="7221">
          <cell r="C7221" t="str">
            <v>sn</v>
          </cell>
          <cell r="D7221" t="str">
            <v>LAVAPANT/Cualquier lavado</v>
          </cell>
        </row>
        <row r="7222">
          <cell r="C7222">
            <v>97</v>
          </cell>
          <cell r="D7222" t="str">
            <v>LAVAEXPORT SA DE CV</v>
          </cell>
        </row>
        <row r="7223">
          <cell r="C7223">
            <v>72</v>
          </cell>
          <cell r="D7223" t="str">
            <v>GRUPO INDUSTRIAL CREYSI SA CV</v>
          </cell>
        </row>
        <row r="7224">
          <cell r="C7224" t="str">
            <v>sn</v>
          </cell>
          <cell r="D7224" t="str">
            <v>TRAMEX DEL NORTE</v>
          </cell>
        </row>
        <row r="7225">
          <cell r="C7225">
            <v>308</v>
          </cell>
          <cell r="D7225" t="str">
            <v>COSTURAS Y MANUFACTURAS DE TLAXCALA, S. DE R.L. DE C.V.</v>
          </cell>
        </row>
        <row r="7226">
          <cell r="C7226" t="str">
            <v>sn</v>
          </cell>
          <cell r="D7226" t="str">
            <v>TEXTILES ANAHUAC S.A. DE C.V.</v>
          </cell>
        </row>
        <row r="7227">
          <cell r="C7227" t="str">
            <v>sn</v>
          </cell>
          <cell r="D7227" t="str">
            <v>TEXTILES ANAHUAC S.A. DE C.V.</v>
          </cell>
        </row>
        <row r="7228">
          <cell r="C7228" t="str">
            <v>sn</v>
          </cell>
          <cell r="D7228" t="str">
            <v>ACABADOS RIO TEJO SA DE CV</v>
          </cell>
        </row>
        <row r="7229">
          <cell r="C7229" t="str">
            <v>sn</v>
          </cell>
          <cell r="D7229" t="str">
            <v>ACABADOS RIO TEJO SA DE CV</v>
          </cell>
        </row>
        <row r="7230">
          <cell r="C7230" t="str">
            <v>sn</v>
          </cell>
          <cell r="D7230" t="str">
            <v>CARHARTT</v>
          </cell>
        </row>
        <row r="7231">
          <cell r="C7231" t="str">
            <v>sn</v>
          </cell>
          <cell r="D7231" t="str">
            <v>CARHARTT</v>
          </cell>
        </row>
        <row r="7232">
          <cell r="C7232" t="str">
            <v>sn</v>
          </cell>
          <cell r="D7232" t="str">
            <v>CARHARTT</v>
          </cell>
        </row>
        <row r="7233">
          <cell r="C7233" t="str">
            <v>sn</v>
          </cell>
          <cell r="D7233" t="str">
            <v>TOALLERA POPULAR</v>
          </cell>
        </row>
        <row r="7234">
          <cell r="C7234" t="str">
            <v>sn</v>
          </cell>
          <cell r="D7234" t="str">
            <v>TOALLERA POPULAR</v>
          </cell>
        </row>
        <row r="7235">
          <cell r="C7235">
            <v>163</v>
          </cell>
          <cell r="D7235" t="str">
            <v>CMT DE LA LAGUNA SA DE CV</v>
          </cell>
        </row>
        <row r="7236">
          <cell r="C7236" t="str">
            <v>sn</v>
          </cell>
          <cell r="D7236" t="str">
            <v>HOMETEX</v>
          </cell>
        </row>
        <row r="7237">
          <cell r="C7237" t="str">
            <v>sn</v>
          </cell>
          <cell r="D7237" t="str">
            <v>HOMETEX</v>
          </cell>
        </row>
        <row r="7238">
          <cell r="C7238" t="str">
            <v>sn</v>
          </cell>
          <cell r="D7238" t="str">
            <v>HOMETEX</v>
          </cell>
        </row>
        <row r="7239">
          <cell r="C7239">
            <v>13</v>
          </cell>
          <cell r="D7239" t="str">
            <v>ANGELICA PADILLA CASTILLO</v>
          </cell>
        </row>
        <row r="7240">
          <cell r="C7240">
            <v>13</v>
          </cell>
          <cell r="D7240" t="str">
            <v>ANGELICA PADILLA CASTILLO</v>
          </cell>
        </row>
        <row r="7241">
          <cell r="C7241">
            <v>199</v>
          </cell>
          <cell r="D7241" t="str">
            <v>ANILINAS Y QUIMICOS TEXTILES SA DE CV</v>
          </cell>
        </row>
        <row r="7242">
          <cell r="C7242">
            <v>42</v>
          </cell>
          <cell r="D7242" t="str">
            <v>COMERCIALIZADORA HIMEXSA SA DE CV</v>
          </cell>
        </row>
        <row r="7243">
          <cell r="C7243">
            <v>55</v>
          </cell>
          <cell r="D7243" t="str">
            <v>DISTRIBUIDORA DE TEXTILES AVANTE SA DE CV</v>
          </cell>
        </row>
        <row r="7244">
          <cell r="C7244">
            <v>14</v>
          </cell>
          <cell r="D7244" t="str">
            <v>DISTRIBUIDORA TEXTIL ARTTEX, S.A. DE C.V.</v>
          </cell>
        </row>
        <row r="7245">
          <cell r="C7245">
            <v>72</v>
          </cell>
          <cell r="D7245" t="str">
            <v>GRUPO INDUSTRIAL CREYSI SA CV</v>
          </cell>
        </row>
        <row r="7246">
          <cell r="C7246">
            <v>303</v>
          </cell>
          <cell r="D7246" t="str">
            <v>MARIA AGUILERA HERNANDEZ</v>
          </cell>
        </row>
        <row r="7247">
          <cell r="C7247">
            <v>309</v>
          </cell>
          <cell r="D7247" t="str">
            <v>MARIA CONSUELO FIERRO RAMOS</v>
          </cell>
        </row>
        <row r="7248">
          <cell r="C7248">
            <v>175</v>
          </cell>
          <cell r="D7248" t="str">
            <v>MAURICIO JOVAN WONG MEDINA</v>
          </cell>
        </row>
        <row r="7249">
          <cell r="C7249">
            <v>175</v>
          </cell>
          <cell r="D7249" t="str">
            <v>MAURICIO JOVAN WONG MEDINA</v>
          </cell>
        </row>
        <row r="7250">
          <cell r="C7250">
            <v>204</v>
          </cell>
          <cell r="D7250" t="str">
            <v>PQ INTEGRADORA LOGISTICA SA DE CV</v>
          </cell>
        </row>
        <row r="7251">
          <cell r="C7251">
            <v>316</v>
          </cell>
          <cell r="D7251" t="str">
            <v>QUIMITEXSA, S.A. DE C.V.</v>
          </cell>
        </row>
        <row r="7252">
          <cell r="C7252">
            <v>179</v>
          </cell>
          <cell r="D7252" t="str">
            <v>TBG APPAREL S DE RL DE CV</v>
          </cell>
        </row>
        <row r="7253">
          <cell r="C7253">
            <v>179</v>
          </cell>
          <cell r="D7253" t="str">
            <v>TBG APPAREL S DE RL DE CV</v>
          </cell>
        </row>
        <row r="7254">
          <cell r="C7254">
            <v>179</v>
          </cell>
          <cell r="D7254" t="str">
            <v>TBG APPAREL S DE RL DE CV</v>
          </cell>
        </row>
        <row r="7255">
          <cell r="C7255">
            <v>179</v>
          </cell>
          <cell r="D7255" t="str">
            <v>TBG APPAREL S DE RL DE CV</v>
          </cell>
        </row>
        <row r="7256">
          <cell r="C7256">
            <v>146</v>
          </cell>
          <cell r="D7256" t="str">
            <v>TECNICOS Y COLORES ANILPAN SA DE CV</v>
          </cell>
        </row>
        <row r="7257">
          <cell r="C7257">
            <v>157</v>
          </cell>
          <cell r="D7257" t="str">
            <v>ZAFRE SA DE CV</v>
          </cell>
        </row>
        <row r="7258">
          <cell r="C7258">
            <v>134</v>
          </cell>
          <cell r="D7258" t="str">
            <v>QUIMICA HERNANDEZ RAMIREZ SA DE CV</v>
          </cell>
        </row>
        <row r="7259">
          <cell r="C7259">
            <v>71</v>
          </cell>
          <cell r="D7259" t="str">
            <v>GRUPO INDUSTRIAL DE CONFECCIONES SA DE CV</v>
          </cell>
        </row>
        <row r="7260">
          <cell r="C7260">
            <v>71</v>
          </cell>
          <cell r="D7260" t="str">
            <v>GRUPO INDUSTRIAL DE CONFECCIONES SA DE CV</v>
          </cell>
        </row>
        <row r="7261">
          <cell r="C7261">
            <v>73</v>
          </cell>
          <cell r="D7261" t="str">
            <v>GRUPO INDUSTRIAL MIRO SA DE CV</v>
          </cell>
        </row>
        <row r="7262">
          <cell r="C7262" t="str">
            <v>sn</v>
          </cell>
          <cell r="D7262" t="str">
            <v>LAVAPANT/Cualquier lavado</v>
          </cell>
        </row>
        <row r="7263">
          <cell r="C7263">
            <v>97</v>
          </cell>
          <cell r="D7263" t="str">
            <v>LAVAEXPORT SA DE CV</v>
          </cell>
        </row>
        <row r="7264">
          <cell r="C7264">
            <v>72</v>
          </cell>
          <cell r="D7264" t="str">
            <v>GRUPO INDUSTRIAL CREYSI SA CV</v>
          </cell>
        </row>
        <row r="7265">
          <cell r="C7265" t="str">
            <v>sn</v>
          </cell>
          <cell r="D7265" t="str">
            <v>TRAMEX DEL NORTE</v>
          </cell>
        </row>
        <row r="7266">
          <cell r="C7266">
            <v>308</v>
          </cell>
          <cell r="D7266" t="str">
            <v>COSTURAS Y MANUFACTURAS DE TLAXCALA, S. DE R.L. DE C.V.</v>
          </cell>
        </row>
        <row r="7267">
          <cell r="C7267" t="str">
            <v>sn</v>
          </cell>
          <cell r="D7267" t="str">
            <v>TEXTILES ANAHUAC S.A. DE C.V.</v>
          </cell>
        </row>
        <row r="7268">
          <cell r="C7268" t="str">
            <v>sn</v>
          </cell>
          <cell r="D7268" t="str">
            <v>TEXTILES ANAHUAC S.A. DE C.V.</v>
          </cell>
        </row>
        <row r="7269">
          <cell r="C7269" t="str">
            <v>sn</v>
          </cell>
          <cell r="D7269" t="str">
            <v>CARHARTT</v>
          </cell>
        </row>
        <row r="7270">
          <cell r="C7270" t="str">
            <v>sn</v>
          </cell>
          <cell r="D7270" t="str">
            <v>CARHARTT</v>
          </cell>
        </row>
        <row r="7271">
          <cell r="C7271" t="str">
            <v>sn</v>
          </cell>
          <cell r="D7271" t="str">
            <v>CARHARTT</v>
          </cell>
        </row>
        <row r="7272">
          <cell r="C7272" t="str">
            <v>sn</v>
          </cell>
          <cell r="D7272" t="str">
            <v>TOALLERA POPULAR</v>
          </cell>
        </row>
        <row r="7273">
          <cell r="C7273" t="str">
            <v>sn</v>
          </cell>
          <cell r="D7273" t="str">
            <v>TOALLERA POPULAR</v>
          </cell>
        </row>
        <row r="7274">
          <cell r="C7274">
            <v>163</v>
          </cell>
          <cell r="D7274" t="str">
            <v>CMT DE LA LAGUNA SA DE CV</v>
          </cell>
        </row>
        <row r="7275">
          <cell r="C7275" t="str">
            <v>sn</v>
          </cell>
          <cell r="D7275" t="str">
            <v>AMERICAN COTTON</v>
          </cell>
        </row>
        <row r="7276">
          <cell r="C7276" t="str">
            <v>sn</v>
          </cell>
          <cell r="D7276" t="str">
            <v>ARTTEX</v>
          </cell>
        </row>
        <row r="7277">
          <cell r="C7277" t="str">
            <v>sn</v>
          </cell>
          <cell r="D7277" t="str">
            <v>ARTEX</v>
          </cell>
        </row>
        <row r="7278">
          <cell r="C7278">
            <v>155</v>
          </cell>
          <cell r="D7278" t="str">
            <v>VERTICAL KNITS SA DE CV</v>
          </cell>
        </row>
        <row r="7279">
          <cell r="C7279" t="str">
            <v>sn</v>
          </cell>
          <cell r="D7279" t="str">
            <v>HOMETEX</v>
          </cell>
        </row>
        <row r="7280">
          <cell r="C7280" t="str">
            <v>sn</v>
          </cell>
          <cell r="D7280" t="str">
            <v>HOMETEX</v>
          </cell>
        </row>
        <row r="7281">
          <cell r="C7281" t="str">
            <v>sn</v>
          </cell>
          <cell r="D7281" t="str">
            <v>HOMETEX</v>
          </cell>
        </row>
        <row r="7282">
          <cell r="C7282">
            <v>13</v>
          </cell>
          <cell r="D7282" t="str">
            <v>ANGELICA PADILLA CASTILLO</v>
          </cell>
        </row>
        <row r="7283">
          <cell r="C7283">
            <v>13</v>
          </cell>
          <cell r="D7283" t="str">
            <v>ANGELICA PADILLA CASTILLO</v>
          </cell>
        </row>
        <row r="7284">
          <cell r="C7284">
            <v>13</v>
          </cell>
          <cell r="D7284" t="str">
            <v>ANGELICA PADILLA CASTILLO</v>
          </cell>
        </row>
        <row r="7285">
          <cell r="C7285">
            <v>199</v>
          </cell>
          <cell r="D7285" t="str">
            <v>ANILINAS Y QUIMICOS TEXTILES SA DE CV</v>
          </cell>
        </row>
        <row r="7286">
          <cell r="C7286">
            <v>55</v>
          </cell>
          <cell r="D7286" t="str">
            <v>DISTRIBUIDORA DE TEXTILES AVANTE SA DE CV</v>
          </cell>
        </row>
        <row r="7287">
          <cell r="C7287">
            <v>303</v>
          </cell>
          <cell r="D7287" t="str">
            <v>MARIA AGUILERA HERNANDEZ</v>
          </cell>
        </row>
        <row r="7288">
          <cell r="C7288">
            <v>309</v>
          </cell>
          <cell r="D7288" t="str">
            <v>MARIA CONSUELO FIERRO RAMOS</v>
          </cell>
        </row>
        <row r="7289">
          <cell r="C7289">
            <v>175</v>
          </cell>
          <cell r="D7289" t="str">
            <v>MAURICIO JOVAN WONG MEDINA</v>
          </cell>
        </row>
        <row r="7290">
          <cell r="C7290">
            <v>175</v>
          </cell>
          <cell r="D7290" t="str">
            <v>MAURICIO JOVAN WONG MEDINA</v>
          </cell>
        </row>
        <row r="7291">
          <cell r="C7291">
            <v>316</v>
          </cell>
          <cell r="D7291" t="str">
            <v>QUIMITEXSA, S.A. DE C.V.</v>
          </cell>
        </row>
        <row r="7292">
          <cell r="C7292">
            <v>179</v>
          </cell>
          <cell r="D7292" t="str">
            <v>TBG APPAREL S DE RL DE CV</v>
          </cell>
        </row>
        <row r="7293">
          <cell r="C7293">
            <v>179</v>
          </cell>
          <cell r="D7293" t="str">
            <v>TBG APPAREL S DE RL DE CV</v>
          </cell>
        </row>
        <row r="7294">
          <cell r="C7294">
            <v>179</v>
          </cell>
          <cell r="D7294" t="str">
            <v>TBG APPAREL S DE RL DE CV</v>
          </cell>
        </row>
        <row r="7295">
          <cell r="C7295">
            <v>179</v>
          </cell>
          <cell r="D7295" t="str">
            <v>TBG APPAREL S DE RL DE CV</v>
          </cell>
        </row>
        <row r="7296">
          <cell r="C7296">
            <v>146</v>
          </cell>
          <cell r="D7296" t="str">
            <v>TECNICOS Y COLORES ANILPAN SA DE CV</v>
          </cell>
        </row>
        <row r="7297">
          <cell r="C7297">
            <v>157</v>
          </cell>
          <cell r="D7297" t="str">
            <v>ZAFRE SA DE CV</v>
          </cell>
        </row>
        <row r="7298">
          <cell r="C7298">
            <v>134</v>
          </cell>
          <cell r="D7298" t="str">
            <v>QUIMICA HERNANDEZ RAMIREZ SA DE CV</v>
          </cell>
        </row>
        <row r="7299">
          <cell r="C7299">
            <v>71</v>
          </cell>
          <cell r="D7299" t="str">
            <v>GRUPO INDUSTRIAL DE CONFECCIONES SA DE CV</v>
          </cell>
        </row>
        <row r="7300">
          <cell r="C7300">
            <v>71</v>
          </cell>
          <cell r="D7300" t="str">
            <v>GRUPO INDUSTRIAL DE CONFECCIONES SA DE CV</v>
          </cell>
        </row>
        <row r="7301">
          <cell r="C7301" t="str">
            <v>sn</v>
          </cell>
          <cell r="D7301" t="str">
            <v>LAVAPANT/Cualquier lavado</v>
          </cell>
        </row>
        <row r="7302">
          <cell r="C7302">
            <v>97</v>
          </cell>
          <cell r="D7302" t="str">
            <v>LAVAEXPORT SA DE CV</v>
          </cell>
        </row>
        <row r="7303">
          <cell r="C7303">
            <v>72</v>
          </cell>
          <cell r="D7303" t="str">
            <v>GRUPO INDUSTRIAL CREYSI SA CV</v>
          </cell>
        </row>
        <row r="7304">
          <cell r="C7304" t="str">
            <v>sn</v>
          </cell>
          <cell r="D7304" t="str">
            <v>TRAMEX DEL NORTE</v>
          </cell>
        </row>
        <row r="7305">
          <cell r="C7305">
            <v>308</v>
          </cell>
          <cell r="D7305" t="str">
            <v>COSTURAS Y MANUFACTURAS DE TLAXCALA, S. DE R.L. DE C.V.</v>
          </cell>
        </row>
        <row r="7306">
          <cell r="C7306" t="str">
            <v>sn</v>
          </cell>
          <cell r="D7306" t="str">
            <v>TEXTILES ANAHUAC S.A. DE C.V.</v>
          </cell>
        </row>
        <row r="7307">
          <cell r="C7307" t="str">
            <v>sn</v>
          </cell>
          <cell r="D7307" t="str">
            <v>TEXTILES ANAHUAC S.A. DE C.V.</v>
          </cell>
        </row>
        <row r="7308">
          <cell r="C7308" t="str">
            <v>sn</v>
          </cell>
          <cell r="D7308" t="str">
            <v>ACABADOS RIO TEJO SA DE CV</v>
          </cell>
        </row>
        <row r="7309">
          <cell r="C7309" t="str">
            <v>sn</v>
          </cell>
          <cell r="D7309" t="str">
            <v>CARHARTT</v>
          </cell>
        </row>
        <row r="7310">
          <cell r="C7310" t="str">
            <v>sn</v>
          </cell>
          <cell r="D7310" t="str">
            <v>CARHARTT</v>
          </cell>
        </row>
        <row r="7311">
          <cell r="C7311" t="str">
            <v>sn</v>
          </cell>
          <cell r="D7311" t="str">
            <v>CARHARTT</v>
          </cell>
        </row>
        <row r="7312">
          <cell r="C7312" t="str">
            <v>sn</v>
          </cell>
          <cell r="D7312" t="str">
            <v>TOALLERA POPULAR</v>
          </cell>
        </row>
        <row r="7313">
          <cell r="C7313" t="str">
            <v>sn</v>
          </cell>
          <cell r="D7313" t="str">
            <v>TOALLERA POPULAR</v>
          </cell>
        </row>
        <row r="7314">
          <cell r="C7314">
            <v>163</v>
          </cell>
          <cell r="D7314" t="str">
            <v>CMT DE LA LAGUNA SA DE CV</v>
          </cell>
        </row>
        <row r="7315">
          <cell r="C7315" t="str">
            <v>sn</v>
          </cell>
          <cell r="D7315" t="str">
            <v>AMERICAN COTTON</v>
          </cell>
        </row>
        <row r="7316">
          <cell r="C7316" t="str">
            <v>sn</v>
          </cell>
          <cell r="D7316" t="str">
            <v>ARTTEX</v>
          </cell>
        </row>
        <row r="7317">
          <cell r="C7317" t="str">
            <v>sn</v>
          </cell>
          <cell r="D7317" t="str">
            <v>ARTEX</v>
          </cell>
        </row>
        <row r="7318">
          <cell r="C7318">
            <v>155</v>
          </cell>
          <cell r="D7318" t="str">
            <v>VERTICAL KNITS SA DE CV</v>
          </cell>
        </row>
        <row r="7319">
          <cell r="C7319" t="str">
            <v>sn</v>
          </cell>
          <cell r="D7319" t="str">
            <v>HOMETEX</v>
          </cell>
        </row>
        <row r="7320">
          <cell r="C7320" t="str">
            <v>sn</v>
          </cell>
          <cell r="D7320" t="str">
            <v>HOMETEX</v>
          </cell>
        </row>
        <row r="7321">
          <cell r="C7321" t="str">
            <v>sn</v>
          </cell>
          <cell r="D7321" t="str">
            <v>HOMETEX</v>
          </cell>
        </row>
        <row r="7322">
          <cell r="C7322">
            <v>13</v>
          </cell>
          <cell r="D7322" t="str">
            <v>ANGELICA PADILLA CASTILLO</v>
          </cell>
        </row>
        <row r="7323">
          <cell r="C7323">
            <v>55</v>
          </cell>
          <cell r="D7323" t="str">
            <v>DISTRIBUIDORA DE TEXTILES AVANTE SA DE CV</v>
          </cell>
        </row>
        <row r="7324">
          <cell r="C7324">
            <v>55</v>
          </cell>
          <cell r="D7324" t="str">
            <v>DISTRIBUIDORA DE TEXTILES AVANTE SA DE CV</v>
          </cell>
        </row>
        <row r="7325">
          <cell r="C7325">
            <v>14</v>
          </cell>
          <cell r="D7325" t="str">
            <v>DISTRIBUIDORA TEXTIL ARTTEX, S.A. DE C.V.</v>
          </cell>
        </row>
        <row r="7326">
          <cell r="C7326">
            <v>72</v>
          </cell>
          <cell r="D7326" t="str">
            <v>GRUPO INDUSTRIAL CREYSI SA CV</v>
          </cell>
        </row>
        <row r="7327">
          <cell r="C7327">
            <v>303</v>
          </cell>
          <cell r="D7327" t="str">
            <v>MARIA AGUILERA HERNANDEZ</v>
          </cell>
        </row>
        <row r="7328">
          <cell r="C7328">
            <v>309</v>
          </cell>
          <cell r="D7328" t="str">
            <v>MARIA CONSUELO FIERRO RAMOS</v>
          </cell>
        </row>
        <row r="7329">
          <cell r="C7329">
            <v>175</v>
          </cell>
          <cell r="D7329" t="str">
            <v>MAURICIO JOVAN WONG MEDINA</v>
          </cell>
        </row>
        <row r="7330">
          <cell r="C7330">
            <v>175</v>
          </cell>
          <cell r="D7330" t="str">
            <v>MAURICIO JOVAN WONG MEDINA</v>
          </cell>
        </row>
        <row r="7331">
          <cell r="C7331">
            <v>179</v>
          </cell>
          <cell r="D7331" t="str">
            <v>TBG APPAREL S DE RL DE CV</v>
          </cell>
        </row>
        <row r="7332">
          <cell r="C7332">
            <v>179</v>
          </cell>
          <cell r="D7332" t="str">
            <v>TBG APPAREL S DE RL DE CV</v>
          </cell>
        </row>
        <row r="7333">
          <cell r="C7333">
            <v>179</v>
          </cell>
          <cell r="D7333" t="str">
            <v>TBG APPAREL S DE RL DE CV</v>
          </cell>
        </row>
        <row r="7334">
          <cell r="C7334">
            <v>179</v>
          </cell>
          <cell r="D7334" t="str">
            <v>TBG APPAREL S DE RL DE CV</v>
          </cell>
        </row>
        <row r="7335">
          <cell r="C7335">
            <v>146</v>
          </cell>
          <cell r="D7335" t="str">
            <v>TECNICOS Y COLORES ANILPAN SA DE CV</v>
          </cell>
        </row>
        <row r="7336">
          <cell r="C7336">
            <v>155</v>
          </cell>
          <cell r="D7336" t="str">
            <v>VERTICAL KNITS SA DE CV</v>
          </cell>
        </row>
        <row r="7337">
          <cell r="C7337">
            <v>157</v>
          </cell>
          <cell r="D7337" t="str">
            <v>ZAFRE SA DE CV</v>
          </cell>
        </row>
        <row r="7338">
          <cell r="C7338">
            <v>134</v>
          </cell>
          <cell r="D7338" t="str">
            <v>QUIMICA HERNANDEZ RAMIREZ SA DE CV</v>
          </cell>
        </row>
        <row r="7339">
          <cell r="C7339">
            <v>71</v>
          </cell>
          <cell r="D7339" t="str">
            <v>GRUPO INDUSTRIAL DE CONFECCIONES SA DE CV</v>
          </cell>
        </row>
        <row r="7340">
          <cell r="C7340">
            <v>71</v>
          </cell>
          <cell r="D7340" t="str">
            <v>GRUPO INDUSTRIAL DE CONFECCIONES SA DE CV</v>
          </cell>
        </row>
        <row r="7341">
          <cell r="C7341">
            <v>73</v>
          </cell>
          <cell r="D7341" t="str">
            <v>GRUPO INDUSTRIAL MIRO SA DE CV</v>
          </cell>
        </row>
        <row r="7342">
          <cell r="C7342" t="str">
            <v>sn</v>
          </cell>
          <cell r="D7342" t="str">
            <v>LAVAPANT/Cualquier lavado</v>
          </cell>
        </row>
        <row r="7343">
          <cell r="C7343">
            <v>97</v>
          </cell>
          <cell r="D7343" t="str">
            <v>LAVAEXPORT SA DE CV</v>
          </cell>
        </row>
        <row r="7344">
          <cell r="C7344">
            <v>72</v>
          </cell>
          <cell r="D7344" t="str">
            <v>GRUPO INDUSTRIAL CREYSI SA CV</v>
          </cell>
        </row>
        <row r="7345">
          <cell r="C7345" t="str">
            <v>sn</v>
          </cell>
          <cell r="D7345" t="str">
            <v>TRAMEX DEL NORTE</v>
          </cell>
        </row>
        <row r="7346">
          <cell r="C7346">
            <v>308</v>
          </cell>
          <cell r="D7346" t="str">
            <v>COSTURAS Y MANUFACTURAS DE TLAXCALA, S. DE R.L. DE C.V.</v>
          </cell>
        </row>
        <row r="7347">
          <cell r="C7347" t="str">
            <v>sn</v>
          </cell>
          <cell r="D7347" t="str">
            <v>TEXTILES ANAHUAC S.A. DE C.V.</v>
          </cell>
        </row>
        <row r="7348">
          <cell r="C7348" t="str">
            <v>sn</v>
          </cell>
          <cell r="D7348" t="str">
            <v>TEXTILES ANAHUAC S.A. DE C.V.</v>
          </cell>
        </row>
        <row r="7349">
          <cell r="C7349" t="str">
            <v>sn</v>
          </cell>
          <cell r="D7349" t="str">
            <v>CARHARTT</v>
          </cell>
        </row>
        <row r="7350">
          <cell r="C7350" t="str">
            <v>sn</v>
          </cell>
          <cell r="D7350" t="str">
            <v>CARHARTT</v>
          </cell>
        </row>
        <row r="7351">
          <cell r="C7351" t="str">
            <v>sn</v>
          </cell>
          <cell r="D7351" t="str">
            <v>CARHARTT</v>
          </cell>
        </row>
        <row r="7352">
          <cell r="C7352" t="str">
            <v>sn</v>
          </cell>
          <cell r="D7352" t="str">
            <v>TOALLERA POPULAR</v>
          </cell>
        </row>
        <row r="7353">
          <cell r="C7353" t="str">
            <v>sn</v>
          </cell>
          <cell r="D7353" t="str">
            <v>TOALLERA POPULAR</v>
          </cell>
        </row>
        <row r="7354">
          <cell r="C7354">
            <v>163</v>
          </cell>
          <cell r="D7354" t="str">
            <v>CMT DE LA LAGUNA SA DE CV</v>
          </cell>
        </row>
        <row r="7355">
          <cell r="C7355" t="str">
            <v>sn</v>
          </cell>
          <cell r="D7355" t="str">
            <v>AMERICAN COTTON</v>
          </cell>
        </row>
        <row r="7356">
          <cell r="C7356" t="str">
            <v>sn</v>
          </cell>
          <cell r="D7356" t="str">
            <v>ARTTEX</v>
          </cell>
        </row>
        <row r="7357">
          <cell r="C7357" t="str">
            <v>sn</v>
          </cell>
          <cell r="D7357" t="str">
            <v>ARTEX</v>
          </cell>
        </row>
        <row r="7358">
          <cell r="C7358">
            <v>155</v>
          </cell>
          <cell r="D7358" t="str">
            <v>VERTICAL KNITS SA DE CV</v>
          </cell>
        </row>
        <row r="7359">
          <cell r="C7359" t="str">
            <v>sn</v>
          </cell>
          <cell r="D7359" t="str">
            <v>HOMETEX</v>
          </cell>
        </row>
        <row r="7360">
          <cell r="C7360" t="str">
            <v>sn</v>
          </cell>
          <cell r="D7360" t="str">
            <v>HOMETEX</v>
          </cell>
        </row>
        <row r="7361">
          <cell r="C7361" t="str">
            <v>sn</v>
          </cell>
          <cell r="D7361" t="str">
            <v>HOMETEX</v>
          </cell>
        </row>
        <row r="7362">
          <cell r="C7362" t="str">
            <v xml:space="preserve">      0081</v>
          </cell>
          <cell r="D7362" t="str">
            <v>HERSHEY MEXICO SA DE CV</v>
          </cell>
        </row>
        <row r="7363">
          <cell r="C7363" t="str">
            <v xml:space="preserve">      0017</v>
          </cell>
          <cell r="D7363" t="str">
            <v>BIMBO</v>
          </cell>
        </row>
        <row r="7364">
          <cell r="C7364" t="str">
            <v xml:space="preserve">      0110</v>
          </cell>
          <cell r="D7364" t="str">
            <v>MINSA CORPORATION</v>
          </cell>
        </row>
        <row r="7365">
          <cell r="C7365" t="str">
            <v xml:space="preserve">      0110</v>
          </cell>
          <cell r="D7365" t="str">
            <v>MINSA CORPORATION</v>
          </cell>
        </row>
        <row r="7366">
          <cell r="C7366" t="str">
            <v xml:space="preserve">      0112</v>
          </cell>
          <cell r="D7366" t="str">
            <v>GRUMA</v>
          </cell>
        </row>
        <row r="7367">
          <cell r="C7367" t="str">
            <v xml:space="preserve">      0078</v>
          </cell>
          <cell r="D7367" t="str">
            <v>GRUMA</v>
          </cell>
        </row>
        <row r="7368">
          <cell r="C7368" t="str">
            <v xml:space="preserve">      0078</v>
          </cell>
          <cell r="D7368" t="str">
            <v>GRUMA</v>
          </cell>
        </row>
        <row r="7369">
          <cell r="C7369" t="str">
            <v xml:space="preserve">      0078</v>
          </cell>
          <cell r="D7369" t="str">
            <v>GRUMA</v>
          </cell>
        </row>
        <row r="7370">
          <cell r="C7370" t="str">
            <v xml:space="preserve">      0077</v>
          </cell>
          <cell r="D7370" t="str">
            <v>GRUMA</v>
          </cell>
        </row>
        <row r="7371">
          <cell r="C7371" t="str">
            <v xml:space="preserve">      0077</v>
          </cell>
          <cell r="D7371" t="str">
            <v>GRUMA</v>
          </cell>
        </row>
        <row r="7372">
          <cell r="C7372" t="str">
            <v xml:space="preserve">      0018</v>
          </cell>
          <cell r="D7372" t="str">
            <v>BIMBO</v>
          </cell>
        </row>
        <row r="7373">
          <cell r="C7373" t="str">
            <v xml:space="preserve">      0112</v>
          </cell>
          <cell r="D7373" t="str">
            <v>GRUMA</v>
          </cell>
        </row>
        <row r="7374">
          <cell r="C7374" t="str">
            <v xml:space="preserve">      0112</v>
          </cell>
          <cell r="D7374" t="str">
            <v>GRUMA</v>
          </cell>
        </row>
        <row r="7375">
          <cell r="C7375" t="str">
            <v xml:space="preserve">      0179</v>
          </cell>
          <cell r="D7375" t="str">
            <v>TBG APPAREL S DE RL DE CV</v>
          </cell>
        </row>
        <row r="7376">
          <cell r="C7376" t="str">
            <v xml:space="preserve">      0179</v>
          </cell>
          <cell r="D7376" t="str">
            <v>TBG APPAREL S DE RL DE CV</v>
          </cell>
        </row>
        <row r="7377">
          <cell r="C7377" t="str">
            <v xml:space="preserve">      0179</v>
          </cell>
          <cell r="D7377" t="str">
            <v>TBG APPAREL S DE RL DE CV</v>
          </cell>
        </row>
        <row r="7378">
          <cell r="C7378" t="str">
            <v xml:space="preserve">      0187</v>
          </cell>
          <cell r="D7378" t="str">
            <v>PHILIP MORRIS MEXICO PRODUCTOS Y SERVICIOS S DE RL DE CV</v>
          </cell>
        </row>
        <row r="7379">
          <cell r="C7379" t="str">
            <v xml:space="preserve">      0097</v>
          </cell>
          <cell r="D7379" t="str">
            <v>LAVAEXPORT SA DE CV</v>
          </cell>
        </row>
        <row r="7380">
          <cell r="C7380" t="str">
            <v xml:space="preserve">      0159</v>
          </cell>
          <cell r="D7380" t="str">
            <v>GRUMA</v>
          </cell>
        </row>
        <row r="7381">
          <cell r="C7381" t="str">
            <v xml:space="preserve">      0187</v>
          </cell>
          <cell r="D7381" t="str">
            <v>PHILIP MORRIS MEXICO PRODUCTOS Y SERVICIOS S DE RL DE CV</v>
          </cell>
        </row>
        <row r="7382">
          <cell r="C7382" t="str">
            <v xml:space="preserve">      0231</v>
          </cell>
          <cell r="D7382" t="str">
            <v>PROGEL MEXICANA, S.A. DE C.V.</v>
          </cell>
        </row>
        <row r="7383">
          <cell r="C7383" t="str">
            <v xml:space="preserve">      0231</v>
          </cell>
          <cell r="D7383" t="str">
            <v>PROGEL MEXICANA, S.A. DE C.V.</v>
          </cell>
        </row>
        <row r="7384">
          <cell r="C7384" t="str">
            <v xml:space="preserve">      0231</v>
          </cell>
          <cell r="D7384" t="str">
            <v>PROGEL MEXICANA, S.A. DE C.V.</v>
          </cell>
        </row>
        <row r="7385">
          <cell r="C7385" t="str">
            <v xml:space="preserve">      0145</v>
          </cell>
          <cell r="D7385" t="str">
            <v>TECHNICAL SUPPLIER SA DE CV</v>
          </cell>
        </row>
        <row r="7386">
          <cell r="C7386" t="str">
            <v xml:space="preserve">      0067</v>
          </cell>
          <cell r="D7386" t="str">
            <v>GELITA MEXICO S DE RL DE CV</v>
          </cell>
        </row>
        <row r="7387">
          <cell r="C7387" t="str">
            <v xml:space="preserve">      0067</v>
          </cell>
          <cell r="D7387" t="str">
            <v>GELITA MEXICO S DE RL DE CV</v>
          </cell>
        </row>
        <row r="7388">
          <cell r="C7388" t="str">
            <v xml:space="preserve">      0138</v>
          </cell>
          <cell r="D7388" t="str">
            <v>RICAP SA DE CV</v>
          </cell>
        </row>
        <row r="7389">
          <cell r="C7389" t="str">
            <v xml:space="preserve">      0172</v>
          </cell>
          <cell r="D7389" t="str">
            <v>MOLINERA DE MEXICO SA DE CV</v>
          </cell>
        </row>
        <row r="7390">
          <cell r="C7390" t="str">
            <v xml:space="preserve">      0114</v>
          </cell>
          <cell r="D7390" t="str">
            <v>GRUMA</v>
          </cell>
        </row>
        <row r="7391">
          <cell r="C7391" t="str">
            <v xml:space="preserve">      0166</v>
          </cell>
          <cell r="D7391" t="str">
            <v>GRUMA</v>
          </cell>
        </row>
        <row r="7392">
          <cell r="C7392" t="str">
            <v xml:space="preserve">      0097</v>
          </cell>
          <cell r="D7392" t="str">
            <v>LAVAEXPORT SA DE CV</v>
          </cell>
        </row>
        <row r="7393">
          <cell r="C7393" t="str">
            <v xml:space="preserve">      0271</v>
          </cell>
          <cell r="D7393" t="str">
            <v>JEANS Y PROCESOS CITLALTEPETL, S.A. DE C.V.</v>
          </cell>
        </row>
        <row r="7394">
          <cell r="C7394" t="str">
            <v xml:space="preserve">      0144</v>
          </cell>
          <cell r="D7394" t="str">
            <v>SUELAS WYNY SA DE CV</v>
          </cell>
        </row>
        <row r="7395">
          <cell r="C7395" t="str">
            <v xml:space="preserve">      0179</v>
          </cell>
          <cell r="D7395" t="str">
            <v>TBG APPAREL S DE RL DE CV</v>
          </cell>
        </row>
        <row r="7396">
          <cell r="C7396" t="str">
            <v xml:space="preserve">      0179</v>
          </cell>
          <cell r="D7396" t="str">
            <v>TBG APPAREL S DE RL DE CV</v>
          </cell>
        </row>
        <row r="7397">
          <cell r="C7397" t="str">
            <v xml:space="preserve">      0179</v>
          </cell>
          <cell r="D7397" t="str">
            <v>TBG APPAREL S DE RL DE CV</v>
          </cell>
        </row>
        <row r="7398">
          <cell r="C7398" t="str">
            <v xml:space="preserve">      0179</v>
          </cell>
          <cell r="D7398" t="str">
            <v>TBG APPAREL S DE RL DE CV</v>
          </cell>
        </row>
        <row r="7399">
          <cell r="C7399" t="str">
            <v xml:space="preserve">      0033</v>
          </cell>
          <cell r="D7399" t="str">
            <v>CERVECERIA CUAUHTEMOC MOCTEZUMA SA DE CV</v>
          </cell>
        </row>
        <row r="7400">
          <cell r="C7400" t="str">
            <v xml:space="preserve">      0033</v>
          </cell>
          <cell r="D7400" t="str">
            <v>CERVECERIA CUAUHTEMOC MOCTEZUMA SA DE CV</v>
          </cell>
        </row>
        <row r="7401">
          <cell r="C7401" t="str">
            <v xml:space="preserve">      0033</v>
          </cell>
          <cell r="D7401" t="str">
            <v>CERVECERIA CUAUHTEMOC MOCTEZUMA SA DE CV</v>
          </cell>
        </row>
        <row r="7402">
          <cell r="C7402" t="str">
            <v xml:space="preserve">      0033</v>
          </cell>
          <cell r="D7402" t="str">
            <v>CERVECERIA CUAUHTEMOC MOCTEZUMA SA DE CV</v>
          </cell>
        </row>
        <row r="7403">
          <cell r="C7403" t="str">
            <v xml:space="preserve">      0053</v>
          </cell>
          <cell r="D7403" t="str">
            <v>DINCO DEL NORTE SA DE CV</v>
          </cell>
        </row>
        <row r="7404">
          <cell r="C7404" t="str">
            <v xml:space="preserve">      0053</v>
          </cell>
          <cell r="D7404" t="str">
            <v>DINCO DEL NORTE SA DE CV</v>
          </cell>
        </row>
        <row r="7405">
          <cell r="C7405" t="str">
            <v xml:space="preserve">      0053</v>
          </cell>
          <cell r="D7405" t="str">
            <v>DINCO DEL NORTE SA DE CV</v>
          </cell>
        </row>
        <row r="7406">
          <cell r="C7406" t="str">
            <v xml:space="preserve">      0091</v>
          </cell>
          <cell r="D7406" t="str">
            <v>GRIFFITH FOODS, S.A. DE C.V.</v>
          </cell>
        </row>
        <row r="7407">
          <cell r="C7407" t="str">
            <v xml:space="preserve">      0091</v>
          </cell>
          <cell r="D7407" t="str">
            <v>GRIFFITH FOODS, S.A. DE C.V.</v>
          </cell>
        </row>
        <row r="7408">
          <cell r="C7408" t="str">
            <v xml:space="preserve">      0160</v>
          </cell>
          <cell r="D7408" t="str">
            <v>FLAVIO BERNARDINO MARTINEZ SANCHEZ</v>
          </cell>
        </row>
        <row r="7409">
          <cell r="C7409" t="str">
            <v xml:space="preserve">      0160</v>
          </cell>
          <cell r="D7409" t="str">
            <v>FLAVIO BERNARDINO MARTINEZ SANCHEZ</v>
          </cell>
        </row>
        <row r="7410">
          <cell r="C7410" t="str">
            <v xml:space="preserve">      0014</v>
          </cell>
          <cell r="D7410" t="str">
            <v>DISTRIBUIDORA TEXTIL ARTTEX, S.A. DE C.V.</v>
          </cell>
        </row>
        <row r="7411">
          <cell r="C7411" t="str">
            <v xml:space="preserve">      0040</v>
          </cell>
          <cell r="D7411" t="str">
            <v>CITROLIM SA DE CV</v>
          </cell>
        </row>
        <row r="7412">
          <cell r="C7412" t="str">
            <v xml:space="preserve">      0175</v>
          </cell>
          <cell r="D7412" t="str">
            <v>MAURICIO JOVAN WONG MEDINA</v>
          </cell>
        </row>
        <row r="7413">
          <cell r="C7413" t="str">
            <v xml:space="preserve">      0077</v>
          </cell>
          <cell r="D7413" t="str">
            <v>GRUMA</v>
          </cell>
        </row>
        <row r="7414">
          <cell r="C7414" t="str">
            <v xml:space="preserve">      0073</v>
          </cell>
          <cell r="D7414" t="str">
            <v>GRUPO INDUSTRIAL MIRO SA DE CV</v>
          </cell>
        </row>
        <row r="7415">
          <cell r="C7415" t="str">
            <v xml:space="preserve">      0114</v>
          </cell>
          <cell r="D7415" t="str">
            <v>GRUMA</v>
          </cell>
        </row>
        <row r="7416">
          <cell r="C7416" t="str">
            <v xml:space="preserve">      0114</v>
          </cell>
          <cell r="D7416" t="str">
            <v>GRUMA</v>
          </cell>
        </row>
        <row r="7417">
          <cell r="C7417" t="str">
            <v xml:space="preserve">      0280</v>
          </cell>
          <cell r="D7417" t="str">
            <v>PASTEURIZADORA AGUASCALIENTES, S.A. DE C.V.</v>
          </cell>
        </row>
        <row r="7418">
          <cell r="C7418" t="str">
            <v xml:space="preserve">      0269</v>
          </cell>
          <cell r="D7418" t="str">
            <v>PRODUCTOS TANIART, S.A. DE C.V.</v>
          </cell>
        </row>
        <row r="7419">
          <cell r="C7419" t="str">
            <v xml:space="preserve">      0079</v>
          </cell>
          <cell r="D7419" t="str">
            <v>GRUMA</v>
          </cell>
        </row>
        <row r="7420">
          <cell r="C7420" t="str">
            <v xml:space="preserve">      0079</v>
          </cell>
          <cell r="D7420" t="str">
            <v>GRUMA</v>
          </cell>
        </row>
        <row r="7421">
          <cell r="C7421" t="str">
            <v xml:space="preserve">      0079</v>
          </cell>
          <cell r="D7421" t="str">
            <v>GRUMA</v>
          </cell>
        </row>
        <row r="7422">
          <cell r="C7422" t="str">
            <v xml:space="preserve">      0031</v>
          </cell>
          <cell r="D7422" t="str">
            <v>CERVECERIA CUAUHTEMOC MOCTEZUMA SA DE CV</v>
          </cell>
        </row>
        <row r="7423">
          <cell r="C7423" t="str">
            <v xml:space="preserve">      0031</v>
          </cell>
          <cell r="D7423" t="str">
            <v>CERVECERIA CUAUHTEMOC MOCTEZUMA SA DE CV</v>
          </cell>
        </row>
        <row r="7424">
          <cell r="C7424" t="str">
            <v xml:space="preserve">      0032</v>
          </cell>
          <cell r="D7424" t="str">
            <v>CERVECERIA CUAUHTEMOC MOCTEZUMA SA DE CV</v>
          </cell>
        </row>
        <row r="7425">
          <cell r="C7425" t="str">
            <v xml:space="preserve">      0032</v>
          </cell>
          <cell r="D7425" t="str">
            <v>CERVECERIA CUAUHTEMOC MOCTEZUMA SA DE CV</v>
          </cell>
        </row>
        <row r="7426">
          <cell r="C7426" t="str">
            <v>MOSTR</v>
          </cell>
          <cell r="D7426" t="str">
            <v>VENTAS DE MOSTRADOR</v>
          </cell>
        </row>
        <row r="7427">
          <cell r="C7427" t="str">
            <v>MOSTR</v>
          </cell>
          <cell r="D7427" t="str">
            <v>VENTAS DE MOSTRADOR</v>
          </cell>
        </row>
        <row r="7428">
          <cell r="C7428" t="str">
            <v xml:space="preserve">      0004</v>
          </cell>
          <cell r="D7428" t="str">
            <v>ACABADOS RIO TEJO SA DE CV</v>
          </cell>
        </row>
        <row r="7429">
          <cell r="C7429" t="str">
            <v xml:space="preserve">      0097</v>
          </cell>
          <cell r="D7429" t="str">
            <v>LAVAEXPORT SA DE CV</v>
          </cell>
        </row>
        <row r="7430">
          <cell r="C7430" t="str">
            <v xml:space="preserve">      0161</v>
          </cell>
          <cell r="D7430" t="str">
            <v>GANADEROS PRODUCTORES DE LECHE PURA, S.A.P.I. DE C.V.</v>
          </cell>
        </row>
        <row r="7431">
          <cell r="C7431" t="str">
            <v xml:space="preserve">      0157</v>
          </cell>
          <cell r="D7431" t="str">
            <v>ZAFRE SA DE CV</v>
          </cell>
        </row>
        <row r="7432">
          <cell r="C7432" t="str">
            <v xml:space="preserve">      0104</v>
          </cell>
          <cell r="D7432" t="str">
            <v>MEJORPLUS SA DE CV</v>
          </cell>
        </row>
        <row r="7433">
          <cell r="C7433" t="str">
            <v xml:space="preserve">      0128</v>
          </cell>
          <cell r="D7433" t="str">
            <v>PRODUCTOS CURTIENTES SA DE CV</v>
          </cell>
        </row>
        <row r="7434">
          <cell r="C7434" t="str">
            <v xml:space="preserve">      0128</v>
          </cell>
          <cell r="D7434" t="str">
            <v>PRODUCTOS CURTIENTES SA DE CV</v>
          </cell>
        </row>
        <row r="7435">
          <cell r="C7435" t="str">
            <v xml:space="preserve">      0128</v>
          </cell>
          <cell r="D7435" t="str">
            <v>PRODUCTOS CURTIENTES SA DE CV</v>
          </cell>
        </row>
        <row r="7436">
          <cell r="C7436" t="str">
            <v xml:space="preserve">      0184</v>
          </cell>
          <cell r="D7436" t="str">
            <v>CUEROMEX WET BLUE SA DE CV</v>
          </cell>
        </row>
        <row r="7437">
          <cell r="C7437" t="str">
            <v xml:space="preserve">      0184</v>
          </cell>
          <cell r="D7437" t="str">
            <v>CUEROMEX WET BLUE SA DE CV</v>
          </cell>
        </row>
        <row r="7438">
          <cell r="C7438" t="str">
            <v xml:space="preserve">      0114</v>
          </cell>
          <cell r="D7438" t="str">
            <v>GRUMA</v>
          </cell>
        </row>
        <row r="7439">
          <cell r="C7439" t="str">
            <v xml:space="preserve">      0179</v>
          </cell>
          <cell r="D7439" t="str">
            <v>TBG APPAREL S DE RL DE CV</v>
          </cell>
        </row>
        <row r="7440">
          <cell r="C7440" t="str">
            <v xml:space="preserve">      0179</v>
          </cell>
          <cell r="D7440" t="str">
            <v>TBG APPAREL S DE RL DE CV</v>
          </cell>
        </row>
        <row r="7441">
          <cell r="C7441" t="str">
            <v xml:space="preserve">      0179</v>
          </cell>
          <cell r="D7441" t="str">
            <v>TBG APPAREL S DE RL DE CV</v>
          </cell>
        </row>
        <row r="7442">
          <cell r="C7442" t="str">
            <v xml:space="preserve">      0032</v>
          </cell>
          <cell r="D7442" t="str">
            <v>CERVECERIA CUAUHTEMOC MOCTEZUMA SA DE CV</v>
          </cell>
        </row>
        <row r="7443">
          <cell r="C7443" t="str">
            <v xml:space="preserve">      0110</v>
          </cell>
          <cell r="D7443" t="str">
            <v>MINSA CORPORATION</v>
          </cell>
        </row>
        <row r="7444">
          <cell r="C7444" t="str">
            <v xml:space="preserve">      0220</v>
          </cell>
          <cell r="D7444" t="str">
            <v>GRUMA</v>
          </cell>
        </row>
        <row r="7445">
          <cell r="C7445" t="str">
            <v xml:space="preserve">      0215</v>
          </cell>
          <cell r="D7445" t="str">
            <v>MERCED HECTOR FLORES JIMENEZ</v>
          </cell>
        </row>
        <row r="7446">
          <cell r="C7446" t="str">
            <v xml:space="preserve">      0066</v>
          </cell>
          <cell r="D7446" t="str">
            <v>GELATINE GROUP SA DE CV</v>
          </cell>
        </row>
        <row r="7447">
          <cell r="C7447" t="str">
            <v xml:space="preserve">      0199</v>
          </cell>
          <cell r="D7447" t="str">
            <v>ANILINAS Y QUIMICOS TEXTILES SA DE CV</v>
          </cell>
        </row>
        <row r="7448">
          <cell r="C7448" t="str">
            <v xml:space="preserve">      0100</v>
          </cell>
          <cell r="D7448" t="str">
            <v>MANUFACTURAS KALTEX SA DE CV</v>
          </cell>
        </row>
        <row r="7449">
          <cell r="C7449" t="str">
            <v xml:space="preserve">      0100</v>
          </cell>
          <cell r="D7449" t="str">
            <v>MANUFACTURAS KALTEX SA DE CV</v>
          </cell>
        </row>
        <row r="7450">
          <cell r="C7450" t="str">
            <v xml:space="preserve">      0022</v>
          </cell>
          <cell r="D7450" t="str">
            <v>BIOTECNICA INTERNACIONAL SA DE CV</v>
          </cell>
        </row>
        <row r="7451">
          <cell r="C7451" t="str">
            <v xml:space="preserve">      0030</v>
          </cell>
          <cell r="D7451" t="str">
            <v>CERVECERIA CUAUHTEMOC MOCTEZUMA SA DE CV</v>
          </cell>
        </row>
        <row r="7452">
          <cell r="C7452" t="str">
            <v xml:space="preserve">      0030</v>
          </cell>
          <cell r="D7452" t="str">
            <v>CERVECERIA CUAUHTEMOC MOCTEZUMA SA DE CV</v>
          </cell>
        </row>
        <row r="7453">
          <cell r="C7453" t="str">
            <v xml:space="preserve">      0246</v>
          </cell>
          <cell r="D7453" t="str">
            <v>COMPLEMENTOS ALIMENTICIOS, S.A. DE C.V.</v>
          </cell>
        </row>
        <row r="7454">
          <cell r="C7454" t="str">
            <v xml:space="preserve">      0246</v>
          </cell>
          <cell r="D7454" t="str">
            <v>COMPLEMENTOS ALIMENTICIOS, S.A. DE C.V.</v>
          </cell>
        </row>
        <row r="7455">
          <cell r="C7455" t="str">
            <v xml:space="preserve">      0130</v>
          </cell>
          <cell r="D7455" t="str">
            <v>PRODUCTOS PERLA, SA DE CV</v>
          </cell>
        </row>
        <row r="7456">
          <cell r="C7456" t="str">
            <v xml:space="preserve">      0130</v>
          </cell>
          <cell r="D7456" t="str">
            <v>PRODUCTOS PERLA, SA DE CV</v>
          </cell>
        </row>
        <row r="7457">
          <cell r="C7457" t="str">
            <v xml:space="preserve">      0020</v>
          </cell>
          <cell r="D7457" t="str">
            <v>BIMBO</v>
          </cell>
        </row>
        <row r="7458">
          <cell r="C7458" t="str">
            <v xml:space="preserve">      0280</v>
          </cell>
          <cell r="D7458" t="str">
            <v>PASTEURIZADORA AGUASCALIENTES, S.A. DE C.V.</v>
          </cell>
        </row>
        <row r="7459">
          <cell r="C7459" t="str">
            <v xml:space="preserve">      0133</v>
          </cell>
          <cell r="D7459" t="str">
            <v>QUIMICA GO-SAN SA DE CV</v>
          </cell>
        </row>
        <row r="7460">
          <cell r="C7460" t="str">
            <v xml:space="preserve">      0133</v>
          </cell>
          <cell r="D7460" t="str">
            <v>QUIMICA GO-SAN SA DE CV</v>
          </cell>
        </row>
        <row r="7461">
          <cell r="C7461" t="str">
            <v xml:space="preserve">      0133</v>
          </cell>
          <cell r="D7461" t="str">
            <v>QUIMICA GO-SAN SA DE CV</v>
          </cell>
        </row>
        <row r="7462">
          <cell r="C7462" t="str">
            <v xml:space="preserve">      0133</v>
          </cell>
          <cell r="D7462" t="str">
            <v>QUIMICA GO-SAN SA DE CV</v>
          </cell>
        </row>
        <row r="7463">
          <cell r="C7463" t="str">
            <v xml:space="preserve">      0212</v>
          </cell>
          <cell r="D7463" t="str">
            <v>GRUMA</v>
          </cell>
        </row>
        <row r="7464">
          <cell r="C7464" t="str">
            <v xml:space="preserve">      0212</v>
          </cell>
          <cell r="D7464" t="str">
            <v>GRUMA</v>
          </cell>
        </row>
        <row r="7465">
          <cell r="C7465" t="str">
            <v xml:space="preserve">      0212</v>
          </cell>
          <cell r="D7465" t="str">
            <v>GRUMA</v>
          </cell>
        </row>
        <row r="7466">
          <cell r="C7466" t="str">
            <v xml:space="preserve">      0228</v>
          </cell>
          <cell r="D7466" t="str">
            <v>GRUMA</v>
          </cell>
        </row>
        <row r="7467">
          <cell r="C7467" t="str">
            <v xml:space="preserve">      0228</v>
          </cell>
          <cell r="D7467" t="str">
            <v>GRUMA</v>
          </cell>
        </row>
        <row r="7468">
          <cell r="C7468" t="str">
            <v xml:space="preserve">      0144</v>
          </cell>
          <cell r="D7468" t="str">
            <v>SUELAS WYNY SA DE CV</v>
          </cell>
        </row>
        <row r="7469">
          <cell r="C7469" t="str">
            <v xml:space="preserve">      0165</v>
          </cell>
          <cell r="D7469" t="str">
            <v>EL PEQUEÑO CURTIDOR DE LEON, S.A. DE C.V.</v>
          </cell>
        </row>
        <row r="7470">
          <cell r="C7470" t="str">
            <v xml:space="preserve">      0108</v>
          </cell>
          <cell r="D7470" t="str">
            <v>MIGUEL ANGEL MADRID PERALTA</v>
          </cell>
        </row>
        <row r="7471">
          <cell r="C7471" t="str">
            <v xml:space="preserve">      0209</v>
          </cell>
          <cell r="D7471" t="str">
            <v>DICKIES DE PARRAS S DE RL DE CV</v>
          </cell>
        </row>
        <row r="7472">
          <cell r="C7472" t="str">
            <v xml:space="preserve">      0030</v>
          </cell>
          <cell r="D7472" t="str">
            <v>CERVECERIA CUAUHTEMOC MOCTEZUMA SA DE CV</v>
          </cell>
        </row>
        <row r="7473">
          <cell r="C7473" t="str">
            <v xml:space="preserve">      0030</v>
          </cell>
          <cell r="D7473" t="str">
            <v>CERVECERIA CUAUHTEMOC MOCTEZUMA SA DE CV</v>
          </cell>
        </row>
        <row r="7474">
          <cell r="C7474" t="str">
            <v xml:space="preserve">      0030</v>
          </cell>
          <cell r="D7474" t="str">
            <v>CERVECERIA CUAUHTEMOC MOCTEZUMA SA DE CV</v>
          </cell>
        </row>
        <row r="7475">
          <cell r="C7475" t="str">
            <v xml:space="preserve">      0235</v>
          </cell>
          <cell r="D7475" t="str">
            <v>CIH INTERNATIONAL, S.A.R.L.</v>
          </cell>
        </row>
        <row r="7476">
          <cell r="C7476" t="str">
            <v xml:space="preserve">      0235</v>
          </cell>
          <cell r="D7476" t="str">
            <v>CIH INTERNATIONAL, S.A.R.L.</v>
          </cell>
        </row>
        <row r="7477">
          <cell r="C7477" t="str">
            <v xml:space="preserve">      0202</v>
          </cell>
          <cell r="D7477" t="str">
            <v>CURTIDOS TREVIÑO SA DE CV</v>
          </cell>
        </row>
        <row r="7478">
          <cell r="C7478" t="str">
            <v xml:space="preserve">      0021</v>
          </cell>
          <cell r="D7478" t="str">
            <v>BIMBO</v>
          </cell>
        </row>
        <row r="7479">
          <cell r="C7479" t="str">
            <v xml:space="preserve">      0249</v>
          </cell>
          <cell r="D7479" t="str">
            <v>ASHLAND CHEMICAL DE MEXICO, S.A. DE C.V.</v>
          </cell>
        </row>
        <row r="7480">
          <cell r="C7480" t="str">
            <v xml:space="preserve">      0249</v>
          </cell>
          <cell r="D7480" t="str">
            <v>ASHLAND CHEMICAL DE MEXICO, S.A. DE C.V.</v>
          </cell>
        </row>
        <row r="7481">
          <cell r="C7481" t="str">
            <v xml:space="preserve">      0249</v>
          </cell>
          <cell r="D7481" t="str">
            <v>ASHLAND CHEMICAL DE MEXICO, S.A. DE C.V.</v>
          </cell>
        </row>
        <row r="7482">
          <cell r="C7482" t="str">
            <v xml:space="preserve">      0249</v>
          </cell>
          <cell r="D7482" t="str">
            <v>ASHLAND CHEMICAL DE MEXICO, S.A. DE C.V.</v>
          </cell>
        </row>
        <row r="7483">
          <cell r="C7483" t="str">
            <v xml:space="preserve">      0138</v>
          </cell>
          <cell r="D7483" t="str">
            <v>RICAP SA DE CV</v>
          </cell>
        </row>
        <row r="7484">
          <cell r="C7484" t="str">
            <v xml:space="preserve">      0179</v>
          </cell>
          <cell r="D7484" t="str">
            <v>TBG APPAREL S DE RL DE CV</v>
          </cell>
        </row>
        <row r="7485">
          <cell r="C7485" t="str">
            <v xml:space="preserve">      0179</v>
          </cell>
          <cell r="D7485" t="str">
            <v>TBG APPAREL S DE RL DE CV</v>
          </cell>
        </row>
        <row r="7486">
          <cell r="C7486" t="str">
            <v xml:space="preserve">      0179</v>
          </cell>
          <cell r="D7486" t="str">
            <v>TBG APPAREL S DE RL DE CV</v>
          </cell>
        </row>
        <row r="7487">
          <cell r="C7487" t="str">
            <v xml:space="preserve">      0179</v>
          </cell>
          <cell r="D7487" t="str">
            <v>TBG APPAREL S DE RL DE CV</v>
          </cell>
        </row>
        <row r="7488">
          <cell r="C7488" t="str">
            <v>MOSTR</v>
          </cell>
          <cell r="D7488" t="str">
            <v>VENTAS DE MOSTRADOR</v>
          </cell>
        </row>
        <row r="7489">
          <cell r="C7489" t="str">
            <v>MOSTR</v>
          </cell>
          <cell r="D7489" t="str">
            <v>VENTAS DE MOSTRADOR</v>
          </cell>
        </row>
        <row r="7490">
          <cell r="C7490" t="str">
            <v xml:space="preserve">      0280</v>
          </cell>
          <cell r="D7490" t="str">
            <v>PASTEURIZADORA AGUASCALIENTES, S.A. DE C.V.</v>
          </cell>
        </row>
        <row r="7491">
          <cell r="C7491" t="str">
            <v xml:space="preserve">      0280</v>
          </cell>
          <cell r="D7491" t="str">
            <v>PASTEURIZADORA AGUASCALIENTES, S.A. DE C.V.</v>
          </cell>
        </row>
        <row r="7492">
          <cell r="C7492" t="str">
            <v xml:space="preserve">      0102</v>
          </cell>
          <cell r="D7492" t="str">
            <v>MAZAPAN DE LA ROSA SA DE CV</v>
          </cell>
        </row>
        <row r="7493">
          <cell r="C7493" t="str">
            <v xml:space="preserve">      0165</v>
          </cell>
          <cell r="D7493" t="str">
            <v>EL PEQUEÑO CURTIDOR DE LEON, S.A. DE C.V.</v>
          </cell>
        </row>
        <row r="7494">
          <cell r="C7494" t="str">
            <v xml:space="preserve">      0072</v>
          </cell>
          <cell r="D7494" t="str">
            <v>GRUPO INDUSTRIAL CREYSI SA CV</v>
          </cell>
        </row>
        <row r="7495">
          <cell r="C7495" t="str">
            <v xml:space="preserve">      0031</v>
          </cell>
          <cell r="D7495" t="str">
            <v>CERVECERIA CUAUHTEMOC MOCTEZUMA SA DE CV</v>
          </cell>
        </row>
        <row r="7496">
          <cell r="C7496" t="str">
            <v xml:space="preserve">      0028</v>
          </cell>
          <cell r="D7496" t="str">
            <v>CERVECERIA CUAUHTEMOC MOCTEZUMA SA DE CV</v>
          </cell>
        </row>
        <row r="7497">
          <cell r="C7497" t="str">
            <v xml:space="preserve">      0028</v>
          </cell>
          <cell r="D7497" t="str">
            <v>CERVECERIA CUAUHTEMOC MOCTEZUMA SA DE CV</v>
          </cell>
        </row>
        <row r="7498">
          <cell r="C7498" t="str">
            <v xml:space="preserve">      0028</v>
          </cell>
          <cell r="D7498" t="str">
            <v>CERVECERIA CUAUHTEMOC MOCTEZUMA SA DE CV</v>
          </cell>
        </row>
        <row r="7499">
          <cell r="C7499" t="str">
            <v xml:space="preserve">      0028</v>
          </cell>
          <cell r="D7499" t="str">
            <v>CERVECERIA CUAUHTEMOC MOCTEZUMA SA DE CV</v>
          </cell>
        </row>
        <row r="7500">
          <cell r="C7500" t="str">
            <v xml:space="preserve">      0139</v>
          </cell>
          <cell r="D7500" t="str">
            <v>ROBAMA SA DE CV</v>
          </cell>
        </row>
        <row r="7501">
          <cell r="C7501" t="str">
            <v xml:space="preserve">      0102</v>
          </cell>
          <cell r="D7501" t="str">
            <v>MAZAPAN DE LA ROSA SA DE CV</v>
          </cell>
        </row>
        <row r="7502">
          <cell r="C7502" t="str">
            <v xml:space="preserve">      0231</v>
          </cell>
          <cell r="D7502" t="str">
            <v>PROGEL MEXICANA, S.A. DE C.V.</v>
          </cell>
        </row>
        <row r="7503">
          <cell r="C7503" t="str">
            <v xml:space="preserve">      0231</v>
          </cell>
          <cell r="D7503" t="str">
            <v>PROGEL MEXICANA, S.A. DE C.V.</v>
          </cell>
        </row>
        <row r="7504">
          <cell r="C7504" t="str">
            <v xml:space="preserve">      0231</v>
          </cell>
          <cell r="D7504" t="str">
            <v>PROGEL MEXICANA, S.A. DE C.V.</v>
          </cell>
        </row>
        <row r="7505">
          <cell r="C7505" t="str">
            <v xml:space="preserve">      0055</v>
          </cell>
          <cell r="D7505" t="str">
            <v>DISTRIBUIDORA DE TEXTILES AVANTE SA DE CV</v>
          </cell>
        </row>
        <row r="7506">
          <cell r="C7506" t="str">
            <v xml:space="preserve">      0159</v>
          </cell>
          <cell r="D7506" t="str">
            <v>GRUMA</v>
          </cell>
        </row>
        <row r="7507">
          <cell r="C7507" t="str">
            <v xml:space="preserve">      0112</v>
          </cell>
          <cell r="D7507" t="str">
            <v>GRUMA</v>
          </cell>
        </row>
        <row r="7508">
          <cell r="C7508" t="str">
            <v xml:space="preserve">      0112</v>
          </cell>
          <cell r="D7508" t="str">
            <v>GRUMA</v>
          </cell>
        </row>
        <row r="7509">
          <cell r="C7509" t="str">
            <v xml:space="preserve">      0077</v>
          </cell>
          <cell r="D7509" t="str">
            <v>GRUMA</v>
          </cell>
        </row>
        <row r="7510">
          <cell r="C7510" t="str">
            <v xml:space="preserve">      0077</v>
          </cell>
          <cell r="D7510" t="str">
            <v>GRUMA</v>
          </cell>
        </row>
        <row r="7511">
          <cell r="C7511" t="str">
            <v xml:space="preserve">      0014</v>
          </cell>
          <cell r="D7511" t="str">
            <v>DISTRIBUIDORA TEXTIL ARTTEX, S.A. DE C.V.</v>
          </cell>
        </row>
        <row r="7512">
          <cell r="C7512" t="str">
            <v xml:space="preserve">      0014</v>
          </cell>
          <cell r="D7512" t="str">
            <v>DISTRIBUIDORA TEXTIL ARTTEX, S.A. DE C.V.</v>
          </cell>
        </row>
        <row r="7513">
          <cell r="C7513" t="str">
            <v xml:space="preserve">      0078</v>
          </cell>
          <cell r="D7513" t="str">
            <v>GRUMA</v>
          </cell>
        </row>
        <row r="7514">
          <cell r="C7514" t="str">
            <v xml:space="preserve">      0078</v>
          </cell>
          <cell r="D7514" t="str">
            <v>GRUMA</v>
          </cell>
        </row>
        <row r="7515">
          <cell r="C7515" t="str">
            <v xml:space="preserve">      0144</v>
          </cell>
          <cell r="D7515" t="str">
            <v>SUELAS WYNY SA DE CV</v>
          </cell>
        </row>
        <row r="7516">
          <cell r="C7516" t="str">
            <v xml:space="preserve">      0071</v>
          </cell>
          <cell r="D7516" t="str">
            <v>GRUPO INDUSTRIAL DE CONFECCIONES SA DE CV</v>
          </cell>
        </row>
        <row r="7517">
          <cell r="C7517" t="str">
            <v xml:space="preserve">      0209</v>
          </cell>
          <cell r="D7517" t="str">
            <v>DICKIES DE PARRAS S DE RL DE CV</v>
          </cell>
        </row>
        <row r="7518">
          <cell r="C7518" t="str">
            <v xml:space="preserve">      0089</v>
          </cell>
          <cell r="D7518" t="str">
            <v>KERRY INGREDIENTS DE MEXICO SA DE CV</v>
          </cell>
        </row>
        <row r="7519">
          <cell r="C7519" t="str">
            <v>MOSTR</v>
          </cell>
          <cell r="D7519" t="str">
            <v>VENTAS DE MOSTRADOR</v>
          </cell>
        </row>
        <row r="7520">
          <cell r="C7520" t="str">
            <v>MOSTR</v>
          </cell>
          <cell r="D7520" t="str">
            <v>VENTAS DE MOSTRADOR</v>
          </cell>
        </row>
        <row r="7521">
          <cell r="C7521" t="str">
            <v>MOSTR</v>
          </cell>
          <cell r="D7521" t="str">
            <v>VENTAS DE MOSTRADOR</v>
          </cell>
        </row>
        <row r="7522">
          <cell r="C7522" t="str">
            <v>MOSTR</v>
          </cell>
          <cell r="D7522" t="str">
            <v>VENTAS DE MOSTRADOR</v>
          </cell>
        </row>
        <row r="7523">
          <cell r="C7523" t="str">
            <v>MOSTR</v>
          </cell>
          <cell r="D7523" t="str">
            <v>VENTAS DE MOSTRADOR</v>
          </cell>
        </row>
        <row r="7524">
          <cell r="C7524" t="str">
            <v>MOSTR</v>
          </cell>
          <cell r="D7524" t="str">
            <v>VENTAS DE MOSTRADOR</v>
          </cell>
        </row>
        <row r="7525">
          <cell r="C7525" t="str">
            <v>MOSTR</v>
          </cell>
          <cell r="D7525" t="str">
            <v>VENTAS DE MOSTRADOR</v>
          </cell>
        </row>
        <row r="7526">
          <cell r="C7526" t="str">
            <v>MOSTR</v>
          </cell>
          <cell r="D7526" t="str">
            <v>VENTAS DE MOSTRADOR</v>
          </cell>
        </row>
        <row r="7527">
          <cell r="C7527" t="str">
            <v>MOSTR</v>
          </cell>
          <cell r="D7527" t="str">
            <v>VENTAS DE MOSTRADOR</v>
          </cell>
        </row>
        <row r="7528">
          <cell r="C7528" t="str">
            <v>MOSTR</v>
          </cell>
          <cell r="D7528" t="str">
            <v>VENTAS DE MOSTRADOR</v>
          </cell>
        </row>
        <row r="7529">
          <cell r="C7529" t="str">
            <v>MOSTR</v>
          </cell>
          <cell r="D7529" t="str">
            <v>VENTAS DE MOSTRADOR</v>
          </cell>
        </row>
        <row r="7530">
          <cell r="C7530" t="str">
            <v>MOSTR</v>
          </cell>
          <cell r="D7530" t="str">
            <v>VENTAS DE MOSTRADOR</v>
          </cell>
        </row>
        <row r="7531">
          <cell r="C7531" t="str">
            <v>MOSTR</v>
          </cell>
          <cell r="D7531" t="str">
            <v>VENTAS DE MOSTRADOR</v>
          </cell>
        </row>
        <row r="7532">
          <cell r="C7532" t="str">
            <v>MOSTR</v>
          </cell>
          <cell r="D7532" t="str">
            <v>VENTAS DE MOSTRADOR</v>
          </cell>
        </row>
        <row r="7533">
          <cell r="C7533" t="str">
            <v xml:space="preserve">      0139</v>
          </cell>
          <cell r="D7533" t="str">
            <v>ROBAMA SA DE CV</v>
          </cell>
        </row>
        <row r="7534">
          <cell r="C7534" t="str">
            <v xml:space="preserve">      0073</v>
          </cell>
          <cell r="D7534" t="str">
            <v>GRUPO INDUSTRIAL MIRO SA DE CV</v>
          </cell>
        </row>
        <row r="7535">
          <cell r="C7535" t="str">
            <v xml:space="preserve">      0133</v>
          </cell>
          <cell r="D7535" t="str">
            <v>QUIMICA GO-SAN SA DE CV</v>
          </cell>
        </row>
        <row r="7536">
          <cell r="C7536" t="str">
            <v xml:space="preserve">      0052</v>
          </cell>
          <cell r="D7536" t="str">
            <v>DEUTSCHE QUIMICA SA DE CV</v>
          </cell>
        </row>
        <row r="7537">
          <cell r="C7537" t="str">
            <v xml:space="preserve">      0179</v>
          </cell>
          <cell r="D7537" t="str">
            <v>TBG APPAREL S DE RL DE CV</v>
          </cell>
        </row>
        <row r="7538">
          <cell r="C7538" t="str">
            <v xml:space="preserve">      0179</v>
          </cell>
          <cell r="D7538" t="str">
            <v>TBG APPAREL S DE RL DE CV</v>
          </cell>
        </row>
        <row r="7539">
          <cell r="C7539" t="str">
            <v xml:space="preserve">      0179</v>
          </cell>
          <cell r="D7539" t="str">
            <v>TBG APPAREL S DE RL DE CV</v>
          </cell>
        </row>
        <row r="7540">
          <cell r="C7540" t="str">
            <v xml:space="preserve">      0179</v>
          </cell>
          <cell r="D7540" t="str">
            <v>TBG APPAREL S DE RL DE CV</v>
          </cell>
        </row>
        <row r="7541">
          <cell r="C7541" t="str">
            <v xml:space="preserve">      0100</v>
          </cell>
          <cell r="D7541" t="str">
            <v>MANUFACTURAS KALTEX SA DE CV</v>
          </cell>
        </row>
        <row r="7542">
          <cell r="C7542" t="str">
            <v xml:space="preserve">      0100</v>
          </cell>
          <cell r="D7542" t="str">
            <v>MANUFACTURAS KALTEX SA DE CV</v>
          </cell>
        </row>
        <row r="7543">
          <cell r="C7543" t="str">
            <v xml:space="preserve">      0100</v>
          </cell>
          <cell r="D7543" t="str">
            <v>MANUFACTURAS KALTEX SA DE CV</v>
          </cell>
        </row>
        <row r="7544">
          <cell r="C7544" t="str">
            <v xml:space="preserve">      0129</v>
          </cell>
          <cell r="D7544" t="str">
            <v>PRODUCTOS INDUSTRIALES DE LEON SA DE CV</v>
          </cell>
        </row>
        <row r="7545">
          <cell r="C7545" t="str">
            <v xml:space="preserve">      0043</v>
          </cell>
          <cell r="D7545" t="str">
            <v>CONFECCIONES TEXTILES DE TEZIUTLAN, S.A. DE C.V.</v>
          </cell>
        </row>
        <row r="7546">
          <cell r="C7546" t="str">
            <v xml:space="preserve">      0043</v>
          </cell>
          <cell r="D7546" t="str">
            <v>CONFECCIONES TEXTILES DE TEZIUTLAN, S.A. DE C.V.</v>
          </cell>
        </row>
        <row r="7547">
          <cell r="C7547" t="str">
            <v xml:space="preserve">      0216</v>
          </cell>
          <cell r="D7547" t="str">
            <v>TETELES TEXTILES SA DE CV</v>
          </cell>
        </row>
        <row r="7548">
          <cell r="C7548" t="str">
            <v xml:space="preserve">      0216</v>
          </cell>
          <cell r="D7548" t="str">
            <v>TETELES TEXTILES SA DE CV</v>
          </cell>
        </row>
        <row r="7549">
          <cell r="C7549" t="str">
            <v xml:space="preserve">      0011</v>
          </cell>
          <cell r="D7549" t="str">
            <v>ALIMENTOS PROFUSA, SA DE CV</v>
          </cell>
        </row>
        <row r="7550">
          <cell r="C7550" t="str">
            <v xml:space="preserve">      0097</v>
          </cell>
          <cell r="D7550" t="str">
            <v>LAVAEXPORT SA DE CV</v>
          </cell>
        </row>
        <row r="7551">
          <cell r="C7551" t="str">
            <v xml:space="preserve">      0193</v>
          </cell>
          <cell r="D7551" t="str">
            <v>CURFIMEX SA DE CV</v>
          </cell>
        </row>
        <row r="7552">
          <cell r="C7552" t="str">
            <v xml:space="preserve">      0133</v>
          </cell>
          <cell r="D7552" t="str">
            <v>QUIMICA GO-SAN SA DE CV</v>
          </cell>
        </row>
        <row r="7553">
          <cell r="C7553" t="str">
            <v xml:space="preserve">      0133</v>
          </cell>
          <cell r="D7553" t="str">
            <v>QUIMICA GO-SAN SA DE CV</v>
          </cell>
        </row>
        <row r="7554">
          <cell r="C7554" t="str">
            <v xml:space="preserve">      0133</v>
          </cell>
          <cell r="D7554" t="str">
            <v>QUIMICA GO-SAN SA DE CV</v>
          </cell>
        </row>
        <row r="7555">
          <cell r="C7555" t="str">
            <v xml:space="preserve">      0133</v>
          </cell>
          <cell r="D7555" t="str">
            <v>QUIMICA GO-SAN SA DE CV</v>
          </cell>
        </row>
        <row r="7556">
          <cell r="C7556" t="str">
            <v xml:space="preserve">      0055</v>
          </cell>
          <cell r="D7556" t="str">
            <v>DISTRIBUIDORA DE TEXTILES AVANTE SA DE CV</v>
          </cell>
        </row>
        <row r="7557">
          <cell r="C7557" t="str">
            <v xml:space="preserve">      0030</v>
          </cell>
          <cell r="D7557" t="str">
            <v>CERVECERIA CUAUHTEMOC MOCTEZUMA SA DE CV</v>
          </cell>
        </row>
        <row r="7558">
          <cell r="C7558" t="str">
            <v xml:space="preserve">      0077</v>
          </cell>
          <cell r="D7558" t="str">
            <v>GRUMA</v>
          </cell>
        </row>
        <row r="7559">
          <cell r="C7559" t="str">
            <v xml:space="preserve">      0024</v>
          </cell>
          <cell r="D7559" t="str">
            <v>C &amp; L ALIMENTOS SA DE CV</v>
          </cell>
        </row>
        <row r="7560">
          <cell r="C7560" t="str">
            <v xml:space="preserve">      0232</v>
          </cell>
          <cell r="D7560" t="str">
            <v>BANKS (BARBADOS) BREWERIES LTD</v>
          </cell>
        </row>
        <row r="7561">
          <cell r="C7561" t="str">
            <v xml:space="preserve">      0128</v>
          </cell>
          <cell r="D7561" t="str">
            <v>PRODUCTOS CURTIENTES SA DE CV</v>
          </cell>
        </row>
        <row r="7562">
          <cell r="C7562" t="str">
            <v xml:space="preserve">      0128</v>
          </cell>
          <cell r="D7562" t="str">
            <v>PRODUCTOS CURTIENTES SA DE CV</v>
          </cell>
        </row>
        <row r="7563">
          <cell r="C7563" t="str">
            <v xml:space="preserve">      0175</v>
          </cell>
          <cell r="D7563" t="str">
            <v>MAURICIO JOVAN WONG MEDINA</v>
          </cell>
        </row>
        <row r="7564">
          <cell r="C7564" t="str">
            <v xml:space="preserve">      0175</v>
          </cell>
          <cell r="D7564" t="str">
            <v>MAURICIO JOVAN WONG MEDINA</v>
          </cell>
        </row>
        <row r="7565">
          <cell r="C7565" t="str">
            <v xml:space="preserve">      0013</v>
          </cell>
          <cell r="D7565" t="str">
            <v>ANGELICA PADILLA CASTILLO</v>
          </cell>
        </row>
        <row r="7566">
          <cell r="C7566" t="str">
            <v xml:space="preserve">      0013</v>
          </cell>
          <cell r="D7566" t="str">
            <v>ANGELICA PADILLA CASTILLO</v>
          </cell>
        </row>
        <row r="7567">
          <cell r="C7567" t="str">
            <v xml:space="preserve">      0139</v>
          </cell>
          <cell r="D7567" t="str">
            <v>ROBAMA SA DE CV</v>
          </cell>
        </row>
        <row r="7568">
          <cell r="C7568" t="str">
            <v xml:space="preserve">      0157</v>
          </cell>
          <cell r="D7568" t="str">
            <v>ZAFRE SA DE CV</v>
          </cell>
        </row>
        <row r="7569">
          <cell r="C7569" t="str">
            <v xml:space="preserve">      0209</v>
          </cell>
          <cell r="D7569" t="str">
            <v>DICKIES DE PARRAS S DE RL DE CV</v>
          </cell>
        </row>
        <row r="7570">
          <cell r="C7570" t="str">
            <v xml:space="preserve">      0209</v>
          </cell>
          <cell r="D7570" t="str">
            <v>DICKIES DE PARRAS S DE RL DE CV</v>
          </cell>
        </row>
        <row r="7571">
          <cell r="C7571" t="str">
            <v xml:space="preserve">      0161</v>
          </cell>
          <cell r="D7571" t="str">
            <v>GANADEROS PRODUCTORES DE LECHE PURA, S.A.P.I. DE C.V.</v>
          </cell>
        </row>
        <row r="7572">
          <cell r="C7572" t="str">
            <v xml:space="preserve">      0238</v>
          </cell>
          <cell r="D7572" t="str">
            <v>ANSA MCAL TRADING, INC.</v>
          </cell>
        </row>
        <row r="7573">
          <cell r="C7573" t="str">
            <v xml:space="preserve">      0238</v>
          </cell>
          <cell r="D7573" t="str">
            <v>ANSA MCAL TRADING, INC.</v>
          </cell>
        </row>
        <row r="7574">
          <cell r="C7574" t="str">
            <v xml:space="preserve">      0238</v>
          </cell>
          <cell r="D7574" t="str">
            <v>ANSA MCAL TRADING, INC.</v>
          </cell>
        </row>
        <row r="7575">
          <cell r="C7575" t="str">
            <v xml:space="preserve">      0238</v>
          </cell>
          <cell r="D7575" t="str">
            <v>ANSA MCAL TRADING, INC.</v>
          </cell>
        </row>
        <row r="7576">
          <cell r="C7576" t="str">
            <v xml:space="preserve">      0238</v>
          </cell>
          <cell r="D7576" t="str">
            <v>ANSA MCAL TRADING, INC.</v>
          </cell>
        </row>
        <row r="7577">
          <cell r="C7577" t="str">
            <v xml:space="preserve">      0212</v>
          </cell>
          <cell r="D7577" t="str">
            <v>GRUMA</v>
          </cell>
        </row>
        <row r="7578">
          <cell r="C7578" t="str">
            <v xml:space="preserve">      0212</v>
          </cell>
          <cell r="D7578" t="str">
            <v>GRUMA</v>
          </cell>
        </row>
        <row r="7579">
          <cell r="C7579" t="str">
            <v xml:space="preserve">      0144</v>
          </cell>
          <cell r="D7579" t="str">
            <v>SUELAS WYNY SA DE CV</v>
          </cell>
        </row>
        <row r="7580">
          <cell r="C7580" t="str">
            <v xml:space="preserve">      0050</v>
          </cell>
          <cell r="D7580" t="str">
            <v>COSMOCEL SA</v>
          </cell>
        </row>
        <row r="7581">
          <cell r="C7581" t="str">
            <v xml:space="preserve">      0221</v>
          </cell>
          <cell r="D7581" t="str">
            <v>GRUMA</v>
          </cell>
        </row>
        <row r="7582">
          <cell r="C7582" t="str">
            <v xml:space="preserve">      0221</v>
          </cell>
          <cell r="D7582" t="str">
            <v>GRUMA</v>
          </cell>
        </row>
        <row r="7583">
          <cell r="C7583" t="str">
            <v xml:space="preserve">      0079</v>
          </cell>
          <cell r="D7583" t="str">
            <v>GRUMA</v>
          </cell>
        </row>
        <row r="7584">
          <cell r="C7584" t="str">
            <v xml:space="preserve">      0108</v>
          </cell>
          <cell r="D7584" t="str">
            <v>MIGUEL ANGEL MADRID PERALTA</v>
          </cell>
        </row>
        <row r="7585">
          <cell r="C7585" t="str">
            <v xml:space="preserve">      0112</v>
          </cell>
          <cell r="D7585" t="str">
            <v>GRUMA</v>
          </cell>
        </row>
        <row r="7586">
          <cell r="C7586" t="str">
            <v xml:space="preserve">      0166</v>
          </cell>
          <cell r="D7586" t="str">
            <v>GRUMA</v>
          </cell>
        </row>
        <row r="7587">
          <cell r="C7587" t="str">
            <v xml:space="preserve">      0166</v>
          </cell>
          <cell r="D7587" t="str">
            <v>GRUMA</v>
          </cell>
        </row>
        <row r="7588">
          <cell r="C7588" t="str">
            <v xml:space="preserve">      0018</v>
          </cell>
          <cell r="D7588" t="str">
            <v>BIMBO</v>
          </cell>
        </row>
        <row r="7589">
          <cell r="C7589" t="str">
            <v>MOSTR</v>
          </cell>
          <cell r="D7589" t="str">
            <v>VENTAS DE MOSTRADOR</v>
          </cell>
        </row>
        <row r="7590">
          <cell r="C7590" t="str">
            <v xml:space="preserve">      0039</v>
          </cell>
          <cell r="D7590" t="str">
            <v>CITROJUGO SA DE CV</v>
          </cell>
        </row>
        <row r="7591">
          <cell r="C7591" t="str">
            <v xml:space="preserve">      0097</v>
          </cell>
          <cell r="D7591" t="str">
            <v>LAVAEXPORT SA DE CV</v>
          </cell>
        </row>
        <row r="7592">
          <cell r="C7592" t="str">
            <v xml:space="preserve">      0097</v>
          </cell>
          <cell r="D7592" t="str">
            <v>LAVAEXPORT SA DE CV</v>
          </cell>
        </row>
        <row r="7593">
          <cell r="C7593" t="str">
            <v xml:space="preserve">      0187</v>
          </cell>
          <cell r="D7593" t="str">
            <v>PHILIP MORRIS MEXICO PRODUCTOS Y SERVICIOS S DE RL DE CV</v>
          </cell>
        </row>
        <row r="7594">
          <cell r="C7594" t="str">
            <v xml:space="preserve">      0187</v>
          </cell>
          <cell r="D7594" t="str">
            <v>PHILIP MORRIS MEXICO PRODUCTOS Y SERVICIOS S DE RL DE CV</v>
          </cell>
        </row>
        <row r="7595">
          <cell r="C7595" t="str">
            <v xml:space="preserve">      0128</v>
          </cell>
          <cell r="D7595" t="str">
            <v>PRODUCTOS CURTIENTES SA DE CV</v>
          </cell>
        </row>
        <row r="7596">
          <cell r="C7596" t="str">
            <v xml:space="preserve">      0089</v>
          </cell>
          <cell r="D7596" t="str">
            <v>KERRY INGREDIENTS DE MEXICO SA DE CV</v>
          </cell>
        </row>
        <row r="7597">
          <cell r="C7597" t="str">
            <v xml:space="preserve">      0160</v>
          </cell>
          <cell r="D7597" t="str">
            <v>FLAVIO BERNARDINO MARTINEZ SANCHEZ</v>
          </cell>
        </row>
        <row r="7598">
          <cell r="C7598" t="str">
            <v xml:space="preserve">      0160</v>
          </cell>
          <cell r="D7598" t="str">
            <v>FLAVIO BERNARDINO MARTINEZ SANCHEZ</v>
          </cell>
        </row>
        <row r="7599">
          <cell r="C7599" t="str">
            <v xml:space="preserve">      0077</v>
          </cell>
          <cell r="D7599" t="str">
            <v>GRUMA</v>
          </cell>
        </row>
        <row r="7600">
          <cell r="C7600" t="str">
            <v xml:space="preserve">      0077</v>
          </cell>
          <cell r="D7600" t="str">
            <v>GRUMA</v>
          </cell>
        </row>
        <row r="7601">
          <cell r="C7601" t="str">
            <v xml:space="preserve">      0138</v>
          </cell>
          <cell r="D7601" t="str">
            <v>RICAP SA DE CV</v>
          </cell>
        </row>
        <row r="7602">
          <cell r="C7602" t="str">
            <v xml:space="preserve">      0067</v>
          </cell>
          <cell r="D7602" t="str">
            <v>GELITA MEXICO S DE RL DE CV</v>
          </cell>
        </row>
        <row r="7603">
          <cell r="C7603" t="str">
            <v xml:space="preserve">      0067</v>
          </cell>
          <cell r="D7603" t="str">
            <v>GELITA MEXICO S DE RL DE CV</v>
          </cell>
        </row>
        <row r="7604">
          <cell r="C7604" t="str">
            <v xml:space="preserve">      0160</v>
          </cell>
          <cell r="D7604" t="str">
            <v>FLAVIO BERNARDINO MARTINEZ SANCHEZ</v>
          </cell>
        </row>
        <row r="7605">
          <cell r="C7605" t="str">
            <v xml:space="preserve">      0215</v>
          </cell>
          <cell r="D7605" t="str">
            <v>MERCED HECTOR FLORES JIMENEZ</v>
          </cell>
        </row>
        <row r="7606">
          <cell r="C7606" t="str">
            <v xml:space="preserve">      0271</v>
          </cell>
          <cell r="D7606" t="str">
            <v>JEANS Y PROCESOS CITLALTEPETL, S.A. DE C.V.</v>
          </cell>
        </row>
        <row r="7607">
          <cell r="C7607" t="str">
            <v xml:space="preserve">      0271</v>
          </cell>
          <cell r="D7607" t="str">
            <v>JEANS Y PROCESOS CITLALTEPETL, S.A. DE C.V.</v>
          </cell>
        </row>
        <row r="7608">
          <cell r="C7608" t="str">
            <v xml:space="preserve">      0144</v>
          </cell>
          <cell r="D7608" t="str">
            <v>SUELAS WYNY SA DE CV</v>
          </cell>
        </row>
        <row r="7609">
          <cell r="C7609" t="str">
            <v xml:space="preserve">      0179</v>
          </cell>
          <cell r="D7609" t="str">
            <v>TBG APPAREL S DE RL DE CV</v>
          </cell>
        </row>
        <row r="7610">
          <cell r="C7610" t="str">
            <v xml:space="preserve">      0179</v>
          </cell>
          <cell r="D7610" t="str">
            <v>TBG APPAREL S DE RL DE CV</v>
          </cell>
        </row>
        <row r="7611">
          <cell r="C7611" t="str">
            <v xml:space="preserve">      0179</v>
          </cell>
          <cell r="D7611" t="str">
            <v>TBG APPAREL S DE RL DE CV</v>
          </cell>
        </row>
        <row r="7612">
          <cell r="C7612" t="str">
            <v xml:space="preserve">      0179</v>
          </cell>
          <cell r="D7612" t="str">
            <v>TBG APPAREL S DE RL DE CV</v>
          </cell>
        </row>
        <row r="7613">
          <cell r="C7613" t="str">
            <v xml:space="preserve">      0030</v>
          </cell>
          <cell r="D7613" t="str">
            <v>CERVECERIA CUAUHTEMOC MOCTEZUMA SA DE CV</v>
          </cell>
        </row>
        <row r="7614">
          <cell r="C7614" t="str">
            <v xml:space="preserve">      0013</v>
          </cell>
          <cell r="D7614" t="str">
            <v>ANGELICA PADILLA CASTILLO</v>
          </cell>
        </row>
        <row r="7615">
          <cell r="C7615" t="str">
            <v xml:space="preserve">      0107</v>
          </cell>
          <cell r="D7615" t="str">
            <v>MICHEL ONTIVEROS PABLO IGNACIO</v>
          </cell>
        </row>
        <row r="7616">
          <cell r="C7616" t="str">
            <v xml:space="preserve">      0107</v>
          </cell>
          <cell r="D7616" t="str">
            <v>MICHEL ONTIVEROS PABLO IGNACIO</v>
          </cell>
        </row>
        <row r="7617">
          <cell r="C7617" t="str">
            <v xml:space="preserve">      0184</v>
          </cell>
          <cell r="D7617" t="str">
            <v>CUEROMEX WET BLUE SA DE CV</v>
          </cell>
        </row>
        <row r="7618">
          <cell r="C7618" t="str">
            <v xml:space="preserve">      0159</v>
          </cell>
          <cell r="D7618" t="str">
            <v>GRUMA</v>
          </cell>
        </row>
        <row r="7619">
          <cell r="C7619" t="str">
            <v xml:space="preserve">      0159</v>
          </cell>
          <cell r="D7619" t="str">
            <v>GRUMA</v>
          </cell>
        </row>
        <row r="7620">
          <cell r="C7620" t="str">
            <v xml:space="preserve">      0100</v>
          </cell>
          <cell r="D7620" t="str">
            <v>MANUFACTURAS KALTEX SA DE CV</v>
          </cell>
        </row>
        <row r="7621">
          <cell r="C7621" t="str">
            <v xml:space="preserve">      0144</v>
          </cell>
          <cell r="D7621" t="str">
            <v>SUELAS WYNY SA DE CV</v>
          </cell>
        </row>
        <row r="7622">
          <cell r="C7622" t="str">
            <v xml:space="preserve">      0032</v>
          </cell>
          <cell r="D7622" t="str">
            <v>CERVECERIA CUAUHTEMOC MOCTEZUMA SA DE CV</v>
          </cell>
        </row>
        <row r="7623">
          <cell r="C7623" t="str">
            <v xml:space="preserve">      0032</v>
          </cell>
          <cell r="D7623" t="str">
            <v>CERVECERIA CUAUHTEMOC MOCTEZUMA SA DE CV</v>
          </cell>
        </row>
        <row r="7624">
          <cell r="C7624" t="str">
            <v xml:space="preserve">      0021</v>
          </cell>
          <cell r="D7624" t="str">
            <v>BIMBO</v>
          </cell>
        </row>
        <row r="7625">
          <cell r="C7625" t="str">
            <v xml:space="preserve">      0021</v>
          </cell>
          <cell r="D7625" t="str">
            <v>BIMBO</v>
          </cell>
        </row>
        <row r="7626">
          <cell r="C7626" t="str">
            <v xml:space="preserve">      0021</v>
          </cell>
          <cell r="D7626" t="str">
            <v>BIMBO</v>
          </cell>
        </row>
        <row r="7627">
          <cell r="C7627" t="str">
            <v xml:space="preserve">      0021</v>
          </cell>
          <cell r="D7627" t="str">
            <v>BIMBO</v>
          </cell>
        </row>
        <row r="7628">
          <cell r="C7628" t="str">
            <v xml:space="preserve">      0021</v>
          </cell>
          <cell r="D7628" t="str">
            <v>BIMBO</v>
          </cell>
        </row>
        <row r="7629">
          <cell r="C7629" t="str">
            <v xml:space="preserve">      0021</v>
          </cell>
          <cell r="D7629" t="str">
            <v>BIMBO</v>
          </cell>
        </row>
        <row r="7630">
          <cell r="C7630" t="str">
            <v xml:space="preserve">      0021</v>
          </cell>
          <cell r="D7630" t="str">
            <v>BIMBO</v>
          </cell>
        </row>
        <row r="7631">
          <cell r="C7631" t="str">
            <v xml:space="preserve">      0021</v>
          </cell>
          <cell r="D7631" t="str">
            <v>BIMBO</v>
          </cell>
        </row>
        <row r="7632">
          <cell r="C7632" t="str">
            <v xml:space="preserve">      0079</v>
          </cell>
          <cell r="D7632" t="str">
            <v>GRUMA</v>
          </cell>
        </row>
        <row r="7633">
          <cell r="C7633" t="str">
            <v xml:space="preserve">      0112</v>
          </cell>
          <cell r="D7633" t="str">
            <v>GRUMA</v>
          </cell>
        </row>
        <row r="7634">
          <cell r="C7634" t="str">
            <v xml:space="preserve">      0133</v>
          </cell>
          <cell r="D7634" t="str">
            <v>QUIMICA GO-SAN SA DE CV</v>
          </cell>
        </row>
        <row r="7635">
          <cell r="C7635" t="str">
            <v xml:space="preserve">      0133</v>
          </cell>
          <cell r="D7635" t="str">
            <v>QUIMICA GO-SAN SA DE CV</v>
          </cell>
        </row>
        <row r="7636">
          <cell r="C7636" t="str">
            <v xml:space="preserve">      0133</v>
          </cell>
          <cell r="D7636" t="str">
            <v>QUIMICA GO-SAN SA DE CV</v>
          </cell>
        </row>
        <row r="7637">
          <cell r="C7637" t="str">
            <v xml:space="preserve">      0133</v>
          </cell>
          <cell r="D7637" t="str">
            <v>QUIMICA GO-SAN SA DE CV</v>
          </cell>
        </row>
        <row r="7638">
          <cell r="C7638" t="str">
            <v xml:space="preserve">      0133</v>
          </cell>
          <cell r="D7638" t="str">
            <v>QUIMICA GO-SAN SA DE CV</v>
          </cell>
        </row>
        <row r="7639">
          <cell r="C7639" t="str">
            <v xml:space="preserve">      0209</v>
          </cell>
          <cell r="D7639" t="str">
            <v>DICKIES DE PARRAS S DE RL DE CV</v>
          </cell>
        </row>
        <row r="7640">
          <cell r="C7640" t="str">
            <v xml:space="preserve">      0209</v>
          </cell>
          <cell r="D7640" t="str">
            <v>DICKIES DE PARRAS S DE RL DE CV</v>
          </cell>
        </row>
        <row r="7641">
          <cell r="C7641" t="str">
            <v xml:space="preserve">      0031</v>
          </cell>
          <cell r="D7641" t="str">
            <v>CERVECERIA CUAUHTEMOC MOCTEZUMA SA DE CV</v>
          </cell>
        </row>
        <row r="7642">
          <cell r="C7642" t="str">
            <v xml:space="preserve">      0031</v>
          </cell>
          <cell r="D7642" t="str">
            <v>CERVECERIA CUAUHTEMOC MOCTEZUMA SA DE CV</v>
          </cell>
        </row>
        <row r="7643">
          <cell r="C7643" t="str">
            <v xml:space="preserve">      0028</v>
          </cell>
          <cell r="D7643" t="str">
            <v>CERVECERIA CUAUHTEMOC MOCTEZUMA SA DE CV</v>
          </cell>
        </row>
        <row r="7644">
          <cell r="C7644" t="str">
            <v xml:space="preserve">      0028</v>
          </cell>
          <cell r="D7644" t="str">
            <v>CERVECERIA CUAUHTEMOC MOCTEZUMA SA DE CV</v>
          </cell>
        </row>
        <row r="7645">
          <cell r="C7645" t="str">
            <v xml:space="preserve">      0028</v>
          </cell>
          <cell r="D7645" t="str">
            <v>CERVECERIA CUAUHTEMOC MOCTEZUMA SA DE CV</v>
          </cell>
        </row>
        <row r="7646">
          <cell r="C7646" t="str">
            <v xml:space="preserve">      0160</v>
          </cell>
          <cell r="D7646" t="str">
            <v>FLAVIO BERNARDINO MARTINEZ SANCHEZ</v>
          </cell>
        </row>
        <row r="7647">
          <cell r="C7647" t="str">
            <v xml:space="preserve">      0021</v>
          </cell>
          <cell r="D7647" t="str">
            <v>BIMBO</v>
          </cell>
        </row>
        <row r="7648">
          <cell r="C7648" t="str">
            <v xml:space="preserve">      0249</v>
          </cell>
          <cell r="D7648" t="str">
            <v>ASHLAND CHEMICAL DE MEXICO, S.A. DE C.V.</v>
          </cell>
        </row>
        <row r="7649">
          <cell r="C7649" t="str">
            <v xml:space="preserve">      0249</v>
          </cell>
          <cell r="D7649" t="str">
            <v>ASHLAND CHEMICAL DE MEXICO, S.A. DE C.V.</v>
          </cell>
        </row>
        <row r="7650">
          <cell r="C7650" t="str">
            <v xml:space="preserve">      0202</v>
          </cell>
          <cell r="D7650" t="str">
            <v>CURTIDOS TREVIÑO SA DE CV</v>
          </cell>
        </row>
        <row r="7651">
          <cell r="C7651" t="str">
            <v xml:space="preserve">      0040</v>
          </cell>
          <cell r="D7651" t="str">
            <v>CITROLIM SA DE CV</v>
          </cell>
        </row>
        <row r="7652">
          <cell r="C7652" t="str">
            <v xml:space="preserve">      0161</v>
          </cell>
          <cell r="D7652" t="str">
            <v>GANADEROS PRODUCTORES DE LECHE PURA, S.A.P.I. DE C.V.</v>
          </cell>
        </row>
        <row r="7653">
          <cell r="C7653" t="str">
            <v xml:space="preserve">      0157</v>
          </cell>
          <cell r="D7653" t="str">
            <v>ZAFRE SA DE CV</v>
          </cell>
        </row>
        <row r="7654">
          <cell r="C7654" t="str">
            <v xml:space="preserve">      0020</v>
          </cell>
          <cell r="D7654" t="str">
            <v>BIMBO</v>
          </cell>
        </row>
        <row r="7655">
          <cell r="C7655" t="str">
            <v xml:space="preserve">      0166</v>
          </cell>
          <cell r="D7655" t="str">
            <v>GRUMA</v>
          </cell>
        </row>
        <row r="7656">
          <cell r="C7656" t="str">
            <v xml:space="preserve">      0249</v>
          </cell>
          <cell r="D7656" t="str">
            <v>ASHLAND CHEMICAL DE MEXICO, S.A. DE C.V.</v>
          </cell>
        </row>
        <row r="7657">
          <cell r="C7657" t="str">
            <v xml:space="preserve">      0249</v>
          </cell>
          <cell r="D7657" t="str">
            <v>ASHLAND CHEMICAL DE MEXICO, S.A. DE C.V.</v>
          </cell>
        </row>
        <row r="7658">
          <cell r="C7658" t="str">
            <v xml:space="preserve">      0249</v>
          </cell>
          <cell r="D7658" t="str">
            <v>ASHLAND CHEMICAL DE MEXICO, S.A. DE C.V.</v>
          </cell>
        </row>
        <row r="7659">
          <cell r="C7659" t="str">
            <v xml:space="preserve">      0249</v>
          </cell>
          <cell r="D7659" t="str">
            <v>ASHLAND CHEMICAL DE MEXICO, S.A. DE C.V.</v>
          </cell>
        </row>
        <row r="7660">
          <cell r="C7660" t="str">
            <v xml:space="preserve">      0157</v>
          </cell>
          <cell r="D7660" t="str">
            <v>ZAFRE SA DE CV</v>
          </cell>
        </row>
        <row r="7661">
          <cell r="C7661" t="str">
            <v>MOSTR</v>
          </cell>
          <cell r="D7661" t="str">
            <v>VENTAS DE MOSTRADOR</v>
          </cell>
        </row>
        <row r="7662">
          <cell r="C7662" t="str">
            <v xml:space="preserve">      0112</v>
          </cell>
          <cell r="D7662" t="str">
            <v>GRUMA</v>
          </cell>
        </row>
        <row r="7663">
          <cell r="C7663" t="str">
            <v xml:space="preserve">      0112</v>
          </cell>
          <cell r="D7663" t="str">
            <v>GRUMA</v>
          </cell>
        </row>
        <row r="7664">
          <cell r="C7664" t="str">
            <v xml:space="preserve">      0022</v>
          </cell>
          <cell r="D7664" t="str">
            <v>BIOTECNICA INTERNACIONAL SA DE CV</v>
          </cell>
        </row>
        <row r="7665">
          <cell r="C7665" t="str">
            <v xml:space="preserve">      0130</v>
          </cell>
          <cell r="D7665" t="str">
            <v>PRODUCTOS PERLA, SA DE CV</v>
          </cell>
        </row>
        <row r="7666">
          <cell r="C7666" t="str">
            <v xml:space="preserve">      0130</v>
          </cell>
          <cell r="D7666" t="str">
            <v>PRODUCTOS PERLA, SA DE CV</v>
          </cell>
        </row>
        <row r="7667">
          <cell r="C7667" t="str">
            <v xml:space="preserve">      0130</v>
          </cell>
          <cell r="D7667" t="str">
            <v>PRODUCTOS PERLA, SA DE CV</v>
          </cell>
        </row>
        <row r="7668">
          <cell r="C7668" t="str">
            <v xml:space="preserve">      0179</v>
          </cell>
          <cell r="D7668" t="str">
            <v>TBG APPAREL S DE RL DE CV</v>
          </cell>
        </row>
        <row r="7669">
          <cell r="C7669" t="str">
            <v xml:space="preserve">      0179</v>
          </cell>
          <cell r="D7669" t="str">
            <v>TBG APPAREL S DE RL DE CV</v>
          </cell>
        </row>
        <row r="7670">
          <cell r="C7670" t="str">
            <v xml:space="preserve">      0179</v>
          </cell>
          <cell r="D7670" t="str">
            <v>TBG APPAREL S DE RL DE CV</v>
          </cell>
        </row>
        <row r="7671">
          <cell r="C7671" t="str">
            <v xml:space="preserve">      0179</v>
          </cell>
          <cell r="D7671" t="str">
            <v>TBG APPAREL S DE RL DE CV</v>
          </cell>
        </row>
        <row r="7672">
          <cell r="C7672" t="str">
            <v xml:space="preserve">      0033</v>
          </cell>
          <cell r="D7672" t="str">
            <v>CERVECERIA CUAUHTEMOC MOCTEZUMA SA DE CV</v>
          </cell>
        </row>
        <row r="7673">
          <cell r="C7673" t="str">
            <v xml:space="preserve">      0033</v>
          </cell>
          <cell r="D7673" t="str">
            <v>CERVECERIA CUAUHTEMOC MOCTEZUMA SA DE CV</v>
          </cell>
        </row>
        <row r="7674">
          <cell r="C7674" t="str">
            <v xml:space="preserve">      0033</v>
          </cell>
          <cell r="D7674" t="str">
            <v>CERVECERIA CUAUHTEMOC MOCTEZUMA SA DE CV</v>
          </cell>
        </row>
        <row r="7675">
          <cell r="C7675" t="str">
            <v xml:space="preserve">      0041</v>
          </cell>
          <cell r="D7675" t="str">
            <v>COMERCIALIZADORA EL ORO SA  DE CV</v>
          </cell>
        </row>
        <row r="7676">
          <cell r="C7676" t="str">
            <v xml:space="preserve">      0128</v>
          </cell>
          <cell r="D7676" t="str">
            <v>PRODUCTOS CURTIENTES SA DE CV</v>
          </cell>
        </row>
        <row r="7677">
          <cell r="C7677" t="str">
            <v xml:space="preserve">      0231</v>
          </cell>
          <cell r="D7677" t="str">
            <v>PROGEL MEXICANA, S.A. DE C.V.</v>
          </cell>
        </row>
        <row r="7678">
          <cell r="C7678" t="str">
            <v xml:space="preserve">      0231</v>
          </cell>
          <cell r="D7678" t="str">
            <v>PROGEL MEXICANA, S.A. DE C.V.</v>
          </cell>
        </row>
        <row r="7679">
          <cell r="C7679" t="str">
            <v xml:space="preserve">      0231</v>
          </cell>
          <cell r="D7679" t="str">
            <v>PROGEL MEXICANA, S.A. DE C.V.</v>
          </cell>
        </row>
        <row r="7680">
          <cell r="C7680" t="str">
            <v xml:space="preserve">      0055</v>
          </cell>
          <cell r="D7680" t="str">
            <v>DISTRIBUIDORA DE TEXTILES AVANTE SA DE CV</v>
          </cell>
        </row>
        <row r="7681">
          <cell r="C7681" t="str">
            <v xml:space="preserve">      0071</v>
          </cell>
          <cell r="D7681" t="str">
            <v>GRUPO INDUSTRIAL DE CONFECCIONES SA DE CV</v>
          </cell>
        </row>
        <row r="7682">
          <cell r="C7682" t="str">
            <v xml:space="preserve">      0081</v>
          </cell>
          <cell r="D7682" t="str">
            <v>HERSHEY MEXICO SA DE CV</v>
          </cell>
        </row>
        <row r="7683">
          <cell r="C7683" t="str">
            <v xml:space="preserve">      0144</v>
          </cell>
          <cell r="D7683" t="str">
            <v>SUELAS WYNY SA DE CV</v>
          </cell>
        </row>
        <row r="7684">
          <cell r="C7684" t="str">
            <v xml:space="preserve">      0184</v>
          </cell>
          <cell r="D7684" t="str">
            <v>CUEROMEX WET BLUE SA DE CV</v>
          </cell>
        </row>
        <row r="7685">
          <cell r="C7685" t="str">
            <v xml:space="preserve">      0105</v>
          </cell>
          <cell r="D7685" t="str">
            <v>MEXENIL ADITIVOS SA DE CV</v>
          </cell>
        </row>
        <row r="7686">
          <cell r="C7686" t="str">
            <v xml:space="preserve">      0013</v>
          </cell>
          <cell r="D7686" t="str">
            <v>ANGELICA PADILLA CASTILLO</v>
          </cell>
        </row>
        <row r="7687">
          <cell r="C7687" t="str">
            <v>MOSTR</v>
          </cell>
          <cell r="D7687" t="str">
            <v>VENTAS DE MOSTRADOR</v>
          </cell>
        </row>
        <row r="7688">
          <cell r="C7688" t="str">
            <v>MOSTR</v>
          </cell>
          <cell r="D7688" t="str">
            <v>VENTAS DE MOSTRADOR</v>
          </cell>
        </row>
        <row r="7689">
          <cell r="C7689" t="str">
            <v xml:space="preserve">      0017</v>
          </cell>
          <cell r="D7689" t="str">
            <v>BIMBO</v>
          </cell>
        </row>
        <row r="7690">
          <cell r="C7690" t="str">
            <v xml:space="preserve">      0209</v>
          </cell>
          <cell r="D7690" t="str">
            <v>DICKIES DE PARRAS S DE RL DE CV</v>
          </cell>
        </row>
        <row r="7691">
          <cell r="C7691" t="str">
            <v xml:space="preserve">      0179</v>
          </cell>
          <cell r="D7691" t="str">
            <v>TBG APPAREL S DE RL DE CV</v>
          </cell>
        </row>
        <row r="7692">
          <cell r="C7692" t="str">
            <v xml:space="preserve">      0179</v>
          </cell>
          <cell r="D7692" t="str">
            <v>TBG APPAREL S DE RL DE CV</v>
          </cell>
        </row>
        <row r="7693">
          <cell r="C7693" t="str">
            <v xml:space="preserve">      0179</v>
          </cell>
          <cell r="D7693" t="str">
            <v>TBG APPAREL S DE RL DE CV</v>
          </cell>
        </row>
        <row r="7694">
          <cell r="C7694" t="str">
            <v xml:space="preserve">      0179</v>
          </cell>
          <cell r="D7694" t="str">
            <v>TBG APPAREL S DE RL DE CV</v>
          </cell>
        </row>
        <row r="7695">
          <cell r="C7695" t="str">
            <v xml:space="preserve">      0179</v>
          </cell>
          <cell r="D7695" t="str">
            <v>TBG APPAREL S DE RL DE CV</v>
          </cell>
        </row>
        <row r="7696">
          <cell r="C7696" t="str">
            <v xml:space="preserve">      0039</v>
          </cell>
          <cell r="D7696" t="str">
            <v>CITROJUGO SA DE CV</v>
          </cell>
        </row>
        <row r="7697">
          <cell r="C7697" t="str">
            <v xml:space="preserve">      0029</v>
          </cell>
          <cell r="D7697" t="str">
            <v>CERVECERIA CUAUHTEMOC MOCTEZUMA SA DE CV</v>
          </cell>
        </row>
        <row r="7698">
          <cell r="C7698" t="str">
            <v xml:space="preserve">      0029</v>
          </cell>
          <cell r="D7698" t="str">
            <v>CERVECERIA CUAUHTEMOC MOCTEZUMA SA DE CV</v>
          </cell>
        </row>
        <row r="7699">
          <cell r="C7699" t="str">
            <v xml:space="preserve">      0199</v>
          </cell>
          <cell r="D7699" t="str">
            <v>ANILINAS Y QUIMICOS TEXTILES SA DE CV</v>
          </cell>
        </row>
        <row r="7700">
          <cell r="C7700" t="str">
            <v xml:space="preserve">      0079</v>
          </cell>
          <cell r="D7700" t="str">
            <v>GRUMA</v>
          </cell>
        </row>
        <row r="7701">
          <cell r="C7701" t="str">
            <v xml:space="preserve">      0079</v>
          </cell>
          <cell r="D7701" t="str">
            <v>GRUMA</v>
          </cell>
        </row>
        <row r="7702">
          <cell r="C7702" t="str">
            <v xml:space="preserve">      0077</v>
          </cell>
          <cell r="D7702" t="str">
            <v>GRUMA</v>
          </cell>
        </row>
        <row r="7703">
          <cell r="C7703" t="str">
            <v xml:space="preserve">      0077</v>
          </cell>
          <cell r="D7703" t="str">
            <v>GRUMA</v>
          </cell>
        </row>
        <row r="7704">
          <cell r="C7704" t="str">
            <v xml:space="preserve">      0238</v>
          </cell>
          <cell r="D7704" t="str">
            <v>ANSA MCAL TRADING, INC.</v>
          </cell>
        </row>
        <row r="7705">
          <cell r="C7705" t="str">
            <v xml:space="preserve">      0238</v>
          </cell>
          <cell r="D7705" t="str">
            <v>ANSA MCAL TRADING, INC.</v>
          </cell>
        </row>
        <row r="7706">
          <cell r="C7706" t="str">
            <v xml:space="preserve">      0238</v>
          </cell>
          <cell r="D7706" t="str">
            <v>ANSA MCAL TRADING, INC.</v>
          </cell>
        </row>
        <row r="7707">
          <cell r="C7707" t="str">
            <v xml:space="preserve">      0110</v>
          </cell>
          <cell r="D7707" t="str">
            <v>MINSA CORPORATION</v>
          </cell>
        </row>
        <row r="7708">
          <cell r="C7708" t="str">
            <v xml:space="preserve">      0110</v>
          </cell>
          <cell r="D7708" t="str">
            <v>MINSA CORPORATION</v>
          </cell>
        </row>
        <row r="7709">
          <cell r="C7709" t="str">
            <v xml:space="preserve">      0021</v>
          </cell>
          <cell r="D7709" t="str">
            <v>BIMBO</v>
          </cell>
        </row>
        <row r="7710">
          <cell r="C7710" t="str">
            <v xml:space="preserve">      0028</v>
          </cell>
          <cell r="D7710" t="str">
            <v>CERVECERIA CUAUHTEMOC MOCTEZUMA SA DE CV</v>
          </cell>
        </row>
        <row r="7711">
          <cell r="C7711" t="str">
            <v>MOSTR</v>
          </cell>
          <cell r="D7711" t="str">
            <v>VENTAS DE MOSTRADOR</v>
          </cell>
        </row>
        <row r="7712">
          <cell r="C7712" t="str">
            <v>MOSTR</v>
          </cell>
          <cell r="D7712" t="str">
            <v>VENTAS DE MOSTRADOR</v>
          </cell>
        </row>
        <row r="7713">
          <cell r="C7713" t="str">
            <v>MOSTR</v>
          </cell>
          <cell r="D7713" t="str">
            <v>VENTAS DE MOSTRADOR</v>
          </cell>
        </row>
        <row r="7714">
          <cell r="C7714" t="str">
            <v>MOSTR</v>
          </cell>
          <cell r="D7714" t="str">
            <v>VENTAS DE MOSTRADOR</v>
          </cell>
        </row>
        <row r="7715">
          <cell r="C7715" t="str">
            <v>MOSTR</v>
          </cell>
          <cell r="D7715" t="str">
            <v>VENTAS DE MOSTRADOR</v>
          </cell>
        </row>
        <row r="7716">
          <cell r="C7716" t="str">
            <v xml:space="preserve">      0071</v>
          </cell>
          <cell r="D7716" t="str">
            <v>GRUPO INDUSTRIAL DE CONFECCIONES SA DE CV</v>
          </cell>
        </row>
        <row r="7717">
          <cell r="C7717" t="str">
            <v xml:space="preserve">      0071</v>
          </cell>
          <cell r="D7717" t="str">
            <v>GRUPO INDUSTRIAL DE CONFECCIONES SA DE CV</v>
          </cell>
        </row>
        <row r="7718">
          <cell r="C7718" t="str">
            <v xml:space="preserve">      0071</v>
          </cell>
          <cell r="D7718" t="str">
            <v>GRUPO INDUSTRIAL DE CONFECCIONES SA DE CV</v>
          </cell>
        </row>
        <row r="7719">
          <cell r="C7719" t="str">
            <v xml:space="preserve">      0071</v>
          </cell>
          <cell r="D7719" t="str">
            <v>GRUPO INDUSTRIAL DE CONFECCIONES SA DE CV</v>
          </cell>
        </row>
        <row r="7720">
          <cell r="C7720" t="str">
            <v xml:space="preserve">      0071</v>
          </cell>
          <cell r="D7720" t="str">
            <v>GRUPO INDUSTRIAL DE CONFECCIONES SA DE CV</v>
          </cell>
        </row>
        <row r="7721">
          <cell r="C7721" t="str">
            <v xml:space="preserve">      0071</v>
          </cell>
          <cell r="D7721" t="str">
            <v>GRUPO INDUSTRIAL DE CONFECCIONES SA DE CV</v>
          </cell>
        </row>
        <row r="7722">
          <cell r="C7722" t="str">
            <v xml:space="preserve">      0071</v>
          </cell>
          <cell r="D7722" t="str">
            <v>GRUPO INDUSTRIAL DE CONFECCIONES SA DE CV</v>
          </cell>
        </row>
        <row r="7723">
          <cell r="C7723" t="str">
            <v xml:space="preserve">      0071</v>
          </cell>
          <cell r="D7723" t="str">
            <v>GRUPO INDUSTRIAL DE CONFECCIONES SA DE CV</v>
          </cell>
        </row>
        <row r="7724">
          <cell r="C7724" t="str">
            <v xml:space="preserve">      0071</v>
          </cell>
          <cell r="D7724" t="str">
            <v>GRUPO INDUSTRIAL DE CONFECCIONES SA DE CV</v>
          </cell>
        </row>
        <row r="7725">
          <cell r="C7725" t="str">
            <v xml:space="preserve">      0139</v>
          </cell>
          <cell r="D7725" t="str">
            <v>ROBAMA SA DE CV</v>
          </cell>
        </row>
        <row r="7726">
          <cell r="C7726" t="str">
            <v xml:space="preserve">      0184</v>
          </cell>
          <cell r="D7726" t="str">
            <v>CUEROMEX WET BLUE SA DE CV</v>
          </cell>
        </row>
        <row r="7727">
          <cell r="C7727" t="str">
            <v xml:space="preserve">      0179</v>
          </cell>
          <cell r="D7727" t="str">
            <v>TBG APPAREL S DE RL DE CV</v>
          </cell>
        </row>
        <row r="7728">
          <cell r="C7728" t="str">
            <v xml:space="preserve">      0078</v>
          </cell>
          <cell r="D7728" t="str">
            <v>GRUMA</v>
          </cell>
        </row>
        <row r="7729">
          <cell r="C7729" t="str">
            <v xml:space="preserve">      0078</v>
          </cell>
          <cell r="D7729" t="str">
            <v>GRUMA</v>
          </cell>
        </row>
        <row r="7730">
          <cell r="C7730" t="str">
            <v xml:space="preserve">      0078</v>
          </cell>
          <cell r="D7730" t="str">
            <v>GRUMA</v>
          </cell>
        </row>
        <row r="7731">
          <cell r="C7731" t="str">
            <v xml:space="preserve">      0014</v>
          </cell>
          <cell r="D7731" t="str">
            <v>DISTRIBUIDORA TEXTIL ARTTEX, S.A. DE C.V.</v>
          </cell>
        </row>
        <row r="7732">
          <cell r="C7732" t="str">
            <v xml:space="preserve">      0055</v>
          </cell>
          <cell r="D7732" t="str">
            <v>DISTRIBUIDORA DE TEXTILES AVANTE SA DE CV</v>
          </cell>
        </row>
        <row r="7733">
          <cell r="C7733" t="str">
            <v xml:space="preserve">      0206</v>
          </cell>
          <cell r="D7733" t="str">
            <v>INVESTIGACION PRODUCTIVA SA DE CV</v>
          </cell>
        </row>
        <row r="7734">
          <cell r="C7734" t="str">
            <v xml:space="preserve">      0193</v>
          </cell>
          <cell r="D7734" t="str">
            <v>CURFIMEX SA DE CV</v>
          </cell>
        </row>
        <row r="7735">
          <cell r="C7735" t="str">
            <v xml:space="preserve">      0133</v>
          </cell>
          <cell r="D7735" t="str">
            <v>QUIMICA GO-SAN SA DE CV</v>
          </cell>
        </row>
        <row r="7736">
          <cell r="C7736" t="str">
            <v xml:space="preserve">      0133</v>
          </cell>
          <cell r="D7736" t="str">
            <v>QUIMICA GO-SAN SA DE CV</v>
          </cell>
        </row>
        <row r="7737">
          <cell r="C7737" t="str">
            <v xml:space="preserve">      0133</v>
          </cell>
          <cell r="D7737" t="str">
            <v>QUIMICA GO-SAN SA DE CV</v>
          </cell>
        </row>
        <row r="7738">
          <cell r="C7738" t="str">
            <v xml:space="preserve">      0133</v>
          </cell>
          <cell r="D7738" t="str">
            <v>QUIMICA GO-SAN SA DE CV</v>
          </cell>
        </row>
        <row r="7739">
          <cell r="C7739" t="str">
            <v xml:space="preserve">      0133</v>
          </cell>
          <cell r="D7739" t="str">
            <v>QUIMICA GO-SAN SA DE CV</v>
          </cell>
        </row>
        <row r="7740">
          <cell r="C7740" t="str">
            <v xml:space="preserve">      0067</v>
          </cell>
          <cell r="D7740" t="str">
            <v>GELITA MEXICO S DE RL DE CV</v>
          </cell>
        </row>
        <row r="7741">
          <cell r="C7741" t="str">
            <v xml:space="preserve">      0067</v>
          </cell>
          <cell r="D7741" t="str">
            <v>GELITA MEXICO S DE RL DE CV</v>
          </cell>
        </row>
        <row r="7742">
          <cell r="C7742" t="str">
            <v xml:space="preserve">      0128</v>
          </cell>
          <cell r="D7742" t="str">
            <v>PRODUCTOS CURTIENTES SA DE CV</v>
          </cell>
        </row>
        <row r="7743">
          <cell r="C7743" t="str">
            <v xml:space="preserve">      0128</v>
          </cell>
          <cell r="D7743" t="str">
            <v>PRODUCTOS CURTIENTES SA DE CV</v>
          </cell>
        </row>
        <row r="7744">
          <cell r="C7744" t="str">
            <v xml:space="preserve">      0028</v>
          </cell>
          <cell r="D7744" t="str">
            <v>CERVECERIA CUAUHTEMOC MOCTEZUMA SA DE CV</v>
          </cell>
        </row>
        <row r="7745">
          <cell r="C7745" t="str">
            <v xml:space="preserve">      0028</v>
          </cell>
          <cell r="D7745" t="str">
            <v>CERVECERIA CUAUHTEMOC MOCTEZUMA SA DE CV</v>
          </cell>
        </row>
        <row r="7746">
          <cell r="C7746" t="str">
            <v xml:space="preserve">      0028</v>
          </cell>
          <cell r="D7746" t="str">
            <v>CERVECERIA CUAUHTEMOC MOCTEZUMA SA DE CV</v>
          </cell>
        </row>
        <row r="7747">
          <cell r="C7747" t="str">
            <v xml:space="preserve">      0031</v>
          </cell>
          <cell r="D7747" t="str">
            <v>CERVECERIA CUAUHTEMOC MOCTEZUMA SA DE CV</v>
          </cell>
        </row>
        <row r="7748">
          <cell r="C7748" t="str">
            <v xml:space="preserve">      0113</v>
          </cell>
          <cell r="D7748" t="str">
            <v>GRUMA</v>
          </cell>
        </row>
        <row r="7749">
          <cell r="C7749" t="str">
            <v xml:space="preserve">      0113</v>
          </cell>
          <cell r="D7749" t="str">
            <v>GRUMA</v>
          </cell>
        </row>
        <row r="7750">
          <cell r="C7750" t="str">
            <v xml:space="preserve">      0113</v>
          </cell>
          <cell r="D7750" t="str">
            <v>GRUMA</v>
          </cell>
        </row>
        <row r="7751">
          <cell r="C7751" t="str">
            <v xml:space="preserve">      0097</v>
          </cell>
          <cell r="D7751" t="str">
            <v>LAVAEXPORT SA DE CV</v>
          </cell>
        </row>
        <row r="7752">
          <cell r="C7752" t="str">
            <v xml:space="preserve">      0097</v>
          </cell>
          <cell r="D7752" t="str">
            <v>LAVAEXPORT SA DE CV</v>
          </cell>
        </row>
        <row r="7753">
          <cell r="C7753" t="str">
            <v xml:space="preserve">      0016</v>
          </cell>
          <cell r="D7753" t="str">
            <v>AZTECA MILLING, LP</v>
          </cell>
        </row>
        <row r="7754">
          <cell r="C7754" t="str">
            <v xml:space="preserve">      0187</v>
          </cell>
          <cell r="D7754" t="str">
            <v>PHILIP MORRIS MEXICO PRODUCTOS Y SERVICIOS S DE RL DE CV</v>
          </cell>
        </row>
        <row r="7755">
          <cell r="C7755" t="str">
            <v xml:space="preserve">      0187</v>
          </cell>
          <cell r="D7755" t="str">
            <v>PHILIP MORRIS MEXICO PRODUCTOS Y SERVICIOS S DE RL DE CV</v>
          </cell>
        </row>
        <row r="7756">
          <cell r="C7756" t="str">
            <v xml:space="preserve">      0209</v>
          </cell>
          <cell r="D7756" t="str">
            <v>DICKIES DE PARRAS S DE RL DE CV</v>
          </cell>
        </row>
        <row r="7757">
          <cell r="C7757" t="str">
            <v xml:space="preserve">      0209</v>
          </cell>
          <cell r="D7757" t="str">
            <v>DICKIES DE PARRAS S DE RL DE CV</v>
          </cell>
        </row>
        <row r="7758">
          <cell r="C7758" t="str">
            <v xml:space="preserve">      0209</v>
          </cell>
          <cell r="D7758" t="str">
            <v>DICKIES DE PARRAS S DE RL DE CV</v>
          </cell>
        </row>
        <row r="7759">
          <cell r="C7759" t="str">
            <v xml:space="preserve">      0029</v>
          </cell>
          <cell r="D7759" t="str">
            <v>CERVECERIA CUAUHTEMOC MOCTEZUMA SA DE CV</v>
          </cell>
        </row>
        <row r="7760">
          <cell r="C7760" t="str">
            <v xml:space="preserve">      0030</v>
          </cell>
          <cell r="D7760" t="str">
            <v>CERVECERIA CUAUHTEMOC MOCTEZUMA SA DE CV</v>
          </cell>
        </row>
        <row r="7761">
          <cell r="C7761" t="str">
            <v xml:space="preserve">      0105</v>
          </cell>
          <cell r="D7761" t="str">
            <v>MEXENIL ADITIVOS SA DE CV</v>
          </cell>
        </row>
        <row r="7762">
          <cell r="C7762" t="str">
            <v xml:space="preserve">      0157</v>
          </cell>
          <cell r="D7762" t="str">
            <v>ZAFRE SA DE CV</v>
          </cell>
        </row>
        <row r="7763">
          <cell r="C7763" t="str">
            <v xml:space="preserve">      0043</v>
          </cell>
          <cell r="D7763" t="str">
            <v>CONFECCIONES TEXTILES DE TEZIUTLAN, S.A. DE C.V.</v>
          </cell>
        </row>
        <row r="7764">
          <cell r="C7764" t="str">
            <v xml:space="preserve">      0019</v>
          </cell>
          <cell r="D7764" t="str">
            <v>BIMBO</v>
          </cell>
        </row>
        <row r="7765">
          <cell r="C7765" t="str">
            <v xml:space="preserve">      0018</v>
          </cell>
          <cell r="D7765" t="str">
            <v>BIMBO</v>
          </cell>
        </row>
        <row r="7766">
          <cell r="C7766" t="str">
            <v xml:space="preserve">      0202</v>
          </cell>
          <cell r="D7766" t="str">
            <v>CURTIDOS TREVIÑO SA DE CV</v>
          </cell>
        </row>
        <row r="7767">
          <cell r="C7767" t="str">
            <v>MOSTR</v>
          </cell>
          <cell r="D7767" t="str">
            <v>VENTAS DE MOSTRADOR</v>
          </cell>
        </row>
        <row r="7768">
          <cell r="C7768" t="str">
            <v xml:space="preserve">      0004</v>
          </cell>
          <cell r="D7768" t="str">
            <v>ACABADOS RIO TEJO SA DE CV</v>
          </cell>
        </row>
        <row r="7769">
          <cell r="C7769" t="str">
            <v xml:space="preserve">      0071</v>
          </cell>
          <cell r="D7769" t="str">
            <v>GRUPO INDUSTRIAL DE CONFECCIONES SA DE CV</v>
          </cell>
        </row>
        <row r="7770">
          <cell r="C7770" t="str">
            <v xml:space="preserve">      0071</v>
          </cell>
          <cell r="D7770" t="str">
            <v>GRUPO INDUSTRIAL DE CONFECCIONES SA DE CV</v>
          </cell>
        </row>
        <row r="7771">
          <cell r="C7771" t="str">
            <v xml:space="preserve">      0043</v>
          </cell>
          <cell r="D7771" t="str">
            <v>CONFECCIONES TEXTILES DE TEZIUTLAN, S.A. DE C.V.</v>
          </cell>
        </row>
        <row r="7772">
          <cell r="C7772" t="str">
            <v xml:space="preserve">      0179</v>
          </cell>
          <cell r="D7772" t="str">
            <v>TBG APPAREL S DE RL DE CV</v>
          </cell>
        </row>
        <row r="7773">
          <cell r="C7773" t="str">
            <v xml:space="preserve">      0022</v>
          </cell>
          <cell r="D7773" t="str">
            <v>BIOTECNICA INTERNACIONAL SA DE CV</v>
          </cell>
        </row>
        <row r="7774">
          <cell r="C7774" t="str">
            <v xml:space="preserve">      0280</v>
          </cell>
          <cell r="D7774" t="str">
            <v>PASTEURIZADORA AGUASCALIENTES, S.A. DE C.V.</v>
          </cell>
        </row>
        <row r="7775">
          <cell r="C7775" t="str">
            <v xml:space="preserve">      0077</v>
          </cell>
          <cell r="D7775" t="str">
            <v>GRUMA</v>
          </cell>
        </row>
        <row r="7776">
          <cell r="C7776" t="str">
            <v xml:space="preserve">      0077</v>
          </cell>
          <cell r="D7776" t="str">
            <v>GRUMA</v>
          </cell>
        </row>
        <row r="7777">
          <cell r="C7777" t="str">
            <v xml:space="preserve">      0112</v>
          </cell>
          <cell r="D7777" t="str">
            <v>GRUMA</v>
          </cell>
        </row>
        <row r="7778">
          <cell r="C7778" t="str">
            <v xml:space="preserve">      0112</v>
          </cell>
          <cell r="D7778" t="str">
            <v>GRUMA</v>
          </cell>
        </row>
        <row r="7779">
          <cell r="C7779" t="str">
            <v xml:space="preserve">      0067</v>
          </cell>
          <cell r="D7779" t="str">
            <v>GELITA MEXICO S DE RL DE CV</v>
          </cell>
        </row>
        <row r="7780">
          <cell r="C7780" t="str">
            <v xml:space="preserve">      0067</v>
          </cell>
          <cell r="D7780" t="str">
            <v>GELITA MEXICO S DE RL DE CV</v>
          </cell>
        </row>
        <row r="7781">
          <cell r="C7781" t="str">
            <v xml:space="preserve">      0091</v>
          </cell>
          <cell r="D7781" t="str">
            <v>GRIFFITH FOODS, S.A. DE C.V.</v>
          </cell>
        </row>
        <row r="7782">
          <cell r="C7782" t="str">
            <v xml:space="preserve">      0013</v>
          </cell>
          <cell r="D7782" t="str">
            <v>ANGELICA PADILLA CASTILLO</v>
          </cell>
        </row>
        <row r="7783">
          <cell r="C7783" t="str">
            <v xml:space="preserve">      0216</v>
          </cell>
          <cell r="D7783" t="str">
            <v>TETELES TEXTILES SA DE CV</v>
          </cell>
        </row>
        <row r="7784">
          <cell r="C7784" t="str">
            <v xml:space="preserve">      0128</v>
          </cell>
          <cell r="D7784" t="str">
            <v>PRODUCTOS CURTIENTES SA DE CV</v>
          </cell>
        </row>
        <row r="7785">
          <cell r="C7785" t="str">
            <v xml:space="preserve">      0128</v>
          </cell>
          <cell r="D7785" t="str">
            <v>PRODUCTOS CURTIENTES SA DE CV</v>
          </cell>
        </row>
        <row r="7786">
          <cell r="C7786" t="str">
            <v xml:space="preserve">      0139</v>
          </cell>
          <cell r="D7786" t="str">
            <v>ROBAMA SA DE CV</v>
          </cell>
        </row>
        <row r="7787">
          <cell r="C7787" t="str">
            <v xml:space="preserve">      0091</v>
          </cell>
          <cell r="D7787" t="str">
            <v>GRIFFITH FOODS, S.A. DE C.V.</v>
          </cell>
        </row>
        <row r="7788">
          <cell r="C7788" t="str">
            <v xml:space="preserve">      0078</v>
          </cell>
          <cell r="D7788" t="str">
            <v>GRUMA</v>
          </cell>
        </row>
        <row r="7789">
          <cell r="C7789" t="str">
            <v xml:space="preserve">      0079</v>
          </cell>
          <cell r="D7789" t="str">
            <v>GRUMA</v>
          </cell>
        </row>
        <row r="7790">
          <cell r="C7790" t="str">
            <v xml:space="preserve">      0107</v>
          </cell>
          <cell r="D7790" t="str">
            <v>MICHEL ONTIVEROS PABLO IGNACIO</v>
          </cell>
        </row>
        <row r="7791">
          <cell r="C7791" t="str">
            <v xml:space="preserve">      0130</v>
          </cell>
          <cell r="D7791" t="str">
            <v>PRODUCTOS PERLA, SA DE CV</v>
          </cell>
        </row>
        <row r="7792">
          <cell r="C7792" t="str">
            <v xml:space="preserve">      0130</v>
          </cell>
          <cell r="D7792" t="str">
            <v>PRODUCTOS PERLA, SA DE CV</v>
          </cell>
        </row>
        <row r="7793">
          <cell r="C7793" t="str">
            <v xml:space="preserve">      0160</v>
          </cell>
          <cell r="D7793" t="str">
            <v>FLAVIO BERNARDINO MARTINEZ SANCHEZ</v>
          </cell>
        </row>
        <row r="7794">
          <cell r="C7794" t="str">
            <v xml:space="preserve">      0160</v>
          </cell>
          <cell r="D7794" t="str">
            <v>FLAVIO BERNARDINO MARTINEZ SANCHEZ</v>
          </cell>
        </row>
        <row r="7795">
          <cell r="C7795" t="str">
            <v xml:space="preserve">      0160</v>
          </cell>
          <cell r="D7795" t="str">
            <v>FLAVIO BERNARDINO MARTINEZ SANCHEZ</v>
          </cell>
        </row>
        <row r="7796">
          <cell r="C7796" t="str">
            <v xml:space="preserve">      0033</v>
          </cell>
          <cell r="D7796" t="str">
            <v>CERVECERIA CUAUHTEMOC MOCTEZUMA SA DE CV</v>
          </cell>
        </row>
        <row r="7797">
          <cell r="C7797" t="str">
            <v xml:space="preserve">      0033</v>
          </cell>
          <cell r="D7797" t="str">
            <v>CERVECERIA CUAUHTEMOC MOCTEZUMA SA DE CV</v>
          </cell>
        </row>
        <row r="7798">
          <cell r="C7798" t="str">
            <v xml:space="preserve">      0033</v>
          </cell>
          <cell r="D7798" t="str">
            <v>CERVECERIA CUAUHTEMOC MOCTEZUMA SA DE CV</v>
          </cell>
        </row>
        <row r="7799">
          <cell r="C7799" t="str">
            <v xml:space="preserve">      0184</v>
          </cell>
          <cell r="D7799" t="str">
            <v>CUEROMEX WET BLUE SA DE CV</v>
          </cell>
        </row>
        <row r="7800">
          <cell r="C7800" t="str">
            <v xml:space="preserve">      0184</v>
          </cell>
          <cell r="D7800" t="str">
            <v>CUEROMEX WET BLUE SA DE CV</v>
          </cell>
        </row>
        <row r="7801">
          <cell r="C7801" t="str">
            <v xml:space="preserve">      0133</v>
          </cell>
          <cell r="D7801" t="str">
            <v>QUIMICA GO-SAN SA DE CV</v>
          </cell>
        </row>
        <row r="7802">
          <cell r="C7802" t="str">
            <v xml:space="preserve">      0133</v>
          </cell>
          <cell r="D7802" t="str">
            <v>QUIMICA GO-SAN SA DE CV</v>
          </cell>
        </row>
        <row r="7803">
          <cell r="C7803" t="str">
            <v xml:space="preserve">      0133</v>
          </cell>
          <cell r="D7803" t="str">
            <v>QUIMICA GO-SAN SA DE CV</v>
          </cell>
        </row>
        <row r="7804">
          <cell r="C7804" t="str">
            <v xml:space="preserve">      0133</v>
          </cell>
          <cell r="D7804" t="str">
            <v>QUIMICA GO-SAN SA DE CV</v>
          </cell>
        </row>
        <row r="7805">
          <cell r="C7805" t="str">
            <v xml:space="preserve">      0024</v>
          </cell>
          <cell r="D7805" t="str">
            <v>C &amp; L ALIMENTOS SA DE CV</v>
          </cell>
        </row>
        <row r="7806">
          <cell r="C7806" t="str">
            <v xml:space="preserve">      0144</v>
          </cell>
          <cell r="D7806" t="str">
            <v>SUELAS WYNY SA DE CV</v>
          </cell>
        </row>
        <row r="7807">
          <cell r="C7807" t="str">
            <v xml:space="preserve">      0030</v>
          </cell>
          <cell r="D7807" t="str">
            <v>CERVECERIA CUAUHTEMOC MOCTEZUMA SA DE CV</v>
          </cell>
        </row>
        <row r="7808">
          <cell r="C7808" t="str">
            <v xml:space="preserve">      0030</v>
          </cell>
          <cell r="D7808" t="str">
            <v>CERVECERIA CUAUHTEMOC MOCTEZUMA SA DE CV</v>
          </cell>
        </row>
        <row r="7809">
          <cell r="C7809" t="str">
            <v xml:space="preserve">      0032</v>
          </cell>
          <cell r="D7809" t="str">
            <v>CERVECERIA CUAUHTEMOC MOCTEZUMA SA DE CV</v>
          </cell>
        </row>
        <row r="7810">
          <cell r="C7810" t="str">
            <v xml:space="preserve">      0228</v>
          </cell>
          <cell r="D7810" t="str">
            <v>GRUMA</v>
          </cell>
        </row>
        <row r="7811">
          <cell r="C7811" t="str">
            <v xml:space="preserve">      0228</v>
          </cell>
          <cell r="D7811" t="str">
            <v>GRUMA</v>
          </cell>
        </row>
        <row r="7812">
          <cell r="C7812" t="str">
            <v xml:space="preserve">      0228</v>
          </cell>
          <cell r="D7812" t="str">
            <v>GRUMA</v>
          </cell>
        </row>
        <row r="7813">
          <cell r="C7813" t="str">
            <v xml:space="preserve">      0193</v>
          </cell>
          <cell r="D7813" t="str">
            <v>CURFIMEX SA DE CV</v>
          </cell>
        </row>
        <row r="7814">
          <cell r="C7814" t="str">
            <v xml:space="preserve">      0031</v>
          </cell>
          <cell r="D7814" t="str">
            <v>CERVECERIA CUAUHTEMOC MOCTEZUMA SA DE CV</v>
          </cell>
        </row>
        <row r="7815">
          <cell r="C7815" t="str">
            <v xml:space="preserve">      0028</v>
          </cell>
          <cell r="D7815" t="str">
            <v>CERVECERIA CUAUHTEMOC MOCTEZUMA SA DE CV</v>
          </cell>
        </row>
        <row r="7816">
          <cell r="C7816" t="str">
            <v xml:space="preserve">      0028</v>
          </cell>
          <cell r="D7816" t="str">
            <v>CERVECERIA CUAUHTEMOC MOCTEZUMA SA DE CV</v>
          </cell>
        </row>
        <row r="7817">
          <cell r="C7817" t="str">
            <v xml:space="preserve">      0028</v>
          </cell>
          <cell r="D7817" t="str">
            <v>CERVECERIA CUAUHTEMOC MOCTEZUMA SA DE CV</v>
          </cell>
        </row>
        <row r="7818">
          <cell r="C7818" t="str">
            <v xml:space="preserve">      0118</v>
          </cell>
          <cell r="D7818" t="str">
            <v>NATURAL &amp; ORGANIC FARMS MEXICO, S.A. DE C.V.</v>
          </cell>
        </row>
        <row r="7819">
          <cell r="C7819" t="str">
            <v xml:space="preserve">      0028</v>
          </cell>
          <cell r="D7819" t="str">
            <v>CERVECERIA CUAUHTEMOC MOCTEZUMA SA DE CV</v>
          </cell>
        </row>
        <row r="7820">
          <cell r="C7820" t="str">
            <v xml:space="preserve">      0020</v>
          </cell>
          <cell r="D7820" t="str">
            <v>BIMBO</v>
          </cell>
        </row>
        <row r="7821">
          <cell r="C7821" t="str">
            <v xml:space="preserve">      0021</v>
          </cell>
          <cell r="D7821" t="str">
            <v>BIMBO</v>
          </cell>
        </row>
        <row r="7822">
          <cell r="C7822" t="str">
            <v xml:space="preserve">      0021</v>
          </cell>
          <cell r="D7822" t="str">
            <v>BIMBO</v>
          </cell>
        </row>
        <row r="7823">
          <cell r="C7823" t="str">
            <v xml:space="preserve">      0021</v>
          </cell>
          <cell r="D7823" t="str">
            <v>BIMBO</v>
          </cell>
        </row>
        <row r="7824">
          <cell r="C7824" t="str">
            <v xml:space="preserve">      0106</v>
          </cell>
          <cell r="D7824" t="str">
            <v>MEXIALOE LABORATORIOS SA DE CV</v>
          </cell>
        </row>
        <row r="7825">
          <cell r="C7825" t="str">
            <v xml:space="preserve">      0021</v>
          </cell>
          <cell r="D7825" t="str">
            <v>BIMBO</v>
          </cell>
        </row>
        <row r="7826">
          <cell r="C7826" t="str">
            <v xml:space="preserve">      0021</v>
          </cell>
          <cell r="D7826" t="str">
            <v>BIMBO</v>
          </cell>
        </row>
        <row r="7827">
          <cell r="C7827" t="str">
            <v xml:space="preserve">      0021</v>
          </cell>
          <cell r="D7827" t="str">
            <v>BIMBO</v>
          </cell>
        </row>
        <row r="7828">
          <cell r="C7828" t="str">
            <v xml:space="preserve">      0021</v>
          </cell>
          <cell r="D7828" t="str">
            <v>BIMBO</v>
          </cell>
        </row>
        <row r="7829">
          <cell r="C7829" t="str">
            <v xml:space="preserve">      0021</v>
          </cell>
          <cell r="D7829" t="str">
            <v>BIMBO</v>
          </cell>
        </row>
        <row r="7830">
          <cell r="C7830" t="str">
            <v xml:space="preserve">      0021</v>
          </cell>
          <cell r="D7830" t="str">
            <v>BIMBO</v>
          </cell>
        </row>
        <row r="7831">
          <cell r="C7831" t="str">
            <v xml:space="preserve">      0021</v>
          </cell>
          <cell r="D7831" t="str">
            <v>BIMBO</v>
          </cell>
        </row>
        <row r="7832">
          <cell r="C7832" t="str">
            <v xml:space="preserve">      0021</v>
          </cell>
          <cell r="D7832" t="str">
            <v>BIMBO</v>
          </cell>
        </row>
        <row r="7833">
          <cell r="C7833" t="str">
            <v xml:space="preserve">      0021</v>
          </cell>
          <cell r="D7833" t="str">
            <v>BIMBO</v>
          </cell>
        </row>
        <row r="7834">
          <cell r="C7834" t="str">
            <v xml:space="preserve">      0129</v>
          </cell>
          <cell r="D7834" t="str">
            <v>PRODUCTOS INDUSTRIALES DE LEON SA DE CV</v>
          </cell>
        </row>
        <row r="7835">
          <cell r="C7835" t="str">
            <v xml:space="preserve">      0129</v>
          </cell>
          <cell r="D7835" t="str">
            <v>PRODUCTOS INDUSTRIALES DE LEON SA DE CV</v>
          </cell>
        </row>
        <row r="7836">
          <cell r="C7836" t="str">
            <v xml:space="preserve">      0209</v>
          </cell>
          <cell r="D7836" t="str">
            <v>DICKIES DE PARRAS S DE RL DE CV</v>
          </cell>
        </row>
        <row r="7837">
          <cell r="C7837" t="str">
            <v xml:space="preserve">      0209</v>
          </cell>
          <cell r="D7837" t="str">
            <v>DICKIES DE PARRAS S DE RL DE CV</v>
          </cell>
        </row>
        <row r="7838">
          <cell r="C7838" t="str">
            <v xml:space="preserve">      0209</v>
          </cell>
          <cell r="D7838" t="str">
            <v>DICKIES DE PARRAS S DE RL DE CV</v>
          </cell>
        </row>
        <row r="7839">
          <cell r="C7839" t="str">
            <v xml:space="preserve">      0159</v>
          </cell>
          <cell r="D7839" t="str">
            <v>GRUMA</v>
          </cell>
        </row>
        <row r="7840">
          <cell r="C7840" t="str">
            <v xml:space="preserve">      0220</v>
          </cell>
          <cell r="D7840" t="str">
            <v>GRUMA</v>
          </cell>
        </row>
        <row r="7841">
          <cell r="C7841" t="str">
            <v xml:space="preserve">      0220</v>
          </cell>
          <cell r="D7841" t="str">
            <v>GRUMA</v>
          </cell>
        </row>
        <row r="7842">
          <cell r="C7842" t="str">
            <v xml:space="preserve">      0067</v>
          </cell>
          <cell r="D7842" t="str">
            <v>GELITA MEXICO S DE RL DE CV</v>
          </cell>
        </row>
        <row r="7843">
          <cell r="C7843" t="str">
            <v xml:space="preserve">      0138</v>
          </cell>
          <cell r="D7843" t="str">
            <v>RICAP SA DE CV</v>
          </cell>
        </row>
        <row r="7844">
          <cell r="C7844" t="str">
            <v xml:space="preserve">      0249</v>
          </cell>
          <cell r="D7844" t="str">
            <v>ASHLAND CHEMICAL DE MEXICO, S.A. DE C.V.</v>
          </cell>
        </row>
        <row r="7845">
          <cell r="C7845" t="str">
            <v xml:space="preserve">      0249</v>
          </cell>
          <cell r="D7845" t="str">
            <v>ASHLAND CHEMICAL DE MEXICO, S.A. DE C.V.</v>
          </cell>
        </row>
        <row r="7846">
          <cell r="C7846" t="str">
            <v xml:space="preserve">      0249</v>
          </cell>
          <cell r="D7846" t="str">
            <v>ASHLAND CHEMICAL DE MEXICO, S.A. DE C.V.</v>
          </cell>
        </row>
        <row r="7847">
          <cell r="C7847" t="str">
            <v xml:space="preserve">      0249</v>
          </cell>
          <cell r="D7847" t="str">
            <v>ASHLAND CHEMICAL DE MEXICO, S.A. DE C.V.</v>
          </cell>
        </row>
        <row r="7848">
          <cell r="C7848" t="str">
            <v>MOSTR</v>
          </cell>
          <cell r="D7848" t="str">
            <v>VENTAS DE MOSTRADOR</v>
          </cell>
        </row>
        <row r="7849">
          <cell r="C7849" t="str">
            <v>MOSTR</v>
          </cell>
          <cell r="D7849" t="str">
            <v>VENTAS DE MOSTRADOR</v>
          </cell>
        </row>
        <row r="7850">
          <cell r="C7850" t="str">
            <v xml:space="preserve">      0179</v>
          </cell>
          <cell r="D7850" t="str">
            <v>TBG APPAREL S DE RL DE CV</v>
          </cell>
        </row>
        <row r="7851">
          <cell r="C7851" t="str">
            <v xml:space="preserve">      0179</v>
          </cell>
          <cell r="D7851" t="str">
            <v>TBG APPAREL S DE RL DE CV</v>
          </cell>
        </row>
        <row r="7852">
          <cell r="C7852" t="str">
            <v xml:space="preserve">      0179</v>
          </cell>
          <cell r="D7852" t="str">
            <v>TBG APPAREL S DE RL DE CV</v>
          </cell>
        </row>
        <row r="7853">
          <cell r="C7853" t="str">
            <v xml:space="preserve">      0179</v>
          </cell>
          <cell r="D7853" t="str">
            <v>TBG APPAREL S DE RL DE CV</v>
          </cell>
        </row>
        <row r="7854">
          <cell r="C7854" t="str">
            <v xml:space="preserve">      0231</v>
          </cell>
          <cell r="D7854" t="str">
            <v>PROGEL MEXICANA, S.A. DE C.V.</v>
          </cell>
        </row>
        <row r="7855">
          <cell r="C7855" t="str">
            <v xml:space="preserve">      0231</v>
          </cell>
          <cell r="D7855" t="str">
            <v>PROGEL MEXICANA, S.A. DE C.V.</v>
          </cell>
        </row>
        <row r="7856">
          <cell r="C7856" t="str">
            <v xml:space="preserve">      0100</v>
          </cell>
          <cell r="D7856" t="str">
            <v>MANUFACTURAS KALTEX SA DE CV</v>
          </cell>
        </row>
        <row r="7857">
          <cell r="C7857" t="str">
            <v xml:space="preserve">      0175</v>
          </cell>
          <cell r="D7857" t="str">
            <v>MAURICIO JOVAN WONG MEDINA</v>
          </cell>
        </row>
        <row r="7858">
          <cell r="C7858" t="str">
            <v xml:space="preserve">      0175</v>
          </cell>
          <cell r="D7858" t="str">
            <v>MAURICIO JOVAN WONG MEDINA</v>
          </cell>
        </row>
        <row r="7859">
          <cell r="C7859" t="str">
            <v xml:space="preserve">      0157</v>
          </cell>
          <cell r="D7859" t="str">
            <v>ZAFRE SA DE CV</v>
          </cell>
        </row>
        <row r="7860">
          <cell r="C7860" t="str">
            <v xml:space="preserve">      0110</v>
          </cell>
          <cell r="D7860" t="str">
            <v>MINSA CORPORATION</v>
          </cell>
        </row>
        <row r="7861">
          <cell r="C7861" t="str">
            <v xml:space="preserve">      0013</v>
          </cell>
          <cell r="D7861" t="str">
            <v>ANGELICA PADILLA CASTILLO</v>
          </cell>
        </row>
        <row r="7862">
          <cell r="C7862" t="str">
            <v xml:space="preserve">      0033</v>
          </cell>
          <cell r="D7862" t="str">
            <v>CERVECERIA CUAUHTEMOC MOCTEZUMA SA DE CV</v>
          </cell>
        </row>
        <row r="7863">
          <cell r="C7863" t="str">
            <v xml:space="preserve">      0073</v>
          </cell>
          <cell r="D7863" t="str">
            <v>GRUPO INDUSTRIAL MIRO SA DE CV</v>
          </cell>
        </row>
        <row r="7864">
          <cell r="C7864" t="str">
            <v xml:space="preserve">      0100</v>
          </cell>
          <cell r="D7864" t="str">
            <v>MANUFACTURAS KALTEX SA DE CV</v>
          </cell>
        </row>
        <row r="7865">
          <cell r="C7865" t="str">
            <v xml:space="preserve">      0209</v>
          </cell>
          <cell r="D7865" t="str">
            <v>DICKIES DE PARRAS S DE RL DE CV</v>
          </cell>
        </row>
        <row r="7866">
          <cell r="C7866" t="str">
            <v xml:space="preserve">      0209</v>
          </cell>
          <cell r="D7866" t="str">
            <v>DICKIES DE PARRAS S DE RL DE CV</v>
          </cell>
        </row>
        <row r="7867">
          <cell r="C7867" t="str">
            <v xml:space="preserve">      0209</v>
          </cell>
          <cell r="D7867" t="str">
            <v>DICKIES DE PARRAS S DE RL DE CV</v>
          </cell>
        </row>
        <row r="7868">
          <cell r="C7868" t="str">
            <v xml:space="preserve">      0157</v>
          </cell>
          <cell r="D7868" t="str">
            <v>ZAFRE SA DE CV</v>
          </cell>
        </row>
        <row r="7869">
          <cell r="C7869" t="str">
            <v xml:space="preserve">      0031</v>
          </cell>
          <cell r="D7869" t="str">
            <v>CERVECERIA CUAUHTEMOC MOCTEZUMA SA DE CV</v>
          </cell>
        </row>
        <row r="7870">
          <cell r="C7870" t="str">
            <v xml:space="preserve">      0041</v>
          </cell>
          <cell r="D7870" t="str">
            <v>COMERCIALIZADORA EL ORO SA  DE CV</v>
          </cell>
        </row>
        <row r="7871">
          <cell r="C7871" t="str">
            <v xml:space="preserve">      0041</v>
          </cell>
          <cell r="D7871" t="str">
            <v>COMERCIALIZADORA EL ORO SA  DE CV</v>
          </cell>
        </row>
        <row r="7872">
          <cell r="C7872" t="str">
            <v xml:space="preserve">      0081</v>
          </cell>
          <cell r="D7872" t="str">
            <v>HERSHEY MEXICO SA DE CV</v>
          </cell>
        </row>
        <row r="7873">
          <cell r="C7873" t="str">
            <v xml:space="preserve">      0252</v>
          </cell>
          <cell r="D7873" t="str">
            <v>QUESERIA DOS LAGUNAS, SPR DE R.L. DE C.V.</v>
          </cell>
        </row>
        <row r="7874">
          <cell r="C7874" t="str">
            <v xml:space="preserve">      0133</v>
          </cell>
          <cell r="D7874" t="str">
            <v>QUIMICA GO-SAN SA DE CV</v>
          </cell>
        </row>
        <row r="7875">
          <cell r="C7875" t="str">
            <v xml:space="preserve">      0133</v>
          </cell>
          <cell r="D7875" t="str">
            <v>QUIMICA GO-SAN SA DE CV</v>
          </cell>
        </row>
        <row r="7876">
          <cell r="C7876" t="str">
            <v xml:space="preserve">      0133</v>
          </cell>
          <cell r="D7876" t="str">
            <v>QUIMICA GO-SAN SA DE CV</v>
          </cell>
        </row>
        <row r="7877">
          <cell r="C7877" t="str">
            <v xml:space="preserve">      0175</v>
          </cell>
          <cell r="D7877" t="str">
            <v>MAURICIO JOVAN WONG MEDINA</v>
          </cell>
        </row>
        <row r="7878">
          <cell r="C7878" t="str">
            <v xml:space="preserve">      0193</v>
          </cell>
          <cell r="D7878" t="str">
            <v>CURFIMEX SA DE CV</v>
          </cell>
        </row>
        <row r="7879">
          <cell r="C7879" t="str">
            <v xml:space="preserve">      0067</v>
          </cell>
          <cell r="D7879" t="str">
            <v>GELITA MEXICO S DE RL DE CV</v>
          </cell>
        </row>
        <row r="7880">
          <cell r="C7880" t="str">
            <v xml:space="preserve">      0081</v>
          </cell>
          <cell r="D7880" t="str">
            <v>HERSHEY MEXICO SA DE CV</v>
          </cell>
        </row>
        <row r="7881">
          <cell r="C7881" t="str">
            <v xml:space="preserve">      0081</v>
          </cell>
          <cell r="D7881" t="str">
            <v>HERSHEY MEXICO SA DE CV</v>
          </cell>
        </row>
        <row r="7882">
          <cell r="C7882" t="str">
            <v xml:space="preserve">      0071</v>
          </cell>
          <cell r="D7882" t="str">
            <v>GRUPO INDUSTRIAL DE CONFECCIONES SA DE CV</v>
          </cell>
        </row>
        <row r="7883">
          <cell r="C7883" t="str">
            <v xml:space="preserve">      0021</v>
          </cell>
          <cell r="D7883" t="str">
            <v>BIMBO</v>
          </cell>
        </row>
        <row r="7884">
          <cell r="C7884" t="str">
            <v xml:space="preserve">      0179</v>
          </cell>
          <cell r="D7884" t="str">
            <v>TBG APPAREL S DE RL DE CV</v>
          </cell>
        </row>
        <row r="7885">
          <cell r="C7885" t="str">
            <v xml:space="preserve">      0139</v>
          </cell>
          <cell r="D7885" t="str">
            <v>ROBAMA SA DE CV</v>
          </cell>
        </row>
        <row r="7886">
          <cell r="C7886" t="str">
            <v xml:space="preserve">      0055</v>
          </cell>
          <cell r="D7886" t="str">
            <v>DISTRIBUIDORA DE TEXTILES AVANTE SA DE CV</v>
          </cell>
        </row>
        <row r="7887">
          <cell r="C7887" t="str">
            <v xml:space="preserve">      0129</v>
          </cell>
          <cell r="D7887" t="str">
            <v>PRODUCTOS INDUSTRIALES DE LEON SA DE CV</v>
          </cell>
        </row>
        <row r="7888">
          <cell r="C7888" t="str">
            <v xml:space="preserve">      0097</v>
          </cell>
          <cell r="D7888" t="str">
            <v>LAVAEXPORT SA DE CV</v>
          </cell>
        </row>
        <row r="7889">
          <cell r="C7889" t="str">
            <v xml:space="preserve">      0025</v>
          </cell>
          <cell r="D7889" t="str">
            <v>CALAVO DE MEXICO SA DE CV</v>
          </cell>
        </row>
        <row r="7890">
          <cell r="C7890" t="str">
            <v xml:space="preserve">      0011</v>
          </cell>
          <cell r="D7890" t="str">
            <v>ALIMENTOS PROFUSA, SA DE CV</v>
          </cell>
        </row>
        <row r="7891">
          <cell r="C7891" t="str">
            <v xml:space="preserve">      0031</v>
          </cell>
          <cell r="D7891" t="str">
            <v>CERVECERIA CUAUHTEMOC MOCTEZUMA SA DE CV</v>
          </cell>
        </row>
        <row r="7892">
          <cell r="C7892" t="str">
            <v xml:space="preserve">      0286</v>
          </cell>
          <cell r="D7892" t="str">
            <v>TRANSPORTES JULIAN DE OBREGON, S.A. DE C.V.</v>
          </cell>
        </row>
        <row r="7893">
          <cell r="C7893" t="str">
            <v xml:space="preserve">      0112</v>
          </cell>
          <cell r="D7893" t="str">
            <v>GRUMA</v>
          </cell>
        </row>
        <row r="7894">
          <cell r="C7894" t="str">
            <v xml:space="preserve">      0011</v>
          </cell>
          <cell r="D7894" t="str">
            <v>ALIMENTOS PROFUSA, SA DE CV</v>
          </cell>
        </row>
        <row r="7895">
          <cell r="C7895" t="str">
            <v>MOSTR</v>
          </cell>
          <cell r="D7895" t="str">
            <v>VENTAS DE MOSTRADOR</v>
          </cell>
        </row>
        <row r="7896">
          <cell r="C7896" t="str">
            <v>MOSTR</v>
          </cell>
          <cell r="D7896" t="str">
            <v>VENTAS DE MOSTRADOR</v>
          </cell>
        </row>
        <row r="7897">
          <cell r="C7897" t="str">
            <v>MOSTR</v>
          </cell>
          <cell r="D7897" t="str">
            <v>VENTAS DE MOSTRADOR</v>
          </cell>
        </row>
        <row r="7898">
          <cell r="C7898" t="str">
            <v>MOSTR</v>
          </cell>
          <cell r="D7898" t="str">
            <v>VENTAS DE MOSTRADOR</v>
          </cell>
        </row>
        <row r="7899">
          <cell r="C7899" t="str">
            <v>MOSTR</v>
          </cell>
          <cell r="D7899" t="str">
            <v>VENTAS DE MOSTRADOR</v>
          </cell>
        </row>
        <row r="7900">
          <cell r="C7900" t="str">
            <v>MOSTR</v>
          </cell>
          <cell r="D7900" t="str">
            <v>VENTAS DE MOSTRADOR</v>
          </cell>
        </row>
        <row r="7901">
          <cell r="C7901" t="str">
            <v xml:space="preserve">      0160</v>
          </cell>
          <cell r="D7901" t="str">
            <v>FLAVIO BERNARDINO MARTINEZ SANCHEZ</v>
          </cell>
        </row>
        <row r="7902">
          <cell r="C7902" t="str">
            <v xml:space="preserve">      0160</v>
          </cell>
          <cell r="D7902" t="str">
            <v>FLAVIO BERNARDINO MARTINEZ SANCHEZ</v>
          </cell>
        </row>
        <row r="7903">
          <cell r="C7903" t="str">
            <v xml:space="preserve">      0144</v>
          </cell>
          <cell r="D7903" t="str">
            <v>SUELAS WYNY SA DE CV</v>
          </cell>
        </row>
        <row r="7904">
          <cell r="C7904" t="str">
            <v xml:space="preserve">      0024</v>
          </cell>
          <cell r="D7904" t="str">
            <v>C &amp; L ALIMENTOS SA DE CV</v>
          </cell>
        </row>
        <row r="7905">
          <cell r="C7905" t="str">
            <v xml:space="preserve">      0024</v>
          </cell>
          <cell r="D7905" t="str">
            <v>C &amp; L ALIMENTOS SA DE CV</v>
          </cell>
        </row>
        <row r="7906">
          <cell r="C7906" t="str">
            <v xml:space="preserve">      0028</v>
          </cell>
          <cell r="D7906" t="str">
            <v>CERVECERIA CUAUHTEMOC MOCTEZUMA SA DE CV</v>
          </cell>
        </row>
        <row r="7907">
          <cell r="C7907" t="str">
            <v xml:space="preserve">      0028</v>
          </cell>
          <cell r="D7907" t="str">
            <v>CERVECERIA CUAUHTEMOC MOCTEZUMA SA DE CV</v>
          </cell>
        </row>
        <row r="7908">
          <cell r="C7908" t="str">
            <v xml:space="preserve">      0028</v>
          </cell>
          <cell r="D7908" t="str">
            <v>CERVECERIA CUAUHTEMOC MOCTEZUMA SA DE CV</v>
          </cell>
        </row>
        <row r="7909">
          <cell r="C7909" t="str">
            <v xml:space="preserve">      0143</v>
          </cell>
          <cell r="D7909" t="str">
            <v>SEMINIS VEGETABLE SEEDS MEXICANA S DE RL DE CV</v>
          </cell>
        </row>
        <row r="7910">
          <cell r="C7910" t="str">
            <v xml:space="preserve">      0177</v>
          </cell>
          <cell r="D7910" t="str">
            <v>COLOIDALES DUCHE SA DE CV</v>
          </cell>
        </row>
        <row r="7911">
          <cell r="C7911" t="str">
            <v xml:space="preserve">      0077</v>
          </cell>
          <cell r="D7911" t="str">
            <v>GRUMA</v>
          </cell>
        </row>
        <row r="7912">
          <cell r="C7912" t="str">
            <v xml:space="preserve">      0077</v>
          </cell>
          <cell r="D7912" t="str">
            <v>GRUMA</v>
          </cell>
        </row>
        <row r="7913">
          <cell r="C7913" t="str">
            <v xml:space="preserve">      0077</v>
          </cell>
          <cell r="D7913" t="str">
            <v>GRUMA</v>
          </cell>
        </row>
        <row r="7914">
          <cell r="C7914" t="str">
            <v xml:space="preserve">      0039</v>
          </cell>
          <cell r="D7914" t="str">
            <v>CITROJUGO SA DE CV</v>
          </cell>
        </row>
        <row r="7915">
          <cell r="C7915" t="str">
            <v xml:space="preserve">      0039</v>
          </cell>
          <cell r="D7915" t="str">
            <v>CITROJUGO SA DE CV</v>
          </cell>
        </row>
        <row r="7916">
          <cell r="C7916" t="str">
            <v xml:space="preserve">      0067</v>
          </cell>
          <cell r="D7916" t="str">
            <v>GELITA MEXICO S DE RL DE CV</v>
          </cell>
        </row>
        <row r="7917">
          <cell r="C7917" t="str">
            <v xml:space="preserve">      0138</v>
          </cell>
          <cell r="D7917" t="str">
            <v>RICAP SA DE CV</v>
          </cell>
        </row>
        <row r="7918">
          <cell r="C7918" t="str">
            <v xml:space="preserve">      0179</v>
          </cell>
          <cell r="D7918" t="str">
            <v>TBG APPAREL S DE RL DE CV</v>
          </cell>
        </row>
        <row r="7919">
          <cell r="C7919" t="str">
            <v xml:space="preserve">      0285</v>
          </cell>
          <cell r="D7919" t="str">
            <v>ALIMENTOS DE LA GRANJA, S.A. DE C.V.</v>
          </cell>
        </row>
        <row r="7920">
          <cell r="C7920" t="str">
            <v xml:space="preserve">      0285</v>
          </cell>
          <cell r="D7920" t="str">
            <v>ALIMENTOS DE LA GRANJA, S.A. DE C.V.</v>
          </cell>
        </row>
        <row r="7921">
          <cell r="C7921" t="str">
            <v xml:space="preserve">      0078</v>
          </cell>
          <cell r="D7921" t="str">
            <v>GRUMA</v>
          </cell>
        </row>
        <row r="7922">
          <cell r="C7922" t="str">
            <v xml:space="preserve">      0209</v>
          </cell>
          <cell r="D7922" t="str">
            <v>DICKIES DE PARRAS S DE RL DE CV</v>
          </cell>
        </row>
        <row r="7923">
          <cell r="C7923" t="str">
            <v xml:space="preserve">      0209</v>
          </cell>
          <cell r="D7923" t="str">
            <v>DICKIES DE PARRAS S DE RL DE CV</v>
          </cell>
        </row>
        <row r="7924">
          <cell r="C7924" t="str">
            <v xml:space="preserve">      0129</v>
          </cell>
          <cell r="D7924" t="str">
            <v>PRODUCTOS INDUSTRIALES DE LEON SA DE CV</v>
          </cell>
        </row>
        <row r="7925">
          <cell r="C7925" t="str">
            <v xml:space="preserve">      0157</v>
          </cell>
          <cell r="D7925" t="str">
            <v>ZAFRE SA DE CV</v>
          </cell>
        </row>
        <row r="7926">
          <cell r="C7926" t="str">
            <v xml:space="preserve">      0187</v>
          </cell>
          <cell r="D7926" t="str">
            <v>PHILIP MORRIS MEXICO PRODUCTOS Y SERVICIOS S DE RL DE CV</v>
          </cell>
        </row>
        <row r="7927">
          <cell r="C7927" t="str">
            <v xml:space="preserve">      0187</v>
          </cell>
          <cell r="D7927" t="str">
            <v>PHILIP MORRIS MEXICO PRODUCTOS Y SERVICIOS S DE RL DE CV</v>
          </cell>
        </row>
        <row r="7928">
          <cell r="C7928" t="str">
            <v xml:space="preserve">      0033</v>
          </cell>
          <cell r="D7928" t="str">
            <v>CERVECERIA CUAUHTEMOC MOCTEZUMA SA DE CV</v>
          </cell>
        </row>
        <row r="7929">
          <cell r="C7929" t="str">
            <v xml:space="preserve">      0033</v>
          </cell>
          <cell r="D7929" t="str">
            <v>CERVECERIA CUAUHTEMOC MOCTEZUMA SA DE CV</v>
          </cell>
        </row>
        <row r="7930">
          <cell r="C7930" t="str">
            <v xml:space="preserve">      0033</v>
          </cell>
          <cell r="D7930" t="str">
            <v>CERVECERIA CUAUHTEMOC MOCTEZUMA SA DE CV</v>
          </cell>
        </row>
        <row r="7931">
          <cell r="C7931" t="str">
            <v xml:space="preserve">      0033</v>
          </cell>
          <cell r="D7931" t="str">
            <v>CERVECERIA CUAUHTEMOC MOCTEZUMA SA DE CV</v>
          </cell>
        </row>
        <row r="7932">
          <cell r="C7932" t="str">
            <v xml:space="preserve">      0108</v>
          </cell>
          <cell r="D7932" t="str">
            <v>MIGUEL ANGEL MADRID PERALTA</v>
          </cell>
        </row>
        <row r="7933">
          <cell r="C7933" t="str">
            <v xml:space="preserve">      0019</v>
          </cell>
          <cell r="D7933" t="str">
            <v>BIMBO</v>
          </cell>
        </row>
        <row r="7934">
          <cell r="C7934" t="str">
            <v xml:space="preserve">      0018</v>
          </cell>
          <cell r="D7934" t="str">
            <v>BIMBO</v>
          </cell>
        </row>
        <row r="7935">
          <cell r="C7935" t="str">
            <v xml:space="preserve">      0043</v>
          </cell>
          <cell r="D7935" t="str">
            <v>CONFECCIONES TEXTILES DE TEZIUTLAN, S.A. DE C.V.</v>
          </cell>
        </row>
        <row r="7936">
          <cell r="C7936" t="str">
            <v xml:space="preserve">      0043</v>
          </cell>
          <cell r="D7936" t="str">
            <v>CONFECCIONES TEXTILES DE TEZIUTLAN, S.A. DE C.V.</v>
          </cell>
        </row>
        <row r="7937">
          <cell r="C7937" t="str">
            <v xml:space="preserve">      0216</v>
          </cell>
          <cell r="D7937" t="str">
            <v>TETELES TEXTILES SA DE CV</v>
          </cell>
        </row>
        <row r="7938">
          <cell r="C7938" t="str">
            <v xml:space="preserve">      0216</v>
          </cell>
          <cell r="D7938" t="str">
            <v>TETELES TEXTILES SA DE CV</v>
          </cell>
        </row>
        <row r="7939">
          <cell r="C7939" t="str">
            <v xml:space="preserve">      0071</v>
          </cell>
          <cell r="D7939" t="str">
            <v>GRUPO INDUSTRIAL DE CONFECCIONES SA DE CV</v>
          </cell>
        </row>
        <row r="7940">
          <cell r="C7940" t="str">
            <v xml:space="preserve">      0184</v>
          </cell>
          <cell r="D7940" t="str">
            <v>CUEROMEX WET BLUE SA DE CV</v>
          </cell>
        </row>
        <row r="7941">
          <cell r="C7941" t="str">
            <v xml:space="preserve">      0184</v>
          </cell>
          <cell r="D7941" t="str">
            <v>CUEROMEX WET BLUE SA DE CV</v>
          </cell>
        </row>
        <row r="7942">
          <cell r="C7942" t="str">
            <v xml:space="preserve">      0129</v>
          </cell>
          <cell r="D7942" t="str">
            <v>PRODUCTOS INDUSTRIALES DE LEON SA DE CV</v>
          </cell>
        </row>
        <row r="7943">
          <cell r="C7943" t="str">
            <v xml:space="preserve">      0129</v>
          </cell>
          <cell r="D7943" t="str">
            <v>PRODUCTOS INDUSTRIALES DE LEON SA DE CV</v>
          </cell>
        </row>
        <row r="7944">
          <cell r="C7944" t="str">
            <v xml:space="preserve">      0097</v>
          </cell>
          <cell r="D7944" t="str">
            <v>LAVAEXPORT SA DE CV</v>
          </cell>
        </row>
        <row r="7945">
          <cell r="C7945" t="str">
            <v xml:space="preserve">      0078</v>
          </cell>
          <cell r="D7945" t="str">
            <v>GRUMA</v>
          </cell>
        </row>
        <row r="7946">
          <cell r="C7946" t="str">
            <v xml:space="preserve">      0078</v>
          </cell>
          <cell r="D7946" t="str">
            <v>GRUMA</v>
          </cell>
        </row>
        <row r="7947">
          <cell r="C7947" t="str">
            <v xml:space="preserve">      0041</v>
          </cell>
          <cell r="D7947" t="str">
            <v>COMERCIALIZADORA EL ORO SA  DE CV</v>
          </cell>
        </row>
        <row r="7948">
          <cell r="C7948" t="str">
            <v xml:space="preserve">      0212</v>
          </cell>
          <cell r="D7948" t="str">
            <v>GRUMA</v>
          </cell>
        </row>
        <row r="7949">
          <cell r="C7949" t="str">
            <v xml:space="preserve">      0212</v>
          </cell>
          <cell r="D7949" t="str">
            <v>GRUMA</v>
          </cell>
        </row>
        <row r="7950">
          <cell r="C7950" t="str">
            <v xml:space="preserve">      0079</v>
          </cell>
          <cell r="D7950" t="str">
            <v>GRUMA</v>
          </cell>
        </row>
        <row r="7951">
          <cell r="C7951" t="str">
            <v xml:space="preserve">      0079</v>
          </cell>
          <cell r="D7951" t="str">
            <v>GRUMA</v>
          </cell>
        </row>
        <row r="7952">
          <cell r="C7952" t="str">
            <v xml:space="preserve">      0179</v>
          </cell>
          <cell r="D7952" t="str">
            <v>TBG APPAREL S DE RL DE CV</v>
          </cell>
        </row>
        <row r="7953">
          <cell r="C7953" t="str">
            <v xml:space="preserve">      0179</v>
          </cell>
          <cell r="D7953" t="str">
            <v>TBG APPAREL S DE RL DE CV</v>
          </cell>
        </row>
        <row r="7954">
          <cell r="C7954" t="str">
            <v xml:space="preserve">      0179</v>
          </cell>
          <cell r="D7954" t="str">
            <v>TBG APPAREL S DE RL DE CV</v>
          </cell>
        </row>
        <row r="7955">
          <cell r="C7955" t="str">
            <v xml:space="preserve">      0179</v>
          </cell>
          <cell r="D7955" t="str">
            <v>TBG APPAREL S DE RL DE CV</v>
          </cell>
        </row>
        <row r="7956">
          <cell r="C7956" t="str">
            <v xml:space="preserve">      0028</v>
          </cell>
          <cell r="D7956" t="str">
            <v>CERVECERIA CUAUHTEMOC MOCTEZUMA SA DE CV</v>
          </cell>
        </row>
        <row r="7957">
          <cell r="C7957" t="str">
            <v xml:space="preserve">      0028</v>
          </cell>
          <cell r="D7957" t="str">
            <v>CERVECERIA CUAUHTEMOC MOCTEZUMA SA DE CV</v>
          </cell>
        </row>
        <row r="7958">
          <cell r="C7958" t="str">
            <v xml:space="preserve">      0028</v>
          </cell>
          <cell r="D7958" t="str">
            <v>CERVECERIA CUAUHTEMOC MOCTEZUMA SA DE CV</v>
          </cell>
        </row>
        <row r="7959">
          <cell r="C7959" t="str">
            <v xml:space="preserve">      0028</v>
          </cell>
          <cell r="D7959" t="str">
            <v>CERVECERIA CUAUHTEMOC MOCTEZUMA SA DE CV</v>
          </cell>
        </row>
        <row r="7960">
          <cell r="C7960" t="str">
            <v xml:space="preserve">      0028</v>
          </cell>
          <cell r="D7960" t="str">
            <v>CERVECERIA CUAUHTEMOC MOCTEZUMA SA DE CV</v>
          </cell>
        </row>
        <row r="7961">
          <cell r="C7961" t="str">
            <v xml:space="preserve">      0031</v>
          </cell>
          <cell r="D7961" t="str">
            <v>CERVECERIA CUAUHTEMOC MOCTEZUMA SA DE CV</v>
          </cell>
        </row>
        <row r="7962">
          <cell r="C7962" t="str">
            <v xml:space="preserve">      0238</v>
          </cell>
          <cell r="D7962" t="str">
            <v>ANSA MCAL TRADING, INC.</v>
          </cell>
        </row>
        <row r="7963">
          <cell r="C7963" t="str">
            <v xml:space="preserve">      0238</v>
          </cell>
          <cell r="D7963" t="str">
            <v>ANSA MCAL TRADING, INC.</v>
          </cell>
        </row>
        <row r="7964">
          <cell r="C7964" t="str">
            <v xml:space="preserve">      0238</v>
          </cell>
          <cell r="D7964" t="str">
            <v>ANSA MCAL TRADING, INC.</v>
          </cell>
        </row>
        <row r="7965">
          <cell r="C7965" t="str">
            <v xml:space="preserve">      0146</v>
          </cell>
          <cell r="D7965" t="str">
            <v>TECNICOS Y COLORES ANILPAN SA DE CV</v>
          </cell>
        </row>
        <row r="7966">
          <cell r="C7966" t="str">
            <v xml:space="preserve">      0159</v>
          </cell>
          <cell r="D7966" t="str">
            <v>GRUMA</v>
          </cell>
        </row>
        <row r="7967">
          <cell r="C7967" t="str">
            <v xml:space="preserve">      0159</v>
          </cell>
          <cell r="D7967" t="str">
            <v>GRUMA</v>
          </cell>
        </row>
        <row r="7968">
          <cell r="C7968" t="str">
            <v xml:space="preserve">      0159</v>
          </cell>
          <cell r="D7968" t="str">
            <v>GRUMA</v>
          </cell>
        </row>
        <row r="7969">
          <cell r="C7969" t="str">
            <v xml:space="preserve">      0199</v>
          </cell>
          <cell r="D7969" t="str">
            <v>ANILINAS Y QUIMICOS TEXTILES SA DE CV</v>
          </cell>
        </row>
        <row r="7970">
          <cell r="C7970" t="str">
            <v xml:space="preserve">      0157</v>
          </cell>
          <cell r="D7970" t="str">
            <v>ZAFRE SA DE CV</v>
          </cell>
        </row>
        <row r="7971">
          <cell r="C7971" t="str">
            <v xml:space="preserve">      0030</v>
          </cell>
          <cell r="D7971" t="str">
            <v>CERVECERIA CUAUHTEMOC MOCTEZUMA SA DE CV</v>
          </cell>
        </row>
        <row r="7972">
          <cell r="C7972" t="str">
            <v xml:space="preserve">      0030</v>
          </cell>
          <cell r="D7972" t="str">
            <v>CERVECERIA CUAUHTEMOC MOCTEZUMA SA DE CV</v>
          </cell>
        </row>
        <row r="7973">
          <cell r="C7973" t="str">
            <v xml:space="preserve">      0130</v>
          </cell>
          <cell r="D7973" t="str">
            <v>PRODUCTOS PERLA, SA DE CV</v>
          </cell>
        </row>
        <row r="7974">
          <cell r="C7974" t="str">
            <v xml:space="preserve">      0130</v>
          </cell>
          <cell r="D7974" t="str">
            <v>PRODUCTOS PERLA, SA DE CV</v>
          </cell>
        </row>
        <row r="7975">
          <cell r="C7975" t="str">
            <v xml:space="preserve">      0130</v>
          </cell>
          <cell r="D7975" t="str">
            <v>PRODUCTOS PERLA, SA DE CV</v>
          </cell>
        </row>
        <row r="7976">
          <cell r="C7976" t="str">
            <v xml:space="preserve">      0202</v>
          </cell>
          <cell r="D7976" t="str">
            <v>CURTIDOS TREVIÑO SA DE CV</v>
          </cell>
        </row>
        <row r="7977">
          <cell r="C7977" t="str">
            <v xml:space="preserve">      0138</v>
          </cell>
          <cell r="D7977" t="str">
            <v>RICAP SA DE CV</v>
          </cell>
        </row>
        <row r="7978">
          <cell r="C7978" t="str">
            <v xml:space="preserve">      0032</v>
          </cell>
          <cell r="D7978" t="str">
            <v>CERVECERIA CUAUHTEMOC MOCTEZUMA SA DE CV</v>
          </cell>
        </row>
        <row r="7979">
          <cell r="C7979" t="str">
            <v xml:space="preserve">      0032</v>
          </cell>
          <cell r="D7979" t="str">
            <v>CERVECERIA CUAUHTEMOC MOCTEZUMA SA DE CV</v>
          </cell>
        </row>
        <row r="7980">
          <cell r="C7980" t="str">
            <v xml:space="preserve">      0112</v>
          </cell>
          <cell r="D7980" t="str">
            <v>GRUMA</v>
          </cell>
        </row>
        <row r="7981">
          <cell r="C7981" t="str">
            <v xml:space="preserve">      0112</v>
          </cell>
          <cell r="D7981" t="str">
            <v>GRUMA</v>
          </cell>
        </row>
        <row r="7982">
          <cell r="C7982" t="str">
            <v xml:space="preserve">      0113</v>
          </cell>
          <cell r="D7982" t="str">
            <v>GRUMA</v>
          </cell>
        </row>
        <row r="7983">
          <cell r="C7983" t="str">
            <v xml:space="preserve">      0041</v>
          </cell>
          <cell r="D7983" t="str">
            <v>COMERCIALIZADORA EL ORO SA  DE CV</v>
          </cell>
        </row>
        <row r="7984">
          <cell r="C7984" t="str">
            <v xml:space="preserve">      0020</v>
          </cell>
          <cell r="D7984" t="str">
            <v>BIMBO</v>
          </cell>
        </row>
        <row r="7985">
          <cell r="C7985" t="str">
            <v xml:space="preserve">      0016</v>
          </cell>
          <cell r="D7985" t="str">
            <v>AZTECA MILLING, LP</v>
          </cell>
        </row>
        <row r="7986">
          <cell r="C7986" t="str">
            <v xml:space="preserve">      0052</v>
          </cell>
          <cell r="D7986" t="str">
            <v>DEUTSCHE QUIMICA SA DE CV</v>
          </cell>
        </row>
        <row r="7987">
          <cell r="C7987" t="str">
            <v xml:space="preserve">      0091</v>
          </cell>
          <cell r="D7987" t="str">
            <v>GRIFFITH FOODS, S.A. DE C.V.</v>
          </cell>
        </row>
        <row r="7988">
          <cell r="C7988" t="str">
            <v xml:space="preserve">      0039</v>
          </cell>
          <cell r="D7988" t="str">
            <v>CITROJUGO SA DE CV</v>
          </cell>
        </row>
        <row r="7989">
          <cell r="C7989" t="str">
            <v xml:space="preserve">      0105</v>
          </cell>
          <cell r="D7989" t="str">
            <v>MEXENIL ADITIVOS SA DE CV</v>
          </cell>
        </row>
        <row r="7990">
          <cell r="C7990" t="str">
            <v xml:space="preserve">      0105</v>
          </cell>
          <cell r="D7990" t="str">
            <v>MEXENIL ADITIVOS SA DE CV</v>
          </cell>
        </row>
        <row r="7991">
          <cell r="C7991" t="str">
            <v xml:space="preserve">      0105</v>
          </cell>
          <cell r="D7991" t="str">
            <v>MEXENIL ADITIVOS SA DE CV</v>
          </cell>
        </row>
        <row r="7992">
          <cell r="C7992" t="str">
            <v xml:space="preserve">      0067</v>
          </cell>
          <cell r="D7992" t="str">
            <v>GELITA MEXICO S DE RL DE CV</v>
          </cell>
        </row>
        <row r="7993">
          <cell r="C7993" t="str">
            <v xml:space="preserve">      0067</v>
          </cell>
          <cell r="D7993" t="str">
            <v>GELITA MEXICO S DE RL DE CV</v>
          </cell>
        </row>
        <row r="7994">
          <cell r="C7994" t="str">
            <v xml:space="preserve">      0071</v>
          </cell>
          <cell r="D7994" t="str">
            <v>GRUPO INDUSTRIAL DE CONFECCIONES SA DE CV</v>
          </cell>
        </row>
        <row r="7995">
          <cell r="C7995" t="str">
            <v xml:space="preserve">      0139</v>
          </cell>
          <cell r="D7995" t="str">
            <v>ROBAMA SA DE CV</v>
          </cell>
        </row>
        <row r="7996">
          <cell r="C7996" t="str">
            <v xml:space="preserve">      0028</v>
          </cell>
          <cell r="D7996" t="str">
            <v>CERVECERIA CUAUHTEMOC MOCTEZUMA SA DE CV</v>
          </cell>
        </row>
        <row r="7997">
          <cell r="C7997" t="str">
            <v xml:space="preserve">      0021</v>
          </cell>
          <cell r="D7997" t="str">
            <v>BIMBO</v>
          </cell>
        </row>
        <row r="7998">
          <cell r="C7998" t="str">
            <v xml:space="preserve">      0021</v>
          </cell>
          <cell r="D7998" t="str">
            <v>BIMBO</v>
          </cell>
        </row>
        <row r="7999">
          <cell r="C7999" t="str">
            <v xml:space="preserve">      0021</v>
          </cell>
          <cell r="D7999" t="str">
            <v>BIMBO</v>
          </cell>
        </row>
        <row r="8000">
          <cell r="C8000" t="str">
            <v xml:space="preserve">      0193</v>
          </cell>
          <cell r="D8000" t="str">
            <v>CURFIMEX SA DE CV</v>
          </cell>
        </row>
        <row r="8001">
          <cell r="C8001" t="str">
            <v xml:space="preserve">      0040</v>
          </cell>
          <cell r="D8001" t="str">
            <v>CITROLIM SA DE CV</v>
          </cell>
        </row>
        <row r="8002">
          <cell r="C8002" t="str">
            <v xml:space="preserve">      0133</v>
          </cell>
          <cell r="D8002" t="str">
            <v>QUIMICA GO-SAN SA DE CV</v>
          </cell>
        </row>
        <row r="8003">
          <cell r="C8003" t="str">
            <v xml:space="preserve">      0133</v>
          </cell>
          <cell r="D8003" t="str">
            <v>QUIMICA GO-SAN SA DE CV</v>
          </cell>
        </row>
        <row r="8004">
          <cell r="C8004" t="str">
            <v xml:space="preserve">      0055</v>
          </cell>
          <cell r="D8004" t="str">
            <v>DISTRIBUIDORA DE TEXTILES AVANTE SA DE CV</v>
          </cell>
        </row>
        <row r="8005">
          <cell r="C8005" t="str">
            <v>MOSTR</v>
          </cell>
          <cell r="D8005" t="str">
            <v>VENTAS DE MOSTRADOR</v>
          </cell>
        </row>
        <row r="8006">
          <cell r="C8006" t="str">
            <v>MOSTR</v>
          </cell>
          <cell r="D8006" t="str">
            <v>VENTAS DE MOSTRADOR</v>
          </cell>
        </row>
        <row r="8007">
          <cell r="C8007" t="str">
            <v xml:space="preserve">      0021</v>
          </cell>
          <cell r="D8007" t="str">
            <v>BIMBO</v>
          </cell>
        </row>
        <row r="8008">
          <cell r="C8008" t="str">
            <v xml:space="preserve">      0021</v>
          </cell>
          <cell r="D8008" t="str">
            <v>BIMBO</v>
          </cell>
        </row>
        <row r="8009">
          <cell r="C8009" t="str">
            <v xml:space="preserve">      0021</v>
          </cell>
          <cell r="D8009" t="str">
            <v>BIMBO</v>
          </cell>
        </row>
        <row r="8010">
          <cell r="C8010" t="str">
            <v xml:space="preserve">      0021</v>
          </cell>
          <cell r="D8010" t="str">
            <v>BIMBO</v>
          </cell>
        </row>
        <row r="8011">
          <cell r="C8011" t="str">
            <v xml:space="preserve">      0021</v>
          </cell>
          <cell r="D8011" t="str">
            <v>BIMBO</v>
          </cell>
        </row>
        <row r="8012">
          <cell r="C8012" t="str">
            <v xml:space="preserve">      0081</v>
          </cell>
          <cell r="D8012" t="str">
            <v>HERSHEY MEXICO SA DE CV</v>
          </cell>
        </row>
        <row r="8013">
          <cell r="C8013" t="str">
            <v xml:space="preserve">      0081</v>
          </cell>
          <cell r="D8013" t="str">
            <v>HERSHEY MEXICO SA DE CV</v>
          </cell>
        </row>
        <row r="8014">
          <cell r="C8014" t="str">
            <v xml:space="preserve">      0252</v>
          </cell>
          <cell r="D8014" t="str">
            <v>QUESERIA DOS LAGUNAS, SPR DE R.L. DE C.V.</v>
          </cell>
        </row>
        <row r="8015">
          <cell r="C8015" t="str">
            <v xml:space="preserve">      0288</v>
          </cell>
          <cell r="D8015" t="str">
            <v>FRUTAS LIMONES Y SUS DERIVADOS, S. DE P.R. DE R.L.</v>
          </cell>
        </row>
        <row r="8016">
          <cell r="C8016" t="str">
            <v xml:space="preserve">      0129</v>
          </cell>
          <cell r="D8016" t="str">
            <v>PRODUCTOS INDUSTRIALES DE LEON SA DE CV</v>
          </cell>
        </row>
        <row r="8017">
          <cell r="C8017" t="str">
            <v xml:space="preserve">      0071</v>
          </cell>
          <cell r="D8017" t="str">
            <v>GRUPO INDUSTRIAL DE CONFECCIONES SA DE CV</v>
          </cell>
        </row>
        <row r="8018">
          <cell r="C8018" t="str">
            <v xml:space="preserve">      0071</v>
          </cell>
          <cell r="D8018" t="str">
            <v>GRUPO INDUSTRIAL DE CONFECCIONES SA DE CV</v>
          </cell>
        </row>
        <row r="8019">
          <cell r="C8019" t="str">
            <v xml:space="preserve">      0021</v>
          </cell>
          <cell r="D8019" t="str">
            <v>BIMBO</v>
          </cell>
        </row>
        <row r="8020">
          <cell r="C8020" t="str">
            <v xml:space="preserve">      0021</v>
          </cell>
          <cell r="D8020" t="str">
            <v>BIMBO</v>
          </cell>
        </row>
        <row r="8021">
          <cell r="C8021" t="str">
            <v xml:space="preserve">      0021</v>
          </cell>
          <cell r="D8021" t="str">
            <v>BIMBO</v>
          </cell>
        </row>
        <row r="8022">
          <cell r="C8022" t="str">
            <v xml:space="preserve">      0021</v>
          </cell>
          <cell r="D8022" t="str">
            <v>BIMBO</v>
          </cell>
        </row>
        <row r="8023">
          <cell r="C8023" t="str">
            <v xml:space="preserve">      0021</v>
          </cell>
          <cell r="D8023" t="str">
            <v>BIMBO</v>
          </cell>
        </row>
        <row r="8024">
          <cell r="C8024" t="str">
            <v xml:space="preserve">      0021</v>
          </cell>
          <cell r="D8024" t="str">
            <v>BIMBO</v>
          </cell>
        </row>
        <row r="8025">
          <cell r="C8025" t="str">
            <v xml:space="preserve">      0030</v>
          </cell>
          <cell r="D8025" t="str">
            <v>CERVECERIA CUAUHTEMOC MOCTEZUMA SA DE CV</v>
          </cell>
        </row>
        <row r="8026">
          <cell r="C8026" t="str">
            <v xml:space="preserve">      0209</v>
          </cell>
          <cell r="D8026" t="str">
            <v>DICKIES DE PARRAS S DE RL DE CV</v>
          </cell>
        </row>
        <row r="8027">
          <cell r="C8027" t="str">
            <v xml:space="preserve">      0209</v>
          </cell>
          <cell r="D8027" t="str">
            <v>DICKIES DE PARRAS S DE RL DE CV</v>
          </cell>
        </row>
        <row r="8028">
          <cell r="C8028" t="str">
            <v xml:space="preserve">      0209</v>
          </cell>
          <cell r="D8028" t="str">
            <v>DICKIES DE PARRAS S DE RL DE CV</v>
          </cell>
        </row>
        <row r="8029">
          <cell r="C8029" t="str">
            <v xml:space="preserve">      0129</v>
          </cell>
          <cell r="D8029" t="str">
            <v>PRODUCTOS INDUSTRIALES DE LEON SA DE CV</v>
          </cell>
        </row>
        <row r="8030">
          <cell r="C8030" t="str">
            <v xml:space="preserve">      0014</v>
          </cell>
          <cell r="D8030" t="str">
            <v>DISTRIBUIDORA TEXTIL ARTTEX, S.A. DE C.V.</v>
          </cell>
        </row>
        <row r="8031">
          <cell r="C8031" t="str">
            <v xml:space="preserve">      0021</v>
          </cell>
          <cell r="D8031" t="str">
            <v>BIMBO</v>
          </cell>
        </row>
        <row r="8032">
          <cell r="C8032" t="str">
            <v xml:space="preserve">      0055</v>
          </cell>
          <cell r="D8032" t="str">
            <v>DISTRIBUIDORA DE TEXTILES AVANTE SA DE CV</v>
          </cell>
        </row>
        <row r="8033">
          <cell r="C8033" t="str">
            <v xml:space="preserve">      0129</v>
          </cell>
          <cell r="D8033" t="str">
            <v>PRODUCTOS INDUSTRIALES DE LEON SA DE CV</v>
          </cell>
        </row>
        <row r="8034">
          <cell r="C8034" t="str">
            <v xml:space="preserve">      0184</v>
          </cell>
          <cell r="D8034" t="str">
            <v>CUEROMEX WET BLUE SA DE CV</v>
          </cell>
        </row>
        <row r="8035">
          <cell r="C8035" t="str">
            <v xml:space="preserve">      0022</v>
          </cell>
          <cell r="D8035" t="str">
            <v>BIOTECNICA INTERNACIONAL SA DE CV</v>
          </cell>
        </row>
        <row r="8036">
          <cell r="C8036" t="str">
            <v xml:space="preserve">      0157</v>
          </cell>
          <cell r="D8036" t="str">
            <v>ZAFRE SA DE CV</v>
          </cell>
        </row>
        <row r="8037">
          <cell r="C8037" t="str">
            <v xml:space="preserve">      0067</v>
          </cell>
          <cell r="D8037" t="str">
            <v>GELITA MEXICO S DE RL DE CV</v>
          </cell>
        </row>
        <row r="8038">
          <cell r="C8038" t="str">
            <v xml:space="preserve">      0113</v>
          </cell>
          <cell r="D8038" t="str">
            <v>GRUMA</v>
          </cell>
        </row>
        <row r="8039">
          <cell r="C8039" t="str">
            <v xml:space="preserve">      0113</v>
          </cell>
          <cell r="D8039" t="str">
            <v>GRUMA</v>
          </cell>
        </row>
        <row r="8040">
          <cell r="C8040" t="str">
            <v xml:space="preserve">      0179</v>
          </cell>
          <cell r="D8040" t="str">
            <v>TBG APPAREL S DE RL DE CV</v>
          </cell>
        </row>
        <row r="8041">
          <cell r="C8041" t="str">
            <v xml:space="preserve">      0043</v>
          </cell>
          <cell r="D8041" t="str">
            <v>CONFECCIONES TEXTILES DE TEZIUTLAN, S.A. DE C.V.</v>
          </cell>
        </row>
        <row r="8042">
          <cell r="C8042" t="str">
            <v xml:space="preserve">      0216</v>
          </cell>
          <cell r="D8042" t="str">
            <v>TETELES TEXTILES SA DE CV</v>
          </cell>
        </row>
        <row r="8043">
          <cell r="C8043" t="str">
            <v xml:space="preserve">      0280</v>
          </cell>
          <cell r="D8043" t="str">
            <v>PASTEURIZADORA AGUASCALIENTES, S.A. DE C.V.</v>
          </cell>
        </row>
        <row r="8044">
          <cell r="C8044" t="str">
            <v xml:space="preserve">      0179</v>
          </cell>
          <cell r="D8044" t="str">
            <v>TBG APPAREL S DE RL DE CV</v>
          </cell>
        </row>
        <row r="8045">
          <cell r="C8045" t="str">
            <v xml:space="preserve">      0179</v>
          </cell>
          <cell r="D8045" t="str">
            <v>TBG APPAREL S DE RL DE CV</v>
          </cell>
        </row>
        <row r="8046">
          <cell r="C8046" t="str">
            <v xml:space="preserve">      0179</v>
          </cell>
          <cell r="D8046" t="str">
            <v>TBG APPAREL S DE RL DE CV</v>
          </cell>
        </row>
        <row r="8047">
          <cell r="C8047" t="str">
            <v>MOSTR</v>
          </cell>
          <cell r="D8047" t="str">
            <v>VENTAS DE MOSTRADOR</v>
          </cell>
        </row>
        <row r="8048">
          <cell r="C8048" t="str">
            <v xml:space="preserve">      0097</v>
          </cell>
          <cell r="D8048" t="str">
            <v>LAVAEXPORT SA DE CV</v>
          </cell>
        </row>
        <row r="8049">
          <cell r="C8049" t="str">
            <v xml:space="preserve">      0039</v>
          </cell>
          <cell r="D8049" t="str">
            <v>CITROJUGO SA DE CV</v>
          </cell>
        </row>
        <row r="8050">
          <cell r="C8050" t="str">
            <v xml:space="preserve">      0157</v>
          </cell>
          <cell r="D8050" t="str">
            <v>ZAFRE SA DE CV</v>
          </cell>
        </row>
        <row r="8051">
          <cell r="C8051" t="str">
            <v xml:space="preserve">      0166</v>
          </cell>
          <cell r="D8051" t="str">
            <v>GRUMA</v>
          </cell>
        </row>
        <row r="8052">
          <cell r="C8052" t="str">
            <v xml:space="preserve">      0011</v>
          </cell>
          <cell r="D8052" t="str">
            <v>ALIMENTOS PROFUSA, SA DE CV</v>
          </cell>
        </row>
        <row r="8053">
          <cell r="C8053" t="str">
            <v xml:space="preserve">      0100</v>
          </cell>
          <cell r="D8053" t="str">
            <v>MANUFACTURAS KALTEX SA DE CV</v>
          </cell>
        </row>
        <row r="8054">
          <cell r="C8054" t="str">
            <v xml:space="preserve">      0100</v>
          </cell>
          <cell r="D8054" t="str">
            <v>MANUFACTURAS KALTEX SA DE CV</v>
          </cell>
        </row>
        <row r="8055">
          <cell r="C8055" t="str">
            <v xml:space="preserve">      0100</v>
          </cell>
          <cell r="D8055" t="str">
            <v>MANUFACTURAS KALTEX SA DE CV</v>
          </cell>
        </row>
        <row r="8056">
          <cell r="C8056" t="str">
            <v xml:space="preserve">      0166</v>
          </cell>
          <cell r="D8056" t="str">
            <v>GRUMA</v>
          </cell>
        </row>
        <row r="8057">
          <cell r="C8057" t="str">
            <v xml:space="preserve">      0033</v>
          </cell>
          <cell r="D8057" t="str">
            <v>CERVECERIA CUAUHTEMOC MOCTEZUMA SA DE CV</v>
          </cell>
        </row>
        <row r="8058">
          <cell r="C8058" t="str">
            <v xml:space="preserve">      0179</v>
          </cell>
          <cell r="D8058" t="str">
            <v>TBG APPAREL S DE RL DE CV</v>
          </cell>
        </row>
        <row r="8059">
          <cell r="C8059" t="str">
            <v xml:space="preserve">      0145</v>
          </cell>
          <cell r="D8059" t="str">
            <v>TECHNICAL SUPPLIER SA DE CV</v>
          </cell>
        </row>
        <row r="8060">
          <cell r="C8060" t="str">
            <v xml:space="preserve">      0145</v>
          </cell>
          <cell r="D8060" t="str">
            <v>TECHNICAL SUPPLIER SA DE CV</v>
          </cell>
        </row>
        <row r="8061">
          <cell r="C8061" t="str">
            <v xml:space="preserve">      0133</v>
          </cell>
          <cell r="D8061" t="str">
            <v>QUIMICA GO-SAN SA DE CV</v>
          </cell>
        </row>
        <row r="8062">
          <cell r="C8062" t="str">
            <v xml:space="preserve">      0133</v>
          </cell>
          <cell r="D8062" t="str">
            <v>QUIMICA GO-SAN SA DE CV</v>
          </cell>
        </row>
        <row r="8063">
          <cell r="C8063" t="str">
            <v xml:space="preserve">      0133</v>
          </cell>
          <cell r="D8063" t="str">
            <v>QUIMICA GO-SAN SA DE CV</v>
          </cell>
        </row>
        <row r="8064">
          <cell r="C8064" t="str">
            <v xml:space="preserve">      0097</v>
          </cell>
          <cell r="D8064" t="str">
            <v>LAVAEXPORT SA DE CV</v>
          </cell>
        </row>
        <row r="8065">
          <cell r="C8065" t="str">
            <v xml:space="preserve">      0249</v>
          </cell>
          <cell r="D8065" t="str">
            <v>ASHLAND CHEMICAL DE MEXICO, S.A. DE C.V.</v>
          </cell>
        </row>
        <row r="8066">
          <cell r="C8066" t="str">
            <v xml:space="preserve">      0249</v>
          </cell>
          <cell r="D8066" t="str">
            <v>ASHLAND CHEMICAL DE MEXICO, S.A. DE C.V.</v>
          </cell>
        </row>
        <row r="8067">
          <cell r="C8067" t="str">
            <v xml:space="preserve">      0249</v>
          </cell>
          <cell r="D8067" t="str">
            <v>ASHLAND CHEMICAL DE MEXICO, S.A. DE C.V.</v>
          </cell>
        </row>
        <row r="8068">
          <cell r="C8068" t="str">
            <v xml:space="preserve">      0249</v>
          </cell>
          <cell r="D8068" t="str">
            <v>ASHLAND CHEMICAL DE MEXICO, S.A. DE C.V.</v>
          </cell>
        </row>
        <row r="8069">
          <cell r="C8069" t="str">
            <v xml:space="preserve">      0078</v>
          </cell>
          <cell r="D8069" t="str">
            <v>GRUMA</v>
          </cell>
        </row>
        <row r="8070">
          <cell r="C8070" t="str">
            <v xml:space="preserve">      0078</v>
          </cell>
          <cell r="D8070" t="str">
            <v>GRUMA</v>
          </cell>
        </row>
        <row r="8071">
          <cell r="C8071" t="str">
            <v xml:space="preserve">      0078</v>
          </cell>
          <cell r="D8071" t="str">
            <v>GRUMA</v>
          </cell>
        </row>
        <row r="8072">
          <cell r="C8072" t="str">
            <v xml:space="preserve">      0077</v>
          </cell>
          <cell r="D8072" t="str">
            <v>GRUMA</v>
          </cell>
        </row>
        <row r="8073">
          <cell r="C8073" t="str">
            <v xml:space="preserve">      0077</v>
          </cell>
          <cell r="D8073" t="str">
            <v>GRUMA</v>
          </cell>
        </row>
        <row r="8074">
          <cell r="C8074" t="str">
            <v xml:space="preserve">      0202</v>
          </cell>
          <cell r="D8074" t="str">
            <v>CURTIDOS TREVIÑO SA DE CV</v>
          </cell>
        </row>
        <row r="8075">
          <cell r="C8075" t="str">
            <v xml:space="preserve">      0072</v>
          </cell>
          <cell r="D8075" t="str">
            <v>GRUPO INDUSTRIAL CREYSI SA CV</v>
          </cell>
        </row>
        <row r="8076">
          <cell r="C8076" t="str">
            <v xml:space="preserve">      0072</v>
          </cell>
          <cell r="D8076" t="str">
            <v>GRUPO INDUSTRIAL CREYSI SA CV</v>
          </cell>
        </row>
        <row r="8077">
          <cell r="C8077" t="str">
            <v xml:space="preserve">      0078</v>
          </cell>
          <cell r="D8077" t="str">
            <v>GRUMA</v>
          </cell>
        </row>
        <row r="8078">
          <cell r="C8078" t="str">
            <v xml:space="preserve">      0078</v>
          </cell>
          <cell r="D8078" t="str">
            <v>GRUMA</v>
          </cell>
        </row>
        <row r="8079">
          <cell r="C8079" t="str">
            <v>MOSTR</v>
          </cell>
          <cell r="D8079" t="str">
            <v>VENTAS DE MOSTRADOR</v>
          </cell>
        </row>
        <row r="8080">
          <cell r="C8080" t="str">
            <v>MOSTR</v>
          </cell>
          <cell r="D8080" t="str">
            <v>VENTAS DE MOSTRADOR</v>
          </cell>
        </row>
        <row r="8081">
          <cell r="C8081" t="str">
            <v>MOSTR</v>
          </cell>
          <cell r="D8081" t="str">
            <v>VENTAS DE MOSTRADOR</v>
          </cell>
        </row>
        <row r="8082">
          <cell r="C8082" t="str">
            <v>MOSTR</v>
          </cell>
          <cell r="D8082" t="str">
            <v>VENTAS DE MOSTRADOR</v>
          </cell>
        </row>
        <row r="8083">
          <cell r="C8083" t="str">
            <v>MOSTR</v>
          </cell>
          <cell r="D8083" t="str">
            <v>VENTAS DE MOSTRADOR</v>
          </cell>
        </row>
        <row r="8084">
          <cell r="C8084" t="str">
            <v>MOSTR</v>
          </cell>
          <cell r="D8084" t="str">
            <v>VENTAS DE MOSTRADOR</v>
          </cell>
        </row>
        <row r="8085">
          <cell r="C8085" t="str">
            <v>MOSTR</v>
          </cell>
          <cell r="D8085" t="str">
            <v>VENTAS DE MOSTRADOR</v>
          </cell>
        </row>
        <row r="8086">
          <cell r="C8086" t="str">
            <v>MOSTR</v>
          </cell>
          <cell r="D8086" t="str">
            <v>VENTAS DE MOSTRADOR</v>
          </cell>
        </row>
        <row r="8087">
          <cell r="C8087" t="str">
            <v>MOSTR</v>
          </cell>
          <cell r="D8087" t="str">
            <v>VENTAS DE MOSTRADOR</v>
          </cell>
        </row>
        <row r="8088">
          <cell r="C8088" t="str">
            <v xml:space="preserve">      0138</v>
          </cell>
          <cell r="D8088" t="str">
            <v>RICAP SA DE CV</v>
          </cell>
        </row>
        <row r="8089">
          <cell r="C8089" t="str">
            <v xml:space="preserve">      0067</v>
          </cell>
          <cell r="D8089" t="str">
            <v>GELITA MEXICO S DE RL DE CV</v>
          </cell>
        </row>
        <row r="8090">
          <cell r="C8090" t="str">
            <v xml:space="preserve">      0067</v>
          </cell>
          <cell r="D8090" t="str">
            <v>GELITA MEXICO S DE RL DE CV</v>
          </cell>
        </row>
        <row r="8091">
          <cell r="C8091" t="str">
            <v xml:space="preserve">      0013</v>
          </cell>
          <cell r="D8091" t="str">
            <v>ANGELICA PADILLA CASTILLO</v>
          </cell>
        </row>
        <row r="8092">
          <cell r="C8092" t="str">
            <v xml:space="preserve">      0013</v>
          </cell>
          <cell r="D8092" t="str">
            <v>ANGELICA PADILLA CASTILLO</v>
          </cell>
        </row>
        <row r="8093">
          <cell r="C8093" t="str">
            <v xml:space="preserve">      0160</v>
          </cell>
          <cell r="D8093" t="str">
            <v>FLAVIO BERNARDINO MARTINEZ SANCHEZ</v>
          </cell>
        </row>
        <row r="8094">
          <cell r="C8094" t="str">
            <v xml:space="preserve">      0144</v>
          </cell>
          <cell r="D8094" t="str">
            <v>SUELAS WYNY SA DE CV</v>
          </cell>
        </row>
        <row r="8095">
          <cell r="C8095" t="str">
            <v xml:space="preserve">      0179</v>
          </cell>
          <cell r="D8095" t="str">
            <v>TBG APPAREL S DE RL DE CV</v>
          </cell>
        </row>
        <row r="8096">
          <cell r="C8096" t="str">
            <v xml:space="preserve">      0179</v>
          </cell>
          <cell r="D8096" t="str">
            <v>TBG APPAREL S DE RL DE CV</v>
          </cell>
        </row>
        <row r="8097">
          <cell r="C8097" t="str">
            <v xml:space="preserve">      0179</v>
          </cell>
          <cell r="D8097" t="str">
            <v>TBG APPAREL S DE RL DE CV</v>
          </cell>
        </row>
        <row r="8098">
          <cell r="C8098" t="str">
            <v xml:space="preserve">      0238</v>
          </cell>
          <cell r="D8098" t="str">
            <v>ANSA MCAL TRADING, INC.</v>
          </cell>
        </row>
        <row r="8099">
          <cell r="C8099" t="str">
            <v xml:space="preserve">      0287</v>
          </cell>
          <cell r="D8099" t="str">
            <v>INSTITUTO POTOSINO DE INVESTIGACION CIENTIFICA Y TECNOLOGICA, A.C.</v>
          </cell>
        </row>
        <row r="8100">
          <cell r="C8100" t="str">
            <v xml:space="preserve">      0199</v>
          </cell>
          <cell r="D8100" t="str">
            <v>ANILINAS Y QUIMICOS TEXTILES SA DE CV</v>
          </cell>
        </row>
        <row r="8101">
          <cell r="C8101" t="str">
            <v xml:space="preserve">      0159</v>
          </cell>
          <cell r="D8101" t="str">
            <v>GRUMA</v>
          </cell>
        </row>
        <row r="8102">
          <cell r="C8102" t="str">
            <v xml:space="preserve">      0209</v>
          </cell>
          <cell r="D8102" t="str">
            <v>DICKIES DE PARRAS S DE RL DE CV</v>
          </cell>
        </row>
        <row r="8103">
          <cell r="C8103" t="str">
            <v xml:space="preserve">      0209</v>
          </cell>
          <cell r="D8103" t="str">
            <v>DICKIES DE PARRAS S DE RL DE CV</v>
          </cell>
        </row>
        <row r="8104">
          <cell r="C8104" t="str">
            <v xml:space="preserve">      0209</v>
          </cell>
          <cell r="D8104" t="str">
            <v>DICKIES DE PARRAS S DE RL DE CV</v>
          </cell>
        </row>
        <row r="8105">
          <cell r="C8105" t="str">
            <v xml:space="preserve">      0209</v>
          </cell>
          <cell r="D8105" t="str">
            <v>DICKIES DE PARRAS S DE RL DE CV</v>
          </cell>
        </row>
        <row r="8106">
          <cell r="C8106" t="str">
            <v xml:space="preserve">      0271</v>
          </cell>
          <cell r="D8106" t="str">
            <v>JEANS Y PROCESOS CITLALTEPETL, S.A. DE C.V.</v>
          </cell>
        </row>
        <row r="8107">
          <cell r="C8107" t="str">
            <v xml:space="preserve">      0160</v>
          </cell>
          <cell r="D8107" t="str">
            <v>FLAVIO BERNARDINO MARTINEZ SANCHEZ</v>
          </cell>
        </row>
        <row r="8108">
          <cell r="C8108" t="str">
            <v xml:space="preserve">      0112</v>
          </cell>
          <cell r="D8108" t="str">
            <v>GRUMA</v>
          </cell>
        </row>
        <row r="8109">
          <cell r="C8109" t="str">
            <v xml:space="preserve">      0112</v>
          </cell>
          <cell r="D8109" t="str">
            <v>GRUMA</v>
          </cell>
        </row>
        <row r="8110">
          <cell r="C8110" t="str">
            <v xml:space="preserve">      0097</v>
          </cell>
          <cell r="D8110" t="str">
            <v>LAVAEXPORT SA DE CV</v>
          </cell>
        </row>
        <row r="8111">
          <cell r="C8111" t="str">
            <v xml:space="preserve">      0187</v>
          </cell>
          <cell r="D8111" t="str">
            <v>PHILIP MORRIS MEXICO PRODUCTOS Y SERVICIOS S DE RL DE CV</v>
          </cell>
        </row>
        <row r="8112">
          <cell r="C8112" t="str">
            <v xml:space="preserve">      0187</v>
          </cell>
          <cell r="D8112" t="str">
            <v>PHILIP MORRIS MEXICO PRODUCTOS Y SERVICIOS S DE RL DE CV</v>
          </cell>
        </row>
        <row r="8113">
          <cell r="C8113" t="str">
            <v xml:space="preserve">      0193</v>
          </cell>
          <cell r="D8113" t="str">
            <v>CURFIMEX SA DE CV</v>
          </cell>
        </row>
        <row r="8114">
          <cell r="C8114" t="str">
            <v xml:space="preserve">      0179</v>
          </cell>
          <cell r="D8114" t="str">
            <v>TBG APPAREL S DE RL DE CV</v>
          </cell>
        </row>
        <row r="8115">
          <cell r="C8115" t="str">
            <v xml:space="preserve">      0157</v>
          </cell>
          <cell r="D8115" t="str">
            <v>ZAFRE SA DE CV</v>
          </cell>
        </row>
        <row r="8116">
          <cell r="C8116" t="str">
            <v xml:space="preserve">      0108</v>
          </cell>
          <cell r="D8116" t="str">
            <v>MIGUEL ANGEL MADRID PERALTA</v>
          </cell>
        </row>
        <row r="8117">
          <cell r="C8117" t="str">
            <v xml:space="preserve">      0133</v>
          </cell>
          <cell r="D8117" t="str">
            <v>QUIMICA GO-SAN SA DE CV</v>
          </cell>
        </row>
        <row r="8118">
          <cell r="C8118" t="str">
            <v xml:space="preserve">      0133</v>
          </cell>
          <cell r="D8118" t="str">
            <v>QUIMICA GO-SAN SA DE CV</v>
          </cell>
        </row>
        <row r="8119">
          <cell r="C8119" t="str">
            <v xml:space="preserve">      0067</v>
          </cell>
          <cell r="D8119" t="str">
            <v>GELITA MEXICO S DE RL DE CV</v>
          </cell>
        </row>
        <row r="8120">
          <cell r="C8120" t="str">
            <v xml:space="preserve">      0067</v>
          </cell>
          <cell r="D8120" t="str">
            <v>GELITA MEXICO S DE RL DE CV</v>
          </cell>
        </row>
        <row r="8121">
          <cell r="C8121" t="str">
            <v xml:space="preserve">      0033</v>
          </cell>
          <cell r="D8121" t="str">
            <v>CERVECERIA CUAUHTEMOC MOCTEZUMA SA DE CV</v>
          </cell>
        </row>
        <row r="8122">
          <cell r="C8122" t="str">
            <v xml:space="preserve">      0033</v>
          </cell>
          <cell r="D8122" t="str">
            <v>CERVECERIA CUAUHTEMOC MOCTEZUMA SA DE CV</v>
          </cell>
        </row>
        <row r="8123">
          <cell r="C8123" t="str">
            <v xml:space="preserve">      0033</v>
          </cell>
          <cell r="D8123" t="str">
            <v>CERVECERIA CUAUHTEMOC MOCTEZUMA SA DE CV</v>
          </cell>
        </row>
        <row r="8124">
          <cell r="C8124" t="str">
            <v xml:space="preserve">      0239</v>
          </cell>
          <cell r="D8124" t="str">
            <v>PROTEINAS NATURALES, S.A. (PROTENA, S.A.)</v>
          </cell>
        </row>
        <row r="8125">
          <cell r="C8125" t="str">
            <v xml:space="preserve">      0239</v>
          </cell>
          <cell r="D8125" t="str">
            <v>PROTEINAS NATURALES, S.A. (PROTENA, S.A.)</v>
          </cell>
        </row>
        <row r="8126">
          <cell r="C8126" t="str">
            <v>MOSTR</v>
          </cell>
          <cell r="D8126" t="str">
            <v>VENTAS DE MOSTRADOR</v>
          </cell>
        </row>
        <row r="8127">
          <cell r="C8127" t="str">
            <v xml:space="preserve">      0077</v>
          </cell>
          <cell r="D8127" t="str">
            <v>GRUMA</v>
          </cell>
        </row>
        <row r="8128">
          <cell r="C8128" t="str">
            <v xml:space="preserve">      0231</v>
          </cell>
          <cell r="D8128" t="str">
            <v>PROGEL MEXICANA, S.A. DE C.V.</v>
          </cell>
        </row>
        <row r="8129">
          <cell r="C8129" t="str">
            <v xml:space="preserve">      0231</v>
          </cell>
          <cell r="D8129" t="str">
            <v>PROGEL MEXICANA, S.A. DE C.V.</v>
          </cell>
        </row>
        <row r="8130">
          <cell r="C8130" t="str">
            <v xml:space="preserve">      0038</v>
          </cell>
          <cell r="D8130" t="str">
            <v>CITRICOS DE APATZINGAN SPR RL</v>
          </cell>
        </row>
        <row r="8131">
          <cell r="C8131" t="str">
            <v xml:space="preserve">      0071</v>
          </cell>
          <cell r="D8131" t="str">
            <v>GRUPO INDUSTRIAL DE CONFECCIONES SA DE CV</v>
          </cell>
        </row>
        <row r="8132">
          <cell r="C8132" t="str">
            <v xml:space="preserve">      0157</v>
          </cell>
          <cell r="D8132" t="str">
            <v>ZAFRE SA DE CV</v>
          </cell>
        </row>
        <row r="8133">
          <cell r="C8133" t="str">
            <v xml:space="preserve">      0138</v>
          </cell>
          <cell r="D8133" t="str">
            <v>RICAP SA DE CV</v>
          </cell>
        </row>
        <row r="8134">
          <cell r="C8134" t="str">
            <v xml:space="preserve">      0113</v>
          </cell>
          <cell r="D8134" t="str">
            <v>GRUMA</v>
          </cell>
        </row>
        <row r="8135">
          <cell r="C8135" t="str">
            <v xml:space="preserve">      0113</v>
          </cell>
          <cell r="D8135" t="str">
            <v>GRUMA</v>
          </cell>
        </row>
        <row r="8136">
          <cell r="C8136" t="str">
            <v xml:space="preserve">      0113</v>
          </cell>
          <cell r="D8136" t="str">
            <v>GRUMA</v>
          </cell>
        </row>
        <row r="8137">
          <cell r="C8137" t="str">
            <v xml:space="preserve">      0081</v>
          </cell>
          <cell r="D8137" t="str">
            <v>HERSHEY MEXICO SA DE CV</v>
          </cell>
        </row>
        <row r="8138">
          <cell r="C8138" t="str">
            <v xml:space="preserve">      0081</v>
          </cell>
          <cell r="D8138" t="str">
            <v>HERSHEY MEXICO SA DE CV</v>
          </cell>
        </row>
        <row r="8139">
          <cell r="C8139" t="str">
            <v xml:space="preserve">      0138</v>
          </cell>
          <cell r="D8139" t="str">
            <v>RICAP SA DE CV</v>
          </cell>
        </row>
        <row r="8140">
          <cell r="C8140" t="str">
            <v xml:space="preserve">      0138</v>
          </cell>
          <cell r="D8140" t="str">
            <v>RICAP SA DE CV</v>
          </cell>
        </row>
        <row r="8141">
          <cell r="C8141" t="str">
            <v xml:space="preserve">      0039</v>
          </cell>
          <cell r="D8141" t="str">
            <v>CITROJUGO SA DE CV</v>
          </cell>
        </row>
        <row r="8142">
          <cell r="C8142" t="str">
            <v xml:space="preserve">      0071</v>
          </cell>
          <cell r="D8142" t="str">
            <v>GRUPO INDUSTRIAL DE CONFECCIONES SA DE CV</v>
          </cell>
        </row>
        <row r="8143">
          <cell r="C8143" t="str">
            <v xml:space="preserve">      0071</v>
          </cell>
          <cell r="D8143" t="str">
            <v>GRUPO INDUSTRIAL DE CONFECCIONES SA DE CV</v>
          </cell>
        </row>
        <row r="8144">
          <cell r="C8144" t="str">
            <v xml:space="preserve">      0071</v>
          </cell>
          <cell r="D8144" t="str">
            <v>GRUPO INDUSTRIAL DE CONFECCIONES SA DE CV</v>
          </cell>
        </row>
        <row r="8145">
          <cell r="C8145" t="str">
            <v xml:space="preserve">      0030</v>
          </cell>
          <cell r="D8145" t="str">
            <v>CERVECERIA CUAUHTEMOC MOCTEZUMA SA DE CV</v>
          </cell>
        </row>
        <row r="8146">
          <cell r="C8146" t="str">
            <v xml:space="preserve">      0030</v>
          </cell>
          <cell r="D8146" t="str">
            <v>CERVECERIA CUAUHTEMOC MOCTEZUMA SA DE CV</v>
          </cell>
        </row>
        <row r="8147">
          <cell r="C8147" t="str">
            <v xml:space="preserve">      0030</v>
          </cell>
          <cell r="D8147" t="str">
            <v>CERVECERIA CUAUHTEMOC MOCTEZUMA SA DE CV</v>
          </cell>
        </row>
        <row r="8148">
          <cell r="C8148" t="str">
            <v xml:space="preserve">      0028</v>
          </cell>
          <cell r="D8148" t="str">
            <v>CERVECERIA CUAUHTEMOC MOCTEZUMA SA DE CV</v>
          </cell>
        </row>
        <row r="8149">
          <cell r="C8149" t="str">
            <v xml:space="preserve">      0028</v>
          </cell>
          <cell r="D8149" t="str">
            <v>CERVECERIA CUAUHTEMOC MOCTEZUMA SA DE CV</v>
          </cell>
        </row>
        <row r="8150">
          <cell r="C8150" t="str">
            <v xml:space="preserve">      0028</v>
          </cell>
          <cell r="D8150" t="str">
            <v>CERVECERIA CUAUHTEMOC MOCTEZUMA SA DE CV</v>
          </cell>
        </row>
        <row r="8151">
          <cell r="C8151" t="str">
            <v xml:space="preserve">      0028</v>
          </cell>
          <cell r="D8151" t="str">
            <v>CERVECERIA CUAUHTEMOC MOCTEZUMA SA DE CV</v>
          </cell>
        </row>
        <row r="8152">
          <cell r="C8152" t="str">
            <v xml:space="preserve">      0028</v>
          </cell>
          <cell r="D8152" t="str">
            <v>CERVECERIA CUAUHTEMOC MOCTEZUMA SA DE CV</v>
          </cell>
        </row>
        <row r="8153">
          <cell r="C8153" t="str">
            <v xml:space="preserve">      0028</v>
          </cell>
          <cell r="D8153" t="str">
            <v>CERVECERIA CUAUHTEMOC MOCTEZUMA SA DE CV</v>
          </cell>
        </row>
        <row r="8154">
          <cell r="C8154" t="str">
            <v xml:space="preserve">      0028</v>
          </cell>
          <cell r="D8154" t="str">
            <v>CERVECERIA CUAUHTEMOC MOCTEZUMA SA DE CV</v>
          </cell>
        </row>
        <row r="8155">
          <cell r="C8155" t="str">
            <v xml:space="preserve">      0014</v>
          </cell>
          <cell r="D8155" t="str">
            <v>DISTRIBUIDORA TEXTIL ARTTEX, S.A. DE C.V.</v>
          </cell>
        </row>
        <row r="8156">
          <cell r="C8156" t="str">
            <v xml:space="preserve">      0014</v>
          </cell>
          <cell r="D8156" t="str">
            <v>DISTRIBUIDORA TEXTIL ARTTEX, S.A. DE C.V.</v>
          </cell>
        </row>
        <row r="8157">
          <cell r="C8157" t="str">
            <v xml:space="preserve">      0066</v>
          </cell>
          <cell r="D8157" t="str">
            <v>GELATINE GROUP SA DE CV</v>
          </cell>
        </row>
        <row r="8158">
          <cell r="C8158" t="str">
            <v xml:space="preserve">      0055</v>
          </cell>
          <cell r="D8158" t="str">
            <v>DISTRIBUIDORA DE TEXTILES AVANTE SA DE CV</v>
          </cell>
        </row>
        <row r="8159">
          <cell r="C8159" t="str">
            <v xml:space="preserve">      0019</v>
          </cell>
          <cell r="D8159" t="str">
            <v>BIMBO</v>
          </cell>
        </row>
        <row r="8160">
          <cell r="C8160" t="str">
            <v xml:space="preserve">      0079</v>
          </cell>
          <cell r="D8160" t="str">
            <v>GRUMA</v>
          </cell>
        </row>
        <row r="8161">
          <cell r="C8161" t="str">
            <v xml:space="preserve">      0079</v>
          </cell>
          <cell r="D8161" t="str">
            <v>GRUMA</v>
          </cell>
        </row>
        <row r="8162">
          <cell r="C8162" t="str">
            <v xml:space="preserve">      0128</v>
          </cell>
          <cell r="D8162" t="str">
            <v>PRODUCTOS CURTIENTES SA DE CV</v>
          </cell>
        </row>
        <row r="8163">
          <cell r="C8163" t="str">
            <v xml:space="preserve">      0128</v>
          </cell>
          <cell r="D8163" t="str">
            <v>PRODUCTOS CURTIENTES SA DE CV</v>
          </cell>
        </row>
        <row r="8164">
          <cell r="C8164" t="str">
            <v xml:space="preserve">      0128</v>
          </cell>
          <cell r="D8164" t="str">
            <v>PRODUCTOS CURTIENTES SA DE CV</v>
          </cell>
        </row>
        <row r="8165">
          <cell r="C8165" t="str">
            <v xml:space="preserve">      0128</v>
          </cell>
          <cell r="D8165" t="str">
            <v>PRODUCTOS CURTIENTES SA DE CV</v>
          </cell>
        </row>
        <row r="8166">
          <cell r="C8166" t="str">
            <v xml:space="preserve">      0128</v>
          </cell>
          <cell r="D8166" t="str">
            <v>PRODUCTOS CURTIENTES SA DE CV</v>
          </cell>
        </row>
        <row r="8167">
          <cell r="C8167" t="str">
            <v xml:space="preserve">      0157</v>
          </cell>
          <cell r="D8167" t="str">
            <v>ZAFRE SA DE CV</v>
          </cell>
        </row>
        <row r="8168">
          <cell r="C8168" t="str">
            <v xml:space="preserve">      0018</v>
          </cell>
          <cell r="D8168" t="str">
            <v>BIMBO</v>
          </cell>
        </row>
        <row r="8169">
          <cell r="C8169" t="str">
            <v xml:space="preserve">      0220</v>
          </cell>
          <cell r="D8169" t="str">
            <v>GRUMA</v>
          </cell>
        </row>
        <row r="8170">
          <cell r="C8170" t="str">
            <v xml:space="preserve">      0220</v>
          </cell>
          <cell r="D8170" t="str">
            <v>GRUMA</v>
          </cell>
        </row>
        <row r="8171">
          <cell r="C8171" t="str">
            <v xml:space="preserve">      0133</v>
          </cell>
          <cell r="D8171" t="str">
            <v>QUIMICA GO-SAN SA DE CV</v>
          </cell>
        </row>
        <row r="8172">
          <cell r="C8172" t="str">
            <v xml:space="preserve">      0128</v>
          </cell>
          <cell r="D8172" t="str">
            <v>PRODUCTOS CURTIENTES SA DE CV</v>
          </cell>
        </row>
        <row r="8173">
          <cell r="C8173" t="str">
            <v xml:space="preserve">      0128</v>
          </cell>
          <cell r="D8173" t="str">
            <v>PRODUCTOS CURTIENTES SA DE CV</v>
          </cell>
        </row>
        <row r="8174">
          <cell r="C8174" t="str">
            <v xml:space="preserve">      0193</v>
          </cell>
          <cell r="D8174" t="str">
            <v>CURFIMEX SA DE CV</v>
          </cell>
        </row>
        <row r="8175">
          <cell r="C8175" t="str">
            <v xml:space="preserve">      0110</v>
          </cell>
          <cell r="D8175" t="str">
            <v>MINSA CORPORATION</v>
          </cell>
        </row>
        <row r="8176">
          <cell r="C8176" t="str">
            <v xml:space="preserve">      0042</v>
          </cell>
          <cell r="D8176" t="str">
            <v>COMERCIALIZADORA HIMEXSA SA DE CV</v>
          </cell>
        </row>
        <row r="8177">
          <cell r="C8177" t="str">
            <v xml:space="preserve">      0042</v>
          </cell>
          <cell r="D8177" t="str">
            <v>COMERCIALIZADORA HIMEXSA SA DE CV</v>
          </cell>
        </row>
        <row r="8178">
          <cell r="C8178" t="str">
            <v xml:space="preserve">      0157</v>
          </cell>
          <cell r="D8178" t="str">
            <v>ZAFRE SA DE CV</v>
          </cell>
        </row>
        <row r="8179">
          <cell r="C8179" t="str">
            <v xml:space="preserve">      0021</v>
          </cell>
          <cell r="D8179" t="str">
            <v>BIMBO</v>
          </cell>
        </row>
        <row r="8180">
          <cell r="C8180" t="str">
            <v xml:space="preserve">      0179</v>
          </cell>
          <cell r="D8180" t="str">
            <v>TBG APPAREL S DE RL DE CV</v>
          </cell>
        </row>
        <row r="8181">
          <cell r="C8181" t="str">
            <v xml:space="preserve">      0179</v>
          </cell>
          <cell r="D8181" t="str">
            <v>TBG APPAREL S DE RL DE CV</v>
          </cell>
        </row>
        <row r="8182">
          <cell r="C8182" t="str">
            <v xml:space="preserve">      0179</v>
          </cell>
          <cell r="D8182" t="str">
            <v>TBG APPAREL S DE RL DE CV</v>
          </cell>
        </row>
        <row r="8183">
          <cell r="C8183" t="str">
            <v xml:space="preserve">      0011</v>
          </cell>
          <cell r="D8183" t="str">
            <v>ALIMENTOS PROFUSA, SA DE CV</v>
          </cell>
        </row>
        <row r="8184">
          <cell r="C8184" t="str">
            <v xml:space="preserve">      0122</v>
          </cell>
          <cell r="D8184" t="str">
            <v>PEDRO ENRIQUE HERNANDEZ RAMIREZ</v>
          </cell>
        </row>
        <row r="8185">
          <cell r="C8185" t="str">
            <v xml:space="preserve">      0097</v>
          </cell>
          <cell r="D8185" t="str">
            <v>LAVAEXPORT SA DE CV</v>
          </cell>
        </row>
        <row r="8186">
          <cell r="C8186" t="str">
            <v xml:space="preserve">      0032</v>
          </cell>
          <cell r="D8186" t="str">
            <v>CERVECERIA CUAUHTEMOC MOCTEZUMA SA DE CV</v>
          </cell>
        </row>
        <row r="8187">
          <cell r="C8187" t="str">
            <v xml:space="preserve">      0021</v>
          </cell>
          <cell r="D8187" t="str">
            <v>BIMBO</v>
          </cell>
        </row>
        <row r="8188">
          <cell r="C8188" t="str">
            <v xml:space="preserve">      0021</v>
          </cell>
          <cell r="D8188" t="str">
            <v>BIMBO</v>
          </cell>
        </row>
        <row r="8189">
          <cell r="C8189" t="str">
            <v xml:space="preserve">      0021</v>
          </cell>
          <cell r="D8189" t="str">
            <v>BIMBO</v>
          </cell>
        </row>
        <row r="8190">
          <cell r="C8190" t="str">
            <v xml:space="preserve">      0021</v>
          </cell>
          <cell r="D8190" t="str">
            <v>BIMBO</v>
          </cell>
        </row>
        <row r="8191">
          <cell r="C8191" t="str">
            <v xml:space="preserve">      0021</v>
          </cell>
          <cell r="D8191" t="str">
            <v>BIMBO</v>
          </cell>
        </row>
        <row r="8192">
          <cell r="C8192" t="str">
            <v xml:space="preserve">      0021</v>
          </cell>
          <cell r="D8192" t="str">
            <v>BIMBO</v>
          </cell>
        </row>
        <row r="8193">
          <cell r="C8193" t="str">
            <v xml:space="preserve">      0021</v>
          </cell>
          <cell r="D8193" t="str">
            <v>BIMBO</v>
          </cell>
        </row>
        <row r="8194">
          <cell r="C8194" t="str">
            <v xml:space="preserve">      0021</v>
          </cell>
          <cell r="D8194" t="str">
            <v>BIMBO</v>
          </cell>
        </row>
        <row r="8195">
          <cell r="C8195" t="str">
            <v xml:space="preserve">      0030</v>
          </cell>
          <cell r="D8195" t="str">
            <v>CERVECERIA CUAUHTEMOC MOCTEZUMA SA DE CV</v>
          </cell>
        </row>
        <row r="8196">
          <cell r="C8196" t="str">
            <v xml:space="preserve">      0011</v>
          </cell>
          <cell r="D8196" t="str">
            <v>ALIMENTOS PROFUSA, SA DE CV</v>
          </cell>
        </row>
        <row r="8197">
          <cell r="C8197" t="str">
            <v xml:space="preserve">      0021</v>
          </cell>
          <cell r="D8197" t="str">
            <v>BIMBO</v>
          </cell>
        </row>
        <row r="8198">
          <cell r="C8198" t="str">
            <v xml:space="preserve">      0021</v>
          </cell>
          <cell r="D8198" t="str">
            <v>BIMBO</v>
          </cell>
        </row>
        <row r="8199">
          <cell r="C8199" t="str">
            <v xml:space="preserve">      0021</v>
          </cell>
          <cell r="D8199" t="str">
            <v>BIMBO</v>
          </cell>
        </row>
        <row r="8200">
          <cell r="C8200" t="str">
            <v xml:space="preserve">      0021</v>
          </cell>
          <cell r="D8200" t="str">
            <v>BIMBO</v>
          </cell>
        </row>
        <row r="8201">
          <cell r="C8201" t="str">
            <v xml:space="preserve">      0021</v>
          </cell>
          <cell r="D8201" t="str">
            <v>BIMBO</v>
          </cell>
        </row>
        <row r="8202">
          <cell r="C8202" t="str">
            <v xml:space="preserve">      0071</v>
          </cell>
          <cell r="D8202" t="str">
            <v>GRUPO INDUSTRIAL DE CONFECCIONES SA DE CV</v>
          </cell>
        </row>
        <row r="8203">
          <cell r="C8203" t="str">
            <v xml:space="preserve">      0031</v>
          </cell>
          <cell r="D8203" t="str">
            <v>CERVECERIA CUAUHTEMOC MOCTEZUMA SA DE CV</v>
          </cell>
        </row>
        <row r="8204">
          <cell r="C8204" t="str">
            <v xml:space="preserve">      0021</v>
          </cell>
          <cell r="D8204" t="str">
            <v>BIMBO</v>
          </cell>
        </row>
        <row r="8205">
          <cell r="C8205" t="str">
            <v xml:space="preserve">      0184</v>
          </cell>
          <cell r="D8205" t="str">
            <v>CUEROMEX WET BLUE SA DE CV</v>
          </cell>
        </row>
        <row r="8206">
          <cell r="C8206" t="str">
            <v xml:space="preserve">      0129</v>
          </cell>
          <cell r="D8206" t="str">
            <v>PRODUCTOS INDUSTRIALES DE LEON SA DE CV</v>
          </cell>
        </row>
        <row r="8207">
          <cell r="C8207" t="str">
            <v xml:space="preserve">      0129</v>
          </cell>
          <cell r="D8207" t="str">
            <v>PRODUCTOS INDUSTRIALES DE LEON SA DE CV</v>
          </cell>
        </row>
        <row r="8208">
          <cell r="C8208" t="str">
            <v xml:space="preserve">      0129</v>
          </cell>
          <cell r="D8208" t="str">
            <v>PRODUCTOS INDUSTRIALES DE LEON SA DE CV</v>
          </cell>
        </row>
        <row r="8209">
          <cell r="C8209" t="str">
            <v xml:space="preserve">      0020</v>
          </cell>
          <cell r="D8209" t="str">
            <v>BIMBO</v>
          </cell>
        </row>
        <row r="8210">
          <cell r="C8210" t="str">
            <v xml:space="preserve">      0205</v>
          </cell>
          <cell r="D8210" t="str">
            <v>NPM DE MEXICO SA DE CV</v>
          </cell>
        </row>
        <row r="8211">
          <cell r="C8211" t="str">
            <v xml:space="preserve">      0205</v>
          </cell>
          <cell r="D8211" t="str">
            <v>NPM DE MEXICO SA DE CV</v>
          </cell>
        </row>
        <row r="8212">
          <cell r="C8212" t="str">
            <v xml:space="preserve">      0067</v>
          </cell>
          <cell r="D8212" t="str">
            <v>GELITA MEXICO S DE RL DE CV</v>
          </cell>
        </row>
        <row r="8213">
          <cell r="C8213" t="str">
            <v xml:space="preserve">      0067</v>
          </cell>
          <cell r="D8213" t="str">
            <v>GELITA MEXICO S DE RL DE CV</v>
          </cell>
        </row>
        <row r="8214">
          <cell r="C8214" t="str">
            <v xml:space="preserve">      0228</v>
          </cell>
          <cell r="D8214" t="str">
            <v>GRUMA</v>
          </cell>
        </row>
        <row r="8215">
          <cell r="C8215" t="str">
            <v xml:space="preserve">      0228</v>
          </cell>
          <cell r="D8215" t="str">
            <v>GRUMA</v>
          </cell>
        </row>
        <row r="8216">
          <cell r="C8216" t="str">
            <v xml:space="preserve">      0228</v>
          </cell>
          <cell r="D8216" t="str">
            <v>GRUMA</v>
          </cell>
        </row>
        <row r="8217">
          <cell r="C8217" t="str">
            <v xml:space="preserve">      0228</v>
          </cell>
          <cell r="D8217" t="str">
            <v>GRUMA</v>
          </cell>
        </row>
        <row r="8218">
          <cell r="C8218" t="str">
            <v xml:space="preserve">      0221</v>
          </cell>
          <cell r="D8218" t="str">
            <v>GRUMA</v>
          </cell>
        </row>
        <row r="8219">
          <cell r="C8219" t="str">
            <v xml:space="preserve">      0221</v>
          </cell>
          <cell r="D8219" t="str">
            <v>GRUMA</v>
          </cell>
        </row>
        <row r="8220">
          <cell r="C8220" t="str">
            <v xml:space="preserve">      0144</v>
          </cell>
          <cell r="D8220" t="str">
            <v>SUELAS WYNY SA DE CV</v>
          </cell>
        </row>
        <row r="8221">
          <cell r="C8221" t="str">
            <v xml:space="preserve">      0144</v>
          </cell>
          <cell r="D8221" t="str">
            <v>SUELAS WYNY SA DE CV</v>
          </cell>
        </row>
        <row r="8222">
          <cell r="C8222" t="str">
            <v xml:space="preserve">      0209</v>
          </cell>
          <cell r="D8222" t="str">
            <v>DICKIES DE PARRAS S DE RL DE CV</v>
          </cell>
        </row>
        <row r="8223">
          <cell r="C8223" t="str">
            <v xml:space="preserve">      0209</v>
          </cell>
          <cell r="D8223" t="str">
            <v>DICKIES DE PARRAS S DE RL DE CV</v>
          </cell>
        </row>
        <row r="8224">
          <cell r="C8224" t="str">
            <v xml:space="preserve">      0249</v>
          </cell>
          <cell r="D8224" t="str">
            <v>ASHLAND CHEMICAL DE MEXICO, S.A. DE C.V.</v>
          </cell>
        </row>
        <row r="8225">
          <cell r="C8225" t="str">
            <v xml:space="preserve">      0249</v>
          </cell>
          <cell r="D8225" t="str">
            <v>ASHLAND CHEMICAL DE MEXICO, S.A. DE C.V.</v>
          </cell>
        </row>
        <row r="8226">
          <cell r="C8226" t="str">
            <v xml:space="preserve">      0249</v>
          </cell>
          <cell r="D8226" t="str">
            <v>ASHLAND CHEMICAL DE MEXICO, S.A. DE C.V.</v>
          </cell>
        </row>
        <row r="8227">
          <cell r="C8227" t="str">
            <v xml:space="preserve">      0249</v>
          </cell>
          <cell r="D8227" t="str">
            <v>ASHLAND CHEMICAL DE MEXICO, S.A. DE C.V.</v>
          </cell>
        </row>
        <row r="8228">
          <cell r="C8228" t="str">
            <v xml:space="preserve">      0004</v>
          </cell>
          <cell r="D8228" t="str">
            <v>ACABADOS RIO TEJO SA DE CV</v>
          </cell>
        </row>
        <row r="8229">
          <cell r="C8229" t="str">
            <v>MOSTR</v>
          </cell>
          <cell r="D8229" t="str">
            <v>VENTAS DE MOSTRADOR</v>
          </cell>
        </row>
        <row r="8230">
          <cell r="C8230" t="str">
            <v xml:space="preserve">      0212</v>
          </cell>
          <cell r="D8230" t="str">
            <v>GRUMA</v>
          </cell>
        </row>
        <row r="8231">
          <cell r="C8231" t="str">
            <v xml:space="preserve">      0212</v>
          </cell>
          <cell r="D8231" t="str">
            <v>GRUMA</v>
          </cell>
        </row>
        <row r="8232">
          <cell r="C8232" t="str">
            <v xml:space="preserve">      0179</v>
          </cell>
          <cell r="D8232" t="str">
            <v>TBG APPAREL S DE RL DE CV</v>
          </cell>
        </row>
        <row r="8233">
          <cell r="C8233" t="str">
            <v xml:space="preserve">      0179</v>
          </cell>
          <cell r="D8233" t="str">
            <v>TBG APPAREL S DE RL DE CV</v>
          </cell>
        </row>
        <row r="8234">
          <cell r="C8234" t="str">
            <v xml:space="preserve">      0179</v>
          </cell>
          <cell r="D8234" t="str">
            <v>TBG APPAREL S DE RL DE CV</v>
          </cell>
        </row>
        <row r="8235">
          <cell r="C8235" t="str">
            <v xml:space="preserve">      0179</v>
          </cell>
          <cell r="D8235" t="str">
            <v>TBG APPAREL S DE RL DE CV</v>
          </cell>
        </row>
        <row r="8236">
          <cell r="C8236" t="str">
            <v xml:space="preserve">      0289</v>
          </cell>
          <cell r="D8236" t="str">
            <v>MANUEL PEREZ CLAUDIO</v>
          </cell>
        </row>
        <row r="8237">
          <cell r="C8237" t="str">
            <v xml:space="preserve">      0289</v>
          </cell>
          <cell r="D8237" t="str">
            <v>MANUEL PEREZ CLAUDIO</v>
          </cell>
        </row>
        <row r="8238">
          <cell r="C8238" t="str">
            <v xml:space="preserve">      0289</v>
          </cell>
          <cell r="D8238" t="str">
            <v>MANUEL PEREZ CLAUDIO</v>
          </cell>
        </row>
        <row r="8239">
          <cell r="C8239" t="str">
            <v xml:space="preserve">      0289</v>
          </cell>
          <cell r="D8239" t="str">
            <v>MANUEL PEREZ CLAUDIO</v>
          </cell>
        </row>
        <row r="8240">
          <cell r="C8240" t="str">
            <v xml:space="preserve">      0175</v>
          </cell>
          <cell r="D8240" t="str">
            <v>MAURICIO JOVAN WONG MEDINA</v>
          </cell>
        </row>
        <row r="8241">
          <cell r="C8241" t="str">
            <v xml:space="preserve">      0039</v>
          </cell>
          <cell r="D8241" t="str">
            <v>CITROJUGO SA DE CV</v>
          </cell>
        </row>
        <row r="8242">
          <cell r="C8242" t="str">
            <v xml:space="preserve">      0133</v>
          </cell>
          <cell r="D8242" t="str">
            <v>QUIMICA GO-SAN SA DE CV</v>
          </cell>
        </row>
        <row r="8243">
          <cell r="C8243" t="str">
            <v xml:space="preserve">      0133</v>
          </cell>
          <cell r="D8243" t="str">
            <v>QUIMICA GO-SAN SA DE CV</v>
          </cell>
        </row>
        <row r="8244">
          <cell r="C8244" t="str">
            <v xml:space="preserve">      0133</v>
          </cell>
          <cell r="D8244" t="str">
            <v>QUIMICA GO-SAN SA DE CV</v>
          </cell>
        </row>
        <row r="8245">
          <cell r="C8245" t="str">
            <v xml:space="preserve">      0031</v>
          </cell>
          <cell r="D8245" t="str">
            <v>CERVECERIA CUAUHTEMOC MOCTEZUMA SA DE CV</v>
          </cell>
        </row>
        <row r="8246">
          <cell r="C8246" t="str">
            <v xml:space="preserve">      0033</v>
          </cell>
          <cell r="D8246" t="str">
            <v>CERVECERIA CUAUHTEMOC MOCTEZUMA SA DE CV</v>
          </cell>
        </row>
        <row r="8247">
          <cell r="C8247" t="str">
            <v xml:space="preserve">      0238</v>
          </cell>
          <cell r="D8247" t="str">
            <v>ANSA MCAL TRADING, INC.</v>
          </cell>
        </row>
        <row r="8248">
          <cell r="C8248" t="str">
            <v xml:space="preserve">      0130</v>
          </cell>
          <cell r="D8248" t="str">
            <v>PRODUCTOS PERLA, SA DE CV</v>
          </cell>
        </row>
        <row r="8249">
          <cell r="C8249" t="str">
            <v xml:space="preserve">      0130</v>
          </cell>
          <cell r="D8249" t="str">
            <v>PRODUCTOS PERLA, SA DE CV</v>
          </cell>
        </row>
        <row r="8250">
          <cell r="C8250" t="str">
            <v xml:space="preserve">      0130</v>
          </cell>
          <cell r="D8250" t="str">
            <v>PRODUCTOS PERLA, SA DE CV</v>
          </cell>
        </row>
        <row r="8251">
          <cell r="C8251" t="str">
            <v xml:space="preserve">      0130</v>
          </cell>
          <cell r="D8251" t="str">
            <v>PRODUCTOS PERLA, SA DE CV</v>
          </cell>
        </row>
        <row r="8252">
          <cell r="C8252" t="str">
            <v xml:space="preserve">      0032</v>
          </cell>
          <cell r="D8252" t="str">
            <v>CERVECERIA CUAUHTEMOC MOCTEZUMA SA DE CV</v>
          </cell>
        </row>
        <row r="8253">
          <cell r="C8253" t="str">
            <v xml:space="preserve">      0078</v>
          </cell>
          <cell r="D8253" t="str">
            <v>GRUMA</v>
          </cell>
        </row>
        <row r="8254">
          <cell r="C8254" t="str">
            <v xml:space="preserve">      0078</v>
          </cell>
          <cell r="D8254" t="str">
            <v>GRUMA</v>
          </cell>
        </row>
        <row r="8255">
          <cell r="C8255" t="str">
            <v xml:space="preserve">      0078</v>
          </cell>
          <cell r="D8255" t="str">
            <v>GRUMA</v>
          </cell>
        </row>
        <row r="8256">
          <cell r="C8256" t="str">
            <v xml:space="preserve">      0077</v>
          </cell>
          <cell r="D8256" t="str">
            <v>GRUMA</v>
          </cell>
        </row>
        <row r="8257">
          <cell r="C8257" t="str">
            <v xml:space="preserve">      0077</v>
          </cell>
          <cell r="D8257" t="str">
            <v>GRUMA</v>
          </cell>
        </row>
        <row r="8258">
          <cell r="C8258" t="str">
            <v xml:space="preserve">      0067</v>
          </cell>
          <cell r="D8258" t="str">
            <v>GELITA MEXICO S DE RL DE CV</v>
          </cell>
        </row>
        <row r="8259">
          <cell r="C8259" t="str">
            <v xml:space="preserve">      0067</v>
          </cell>
          <cell r="D8259" t="str">
            <v>GELITA MEXICO S DE RL DE CV</v>
          </cell>
        </row>
        <row r="8260">
          <cell r="C8260" t="str">
            <v xml:space="preserve">      0204</v>
          </cell>
          <cell r="D8260" t="str">
            <v>PQ INTEGRADORA LOGISTICA SA DE CV</v>
          </cell>
        </row>
        <row r="8261">
          <cell r="C8261" t="str">
            <v xml:space="preserve">      0283</v>
          </cell>
          <cell r="D8261" t="str">
            <v>CORPORATIVO TREVIA, S.A.P.I. DE C.V.</v>
          </cell>
        </row>
        <row r="8262">
          <cell r="C8262" t="str">
            <v xml:space="preserve">      0283</v>
          </cell>
          <cell r="D8262" t="str">
            <v>CORPORATIVO TREVIA, S.A.P.I. DE C.V.</v>
          </cell>
        </row>
        <row r="8263">
          <cell r="C8263" t="str">
            <v xml:space="preserve">      0138</v>
          </cell>
          <cell r="D8263" t="str">
            <v>RICAP SA DE CV</v>
          </cell>
        </row>
        <row r="8264">
          <cell r="C8264" t="str">
            <v xml:space="preserve">      0066</v>
          </cell>
          <cell r="D8264" t="str">
            <v>GELATINE GROUP SA DE CV</v>
          </cell>
        </row>
        <row r="8265">
          <cell r="C8265" t="str">
            <v xml:space="preserve">      0202</v>
          </cell>
          <cell r="D8265" t="str">
            <v>CURTIDOS TREVIÑO SA DE CV</v>
          </cell>
        </row>
        <row r="8266">
          <cell r="C8266" t="str">
            <v xml:space="preserve">      0004</v>
          </cell>
          <cell r="D8266" t="str">
            <v>ACABADOS RIO TEJO SA DE CV</v>
          </cell>
        </row>
        <row r="8267">
          <cell r="C8267" t="str">
            <v xml:space="preserve">      0105</v>
          </cell>
          <cell r="D8267" t="str">
            <v>MEXENIL ADITIVOS SA DE CV</v>
          </cell>
        </row>
        <row r="8268">
          <cell r="C8268" t="str">
            <v xml:space="preserve">      0105</v>
          </cell>
          <cell r="D8268" t="str">
            <v>MEXENIL ADITIVOS SA DE CV</v>
          </cell>
        </row>
        <row r="8269">
          <cell r="C8269" t="str">
            <v xml:space="preserve">      0105</v>
          </cell>
          <cell r="D8269" t="str">
            <v>MEXENIL ADITIVOS SA DE CV</v>
          </cell>
        </row>
        <row r="8270">
          <cell r="C8270" t="str">
            <v>MOSTR</v>
          </cell>
          <cell r="D8270" t="str">
            <v>VENTAS DE MOSTRADOR</v>
          </cell>
        </row>
        <row r="8271">
          <cell r="C8271" t="str">
            <v>MOSTR</v>
          </cell>
          <cell r="D8271" t="str">
            <v>VENTAS DE MOSTRADOR</v>
          </cell>
        </row>
        <row r="8272">
          <cell r="C8272" t="str">
            <v>MOSTR</v>
          </cell>
          <cell r="D8272" t="str">
            <v>VENTAS DE MOSTRADOR</v>
          </cell>
        </row>
        <row r="8273">
          <cell r="C8273" t="str">
            <v>MOSTR</v>
          </cell>
          <cell r="D8273" t="str">
            <v>VENTAS DE MOSTRADOR</v>
          </cell>
        </row>
        <row r="8274">
          <cell r="C8274" t="str">
            <v>MOSTR</v>
          </cell>
          <cell r="D8274" t="str">
            <v>VENTAS DE MOSTRADOR</v>
          </cell>
        </row>
        <row r="8275">
          <cell r="C8275" t="str">
            <v>MOSTR</v>
          </cell>
          <cell r="D8275" t="str">
            <v>VENTAS DE MOSTRADOR</v>
          </cell>
        </row>
        <row r="8276">
          <cell r="C8276" t="str">
            <v>MOSTR</v>
          </cell>
          <cell r="D8276" t="str">
            <v>VENTAS DE MOSTRADOR</v>
          </cell>
        </row>
        <row r="8277">
          <cell r="C8277" t="str">
            <v>MOSTR</v>
          </cell>
          <cell r="D8277" t="str">
            <v>VENTAS DE MOSTRADOR</v>
          </cell>
        </row>
        <row r="8278">
          <cell r="C8278" t="str">
            <v>MOSTR</v>
          </cell>
          <cell r="D8278" t="str">
            <v>VENTAS DE MOSTRADOR</v>
          </cell>
        </row>
        <row r="8279">
          <cell r="C8279" t="str">
            <v>MOSTR</v>
          </cell>
          <cell r="D8279" t="str">
            <v>VENTAS DE MOSTRADOR</v>
          </cell>
        </row>
        <row r="8280">
          <cell r="C8280" t="str">
            <v>MOSTR</v>
          </cell>
          <cell r="D8280" t="str">
            <v>VENTAS DE MOSTRADOR</v>
          </cell>
        </row>
        <row r="8281">
          <cell r="C8281" t="str">
            <v xml:space="preserve">      0017</v>
          </cell>
          <cell r="D8281" t="str">
            <v>BIMBO</v>
          </cell>
        </row>
        <row r="8282">
          <cell r="C8282" t="str">
            <v xml:space="preserve">      0113</v>
          </cell>
          <cell r="D8282" t="str">
            <v>GRUMA</v>
          </cell>
        </row>
        <row r="8283">
          <cell r="C8283" t="str">
            <v xml:space="preserve">      0113</v>
          </cell>
          <cell r="D8283" t="str">
            <v>GRUMA</v>
          </cell>
        </row>
        <row r="8284">
          <cell r="C8284" t="str">
            <v xml:space="preserve">      0128</v>
          </cell>
          <cell r="D8284" t="str">
            <v>PRODUCTOS CURTIENTES SA DE CV</v>
          </cell>
        </row>
        <row r="8285">
          <cell r="C8285" t="str">
            <v xml:space="preserve">      0193</v>
          </cell>
          <cell r="D8285" t="str">
            <v>CURFIMEX SA DE CV</v>
          </cell>
        </row>
        <row r="8286">
          <cell r="C8286" t="str">
            <v xml:space="preserve">      0187</v>
          </cell>
          <cell r="D8286" t="str">
            <v>PHILIP MORRIS MEXICO PRODUCTOS Y SERVICIOS S DE RL DE CV</v>
          </cell>
        </row>
        <row r="8287">
          <cell r="C8287" t="str">
            <v xml:space="preserve">      0187</v>
          </cell>
          <cell r="D8287" t="str">
            <v>PHILIP MORRIS MEXICO PRODUCTOS Y SERVICIOS S DE RL DE CV</v>
          </cell>
        </row>
        <row r="8288">
          <cell r="C8288" t="str">
            <v xml:space="preserve">      0028</v>
          </cell>
          <cell r="D8288" t="str">
            <v>CERVECERIA CUAUHTEMOC MOCTEZUMA SA DE CV</v>
          </cell>
        </row>
        <row r="8289">
          <cell r="C8289" t="str">
            <v xml:space="preserve">      0028</v>
          </cell>
          <cell r="D8289" t="str">
            <v>CERVECERIA CUAUHTEMOC MOCTEZUMA SA DE CV</v>
          </cell>
        </row>
        <row r="8290">
          <cell r="C8290" t="str">
            <v xml:space="preserve">      0028</v>
          </cell>
          <cell r="D8290" t="str">
            <v>CERVECERIA CUAUHTEMOC MOCTEZUMA SA DE CV</v>
          </cell>
        </row>
        <row r="8291">
          <cell r="C8291" t="str">
            <v>MOSTR</v>
          </cell>
          <cell r="D8291" t="str">
            <v>VENTAS DE MOSTRADOR</v>
          </cell>
        </row>
        <row r="8292">
          <cell r="C8292" t="str">
            <v xml:space="preserve">      0179</v>
          </cell>
          <cell r="D8292" t="str">
            <v>TBG APPAREL S DE RL DE CV</v>
          </cell>
        </row>
        <row r="8293">
          <cell r="C8293" t="str">
            <v xml:space="preserve">      0179</v>
          </cell>
          <cell r="D8293" t="str">
            <v>TBG APPAREL S DE RL DE CV</v>
          </cell>
        </row>
        <row r="8294">
          <cell r="C8294" t="str">
            <v xml:space="preserve">      0179</v>
          </cell>
          <cell r="D8294" t="str">
            <v>TBG APPAREL S DE RL DE CV</v>
          </cell>
        </row>
        <row r="8295">
          <cell r="C8295" t="str">
            <v xml:space="preserve">      0144</v>
          </cell>
          <cell r="D8295" t="str">
            <v>SUELAS WYNY SA DE CV</v>
          </cell>
        </row>
        <row r="8296">
          <cell r="C8296" t="str">
            <v xml:space="preserve">      0144</v>
          </cell>
          <cell r="D8296" t="str">
            <v>SUELAS WYNY SA DE CV</v>
          </cell>
        </row>
        <row r="8297">
          <cell r="C8297" t="str">
            <v xml:space="preserve">      0133</v>
          </cell>
          <cell r="D8297" t="str">
            <v>QUIMICA GO-SAN SA DE CV</v>
          </cell>
        </row>
        <row r="8298">
          <cell r="C8298" t="str">
            <v xml:space="preserve">      0133</v>
          </cell>
          <cell r="D8298" t="str">
            <v>QUIMICA GO-SAN SA DE CV</v>
          </cell>
        </row>
        <row r="8299">
          <cell r="C8299" t="str">
            <v xml:space="preserve">      0040</v>
          </cell>
          <cell r="D8299" t="str">
            <v>CITROLIM SA DE CV</v>
          </cell>
        </row>
        <row r="8300">
          <cell r="C8300" t="str">
            <v xml:space="preserve">      0040</v>
          </cell>
          <cell r="D8300" t="str">
            <v>CITROLIM SA DE CV</v>
          </cell>
        </row>
        <row r="8301">
          <cell r="C8301" t="str">
            <v xml:space="preserve">      0013</v>
          </cell>
          <cell r="D8301" t="str">
            <v>ANGELICA PADILLA CASTILLO</v>
          </cell>
        </row>
        <row r="8302">
          <cell r="C8302" t="str">
            <v xml:space="preserve">      0157</v>
          </cell>
          <cell r="D8302" t="str">
            <v>ZAFRE SA DE CV</v>
          </cell>
        </row>
        <row r="8303">
          <cell r="C8303" t="str">
            <v xml:space="preserve">      0159</v>
          </cell>
          <cell r="D8303" t="str">
            <v>GRUMA</v>
          </cell>
        </row>
        <row r="8304">
          <cell r="C8304" t="str">
            <v xml:space="preserve">      0112</v>
          </cell>
          <cell r="D8304" t="str">
            <v>GRUMA</v>
          </cell>
        </row>
        <row r="8305">
          <cell r="C8305" t="str">
            <v xml:space="preserve">      0144</v>
          </cell>
          <cell r="D8305" t="str">
            <v>SUELAS WYNY SA DE CV</v>
          </cell>
        </row>
        <row r="8306">
          <cell r="C8306" t="str">
            <v xml:space="preserve">      0079</v>
          </cell>
          <cell r="D8306" t="str">
            <v>GRUMA</v>
          </cell>
        </row>
        <row r="8307">
          <cell r="C8307" t="str">
            <v xml:space="preserve">      0079</v>
          </cell>
          <cell r="D8307" t="str">
            <v>GRUMA</v>
          </cell>
        </row>
        <row r="8308">
          <cell r="C8308" t="str">
            <v xml:space="preserve">      0209</v>
          </cell>
          <cell r="D8308" t="str">
            <v>DICKIES DE PARRAS S DE RL DE CV</v>
          </cell>
        </row>
        <row r="8309">
          <cell r="C8309" t="str">
            <v xml:space="preserve">      0184</v>
          </cell>
          <cell r="D8309" t="str">
            <v>CUEROMEX WET BLUE SA DE CV</v>
          </cell>
        </row>
        <row r="8310">
          <cell r="C8310" t="str">
            <v xml:space="preserve">      0184</v>
          </cell>
          <cell r="D8310" t="str">
            <v>CUEROMEX WET BLUE SA DE CV</v>
          </cell>
        </row>
        <row r="8311">
          <cell r="C8311" t="str">
            <v xml:space="preserve">      0166</v>
          </cell>
          <cell r="D8311" t="str">
            <v>GRUMA</v>
          </cell>
        </row>
        <row r="8312">
          <cell r="C8312" t="str">
            <v xml:space="preserve">      0100</v>
          </cell>
          <cell r="D8312" t="str">
            <v>MANUFACTURAS KALTEX SA DE CV</v>
          </cell>
        </row>
        <row r="8313">
          <cell r="C8313" t="str">
            <v xml:space="preserve">      0100</v>
          </cell>
          <cell r="D8313" t="str">
            <v>MANUFACTURAS KALTEX SA DE CV</v>
          </cell>
        </row>
        <row r="8314">
          <cell r="C8314" t="str">
            <v xml:space="preserve">      0067</v>
          </cell>
          <cell r="D8314" t="str">
            <v>GELITA MEXICO S DE RL DE CV</v>
          </cell>
        </row>
        <row r="8315">
          <cell r="C8315" t="str">
            <v xml:space="preserve">      0067</v>
          </cell>
          <cell r="D8315" t="str">
            <v>GELITA MEXICO S DE RL DE CV</v>
          </cell>
        </row>
        <row r="8316">
          <cell r="C8316" t="str">
            <v xml:space="preserve">      0160</v>
          </cell>
          <cell r="D8316" t="str">
            <v>FLAVIO BERNARDINO MARTINEZ SANCHEZ</v>
          </cell>
        </row>
        <row r="8317">
          <cell r="C8317" t="str">
            <v xml:space="preserve">      0055</v>
          </cell>
          <cell r="D8317" t="str">
            <v>DISTRIBUIDORA DE TEXTILES AVANTE SA DE CV</v>
          </cell>
        </row>
        <row r="8318">
          <cell r="C8318" t="str">
            <v xml:space="preserve">      0238</v>
          </cell>
          <cell r="D8318" t="str">
            <v>ANSA MCAL TRADING, INC.</v>
          </cell>
        </row>
        <row r="8319">
          <cell r="C8319" t="str">
            <v xml:space="preserve">      0238</v>
          </cell>
          <cell r="D8319" t="str">
            <v>ANSA MCAL TRADING, INC.</v>
          </cell>
        </row>
        <row r="8320">
          <cell r="C8320" t="str">
            <v xml:space="preserve">      0022</v>
          </cell>
          <cell r="D8320" t="str">
            <v>BIOTECNICA INTERNACIONAL SA DE CV</v>
          </cell>
        </row>
        <row r="8321">
          <cell r="C8321" t="str">
            <v xml:space="preserve">      0202</v>
          </cell>
          <cell r="D8321" t="str">
            <v>CURTIDOS TREVIÑO SA DE CV</v>
          </cell>
        </row>
        <row r="8322">
          <cell r="C8322" t="str">
            <v xml:space="preserve">      0280</v>
          </cell>
          <cell r="D8322" t="str">
            <v>PASTEURIZADORA AGUASCALIENTES, S.A. DE C.V.</v>
          </cell>
        </row>
        <row r="8323">
          <cell r="C8323" t="str">
            <v xml:space="preserve">      0055</v>
          </cell>
          <cell r="D8323" t="str">
            <v>DISTRIBUIDORA DE TEXTILES AVANTE SA DE CV</v>
          </cell>
        </row>
        <row r="8324">
          <cell r="C8324" t="str">
            <v xml:space="preserve">      0179</v>
          </cell>
          <cell r="D8324" t="str">
            <v>TBG APPAREL S DE RL DE CV</v>
          </cell>
        </row>
        <row r="8325">
          <cell r="C8325" t="str">
            <v xml:space="preserve">      0179</v>
          </cell>
          <cell r="D8325" t="str">
            <v>TBG APPAREL S DE RL DE CV</v>
          </cell>
        </row>
        <row r="8326">
          <cell r="C8326" t="str">
            <v xml:space="preserve">      0179</v>
          </cell>
          <cell r="D8326" t="str">
            <v>TBG APPAREL S DE RL DE CV</v>
          </cell>
        </row>
        <row r="8327">
          <cell r="C8327" t="str">
            <v xml:space="preserve">      0179</v>
          </cell>
          <cell r="D8327" t="str">
            <v>TBG APPAREL S DE RL DE CV</v>
          </cell>
        </row>
        <row r="8328">
          <cell r="C8328" t="str">
            <v xml:space="preserve">      0031</v>
          </cell>
          <cell r="D8328" t="str">
            <v>CERVECERIA CUAUHTEMOC MOCTEZUMA SA DE CV</v>
          </cell>
        </row>
        <row r="8329">
          <cell r="C8329" t="str">
            <v xml:space="preserve">      0043</v>
          </cell>
          <cell r="D8329" t="str">
            <v>CONFECCIONES TEXTILES DE TEZIUTLAN, S.A. DE C.V.</v>
          </cell>
        </row>
        <row r="8330">
          <cell r="C8330" t="str">
            <v xml:space="preserve">      0043</v>
          </cell>
          <cell r="D8330" t="str">
            <v>CONFECCIONES TEXTILES DE TEZIUTLAN, S.A. DE C.V.</v>
          </cell>
        </row>
        <row r="8331">
          <cell r="C8331" t="str">
            <v xml:space="preserve">      0193</v>
          </cell>
          <cell r="D8331" t="str">
            <v>CURFIMEX SA DE CV</v>
          </cell>
        </row>
        <row r="8332">
          <cell r="C8332" t="str">
            <v xml:space="preserve">      0039</v>
          </cell>
          <cell r="D8332" t="str">
            <v>CITROJUGO SA DE CV</v>
          </cell>
        </row>
        <row r="8333">
          <cell r="C8333" t="str">
            <v xml:space="preserve">      0004</v>
          </cell>
          <cell r="D8333" t="str">
            <v>ACABADOS RIO TEJO SA DE CV</v>
          </cell>
        </row>
        <row r="8334">
          <cell r="C8334" t="str">
            <v xml:space="preserve">      0004</v>
          </cell>
          <cell r="D8334" t="str">
            <v>ACABADOS RIO TEJO SA DE CV</v>
          </cell>
        </row>
        <row r="8335">
          <cell r="C8335" t="str">
            <v xml:space="preserve">      0209</v>
          </cell>
          <cell r="D8335" t="str">
            <v>DICKIES DE PARRAS S DE RL DE CV</v>
          </cell>
        </row>
        <row r="8336">
          <cell r="C8336" t="str">
            <v xml:space="preserve">      0157</v>
          </cell>
          <cell r="D8336" t="str">
            <v>ZAFRE SA DE CV</v>
          </cell>
        </row>
        <row r="8337">
          <cell r="C8337" t="str">
            <v xml:space="preserve">      0031</v>
          </cell>
          <cell r="D8337" t="str">
            <v>CERVECERIA CUAUHTEMOC MOCTEZUMA SA DE CV</v>
          </cell>
        </row>
        <row r="8338">
          <cell r="C8338" t="str">
            <v xml:space="preserve">      0031</v>
          </cell>
          <cell r="D8338" t="str">
            <v>CERVECERIA CUAUHTEMOC MOCTEZUMA SA DE CV</v>
          </cell>
        </row>
        <row r="8339">
          <cell r="C8339" t="str">
            <v xml:space="preserve">      0033</v>
          </cell>
          <cell r="D8339" t="str">
            <v>CERVECERIA CUAUHTEMOC MOCTEZUMA SA DE CV</v>
          </cell>
        </row>
        <row r="8340">
          <cell r="C8340" t="str">
            <v xml:space="preserve">      0033</v>
          </cell>
          <cell r="D8340" t="str">
            <v>CERVECERIA CUAUHTEMOC MOCTEZUMA SA DE CV</v>
          </cell>
        </row>
        <row r="8341">
          <cell r="C8341" t="str">
            <v xml:space="preserve">      0033</v>
          </cell>
          <cell r="D8341" t="str">
            <v>CERVECERIA CUAUHTEMOC MOCTEZUMA SA DE CV</v>
          </cell>
        </row>
        <row r="8342">
          <cell r="C8342" t="str">
            <v xml:space="preserve">      0033</v>
          </cell>
          <cell r="D8342" t="str">
            <v>CERVECERIA CUAUHTEMOC MOCTEZUMA SA DE CV</v>
          </cell>
        </row>
        <row r="8343">
          <cell r="C8343" t="str">
            <v xml:space="preserve">      0077</v>
          </cell>
          <cell r="D8343" t="str">
            <v>GRUMA</v>
          </cell>
        </row>
        <row r="8344">
          <cell r="C8344" t="str">
            <v xml:space="preserve">      0077</v>
          </cell>
          <cell r="D8344" t="str">
            <v>GRUMA</v>
          </cell>
        </row>
        <row r="8345">
          <cell r="C8345" t="str">
            <v xml:space="preserve">      0175</v>
          </cell>
          <cell r="D8345" t="str">
            <v>MAURICIO JOVAN WONG MEDINA</v>
          </cell>
        </row>
        <row r="8346">
          <cell r="C8346" t="str">
            <v xml:space="preserve">      0161</v>
          </cell>
          <cell r="D8346" t="str">
            <v>GANADEROS PRODUCTORES DE LECHE PURA, S.A.P.I. DE C.V.</v>
          </cell>
        </row>
        <row r="8347">
          <cell r="C8347" t="str">
            <v xml:space="preserve">      0146</v>
          </cell>
          <cell r="D8347" t="str">
            <v>TECNICOS Y COLORES ANILPAN SA DE CV</v>
          </cell>
        </row>
        <row r="8348">
          <cell r="C8348" t="str">
            <v xml:space="preserve">      0018</v>
          </cell>
          <cell r="D8348" t="str">
            <v>BIMBO</v>
          </cell>
        </row>
        <row r="8349">
          <cell r="C8349" t="str">
            <v xml:space="preserve">      0112</v>
          </cell>
          <cell r="D8349" t="str">
            <v>GRUMA</v>
          </cell>
        </row>
        <row r="8350">
          <cell r="C8350" t="str">
            <v xml:space="preserve">      0112</v>
          </cell>
          <cell r="D8350" t="str">
            <v>GRUMA</v>
          </cell>
        </row>
        <row r="8351">
          <cell r="C8351" t="str">
            <v xml:space="preserve">      0005</v>
          </cell>
          <cell r="D8351" t="str">
            <v>ACEITES ESENCIALES DE LIMON DE TECOMAN S.A. DE C.V.</v>
          </cell>
        </row>
        <row r="8352">
          <cell r="C8352" t="str">
            <v xml:space="preserve">      0291</v>
          </cell>
          <cell r="D8352" t="str">
            <v>MODELOS YASIRO, S.A. DE C.V.</v>
          </cell>
        </row>
        <row r="8353">
          <cell r="C8353" t="str">
            <v xml:space="preserve">      0291</v>
          </cell>
          <cell r="D8353" t="str">
            <v>MODELOS YASIRO, S.A. DE C.V.</v>
          </cell>
        </row>
        <row r="8354">
          <cell r="C8354" t="str">
            <v xml:space="preserve">      0029</v>
          </cell>
          <cell r="D8354" t="str">
            <v>CERVECERIA CUAUHTEMOC MOCTEZUMA SA DE CV</v>
          </cell>
        </row>
        <row r="8355">
          <cell r="C8355" t="str">
            <v xml:space="preserve">      0029</v>
          </cell>
          <cell r="D8355" t="str">
            <v>CERVECERIA CUAUHTEMOC MOCTEZUMA SA DE CV</v>
          </cell>
        </row>
        <row r="8356">
          <cell r="C8356" t="str">
            <v xml:space="preserve">      0029</v>
          </cell>
          <cell r="D8356" t="str">
            <v>CERVECERIA CUAUHTEMOC MOCTEZUMA SA DE CV</v>
          </cell>
        </row>
        <row r="8357">
          <cell r="C8357" t="str">
            <v xml:space="preserve">      0021</v>
          </cell>
          <cell r="D8357" t="str">
            <v>BIMBO</v>
          </cell>
        </row>
        <row r="8358">
          <cell r="C8358" t="str">
            <v xml:space="preserve">      0021</v>
          </cell>
          <cell r="D8358" t="str">
            <v>BIMBO</v>
          </cell>
        </row>
        <row r="8359">
          <cell r="C8359" t="str">
            <v xml:space="preserve">      0021</v>
          </cell>
          <cell r="D8359" t="str">
            <v>BIMBO</v>
          </cell>
        </row>
        <row r="8360">
          <cell r="C8360" t="str">
            <v xml:space="preserve">      0021</v>
          </cell>
          <cell r="D8360" t="str">
            <v>BIMBO</v>
          </cell>
        </row>
        <row r="8361">
          <cell r="C8361" t="str">
            <v xml:space="preserve">      0021</v>
          </cell>
          <cell r="D8361" t="str">
            <v>BIMBO</v>
          </cell>
        </row>
        <row r="8362">
          <cell r="C8362" t="str">
            <v xml:space="preserve">      0021</v>
          </cell>
          <cell r="D8362" t="str">
            <v>BIMBO</v>
          </cell>
        </row>
        <row r="8363">
          <cell r="C8363" t="str">
            <v xml:space="preserve">      0021</v>
          </cell>
          <cell r="D8363" t="str">
            <v>BIMBO</v>
          </cell>
        </row>
        <row r="8364">
          <cell r="C8364" t="str">
            <v xml:space="preserve">      0021</v>
          </cell>
          <cell r="D8364" t="str">
            <v>BIMBO</v>
          </cell>
        </row>
        <row r="8365">
          <cell r="C8365" t="str">
            <v xml:space="preserve">      0021</v>
          </cell>
          <cell r="D8365" t="str">
            <v>BIMBO</v>
          </cell>
        </row>
        <row r="8366">
          <cell r="C8366" t="str">
            <v xml:space="preserve">      0067</v>
          </cell>
          <cell r="D8366" t="str">
            <v>GELITA MEXICO S DE RL DE CV</v>
          </cell>
        </row>
        <row r="8367">
          <cell r="C8367" t="str">
            <v xml:space="preserve">      0067</v>
          </cell>
          <cell r="D8367" t="str">
            <v>GELITA MEXICO S DE RL DE CV</v>
          </cell>
        </row>
        <row r="8368">
          <cell r="C8368" t="str">
            <v xml:space="preserve">      0206</v>
          </cell>
          <cell r="D8368" t="str">
            <v>INVESTIGACION PRODUCTIVA SA DE CV</v>
          </cell>
        </row>
        <row r="8369">
          <cell r="C8369" t="str">
            <v xml:space="preserve">      0175</v>
          </cell>
          <cell r="D8369" t="str">
            <v>MAURICIO JOVAN WONG MEDINA</v>
          </cell>
        </row>
        <row r="8370">
          <cell r="C8370" t="str">
            <v xml:space="preserve">      0021</v>
          </cell>
          <cell r="D8370" t="str">
            <v>BIMBO</v>
          </cell>
        </row>
        <row r="8371">
          <cell r="C8371" t="str">
            <v xml:space="preserve">      0155</v>
          </cell>
          <cell r="D8371" t="str">
            <v>VERTICAL KNITS SA DE CV</v>
          </cell>
        </row>
        <row r="8372">
          <cell r="C8372" t="str">
            <v xml:space="preserve">      0283</v>
          </cell>
          <cell r="D8372" t="str">
            <v>CORPORATIVO TREVIA, S.A.P.I. DE C.V.</v>
          </cell>
        </row>
        <row r="8373">
          <cell r="C8373" t="str">
            <v xml:space="preserve">      0079</v>
          </cell>
          <cell r="D8373" t="str">
            <v>GRUMA</v>
          </cell>
        </row>
        <row r="8374">
          <cell r="C8374" t="str">
            <v xml:space="preserve">      0166</v>
          </cell>
          <cell r="D8374" t="str">
            <v>GRUMA</v>
          </cell>
        </row>
        <row r="8375">
          <cell r="C8375" t="str">
            <v xml:space="preserve">      0019</v>
          </cell>
          <cell r="D8375" t="str">
            <v>BIMBO</v>
          </cell>
        </row>
        <row r="8376">
          <cell r="C8376" t="str">
            <v xml:space="preserve">      0030</v>
          </cell>
          <cell r="D8376" t="str">
            <v>CERVECERIA CUAUHTEMOC MOCTEZUMA SA DE CV</v>
          </cell>
        </row>
        <row r="8377">
          <cell r="C8377" t="str">
            <v xml:space="preserve">      0030</v>
          </cell>
          <cell r="D8377" t="str">
            <v>CERVECERIA CUAUHTEMOC MOCTEZUMA SA DE CV</v>
          </cell>
        </row>
        <row r="8378">
          <cell r="C8378" t="str">
            <v xml:space="preserve">      0030</v>
          </cell>
          <cell r="D8378" t="str">
            <v>CERVECERIA CUAUHTEMOC MOCTEZUMA SA DE CV</v>
          </cell>
        </row>
        <row r="8379">
          <cell r="C8379" t="str">
            <v xml:space="preserve">      0030</v>
          </cell>
          <cell r="D8379" t="str">
            <v>CERVECERIA CUAUHTEMOC MOCTEZUMA SA DE CV</v>
          </cell>
        </row>
        <row r="8380">
          <cell r="C8380" t="str">
            <v xml:space="preserve">      0021</v>
          </cell>
          <cell r="D8380" t="str">
            <v>BIMBO</v>
          </cell>
        </row>
        <row r="8381">
          <cell r="C8381" t="str">
            <v xml:space="preserve">      0021</v>
          </cell>
          <cell r="D8381" t="str">
            <v>BIMBO</v>
          </cell>
        </row>
        <row r="8382">
          <cell r="C8382" t="str">
            <v xml:space="preserve">      0021</v>
          </cell>
          <cell r="D8382" t="str">
            <v>BIMBO</v>
          </cell>
        </row>
        <row r="8383">
          <cell r="C8383" t="str">
            <v xml:space="preserve">      0021</v>
          </cell>
          <cell r="D8383" t="str">
            <v>BIMBO</v>
          </cell>
        </row>
        <row r="8384">
          <cell r="C8384" t="str">
            <v xml:space="preserve">      0032</v>
          </cell>
          <cell r="D8384" t="str">
            <v>CERVECERIA CUAUHTEMOC MOCTEZUMA SA DE CV</v>
          </cell>
        </row>
        <row r="8385">
          <cell r="C8385" t="str">
            <v xml:space="preserve">      0081</v>
          </cell>
          <cell r="D8385" t="str">
            <v>HERSHEY MEXICO SA DE CV</v>
          </cell>
        </row>
        <row r="8386">
          <cell r="C8386" t="str">
            <v xml:space="preserve">      0016</v>
          </cell>
          <cell r="D8386" t="str">
            <v>AZTECA MILLING, LP</v>
          </cell>
        </row>
        <row r="8387">
          <cell r="C8387" t="str">
            <v xml:space="preserve">      0144</v>
          </cell>
          <cell r="D8387" t="str">
            <v>SUELAS WYNY SA DE CV</v>
          </cell>
        </row>
        <row r="8388">
          <cell r="C8388" t="str">
            <v xml:space="preserve">      0184</v>
          </cell>
          <cell r="D8388" t="str">
            <v>CUEROMEX WET BLUE SA DE CV</v>
          </cell>
        </row>
        <row r="8389">
          <cell r="C8389" t="str">
            <v xml:space="preserve">      0184</v>
          </cell>
          <cell r="D8389" t="str">
            <v>CUEROMEX WET BLUE SA DE CV</v>
          </cell>
        </row>
        <row r="8390">
          <cell r="C8390" t="str">
            <v xml:space="preserve">      0066</v>
          </cell>
          <cell r="D8390" t="str">
            <v>GELATINE GROUP SA DE CV</v>
          </cell>
        </row>
        <row r="8391">
          <cell r="C8391" t="str">
            <v xml:space="preserve">      0175</v>
          </cell>
          <cell r="D8391" t="str">
            <v>MAURICIO JOVAN WONG MEDINA</v>
          </cell>
        </row>
        <row r="8392">
          <cell r="C8392" t="str">
            <v xml:space="preserve">      0039</v>
          </cell>
          <cell r="D8392" t="str">
            <v>CITROJUGO SA DE CV</v>
          </cell>
        </row>
        <row r="8393">
          <cell r="C8393" t="str">
            <v xml:space="preserve">      0199</v>
          </cell>
          <cell r="D8393" t="str">
            <v>ANILINAS Y QUIMICOS TEXTILES SA DE CV</v>
          </cell>
        </row>
        <row r="8394">
          <cell r="C8394" t="str">
            <v xml:space="preserve">      0175</v>
          </cell>
          <cell r="D8394" t="str">
            <v>MAURICIO JOVAN WONG MEDINA</v>
          </cell>
        </row>
        <row r="8395">
          <cell r="C8395" t="str">
            <v xml:space="preserve">      0071</v>
          </cell>
          <cell r="D8395" t="str">
            <v>GRUPO INDUSTRIAL DE CONFECCIONES SA DE CV</v>
          </cell>
        </row>
        <row r="8396">
          <cell r="C8396" t="str">
            <v xml:space="preserve">      0020</v>
          </cell>
          <cell r="D8396" t="str">
            <v>BIMBO</v>
          </cell>
        </row>
        <row r="8397">
          <cell r="C8397" t="str">
            <v xml:space="preserve">      0292</v>
          </cell>
          <cell r="D8397" t="str">
            <v>LUIS GODINEZ NAVARRETE</v>
          </cell>
        </row>
        <row r="8398">
          <cell r="C8398" t="str">
            <v xml:space="preserve">      0146</v>
          </cell>
          <cell r="D8398" t="str">
            <v>TECNICOS Y COLORES ANILPAN SA DE CV</v>
          </cell>
        </row>
        <row r="8399">
          <cell r="C8399" t="str">
            <v xml:space="preserve">      0021</v>
          </cell>
          <cell r="D8399" t="str">
            <v>BIMBO</v>
          </cell>
        </row>
        <row r="8400">
          <cell r="C8400" t="str">
            <v xml:space="preserve">      0249</v>
          </cell>
          <cell r="D8400" t="str">
            <v>ASHLAND CHEMICAL DE MEXICO, S.A. DE C.V.</v>
          </cell>
        </row>
        <row r="8401">
          <cell r="C8401" t="str">
            <v xml:space="preserve">      0249</v>
          </cell>
          <cell r="D8401" t="str">
            <v>ASHLAND CHEMICAL DE MEXICO, S.A. DE C.V.</v>
          </cell>
        </row>
        <row r="8402">
          <cell r="C8402" t="str">
            <v xml:space="preserve">      0249</v>
          </cell>
          <cell r="D8402" t="str">
            <v>ASHLAND CHEMICAL DE MEXICO, S.A. DE C.V.</v>
          </cell>
        </row>
        <row r="8403">
          <cell r="C8403" t="str">
            <v xml:space="preserve">      0157</v>
          </cell>
          <cell r="D8403" t="str">
            <v>ZAFRE SA DE CV</v>
          </cell>
        </row>
        <row r="8404">
          <cell r="C8404" t="str">
            <v xml:space="preserve">      0209</v>
          </cell>
          <cell r="D8404" t="str">
            <v>DICKIES DE PARRAS S DE RL DE CV</v>
          </cell>
        </row>
        <row r="8405">
          <cell r="C8405" t="str">
            <v xml:space="preserve">      0209</v>
          </cell>
          <cell r="D8405" t="str">
            <v>DICKIES DE PARRAS S DE RL DE CV</v>
          </cell>
        </row>
        <row r="8406">
          <cell r="C8406" t="str">
            <v xml:space="preserve">      0179</v>
          </cell>
          <cell r="D8406" t="str">
            <v>TBG APPAREL S DE RL DE CV</v>
          </cell>
        </row>
        <row r="8407">
          <cell r="C8407" t="str">
            <v xml:space="preserve">      0179</v>
          </cell>
          <cell r="D8407" t="str">
            <v>TBG APPAREL S DE RL DE CV</v>
          </cell>
        </row>
        <row r="8408">
          <cell r="C8408" t="str">
            <v xml:space="preserve">      0179</v>
          </cell>
          <cell r="D8408" t="str">
            <v>TBG APPAREL S DE RL DE CV</v>
          </cell>
        </row>
        <row r="8409">
          <cell r="C8409" t="str">
            <v xml:space="preserve">      0179</v>
          </cell>
          <cell r="D8409" t="str">
            <v>TBG APPAREL S DE RL DE CV</v>
          </cell>
        </row>
        <row r="8410">
          <cell r="C8410" t="str">
            <v xml:space="preserve">      0030</v>
          </cell>
          <cell r="D8410" t="str">
            <v>CERVECERIA CUAUHTEMOC MOCTEZUMA SA DE CV</v>
          </cell>
        </row>
        <row r="8411">
          <cell r="C8411" t="str">
            <v xml:space="preserve">      0028</v>
          </cell>
          <cell r="D8411" t="str">
            <v>CERVECERIA CUAUHTEMOC MOCTEZUMA SA DE CV</v>
          </cell>
        </row>
        <row r="8412">
          <cell r="C8412" t="str">
            <v xml:space="preserve">      0146</v>
          </cell>
          <cell r="D8412" t="str">
            <v>TECNICOS Y COLORES ANILPAN SA DE CV</v>
          </cell>
        </row>
        <row r="8413">
          <cell r="C8413" t="str">
            <v xml:space="preserve">      0133</v>
          </cell>
          <cell r="D8413" t="str">
            <v>QUIMICA GO-SAN SA DE CV</v>
          </cell>
        </row>
        <row r="8414">
          <cell r="C8414" t="str">
            <v xml:space="preserve">      0133</v>
          </cell>
          <cell r="D8414" t="str">
            <v>QUIMICA GO-SAN SA DE CV</v>
          </cell>
        </row>
        <row r="8415">
          <cell r="C8415" t="str">
            <v xml:space="preserve">      0133</v>
          </cell>
          <cell r="D8415" t="str">
            <v>QUIMICA GO-SAN SA DE CV</v>
          </cell>
        </row>
        <row r="8416">
          <cell r="C8416" t="str">
            <v xml:space="preserve">      0053</v>
          </cell>
          <cell r="D8416" t="str">
            <v>DINCO DEL NORTE SA DE CV</v>
          </cell>
        </row>
        <row r="8417">
          <cell r="C8417" t="str">
            <v xml:space="preserve">      0053</v>
          </cell>
          <cell r="D8417" t="str">
            <v>DINCO DEL NORTE SA DE CV</v>
          </cell>
        </row>
        <row r="8418">
          <cell r="C8418" t="str">
            <v xml:space="preserve">      0053</v>
          </cell>
          <cell r="D8418" t="str">
            <v>DINCO DEL NORTE SA DE CV</v>
          </cell>
        </row>
        <row r="8419">
          <cell r="C8419" t="str">
            <v xml:space="preserve">      0029</v>
          </cell>
          <cell r="D8419" t="str">
            <v>CERVECERIA CUAUHTEMOC MOCTEZUMA SA DE CV</v>
          </cell>
        </row>
        <row r="8420">
          <cell r="C8420" t="str">
            <v xml:space="preserve">      0029</v>
          </cell>
          <cell r="D8420" t="str">
            <v>CERVECERIA CUAUHTEMOC MOCTEZUMA SA DE CV</v>
          </cell>
        </row>
        <row r="8421">
          <cell r="C8421" t="str">
            <v xml:space="preserve">      0029</v>
          </cell>
          <cell r="D8421" t="str">
            <v>CERVECERIA CUAUHTEMOC MOCTEZUMA SA DE CV</v>
          </cell>
        </row>
        <row r="8422">
          <cell r="C8422" t="str">
            <v xml:space="preserve">      0022</v>
          </cell>
          <cell r="D8422" t="str">
            <v>BIOTECNICA INTERNACIONAL SA DE CV</v>
          </cell>
        </row>
        <row r="8423">
          <cell r="C8423" t="str">
            <v xml:space="preserve">      0028</v>
          </cell>
          <cell r="D8423" t="str">
            <v>CERVECERIA CUAUHTEMOC MOCTEZUMA SA DE CV</v>
          </cell>
        </row>
        <row r="8424">
          <cell r="C8424" t="str">
            <v xml:space="preserve">      0028</v>
          </cell>
          <cell r="D8424" t="str">
            <v>CERVECERIA CUAUHTEMOC MOCTEZUMA SA DE CV</v>
          </cell>
        </row>
        <row r="8425">
          <cell r="C8425" t="str">
            <v xml:space="preserve">      0028</v>
          </cell>
          <cell r="D8425" t="str">
            <v>CERVECERIA CUAUHTEMOC MOCTEZUMA SA DE CV</v>
          </cell>
        </row>
        <row r="8426">
          <cell r="C8426" t="str">
            <v xml:space="preserve">      0028</v>
          </cell>
          <cell r="D8426" t="str">
            <v>CERVECERIA CUAUHTEMOC MOCTEZUMA SA DE CV</v>
          </cell>
        </row>
        <row r="8427">
          <cell r="C8427" t="str">
            <v xml:space="preserve">      0028</v>
          </cell>
          <cell r="D8427" t="str">
            <v>CERVECERIA CUAUHTEMOC MOCTEZUMA SA DE CV</v>
          </cell>
        </row>
        <row r="8428">
          <cell r="C8428" t="str">
            <v xml:space="preserve">      0028</v>
          </cell>
          <cell r="D8428" t="str">
            <v>CERVECERIA CUAUHTEMOC MOCTEZUMA SA DE CV</v>
          </cell>
        </row>
        <row r="8429">
          <cell r="C8429" t="str">
            <v xml:space="preserve">      0029</v>
          </cell>
          <cell r="D8429" t="str">
            <v>CERVECERIA CUAUHTEMOC MOCTEZUMA SA DE CV</v>
          </cell>
        </row>
        <row r="8430">
          <cell r="C8430" t="str">
            <v xml:space="preserve">      0029</v>
          </cell>
          <cell r="D8430" t="str">
            <v>CERVECERIA CUAUHTEMOC MOCTEZUMA SA DE CV</v>
          </cell>
        </row>
        <row r="8431">
          <cell r="C8431" t="str">
            <v xml:space="preserve">      0029</v>
          </cell>
          <cell r="D8431" t="str">
            <v>CERVECERIA CUAUHTEMOC MOCTEZUMA SA DE CV</v>
          </cell>
        </row>
        <row r="8432">
          <cell r="C8432" t="str">
            <v xml:space="preserve">      0030</v>
          </cell>
          <cell r="D8432" t="str">
            <v>CERVECERIA CUAUHTEMOC MOCTEZUMA SA DE CV</v>
          </cell>
        </row>
        <row r="8433">
          <cell r="C8433" t="str">
            <v xml:space="preserve">      0030</v>
          </cell>
          <cell r="D8433" t="str">
            <v>CERVECERIA CUAUHTEMOC MOCTEZUMA SA DE CV</v>
          </cell>
        </row>
        <row r="8434">
          <cell r="C8434" t="str">
            <v xml:space="preserve">      0031</v>
          </cell>
          <cell r="D8434" t="str">
            <v>CERVECERIA CUAUHTEMOC MOCTEZUMA SA DE CV</v>
          </cell>
        </row>
        <row r="8435">
          <cell r="C8435" t="str">
            <v xml:space="preserve">      0031</v>
          </cell>
          <cell r="D8435" t="str">
            <v>CERVECERIA CUAUHTEMOC MOCTEZUMA SA DE CV</v>
          </cell>
        </row>
        <row r="8436">
          <cell r="C8436" t="str">
            <v xml:space="preserve">      0031</v>
          </cell>
          <cell r="D8436" t="str">
            <v>CERVECERIA CUAUHTEMOC MOCTEZUMA SA DE CV</v>
          </cell>
        </row>
        <row r="8437">
          <cell r="C8437" t="str">
            <v xml:space="preserve">      0032</v>
          </cell>
          <cell r="D8437" t="str">
            <v>CERVECERIA CUAUHTEMOC MOCTEZUMA SA DE CV</v>
          </cell>
        </row>
        <row r="8438">
          <cell r="C8438" t="str">
            <v xml:space="preserve">      0032</v>
          </cell>
          <cell r="D8438" t="str">
            <v>CERVECERIA CUAUHTEMOC MOCTEZUMA SA DE CV</v>
          </cell>
        </row>
        <row r="8439">
          <cell r="C8439" t="str">
            <v xml:space="preserve">      0032</v>
          </cell>
          <cell r="D8439" t="str">
            <v>CERVECERIA CUAUHTEMOC MOCTEZUMA SA DE CV</v>
          </cell>
        </row>
        <row r="8440">
          <cell r="C8440" t="str">
            <v xml:space="preserve">      0033</v>
          </cell>
          <cell r="D8440" t="str">
            <v>CERVECERIA CUAUHTEMOC MOCTEZUMA SA DE CV</v>
          </cell>
        </row>
        <row r="8441">
          <cell r="C8441" t="str">
            <v xml:space="preserve">      0033</v>
          </cell>
          <cell r="D8441" t="str">
            <v>CERVECERIA CUAUHTEMOC MOCTEZUMA SA DE CV</v>
          </cell>
        </row>
        <row r="8442">
          <cell r="C8442" t="str">
            <v xml:space="preserve">      0067</v>
          </cell>
          <cell r="D8442" t="str">
            <v>GELITA MEXICO S DE RL DE CV</v>
          </cell>
        </row>
        <row r="8443">
          <cell r="C8443" t="str">
            <v xml:space="preserve">      0043</v>
          </cell>
          <cell r="D8443" t="str">
            <v>CONFECCIONES TEXTILES DE TEZIUTLAN, S.A. DE C.V.</v>
          </cell>
        </row>
        <row r="8444">
          <cell r="C8444" t="str">
            <v xml:space="preserve">      0030</v>
          </cell>
          <cell r="D8444" t="str">
            <v>CERVECERIA CUAUHTEMOC MOCTEZUMA SA DE CV</v>
          </cell>
        </row>
        <row r="8445">
          <cell r="C8445" t="str">
            <v xml:space="preserve">      0030</v>
          </cell>
          <cell r="D8445" t="str">
            <v>CERVECERIA CUAUHTEMOC MOCTEZUMA SA DE CV</v>
          </cell>
        </row>
        <row r="8446">
          <cell r="C8446" t="str">
            <v xml:space="preserve">      0030</v>
          </cell>
          <cell r="D8446" t="str">
            <v>CERVECERIA CUAUHTEMOC MOCTEZUMA SA DE CV</v>
          </cell>
        </row>
        <row r="8447">
          <cell r="C8447" t="str">
            <v xml:space="preserve">      0030</v>
          </cell>
          <cell r="D8447" t="str">
            <v>CERVECERIA CUAUHTEMOC MOCTEZUMA SA DE CV</v>
          </cell>
        </row>
        <row r="8448">
          <cell r="C8448" t="str">
            <v xml:space="preserve">      0030</v>
          </cell>
          <cell r="D8448" t="str">
            <v>CERVECERIA CUAUHTEMOC MOCTEZUMA SA DE CV</v>
          </cell>
        </row>
        <row r="8449">
          <cell r="C8449" t="str">
            <v xml:space="preserve">      0033</v>
          </cell>
          <cell r="D8449" t="str">
            <v>CERVECERIA CUAUHTEMOC MOCTEZUMA SA DE CV</v>
          </cell>
        </row>
        <row r="8450">
          <cell r="C8450" t="str">
            <v xml:space="preserve">      0285</v>
          </cell>
          <cell r="D8450" t="str">
            <v>ALIMENTOS DE LA GRANJA, S.A. DE C.V.</v>
          </cell>
        </row>
        <row r="8451">
          <cell r="C8451" t="str">
            <v xml:space="preserve">      0032</v>
          </cell>
          <cell r="D8451" t="str">
            <v>CERVECERIA CUAUHTEMOC MOCTEZUMA SA DE CV</v>
          </cell>
        </row>
        <row r="8452">
          <cell r="C8452" t="str">
            <v xml:space="preserve">      0179</v>
          </cell>
          <cell r="D8452" t="str">
            <v>TBG APPAREL S DE RL DE CV</v>
          </cell>
        </row>
        <row r="8453">
          <cell r="C8453" t="str">
            <v xml:space="preserve">      0077</v>
          </cell>
          <cell r="D8453" t="str">
            <v>GRUMA</v>
          </cell>
        </row>
        <row r="8454">
          <cell r="C8454" t="str">
            <v xml:space="preserve">      0077</v>
          </cell>
          <cell r="D8454" t="str">
            <v>GRUMA</v>
          </cell>
        </row>
        <row r="8455">
          <cell r="C8455" t="str">
            <v xml:space="preserve">      0130</v>
          </cell>
          <cell r="D8455" t="str">
            <v>PRODUCTOS PERLA, SA DE CV</v>
          </cell>
        </row>
        <row r="8456">
          <cell r="C8456" t="str">
            <v xml:space="preserve">      0130</v>
          </cell>
          <cell r="D8456" t="str">
            <v>PRODUCTOS PERLA, SA DE CV</v>
          </cell>
        </row>
        <row r="8457">
          <cell r="C8457" t="str">
            <v xml:space="preserve">      0202</v>
          </cell>
          <cell r="D8457" t="str">
            <v>CURTIDOS TREVIÑO SA DE CV</v>
          </cell>
        </row>
        <row r="8458">
          <cell r="C8458" t="str">
            <v xml:space="preserve">      0280</v>
          </cell>
          <cell r="D8458" t="str">
            <v>PASTEURIZADORA AGUASCALIENTES, S.A. DE C.V.</v>
          </cell>
        </row>
        <row r="8459">
          <cell r="C8459" t="str">
            <v xml:space="preserve">      0128</v>
          </cell>
          <cell r="D8459" t="str">
            <v>PRODUCTOS CURTIENTES SA DE CV</v>
          </cell>
        </row>
        <row r="8460">
          <cell r="C8460" t="str">
            <v xml:space="preserve">      0128</v>
          </cell>
          <cell r="D8460" t="str">
            <v>PRODUCTOS CURTIENTES SA DE CV</v>
          </cell>
        </row>
        <row r="8461">
          <cell r="C8461" t="str">
            <v xml:space="preserve">      0193</v>
          </cell>
          <cell r="D8461" t="str">
            <v>CURFIMEX SA DE CV</v>
          </cell>
        </row>
        <row r="8462">
          <cell r="C8462" t="str">
            <v xml:space="preserve">      0115</v>
          </cell>
          <cell r="D8462" t="str">
            <v>GRUMA</v>
          </cell>
        </row>
        <row r="8463">
          <cell r="C8463" t="str">
            <v xml:space="preserve">      0179</v>
          </cell>
          <cell r="D8463" t="str">
            <v>TBG APPAREL S DE RL DE CV</v>
          </cell>
        </row>
        <row r="8464">
          <cell r="C8464" t="str">
            <v xml:space="preserve">      0179</v>
          </cell>
          <cell r="D8464" t="str">
            <v>TBG APPAREL S DE RL DE CV</v>
          </cell>
        </row>
        <row r="8465">
          <cell r="C8465" t="str">
            <v xml:space="preserve">      0179</v>
          </cell>
          <cell r="D8465" t="str">
            <v>TBG APPAREL S DE RL DE CV</v>
          </cell>
        </row>
        <row r="8466">
          <cell r="C8466" t="str">
            <v xml:space="preserve">      0028</v>
          </cell>
          <cell r="D8466" t="str">
            <v>CERVECERIA CUAUHTEMOC MOCTEZUMA SA DE CV</v>
          </cell>
        </row>
        <row r="8467">
          <cell r="C8467" t="str">
            <v xml:space="preserve">      0028</v>
          </cell>
          <cell r="D8467" t="str">
            <v>CERVECERIA CUAUHTEMOC MOCTEZUMA SA DE CV</v>
          </cell>
        </row>
        <row r="8468">
          <cell r="C8468" t="str">
            <v xml:space="preserve">      0028</v>
          </cell>
          <cell r="D8468" t="str">
            <v>CERVECERIA CUAUHTEMOC MOCTEZUMA SA DE CV</v>
          </cell>
        </row>
        <row r="8469">
          <cell r="C8469" t="str">
            <v xml:space="preserve">      0028</v>
          </cell>
          <cell r="D8469" t="str">
            <v>CERVECERIA CUAUHTEMOC MOCTEZUMA SA DE CV</v>
          </cell>
        </row>
        <row r="8470">
          <cell r="C8470" t="str">
            <v xml:space="preserve">      0212</v>
          </cell>
          <cell r="D8470" t="str">
            <v>GRUMA</v>
          </cell>
        </row>
        <row r="8471">
          <cell r="C8471" t="str">
            <v xml:space="preserve">      0212</v>
          </cell>
          <cell r="D8471" t="str">
            <v>GRUMA</v>
          </cell>
        </row>
        <row r="8472">
          <cell r="C8472" t="str">
            <v xml:space="preserve">      0133</v>
          </cell>
          <cell r="D8472" t="str">
            <v>QUIMICA GO-SAN SA DE CV</v>
          </cell>
        </row>
        <row r="8473">
          <cell r="C8473" t="str">
            <v xml:space="preserve">      0133</v>
          </cell>
          <cell r="D8473" t="str">
            <v>QUIMICA GO-SAN SA DE CV</v>
          </cell>
        </row>
        <row r="8474">
          <cell r="C8474" t="str">
            <v>MOSTR</v>
          </cell>
          <cell r="D8474" t="str">
            <v>VENTAS DE MOSTRADOR</v>
          </cell>
        </row>
        <row r="8475">
          <cell r="C8475" t="str">
            <v>MOSTR</v>
          </cell>
          <cell r="D8475" t="str">
            <v>VENTAS DE MOSTRADOR</v>
          </cell>
        </row>
        <row r="8476">
          <cell r="C8476" t="str">
            <v>MOSTR</v>
          </cell>
          <cell r="D8476" t="str">
            <v>VENTAS DE MOSTRADOR</v>
          </cell>
        </row>
        <row r="8477">
          <cell r="C8477" t="str">
            <v>MOSTR</v>
          </cell>
          <cell r="D8477" t="str">
            <v>VENTAS DE MOSTRADOR</v>
          </cell>
        </row>
        <row r="8478">
          <cell r="C8478" t="str">
            <v>MOSTR</v>
          </cell>
          <cell r="D8478" t="str">
            <v>VENTAS DE MOSTRADOR</v>
          </cell>
        </row>
        <row r="8479">
          <cell r="C8479" t="str">
            <v>MOSTR</v>
          </cell>
          <cell r="D8479" t="str">
            <v>VENTAS DE MOSTRADOR</v>
          </cell>
        </row>
        <row r="8480">
          <cell r="C8480" t="str">
            <v>MOSTR</v>
          </cell>
          <cell r="D8480" t="str">
            <v>VENTAS DE MOSTRADOR</v>
          </cell>
        </row>
        <row r="8481">
          <cell r="C8481" t="str">
            <v>MOSTR</v>
          </cell>
          <cell r="D8481" t="str">
            <v>VENTAS DE MOSTRADOR</v>
          </cell>
        </row>
        <row r="8482">
          <cell r="C8482" t="str">
            <v>MOSTR</v>
          </cell>
          <cell r="D8482" t="str">
            <v>VENTAS DE MOSTRADOR</v>
          </cell>
        </row>
        <row r="8483">
          <cell r="C8483" t="str">
            <v>MOSTR</v>
          </cell>
          <cell r="D8483" t="str">
            <v>VENTAS DE MOSTRADOR</v>
          </cell>
        </row>
        <row r="8484">
          <cell r="C8484" t="str">
            <v>MOSTR</v>
          </cell>
          <cell r="D8484" t="str">
            <v>VENTAS DE MOSTRADOR</v>
          </cell>
        </row>
        <row r="8485">
          <cell r="C8485" t="str">
            <v>MOSTR</v>
          </cell>
          <cell r="D8485" t="str">
            <v>VENTAS DE MOSTRADOR</v>
          </cell>
        </row>
        <row r="8486">
          <cell r="C8486" t="str">
            <v>MOSTR</v>
          </cell>
          <cell r="D8486" t="str">
            <v>VENTAS DE MOSTRADOR</v>
          </cell>
        </row>
        <row r="8487">
          <cell r="C8487" t="str">
            <v>MOSTR</v>
          </cell>
          <cell r="D8487" t="str">
            <v>VENTAS DE MOSTRADOR</v>
          </cell>
        </row>
        <row r="8488">
          <cell r="C8488" t="str">
            <v>MOSTR</v>
          </cell>
          <cell r="D8488" t="str">
            <v>VENTAS DE MOSTRADOR</v>
          </cell>
        </row>
        <row r="8489">
          <cell r="C8489" t="str">
            <v xml:space="preserve">      0014</v>
          </cell>
          <cell r="D8489" t="str">
            <v>DISTRIBUIDORA TEXTIL ARTTEX, S.A. DE C.V.</v>
          </cell>
        </row>
        <row r="8490">
          <cell r="C8490" t="str">
            <v xml:space="preserve">      0024</v>
          </cell>
          <cell r="D8490" t="str">
            <v>C &amp; L ALIMENTOS SA DE CV</v>
          </cell>
        </row>
        <row r="8491">
          <cell r="C8491" t="str">
            <v xml:space="preserve">      0102</v>
          </cell>
          <cell r="D8491" t="str">
            <v>MAZAPAN DE LA ROSA SA DE CV</v>
          </cell>
        </row>
        <row r="8492">
          <cell r="C8492" t="str">
            <v xml:space="preserve">      0232</v>
          </cell>
          <cell r="D8492" t="str">
            <v>BANKS (BARBADOS) BREWERIES LTD</v>
          </cell>
        </row>
        <row r="8493">
          <cell r="C8493" t="str">
            <v xml:space="preserve">      0238</v>
          </cell>
          <cell r="D8493" t="str">
            <v>ANSA MCAL TRADING, INC.</v>
          </cell>
        </row>
        <row r="8494">
          <cell r="C8494" t="str">
            <v xml:space="preserve">      0238</v>
          </cell>
          <cell r="D8494" t="str">
            <v>ANSA MCAL TRADING, INC.</v>
          </cell>
        </row>
        <row r="8495">
          <cell r="C8495" t="str">
            <v xml:space="preserve">      0238</v>
          </cell>
          <cell r="D8495" t="str">
            <v>ANSA MCAL TRADING, INC.</v>
          </cell>
        </row>
        <row r="8496">
          <cell r="C8496" t="str">
            <v xml:space="preserve">      0078</v>
          </cell>
          <cell r="D8496" t="str">
            <v>GRUMA</v>
          </cell>
        </row>
        <row r="8497">
          <cell r="C8497" t="str">
            <v xml:space="preserve">      0067</v>
          </cell>
          <cell r="D8497" t="str">
            <v>GELITA MEXICO S DE RL DE CV</v>
          </cell>
        </row>
        <row r="8498">
          <cell r="C8498" t="str">
            <v xml:space="preserve">      0055</v>
          </cell>
          <cell r="D8498" t="str">
            <v>DISTRIBUIDORA DE TEXTILES AVANTE SA DE CV</v>
          </cell>
        </row>
        <row r="8499">
          <cell r="C8499" t="str">
            <v xml:space="preserve">      0067</v>
          </cell>
          <cell r="D8499" t="str">
            <v>GELITA MEXICO S DE RL DE CV</v>
          </cell>
        </row>
        <row r="8500">
          <cell r="C8500" t="str">
            <v xml:space="preserve">      0067</v>
          </cell>
          <cell r="D8500" t="str">
            <v>GELITA MEXICO S DE RL DE CV</v>
          </cell>
        </row>
        <row r="8501">
          <cell r="C8501" t="str">
            <v xml:space="preserve">      0091</v>
          </cell>
          <cell r="D8501" t="str">
            <v>GRIFFITH FOODS, S.A. DE C.V.</v>
          </cell>
        </row>
        <row r="8502">
          <cell r="C8502" t="str">
            <v xml:space="preserve">      0187</v>
          </cell>
          <cell r="D8502" t="str">
            <v>PHILIP MORRIS MEXICO PRODUCTOS Y SERVICIOS S DE RL DE CV</v>
          </cell>
        </row>
        <row r="8503">
          <cell r="C8503" t="str">
            <v xml:space="preserve">      0187</v>
          </cell>
          <cell r="D8503" t="str">
            <v>PHILIP MORRIS MEXICO PRODUCTOS Y SERVICIOS S DE RL DE CV</v>
          </cell>
        </row>
        <row r="8504">
          <cell r="C8504" t="str">
            <v xml:space="preserve">      0033</v>
          </cell>
          <cell r="D8504" t="str">
            <v>CERVECERIA CUAUHTEMOC MOCTEZUMA SA DE CV</v>
          </cell>
        </row>
        <row r="8505">
          <cell r="C8505" t="str">
            <v xml:space="preserve">      0033</v>
          </cell>
          <cell r="D8505" t="str">
            <v>CERVECERIA CUAUHTEMOC MOCTEZUMA SA DE CV</v>
          </cell>
        </row>
        <row r="8506">
          <cell r="C8506" t="str">
            <v xml:space="preserve">      0157</v>
          </cell>
          <cell r="D8506" t="str">
            <v>ZAFRE SA DE CV</v>
          </cell>
        </row>
        <row r="8507">
          <cell r="C8507" t="str">
            <v xml:space="preserve">      0071</v>
          </cell>
          <cell r="D8507" t="str">
            <v>GRUPO INDUSTRIAL DE CONFECCIONES SA DE CV</v>
          </cell>
        </row>
        <row r="8508">
          <cell r="C8508" t="str">
            <v xml:space="preserve">      0112</v>
          </cell>
          <cell r="D8508" t="str">
            <v>GRUMA</v>
          </cell>
        </row>
        <row r="8509">
          <cell r="C8509" t="str">
            <v xml:space="preserve">      0112</v>
          </cell>
          <cell r="D8509" t="str">
            <v>GRUMA</v>
          </cell>
        </row>
        <row r="8510">
          <cell r="C8510" t="str">
            <v xml:space="preserve">      0079</v>
          </cell>
          <cell r="D8510" t="str">
            <v>GRUMA</v>
          </cell>
        </row>
        <row r="8511">
          <cell r="C8511" t="str">
            <v xml:space="preserve">      0079</v>
          </cell>
          <cell r="D8511" t="str">
            <v>GRUMA</v>
          </cell>
        </row>
        <row r="8512">
          <cell r="C8512" t="str">
            <v xml:space="preserve">      0013</v>
          </cell>
          <cell r="D8512" t="str">
            <v>ANGELICA PADILLA CASTILLO</v>
          </cell>
        </row>
        <row r="8513">
          <cell r="C8513" t="str">
            <v xml:space="preserve">      0013</v>
          </cell>
          <cell r="D8513" t="str">
            <v>ANGELICA PADILLA CASTILLO</v>
          </cell>
        </row>
        <row r="8514">
          <cell r="C8514" t="str">
            <v xml:space="preserve">      0160</v>
          </cell>
          <cell r="D8514" t="str">
            <v>FLAVIO BERNARDINO MARTINEZ SANCHEZ</v>
          </cell>
        </row>
        <row r="8515">
          <cell r="C8515" t="str">
            <v xml:space="preserve">      0209</v>
          </cell>
          <cell r="D8515" t="str">
            <v>DICKIES DE PARRAS S DE RL DE CV</v>
          </cell>
        </row>
        <row r="8516">
          <cell r="C8516" t="str">
            <v xml:space="preserve">      0209</v>
          </cell>
          <cell r="D8516" t="str">
            <v>DICKIES DE PARRAS S DE RL DE CV</v>
          </cell>
        </row>
        <row r="8517">
          <cell r="C8517" t="str">
            <v xml:space="preserve">      0179</v>
          </cell>
          <cell r="D8517" t="str">
            <v>TBG APPAREL S DE RL DE CV</v>
          </cell>
        </row>
        <row r="8518">
          <cell r="C8518" t="str">
            <v xml:space="preserve">      0179</v>
          </cell>
          <cell r="D8518" t="str">
            <v>TBG APPAREL S DE RL DE CV</v>
          </cell>
        </row>
        <row r="8519">
          <cell r="C8519" t="str">
            <v xml:space="preserve">      0179</v>
          </cell>
          <cell r="D8519" t="str">
            <v>TBG APPAREL S DE RL DE CV</v>
          </cell>
        </row>
        <row r="8520">
          <cell r="C8520" t="str">
            <v xml:space="preserve">      0179</v>
          </cell>
          <cell r="D8520" t="str">
            <v>TBG APPAREL S DE RL DE CV</v>
          </cell>
        </row>
        <row r="8521">
          <cell r="C8521" t="str">
            <v xml:space="preserve">      0228</v>
          </cell>
          <cell r="D8521" t="str">
            <v>GRUMA</v>
          </cell>
        </row>
        <row r="8522">
          <cell r="C8522" t="str">
            <v xml:space="preserve">      0228</v>
          </cell>
          <cell r="D8522" t="str">
            <v>GRUMA</v>
          </cell>
        </row>
        <row r="8523">
          <cell r="C8523" t="str">
            <v xml:space="preserve">      0004</v>
          </cell>
          <cell r="D8523" t="str">
            <v>ACABADOS RIO TEJO SA DE CV</v>
          </cell>
        </row>
        <row r="8524">
          <cell r="C8524" t="str">
            <v xml:space="preserve">      0179</v>
          </cell>
          <cell r="D8524" t="str">
            <v>TBG APPAREL S DE RL DE CV</v>
          </cell>
        </row>
        <row r="8525">
          <cell r="C8525" t="str">
            <v xml:space="preserve">      0138</v>
          </cell>
          <cell r="D8525" t="str">
            <v>RICAP SA DE CV</v>
          </cell>
        </row>
        <row r="8526">
          <cell r="C8526" t="str">
            <v xml:space="preserve">      0072</v>
          </cell>
          <cell r="D8526" t="str">
            <v>GRUPO INDUSTRIAL CREYSI SA CV</v>
          </cell>
        </row>
        <row r="8527">
          <cell r="C8527" t="str">
            <v xml:space="preserve">      0072</v>
          </cell>
          <cell r="D8527" t="str">
            <v>GRUPO INDUSTRIAL CREYSI SA CV</v>
          </cell>
        </row>
        <row r="8528">
          <cell r="C8528" t="str">
            <v xml:space="preserve">      0145</v>
          </cell>
          <cell r="D8528" t="str">
            <v>TECHNICAL SUPPLIER SA DE CV</v>
          </cell>
        </row>
        <row r="8529">
          <cell r="C8529" t="str">
            <v xml:space="preserve">      0011</v>
          </cell>
          <cell r="D8529" t="str">
            <v>ALIMENTOS PROFUSA, SA DE CV</v>
          </cell>
        </row>
        <row r="8530">
          <cell r="C8530" t="str">
            <v xml:space="preserve">      0006</v>
          </cell>
          <cell r="D8530" t="str">
            <v>AGRANA FRUIT MEXICO SA DE CV</v>
          </cell>
        </row>
        <row r="8531">
          <cell r="C8531" t="str">
            <v xml:space="preserve">      0160</v>
          </cell>
          <cell r="D8531" t="str">
            <v>FLAVIO BERNARDINO MARTINEZ SANCHEZ</v>
          </cell>
        </row>
        <row r="8532">
          <cell r="C8532" t="str">
            <v xml:space="preserve">      0133</v>
          </cell>
          <cell r="D8532" t="str">
            <v>QUIMICA GO-SAN SA DE CV</v>
          </cell>
        </row>
        <row r="8533">
          <cell r="C8533" t="str">
            <v xml:space="preserve">      0133</v>
          </cell>
          <cell r="D8533" t="str">
            <v>QUIMICA GO-SAN SA DE CV</v>
          </cell>
        </row>
        <row r="8534">
          <cell r="C8534" t="str">
            <v xml:space="preserve">      0133</v>
          </cell>
          <cell r="D8534" t="str">
            <v>QUIMICA GO-SAN SA DE CV</v>
          </cell>
        </row>
        <row r="8535">
          <cell r="C8535" t="str">
            <v xml:space="preserve">      0193</v>
          </cell>
          <cell r="D8535" t="str">
            <v>CURFIMEX SA DE CV</v>
          </cell>
        </row>
        <row r="8536">
          <cell r="C8536" t="str">
            <v xml:space="preserve">      0193</v>
          </cell>
          <cell r="D8536" t="str">
            <v>CURFIMEX SA DE CV</v>
          </cell>
        </row>
        <row r="8537">
          <cell r="C8537" t="str">
            <v xml:space="preserve">      0144</v>
          </cell>
          <cell r="D8537" t="str">
            <v>SUELAS WYNY SA DE CV</v>
          </cell>
        </row>
        <row r="8538">
          <cell r="C8538" t="str">
            <v xml:space="preserve">      0105</v>
          </cell>
          <cell r="D8538" t="str">
            <v>MEXENIL ADITIVOS SA DE CV</v>
          </cell>
        </row>
        <row r="8539">
          <cell r="C8539" t="str">
            <v xml:space="preserve">      0166</v>
          </cell>
          <cell r="D8539" t="str">
            <v>GRUMA</v>
          </cell>
        </row>
        <row r="8540">
          <cell r="C8540" t="str">
            <v xml:space="preserve">      0166</v>
          </cell>
          <cell r="D8540" t="str">
            <v>GRUMA</v>
          </cell>
        </row>
        <row r="8541">
          <cell r="C8541" t="str">
            <v xml:space="preserve">      0220</v>
          </cell>
          <cell r="D8541" t="str">
            <v>GRUMA</v>
          </cell>
        </row>
        <row r="8542">
          <cell r="C8542" t="str">
            <v xml:space="preserve">      0220</v>
          </cell>
          <cell r="D8542" t="str">
            <v>GRUMA</v>
          </cell>
        </row>
        <row r="8543">
          <cell r="C8543" t="str">
            <v xml:space="preserve">      0156</v>
          </cell>
          <cell r="D8543" t="str">
            <v>VILLA VERDE AGRICOLA MEXICANA, S.A. DE C.V.</v>
          </cell>
        </row>
        <row r="8544">
          <cell r="C8544" t="str">
            <v xml:space="preserve">      0113</v>
          </cell>
          <cell r="D8544" t="str">
            <v>GRUMA</v>
          </cell>
        </row>
        <row r="8545">
          <cell r="C8545" t="str">
            <v xml:space="preserve">      0113</v>
          </cell>
          <cell r="D8545" t="str">
            <v>GRUMA</v>
          </cell>
        </row>
        <row r="8546">
          <cell r="C8546" t="str">
            <v xml:space="preserve">      0031</v>
          </cell>
          <cell r="D8546" t="str">
            <v>CERVECERIA CUAUHTEMOC MOCTEZUMA SA DE CV</v>
          </cell>
        </row>
        <row r="8547">
          <cell r="C8547" t="str">
            <v xml:space="preserve">      0033</v>
          </cell>
          <cell r="D8547" t="str">
            <v>CERVECERIA CUAUHTEMOC MOCTEZUMA SA DE CV</v>
          </cell>
        </row>
        <row r="8548">
          <cell r="C8548" t="str">
            <v xml:space="preserve">      0031</v>
          </cell>
          <cell r="D8548" t="str">
            <v>CERVECERIA CUAUHTEMOC MOCTEZUMA SA DE CV</v>
          </cell>
        </row>
        <row r="8549">
          <cell r="C8549" t="str">
            <v xml:space="preserve">      0031</v>
          </cell>
          <cell r="D8549" t="str">
            <v>CERVECERIA CUAUHTEMOC MOCTEZUMA SA DE CV</v>
          </cell>
        </row>
        <row r="8550">
          <cell r="C8550" t="str">
            <v xml:space="preserve">      0031</v>
          </cell>
          <cell r="D8550" t="str">
            <v>CERVECERIA CUAUHTEMOC MOCTEZUMA SA DE CV</v>
          </cell>
        </row>
        <row r="8551">
          <cell r="C8551" t="str">
            <v xml:space="preserve">      0107</v>
          </cell>
          <cell r="D8551" t="str">
            <v>MICHEL ONTIVEROS PABLO IGNACIO</v>
          </cell>
        </row>
        <row r="8552">
          <cell r="C8552" t="str">
            <v xml:space="preserve">      0152</v>
          </cell>
          <cell r="D8552" t="str">
            <v>VALLE REDONDO SA DE CV</v>
          </cell>
        </row>
        <row r="8553">
          <cell r="C8553" t="str">
            <v xml:space="preserve">      0100</v>
          </cell>
          <cell r="D8553" t="str">
            <v>MANUFACTURAS KALTEX SA DE CV</v>
          </cell>
        </row>
        <row r="8554">
          <cell r="C8554" t="str">
            <v xml:space="preserve">      0067</v>
          </cell>
          <cell r="D8554" t="str">
            <v>GELITA MEXICO S DE RL DE CV</v>
          </cell>
        </row>
        <row r="8555">
          <cell r="C8555" t="str">
            <v xml:space="preserve">      0004</v>
          </cell>
          <cell r="D8555" t="str">
            <v>ACABADOS RIO TEJO SA DE CV</v>
          </cell>
        </row>
        <row r="8556">
          <cell r="C8556" t="str">
            <v xml:space="preserve">      0030</v>
          </cell>
          <cell r="D8556" t="str">
            <v>CERVECERIA CUAUHTEMOC MOCTEZUMA SA DE CV</v>
          </cell>
        </row>
        <row r="8557">
          <cell r="C8557" t="str">
            <v xml:space="preserve">      0030</v>
          </cell>
          <cell r="D8557" t="str">
            <v>CERVECERIA CUAUHTEMOC MOCTEZUMA SA DE CV</v>
          </cell>
        </row>
        <row r="8558">
          <cell r="C8558" t="str">
            <v xml:space="preserve">      0030</v>
          </cell>
          <cell r="D8558" t="str">
            <v>CERVECERIA CUAUHTEMOC MOCTEZUMA SA DE CV</v>
          </cell>
        </row>
        <row r="8559">
          <cell r="C8559" t="str">
            <v xml:space="preserve">      0184</v>
          </cell>
          <cell r="D8559" t="str">
            <v>CUEROMEX WET BLUE SA DE CV</v>
          </cell>
        </row>
        <row r="8560">
          <cell r="C8560" t="str">
            <v xml:space="preserve">      0184</v>
          </cell>
          <cell r="D8560" t="str">
            <v>CUEROMEX WET BLUE SA DE CV</v>
          </cell>
        </row>
        <row r="8561">
          <cell r="C8561" t="str">
            <v xml:space="preserve">      0184</v>
          </cell>
          <cell r="D8561" t="str">
            <v>CUEROMEX WET BLUE SA DE CV</v>
          </cell>
        </row>
        <row r="8562">
          <cell r="C8562" t="str">
            <v xml:space="preserve">      0157</v>
          </cell>
          <cell r="D8562" t="str">
            <v>ZAFRE SA DE CV</v>
          </cell>
        </row>
        <row r="8563">
          <cell r="C8563" t="str">
            <v xml:space="preserve">      0077</v>
          </cell>
          <cell r="D8563" t="str">
            <v>GRUMA</v>
          </cell>
        </row>
        <row r="8564">
          <cell r="C8564" t="str">
            <v xml:space="preserve">      0077</v>
          </cell>
          <cell r="D8564" t="str">
            <v>GRUMA</v>
          </cell>
        </row>
        <row r="8565">
          <cell r="C8565" t="str">
            <v xml:space="preserve">      0133</v>
          </cell>
          <cell r="D8565" t="str">
            <v>QUIMICA GO-SAN SA DE CV</v>
          </cell>
        </row>
        <row r="8566">
          <cell r="C8566" t="str">
            <v xml:space="preserve">      0133</v>
          </cell>
          <cell r="D8566" t="str">
            <v>QUIMICA GO-SAN SA DE CV</v>
          </cell>
        </row>
        <row r="8567">
          <cell r="C8567" t="str">
            <v xml:space="preserve">      0018</v>
          </cell>
          <cell r="D8567" t="str">
            <v>BIMBO</v>
          </cell>
        </row>
        <row r="8568">
          <cell r="C8568" t="str">
            <v xml:space="preserve">      0129</v>
          </cell>
          <cell r="D8568" t="str">
            <v>PRODUCTOS INDUSTRIALES DE LEON SA DE CV</v>
          </cell>
        </row>
        <row r="8569">
          <cell r="C8569" t="str">
            <v xml:space="preserve">      0179</v>
          </cell>
          <cell r="D8569" t="str">
            <v>TBG APPAREL S DE RL DE CV</v>
          </cell>
        </row>
        <row r="8570">
          <cell r="C8570" t="str">
            <v xml:space="preserve">      0179</v>
          </cell>
          <cell r="D8570" t="str">
            <v>TBG APPAREL S DE RL DE CV</v>
          </cell>
        </row>
        <row r="8571">
          <cell r="C8571" t="str">
            <v xml:space="preserve">      0179</v>
          </cell>
          <cell r="D8571" t="str">
            <v>TBG APPAREL S DE RL DE CV</v>
          </cell>
        </row>
        <row r="8572">
          <cell r="C8572" t="str">
            <v xml:space="preserve">      0179</v>
          </cell>
          <cell r="D8572" t="str">
            <v>TBG APPAREL S DE RL DE CV</v>
          </cell>
        </row>
        <row r="8573">
          <cell r="C8573" t="str">
            <v xml:space="preserve">      0179</v>
          </cell>
          <cell r="D8573" t="str">
            <v>TBG APPAREL S DE RL DE CV</v>
          </cell>
        </row>
        <row r="8574">
          <cell r="C8574" t="str">
            <v xml:space="preserve">      0161</v>
          </cell>
          <cell r="D8574" t="str">
            <v>GANADEROS PRODUCTORES DE LECHE PURA, S.A.P.I. DE C.V.</v>
          </cell>
        </row>
        <row r="8575">
          <cell r="C8575" t="str">
            <v xml:space="preserve">      0091</v>
          </cell>
          <cell r="D8575" t="str">
            <v>GRIFFITH FOODS, S.A. DE C.V.</v>
          </cell>
        </row>
        <row r="8576">
          <cell r="C8576" t="str">
            <v xml:space="preserve">      0091</v>
          </cell>
          <cell r="D8576" t="str">
            <v>GRIFFITH FOODS, S.A. DE C.V.</v>
          </cell>
        </row>
        <row r="8577">
          <cell r="C8577" t="str">
            <v xml:space="preserve">      0209</v>
          </cell>
          <cell r="D8577" t="str">
            <v>DICKIES DE PARRAS S DE RL DE CV</v>
          </cell>
        </row>
        <row r="8578">
          <cell r="C8578" t="str">
            <v xml:space="preserve">      0209</v>
          </cell>
          <cell r="D8578" t="str">
            <v>DICKIES DE PARRAS S DE RL DE CV</v>
          </cell>
        </row>
        <row r="8579">
          <cell r="C8579" t="str">
            <v xml:space="preserve">      0209</v>
          </cell>
          <cell r="D8579" t="str">
            <v>DICKIES DE PARRAS S DE RL DE CV</v>
          </cell>
        </row>
        <row r="8580">
          <cell r="C8580" t="str">
            <v xml:space="preserve">      0209</v>
          </cell>
          <cell r="D8580" t="str">
            <v>DICKIES DE PARRAS S DE RL DE CV</v>
          </cell>
        </row>
        <row r="8581">
          <cell r="C8581" t="str">
            <v xml:space="preserve">      0209</v>
          </cell>
          <cell r="D8581" t="str">
            <v>DICKIES DE PARRAS S DE RL DE CV</v>
          </cell>
        </row>
        <row r="8582">
          <cell r="C8582" t="str">
            <v xml:space="preserve">      0179</v>
          </cell>
          <cell r="D8582" t="str">
            <v>TBG APPAREL S DE RL DE CV</v>
          </cell>
        </row>
        <row r="8583">
          <cell r="C8583" t="str">
            <v xml:space="preserve">      0055</v>
          </cell>
          <cell r="D8583" t="str">
            <v>DISTRIBUIDORA DE TEXTILES AVANTE SA DE CV</v>
          </cell>
        </row>
        <row r="8584">
          <cell r="C8584" t="str">
            <v xml:space="preserve">      0235</v>
          </cell>
          <cell r="D8584" t="str">
            <v>CIH INTERNATIONAL, S.A.R.L.</v>
          </cell>
        </row>
        <row r="8585">
          <cell r="C8585" t="str">
            <v xml:space="preserve">      0235</v>
          </cell>
          <cell r="D8585" t="str">
            <v>CIH INTERNATIONAL, S.A.R.L.</v>
          </cell>
        </row>
        <row r="8586">
          <cell r="C8586" t="str">
            <v xml:space="preserve">      0078</v>
          </cell>
          <cell r="D8586" t="str">
            <v>GRUMA</v>
          </cell>
        </row>
        <row r="8587">
          <cell r="C8587" t="str">
            <v xml:space="preserve">      0078</v>
          </cell>
          <cell r="D8587" t="str">
            <v>GRUMA</v>
          </cell>
        </row>
        <row r="8588">
          <cell r="C8588" t="str">
            <v xml:space="preserve">      0112</v>
          </cell>
          <cell r="D8588" t="str">
            <v>GRUMA</v>
          </cell>
        </row>
        <row r="8589">
          <cell r="C8589" t="str">
            <v xml:space="preserve">      0138</v>
          </cell>
          <cell r="D8589" t="str">
            <v>RICAP SA DE CV</v>
          </cell>
        </row>
        <row r="8590">
          <cell r="C8590" t="str">
            <v xml:space="preserve">      0067</v>
          </cell>
          <cell r="D8590" t="str">
            <v>GELITA MEXICO S DE RL DE CV</v>
          </cell>
        </row>
        <row r="8591">
          <cell r="C8591" t="str">
            <v xml:space="preserve">      0067</v>
          </cell>
          <cell r="D8591" t="str">
            <v>GELITA MEXICO S DE RL DE CV</v>
          </cell>
        </row>
        <row r="8592">
          <cell r="C8592" t="str">
            <v xml:space="preserve">      0086</v>
          </cell>
          <cell r="D8592" t="str">
            <v>IROKO SA DE CV</v>
          </cell>
        </row>
        <row r="8593">
          <cell r="C8593" t="str">
            <v xml:space="preserve">      0086</v>
          </cell>
          <cell r="D8593" t="str">
            <v>IROKO SA DE CV</v>
          </cell>
        </row>
        <row r="8594">
          <cell r="C8594" t="str">
            <v xml:space="preserve">      0280</v>
          </cell>
          <cell r="D8594" t="str">
            <v>PASTEURIZADORA AGUASCALIENTES, S.A. DE C.V.</v>
          </cell>
        </row>
        <row r="8595">
          <cell r="C8595" t="str">
            <v xml:space="preserve">      0271</v>
          </cell>
          <cell r="D8595" t="str">
            <v>JEANS Y PROCESOS CITLALTEPETL, S.A. DE C.V.</v>
          </cell>
        </row>
        <row r="8596">
          <cell r="C8596" t="str">
            <v xml:space="preserve">      0202</v>
          </cell>
          <cell r="D8596" t="str">
            <v>CURTIDOS TREVIÑO SA DE CV</v>
          </cell>
        </row>
        <row r="8597">
          <cell r="C8597" t="str">
            <v xml:space="preserve">      0179</v>
          </cell>
          <cell r="D8597" t="str">
            <v>TBG APPAREL S DE RL DE CV</v>
          </cell>
        </row>
        <row r="8598">
          <cell r="C8598" t="str">
            <v xml:space="preserve">      0179</v>
          </cell>
          <cell r="D8598" t="str">
            <v>TBG APPAREL S DE RL DE CV</v>
          </cell>
        </row>
        <row r="8599">
          <cell r="C8599" t="str">
            <v xml:space="preserve">      0179</v>
          </cell>
          <cell r="D8599" t="str">
            <v>TBG APPAREL S DE RL DE CV</v>
          </cell>
        </row>
        <row r="8600">
          <cell r="C8600" t="str">
            <v xml:space="preserve">      0179</v>
          </cell>
          <cell r="D8600" t="str">
            <v>TBG APPAREL S DE RL DE CV</v>
          </cell>
        </row>
        <row r="8601">
          <cell r="C8601" t="str">
            <v xml:space="preserve">      0043</v>
          </cell>
          <cell r="D8601" t="str">
            <v>CONFECCIONES TEXTILES DE TEZIUTLAN, S.A. DE C.V.</v>
          </cell>
        </row>
        <row r="8602">
          <cell r="C8602" t="str">
            <v xml:space="preserve">      0021</v>
          </cell>
          <cell r="D8602" t="str">
            <v>BIMBO</v>
          </cell>
        </row>
        <row r="8603">
          <cell r="C8603" t="str">
            <v xml:space="preserve">      0021</v>
          </cell>
          <cell r="D8603" t="str">
            <v>BIMBO</v>
          </cell>
        </row>
        <row r="8604">
          <cell r="C8604" t="str">
            <v xml:space="preserve">      0021</v>
          </cell>
          <cell r="D8604" t="str">
            <v>BIMBO</v>
          </cell>
        </row>
        <row r="8605">
          <cell r="C8605" t="str">
            <v xml:space="preserve">      0021</v>
          </cell>
          <cell r="D8605" t="str">
            <v>BIMBO</v>
          </cell>
        </row>
        <row r="8606">
          <cell r="C8606" t="str">
            <v xml:space="preserve">      0285</v>
          </cell>
          <cell r="D8606" t="str">
            <v>ALIMENTOS DE LA GRANJA, S.A. DE C.V.</v>
          </cell>
        </row>
        <row r="8607">
          <cell r="C8607" t="str">
            <v xml:space="preserve">      0020</v>
          </cell>
          <cell r="D8607" t="str">
            <v>BIMBO</v>
          </cell>
        </row>
        <row r="8608">
          <cell r="C8608" t="str">
            <v xml:space="preserve">      0021</v>
          </cell>
          <cell r="D8608" t="str">
            <v>BIMBO</v>
          </cell>
        </row>
        <row r="8609">
          <cell r="C8609" t="str">
            <v xml:space="preserve">      0021</v>
          </cell>
          <cell r="D8609" t="str">
            <v>BIMBO</v>
          </cell>
        </row>
        <row r="8610">
          <cell r="C8610" t="str">
            <v xml:space="preserve">      0021</v>
          </cell>
          <cell r="D8610" t="str">
            <v>BIMBO</v>
          </cell>
        </row>
        <row r="8611">
          <cell r="C8611" t="str">
            <v xml:space="preserve">      0021</v>
          </cell>
          <cell r="D8611" t="str">
            <v>BIMBO</v>
          </cell>
        </row>
        <row r="8612">
          <cell r="C8612" t="str">
            <v xml:space="preserve">      0021</v>
          </cell>
          <cell r="D8612" t="str">
            <v>BIMBO</v>
          </cell>
        </row>
        <row r="8613">
          <cell r="C8613" t="str">
            <v xml:space="preserve">      0021</v>
          </cell>
          <cell r="D8613" t="str">
            <v>BIMBO</v>
          </cell>
        </row>
        <row r="8614">
          <cell r="C8614" t="str">
            <v xml:space="preserve">      0021</v>
          </cell>
          <cell r="D8614" t="str">
            <v>BIMBO</v>
          </cell>
        </row>
        <row r="8615">
          <cell r="C8615" t="str">
            <v xml:space="preserve">      0105</v>
          </cell>
          <cell r="D8615" t="str">
            <v>MEXENIL ADITIVOS SA DE CV</v>
          </cell>
        </row>
        <row r="8616">
          <cell r="C8616" t="str">
            <v xml:space="preserve">      0133</v>
          </cell>
          <cell r="D8616" t="str">
            <v>QUIMICA GO-SAN SA DE CV</v>
          </cell>
        </row>
        <row r="8617">
          <cell r="C8617" t="str">
            <v xml:space="preserve">      0133</v>
          </cell>
          <cell r="D8617" t="str">
            <v>QUIMICA GO-SAN SA DE CV</v>
          </cell>
        </row>
        <row r="8618">
          <cell r="C8618" t="str">
            <v xml:space="preserve">      0021</v>
          </cell>
          <cell r="D8618" t="str">
            <v>BIMBO</v>
          </cell>
        </row>
        <row r="8619">
          <cell r="C8619" t="str">
            <v xml:space="preserve">      0021</v>
          </cell>
          <cell r="D8619" t="str">
            <v>BIMBO</v>
          </cell>
        </row>
        <row r="8620">
          <cell r="C8620" t="str">
            <v xml:space="preserve">      0212</v>
          </cell>
          <cell r="D8620" t="str">
            <v>GRUMA</v>
          </cell>
        </row>
        <row r="8621">
          <cell r="C8621" t="str">
            <v xml:space="preserve">      0212</v>
          </cell>
          <cell r="D8621" t="str">
            <v>GRUMA</v>
          </cell>
        </row>
        <row r="8622">
          <cell r="C8622" t="str">
            <v xml:space="preserve">      0021</v>
          </cell>
          <cell r="D8622" t="str">
            <v>BIMBO</v>
          </cell>
        </row>
        <row r="8623">
          <cell r="C8623" t="str">
            <v xml:space="preserve">      0021</v>
          </cell>
          <cell r="D8623" t="str">
            <v>BIMBO</v>
          </cell>
        </row>
        <row r="8624">
          <cell r="C8624" t="str">
            <v xml:space="preserve">      0030</v>
          </cell>
          <cell r="D8624" t="str">
            <v>CERVECERIA CUAUHTEMOC MOCTEZUMA SA DE CV</v>
          </cell>
        </row>
        <row r="8625">
          <cell r="C8625" t="str">
            <v xml:space="preserve">      0157</v>
          </cell>
          <cell r="D8625" t="str">
            <v>ZAFRE SA DE CV</v>
          </cell>
        </row>
        <row r="8626">
          <cell r="C8626" t="str">
            <v xml:space="preserve">      0159</v>
          </cell>
          <cell r="D8626" t="str">
            <v>GRUMA</v>
          </cell>
        </row>
        <row r="8627">
          <cell r="C8627" t="str">
            <v xml:space="preserve">      0102</v>
          </cell>
          <cell r="D8627" t="str">
            <v>MAZAPAN DE LA ROSA SA DE CV</v>
          </cell>
        </row>
        <row r="8628">
          <cell r="C8628" t="str">
            <v xml:space="preserve">      0100</v>
          </cell>
          <cell r="D8628" t="str">
            <v>MANUFACTURAS KALTEX SA DE CV</v>
          </cell>
        </row>
        <row r="8629">
          <cell r="C8629" t="str">
            <v xml:space="preserve">      0100</v>
          </cell>
          <cell r="D8629" t="str">
            <v>MANUFACTURAS KALTEX SA DE CV</v>
          </cell>
        </row>
        <row r="8630">
          <cell r="C8630" t="str">
            <v xml:space="preserve">      0146</v>
          </cell>
          <cell r="D8630" t="str">
            <v>TECNICOS Y COLORES ANILPAN SA DE CV</v>
          </cell>
        </row>
        <row r="8631">
          <cell r="C8631" t="str">
            <v xml:space="preserve">      0024</v>
          </cell>
          <cell r="D8631" t="str">
            <v>C &amp; L ALIMENTOS SA DE CV</v>
          </cell>
        </row>
        <row r="8632">
          <cell r="C8632" t="str">
            <v xml:space="preserve">      0055</v>
          </cell>
          <cell r="D8632" t="str">
            <v>DISTRIBUIDORA DE TEXTILES AVANTE SA DE CV</v>
          </cell>
        </row>
        <row r="8633">
          <cell r="C8633" t="str">
            <v xml:space="preserve">      0152</v>
          </cell>
          <cell r="D8633" t="str">
            <v>VALLE REDONDO SA DE CV</v>
          </cell>
        </row>
        <row r="8634">
          <cell r="C8634" t="str">
            <v xml:space="preserve">      0039</v>
          </cell>
          <cell r="D8634" t="str">
            <v>CITROJUGO SA DE CV</v>
          </cell>
        </row>
        <row r="8635">
          <cell r="C8635" t="str">
            <v xml:space="preserve">      0039</v>
          </cell>
          <cell r="D8635" t="str">
            <v>CITROJUGO SA DE CV</v>
          </cell>
        </row>
        <row r="8636">
          <cell r="C8636" t="str">
            <v xml:space="preserve">      0039</v>
          </cell>
          <cell r="D8636" t="str">
            <v>CITROJUGO SA DE CV</v>
          </cell>
        </row>
        <row r="8637">
          <cell r="C8637" t="str">
            <v xml:space="preserve">      0152</v>
          </cell>
          <cell r="D8637" t="str">
            <v>VALLE REDONDO SA DE CV</v>
          </cell>
        </row>
        <row r="8638">
          <cell r="C8638" t="str">
            <v xml:space="preserve">      0152</v>
          </cell>
          <cell r="D8638" t="str">
            <v>VALLE REDONDO SA DE CV</v>
          </cell>
        </row>
        <row r="8639">
          <cell r="C8639" t="str">
            <v xml:space="preserve">      0152</v>
          </cell>
          <cell r="D8639" t="str">
            <v>VALLE REDONDO SA DE CV</v>
          </cell>
        </row>
        <row r="8640">
          <cell r="C8640" t="str">
            <v xml:space="preserve">      0067</v>
          </cell>
          <cell r="D8640" t="str">
            <v>GELITA MEXICO S DE RL DE CV</v>
          </cell>
        </row>
        <row r="8641">
          <cell r="C8641" t="str">
            <v xml:space="preserve">      0249</v>
          </cell>
          <cell r="D8641" t="str">
            <v>ASHLAND CHEMICAL DE MEXICO, S.A. DE C.V.</v>
          </cell>
        </row>
        <row r="8642">
          <cell r="C8642" t="str">
            <v xml:space="preserve">      0249</v>
          </cell>
          <cell r="D8642" t="str">
            <v>ASHLAND CHEMICAL DE MEXICO, S.A. DE C.V.</v>
          </cell>
        </row>
        <row r="8643">
          <cell r="C8643" t="str">
            <v xml:space="preserve">      0249</v>
          </cell>
          <cell r="D8643" t="str">
            <v>ASHLAND CHEMICAL DE MEXICO, S.A. DE C.V.</v>
          </cell>
        </row>
        <row r="8644">
          <cell r="C8644" t="str">
            <v xml:space="preserve">      0129</v>
          </cell>
          <cell r="D8644" t="str">
            <v>PRODUCTOS INDUSTRIALES DE LEON SA DE CV</v>
          </cell>
        </row>
        <row r="8645">
          <cell r="C8645" t="str">
            <v xml:space="preserve">      0129</v>
          </cell>
          <cell r="D8645" t="str">
            <v>PRODUCTOS INDUSTRIALES DE LEON SA DE CV</v>
          </cell>
        </row>
        <row r="8646">
          <cell r="C8646" t="str">
            <v xml:space="preserve">      0129</v>
          </cell>
          <cell r="D8646" t="str">
            <v>PRODUCTOS INDUSTRIALES DE LEON SA DE CV</v>
          </cell>
        </row>
        <row r="8647">
          <cell r="C8647" t="str">
            <v xml:space="preserve">      0146</v>
          </cell>
          <cell r="D8647" t="str">
            <v>TECNICOS Y COLORES ANILPAN SA DE CV</v>
          </cell>
        </row>
        <row r="8648">
          <cell r="C8648" t="str">
            <v xml:space="preserve">      0030</v>
          </cell>
          <cell r="D8648" t="str">
            <v>CERVECERIA CUAUHTEMOC MOCTEZUMA SA DE CV</v>
          </cell>
        </row>
        <row r="8649">
          <cell r="C8649" t="str">
            <v xml:space="preserve">      0030</v>
          </cell>
          <cell r="D8649" t="str">
            <v>CERVECERIA CUAUHTEMOC MOCTEZUMA SA DE CV</v>
          </cell>
        </row>
        <row r="8650">
          <cell r="C8650" t="str">
            <v xml:space="preserve">      0031</v>
          </cell>
          <cell r="D8650" t="str">
            <v>CERVECERIA CUAUHTEMOC MOCTEZUMA SA DE CV</v>
          </cell>
        </row>
        <row r="8651">
          <cell r="C8651" t="str">
            <v xml:space="preserve">      0028</v>
          </cell>
          <cell r="D8651" t="str">
            <v>CERVECERIA CUAUHTEMOC MOCTEZUMA SA DE CV</v>
          </cell>
        </row>
        <row r="8652">
          <cell r="C8652" t="str">
            <v xml:space="preserve">      0028</v>
          </cell>
          <cell r="D8652" t="str">
            <v>CERVECERIA CUAUHTEMOC MOCTEZUMA SA DE CV</v>
          </cell>
        </row>
        <row r="8653">
          <cell r="C8653" t="str">
            <v xml:space="preserve">      0028</v>
          </cell>
          <cell r="D8653" t="str">
            <v>CERVECERIA CUAUHTEMOC MOCTEZUMA SA DE CV</v>
          </cell>
        </row>
        <row r="8654">
          <cell r="C8654" t="str">
            <v xml:space="preserve">      0028</v>
          </cell>
          <cell r="D8654" t="str">
            <v>CERVECERIA CUAUHTEMOC MOCTEZUMA SA DE CV</v>
          </cell>
        </row>
        <row r="8655">
          <cell r="C8655" t="str">
            <v xml:space="preserve">      0028</v>
          </cell>
          <cell r="D8655" t="str">
            <v>CERVECERIA CUAUHTEMOC MOCTEZUMA SA DE CV</v>
          </cell>
        </row>
        <row r="8656">
          <cell r="C8656" t="str">
            <v xml:space="preserve">      0179</v>
          </cell>
          <cell r="D8656" t="str">
            <v>TBG APPAREL S DE RL DE CV</v>
          </cell>
        </row>
        <row r="8657">
          <cell r="C8657" t="str">
            <v xml:space="preserve">      0179</v>
          </cell>
          <cell r="D8657" t="str">
            <v>TBG APPAREL S DE RL DE CV</v>
          </cell>
        </row>
        <row r="8658">
          <cell r="C8658" t="str">
            <v xml:space="preserve">      0179</v>
          </cell>
          <cell r="D8658" t="str">
            <v>TBG APPAREL S DE RL DE CV</v>
          </cell>
        </row>
        <row r="8659">
          <cell r="C8659" t="str">
            <v xml:space="preserve">      0179</v>
          </cell>
          <cell r="D8659" t="str">
            <v>TBG APPAREL S DE RL DE CV</v>
          </cell>
        </row>
        <row r="8660">
          <cell r="C8660" t="str">
            <v xml:space="preserve">      0221</v>
          </cell>
          <cell r="D8660" t="str">
            <v>GRUMA</v>
          </cell>
        </row>
        <row r="8661">
          <cell r="C8661" t="str">
            <v xml:space="preserve">      0221</v>
          </cell>
          <cell r="D8661" t="str">
            <v>GRUMA</v>
          </cell>
        </row>
        <row r="8662">
          <cell r="C8662" t="str">
            <v xml:space="preserve">      0221</v>
          </cell>
          <cell r="D8662" t="str">
            <v>GRUMA</v>
          </cell>
        </row>
        <row r="8663">
          <cell r="C8663" t="str">
            <v xml:space="preserve">      0133</v>
          </cell>
          <cell r="D8663" t="str">
            <v>QUIMICA GO-SAN SA DE CV</v>
          </cell>
        </row>
        <row r="8664">
          <cell r="C8664" t="str">
            <v xml:space="preserve">      0133</v>
          </cell>
          <cell r="D8664" t="str">
            <v>QUIMICA GO-SAN SA DE CV</v>
          </cell>
        </row>
        <row r="8665">
          <cell r="C8665" t="str">
            <v xml:space="preserve">      0067</v>
          </cell>
          <cell r="D8665" t="str">
            <v>GELITA MEXICO S DE RL DE CV</v>
          </cell>
        </row>
        <row r="8666">
          <cell r="C8666" t="str">
            <v xml:space="preserve">      0160</v>
          </cell>
          <cell r="D8666" t="str">
            <v>FLAVIO BERNARDINO MARTINEZ SANCHEZ</v>
          </cell>
        </row>
        <row r="8667">
          <cell r="C8667" t="str">
            <v xml:space="preserve">      0144</v>
          </cell>
          <cell r="D8667" t="str">
            <v>SUELAS WYNY SA DE CV</v>
          </cell>
        </row>
        <row r="8668">
          <cell r="C8668" t="str">
            <v xml:space="preserve">      0078</v>
          </cell>
          <cell r="D8668" t="str">
            <v>GRUMA</v>
          </cell>
        </row>
        <row r="8669">
          <cell r="C8669" t="str">
            <v xml:space="preserve">      0078</v>
          </cell>
          <cell r="D8669" t="str">
            <v>GRUMA</v>
          </cell>
        </row>
        <row r="8670">
          <cell r="C8670" t="str">
            <v xml:space="preserve">      0253</v>
          </cell>
          <cell r="D8670" t="str">
            <v>MULTIJUGOS, S.A. DE C.V.</v>
          </cell>
        </row>
        <row r="8671">
          <cell r="C8671" t="str">
            <v xml:space="preserve">      0285</v>
          </cell>
          <cell r="D8671" t="str">
            <v>ALIMENTOS DE LA GRANJA, S.A. DE C.V.</v>
          </cell>
        </row>
        <row r="8672">
          <cell r="C8672" t="str">
            <v xml:space="preserve">      0285</v>
          </cell>
          <cell r="D8672" t="str">
            <v>ALIMENTOS DE LA GRANJA, S.A. DE C.V.</v>
          </cell>
        </row>
        <row r="8673">
          <cell r="C8673" t="str">
            <v xml:space="preserve">      0071</v>
          </cell>
          <cell r="D8673" t="str">
            <v>GRUPO INDUSTRIAL DE CONFECCIONES SA DE CV</v>
          </cell>
        </row>
        <row r="8674">
          <cell r="C8674" t="str">
            <v xml:space="preserve">      0071</v>
          </cell>
          <cell r="D8674" t="str">
            <v>GRUPO INDUSTRIAL DE CONFECCIONES SA DE CV</v>
          </cell>
        </row>
        <row r="8675">
          <cell r="C8675" t="str">
            <v xml:space="preserve">      0166</v>
          </cell>
          <cell r="D8675" t="str">
            <v>GRUMA</v>
          </cell>
        </row>
        <row r="8676">
          <cell r="C8676" t="str">
            <v xml:space="preserve">      0078</v>
          </cell>
          <cell r="D8676" t="str">
            <v>GRUMA</v>
          </cell>
        </row>
        <row r="8677">
          <cell r="C8677" t="str">
            <v xml:space="preserve">      0146</v>
          </cell>
          <cell r="D8677" t="str">
            <v>TECNICOS Y COLORES ANILPAN SA DE CV</v>
          </cell>
        </row>
        <row r="8678">
          <cell r="C8678" t="str">
            <v xml:space="preserve">      0019</v>
          </cell>
          <cell r="D8678" t="str">
            <v>BIMBO</v>
          </cell>
        </row>
        <row r="8679">
          <cell r="C8679" t="str">
            <v xml:space="preserve">      0079</v>
          </cell>
          <cell r="D8679" t="str">
            <v>GRUMA</v>
          </cell>
        </row>
        <row r="8680">
          <cell r="C8680" t="str">
            <v xml:space="preserve">      0077</v>
          </cell>
          <cell r="D8680" t="str">
            <v>GRUMA</v>
          </cell>
        </row>
        <row r="8681">
          <cell r="C8681" t="str">
            <v xml:space="preserve">      0077</v>
          </cell>
          <cell r="D8681" t="str">
            <v>GRUMA</v>
          </cell>
        </row>
        <row r="8682">
          <cell r="C8682" t="str">
            <v xml:space="preserve">      0039</v>
          </cell>
          <cell r="D8682" t="str">
            <v>CITROJUGO SA DE CV</v>
          </cell>
        </row>
        <row r="8683">
          <cell r="C8683" t="str">
            <v xml:space="preserve">      0039</v>
          </cell>
          <cell r="D8683" t="str">
            <v>CITROJUGO SA DE CV</v>
          </cell>
        </row>
        <row r="8684">
          <cell r="C8684" t="str">
            <v xml:space="preserve">      0152</v>
          </cell>
          <cell r="D8684" t="str">
            <v>VALLE REDONDO SA DE CV</v>
          </cell>
        </row>
        <row r="8685">
          <cell r="C8685" t="str">
            <v xml:space="preserve">      0152</v>
          </cell>
          <cell r="D8685" t="str">
            <v>VALLE REDONDO SA DE CV</v>
          </cell>
        </row>
        <row r="8686">
          <cell r="C8686" t="str">
            <v xml:space="preserve">      0235</v>
          </cell>
          <cell r="D8686" t="str">
            <v>CIH INTERNATIONAL, S.A.R.L.</v>
          </cell>
        </row>
        <row r="8687">
          <cell r="C8687" t="str">
            <v xml:space="preserve">      0235</v>
          </cell>
          <cell r="D8687" t="str">
            <v>CIH INTERNATIONAL, S.A.R.L.</v>
          </cell>
        </row>
        <row r="8688">
          <cell r="C8688" t="str">
            <v xml:space="preserve">      0209</v>
          </cell>
          <cell r="D8688" t="str">
            <v>DICKIES DE PARRAS S DE RL DE CV</v>
          </cell>
        </row>
        <row r="8689">
          <cell r="C8689" t="str">
            <v xml:space="preserve">      0209</v>
          </cell>
          <cell r="D8689" t="str">
            <v>DICKIES DE PARRAS S DE RL DE CV</v>
          </cell>
        </row>
        <row r="8690">
          <cell r="C8690" t="str">
            <v xml:space="preserve">      0184</v>
          </cell>
          <cell r="D8690" t="str">
            <v>CUEROMEX WET BLUE SA DE CV</v>
          </cell>
        </row>
        <row r="8691">
          <cell r="C8691" t="str">
            <v xml:space="preserve">      0184</v>
          </cell>
          <cell r="D8691" t="str">
            <v>CUEROMEX WET BLUE SA DE CV</v>
          </cell>
        </row>
        <row r="8692">
          <cell r="C8692" t="str">
            <v>MOSTR</v>
          </cell>
          <cell r="D8692" t="str">
            <v>VENTAS DE MOSTRADOR</v>
          </cell>
        </row>
        <row r="8693">
          <cell r="C8693" t="str">
            <v>MOSTR</v>
          </cell>
          <cell r="D8693" t="str">
            <v>VENTAS DE MOSTRADOR</v>
          </cell>
        </row>
        <row r="8694">
          <cell r="C8694" t="str">
            <v>MOSTR</v>
          </cell>
          <cell r="D8694" t="str">
            <v>VENTAS DE MOSTRADOR</v>
          </cell>
        </row>
        <row r="8695">
          <cell r="C8695" t="str">
            <v>MOSTR</v>
          </cell>
          <cell r="D8695" t="str">
            <v>VENTAS DE MOSTRADOR</v>
          </cell>
        </row>
        <row r="8696">
          <cell r="C8696" t="str">
            <v xml:space="preserve">      0006</v>
          </cell>
          <cell r="D8696" t="str">
            <v>AGRANA FRUIT MEXICO SA DE CV</v>
          </cell>
        </row>
        <row r="8697">
          <cell r="C8697" t="str">
            <v xml:space="preserve">      0017</v>
          </cell>
          <cell r="D8697" t="str">
            <v>BIMBO</v>
          </cell>
        </row>
        <row r="8698">
          <cell r="C8698" t="str">
            <v xml:space="preserve">      0138</v>
          </cell>
          <cell r="D8698" t="str">
            <v>RICAP SA DE CV</v>
          </cell>
        </row>
        <row r="8699">
          <cell r="C8699" t="str">
            <v xml:space="preserve">      0232</v>
          </cell>
          <cell r="D8699" t="str">
            <v>BANKS (BARBADOS) BREWERIES LTD</v>
          </cell>
        </row>
        <row r="8700">
          <cell r="C8700" t="str">
            <v xml:space="preserve">      0128</v>
          </cell>
          <cell r="D8700" t="str">
            <v>PRODUCTOS CURTIENTES SA DE CV</v>
          </cell>
        </row>
        <row r="8701">
          <cell r="C8701" t="str">
            <v xml:space="preserve">      0128</v>
          </cell>
          <cell r="D8701" t="str">
            <v>PRODUCTOS CURTIENTES SA DE CV</v>
          </cell>
        </row>
        <row r="8702">
          <cell r="C8702" t="str">
            <v xml:space="preserve">      0128</v>
          </cell>
          <cell r="D8702" t="str">
            <v>PRODUCTOS CURTIENTES SA DE CV</v>
          </cell>
        </row>
        <row r="8703">
          <cell r="C8703" t="str">
            <v xml:space="preserve">      0013</v>
          </cell>
          <cell r="D8703" t="str">
            <v>ANGELICA PADILLA CASTILLO</v>
          </cell>
        </row>
        <row r="8704">
          <cell r="C8704" t="str">
            <v xml:space="preserve">      0193</v>
          </cell>
          <cell r="D8704" t="str">
            <v>CURFIMEX SA DE CV</v>
          </cell>
        </row>
        <row r="8705">
          <cell r="C8705" t="str">
            <v xml:space="preserve">      0179</v>
          </cell>
          <cell r="D8705" t="str">
            <v>TBG APPAREL S DE RL DE CV</v>
          </cell>
        </row>
        <row r="8706">
          <cell r="C8706" t="str">
            <v xml:space="preserve">      0179</v>
          </cell>
          <cell r="D8706" t="str">
            <v>TBG APPAREL S DE RL DE CV</v>
          </cell>
        </row>
        <row r="8707">
          <cell r="C8707" t="str">
            <v xml:space="preserve">      0179</v>
          </cell>
          <cell r="D8707" t="str">
            <v>TBG APPAREL S DE RL DE CV</v>
          </cell>
        </row>
        <row r="8708">
          <cell r="C8708" t="str">
            <v xml:space="preserve">      0179</v>
          </cell>
          <cell r="D8708" t="str">
            <v>TBG APPAREL S DE RL DE CV</v>
          </cell>
        </row>
        <row r="8709">
          <cell r="C8709" t="str">
            <v xml:space="preserve">      0115</v>
          </cell>
          <cell r="D8709" t="str">
            <v>GRUMA</v>
          </cell>
        </row>
        <row r="8710">
          <cell r="C8710" t="str">
            <v xml:space="preserve">      0112</v>
          </cell>
          <cell r="D8710" t="str">
            <v>GRUMA</v>
          </cell>
        </row>
        <row r="8711">
          <cell r="C8711" t="str">
            <v xml:space="preserve">      0112</v>
          </cell>
          <cell r="D8711" t="str">
            <v>GRUMA</v>
          </cell>
        </row>
        <row r="8712">
          <cell r="C8712" t="str">
            <v xml:space="preserve">      0006</v>
          </cell>
          <cell r="D8712" t="str">
            <v>AGRANA FRUIT MEXICO SA DE CV</v>
          </cell>
        </row>
        <row r="8713">
          <cell r="C8713" t="str">
            <v xml:space="preserve">      0152</v>
          </cell>
          <cell r="D8713" t="str">
            <v>VALLE REDONDO SA DE CV</v>
          </cell>
        </row>
        <row r="8714">
          <cell r="C8714" t="str">
            <v xml:space="preserve">      0152</v>
          </cell>
          <cell r="D8714" t="str">
            <v>VALLE REDONDO SA DE CV</v>
          </cell>
        </row>
        <row r="8715">
          <cell r="C8715" t="str">
            <v xml:space="preserve">      0187</v>
          </cell>
          <cell r="D8715" t="str">
            <v>PHILIP MORRIS MEXICO PRODUCTOS Y SERVICIOS S DE RL DE CV</v>
          </cell>
        </row>
        <row r="8716">
          <cell r="C8716" t="str">
            <v xml:space="preserve">      0187</v>
          </cell>
          <cell r="D8716" t="str">
            <v>PHILIP MORRIS MEXICO PRODUCTOS Y SERVICIOS S DE RL DE CV</v>
          </cell>
        </row>
        <row r="8717">
          <cell r="C8717" t="str">
            <v xml:space="preserve">      0280</v>
          </cell>
          <cell r="D8717" t="str">
            <v>PASTEURIZADORA AGUASCALIENTES, S.A. DE C.V.</v>
          </cell>
        </row>
        <row r="8718">
          <cell r="C8718" t="str">
            <v xml:space="preserve">      0030</v>
          </cell>
          <cell r="D8718" t="str">
            <v>CERVECERIA CUAUHTEMOC MOCTEZUMA SA DE CV</v>
          </cell>
        </row>
        <row r="8719">
          <cell r="C8719" t="str">
            <v xml:space="preserve">      0043</v>
          </cell>
          <cell r="D8719" t="str">
            <v>CONFECCIONES TEXTILES DE TEZIUTLAN, S.A. DE C.V.</v>
          </cell>
        </row>
        <row r="8720">
          <cell r="C8720" t="str">
            <v xml:space="preserve">      0113</v>
          </cell>
          <cell r="D8720" t="str">
            <v>GRUMA</v>
          </cell>
        </row>
        <row r="8721">
          <cell r="C8721" t="str">
            <v xml:space="preserve">      0113</v>
          </cell>
          <cell r="D8721" t="str">
            <v>GRUMA</v>
          </cell>
        </row>
        <row r="8722">
          <cell r="C8722" t="str">
            <v xml:space="preserve">      0113</v>
          </cell>
          <cell r="D8722" t="str">
            <v>GRUMA</v>
          </cell>
        </row>
        <row r="8723">
          <cell r="C8723" t="str">
            <v xml:space="preserve">      0157</v>
          </cell>
          <cell r="D8723" t="str">
            <v>ZAFRE SA DE CV</v>
          </cell>
        </row>
        <row r="8724">
          <cell r="C8724" t="str">
            <v xml:space="preserve">      0067</v>
          </cell>
          <cell r="D8724" t="str">
            <v>GELITA MEXICO S DE RL DE CV</v>
          </cell>
        </row>
        <row r="8725">
          <cell r="C8725" t="str">
            <v xml:space="preserve">      0161</v>
          </cell>
          <cell r="D8725" t="str">
            <v>GANADEROS PRODUCTORES DE LECHE PURA, S.A.P.I. DE C.V.</v>
          </cell>
        </row>
        <row r="8726">
          <cell r="C8726" t="str">
            <v xml:space="preserve">      0133</v>
          </cell>
          <cell r="D8726" t="str">
            <v>QUIMICA GO-SAN SA DE CV</v>
          </cell>
        </row>
        <row r="8727">
          <cell r="C8727" t="str">
            <v xml:space="preserve">      0133</v>
          </cell>
          <cell r="D8727" t="str">
            <v>QUIMICA GO-SAN SA DE CV</v>
          </cell>
        </row>
        <row r="8728">
          <cell r="C8728" t="str">
            <v xml:space="preserve">      0133</v>
          </cell>
          <cell r="D8728" t="str">
            <v>QUIMICA GO-SAN SA DE CV</v>
          </cell>
        </row>
        <row r="8729">
          <cell r="C8729" t="str">
            <v xml:space="preserve">      0066</v>
          </cell>
          <cell r="D8729" t="str">
            <v>GELATINE GROUP SA DE CV</v>
          </cell>
        </row>
        <row r="8730">
          <cell r="C8730" t="str">
            <v xml:space="preserve">      0193</v>
          </cell>
          <cell r="D8730" t="str">
            <v>CURFIMEX SA DE CV</v>
          </cell>
        </row>
        <row r="8731">
          <cell r="C8731" t="str">
            <v xml:space="preserve">      0252</v>
          </cell>
          <cell r="D8731" t="str">
            <v>QUESERIA DOS LAGUNAS, SPR DE R.L. DE C.V.</v>
          </cell>
        </row>
        <row r="8732">
          <cell r="C8732" t="str">
            <v xml:space="preserve">      0252</v>
          </cell>
          <cell r="D8732" t="str">
            <v>QUESERIA DOS LAGUNAS, SPR DE R.L. DE C.V.</v>
          </cell>
        </row>
        <row r="8733">
          <cell r="C8733" t="str">
            <v xml:space="preserve">      0039</v>
          </cell>
          <cell r="D8733" t="str">
            <v>CITROJUGO SA DE CV</v>
          </cell>
        </row>
        <row r="8734">
          <cell r="C8734" t="str">
            <v xml:space="preserve">      0004</v>
          </cell>
          <cell r="D8734" t="str">
            <v>ACABADOS RIO TEJO SA DE CV</v>
          </cell>
        </row>
        <row r="8735">
          <cell r="C8735" t="str">
            <v xml:space="preserve">      0159</v>
          </cell>
          <cell r="D8735" t="str">
            <v>GRUMA</v>
          </cell>
        </row>
        <row r="8736">
          <cell r="C8736" t="str">
            <v xml:space="preserve">      0294</v>
          </cell>
          <cell r="D8736" t="str">
            <v>ADLAY ZARATE TAPIA</v>
          </cell>
        </row>
        <row r="8737">
          <cell r="C8737" t="str">
            <v xml:space="preserve">      0294</v>
          </cell>
          <cell r="D8737" t="str">
            <v>ADLAY ZARATE TAPIA</v>
          </cell>
        </row>
        <row r="8738">
          <cell r="C8738" t="str">
            <v xml:space="preserve">      0294</v>
          </cell>
          <cell r="D8738" t="str">
            <v>ADLAY ZARATE TAPIA</v>
          </cell>
        </row>
        <row r="8739">
          <cell r="C8739" t="str">
            <v xml:space="preserve">      0040</v>
          </cell>
          <cell r="D8739" t="str">
            <v>CITROLIM SA DE CV</v>
          </cell>
        </row>
        <row r="8740">
          <cell r="C8740" t="str">
            <v xml:space="preserve">      0166</v>
          </cell>
          <cell r="D8740" t="str">
            <v>GRUMA</v>
          </cell>
        </row>
        <row r="8741">
          <cell r="C8741" t="str">
            <v xml:space="preserve">      0166</v>
          </cell>
          <cell r="D8741" t="str">
            <v>GRUMA</v>
          </cell>
        </row>
        <row r="8742">
          <cell r="C8742" t="str">
            <v xml:space="preserve">      0014</v>
          </cell>
          <cell r="D8742" t="str">
            <v>DISTRIBUIDORA TEXTIL ARTTEX, S.A. DE C.V.</v>
          </cell>
        </row>
        <row r="8743">
          <cell r="C8743" t="str">
            <v xml:space="preserve">      0097</v>
          </cell>
          <cell r="D8743" t="str">
            <v>LAVAEXPORT SA DE CV</v>
          </cell>
        </row>
        <row r="8744">
          <cell r="C8744" t="str">
            <v xml:space="preserve">      0097</v>
          </cell>
          <cell r="D8744" t="str">
            <v>LAVAEXPORT SA DE CV</v>
          </cell>
        </row>
        <row r="8745">
          <cell r="C8745" t="str">
            <v xml:space="preserve">      0013</v>
          </cell>
          <cell r="D8745" t="str">
            <v>ANGELICA PADILLA CASTILLO</v>
          </cell>
        </row>
        <row r="8746">
          <cell r="C8746" t="str">
            <v xml:space="preserve">      0160</v>
          </cell>
          <cell r="D8746" t="str">
            <v>FLAVIO BERNARDINO MARTINEZ SANCHEZ</v>
          </cell>
        </row>
        <row r="8747">
          <cell r="C8747" t="str">
            <v xml:space="preserve">      0043</v>
          </cell>
          <cell r="D8747" t="str">
            <v>CONFECCIONES TEXTILES DE TEZIUTLAN, S.A. DE C.V.</v>
          </cell>
        </row>
        <row r="8748">
          <cell r="C8748" t="str">
            <v xml:space="preserve">      0161</v>
          </cell>
          <cell r="D8748" t="str">
            <v>GANADEROS PRODUCTORES DE LECHE PURA, S.A.P.I. DE C.V.</v>
          </cell>
        </row>
        <row r="8749">
          <cell r="C8749" t="str">
            <v xml:space="preserve">      0100</v>
          </cell>
          <cell r="D8749" t="str">
            <v>MANUFACTURAS KALTEX SA DE CV</v>
          </cell>
        </row>
        <row r="8750">
          <cell r="C8750" t="str">
            <v xml:space="preserve">      0280</v>
          </cell>
          <cell r="D8750" t="str">
            <v>PASTEURIZADORA AGUASCALIENTES, S.A. DE C.V.</v>
          </cell>
        </row>
        <row r="8751">
          <cell r="C8751" t="str">
            <v xml:space="preserve">      0202</v>
          </cell>
          <cell r="D8751" t="str">
            <v>CURTIDOS TREVIÑO SA DE CV</v>
          </cell>
        </row>
        <row r="8752">
          <cell r="C8752" t="str">
            <v xml:space="preserve">      0238</v>
          </cell>
          <cell r="D8752" t="str">
            <v>ANSA MCAL TRADING, INC.</v>
          </cell>
        </row>
        <row r="8753">
          <cell r="C8753" t="str">
            <v xml:space="preserve">      0238</v>
          </cell>
          <cell r="D8753" t="str">
            <v>ANSA MCAL TRADING, INC.</v>
          </cell>
        </row>
        <row r="8754">
          <cell r="C8754" t="str">
            <v xml:space="preserve">      0179</v>
          </cell>
          <cell r="D8754" t="str">
            <v>TBG APPAREL S DE RL DE CV</v>
          </cell>
        </row>
        <row r="8755">
          <cell r="C8755" t="str">
            <v xml:space="preserve">      0179</v>
          </cell>
          <cell r="D8755" t="str">
            <v>TBG APPAREL S DE RL DE CV</v>
          </cell>
        </row>
        <row r="8756">
          <cell r="C8756" t="str">
            <v xml:space="preserve">      0179</v>
          </cell>
          <cell r="D8756" t="str">
            <v>TBG APPAREL S DE RL DE CV</v>
          </cell>
        </row>
        <row r="8757">
          <cell r="C8757" t="str">
            <v xml:space="preserve">      0179</v>
          </cell>
          <cell r="D8757" t="str">
            <v>TBG APPAREL S DE RL DE CV</v>
          </cell>
        </row>
        <row r="8758">
          <cell r="C8758" t="str">
            <v xml:space="preserve">      0179</v>
          </cell>
          <cell r="D8758" t="str">
            <v>TBG APPAREL S DE RL DE CV</v>
          </cell>
        </row>
        <row r="8759">
          <cell r="C8759" t="str">
            <v xml:space="preserve">      0179</v>
          </cell>
          <cell r="D8759" t="str">
            <v>TBG APPAREL S DE RL DE CV</v>
          </cell>
        </row>
        <row r="8760">
          <cell r="C8760" t="str">
            <v xml:space="preserve">      0041</v>
          </cell>
          <cell r="D8760" t="str">
            <v>COMERCIALIZADORA EL ORO SA  DE CV</v>
          </cell>
        </row>
        <row r="8761">
          <cell r="C8761" t="str">
            <v xml:space="preserve">      0144</v>
          </cell>
          <cell r="D8761" t="str">
            <v>SUELAS WYNY SA DE CV</v>
          </cell>
        </row>
        <row r="8762">
          <cell r="C8762" t="str">
            <v xml:space="preserve">      0114</v>
          </cell>
          <cell r="D8762" t="str">
            <v>GRUMA</v>
          </cell>
        </row>
        <row r="8763">
          <cell r="C8763" t="str">
            <v xml:space="preserve">      0114</v>
          </cell>
          <cell r="D8763" t="str">
            <v>GRUMA</v>
          </cell>
        </row>
        <row r="8764">
          <cell r="C8764" t="str">
            <v xml:space="preserve">      0077</v>
          </cell>
          <cell r="D8764" t="str">
            <v>GRUMA</v>
          </cell>
        </row>
        <row r="8765">
          <cell r="C8765" t="str">
            <v xml:space="preserve">      0077</v>
          </cell>
          <cell r="D8765" t="str">
            <v>GRUMA</v>
          </cell>
        </row>
        <row r="8766">
          <cell r="C8766" t="str">
            <v xml:space="preserve">      0033</v>
          </cell>
          <cell r="D8766" t="str">
            <v>CERVECERIA CUAUHTEMOC MOCTEZUMA SA DE CV</v>
          </cell>
        </row>
        <row r="8767">
          <cell r="C8767" t="str">
            <v xml:space="preserve">      0033</v>
          </cell>
          <cell r="D8767" t="str">
            <v>CERVECERIA CUAUHTEMOC MOCTEZUMA SA DE CV</v>
          </cell>
        </row>
        <row r="8768">
          <cell r="C8768" t="str">
            <v xml:space="preserve">      0033</v>
          </cell>
          <cell r="D8768" t="str">
            <v>CERVECERIA CUAUHTEMOC MOCTEZUMA SA DE CV</v>
          </cell>
        </row>
        <row r="8769">
          <cell r="C8769" t="str">
            <v xml:space="preserve">      0033</v>
          </cell>
          <cell r="D8769" t="str">
            <v>CERVECERIA CUAUHTEMOC MOCTEZUMA SA DE CV</v>
          </cell>
        </row>
        <row r="8770">
          <cell r="C8770" t="str">
            <v xml:space="preserve">      0030</v>
          </cell>
          <cell r="D8770" t="str">
            <v>CERVECERIA CUAUHTEMOC MOCTEZUMA SA DE CV</v>
          </cell>
        </row>
        <row r="8771">
          <cell r="C8771" t="str">
            <v xml:space="preserve">      0032</v>
          </cell>
          <cell r="D8771" t="str">
            <v>CERVECERIA CUAUHTEMOC MOCTEZUMA SA DE CV</v>
          </cell>
        </row>
        <row r="8772">
          <cell r="C8772" t="str">
            <v xml:space="preserve">      0032</v>
          </cell>
          <cell r="D8772" t="str">
            <v>CERVECERIA CUAUHTEMOC MOCTEZUMA SA DE CV</v>
          </cell>
        </row>
        <row r="8773">
          <cell r="C8773" t="str">
            <v xml:space="preserve">      0028</v>
          </cell>
          <cell r="D8773" t="str">
            <v>CERVECERIA CUAUHTEMOC MOCTEZUMA SA DE CV</v>
          </cell>
        </row>
        <row r="8774">
          <cell r="C8774" t="str">
            <v xml:space="preserve">      0028</v>
          </cell>
          <cell r="D8774" t="str">
            <v>CERVECERIA CUAUHTEMOC MOCTEZUMA SA DE CV</v>
          </cell>
        </row>
        <row r="8775">
          <cell r="C8775" t="str">
            <v xml:space="preserve">      0044</v>
          </cell>
          <cell r="D8775" t="str">
            <v>CONFRUTTA S.A.</v>
          </cell>
        </row>
        <row r="8776">
          <cell r="C8776" t="str">
            <v xml:space="preserve">      0055</v>
          </cell>
          <cell r="D8776" t="str">
            <v>DISTRIBUIDORA DE TEXTILES AVANTE SA DE CV</v>
          </cell>
        </row>
        <row r="8777">
          <cell r="C8777" t="str">
            <v xml:space="preserve">      0041</v>
          </cell>
          <cell r="D8777" t="str">
            <v>COMERCIALIZADORA EL ORO SA  DE CV</v>
          </cell>
        </row>
        <row r="8778">
          <cell r="C8778" t="str">
            <v xml:space="preserve">      0175</v>
          </cell>
          <cell r="D8778" t="str">
            <v>MAURICIO JOVAN WONG MEDINA</v>
          </cell>
        </row>
        <row r="8779">
          <cell r="C8779" t="str">
            <v xml:space="preserve">      0175</v>
          </cell>
          <cell r="D8779" t="str">
            <v>MAURICIO JOVAN WONG MEDINA</v>
          </cell>
        </row>
        <row r="8780">
          <cell r="C8780" t="str">
            <v xml:space="preserve">      0175</v>
          </cell>
          <cell r="D8780" t="str">
            <v>MAURICIO JOVAN WONG MEDINA</v>
          </cell>
        </row>
        <row r="8781">
          <cell r="C8781" t="str">
            <v xml:space="preserve">      0089</v>
          </cell>
          <cell r="D8781" t="str">
            <v>KERRY INGREDIENTS DE MEXICO SA DE CV</v>
          </cell>
        </row>
        <row r="8782">
          <cell r="C8782" t="str">
            <v xml:space="preserve">      0172</v>
          </cell>
          <cell r="D8782" t="str">
            <v>MOLINERA DE MEXICO SA DE CV</v>
          </cell>
        </row>
        <row r="8783">
          <cell r="C8783" t="str">
            <v xml:space="preserve">      0129</v>
          </cell>
          <cell r="D8783" t="str">
            <v>PRODUCTOS INDUSTRIALES DE LEON SA DE CV</v>
          </cell>
        </row>
        <row r="8784">
          <cell r="C8784" t="str">
            <v xml:space="preserve">      0055</v>
          </cell>
          <cell r="D8784" t="str">
            <v>DISTRIBUIDORA DE TEXTILES AVANTE SA DE CV</v>
          </cell>
        </row>
        <row r="8785">
          <cell r="C8785" t="str">
            <v xml:space="preserve">      0018</v>
          </cell>
          <cell r="D8785" t="str">
            <v>BIMBO</v>
          </cell>
        </row>
        <row r="8786">
          <cell r="C8786" t="str">
            <v xml:space="preserve">      0179</v>
          </cell>
          <cell r="D8786" t="str">
            <v>TBG APPAREL S DE RL DE CV</v>
          </cell>
        </row>
        <row r="8787">
          <cell r="C8787" t="str">
            <v xml:space="preserve">      0251</v>
          </cell>
          <cell r="D8787" t="str">
            <v>INDUSTRIAS ZUCO, S.A. DE C.V.</v>
          </cell>
        </row>
        <row r="8788">
          <cell r="C8788" t="str">
            <v xml:space="preserve">      0044</v>
          </cell>
          <cell r="D8788" t="str">
            <v>CONFRUTTA S.A.</v>
          </cell>
        </row>
        <row r="8789">
          <cell r="C8789" t="str">
            <v xml:space="preserve">      0179</v>
          </cell>
          <cell r="D8789" t="str">
            <v>TBG APPAREL S DE RL DE CV</v>
          </cell>
        </row>
        <row r="8790">
          <cell r="C8790" t="str">
            <v xml:space="preserve">      0179</v>
          </cell>
          <cell r="D8790" t="str">
            <v>TBG APPAREL S DE RL DE CV</v>
          </cell>
        </row>
        <row r="8791">
          <cell r="C8791" t="str">
            <v xml:space="preserve">      0179</v>
          </cell>
          <cell r="D8791" t="str">
            <v>TBG APPAREL S DE RL DE CV</v>
          </cell>
        </row>
        <row r="8792">
          <cell r="C8792" t="str">
            <v xml:space="preserve">      0114</v>
          </cell>
          <cell r="D8792" t="str">
            <v>GRUMA</v>
          </cell>
        </row>
        <row r="8793">
          <cell r="C8793" t="str">
            <v xml:space="preserve">      0228</v>
          </cell>
          <cell r="D8793" t="str">
            <v>GRUMA</v>
          </cell>
        </row>
        <row r="8794">
          <cell r="C8794" t="str">
            <v xml:space="preserve">      0228</v>
          </cell>
          <cell r="D8794" t="str">
            <v>GRUMA</v>
          </cell>
        </row>
        <row r="8795">
          <cell r="C8795" t="str">
            <v xml:space="preserve">      0030</v>
          </cell>
          <cell r="D8795" t="str">
            <v>CERVECERIA CUAUHTEMOC MOCTEZUMA SA DE CV</v>
          </cell>
        </row>
        <row r="8796">
          <cell r="C8796" t="str">
            <v xml:space="preserve">      0030</v>
          </cell>
          <cell r="D8796" t="str">
            <v>CERVECERIA CUAUHTEMOC MOCTEZUMA SA DE CV</v>
          </cell>
        </row>
        <row r="8797">
          <cell r="C8797" t="str">
            <v xml:space="preserve">      0030</v>
          </cell>
          <cell r="D8797" t="str">
            <v>CERVECERIA CUAUHTEMOC MOCTEZUMA SA DE CV</v>
          </cell>
        </row>
        <row r="8798">
          <cell r="C8798" t="str">
            <v xml:space="preserve">      0044</v>
          </cell>
          <cell r="D8798" t="str">
            <v>CONFRUTTA S.A.</v>
          </cell>
        </row>
        <row r="8799">
          <cell r="C8799" t="str">
            <v xml:space="preserve">      0067</v>
          </cell>
          <cell r="D8799" t="str">
            <v>GELITA MEXICO S DE RL DE CV</v>
          </cell>
        </row>
        <row r="8800">
          <cell r="C8800" t="str">
            <v xml:space="preserve">      0021</v>
          </cell>
          <cell r="D8800" t="str">
            <v>BIMBO</v>
          </cell>
        </row>
        <row r="8801">
          <cell r="C8801" t="str">
            <v xml:space="preserve">      0021</v>
          </cell>
          <cell r="D8801" t="str">
            <v>BIMBO</v>
          </cell>
        </row>
        <row r="8802">
          <cell r="C8802" t="str">
            <v xml:space="preserve">      0021</v>
          </cell>
          <cell r="D8802" t="str">
            <v>BIMBO</v>
          </cell>
        </row>
        <row r="8803">
          <cell r="C8803" t="str">
            <v xml:space="preserve">      0021</v>
          </cell>
          <cell r="D8803" t="str">
            <v>BIMBO</v>
          </cell>
        </row>
        <row r="8804">
          <cell r="C8804" t="str">
            <v xml:space="preserve">      0021</v>
          </cell>
          <cell r="D8804" t="str">
            <v>BIMBO</v>
          </cell>
        </row>
        <row r="8805">
          <cell r="C8805" t="str">
            <v xml:space="preserve">      0021</v>
          </cell>
          <cell r="D8805" t="str">
            <v>BIMBO</v>
          </cell>
        </row>
        <row r="8806">
          <cell r="C8806" t="str">
            <v xml:space="preserve">      0021</v>
          </cell>
          <cell r="D8806" t="str">
            <v>BIMBO</v>
          </cell>
        </row>
        <row r="8807">
          <cell r="C8807" t="str">
            <v xml:space="preserve">      0021</v>
          </cell>
          <cell r="D8807" t="str">
            <v>BIMBO</v>
          </cell>
        </row>
        <row r="8808">
          <cell r="C8808" t="str">
            <v xml:space="preserve">      0021</v>
          </cell>
          <cell r="D8808" t="str">
            <v>BIMBO</v>
          </cell>
        </row>
        <row r="8809">
          <cell r="C8809" t="str">
            <v xml:space="preserve">      0021</v>
          </cell>
          <cell r="D8809" t="str">
            <v>BIMBO</v>
          </cell>
        </row>
        <row r="8810">
          <cell r="C8810" t="str">
            <v xml:space="preserve">      0021</v>
          </cell>
          <cell r="D8810" t="str">
            <v>BIMBO</v>
          </cell>
        </row>
        <row r="8811">
          <cell r="C8811" t="str">
            <v xml:space="preserve">      0021</v>
          </cell>
          <cell r="D8811" t="str">
            <v>BIMBO</v>
          </cell>
        </row>
        <row r="8812">
          <cell r="C8812" t="str">
            <v xml:space="preserve">      0253</v>
          </cell>
          <cell r="D8812" t="str">
            <v>MULTIJUGOS, S.A. DE C.V.</v>
          </cell>
        </row>
        <row r="8813">
          <cell r="C8813" t="str">
            <v xml:space="preserve">      0253</v>
          </cell>
          <cell r="D8813" t="str">
            <v>MULTIJUGOS, S.A. DE C.V.</v>
          </cell>
        </row>
        <row r="8814">
          <cell r="C8814" t="str">
            <v xml:space="preserve">      0013</v>
          </cell>
          <cell r="D8814" t="str">
            <v>ANGELICA PADILLA CASTILLO</v>
          </cell>
        </row>
        <row r="8815">
          <cell r="C8815" t="str">
            <v xml:space="preserve">      0021</v>
          </cell>
          <cell r="D8815" t="str">
            <v>BIMBO</v>
          </cell>
        </row>
        <row r="8816">
          <cell r="C8816" t="str">
            <v xml:space="preserve">      0175</v>
          </cell>
          <cell r="D8816" t="str">
            <v>MAURICIO JOVAN WONG MEDINA</v>
          </cell>
        </row>
        <row r="8817">
          <cell r="C8817" t="str">
            <v xml:space="preserve">      0081</v>
          </cell>
          <cell r="D8817" t="str">
            <v>HERSHEY MEXICO SA DE CV</v>
          </cell>
        </row>
        <row r="8818">
          <cell r="C8818" t="str">
            <v xml:space="preserve">      0081</v>
          </cell>
          <cell r="D8818" t="str">
            <v>HERSHEY MEXICO SA DE CV</v>
          </cell>
        </row>
        <row r="8819">
          <cell r="C8819" t="str">
            <v xml:space="preserve">      0081</v>
          </cell>
          <cell r="D8819" t="str">
            <v>HERSHEY MEXICO SA DE CV</v>
          </cell>
        </row>
        <row r="8820">
          <cell r="C8820" t="str">
            <v xml:space="preserve">      0081</v>
          </cell>
          <cell r="D8820" t="str">
            <v>HERSHEY MEXICO SA DE CV</v>
          </cell>
        </row>
        <row r="8821">
          <cell r="C8821" t="str">
            <v xml:space="preserve">      0081</v>
          </cell>
          <cell r="D8821" t="str">
            <v>HERSHEY MEXICO SA DE CV</v>
          </cell>
        </row>
        <row r="8822">
          <cell r="C8822" t="str">
            <v xml:space="preserve">      0021</v>
          </cell>
          <cell r="D8822" t="str">
            <v>BIMBO</v>
          </cell>
        </row>
        <row r="8823">
          <cell r="C8823" t="str">
            <v xml:space="preserve">      0214</v>
          </cell>
          <cell r="D8823" t="str">
            <v>MAQUILAS Y LAVANDERIA TEXTIL INDUSTRIAL SA DE CV</v>
          </cell>
        </row>
        <row r="8824">
          <cell r="C8824" t="str">
            <v xml:space="preserve">      0021</v>
          </cell>
          <cell r="D8824" t="str">
            <v>BIMBO</v>
          </cell>
        </row>
        <row r="8825">
          <cell r="C8825" t="str">
            <v xml:space="preserve">      0020</v>
          </cell>
          <cell r="D8825" t="str">
            <v>BIMBO</v>
          </cell>
        </row>
        <row r="8826">
          <cell r="C8826" t="str">
            <v xml:space="preserve">      0020</v>
          </cell>
          <cell r="D8826" t="str">
            <v>BIMBO</v>
          </cell>
        </row>
        <row r="8827">
          <cell r="C8827" t="str">
            <v xml:space="preserve">      0114</v>
          </cell>
          <cell r="D8827" t="str">
            <v>GRUMA</v>
          </cell>
        </row>
        <row r="8828">
          <cell r="C8828" t="str">
            <v xml:space="preserve">      0114</v>
          </cell>
          <cell r="D8828" t="str">
            <v>GRUMA</v>
          </cell>
        </row>
        <row r="8829">
          <cell r="C8829" t="str">
            <v xml:space="preserve">      0113</v>
          </cell>
          <cell r="D8829" t="str">
            <v>GRUMA</v>
          </cell>
        </row>
        <row r="8830">
          <cell r="C8830" t="str">
            <v xml:space="preserve">      0165</v>
          </cell>
          <cell r="D8830" t="str">
            <v>EL PEQUEÑO CURTIDOR DE LEON, S.A. DE C.V.</v>
          </cell>
        </row>
        <row r="8831">
          <cell r="C8831" t="str">
            <v xml:space="preserve">      0184</v>
          </cell>
          <cell r="D8831" t="str">
            <v>CUEROMEX WET BLUE SA DE CV</v>
          </cell>
        </row>
        <row r="8832">
          <cell r="C8832" t="str">
            <v xml:space="preserve">      0184</v>
          </cell>
          <cell r="D8832" t="str">
            <v>CUEROMEX WET BLUE SA DE CV</v>
          </cell>
        </row>
        <row r="8833">
          <cell r="C8833" t="str">
            <v xml:space="preserve">      0129</v>
          </cell>
          <cell r="D8833" t="str">
            <v>PRODUCTOS INDUSTRIALES DE LEON SA DE CV</v>
          </cell>
        </row>
        <row r="8834">
          <cell r="C8834" t="str">
            <v xml:space="preserve">      0039</v>
          </cell>
          <cell r="D8834" t="str">
            <v>CITROJUGO SA DE CV</v>
          </cell>
        </row>
        <row r="8835">
          <cell r="C8835" t="str">
            <v xml:space="preserve">      0193</v>
          </cell>
          <cell r="D8835" t="str">
            <v>CURFIMEX SA DE CV</v>
          </cell>
        </row>
        <row r="8836">
          <cell r="C8836" t="str">
            <v xml:space="preserve">      0157</v>
          </cell>
          <cell r="D8836" t="str">
            <v>ZAFRE SA DE CV</v>
          </cell>
        </row>
        <row r="8837">
          <cell r="C8837" t="str">
            <v xml:space="preserve">      0157</v>
          </cell>
          <cell r="D8837" t="str">
            <v>ZAFRE SA DE CV</v>
          </cell>
        </row>
        <row r="8838">
          <cell r="C8838" t="str">
            <v xml:space="preserve">      0031</v>
          </cell>
          <cell r="D8838" t="str">
            <v>CERVECERIA CUAUHTEMOC MOCTEZUMA SA DE CV</v>
          </cell>
        </row>
        <row r="8839">
          <cell r="C8839" t="str">
            <v xml:space="preserve">      0028</v>
          </cell>
          <cell r="D8839" t="str">
            <v>CERVECERIA CUAUHTEMOC MOCTEZUMA SA DE CV</v>
          </cell>
        </row>
        <row r="8840">
          <cell r="C8840" t="str">
            <v xml:space="preserve">      0028</v>
          </cell>
          <cell r="D8840" t="str">
            <v>CERVECERIA CUAUHTEMOC MOCTEZUMA SA DE CV</v>
          </cell>
        </row>
        <row r="8841">
          <cell r="C8841" t="str">
            <v xml:space="preserve">      0028</v>
          </cell>
          <cell r="D8841" t="str">
            <v>CERVECERIA CUAUHTEMOC MOCTEZUMA SA DE CV</v>
          </cell>
        </row>
        <row r="8842">
          <cell r="C8842" t="str">
            <v xml:space="preserve">      0028</v>
          </cell>
          <cell r="D8842" t="str">
            <v>CERVECERIA CUAUHTEMOC MOCTEZUMA SA DE CV</v>
          </cell>
        </row>
        <row r="8843">
          <cell r="C8843" t="str">
            <v xml:space="preserve">      0028</v>
          </cell>
          <cell r="D8843" t="str">
            <v>CERVECERIA CUAUHTEMOC MOCTEZUMA SA DE CV</v>
          </cell>
        </row>
        <row r="8844">
          <cell r="C8844" t="str">
            <v xml:space="preserve">      0028</v>
          </cell>
          <cell r="D8844" t="str">
            <v>CERVECERIA CUAUHTEMOC MOCTEZUMA SA DE CV</v>
          </cell>
        </row>
        <row r="8845">
          <cell r="C8845" t="str">
            <v xml:space="preserve">      0163</v>
          </cell>
          <cell r="D8845" t="str">
            <v>CMT DE LA LAGUNA SA DE CV</v>
          </cell>
        </row>
        <row r="8846">
          <cell r="C8846" t="str">
            <v xml:space="preserve">      0179</v>
          </cell>
          <cell r="D8846" t="str">
            <v>TBG APPAREL S DE RL DE CV</v>
          </cell>
        </row>
        <row r="8847">
          <cell r="C8847" t="str">
            <v xml:space="preserve">      0179</v>
          </cell>
          <cell r="D8847" t="str">
            <v>TBG APPAREL S DE RL DE CV</v>
          </cell>
        </row>
        <row r="8848">
          <cell r="C8848" t="str">
            <v xml:space="preserve">      0179</v>
          </cell>
          <cell r="D8848" t="str">
            <v>TBG APPAREL S DE RL DE CV</v>
          </cell>
        </row>
        <row r="8849">
          <cell r="C8849" t="str">
            <v xml:space="preserve">      0179</v>
          </cell>
          <cell r="D8849" t="str">
            <v>TBG APPAREL S DE RL DE CV</v>
          </cell>
        </row>
        <row r="8850">
          <cell r="C8850" t="str">
            <v xml:space="preserve">      0071</v>
          </cell>
          <cell r="D8850" t="str">
            <v>GRUPO INDUSTRIAL DE CONFECCIONES SA DE CV</v>
          </cell>
        </row>
        <row r="8851">
          <cell r="C8851" t="str">
            <v xml:space="preserve">      0144</v>
          </cell>
          <cell r="D8851" t="str">
            <v>SUELAS WYNY SA DE CV</v>
          </cell>
        </row>
        <row r="8852">
          <cell r="C8852" t="str">
            <v xml:space="preserve">      0138</v>
          </cell>
          <cell r="D8852" t="str">
            <v>RICAP SA DE CV</v>
          </cell>
        </row>
        <row r="8853">
          <cell r="C8853" t="str">
            <v xml:space="preserve">      0138</v>
          </cell>
          <cell r="D8853" t="str">
            <v>RICAP SA DE CV</v>
          </cell>
        </row>
        <row r="8854">
          <cell r="C8854" t="str">
            <v xml:space="preserve">      0249</v>
          </cell>
          <cell r="D8854" t="str">
            <v>ASHLAND CHEMICAL DE MEXICO, S.A. DE C.V.</v>
          </cell>
        </row>
        <row r="8855">
          <cell r="C8855" t="str">
            <v xml:space="preserve">      0249</v>
          </cell>
          <cell r="D8855" t="str">
            <v>ASHLAND CHEMICAL DE MEXICO, S.A. DE C.V.</v>
          </cell>
        </row>
        <row r="8856">
          <cell r="C8856" t="str">
            <v xml:space="preserve">      0249</v>
          </cell>
          <cell r="D8856" t="str">
            <v>ASHLAND CHEMICAL DE MEXICO, S.A. DE C.V.</v>
          </cell>
        </row>
        <row r="8857">
          <cell r="C8857" t="str">
            <v xml:space="preserve">      0249</v>
          </cell>
          <cell r="D8857" t="str">
            <v>ASHLAND CHEMICAL DE MEXICO, S.A. DE C.V.</v>
          </cell>
        </row>
        <row r="8858">
          <cell r="C8858" t="str">
            <v xml:space="preserve">      0114</v>
          </cell>
          <cell r="D8858" t="str">
            <v>GRUMA</v>
          </cell>
        </row>
        <row r="8859">
          <cell r="C8859" t="str">
            <v xml:space="preserve">      0129</v>
          </cell>
          <cell r="D8859" t="str">
            <v>PRODUCTOS INDUSTRIALES DE LEON SA DE CV</v>
          </cell>
        </row>
        <row r="8860">
          <cell r="C8860" t="str">
            <v xml:space="preserve">      0129</v>
          </cell>
          <cell r="D8860" t="str">
            <v>PRODUCTOS INDUSTRIALES DE LEON SA DE CV</v>
          </cell>
        </row>
        <row r="8861">
          <cell r="C8861" t="str">
            <v xml:space="preserve">      0161</v>
          </cell>
          <cell r="D8861" t="str">
            <v>GANADEROS PRODUCTORES DE LECHE PURA, S.A.P.I. DE C.V.</v>
          </cell>
        </row>
        <row r="8862">
          <cell r="C8862" t="str">
            <v xml:space="preserve">      0032</v>
          </cell>
          <cell r="D8862" t="str">
            <v>CERVECERIA CUAUHTEMOC MOCTEZUMA SA DE CV</v>
          </cell>
        </row>
        <row r="8863">
          <cell r="C8863" t="str">
            <v xml:space="preserve">      0032</v>
          </cell>
          <cell r="D8863" t="str">
            <v>CERVECERIA CUAUHTEMOC MOCTEZUMA SA DE CV</v>
          </cell>
        </row>
        <row r="8864">
          <cell r="C8864" t="str">
            <v xml:space="preserve">      0033</v>
          </cell>
          <cell r="D8864" t="str">
            <v>CERVECERIA CUAUHTEMOC MOCTEZUMA SA DE CV</v>
          </cell>
        </row>
        <row r="8865">
          <cell r="C8865" t="str">
            <v xml:space="preserve">      0231</v>
          </cell>
          <cell r="D8865" t="str">
            <v>PROGEL MEXICANA, S.A. DE C.V.</v>
          </cell>
        </row>
        <row r="8866">
          <cell r="C8866" t="str">
            <v xml:space="preserve">      0231</v>
          </cell>
          <cell r="D8866" t="str">
            <v>PROGEL MEXICANA, S.A. DE C.V.</v>
          </cell>
        </row>
        <row r="8867">
          <cell r="C8867" t="str">
            <v xml:space="preserve">      0231</v>
          </cell>
          <cell r="D8867" t="str">
            <v>PROGEL MEXICANA, S.A. DE C.V.</v>
          </cell>
        </row>
        <row r="8868">
          <cell r="C8868" t="str">
            <v xml:space="preserve">      0231</v>
          </cell>
          <cell r="D8868" t="str">
            <v>PROGEL MEXICANA, S.A. DE C.V.</v>
          </cell>
        </row>
        <row r="8869">
          <cell r="C8869" t="str">
            <v xml:space="preserve">      0004</v>
          </cell>
          <cell r="D8869" t="str">
            <v>ACABADOS RIO TEJO SA DE CV</v>
          </cell>
        </row>
        <row r="8870">
          <cell r="C8870" t="str">
            <v xml:space="preserve">      0179</v>
          </cell>
          <cell r="D8870" t="str">
            <v>TBG APPAREL S DE RL DE CV</v>
          </cell>
        </row>
        <row r="8871">
          <cell r="C8871" t="str">
            <v xml:space="preserve">      0179</v>
          </cell>
          <cell r="D8871" t="str">
            <v>TBG APPAREL S DE RL DE CV</v>
          </cell>
        </row>
        <row r="8872">
          <cell r="C8872" t="str">
            <v xml:space="preserve">      0179</v>
          </cell>
          <cell r="D8872" t="str">
            <v>TBG APPAREL S DE RL DE CV</v>
          </cell>
        </row>
        <row r="8873">
          <cell r="C8873" t="str">
            <v xml:space="preserve">      0179</v>
          </cell>
          <cell r="D8873" t="str">
            <v>TBG APPAREL S DE RL DE CV</v>
          </cell>
        </row>
        <row r="8874">
          <cell r="C8874" t="str">
            <v xml:space="preserve">      0179</v>
          </cell>
          <cell r="D8874" t="str">
            <v>TBG APPAREL S DE RL DE CV</v>
          </cell>
        </row>
        <row r="8875">
          <cell r="C8875" t="str">
            <v xml:space="preserve">      0130</v>
          </cell>
          <cell r="D8875" t="str">
            <v>PRODUCTOS PERLA, SA DE CV</v>
          </cell>
        </row>
        <row r="8876">
          <cell r="C8876" t="str">
            <v xml:space="preserve">      0130</v>
          </cell>
          <cell r="D8876" t="str">
            <v>PRODUCTOS PERLA, SA DE CV</v>
          </cell>
        </row>
        <row r="8877">
          <cell r="C8877" t="str">
            <v xml:space="preserve">      0152</v>
          </cell>
          <cell r="D8877" t="str">
            <v>VALLE REDONDO SA DE CV</v>
          </cell>
        </row>
        <row r="8878">
          <cell r="C8878" t="str">
            <v xml:space="preserve">      0199</v>
          </cell>
          <cell r="D8878" t="str">
            <v>ANILINAS Y QUIMICOS TEXTILES SA DE CV</v>
          </cell>
        </row>
        <row r="8879">
          <cell r="C8879" t="str">
            <v xml:space="preserve">      0019</v>
          </cell>
          <cell r="D8879" t="str">
            <v>BIMBO</v>
          </cell>
        </row>
        <row r="8880">
          <cell r="C8880" t="str">
            <v xml:space="preserve">      0175</v>
          </cell>
          <cell r="D8880" t="str">
            <v>MAURICIO JOVAN WONG MEDINA</v>
          </cell>
        </row>
        <row r="8881">
          <cell r="C8881" t="str">
            <v xml:space="preserve">      0129</v>
          </cell>
          <cell r="D8881" t="str">
            <v>PRODUCTOS INDUSTRIALES DE LEON SA DE CV</v>
          </cell>
        </row>
        <row r="8882">
          <cell r="C8882" t="str">
            <v xml:space="preserve">      0209</v>
          </cell>
          <cell r="D8882" t="str">
            <v>DICKIES DE PARRAS S DE RL DE CV</v>
          </cell>
        </row>
        <row r="8883">
          <cell r="C8883" t="str">
            <v xml:space="preserve">      0209</v>
          </cell>
          <cell r="D8883" t="str">
            <v>DICKIES DE PARRAS S DE RL DE CV</v>
          </cell>
        </row>
        <row r="8884">
          <cell r="C8884" t="str">
            <v xml:space="preserve">      0209</v>
          </cell>
          <cell r="D8884" t="str">
            <v>DICKIES DE PARRAS S DE RL DE CV</v>
          </cell>
        </row>
        <row r="8885">
          <cell r="C8885" t="str">
            <v xml:space="preserve">      0078</v>
          </cell>
          <cell r="D8885" t="str">
            <v>GRUMA</v>
          </cell>
        </row>
        <row r="8886">
          <cell r="C8886" t="str">
            <v xml:space="preserve">      0078</v>
          </cell>
          <cell r="D8886" t="str">
            <v>GRUMA</v>
          </cell>
        </row>
        <row r="8887">
          <cell r="C8887" t="str">
            <v xml:space="preserve">      0078</v>
          </cell>
          <cell r="D8887" t="str">
            <v>GRUMA</v>
          </cell>
        </row>
        <row r="8888">
          <cell r="C8888" t="str">
            <v xml:space="preserve">      0067</v>
          </cell>
          <cell r="D8888" t="str">
            <v>GELITA MEXICO S DE RL DE CV</v>
          </cell>
        </row>
        <row r="8889">
          <cell r="C8889" t="str">
            <v xml:space="preserve">      0067</v>
          </cell>
          <cell r="D8889" t="str">
            <v>GELITA MEXICO S DE RL DE CV</v>
          </cell>
        </row>
        <row r="8890">
          <cell r="C8890" t="str">
            <v xml:space="preserve">      0055</v>
          </cell>
          <cell r="D8890" t="str">
            <v>DISTRIBUIDORA DE TEXTILES AVANTE SA DE CV</v>
          </cell>
        </row>
        <row r="8891">
          <cell r="C8891" t="str">
            <v xml:space="preserve">      0017</v>
          </cell>
          <cell r="D8891" t="str">
            <v>BIMBO</v>
          </cell>
        </row>
        <row r="8892">
          <cell r="C8892" t="str">
            <v xml:space="preserve">      0159</v>
          </cell>
          <cell r="D8892" t="str">
            <v>GRUMA</v>
          </cell>
        </row>
        <row r="8893">
          <cell r="C8893" t="str">
            <v xml:space="preserve">      0212</v>
          </cell>
          <cell r="D8893" t="str">
            <v>GRUMA</v>
          </cell>
        </row>
        <row r="8894">
          <cell r="C8894" t="str">
            <v xml:space="preserve">      0212</v>
          </cell>
          <cell r="D8894" t="str">
            <v>GRUMA</v>
          </cell>
        </row>
        <row r="8895">
          <cell r="C8895" t="str">
            <v xml:space="preserve">      0212</v>
          </cell>
          <cell r="D8895" t="str">
            <v>GRUMA</v>
          </cell>
        </row>
        <row r="8896">
          <cell r="C8896" t="str">
            <v xml:space="preserve">      0133</v>
          </cell>
          <cell r="D8896" t="str">
            <v>QUIMICA GO-SAN SA DE CV</v>
          </cell>
        </row>
        <row r="8897">
          <cell r="C8897" t="str">
            <v xml:space="preserve">      0133</v>
          </cell>
          <cell r="D8897" t="str">
            <v>QUIMICA GO-SAN SA DE CV</v>
          </cell>
        </row>
        <row r="8898">
          <cell r="C8898" t="str">
            <v xml:space="preserve">      0133</v>
          </cell>
          <cell r="D8898" t="str">
            <v>QUIMICA GO-SAN SA DE CV</v>
          </cell>
        </row>
        <row r="8899">
          <cell r="C8899" t="str">
            <v xml:space="preserve">      0133</v>
          </cell>
          <cell r="D8899" t="str">
            <v>QUIMICA GO-SAN SA DE CV</v>
          </cell>
        </row>
        <row r="8900">
          <cell r="C8900" t="str">
            <v xml:space="preserve">      0133</v>
          </cell>
          <cell r="D8900" t="str">
            <v>QUIMICA GO-SAN SA DE CV</v>
          </cell>
        </row>
        <row r="8901">
          <cell r="C8901" t="str">
            <v xml:space="preserve">      0179</v>
          </cell>
          <cell r="D8901" t="str">
            <v>TBG APPAREL S DE RL DE CV</v>
          </cell>
        </row>
        <row r="8902">
          <cell r="C8902" t="str">
            <v xml:space="preserve">      0179</v>
          </cell>
          <cell r="D8902" t="str">
            <v>TBG APPAREL S DE RL DE CV</v>
          </cell>
        </row>
        <row r="8903">
          <cell r="C8903" t="str">
            <v xml:space="preserve">      0179</v>
          </cell>
          <cell r="D8903" t="str">
            <v>TBG APPAREL S DE RL DE CV</v>
          </cell>
        </row>
        <row r="8904">
          <cell r="C8904" t="str">
            <v xml:space="preserve">      0179</v>
          </cell>
          <cell r="D8904" t="str">
            <v>TBG APPAREL S DE RL DE CV</v>
          </cell>
        </row>
        <row r="8905">
          <cell r="C8905" t="str">
            <v xml:space="preserve">      0161</v>
          </cell>
          <cell r="D8905" t="str">
            <v>GANADEROS PRODUCTORES DE LECHE PURA, S.A.P.I. DE C.V.</v>
          </cell>
        </row>
        <row r="8906">
          <cell r="C8906" t="str">
            <v xml:space="preserve">      0179</v>
          </cell>
          <cell r="D8906" t="str">
            <v>TBG APPAREL S DE RL DE CV</v>
          </cell>
        </row>
        <row r="8907">
          <cell r="C8907" t="str">
            <v xml:space="preserve">      0179</v>
          </cell>
          <cell r="D8907" t="str">
            <v>TBG APPAREL S DE RL DE CV</v>
          </cell>
        </row>
        <row r="8908">
          <cell r="C8908" t="str">
            <v xml:space="preserve">      0179</v>
          </cell>
          <cell r="D8908" t="str">
            <v>TBG APPAREL S DE RL DE CV</v>
          </cell>
        </row>
        <row r="8909">
          <cell r="C8909" t="str">
            <v xml:space="preserve">      0071</v>
          </cell>
          <cell r="D8909" t="str">
            <v>GRUPO INDUSTRIAL DE CONFECCIONES SA DE CV</v>
          </cell>
        </row>
        <row r="8910">
          <cell r="C8910" t="str">
            <v xml:space="preserve">      0077</v>
          </cell>
          <cell r="D8910" t="str">
            <v>GRUMA</v>
          </cell>
        </row>
        <row r="8911">
          <cell r="C8911" t="str">
            <v xml:space="preserve">      0077</v>
          </cell>
          <cell r="D8911" t="str">
            <v>GRUMA</v>
          </cell>
        </row>
        <row r="8912">
          <cell r="C8912" t="str">
            <v xml:space="preserve">      0220</v>
          </cell>
          <cell r="D8912" t="str">
            <v>GRUMA</v>
          </cell>
        </row>
        <row r="8913">
          <cell r="C8913" t="str">
            <v xml:space="preserve">      0115</v>
          </cell>
          <cell r="D8913" t="str">
            <v>GRUMA</v>
          </cell>
        </row>
        <row r="8914">
          <cell r="C8914" t="str">
            <v>MOSTR</v>
          </cell>
          <cell r="D8914" t="str">
            <v>VENTAS DE MOSTRADOR</v>
          </cell>
        </row>
        <row r="8915">
          <cell r="C8915" t="str">
            <v>MOSTR</v>
          </cell>
          <cell r="D8915" t="str">
            <v>VENTAS DE MOSTRADOR</v>
          </cell>
        </row>
        <row r="8916">
          <cell r="C8916" t="str">
            <v>MOSTR</v>
          </cell>
          <cell r="D8916" t="str">
            <v>VENTAS DE MOSTRADOR</v>
          </cell>
        </row>
        <row r="8917">
          <cell r="C8917" t="str">
            <v>MOSTR</v>
          </cell>
          <cell r="D8917" t="str">
            <v>VENTAS DE MOSTRADOR</v>
          </cell>
        </row>
        <row r="8918">
          <cell r="C8918" t="str">
            <v>MOSTR</v>
          </cell>
          <cell r="D8918" t="str">
            <v>VENTAS DE MOSTRADOR</v>
          </cell>
        </row>
        <row r="8919">
          <cell r="C8919" t="str">
            <v>MOSTR</v>
          </cell>
          <cell r="D8919" t="str">
            <v>VENTAS DE MOSTRADOR</v>
          </cell>
        </row>
        <row r="8920">
          <cell r="C8920" t="str">
            <v>MOSTR</v>
          </cell>
          <cell r="D8920" t="str">
            <v>VENTAS DE MOSTRADOR</v>
          </cell>
        </row>
        <row r="8921">
          <cell r="C8921" t="str">
            <v>MOSTR</v>
          </cell>
          <cell r="D8921" t="str">
            <v>VENTAS DE MOSTRADOR</v>
          </cell>
        </row>
        <row r="8922">
          <cell r="C8922" t="str">
            <v xml:space="preserve">      0285</v>
          </cell>
          <cell r="D8922" t="str">
            <v>ALIMENTOS DE LA GRANJA, S.A. DE C.V.</v>
          </cell>
        </row>
        <row r="8923">
          <cell r="C8923" t="str">
            <v xml:space="preserve">      0285</v>
          </cell>
          <cell r="D8923" t="str">
            <v>ALIMENTOS DE LA GRANJA, S.A. DE C.V.</v>
          </cell>
        </row>
        <row r="8924">
          <cell r="C8924" t="str">
            <v xml:space="preserve">      0157</v>
          </cell>
          <cell r="D8924" t="str">
            <v>ZAFRE SA DE CV</v>
          </cell>
        </row>
        <row r="8925">
          <cell r="C8925" t="str">
            <v xml:space="preserve">      0202</v>
          </cell>
          <cell r="D8925" t="str">
            <v>CURTIDOS TREVIÑO SA DE CV</v>
          </cell>
        </row>
        <row r="8926">
          <cell r="C8926" t="str">
            <v xml:space="preserve">      0187</v>
          </cell>
          <cell r="D8926" t="str">
            <v>PHILIP MORRIS MEXICO PRODUCTOS Y SERVICIOS S DE RL DE CV</v>
          </cell>
        </row>
        <row r="8927">
          <cell r="C8927" t="str">
            <v xml:space="preserve">      0187</v>
          </cell>
          <cell r="D8927" t="str">
            <v>PHILIP MORRIS MEXICO PRODUCTOS Y SERVICIOS S DE RL DE CV</v>
          </cell>
        </row>
        <row r="8928">
          <cell r="C8928" t="str">
            <v xml:space="preserve">      0091</v>
          </cell>
          <cell r="D8928" t="str">
            <v>GRIFFITH FOODS, S.A. DE C.V.</v>
          </cell>
        </row>
        <row r="8929">
          <cell r="C8929" t="str">
            <v xml:space="preserve">      0091</v>
          </cell>
          <cell r="D8929" t="str">
            <v>GRIFFITH FOODS, S.A. DE C.V.</v>
          </cell>
        </row>
        <row r="8930">
          <cell r="C8930" t="str">
            <v xml:space="preserve">      0159</v>
          </cell>
          <cell r="D8930" t="str">
            <v>GRUMA</v>
          </cell>
        </row>
        <row r="8931">
          <cell r="C8931" t="str">
            <v xml:space="preserve">      0159</v>
          </cell>
          <cell r="D8931" t="str">
            <v>GRUMA</v>
          </cell>
        </row>
        <row r="8932">
          <cell r="C8932" t="str">
            <v xml:space="preserve">      0079</v>
          </cell>
          <cell r="D8932" t="str">
            <v>GRUMA</v>
          </cell>
        </row>
        <row r="8933">
          <cell r="C8933" t="str">
            <v xml:space="preserve">      0079</v>
          </cell>
          <cell r="D8933" t="str">
            <v>GRUMA</v>
          </cell>
        </row>
        <row r="8934">
          <cell r="C8934" t="str">
            <v xml:space="preserve">      0022</v>
          </cell>
          <cell r="D8934" t="str">
            <v>BIOTECNICA INTERNACIONAL SA DE CV</v>
          </cell>
        </row>
        <row r="8935">
          <cell r="C8935" t="str">
            <v xml:space="preserve">      0295</v>
          </cell>
          <cell r="D8935" t="str">
            <v>REYNALDO RUEDAS PEDROZA</v>
          </cell>
        </row>
        <row r="8936">
          <cell r="C8936" t="str">
            <v xml:space="preserve">      0071</v>
          </cell>
          <cell r="D8936" t="str">
            <v>GRUPO INDUSTRIAL DE CONFECCIONES SA DE CV</v>
          </cell>
        </row>
        <row r="8937">
          <cell r="C8937" t="str">
            <v xml:space="preserve">      0043</v>
          </cell>
          <cell r="D8937" t="str">
            <v>CONFECCIONES TEXTILES DE TEZIUTLAN, S.A. DE C.V.</v>
          </cell>
        </row>
        <row r="8938">
          <cell r="C8938" t="str">
            <v xml:space="preserve">      0043</v>
          </cell>
          <cell r="D8938" t="str">
            <v>CONFECCIONES TEXTILES DE TEZIUTLAN, S.A. DE C.V.</v>
          </cell>
        </row>
        <row r="8939">
          <cell r="C8939" t="str">
            <v xml:space="preserve">      0271</v>
          </cell>
          <cell r="D8939" t="str">
            <v>JEANS Y PROCESOS CITLALTEPETL, S.A. DE C.V.</v>
          </cell>
        </row>
        <row r="8940">
          <cell r="C8940" t="str">
            <v xml:space="preserve">      0160</v>
          </cell>
          <cell r="D8940" t="str">
            <v>FLAVIO BERNARDINO MARTINEZ SANCHEZ</v>
          </cell>
        </row>
        <row r="8941">
          <cell r="C8941" t="str">
            <v xml:space="preserve">      0160</v>
          </cell>
          <cell r="D8941" t="str">
            <v>FLAVIO BERNARDINO MARTINEZ SANCHEZ</v>
          </cell>
        </row>
        <row r="8942">
          <cell r="C8942" t="str">
            <v xml:space="preserve">      0086</v>
          </cell>
          <cell r="D8942" t="str">
            <v>IROKO SA DE CV</v>
          </cell>
        </row>
        <row r="8943">
          <cell r="C8943" t="str">
            <v xml:space="preserve">      0086</v>
          </cell>
          <cell r="D8943" t="str">
            <v>IROKO SA DE CV</v>
          </cell>
        </row>
        <row r="8944">
          <cell r="C8944" t="str">
            <v xml:space="preserve">      0041</v>
          </cell>
          <cell r="D8944" t="str">
            <v>COMERCIALIZADORA EL ORO SA  DE CV</v>
          </cell>
        </row>
        <row r="8945">
          <cell r="C8945" t="str">
            <v xml:space="preserve">      0128</v>
          </cell>
          <cell r="D8945" t="str">
            <v>PRODUCTOS CURTIENTES SA DE CV</v>
          </cell>
        </row>
        <row r="8946">
          <cell r="C8946" t="str">
            <v xml:space="preserve">      0128</v>
          </cell>
          <cell r="D8946" t="str">
            <v>PRODUCTOS CURTIENTES SA DE CV</v>
          </cell>
        </row>
        <row r="8947">
          <cell r="C8947" t="str">
            <v xml:space="preserve">      0039</v>
          </cell>
          <cell r="D8947" t="str">
            <v>CITROJUGO SA DE CV</v>
          </cell>
        </row>
        <row r="8948">
          <cell r="C8948" t="str">
            <v xml:space="preserve">      0114</v>
          </cell>
          <cell r="D8948" t="str">
            <v>GRUMA</v>
          </cell>
        </row>
        <row r="8949">
          <cell r="C8949" t="str">
            <v xml:space="preserve">      0112</v>
          </cell>
          <cell r="D8949" t="str">
            <v>GRUMA</v>
          </cell>
        </row>
        <row r="8950">
          <cell r="C8950" t="str">
            <v xml:space="preserve">      0112</v>
          </cell>
          <cell r="D8950" t="str">
            <v>GRUMA</v>
          </cell>
        </row>
        <row r="8951">
          <cell r="C8951" t="str">
            <v xml:space="preserve">      0112</v>
          </cell>
          <cell r="D8951" t="str">
            <v>GRUMA</v>
          </cell>
        </row>
        <row r="8952">
          <cell r="C8952" t="str">
            <v xml:space="preserve">      0112</v>
          </cell>
          <cell r="D8952" t="str">
            <v>GRUMA</v>
          </cell>
        </row>
        <row r="8953">
          <cell r="C8953" t="str">
            <v xml:space="preserve">      0214</v>
          </cell>
          <cell r="D8953" t="str">
            <v>MAQUILAS Y LAVANDERIA TEXTIL INDUSTRIAL SA DE CV</v>
          </cell>
        </row>
        <row r="8954">
          <cell r="C8954" t="str">
            <v xml:space="preserve">      0066</v>
          </cell>
          <cell r="D8954" t="str">
            <v>GELATINE GROUP SA DE CV</v>
          </cell>
        </row>
        <row r="8955">
          <cell r="C8955" t="str">
            <v xml:space="preserve">      0179</v>
          </cell>
          <cell r="D8955" t="str">
            <v>TBG APPAREL S DE RL DE CV</v>
          </cell>
        </row>
        <row r="8956">
          <cell r="C8956" t="str">
            <v xml:space="preserve">      0179</v>
          </cell>
          <cell r="D8956" t="str">
            <v>TBG APPAREL S DE RL DE CV</v>
          </cell>
        </row>
        <row r="8957">
          <cell r="C8957" t="str">
            <v xml:space="preserve">      0179</v>
          </cell>
          <cell r="D8957" t="str">
            <v>TBG APPAREL S DE RL DE CV</v>
          </cell>
        </row>
        <row r="8958">
          <cell r="C8958" t="str">
            <v xml:space="preserve">      0179</v>
          </cell>
          <cell r="D8958" t="str">
            <v>TBG APPAREL S DE RL DE CV</v>
          </cell>
        </row>
        <row r="8959">
          <cell r="C8959" t="str">
            <v xml:space="preserve">      0179</v>
          </cell>
          <cell r="D8959" t="str">
            <v>TBG APPAREL S DE RL DE CV</v>
          </cell>
        </row>
        <row r="8960">
          <cell r="C8960" t="str">
            <v xml:space="preserve">      0166</v>
          </cell>
          <cell r="D8960" t="str">
            <v>GRUMA</v>
          </cell>
        </row>
        <row r="8961">
          <cell r="C8961" t="str">
            <v xml:space="preserve">      0039</v>
          </cell>
          <cell r="D8961" t="str">
            <v>CITROJUGO SA DE CV</v>
          </cell>
        </row>
        <row r="8962">
          <cell r="C8962" t="str">
            <v xml:space="preserve">      0157</v>
          </cell>
          <cell r="D8962" t="str">
            <v>ZAFRE SA DE CV</v>
          </cell>
        </row>
        <row r="8963">
          <cell r="C8963" t="str">
            <v xml:space="preserve">      0114</v>
          </cell>
          <cell r="D8963" t="str">
            <v>GRUMA</v>
          </cell>
        </row>
        <row r="8964">
          <cell r="C8964" t="str">
            <v xml:space="preserve">      0004</v>
          </cell>
          <cell r="D8964" t="str">
            <v>ACABADOS RIO TEJO SA DE CV</v>
          </cell>
        </row>
        <row r="8965">
          <cell r="C8965" t="str">
            <v xml:space="preserve">      0028</v>
          </cell>
          <cell r="D8965" t="str">
            <v>CERVECERIA CUAUHTEMOC MOCTEZUMA SA DE CV</v>
          </cell>
        </row>
        <row r="8966">
          <cell r="C8966" t="str">
            <v xml:space="preserve">      0028</v>
          </cell>
          <cell r="D8966" t="str">
            <v>CERVECERIA CUAUHTEMOC MOCTEZUMA SA DE CV</v>
          </cell>
        </row>
        <row r="8967">
          <cell r="C8967" t="str">
            <v xml:space="preserve">      0028</v>
          </cell>
          <cell r="D8967" t="str">
            <v>CERVECERIA CUAUHTEMOC MOCTEZUMA SA DE CV</v>
          </cell>
        </row>
        <row r="8968">
          <cell r="C8968" t="str">
            <v xml:space="preserve">      0102</v>
          </cell>
          <cell r="D8968" t="str">
            <v>MAZAPAN DE LA ROSA SA DE CV</v>
          </cell>
        </row>
        <row r="8969">
          <cell r="C8969" t="str">
            <v xml:space="preserve">      0161</v>
          </cell>
          <cell r="D8969" t="str">
            <v>GANADEROS PRODUCTORES DE LECHE PURA, S.A.P.I. DE C.V.</v>
          </cell>
        </row>
        <row r="8970">
          <cell r="C8970" t="str">
            <v xml:space="preserve">      0161</v>
          </cell>
          <cell r="D8970" t="str">
            <v>GANADEROS PRODUCTORES DE LECHE PURA, S.A.P.I. DE C.V.</v>
          </cell>
        </row>
        <row r="8971">
          <cell r="C8971" t="str">
            <v xml:space="preserve">      0055</v>
          </cell>
          <cell r="D8971" t="str">
            <v>DISTRIBUIDORA DE TEXTILES AVANTE SA DE CV</v>
          </cell>
        </row>
        <row r="8972">
          <cell r="C8972" t="str">
            <v xml:space="preserve">      0113</v>
          </cell>
          <cell r="D8972" t="str">
            <v>GRUMA</v>
          </cell>
        </row>
        <row r="8973">
          <cell r="C8973" t="str">
            <v xml:space="preserve">      0113</v>
          </cell>
          <cell r="D8973" t="str">
            <v>GRUMA</v>
          </cell>
        </row>
        <row r="8974">
          <cell r="C8974" t="str">
            <v xml:space="preserve">      0113</v>
          </cell>
          <cell r="D8974" t="str">
            <v>GRUMA</v>
          </cell>
        </row>
        <row r="8975">
          <cell r="C8975" t="str">
            <v xml:space="preserve">      0055</v>
          </cell>
          <cell r="D8975" t="str">
            <v>DISTRIBUIDORA DE TEXTILES AVANTE SA DE CV</v>
          </cell>
        </row>
        <row r="8976">
          <cell r="C8976" t="str">
            <v xml:space="preserve">      0283</v>
          </cell>
          <cell r="D8976" t="str">
            <v>CORPORATIVO TREVIA, S.A.P.I. DE C.V.</v>
          </cell>
        </row>
        <row r="8977">
          <cell r="C8977" t="str">
            <v xml:space="preserve">      0283</v>
          </cell>
          <cell r="D8977" t="str">
            <v>CORPORATIVO TREVIA, S.A.P.I. DE C.V.</v>
          </cell>
        </row>
        <row r="8978">
          <cell r="C8978" t="str">
            <v xml:space="preserve">      0283</v>
          </cell>
          <cell r="D8978" t="str">
            <v>CORPORATIVO TREVIA, S.A.P.I. DE C.V.</v>
          </cell>
        </row>
        <row r="8979">
          <cell r="C8979" t="str">
            <v xml:space="preserve">      0294</v>
          </cell>
          <cell r="D8979" t="str">
            <v>ADLAY ZARATE TAPIA</v>
          </cell>
        </row>
        <row r="8980">
          <cell r="C8980" t="str">
            <v xml:space="preserve">      0033</v>
          </cell>
          <cell r="D8980" t="str">
            <v>CERVECERIA CUAUHTEMOC MOCTEZUMA SA DE CV</v>
          </cell>
        </row>
        <row r="8981">
          <cell r="C8981" t="str">
            <v xml:space="preserve">      0033</v>
          </cell>
          <cell r="D8981" t="str">
            <v>CERVECERIA CUAUHTEMOC MOCTEZUMA SA DE CV</v>
          </cell>
        </row>
        <row r="8982">
          <cell r="C8982" t="str">
            <v xml:space="preserve">      0033</v>
          </cell>
          <cell r="D8982" t="str">
            <v>CERVECERIA CUAUHTEMOC MOCTEZUMA SA DE CV</v>
          </cell>
        </row>
        <row r="8983">
          <cell r="C8983" t="str">
            <v xml:space="preserve">      0033</v>
          </cell>
          <cell r="D8983" t="str">
            <v>CERVECERIA CUAUHTEMOC MOCTEZUMA SA DE CV</v>
          </cell>
        </row>
        <row r="8984">
          <cell r="C8984" t="str">
            <v xml:space="preserve">      0280</v>
          </cell>
          <cell r="D8984" t="str">
            <v>PASTEURIZADORA AGUASCALIENTES, S.A. DE C.V.</v>
          </cell>
        </row>
        <row r="8985">
          <cell r="C8985" t="str">
            <v xml:space="preserve">      0067</v>
          </cell>
          <cell r="D8985" t="str">
            <v>GELITA MEXICO S DE RL DE CV</v>
          </cell>
        </row>
        <row r="8986">
          <cell r="C8986" t="str">
            <v xml:space="preserve">      0067</v>
          </cell>
          <cell r="D8986" t="str">
            <v>GELITA MEXICO S DE RL DE CV</v>
          </cell>
        </row>
        <row r="8987">
          <cell r="C8987" t="str">
            <v xml:space="preserve">      0129</v>
          </cell>
          <cell r="D8987" t="str">
            <v>PRODUCTOS INDUSTRIALES DE LEON SA DE CV</v>
          </cell>
        </row>
        <row r="8988">
          <cell r="C8988" t="str">
            <v xml:space="preserve">      0100</v>
          </cell>
          <cell r="D8988" t="str">
            <v>MANUFACTURAS KALTEX SA DE CV</v>
          </cell>
        </row>
        <row r="8989">
          <cell r="C8989" t="str">
            <v xml:space="preserve">      0040</v>
          </cell>
          <cell r="D8989" t="str">
            <v>CITROLIM SA DE CV</v>
          </cell>
        </row>
        <row r="8990">
          <cell r="C8990" t="str">
            <v xml:space="preserve">      0013</v>
          </cell>
          <cell r="D8990" t="str">
            <v>ANGELICA PADILLA CASTILLO</v>
          </cell>
        </row>
        <row r="8991">
          <cell r="C8991" t="str">
            <v xml:space="preserve">      0209</v>
          </cell>
          <cell r="D8991" t="str">
            <v>DICKIES DE PARRAS S DE RL DE CV</v>
          </cell>
        </row>
        <row r="8992">
          <cell r="C8992" t="str">
            <v xml:space="preserve">      0209</v>
          </cell>
          <cell r="D8992" t="str">
            <v>DICKIES DE PARRAS S DE RL DE CV</v>
          </cell>
        </row>
        <row r="8993">
          <cell r="C8993" t="str">
            <v xml:space="preserve">      0179</v>
          </cell>
          <cell r="D8993" t="str">
            <v>TBG APPAREL S DE RL DE CV</v>
          </cell>
        </row>
        <row r="8994">
          <cell r="C8994" t="str">
            <v xml:space="preserve">      0179</v>
          </cell>
          <cell r="D8994" t="str">
            <v>TBG APPAREL S DE RL DE CV</v>
          </cell>
        </row>
        <row r="8995">
          <cell r="C8995" t="str">
            <v xml:space="preserve">      0179</v>
          </cell>
          <cell r="D8995" t="str">
            <v>TBG APPAREL S DE RL DE CV</v>
          </cell>
        </row>
        <row r="8996">
          <cell r="C8996" t="str">
            <v xml:space="preserve">      0179</v>
          </cell>
          <cell r="D8996" t="str">
            <v>TBG APPAREL S DE RL DE CV</v>
          </cell>
        </row>
        <row r="8997">
          <cell r="C8997" t="str">
            <v xml:space="preserve">      0179</v>
          </cell>
          <cell r="D8997" t="str">
            <v>TBG APPAREL S DE RL DE CV</v>
          </cell>
        </row>
        <row r="8998">
          <cell r="C8998" t="str">
            <v xml:space="preserve">      0193</v>
          </cell>
          <cell r="D8998" t="str">
            <v>CURFIMEX SA DE CV</v>
          </cell>
        </row>
        <row r="8999">
          <cell r="C8999" t="str">
            <v xml:space="preserve">      0128</v>
          </cell>
          <cell r="D8999" t="str">
            <v>PRODUCTOS CURTIENTES SA DE CV</v>
          </cell>
        </row>
        <row r="9000">
          <cell r="C9000" t="str">
            <v xml:space="preserve">      0128</v>
          </cell>
          <cell r="D9000" t="str">
            <v>PRODUCTOS CURTIENTES SA DE CV</v>
          </cell>
        </row>
        <row r="9001">
          <cell r="C9001" t="str">
            <v xml:space="preserve">      0128</v>
          </cell>
          <cell r="D9001" t="str">
            <v>PRODUCTOS CURTIENTES SA DE CV</v>
          </cell>
        </row>
        <row r="9002">
          <cell r="C9002" t="str">
            <v xml:space="preserve">      0128</v>
          </cell>
          <cell r="D9002" t="str">
            <v>PRODUCTOS CURTIENTES SA DE CV</v>
          </cell>
        </row>
        <row r="9003">
          <cell r="C9003" t="str">
            <v xml:space="preserve">      0184</v>
          </cell>
          <cell r="D9003" t="str">
            <v>CUEROMEX WET BLUE SA DE CV</v>
          </cell>
        </row>
        <row r="9004">
          <cell r="C9004" t="str">
            <v xml:space="preserve">      0114</v>
          </cell>
          <cell r="D9004" t="str">
            <v>GRUMA</v>
          </cell>
        </row>
        <row r="9005">
          <cell r="C9005" t="str">
            <v xml:space="preserve">      0122</v>
          </cell>
          <cell r="D9005" t="str">
            <v>PEDRO ENRIQUE HERNANDEZ RAMIREZ</v>
          </cell>
        </row>
        <row r="9006">
          <cell r="C9006" t="str">
            <v xml:space="preserve">      0146</v>
          </cell>
          <cell r="D9006" t="str">
            <v>TECNICOS Y COLORES ANILPAN SA DE CV</v>
          </cell>
        </row>
        <row r="9007">
          <cell r="C9007" t="str">
            <v xml:space="preserve">      0161</v>
          </cell>
          <cell r="D9007" t="str">
            <v>GANADEROS PRODUCTORES DE LECHE PURA, S.A.P.I. DE C.V.</v>
          </cell>
        </row>
        <row r="9008">
          <cell r="C9008" t="str">
            <v xml:space="preserve">      0016</v>
          </cell>
          <cell r="D9008" t="str">
            <v>AZTECA MILLING, LP</v>
          </cell>
        </row>
        <row r="9009">
          <cell r="C9009" t="str">
            <v xml:space="preserve">      0016</v>
          </cell>
          <cell r="D9009" t="str">
            <v>AZTECA MILLING, LP</v>
          </cell>
        </row>
        <row r="9010">
          <cell r="C9010" t="str">
            <v xml:space="preserve">      0077</v>
          </cell>
          <cell r="D9010" t="str">
            <v>GRUMA</v>
          </cell>
        </row>
        <row r="9011">
          <cell r="C9011" t="str">
            <v xml:space="preserve">      0179</v>
          </cell>
          <cell r="D9011" t="str">
            <v>TBG APPAREL S DE RL DE CV</v>
          </cell>
        </row>
        <row r="9012">
          <cell r="C9012" t="str">
            <v xml:space="preserve">      0179</v>
          </cell>
          <cell r="D9012" t="str">
            <v>TBG APPAREL S DE RL DE CV</v>
          </cell>
        </row>
        <row r="9013">
          <cell r="C9013" t="str">
            <v xml:space="preserve">      0179</v>
          </cell>
          <cell r="D9013" t="str">
            <v>TBG APPAREL S DE RL DE CV</v>
          </cell>
        </row>
        <row r="9014">
          <cell r="C9014" t="str">
            <v xml:space="preserve">      0130</v>
          </cell>
          <cell r="D9014" t="str">
            <v>PRODUCTOS PERLA, SA DE CV</v>
          </cell>
        </row>
        <row r="9015">
          <cell r="C9015" t="str">
            <v xml:space="preserve">      0130</v>
          </cell>
          <cell r="D9015" t="str">
            <v>PRODUCTOS PERLA, SA DE CV</v>
          </cell>
        </row>
        <row r="9016">
          <cell r="C9016" t="str">
            <v xml:space="preserve">      0030</v>
          </cell>
          <cell r="D9016" t="str">
            <v>CERVECERIA CUAUHTEMOC MOCTEZUMA SA DE CV</v>
          </cell>
        </row>
        <row r="9017">
          <cell r="C9017" t="str">
            <v xml:space="preserve">      0030</v>
          </cell>
          <cell r="D9017" t="str">
            <v>CERVECERIA CUAUHTEMOC MOCTEZUMA SA DE CV</v>
          </cell>
        </row>
        <row r="9018">
          <cell r="C9018" t="str">
            <v xml:space="preserve">      0005</v>
          </cell>
          <cell r="D9018" t="str">
            <v>ACEITES ESENCIALES DE LIMON DE TECOMAN S.A. DE C.V.</v>
          </cell>
        </row>
        <row r="9019">
          <cell r="C9019" t="str">
            <v xml:space="preserve">      0114</v>
          </cell>
          <cell r="D9019" t="str">
            <v>GRUMA</v>
          </cell>
        </row>
        <row r="9020">
          <cell r="C9020" t="str">
            <v xml:space="preserve">      0295</v>
          </cell>
          <cell r="D9020" t="str">
            <v>REYNALDO RUEDAS PEDROZA</v>
          </cell>
        </row>
        <row r="9021">
          <cell r="C9021" t="str">
            <v xml:space="preserve">      0004</v>
          </cell>
          <cell r="D9021" t="str">
            <v>ACABADOS RIO TEJO SA DE CV</v>
          </cell>
        </row>
        <row r="9022">
          <cell r="C9022" t="str">
            <v xml:space="preserve">      0031</v>
          </cell>
          <cell r="D9022" t="str">
            <v>CERVECERIA CUAUHTEMOC MOCTEZUMA SA DE CV</v>
          </cell>
        </row>
        <row r="9023">
          <cell r="C9023" t="str">
            <v xml:space="preserve">      0031</v>
          </cell>
          <cell r="D9023" t="str">
            <v>CERVECERIA CUAUHTEMOC MOCTEZUMA SA DE CV</v>
          </cell>
        </row>
        <row r="9024">
          <cell r="C9024" t="str">
            <v xml:space="preserve">      0021</v>
          </cell>
          <cell r="D9024" t="str">
            <v>BIMBO</v>
          </cell>
        </row>
        <row r="9025">
          <cell r="C9025" t="str">
            <v xml:space="preserve">      0021</v>
          </cell>
          <cell r="D9025" t="str">
            <v>BIMBO</v>
          </cell>
        </row>
        <row r="9026">
          <cell r="C9026" t="str">
            <v xml:space="preserve">      0021</v>
          </cell>
          <cell r="D9026" t="str">
            <v>BIMBO</v>
          </cell>
        </row>
        <row r="9027">
          <cell r="C9027" t="str">
            <v xml:space="preserve">      0021</v>
          </cell>
          <cell r="D9027" t="str">
            <v>BIMBO</v>
          </cell>
        </row>
        <row r="9028">
          <cell r="C9028" t="str">
            <v xml:space="preserve">      0021</v>
          </cell>
          <cell r="D9028" t="str">
            <v>BIMBO</v>
          </cell>
        </row>
        <row r="9029">
          <cell r="C9029" t="str">
            <v xml:space="preserve">      0163</v>
          </cell>
          <cell r="D9029" t="str">
            <v>CMT DE LA LAGUNA SA DE CV</v>
          </cell>
        </row>
        <row r="9030">
          <cell r="C9030" t="str">
            <v xml:space="preserve">      0102</v>
          </cell>
          <cell r="D9030" t="str">
            <v>MAZAPAN DE LA ROSA SA DE CV</v>
          </cell>
        </row>
        <row r="9031">
          <cell r="C9031" t="str">
            <v xml:space="preserve">      0100</v>
          </cell>
          <cell r="D9031" t="str">
            <v>MANUFACTURAS KALTEX SA DE CV</v>
          </cell>
        </row>
        <row r="9032">
          <cell r="C9032" t="str">
            <v xml:space="preserve">      0100</v>
          </cell>
          <cell r="D9032" t="str">
            <v>MANUFACTURAS KALTEX SA DE CV</v>
          </cell>
        </row>
        <row r="9033">
          <cell r="C9033" t="str">
            <v xml:space="preserve">      0013</v>
          </cell>
          <cell r="D9033" t="str">
            <v>ANGELICA PADILLA CASTILLO</v>
          </cell>
        </row>
        <row r="9034">
          <cell r="C9034" t="str">
            <v xml:space="preserve">      0013</v>
          </cell>
          <cell r="D9034" t="str">
            <v>ANGELICA PADILLA CASTILLO</v>
          </cell>
        </row>
        <row r="9035">
          <cell r="C9035" t="str">
            <v xml:space="preserve">      0021</v>
          </cell>
          <cell r="D9035" t="str">
            <v>BIMBO</v>
          </cell>
        </row>
        <row r="9036">
          <cell r="C9036" t="str">
            <v xml:space="preserve">      0021</v>
          </cell>
          <cell r="D9036" t="str">
            <v>BIMBO</v>
          </cell>
        </row>
        <row r="9037">
          <cell r="C9037" t="str">
            <v xml:space="preserve">      0021</v>
          </cell>
          <cell r="D9037" t="str">
            <v>BIMBO</v>
          </cell>
        </row>
        <row r="9038">
          <cell r="C9038" t="str">
            <v xml:space="preserve">      0021</v>
          </cell>
          <cell r="D9038" t="str">
            <v>BIMBO</v>
          </cell>
        </row>
        <row r="9039">
          <cell r="C9039" t="str">
            <v xml:space="preserve">      0021</v>
          </cell>
          <cell r="D9039" t="str">
            <v>BIMBO</v>
          </cell>
        </row>
        <row r="9040">
          <cell r="C9040" t="str">
            <v xml:space="preserve">      0223</v>
          </cell>
          <cell r="D9040" t="str">
            <v>CENTRO DE INVESTIGACION Y ASISTENCIA EN TECNOLOGIA Y DISEÑO DEL ESTADO DE JALISCO, A.C.</v>
          </cell>
        </row>
        <row r="9041">
          <cell r="C9041" t="str">
            <v xml:space="preserve">      0021</v>
          </cell>
          <cell r="D9041" t="str">
            <v>BIMBO</v>
          </cell>
        </row>
        <row r="9042">
          <cell r="C9042" t="str">
            <v xml:space="preserve">      0039</v>
          </cell>
          <cell r="D9042" t="str">
            <v>CITROJUGO SA DE CV</v>
          </cell>
        </row>
        <row r="9043">
          <cell r="C9043" t="str">
            <v xml:space="preserve">      0021</v>
          </cell>
          <cell r="D9043" t="str">
            <v>BIMBO</v>
          </cell>
        </row>
        <row r="9044">
          <cell r="C9044" t="str">
            <v xml:space="preserve">      0209</v>
          </cell>
          <cell r="D9044" t="str">
            <v>DICKIES DE PARRAS S DE RL DE CV</v>
          </cell>
        </row>
        <row r="9045">
          <cell r="C9045" t="str">
            <v xml:space="preserve">      0021</v>
          </cell>
          <cell r="D9045" t="str">
            <v>BIMBO</v>
          </cell>
        </row>
        <row r="9046">
          <cell r="C9046" t="str">
            <v xml:space="preserve">      0021</v>
          </cell>
          <cell r="D9046" t="str">
            <v>BIMBO</v>
          </cell>
        </row>
        <row r="9047">
          <cell r="C9047" t="str">
            <v xml:space="preserve">      0028</v>
          </cell>
          <cell r="D9047" t="str">
            <v>CERVECERIA CUAUHTEMOC MOCTEZUMA SA DE CV</v>
          </cell>
        </row>
        <row r="9048">
          <cell r="C9048" t="str">
            <v xml:space="preserve">      0028</v>
          </cell>
          <cell r="D9048" t="str">
            <v>CERVECERIA CUAUHTEMOC MOCTEZUMA SA DE CV</v>
          </cell>
        </row>
        <row r="9049">
          <cell r="C9049" t="str">
            <v xml:space="preserve">      0028</v>
          </cell>
          <cell r="D9049" t="str">
            <v>CERVECERIA CUAUHTEMOC MOCTEZUMA SA DE CV</v>
          </cell>
        </row>
        <row r="9050">
          <cell r="C9050" t="str">
            <v xml:space="preserve">      0028</v>
          </cell>
          <cell r="D9050" t="str">
            <v>CERVECERIA CUAUHTEMOC MOCTEZUMA SA DE CV</v>
          </cell>
        </row>
        <row r="9051">
          <cell r="C9051" t="str">
            <v xml:space="preserve">      0067</v>
          </cell>
          <cell r="D9051" t="str">
            <v>GELITA MEXICO S DE RL DE CV</v>
          </cell>
        </row>
        <row r="9052">
          <cell r="C9052" t="str">
            <v xml:space="preserve">      0020</v>
          </cell>
          <cell r="D9052" t="str">
            <v>BIMBO</v>
          </cell>
        </row>
        <row r="9053">
          <cell r="C9053" t="str">
            <v xml:space="preserve">      0179</v>
          </cell>
          <cell r="D9053" t="str">
            <v>TBG APPAREL S DE RL DE CV</v>
          </cell>
        </row>
        <row r="9054">
          <cell r="C9054" t="str">
            <v xml:space="preserve">      0179</v>
          </cell>
          <cell r="D9054" t="str">
            <v>TBG APPAREL S DE RL DE CV</v>
          </cell>
        </row>
        <row r="9055">
          <cell r="C9055" t="str">
            <v xml:space="preserve">      0179</v>
          </cell>
          <cell r="D9055" t="str">
            <v>TBG APPAREL S DE RL DE CV</v>
          </cell>
        </row>
        <row r="9056">
          <cell r="C9056" t="str">
            <v xml:space="preserve">      0179</v>
          </cell>
          <cell r="D9056" t="str">
            <v>TBG APPAREL S DE RL DE CV</v>
          </cell>
        </row>
        <row r="9057">
          <cell r="C9057" t="str">
            <v xml:space="preserve">      0179</v>
          </cell>
          <cell r="D9057" t="str">
            <v>TBG APPAREL S DE RL DE CV</v>
          </cell>
        </row>
        <row r="9058">
          <cell r="C9058" t="str">
            <v xml:space="preserve">      0157</v>
          </cell>
          <cell r="D9058" t="str">
            <v>ZAFRE SA DE CV</v>
          </cell>
        </row>
        <row r="9059">
          <cell r="C9059" t="str">
            <v xml:space="preserve">      0144</v>
          </cell>
          <cell r="D9059" t="str">
            <v>SUELAS WYNY SA DE CV</v>
          </cell>
        </row>
        <row r="9060">
          <cell r="C9060" t="str">
            <v xml:space="preserve">      0114</v>
          </cell>
          <cell r="D9060" t="str">
            <v>GRUMA</v>
          </cell>
        </row>
        <row r="9061">
          <cell r="C9061" t="str">
            <v xml:space="preserve">      0249</v>
          </cell>
          <cell r="D9061" t="str">
            <v>ASHLAND CHEMICAL DE MEXICO, S.A. DE C.V.</v>
          </cell>
        </row>
        <row r="9062">
          <cell r="C9062" t="str">
            <v xml:space="preserve">      0249</v>
          </cell>
          <cell r="D9062" t="str">
            <v>ASHLAND CHEMICAL DE MEXICO, S.A. DE C.V.</v>
          </cell>
        </row>
        <row r="9063">
          <cell r="C9063" t="str">
            <v xml:space="preserve">      0249</v>
          </cell>
          <cell r="D9063" t="str">
            <v>ASHLAND CHEMICAL DE MEXICO, S.A. DE C.V.</v>
          </cell>
        </row>
        <row r="9064">
          <cell r="C9064" t="str">
            <v xml:space="preserve">      0073</v>
          </cell>
          <cell r="D9064" t="str">
            <v>GRUPO INDUSTRIAL MIRO SA DE CV</v>
          </cell>
        </row>
        <row r="9065">
          <cell r="C9065" t="str">
            <v xml:space="preserve">      0138</v>
          </cell>
          <cell r="D9065" t="str">
            <v>RICAP SA DE CV</v>
          </cell>
        </row>
        <row r="9066">
          <cell r="C9066" t="str">
            <v xml:space="preserve">      0138</v>
          </cell>
          <cell r="D9066" t="str">
            <v>RICAP SA DE CV</v>
          </cell>
        </row>
        <row r="9067">
          <cell r="C9067" t="str">
            <v xml:space="preserve">      0138</v>
          </cell>
          <cell r="D9067" t="str">
            <v>RICAP SA DE CV</v>
          </cell>
        </row>
        <row r="9068">
          <cell r="C9068" t="str">
            <v xml:space="preserve">      0114</v>
          </cell>
          <cell r="D9068" t="str">
            <v>GRUMA</v>
          </cell>
        </row>
        <row r="9069">
          <cell r="C9069" t="str">
            <v xml:space="preserve">      0146</v>
          </cell>
          <cell r="D9069" t="str">
            <v>TECNICOS Y COLORES ANILPAN SA DE CV</v>
          </cell>
        </row>
        <row r="9070">
          <cell r="C9070" t="str">
            <v xml:space="preserve">      0146</v>
          </cell>
          <cell r="D9070" t="str">
            <v>TECNICOS Y COLORES ANILPAN SA DE CV</v>
          </cell>
        </row>
        <row r="9071">
          <cell r="C9071" t="str">
            <v xml:space="preserve">      0146</v>
          </cell>
          <cell r="D9071" t="str">
            <v>TECNICOS Y COLORES ANILPAN SA DE CV</v>
          </cell>
        </row>
        <row r="9072">
          <cell r="C9072" t="str">
            <v xml:space="preserve">      0193</v>
          </cell>
          <cell r="D9072" t="str">
            <v>CURFIMEX SA DE CV</v>
          </cell>
        </row>
        <row r="9073">
          <cell r="C9073" t="str">
            <v xml:space="preserve">      0105</v>
          </cell>
          <cell r="D9073" t="str">
            <v>MEXENIL ADITIVOS SA DE CV</v>
          </cell>
        </row>
        <row r="9074">
          <cell r="C9074" t="str">
            <v xml:space="preserve">      0193</v>
          </cell>
          <cell r="D9074" t="str">
            <v>CURFIMEX SA DE CV</v>
          </cell>
        </row>
        <row r="9075">
          <cell r="C9075" t="str">
            <v xml:space="preserve">      0193</v>
          </cell>
          <cell r="D9075" t="str">
            <v>CURFIMEX SA DE CV</v>
          </cell>
        </row>
        <row r="9076">
          <cell r="C9076" t="str">
            <v xml:space="preserve">      0021</v>
          </cell>
          <cell r="D9076" t="str">
            <v>BIMBO</v>
          </cell>
        </row>
        <row r="9077">
          <cell r="C9077" t="str">
            <v xml:space="preserve">      0081</v>
          </cell>
          <cell r="D9077" t="str">
            <v>HERSHEY MEXICO SA DE CV</v>
          </cell>
        </row>
        <row r="9078">
          <cell r="C9078" t="str">
            <v xml:space="preserve">      0209</v>
          </cell>
          <cell r="D9078" t="str">
            <v>DICKIES DE PARRAS S DE RL DE CV</v>
          </cell>
        </row>
        <row r="9079">
          <cell r="C9079" t="str">
            <v xml:space="preserve">      0209</v>
          </cell>
          <cell r="D9079" t="str">
            <v>DICKIES DE PARRAS S DE RL DE CV</v>
          </cell>
        </row>
        <row r="9080">
          <cell r="C9080" t="str">
            <v xml:space="preserve">      0209</v>
          </cell>
          <cell r="D9080" t="str">
            <v>DICKIES DE PARRAS S DE RL DE CV</v>
          </cell>
        </row>
        <row r="9081">
          <cell r="C9081" t="str">
            <v xml:space="preserve">      0179</v>
          </cell>
          <cell r="D9081" t="str">
            <v>TBG APPAREL S DE RL DE CV</v>
          </cell>
        </row>
        <row r="9082">
          <cell r="C9082" t="str">
            <v xml:space="preserve">      0179</v>
          </cell>
          <cell r="D9082" t="str">
            <v>TBG APPAREL S DE RL DE CV</v>
          </cell>
        </row>
        <row r="9083">
          <cell r="C9083" t="str">
            <v xml:space="preserve">      0179</v>
          </cell>
          <cell r="D9083" t="str">
            <v>TBG APPAREL S DE RL DE CV</v>
          </cell>
        </row>
        <row r="9084">
          <cell r="C9084" t="str">
            <v xml:space="preserve">      0179</v>
          </cell>
          <cell r="D9084" t="str">
            <v>TBG APPAREL S DE RL DE CV</v>
          </cell>
        </row>
        <row r="9085">
          <cell r="C9085" t="str">
            <v xml:space="preserve">      0179</v>
          </cell>
          <cell r="D9085" t="str">
            <v>TBG APPAREL S DE RL DE CV</v>
          </cell>
        </row>
        <row r="9086">
          <cell r="C9086" t="str">
            <v xml:space="preserve">      0228</v>
          </cell>
          <cell r="D9086" t="str">
            <v>GRUMA</v>
          </cell>
        </row>
        <row r="9087">
          <cell r="C9087" t="str">
            <v xml:space="preserve">      0228</v>
          </cell>
          <cell r="D9087" t="str">
            <v>GRUMA</v>
          </cell>
        </row>
        <row r="9088">
          <cell r="C9088" t="str">
            <v xml:space="preserve">      0228</v>
          </cell>
          <cell r="D9088" t="str">
            <v>GRUMA</v>
          </cell>
        </row>
        <row r="9089">
          <cell r="C9089" t="str">
            <v xml:space="preserve">      0067</v>
          </cell>
          <cell r="D9089" t="str">
            <v>GELITA MEXICO S DE RL DE CV</v>
          </cell>
        </row>
        <row r="9090">
          <cell r="C9090" t="str">
            <v xml:space="preserve">      0067</v>
          </cell>
          <cell r="D9090" t="str">
            <v>GELITA MEXICO S DE RL DE CV</v>
          </cell>
        </row>
        <row r="9091">
          <cell r="C9091" t="str">
            <v xml:space="preserve">      0055</v>
          </cell>
          <cell r="D9091" t="str">
            <v>DISTRIBUIDORA DE TEXTILES AVANTE SA DE CV</v>
          </cell>
        </row>
        <row r="9092">
          <cell r="C9092" t="str">
            <v xml:space="preserve">      0133</v>
          </cell>
          <cell r="D9092" t="str">
            <v>QUIMICA GO-SAN SA DE CV</v>
          </cell>
        </row>
        <row r="9093">
          <cell r="C9093" t="str">
            <v xml:space="preserve">      0133</v>
          </cell>
          <cell r="D9093" t="str">
            <v>QUIMICA GO-SAN SA DE CV</v>
          </cell>
        </row>
        <row r="9094">
          <cell r="C9094" t="str">
            <v xml:space="preserve">      0133</v>
          </cell>
          <cell r="D9094" t="str">
            <v>QUIMICA GO-SAN SA DE CV</v>
          </cell>
        </row>
        <row r="9095">
          <cell r="C9095" t="str">
            <v xml:space="preserve">      0128</v>
          </cell>
          <cell r="D9095" t="str">
            <v>PRODUCTOS CURTIENTES SA DE CV</v>
          </cell>
        </row>
        <row r="9096">
          <cell r="C9096" t="str">
            <v xml:space="preserve">      0128</v>
          </cell>
          <cell r="D9096" t="str">
            <v>PRODUCTOS CURTIENTES SA DE CV</v>
          </cell>
        </row>
        <row r="9097">
          <cell r="C9097" t="str">
            <v xml:space="preserve">      0128</v>
          </cell>
          <cell r="D9097" t="str">
            <v>PRODUCTOS CURTIENTES SA DE CV</v>
          </cell>
        </row>
        <row r="9098">
          <cell r="C9098" t="str">
            <v xml:space="preserve">      0297</v>
          </cell>
          <cell r="D9098" t="str">
            <v>CENTRO LAVIN PARA EL DESARROLLO DE INNOVACION Y TRANSFERENCIA TEGNOLOGICA, S. DE R.L.</v>
          </cell>
        </row>
        <row r="9099">
          <cell r="C9099" t="str">
            <v xml:space="preserve">      0100</v>
          </cell>
          <cell r="D9099" t="str">
            <v>MANUFACTURAS KALTEX SA DE CV</v>
          </cell>
        </row>
        <row r="9100">
          <cell r="C9100" t="str">
            <v xml:space="preserve">      0100</v>
          </cell>
          <cell r="D9100" t="str">
            <v>MANUFACTURAS KALTEX SA DE CV</v>
          </cell>
        </row>
        <row r="9101">
          <cell r="C9101" t="str">
            <v xml:space="preserve">      0157</v>
          </cell>
          <cell r="D9101" t="str">
            <v>ZAFRE SA DE CV</v>
          </cell>
        </row>
        <row r="9102">
          <cell r="C9102" t="str">
            <v xml:space="preserve">      0163</v>
          </cell>
          <cell r="D9102" t="str">
            <v>CMT DE LA LAGUNA SA DE CV</v>
          </cell>
        </row>
        <row r="9103">
          <cell r="C9103" t="str">
            <v xml:space="preserve">      0143</v>
          </cell>
          <cell r="D9103" t="str">
            <v>SEMINIS VEGETABLE SEEDS MEXICANA S DE RL DE CV</v>
          </cell>
        </row>
        <row r="9104">
          <cell r="C9104" t="str">
            <v xml:space="preserve">      0143</v>
          </cell>
          <cell r="D9104" t="str">
            <v>SEMINIS VEGETABLE SEEDS MEXICANA S DE RL DE CV</v>
          </cell>
        </row>
        <row r="9105">
          <cell r="C9105" t="str">
            <v xml:space="preserve">      0133</v>
          </cell>
          <cell r="D9105" t="str">
            <v>QUIMICA GO-SAN SA DE CV</v>
          </cell>
        </row>
        <row r="9106">
          <cell r="C9106" t="str">
            <v xml:space="preserve">      0077</v>
          </cell>
          <cell r="D9106" t="str">
            <v>GRUMA</v>
          </cell>
        </row>
        <row r="9107">
          <cell r="C9107" t="str">
            <v xml:space="preserve">      0021</v>
          </cell>
          <cell r="D9107" t="str">
            <v>BIMBO</v>
          </cell>
        </row>
        <row r="9108">
          <cell r="C9108" t="str">
            <v xml:space="preserve">      0021</v>
          </cell>
          <cell r="D9108" t="str">
            <v>BIMBO</v>
          </cell>
        </row>
        <row r="9109">
          <cell r="C9109" t="str">
            <v xml:space="preserve">      0115</v>
          </cell>
          <cell r="D9109" t="str">
            <v>GRUMA</v>
          </cell>
        </row>
        <row r="9110">
          <cell r="C9110" t="str">
            <v xml:space="preserve">      0081</v>
          </cell>
          <cell r="D9110" t="str">
            <v>HERSHEY MEXICO SA DE CV</v>
          </cell>
        </row>
        <row r="9111">
          <cell r="C9111" t="str">
            <v xml:space="preserve">      0081</v>
          </cell>
          <cell r="D9111" t="str">
            <v>HERSHEY MEXICO SA DE CV</v>
          </cell>
        </row>
        <row r="9112">
          <cell r="C9112" t="str">
            <v xml:space="preserve">      0081</v>
          </cell>
          <cell r="D9112" t="str">
            <v>HERSHEY MEXICO SA DE CV</v>
          </cell>
        </row>
        <row r="9113">
          <cell r="C9113" t="str">
            <v xml:space="preserve">      0081</v>
          </cell>
          <cell r="D9113" t="str">
            <v>HERSHEY MEXICO SA DE CV</v>
          </cell>
        </row>
        <row r="9114">
          <cell r="C9114" t="str">
            <v xml:space="preserve">      0030</v>
          </cell>
          <cell r="D9114" t="str">
            <v>CERVECERIA CUAUHTEMOC MOCTEZUMA SA DE CV</v>
          </cell>
        </row>
        <row r="9115">
          <cell r="C9115" t="str">
            <v xml:space="preserve">      0030</v>
          </cell>
          <cell r="D9115" t="str">
            <v>CERVECERIA CUAUHTEMOC MOCTEZUMA SA DE CV</v>
          </cell>
        </row>
        <row r="9116">
          <cell r="C9116" t="str">
            <v>MOSTR</v>
          </cell>
          <cell r="D9116" t="str">
            <v>VENTAS DE MOSTRADOR</v>
          </cell>
        </row>
        <row r="9117">
          <cell r="C9117" t="str">
            <v>MOSTR</v>
          </cell>
          <cell r="D9117" t="str">
            <v>VENTAS DE MOSTRADOR</v>
          </cell>
        </row>
        <row r="9118">
          <cell r="C9118" t="str">
            <v>MOSTR</v>
          </cell>
          <cell r="D9118" t="str">
            <v>VENTAS DE MOSTRADOR</v>
          </cell>
        </row>
        <row r="9119">
          <cell r="C9119" t="str">
            <v>MOSTR</v>
          </cell>
          <cell r="D9119" t="str">
            <v>VENTAS DE MOSTRADOR</v>
          </cell>
        </row>
        <row r="9120">
          <cell r="C9120" t="str">
            <v>MOSTR</v>
          </cell>
          <cell r="D9120" t="str">
            <v>VENTAS DE MOSTRADOR</v>
          </cell>
        </row>
        <row r="9121">
          <cell r="C9121" t="str">
            <v>MOSTR</v>
          </cell>
          <cell r="D9121" t="str">
            <v>VENTAS DE MOSTRADOR</v>
          </cell>
        </row>
        <row r="9122">
          <cell r="C9122" t="str">
            <v>MOSTR</v>
          </cell>
          <cell r="D9122" t="str">
            <v>VENTAS DE MOSTRADOR</v>
          </cell>
        </row>
        <row r="9123">
          <cell r="C9123" t="str">
            <v>MOSTR</v>
          </cell>
          <cell r="D9123" t="str">
            <v>VENTAS DE MOSTRADOR</v>
          </cell>
        </row>
        <row r="9124">
          <cell r="C9124" t="str">
            <v xml:space="preserve">      0018</v>
          </cell>
          <cell r="D9124" t="str">
            <v>BIMBO</v>
          </cell>
        </row>
        <row r="9125">
          <cell r="C9125" t="str">
            <v xml:space="preserve">      0078</v>
          </cell>
          <cell r="D9125" t="str">
            <v>GRUMA</v>
          </cell>
        </row>
        <row r="9126">
          <cell r="C9126" t="str">
            <v xml:space="preserve">      0078</v>
          </cell>
          <cell r="D9126" t="str">
            <v>GRUMA</v>
          </cell>
        </row>
        <row r="9127">
          <cell r="C9127" t="str">
            <v xml:space="preserve">      0078</v>
          </cell>
          <cell r="D9127" t="str">
            <v>GRUMA</v>
          </cell>
        </row>
        <row r="9128">
          <cell r="C9128" t="str">
            <v xml:space="preserve">      0004</v>
          </cell>
          <cell r="D9128" t="str">
            <v>ACABADOS RIO TEJO SA DE CV</v>
          </cell>
        </row>
        <row r="9129">
          <cell r="C9129" t="str">
            <v xml:space="preserve">      0187</v>
          </cell>
          <cell r="D9129" t="str">
            <v>PHILIP MORRIS MEXICO PRODUCTOS Y SERVICIOS S DE RL DE CV</v>
          </cell>
        </row>
        <row r="9130">
          <cell r="C9130" t="str">
            <v xml:space="preserve">      0187</v>
          </cell>
          <cell r="D9130" t="str">
            <v>PHILIP MORRIS MEXICO PRODUCTOS Y SERVICIOS S DE RL DE CV</v>
          </cell>
        </row>
        <row r="9131">
          <cell r="C9131" t="str">
            <v xml:space="preserve">      0130</v>
          </cell>
          <cell r="D9131" t="str">
            <v>PRODUCTOS PERLA, SA DE CV</v>
          </cell>
        </row>
        <row r="9132">
          <cell r="C9132" t="str">
            <v xml:space="preserve">      0130</v>
          </cell>
          <cell r="D9132" t="str">
            <v>PRODUCTOS PERLA, SA DE CV</v>
          </cell>
        </row>
        <row r="9133">
          <cell r="C9133" t="str">
            <v xml:space="preserve">      0157</v>
          </cell>
          <cell r="D9133" t="str">
            <v>ZAFRE SA DE CV</v>
          </cell>
        </row>
        <row r="9134">
          <cell r="C9134" t="str">
            <v xml:space="preserve">      0028</v>
          </cell>
          <cell r="D9134" t="str">
            <v>CERVECERIA CUAUHTEMOC MOCTEZUMA SA DE CV</v>
          </cell>
        </row>
        <row r="9135">
          <cell r="C9135" t="str">
            <v xml:space="preserve">      0028</v>
          </cell>
          <cell r="D9135" t="str">
            <v>CERVECERIA CUAUHTEMOC MOCTEZUMA SA DE CV</v>
          </cell>
        </row>
        <row r="9136">
          <cell r="C9136" t="str">
            <v xml:space="preserve">      0028</v>
          </cell>
          <cell r="D9136" t="str">
            <v>CERVECERIA CUAUHTEMOC MOCTEZUMA SA DE CV</v>
          </cell>
        </row>
        <row r="9137">
          <cell r="C9137" t="str">
            <v xml:space="preserve">      0028</v>
          </cell>
          <cell r="D9137" t="str">
            <v>CERVECERIA CUAUHTEMOC MOCTEZUMA SA DE CV</v>
          </cell>
        </row>
        <row r="9138">
          <cell r="C9138" t="str">
            <v xml:space="preserve">      0179</v>
          </cell>
          <cell r="D9138" t="str">
            <v>TBG APPAREL S DE RL DE CV</v>
          </cell>
        </row>
        <row r="9139">
          <cell r="C9139" t="str">
            <v xml:space="preserve">      0179</v>
          </cell>
          <cell r="D9139" t="str">
            <v>TBG APPAREL S DE RL DE CV</v>
          </cell>
        </row>
        <row r="9140">
          <cell r="C9140" t="str">
            <v xml:space="preserve">      0179</v>
          </cell>
          <cell r="D9140" t="str">
            <v>TBG APPAREL S DE RL DE CV</v>
          </cell>
        </row>
        <row r="9141">
          <cell r="C9141" t="str">
            <v xml:space="preserve">      0179</v>
          </cell>
          <cell r="D9141" t="str">
            <v>TBG APPAREL S DE RL DE CV</v>
          </cell>
        </row>
        <row r="9142">
          <cell r="C9142" t="str">
            <v xml:space="preserve">      0041</v>
          </cell>
          <cell r="D9142" t="str">
            <v>COMERCIALIZADORA EL ORO SA  DE CV</v>
          </cell>
        </row>
        <row r="9143">
          <cell r="C9143" t="str">
            <v xml:space="preserve">      0144</v>
          </cell>
          <cell r="D9143" t="str">
            <v>SUELAS WYNY SA DE CV</v>
          </cell>
        </row>
        <row r="9144">
          <cell r="C9144" t="str">
            <v xml:space="preserve">      0144</v>
          </cell>
          <cell r="D9144" t="str">
            <v>SUELAS WYNY SA DE CV</v>
          </cell>
        </row>
        <row r="9145">
          <cell r="C9145" t="str">
            <v xml:space="preserve">      0184</v>
          </cell>
          <cell r="D9145" t="str">
            <v>CUEROMEX WET BLUE SA DE CV</v>
          </cell>
        </row>
        <row r="9146">
          <cell r="C9146" t="str">
            <v xml:space="preserve">      0184</v>
          </cell>
          <cell r="D9146" t="str">
            <v>CUEROMEX WET BLUE SA DE CV</v>
          </cell>
        </row>
        <row r="9147">
          <cell r="C9147" t="str">
            <v xml:space="preserve">      0193</v>
          </cell>
          <cell r="D9147" t="str">
            <v>CURFIMEX SA DE CV</v>
          </cell>
        </row>
        <row r="9148">
          <cell r="C9148" t="str">
            <v xml:space="preserve">      0280</v>
          </cell>
          <cell r="D9148" t="str">
            <v>PASTEURIZADORA AGUASCALIENTES, S.A. DE C.V.</v>
          </cell>
        </row>
        <row r="9149">
          <cell r="C9149" t="str">
            <v xml:space="preserve">      0021</v>
          </cell>
          <cell r="D9149" t="str">
            <v>BIMBO</v>
          </cell>
        </row>
        <row r="9150">
          <cell r="C9150" t="str">
            <v xml:space="preserve">      0157</v>
          </cell>
          <cell r="D9150" t="str">
            <v>ZAFRE SA DE CV</v>
          </cell>
        </row>
        <row r="9151">
          <cell r="C9151" t="str">
            <v xml:space="preserve">      0157</v>
          </cell>
          <cell r="D9151" t="str">
            <v>ZAFRE SA DE CV</v>
          </cell>
        </row>
        <row r="9152">
          <cell r="C9152" t="str">
            <v xml:space="preserve">      0157</v>
          </cell>
          <cell r="D9152" t="str">
            <v>ZAFRE SA DE CV</v>
          </cell>
        </row>
        <row r="9153">
          <cell r="C9153" t="str">
            <v xml:space="preserve">      0071</v>
          </cell>
          <cell r="D9153" t="str">
            <v>GRUPO INDUSTRIAL DE CONFECCIONES SA DE CV</v>
          </cell>
        </row>
        <row r="9154">
          <cell r="C9154" t="str">
            <v xml:space="preserve">      0220</v>
          </cell>
          <cell r="D9154" t="str">
            <v>GRUMA</v>
          </cell>
        </row>
        <row r="9155">
          <cell r="C9155" t="str">
            <v xml:space="preserve">      0160</v>
          </cell>
          <cell r="D9155" t="str">
            <v>FLAVIO BERNARDINO MARTINEZ SANCHEZ</v>
          </cell>
        </row>
        <row r="9156">
          <cell r="C9156" t="str">
            <v xml:space="preserve">      0271</v>
          </cell>
          <cell r="D9156" t="str">
            <v>JEANS Y PROCESOS CITLALTEPETL, S.A. DE C.V.</v>
          </cell>
        </row>
        <row r="9157">
          <cell r="C9157" t="str">
            <v xml:space="preserve">      0271</v>
          </cell>
          <cell r="D9157" t="str">
            <v>JEANS Y PROCESOS CITLALTEPETL, S.A. DE C.V.</v>
          </cell>
        </row>
        <row r="9158">
          <cell r="C9158" t="str">
            <v xml:space="preserve">      0143</v>
          </cell>
          <cell r="D9158" t="str">
            <v>SEMINIS VEGETABLE SEEDS MEXICANA S DE RL DE CV</v>
          </cell>
        </row>
        <row r="9159">
          <cell r="C9159" t="str">
            <v xml:space="preserve">      0022</v>
          </cell>
          <cell r="D9159" t="str">
            <v>BIOTECNICA INTERNACIONAL SA DE CV</v>
          </cell>
        </row>
        <row r="9160">
          <cell r="C9160" t="str">
            <v xml:space="preserve">      0163</v>
          </cell>
          <cell r="D9160" t="str">
            <v>CMT DE LA LAGUNA SA DE CV</v>
          </cell>
        </row>
        <row r="9161">
          <cell r="C9161" t="str">
            <v xml:space="preserve">      0091</v>
          </cell>
          <cell r="D9161" t="str">
            <v>GRIFFITH FOODS, S.A. DE C.V.</v>
          </cell>
        </row>
        <row r="9162">
          <cell r="C9162" t="str">
            <v xml:space="preserve">      0091</v>
          </cell>
          <cell r="D9162" t="str">
            <v>GRIFFITH FOODS, S.A. DE C.V.</v>
          </cell>
        </row>
        <row r="9163">
          <cell r="C9163" t="str">
            <v xml:space="preserve">      0067</v>
          </cell>
          <cell r="D9163" t="str">
            <v>GELITA MEXICO S DE RL DE CV</v>
          </cell>
        </row>
        <row r="9164">
          <cell r="C9164" t="str">
            <v xml:space="preserve">      0067</v>
          </cell>
          <cell r="D9164" t="str">
            <v>GELITA MEXICO S DE RL DE CV</v>
          </cell>
        </row>
        <row r="9165">
          <cell r="C9165" t="str">
            <v xml:space="preserve">      0179</v>
          </cell>
          <cell r="D9165" t="str">
            <v>TBG APPAREL S DE RL DE CV</v>
          </cell>
        </row>
        <row r="9166">
          <cell r="C9166" t="str">
            <v xml:space="preserve">      0179</v>
          </cell>
          <cell r="D9166" t="str">
            <v>TBG APPAREL S DE RL DE CV</v>
          </cell>
        </row>
        <row r="9167">
          <cell r="C9167" t="str">
            <v xml:space="preserve">      0179</v>
          </cell>
          <cell r="D9167" t="str">
            <v>TBG APPAREL S DE RL DE CV</v>
          </cell>
        </row>
        <row r="9168">
          <cell r="C9168" t="str">
            <v xml:space="preserve">      0179</v>
          </cell>
          <cell r="D9168" t="str">
            <v>TBG APPAREL S DE RL DE CV</v>
          </cell>
        </row>
        <row r="9169">
          <cell r="C9169" t="str">
            <v xml:space="preserve">      0209</v>
          </cell>
          <cell r="D9169" t="str">
            <v>DICKIES DE PARRAS S DE RL DE CV</v>
          </cell>
        </row>
        <row r="9170">
          <cell r="C9170" t="str">
            <v xml:space="preserve">      0209</v>
          </cell>
          <cell r="D9170" t="str">
            <v>DICKIES DE PARRAS S DE RL DE CV</v>
          </cell>
        </row>
        <row r="9171">
          <cell r="C9171" t="str">
            <v xml:space="preserve">      0209</v>
          </cell>
          <cell r="D9171" t="str">
            <v>DICKIES DE PARRAS S DE RL DE CV</v>
          </cell>
        </row>
        <row r="9172">
          <cell r="C9172" t="str">
            <v xml:space="preserve">      0086</v>
          </cell>
          <cell r="D9172" t="str">
            <v>IROKO SA DE CV</v>
          </cell>
        </row>
        <row r="9173">
          <cell r="C9173" t="str">
            <v xml:space="preserve">      0086</v>
          </cell>
          <cell r="D9173" t="str">
            <v>IROKO SA DE CV</v>
          </cell>
        </row>
        <row r="9174">
          <cell r="C9174" t="str">
            <v xml:space="preserve">      0032</v>
          </cell>
          <cell r="D9174" t="str">
            <v>CERVECERIA CUAUHTEMOC MOCTEZUMA SA DE CV</v>
          </cell>
        </row>
        <row r="9175">
          <cell r="C9175" t="str">
            <v xml:space="preserve">      0032</v>
          </cell>
          <cell r="D9175" t="str">
            <v>CERVECERIA CUAUHTEMOC MOCTEZUMA SA DE CV</v>
          </cell>
        </row>
        <row r="9176">
          <cell r="C9176" t="str">
            <v xml:space="preserve">      0199</v>
          </cell>
          <cell r="D9176" t="str">
            <v>ANILINAS Y QUIMICOS TEXTILES SA DE CV</v>
          </cell>
        </row>
        <row r="9177">
          <cell r="C9177" t="str">
            <v xml:space="preserve">      0129</v>
          </cell>
          <cell r="D9177" t="str">
            <v>PRODUCTOS INDUSTRIALES DE LEON SA DE CV</v>
          </cell>
        </row>
        <row r="9178">
          <cell r="C9178" t="str">
            <v xml:space="preserve">      0013</v>
          </cell>
          <cell r="D9178" t="str">
            <v>ANGELICA PADILLA CASTILLO</v>
          </cell>
        </row>
        <row r="9179">
          <cell r="C9179" t="str">
            <v xml:space="preserve">      0232</v>
          </cell>
          <cell r="D9179" t="str">
            <v>BANKS (BARBADOS) BREWERIES LTD</v>
          </cell>
        </row>
        <row r="9180">
          <cell r="C9180" t="str">
            <v xml:space="preserve">      0232</v>
          </cell>
          <cell r="D9180" t="str">
            <v>BANKS (BARBADOS) BREWERIES LTD</v>
          </cell>
        </row>
        <row r="9181">
          <cell r="C9181" t="str">
            <v xml:space="preserve">      0066</v>
          </cell>
          <cell r="D9181" t="str">
            <v>GELATINE GROUP SA DE CV</v>
          </cell>
        </row>
        <row r="9182">
          <cell r="C9182" t="str">
            <v xml:space="preserve">      0071</v>
          </cell>
          <cell r="D9182" t="str">
            <v>GRUPO INDUSTRIAL DE CONFECCIONES SA DE CV</v>
          </cell>
        </row>
        <row r="9183">
          <cell r="C9183" t="str">
            <v xml:space="preserve">      0077</v>
          </cell>
          <cell r="D9183" t="str">
            <v>GRUMA</v>
          </cell>
        </row>
        <row r="9184">
          <cell r="C9184" t="str">
            <v xml:space="preserve">      0077</v>
          </cell>
          <cell r="D9184" t="str">
            <v>GRUMA</v>
          </cell>
        </row>
        <row r="9185">
          <cell r="C9185" t="str">
            <v xml:space="preserve">      0078</v>
          </cell>
          <cell r="D9185" t="str">
            <v>GRUMA</v>
          </cell>
        </row>
        <row r="9186">
          <cell r="C9186" t="str">
            <v xml:space="preserve">      0231</v>
          </cell>
          <cell r="D9186" t="str">
            <v>PROGEL MEXICANA, S.A. DE C.V.</v>
          </cell>
        </row>
        <row r="9187">
          <cell r="C9187" t="str">
            <v xml:space="preserve">      0231</v>
          </cell>
          <cell r="D9187" t="str">
            <v>PROGEL MEXICANA, S.A. DE C.V.</v>
          </cell>
        </row>
        <row r="9188">
          <cell r="C9188" t="str">
            <v xml:space="preserve">      0112</v>
          </cell>
          <cell r="D9188" t="str">
            <v>GRUMA</v>
          </cell>
        </row>
        <row r="9189">
          <cell r="C9189" t="str">
            <v xml:space="preserve">      0112</v>
          </cell>
          <cell r="D9189" t="str">
            <v>GRUMA</v>
          </cell>
        </row>
        <row r="9190">
          <cell r="C9190" t="str">
            <v xml:space="preserve">      0067</v>
          </cell>
          <cell r="D9190" t="str">
            <v>GELITA MEXICO S DE RL DE CV</v>
          </cell>
        </row>
        <row r="9191">
          <cell r="C9191" t="str">
            <v xml:space="preserve">      0280</v>
          </cell>
          <cell r="D9191" t="str">
            <v>PASTEURIZADORA AGUASCALIENTES, S.A. DE C.V.</v>
          </cell>
        </row>
        <row r="9192">
          <cell r="C9192" t="str">
            <v xml:space="preserve">      0042</v>
          </cell>
          <cell r="D9192" t="str">
            <v>COMERCIALIZADORA HIMEXSA SA DE CV</v>
          </cell>
        </row>
        <row r="9193">
          <cell r="C9193" t="str">
            <v xml:space="preserve">      0042</v>
          </cell>
          <cell r="D9193" t="str">
            <v>COMERCIALIZADORA HIMEXSA SA DE CV</v>
          </cell>
        </row>
        <row r="9194">
          <cell r="C9194" t="str">
            <v xml:space="preserve">      0042</v>
          </cell>
          <cell r="D9194" t="str">
            <v>COMERCIALIZADORA HIMEXSA SA DE CV</v>
          </cell>
        </row>
        <row r="9195">
          <cell r="C9195" t="str">
            <v xml:space="preserve">      0165</v>
          </cell>
          <cell r="D9195" t="str">
            <v>EL PEQUEÑO CURTIDOR DE LEON, S.A. DE C.V.</v>
          </cell>
        </row>
        <row r="9196">
          <cell r="C9196" t="str">
            <v xml:space="preserve">      0013</v>
          </cell>
          <cell r="D9196" t="str">
            <v>ANGELICA PADILLA CASTILLO</v>
          </cell>
        </row>
        <row r="9197">
          <cell r="C9197" t="str">
            <v xml:space="preserve">      0079</v>
          </cell>
          <cell r="D9197" t="str">
            <v>GRUMA</v>
          </cell>
        </row>
        <row r="9198">
          <cell r="C9198" t="str">
            <v xml:space="preserve">      0079</v>
          </cell>
          <cell r="D9198" t="str">
            <v>GRUMA</v>
          </cell>
        </row>
        <row r="9199">
          <cell r="C9199" t="str">
            <v xml:space="preserve">      0024</v>
          </cell>
          <cell r="D9199" t="str">
            <v>C &amp; L ALIMENTOS SA DE CV</v>
          </cell>
        </row>
        <row r="9200">
          <cell r="C9200" t="str">
            <v xml:space="preserve">      0166</v>
          </cell>
          <cell r="D9200" t="str">
            <v>GRUMA</v>
          </cell>
        </row>
        <row r="9201">
          <cell r="C9201" t="str">
            <v xml:space="preserve">      0166</v>
          </cell>
          <cell r="D9201" t="str">
            <v>GRUMA</v>
          </cell>
        </row>
        <row r="9202">
          <cell r="C9202" t="str">
            <v xml:space="preserve">      0016</v>
          </cell>
          <cell r="D9202" t="str">
            <v>AZTECA MILLING, LP</v>
          </cell>
        </row>
        <row r="9203">
          <cell r="C9203" t="str">
            <v xml:space="preserve">      0193</v>
          </cell>
          <cell r="D9203" t="str">
            <v>CURFIMEX SA DE CV</v>
          </cell>
        </row>
        <row r="9204">
          <cell r="C9204" t="str">
            <v xml:space="preserve">      0129</v>
          </cell>
          <cell r="D9204" t="str">
            <v>PRODUCTOS INDUSTRIALES DE LEON SA DE CV</v>
          </cell>
        </row>
        <row r="9205">
          <cell r="C9205" t="str">
            <v xml:space="preserve">      0179</v>
          </cell>
          <cell r="D9205" t="str">
            <v>TBG APPAREL S DE RL DE CV</v>
          </cell>
        </row>
        <row r="9206">
          <cell r="C9206" t="str">
            <v xml:space="preserve">      0179</v>
          </cell>
          <cell r="D9206" t="str">
            <v>TBG APPAREL S DE RL DE CV</v>
          </cell>
        </row>
        <row r="9207">
          <cell r="C9207" t="str">
            <v xml:space="preserve">      0179</v>
          </cell>
          <cell r="D9207" t="str">
            <v>TBG APPAREL S DE RL DE CV</v>
          </cell>
        </row>
        <row r="9208">
          <cell r="C9208" t="str">
            <v xml:space="preserve">      0133</v>
          </cell>
          <cell r="D9208" t="str">
            <v>QUIMICA GO-SAN SA DE CV</v>
          </cell>
        </row>
        <row r="9209">
          <cell r="C9209" t="str">
            <v xml:space="preserve">      0133</v>
          </cell>
          <cell r="D9209" t="str">
            <v>QUIMICA GO-SAN SA DE CV</v>
          </cell>
        </row>
        <row r="9210">
          <cell r="C9210" t="str">
            <v xml:space="preserve">      0133</v>
          </cell>
          <cell r="D9210" t="str">
            <v>QUIMICA GO-SAN SA DE CV</v>
          </cell>
        </row>
        <row r="9211">
          <cell r="C9211" t="str">
            <v xml:space="preserve">      0133</v>
          </cell>
          <cell r="D9211" t="str">
            <v>QUIMICA GO-SAN SA DE CV</v>
          </cell>
        </row>
        <row r="9212">
          <cell r="C9212" t="str">
            <v xml:space="preserve">      0031</v>
          </cell>
          <cell r="D9212" t="str">
            <v>CERVECERIA CUAUHTEMOC MOCTEZUMA SA DE CV</v>
          </cell>
        </row>
        <row r="9213">
          <cell r="C9213" t="str">
            <v xml:space="preserve">      0031</v>
          </cell>
          <cell r="D9213" t="str">
            <v>CERVECERIA CUAUHTEMOC MOCTEZUMA SA DE CV</v>
          </cell>
        </row>
        <row r="9214">
          <cell r="C9214" t="str">
            <v xml:space="preserve">      0031</v>
          </cell>
          <cell r="D9214" t="str">
            <v>CERVECERIA CUAUHTEMOC MOCTEZUMA SA DE CV</v>
          </cell>
        </row>
        <row r="9215">
          <cell r="C9215" t="str">
            <v xml:space="preserve">      0031</v>
          </cell>
          <cell r="D9215" t="str">
            <v>CERVECERIA CUAUHTEMOC MOCTEZUMA SA DE CV</v>
          </cell>
        </row>
        <row r="9216">
          <cell r="C9216" t="str">
            <v xml:space="preserve">      0033</v>
          </cell>
          <cell r="D9216" t="str">
            <v>CERVECERIA CUAUHTEMOC MOCTEZUMA SA DE CV</v>
          </cell>
        </row>
        <row r="9217">
          <cell r="C9217" t="str">
            <v xml:space="preserve">      0033</v>
          </cell>
          <cell r="D9217" t="str">
            <v>CERVECERIA CUAUHTEMOC MOCTEZUMA SA DE CV</v>
          </cell>
        </row>
        <row r="9218">
          <cell r="C9218" t="str">
            <v xml:space="preserve">      0015</v>
          </cell>
          <cell r="D9218" t="str">
            <v>AVIGM SA DE CV</v>
          </cell>
        </row>
        <row r="9219">
          <cell r="C9219" t="str">
            <v xml:space="preserve">      0202</v>
          </cell>
          <cell r="D9219" t="str">
            <v>CURTIDOS TREVIÑO SA DE CV</v>
          </cell>
        </row>
        <row r="9220">
          <cell r="C9220" t="str">
            <v xml:space="preserve">      0055</v>
          </cell>
          <cell r="D9220" t="str">
            <v>DISTRIBUIDORA DE TEXTILES AVANTE SA DE CV</v>
          </cell>
        </row>
        <row r="9221">
          <cell r="C9221" t="str">
            <v xml:space="preserve">      0160</v>
          </cell>
          <cell r="D9221" t="str">
            <v>FLAVIO BERNARDINO MARTINEZ SANCHEZ</v>
          </cell>
        </row>
        <row r="9222">
          <cell r="C9222" t="str">
            <v xml:space="preserve">      0021</v>
          </cell>
          <cell r="D9222" t="str">
            <v>BIMBO</v>
          </cell>
        </row>
        <row r="9223">
          <cell r="C9223" t="str">
            <v xml:space="preserve">      0157</v>
          </cell>
          <cell r="D9223" t="str">
            <v>ZAFRE SA DE CV</v>
          </cell>
        </row>
        <row r="9224">
          <cell r="C9224" t="str">
            <v xml:space="preserve">      0115</v>
          </cell>
          <cell r="D9224" t="str">
            <v>GRUMA</v>
          </cell>
        </row>
        <row r="9225">
          <cell r="C9225" t="str">
            <v xml:space="preserve">      0144</v>
          </cell>
          <cell r="D9225" t="str">
            <v>SUELAS WYNY SA DE CV</v>
          </cell>
        </row>
        <row r="9226">
          <cell r="C9226" t="str">
            <v xml:space="preserve">      0105</v>
          </cell>
          <cell r="D9226" t="str">
            <v>MEXENIL ADITIVOS SA DE CV</v>
          </cell>
        </row>
        <row r="9227">
          <cell r="C9227" t="str">
            <v xml:space="preserve">      0105</v>
          </cell>
          <cell r="D9227" t="str">
            <v>MEXENIL ADITIVOS SA DE CV</v>
          </cell>
        </row>
        <row r="9228">
          <cell r="C9228" t="str">
            <v xml:space="preserve">      0105</v>
          </cell>
          <cell r="D9228" t="str">
            <v>MEXENIL ADITIVOS SA DE CV</v>
          </cell>
        </row>
        <row r="9229">
          <cell r="C9229" t="str">
            <v xml:space="preserve">      0179</v>
          </cell>
          <cell r="D9229" t="str">
            <v>TBG APPAREL S DE RL DE CV</v>
          </cell>
        </row>
        <row r="9230">
          <cell r="C9230" t="str">
            <v xml:space="preserve">      0179</v>
          </cell>
          <cell r="D9230" t="str">
            <v>TBG APPAREL S DE RL DE CV</v>
          </cell>
        </row>
        <row r="9231">
          <cell r="C9231" t="str">
            <v xml:space="preserve">      0179</v>
          </cell>
          <cell r="D9231" t="str">
            <v>TBG APPAREL S DE RL DE CV</v>
          </cell>
        </row>
        <row r="9232">
          <cell r="C9232" t="str">
            <v xml:space="preserve">      0004</v>
          </cell>
          <cell r="D9232" t="str">
            <v>ACABADOS RIO TEJO SA DE CV</v>
          </cell>
        </row>
        <row r="9233">
          <cell r="C9233" t="str">
            <v xml:space="preserve">      0177</v>
          </cell>
          <cell r="D9233" t="str">
            <v>COLOIDALES DUCHE SA DE CV</v>
          </cell>
        </row>
        <row r="9234">
          <cell r="C9234" t="str">
            <v xml:space="preserve">      0177</v>
          </cell>
          <cell r="D9234" t="str">
            <v>COLOIDALES DUCHE SA DE CV</v>
          </cell>
        </row>
        <row r="9235">
          <cell r="C9235" t="str">
            <v xml:space="preserve">      0100</v>
          </cell>
          <cell r="D9235" t="str">
            <v>MANUFACTURAS KALTEX SA DE CV</v>
          </cell>
        </row>
        <row r="9236">
          <cell r="C9236" t="str">
            <v xml:space="preserve">      0113</v>
          </cell>
          <cell r="D9236" t="str">
            <v>GRUMA</v>
          </cell>
        </row>
        <row r="9237">
          <cell r="C9237" t="str">
            <v xml:space="preserve">      0113</v>
          </cell>
          <cell r="D9237" t="str">
            <v>GRUMA</v>
          </cell>
        </row>
        <row r="9238">
          <cell r="C9238" t="str">
            <v xml:space="preserve">      0113</v>
          </cell>
          <cell r="D9238" t="str">
            <v>GRUMA</v>
          </cell>
        </row>
        <row r="9239">
          <cell r="C9239" t="str">
            <v xml:space="preserve">      0138</v>
          </cell>
          <cell r="D9239" t="str">
            <v>RICAP SA DE CV</v>
          </cell>
        </row>
        <row r="9240">
          <cell r="C9240" t="str">
            <v xml:space="preserve">      0270</v>
          </cell>
          <cell r="D9240" t="str">
            <v>RESTAURANTES TOKS, S.A. DE C.V.</v>
          </cell>
        </row>
        <row r="9241">
          <cell r="C9241" t="str">
            <v xml:space="preserve">      0270</v>
          </cell>
          <cell r="D9241" t="str">
            <v>RESTAURANTES TOKS, S.A. DE C.V.</v>
          </cell>
        </row>
        <row r="9242">
          <cell r="C9242" t="str">
            <v xml:space="preserve">      0146</v>
          </cell>
          <cell r="D9242" t="str">
            <v>TECNICOS Y COLORES ANILPAN SA DE CV</v>
          </cell>
        </row>
        <row r="9243">
          <cell r="C9243" t="str">
            <v xml:space="preserve">      0146</v>
          </cell>
          <cell r="D9243" t="str">
            <v>TECNICOS Y COLORES ANILPAN SA DE CV</v>
          </cell>
        </row>
        <row r="9244">
          <cell r="C9244" t="str">
            <v xml:space="preserve">      0295</v>
          </cell>
          <cell r="D9244" t="str">
            <v>REYNALDO RUEDAS PEDROZA</v>
          </cell>
        </row>
        <row r="9245">
          <cell r="C9245" t="str">
            <v xml:space="preserve">      0067</v>
          </cell>
          <cell r="D9245" t="str">
            <v>GELITA MEXICO S DE RL DE CV</v>
          </cell>
        </row>
        <row r="9246">
          <cell r="C9246" t="str">
            <v xml:space="preserve">      0145</v>
          </cell>
          <cell r="D9246" t="str">
            <v>TECHNICAL SUPPLIER SA DE CV</v>
          </cell>
        </row>
        <row r="9247">
          <cell r="C9247" t="str">
            <v xml:space="preserve">      0145</v>
          </cell>
          <cell r="D9247" t="str">
            <v>TECHNICAL SUPPLIER SA DE CV</v>
          </cell>
        </row>
        <row r="9248">
          <cell r="C9248" t="str">
            <v xml:space="preserve">      0029</v>
          </cell>
          <cell r="D9248" t="str">
            <v>CERVECERIA CUAUHTEMOC MOCTEZUMA SA DE CV</v>
          </cell>
        </row>
        <row r="9249">
          <cell r="C9249" t="str">
            <v xml:space="preserve">      0029</v>
          </cell>
          <cell r="D9249" t="str">
            <v>CERVECERIA CUAUHTEMOC MOCTEZUMA SA DE CV</v>
          </cell>
        </row>
        <row r="9250">
          <cell r="C9250" t="str">
            <v xml:space="preserve">      0029</v>
          </cell>
          <cell r="D9250" t="str">
            <v>CERVECERIA CUAUHTEMOC MOCTEZUMA SA DE CV</v>
          </cell>
        </row>
        <row r="9251">
          <cell r="C9251" t="str">
            <v xml:space="preserve">      0028</v>
          </cell>
          <cell r="D9251" t="str">
            <v>CERVECERIA CUAUHTEMOC MOCTEZUMA SA DE CV</v>
          </cell>
        </row>
        <row r="9252">
          <cell r="C9252" t="str">
            <v xml:space="preserve">      0028</v>
          </cell>
          <cell r="D9252" t="str">
            <v>CERVECERIA CUAUHTEMOC MOCTEZUMA SA DE CV</v>
          </cell>
        </row>
        <row r="9253">
          <cell r="C9253" t="str">
            <v xml:space="preserve">      0033</v>
          </cell>
          <cell r="D9253" t="str">
            <v>CERVECERIA CUAUHTEMOC MOCTEZUMA SA DE CV</v>
          </cell>
        </row>
        <row r="9254">
          <cell r="C9254" t="str">
            <v xml:space="preserve">      0033</v>
          </cell>
          <cell r="D9254" t="str">
            <v>CERVECERIA CUAUHTEMOC MOCTEZUMA SA DE CV</v>
          </cell>
        </row>
        <row r="9255">
          <cell r="C9255" t="str">
            <v xml:space="preserve">      0033</v>
          </cell>
          <cell r="D9255" t="str">
            <v>CERVECERIA CUAUHTEMOC MOCTEZUMA SA DE CV</v>
          </cell>
        </row>
        <row r="9256">
          <cell r="C9256" t="str">
            <v xml:space="preserve">      0033</v>
          </cell>
          <cell r="D9256" t="str">
            <v>CERVECERIA CUAUHTEMOC MOCTEZUMA SA DE CV</v>
          </cell>
        </row>
        <row r="9257">
          <cell r="C9257" t="str">
            <v xml:space="preserve">      0193</v>
          </cell>
          <cell r="D9257" t="str">
            <v>CURFIMEX SA DE CV</v>
          </cell>
        </row>
        <row r="9258">
          <cell r="C9258" t="str">
            <v xml:space="preserve">      0157</v>
          </cell>
          <cell r="D9258" t="str">
            <v>ZAFRE SA DE CV</v>
          </cell>
        </row>
        <row r="9259">
          <cell r="C9259" t="str">
            <v xml:space="preserve">      0157</v>
          </cell>
          <cell r="D9259" t="str">
            <v>ZAFRE SA DE CV</v>
          </cell>
        </row>
        <row r="9260">
          <cell r="C9260" t="str">
            <v xml:space="preserve">      0041</v>
          </cell>
          <cell r="D9260" t="str">
            <v>COMERCIALIZADORA EL ORO SA  DE CV</v>
          </cell>
        </row>
        <row r="9261">
          <cell r="C9261" t="str">
            <v xml:space="preserve">      0128</v>
          </cell>
          <cell r="D9261" t="str">
            <v>PRODUCTOS CURTIENTES SA DE CV</v>
          </cell>
        </row>
        <row r="9262">
          <cell r="C9262" t="str">
            <v xml:space="preserve">      0128</v>
          </cell>
          <cell r="D9262" t="str">
            <v>PRODUCTOS CURTIENTES SA DE CV</v>
          </cell>
        </row>
        <row r="9263">
          <cell r="C9263" t="str">
            <v xml:space="preserve">      0020</v>
          </cell>
          <cell r="D9263" t="str">
            <v>BIMBO</v>
          </cell>
        </row>
        <row r="9264">
          <cell r="C9264" t="str">
            <v xml:space="preserve">      0212</v>
          </cell>
          <cell r="D9264" t="str">
            <v>GRUMA</v>
          </cell>
        </row>
        <row r="9265">
          <cell r="C9265" t="str">
            <v xml:space="preserve">      0212</v>
          </cell>
          <cell r="D9265" t="str">
            <v>GRUMA</v>
          </cell>
        </row>
        <row r="9266">
          <cell r="C9266" t="str">
            <v xml:space="preserve">      0175</v>
          </cell>
          <cell r="D9266" t="str">
            <v>MAURICIO JOVAN WONG MEDINA</v>
          </cell>
        </row>
        <row r="9267">
          <cell r="C9267" t="str">
            <v xml:space="preserve">      0160</v>
          </cell>
          <cell r="D9267" t="str">
            <v>FLAVIO BERNARDINO MARTINEZ SANCHEZ</v>
          </cell>
        </row>
        <row r="9268">
          <cell r="C9268" t="str">
            <v xml:space="preserve">      0021</v>
          </cell>
          <cell r="D9268" t="str">
            <v>BIMBO</v>
          </cell>
        </row>
        <row r="9269">
          <cell r="C9269" t="str">
            <v xml:space="preserve">      0021</v>
          </cell>
          <cell r="D9269" t="str">
            <v>BIMBO</v>
          </cell>
        </row>
        <row r="9270">
          <cell r="C9270" t="str">
            <v xml:space="preserve">      0021</v>
          </cell>
          <cell r="D9270" t="str">
            <v>BIMBO</v>
          </cell>
        </row>
        <row r="9271">
          <cell r="C9271" t="str">
            <v xml:space="preserve">      0021</v>
          </cell>
          <cell r="D9271" t="str">
            <v>BIMBO</v>
          </cell>
        </row>
        <row r="9272">
          <cell r="C9272" t="str">
            <v xml:space="preserve">      0021</v>
          </cell>
          <cell r="D9272" t="str">
            <v>BIMBO</v>
          </cell>
        </row>
        <row r="9273">
          <cell r="C9273" t="str">
            <v xml:space="preserve">      0021</v>
          </cell>
          <cell r="D9273" t="str">
            <v>BIMBO</v>
          </cell>
        </row>
        <row r="9274">
          <cell r="C9274" t="str">
            <v xml:space="preserve">      0021</v>
          </cell>
          <cell r="D9274" t="str">
            <v>BIMBO</v>
          </cell>
        </row>
        <row r="9275">
          <cell r="C9275" t="str">
            <v xml:space="preserve">      0021</v>
          </cell>
          <cell r="D9275" t="str">
            <v>BIMBO</v>
          </cell>
        </row>
        <row r="9276">
          <cell r="C9276" t="str">
            <v xml:space="preserve">      0021</v>
          </cell>
          <cell r="D9276" t="str">
            <v>BIMBO</v>
          </cell>
        </row>
        <row r="9277">
          <cell r="C9277" t="str">
            <v xml:space="preserve">      0021</v>
          </cell>
          <cell r="D9277" t="str">
            <v>BIMBO</v>
          </cell>
        </row>
        <row r="9278">
          <cell r="C9278" t="str">
            <v xml:space="preserve">      0021</v>
          </cell>
          <cell r="D9278" t="str">
            <v>BIMBO</v>
          </cell>
        </row>
        <row r="9279">
          <cell r="C9279" t="str">
            <v xml:space="preserve">      0021</v>
          </cell>
          <cell r="D9279" t="str">
            <v>BIMBO</v>
          </cell>
        </row>
        <row r="9280">
          <cell r="C9280" t="str">
            <v xml:space="preserve">      0021</v>
          </cell>
          <cell r="D9280" t="str">
            <v>BIMBO</v>
          </cell>
        </row>
        <row r="9281">
          <cell r="C9281" t="str">
            <v xml:space="preserve">      0021</v>
          </cell>
          <cell r="D9281" t="str">
            <v>BIMBO</v>
          </cell>
        </row>
        <row r="9282">
          <cell r="C9282" t="str">
            <v xml:space="preserve">      0179</v>
          </cell>
          <cell r="D9282" t="str">
            <v>TBG APPAREL S DE RL DE CV</v>
          </cell>
        </row>
        <row r="9283">
          <cell r="C9283" t="str">
            <v xml:space="preserve">      0179</v>
          </cell>
          <cell r="D9283" t="str">
            <v>TBG APPAREL S DE RL DE CV</v>
          </cell>
        </row>
        <row r="9284">
          <cell r="C9284" t="str">
            <v xml:space="preserve">      0179</v>
          </cell>
          <cell r="D9284" t="str">
            <v>TBG APPAREL S DE RL DE CV</v>
          </cell>
        </row>
        <row r="9285">
          <cell r="C9285" t="str">
            <v xml:space="preserve">      0179</v>
          </cell>
          <cell r="D9285" t="str">
            <v>TBG APPAREL S DE RL DE CV</v>
          </cell>
        </row>
        <row r="9286">
          <cell r="C9286" t="str">
            <v xml:space="preserve">      0271</v>
          </cell>
          <cell r="D9286" t="str">
            <v>JEANS Y PROCESOS CITLALTEPETL, S.A. DE C.V.</v>
          </cell>
        </row>
        <row r="9287">
          <cell r="C9287" t="str">
            <v xml:space="preserve">      0209</v>
          </cell>
          <cell r="D9287" t="str">
            <v>DICKIES DE PARRAS S DE RL DE CV</v>
          </cell>
        </row>
        <row r="9288">
          <cell r="C9288" t="str">
            <v xml:space="preserve">      0209</v>
          </cell>
          <cell r="D9288" t="str">
            <v>DICKIES DE PARRAS S DE RL DE CV</v>
          </cell>
        </row>
        <row r="9289">
          <cell r="C9289" t="str">
            <v xml:space="preserve">      0071</v>
          </cell>
          <cell r="D9289" t="str">
            <v>GRUPO INDUSTRIAL DE CONFECCIONES SA DE CV</v>
          </cell>
        </row>
        <row r="9290">
          <cell r="C9290" t="str">
            <v xml:space="preserve">      0030</v>
          </cell>
          <cell r="D9290" t="str">
            <v>CERVECERIA CUAUHTEMOC MOCTEZUMA SA DE CV</v>
          </cell>
        </row>
        <row r="9291">
          <cell r="C9291" t="str">
            <v xml:space="preserve">      0021</v>
          </cell>
          <cell r="D9291" t="str">
            <v>BIMBO</v>
          </cell>
        </row>
        <row r="9292">
          <cell r="C9292" t="str">
            <v xml:space="preserve">      0079</v>
          </cell>
          <cell r="D9292" t="str">
            <v>GRUMA</v>
          </cell>
        </row>
        <row r="9293">
          <cell r="C9293" t="str">
            <v xml:space="preserve">      0175</v>
          </cell>
          <cell r="D9293" t="str">
            <v>MAURICIO JOVAN WONG MEDINA</v>
          </cell>
        </row>
        <row r="9294">
          <cell r="C9294" t="str">
            <v xml:space="preserve">      0175</v>
          </cell>
          <cell r="D9294" t="str">
            <v>MAURICIO JOVAN WONG MEDINA</v>
          </cell>
        </row>
        <row r="9295">
          <cell r="C9295" t="str">
            <v xml:space="preserve">      0129</v>
          </cell>
          <cell r="D9295" t="str">
            <v>PRODUCTOS INDUSTRIALES DE LEON SA DE CV</v>
          </cell>
        </row>
        <row r="9296">
          <cell r="C9296" t="str">
            <v xml:space="preserve">      0129</v>
          </cell>
          <cell r="D9296" t="str">
            <v>PRODUCTOS INDUSTRIALES DE LEON SA DE CV</v>
          </cell>
        </row>
        <row r="9297">
          <cell r="C9297" t="str">
            <v xml:space="preserve">      0161</v>
          </cell>
          <cell r="D9297" t="str">
            <v>GANADEROS PRODUCTORES DE LECHE PURA, S.A.P.I. DE C.V.</v>
          </cell>
        </row>
        <row r="9298">
          <cell r="C9298" t="str">
            <v xml:space="preserve">      0016</v>
          </cell>
          <cell r="D9298" t="str">
            <v>AZTECA MILLING, LP</v>
          </cell>
        </row>
        <row r="9299">
          <cell r="C9299" t="str">
            <v xml:space="preserve">      0130</v>
          </cell>
          <cell r="D9299" t="str">
            <v>PRODUCTOS PERLA, SA DE CV</v>
          </cell>
        </row>
        <row r="9300">
          <cell r="C9300" t="str">
            <v xml:space="preserve">      0130</v>
          </cell>
          <cell r="D9300" t="str">
            <v>PRODUCTOS PERLA, SA DE CV</v>
          </cell>
        </row>
        <row r="9301">
          <cell r="C9301" t="str">
            <v xml:space="preserve">      0130</v>
          </cell>
          <cell r="D9301" t="str">
            <v>PRODUCTOS PERLA, SA DE CV</v>
          </cell>
        </row>
        <row r="9302">
          <cell r="C9302" t="str">
            <v xml:space="preserve">      0130</v>
          </cell>
          <cell r="D9302" t="str">
            <v>PRODUCTOS PERLA, SA DE CV</v>
          </cell>
        </row>
        <row r="9303">
          <cell r="C9303" t="str">
            <v xml:space="preserve">      0179</v>
          </cell>
          <cell r="D9303" t="str">
            <v>TBG APPAREL S DE RL DE CV</v>
          </cell>
        </row>
        <row r="9304">
          <cell r="C9304" t="str">
            <v xml:space="preserve">      0179</v>
          </cell>
          <cell r="D9304" t="str">
            <v>TBG APPAREL S DE RL DE CV</v>
          </cell>
        </row>
        <row r="9305">
          <cell r="C9305" t="str">
            <v xml:space="preserve">      0179</v>
          </cell>
          <cell r="D9305" t="str">
            <v>TBG APPAREL S DE RL DE CV</v>
          </cell>
        </row>
        <row r="9306">
          <cell r="C9306" t="str">
            <v xml:space="preserve">      0016</v>
          </cell>
          <cell r="D9306" t="str">
            <v>AZTECA MILLING, LP</v>
          </cell>
        </row>
        <row r="9307">
          <cell r="C9307" t="str">
            <v xml:space="preserve">      0016</v>
          </cell>
          <cell r="D9307" t="str">
            <v>AZTECA MILLING, LP</v>
          </cell>
        </row>
        <row r="9308">
          <cell r="C9308" t="str">
            <v xml:space="preserve">      0249</v>
          </cell>
          <cell r="D9308" t="str">
            <v>ASHLAND CHEMICAL DE MEXICO, S.A. DE C.V.</v>
          </cell>
        </row>
        <row r="9309">
          <cell r="C9309" t="str">
            <v xml:space="preserve">      0249</v>
          </cell>
          <cell r="D9309" t="str">
            <v>ASHLAND CHEMICAL DE MEXICO, S.A. DE C.V.</v>
          </cell>
        </row>
        <row r="9310">
          <cell r="C9310" t="str">
            <v xml:space="preserve">      0249</v>
          </cell>
          <cell r="D9310" t="str">
            <v>ASHLAND CHEMICAL DE MEXICO, S.A. DE C.V.</v>
          </cell>
        </row>
        <row r="9311">
          <cell r="C9311" t="str">
            <v xml:space="preserve">      0294</v>
          </cell>
          <cell r="D9311" t="str">
            <v>ADLAY ZARATE TAPIA</v>
          </cell>
        </row>
        <row r="9312">
          <cell r="C9312" t="str">
            <v xml:space="preserve">      0282</v>
          </cell>
          <cell r="D9312" t="str">
            <v>QUIMTOL, S.A. DE C.V.</v>
          </cell>
        </row>
        <row r="9313">
          <cell r="C9313" t="str">
            <v xml:space="preserve">      0067</v>
          </cell>
          <cell r="D9313" t="str">
            <v>GELITA MEXICO S DE RL DE CV</v>
          </cell>
        </row>
        <row r="9314">
          <cell r="C9314" t="str">
            <v xml:space="preserve">      0067</v>
          </cell>
          <cell r="D9314" t="str">
            <v>GELITA MEXICO S DE RL DE CV</v>
          </cell>
        </row>
        <row r="9315">
          <cell r="C9315" t="str">
            <v xml:space="preserve">      0014</v>
          </cell>
          <cell r="D9315" t="str">
            <v>DISTRIBUIDORA TEXTIL ARTTEX, S.A. DE C.V.</v>
          </cell>
        </row>
        <row r="9316">
          <cell r="C9316" t="str">
            <v xml:space="preserve">      0133</v>
          </cell>
          <cell r="D9316" t="str">
            <v>QUIMICA GO-SAN SA DE CV</v>
          </cell>
        </row>
        <row r="9317">
          <cell r="C9317" t="str">
            <v xml:space="preserve">      0018</v>
          </cell>
          <cell r="D9317" t="str">
            <v>BIMBO</v>
          </cell>
        </row>
        <row r="9318">
          <cell r="C9318" t="str">
            <v xml:space="preserve">      0228</v>
          </cell>
          <cell r="D9318" t="str">
            <v>GRUMA</v>
          </cell>
        </row>
        <row r="9319">
          <cell r="C9319" t="str">
            <v xml:space="preserve">      0228</v>
          </cell>
          <cell r="D9319" t="str">
            <v>GRUMA</v>
          </cell>
        </row>
        <row r="9320">
          <cell r="C9320" t="str">
            <v xml:space="preserve">      0228</v>
          </cell>
          <cell r="D9320" t="str">
            <v>GRUMA</v>
          </cell>
        </row>
        <row r="9321">
          <cell r="C9321" t="str">
            <v xml:space="preserve">      0039</v>
          </cell>
          <cell r="D9321" t="str">
            <v>CITROJUGO SA DE CV</v>
          </cell>
        </row>
        <row r="9322">
          <cell r="C9322" t="str">
            <v xml:space="preserve">      0157</v>
          </cell>
          <cell r="D9322" t="str">
            <v>ZAFRE SA DE CV</v>
          </cell>
        </row>
        <row r="9323">
          <cell r="C9323" t="str">
            <v xml:space="preserve">      0078</v>
          </cell>
          <cell r="D9323" t="str">
            <v>GRUMA</v>
          </cell>
        </row>
        <row r="9324">
          <cell r="C9324" t="str">
            <v xml:space="preserve">      0078</v>
          </cell>
          <cell r="D9324" t="str">
            <v>GRUMA</v>
          </cell>
        </row>
        <row r="9325">
          <cell r="C9325" t="str">
            <v xml:space="preserve">      0077</v>
          </cell>
          <cell r="D9325" t="str">
            <v>GRUMA</v>
          </cell>
        </row>
        <row r="9326">
          <cell r="C9326" t="str">
            <v xml:space="preserve">      0077</v>
          </cell>
          <cell r="D9326" t="str">
            <v>GRUMA</v>
          </cell>
        </row>
        <row r="9327">
          <cell r="C9327" t="str">
            <v xml:space="preserve">      0067</v>
          </cell>
          <cell r="D9327" t="str">
            <v>GELITA MEXICO S DE RL DE CV</v>
          </cell>
        </row>
        <row r="9328">
          <cell r="C9328" t="str">
            <v xml:space="preserve">      0067</v>
          </cell>
          <cell r="D9328" t="str">
            <v>GELITA MEXICO S DE RL DE CV</v>
          </cell>
        </row>
        <row r="9329">
          <cell r="C9329" t="str">
            <v xml:space="preserve">      0114</v>
          </cell>
          <cell r="D9329" t="str">
            <v>GRUMA</v>
          </cell>
        </row>
        <row r="9330">
          <cell r="C9330" t="str">
            <v xml:space="preserve">      0114</v>
          </cell>
          <cell r="D9330" t="str">
            <v>GRUMA</v>
          </cell>
        </row>
        <row r="9331">
          <cell r="C9331" t="str">
            <v xml:space="preserve">      0133</v>
          </cell>
          <cell r="D9331" t="str">
            <v>QUIMICA GO-SAN SA DE CV</v>
          </cell>
        </row>
        <row r="9332">
          <cell r="C9332" t="str">
            <v xml:space="preserve">      0133</v>
          </cell>
          <cell r="D9332" t="str">
            <v>QUIMICA GO-SAN SA DE CV</v>
          </cell>
        </row>
        <row r="9333">
          <cell r="C9333" t="str">
            <v xml:space="preserve">      0133</v>
          </cell>
          <cell r="D9333" t="str">
            <v>QUIMICA GO-SAN SA DE CV</v>
          </cell>
        </row>
        <row r="9334">
          <cell r="C9334" t="str">
            <v xml:space="preserve">      0079</v>
          </cell>
          <cell r="D9334" t="str">
            <v>GRUMA</v>
          </cell>
        </row>
        <row r="9335">
          <cell r="C9335" t="str">
            <v xml:space="preserve">      0079</v>
          </cell>
          <cell r="D9335" t="str">
            <v>GRUMA</v>
          </cell>
        </row>
        <row r="9336">
          <cell r="C9336" t="str">
            <v xml:space="preserve">      0112</v>
          </cell>
          <cell r="D9336" t="str">
            <v>GRUMA</v>
          </cell>
        </row>
        <row r="9337">
          <cell r="C9337" t="str">
            <v xml:space="preserve">      0024</v>
          </cell>
          <cell r="D9337" t="str">
            <v>C &amp; L ALIMENTOS SA DE CV</v>
          </cell>
        </row>
        <row r="9338">
          <cell r="C9338" t="str">
            <v xml:space="preserve">      0138</v>
          </cell>
          <cell r="D9338" t="str">
            <v>RICAP SA DE CV</v>
          </cell>
        </row>
        <row r="9339">
          <cell r="C9339" t="str">
            <v xml:space="preserve">      0295</v>
          </cell>
          <cell r="D9339" t="str">
            <v>REYNALDO RUEDAS PEDROZA</v>
          </cell>
        </row>
        <row r="9340">
          <cell r="C9340" t="str">
            <v xml:space="preserve">      0030</v>
          </cell>
          <cell r="D9340" t="str">
            <v>CERVECERIA CUAUHTEMOC MOCTEZUMA SA DE CV</v>
          </cell>
        </row>
        <row r="9341">
          <cell r="C9341" t="str">
            <v xml:space="preserve">      0030</v>
          </cell>
          <cell r="D9341" t="str">
            <v>CERVECERIA CUAUHTEMOC MOCTEZUMA SA DE CV</v>
          </cell>
        </row>
        <row r="9342">
          <cell r="C9342" t="str">
            <v xml:space="preserve">      0030</v>
          </cell>
          <cell r="D9342" t="str">
            <v>CERVECERIA CUAUHTEMOC MOCTEZUMA SA DE CV</v>
          </cell>
        </row>
        <row r="9343">
          <cell r="C9343" t="str">
            <v xml:space="preserve">      0100</v>
          </cell>
          <cell r="D9343" t="str">
            <v>MANUFACTURAS KALTEX SA DE CV</v>
          </cell>
        </row>
        <row r="9344">
          <cell r="C9344" t="str">
            <v xml:space="preserve">      0179</v>
          </cell>
          <cell r="D9344" t="str">
            <v>TBG APPAREL S DE RL DE CV</v>
          </cell>
        </row>
        <row r="9345">
          <cell r="C9345" t="str">
            <v xml:space="preserve">      0031</v>
          </cell>
          <cell r="D9345" t="str">
            <v>CERVECERIA CUAUHTEMOC MOCTEZUMA SA DE CV</v>
          </cell>
        </row>
        <row r="9346">
          <cell r="C9346" t="str">
            <v xml:space="preserve">      0157</v>
          </cell>
          <cell r="D9346" t="str">
            <v>ZAFRE SA DE CV</v>
          </cell>
        </row>
        <row r="9347">
          <cell r="C9347" t="str">
            <v xml:space="preserve">      0004</v>
          </cell>
          <cell r="D9347" t="str">
            <v>ACABADOS RIO TEJO SA DE CV</v>
          </cell>
        </row>
        <row r="9348">
          <cell r="C9348" t="str">
            <v xml:space="preserve">      0176</v>
          </cell>
          <cell r="D9348" t="str">
            <v>INTERNACIONAL QUIMICA DE COBRE SA DE CV</v>
          </cell>
        </row>
        <row r="9349">
          <cell r="C9349" t="str">
            <v xml:space="preserve">      0176</v>
          </cell>
          <cell r="D9349" t="str">
            <v>INTERNACIONAL QUIMICA DE COBRE SA DE CV</v>
          </cell>
        </row>
        <row r="9350">
          <cell r="C9350" t="str">
            <v xml:space="preserve">      0193</v>
          </cell>
          <cell r="D9350" t="str">
            <v>CURFIMEX SA DE CV</v>
          </cell>
        </row>
        <row r="9351">
          <cell r="C9351" t="str">
            <v xml:space="preserve">      0298</v>
          </cell>
          <cell r="D9351" t="str">
            <v>TANNIN MEXICO, S.A. DE C.V.</v>
          </cell>
        </row>
        <row r="9352">
          <cell r="C9352" t="str">
            <v xml:space="preserve">      0298</v>
          </cell>
          <cell r="D9352" t="str">
            <v>TANNIN MEXICO, S.A. DE C.V.</v>
          </cell>
        </row>
        <row r="9353">
          <cell r="C9353" t="str">
            <v>MOSTR</v>
          </cell>
          <cell r="D9353" t="str">
            <v>VENTAS DE MOSTRADOR</v>
          </cell>
        </row>
        <row r="9354">
          <cell r="C9354" t="str">
            <v>MOSTR</v>
          </cell>
          <cell r="D9354" t="str">
            <v>VENTAS DE MOSTRADOR</v>
          </cell>
        </row>
        <row r="9355">
          <cell r="C9355" t="str">
            <v>MOSTR</v>
          </cell>
          <cell r="D9355" t="str">
            <v>VENTAS DE MOSTRADOR</v>
          </cell>
        </row>
        <row r="9356">
          <cell r="C9356" t="str">
            <v>MOSTR</v>
          </cell>
          <cell r="D9356" t="str">
            <v>VENTAS DE MOSTRADOR</v>
          </cell>
        </row>
        <row r="9357">
          <cell r="C9357" t="str">
            <v>MOSTR</v>
          </cell>
          <cell r="D9357" t="str">
            <v>VENTAS DE MOSTRADOR</v>
          </cell>
        </row>
        <row r="9358">
          <cell r="C9358" t="str">
            <v>MOSTR</v>
          </cell>
          <cell r="D9358" t="str">
            <v>VENTAS DE MOSTRADOR</v>
          </cell>
        </row>
        <row r="9359">
          <cell r="C9359" t="str">
            <v>MOSTR</v>
          </cell>
          <cell r="D9359" t="str">
            <v>VENTAS DE MOSTRADOR</v>
          </cell>
        </row>
        <row r="9360">
          <cell r="C9360" t="str">
            <v>MOSTR</v>
          </cell>
          <cell r="D9360" t="str">
            <v>VENTAS DE MOSTRADOR</v>
          </cell>
        </row>
        <row r="9361">
          <cell r="C9361" t="str">
            <v>MOSTR</v>
          </cell>
          <cell r="D9361" t="str">
            <v>VENTAS DE MOSTRADOR</v>
          </cell>
        </row>
        <row r="9362">
          <cell r="C9362" t="str">
            <v xml:space="preserve">      0159</v>
          </cell>
          <cell r="D9362" t="str">
            <v>GRUMA</v>
          </cell>
        </row>
        <row r="9363">
          <cell r="C9363" t="str">
            <v xml:space="preserve">      0159</v>
          </cell>
          <cell r="D9363" t="str">
            <v>GRUMA</v>
          </cell>
        </row>
        <row r="9364">
          <cell r="C9364" t="str">
            <v xml:space="preserve">      0179</v>
          </cell>
          <cell r="D9364" t="str">
            <v>TBG APPAREL S DE RL DE CV</v>
          </cell>
        </row>
        <row r="9365">
          <cell r="C9365" t="str">
            <v xml:space="preserve">      0179</v>
          </cell>
          <cell r="D9365" t="str">
            <v>TBG APPAREL S DE RL DE CV</v>
          </cell>
        </row>
        <row r="9366">
          <cell r="C9366" t="str">
            <v xml:space="preserve">      0179</v>
          </cell>
          <cell r="D9366" t="str">
            <v>TBG APPAREL S DE RL DE CV</v>
          </cell>
        </row>
        <row r="9367">
          <cell r="C9367" t="str">
            <v xml:space="preserve">      0179</v>
          </cell>
          <cell r="D9367" t="str">
            <v>TBG APPAREL S DE RL DE CV</v>
          </cell>
        </row>
        <row r="9368">
          <cell r="C9368" t="str">
            <v xml:space="preserve">      0033</v>
          </cell>
          <cell r="D9368" t="str">
            <v>CERVECERIA CUAUHTEMOC MOCTEZUMA SA DE CV</v>
          </cell>
        </row>
        <row r="9369">
          <cell r="C9369" t="str">
            <v xml:space="preserve">      0187</v>
          </cell>
          <cell r="D9369" t="str">
            <v>PHILIP MORRIS MEXICO PRODUCTOS Y SERVICIOS S DE RL DE CV</v>
          </cell>
        </row>
        <row r="9370">
          <cell r="C9370" t="str">
            <v xml:space="preserve">      0187</v>
          </cell>
          <cell r="D9370" t="str">
            <v>PHILIP MORRIS MEXICO PRODUCTOS Y SERVICIOS S DE RL DE CV</v>
          </cell>
        </row>
        <row r="9371">
          <cell r="C9371" t="str">
            <v xml:space="preserve">      0055</v>
          </cell>
          <cell r="D9371" t="str">
            <v>DISTRIBUIDORA DE TEXTILES AVANTE SA DE CV</v>
          </cell>
        </row>
        <row r="9372">
          <cell r="C9372" t="str">
            <v xml:space="preserve">      0270</v>
          </cell>
          <cell r="D9372" t="str">
            <v>RESTAURANTES TOKS, S.A. DE C.V.</v>
          </cell>
        </row>
        <row r="9373">
          <cell r="C9373" t="str">
            <v xml:space="preserve">      0270</v>
          </cell>
          <cell r="D9373" t="str">
            <v>RESTAURANTES TOKS, S.A. DE C.V.</v>
          </cell>
        </row>
        <row r="9374">
          <cell r="C9374" t="str">
            <v xml:space="preserve">      0091</v>
          </cell>
          <cell r="D9374" t="str">
            <v>GRIFFITH FOODS, S.A. DE C.V.</v>
          </cell>
        </row>
        <row r="9375">
          <cell r="C9375" t="str">
            <v xml:space="preserve">      0184</v>
          </cell>
          <cell r="D9375" t="str">
            <v>CUEROMEX WET BLUE SA DE CV</v>
          </cell>
        </row>
        <row r="9376">
          <cell r="C9376" t="str">
            <v xml:space="preserve">      0165</v>
          </cell>
          <cell r="D9376" t="str">
            <v>EL PEQUEÑO CURTIDOR DE LEON, S.A. DE C.V.</v>
          </cell>
        </row>
        <row r="9377">
          <cell r="C9377" t="str">
            <v xml:space="preserve">      0067</v>
          </cell>
          <cell r="D9377" t="str">
            <v>GELITA MEXICO S DE RL DE CV</v>
          </cell>
        </row>
        <row r="9378">
          <cell r="C9378" t="str">
            <v xml:space="preserve">      0067</v>
          </cell>
          <cell r="D9378" t="str">
            <v>GELITA MEXICO S DE RL DE CV</v>
          </cell>
        </row>
        <row r="9379">
          <cell r="C9379" t="str">
            <v xml:space="preserve">      0246</v>
          </cell>
          <cell r="D9379" t="str">
            <v>COMPLEMENTOS ALIMENTICIOS, S.A. DE C.V.</v>
          </cell>
        </row>
        <row r="9380">
          <cell r="C9380" t="str">
            <v xml:space="preserve">      0246</v>
          </cell>
          <cell r="D9380" t="str">
            <v>COMPLEMENTOS ALIMENTICIOS, S.A. DE C.V.</v>
          </cell>
        </row>
        <row r="9381">
          <cell r="C9381" t="str">
            <v xml:space="preserve">      0299</v>
          </cell>
          <cell r="D9381" t="str">
            <v>TEAM FOODS MEXICO, S.A. DE C.V.</v>
          </cell>
        </row>
        <row r="9382">
          <cell r="C9382" t="str">
            <v xml:space="preserve">      0053</v>
          </cell>
          <cell r="D9382" t="str">
            <v>DINCO DEL NORTE SA DE CV</v>
          </cell>
        </row>
        <row r="9383">
          <cell r="C9383" t="str">
            <v xml:space="preserve">      0053</v>
          </cell>
          <cell r="D9383" t="str">
            <v>DINCO DEL NORTE SA DE CV</v>
          </cell>
        </row>
        <row r="9384">
          <cell r="C9384" t="str">
            <v xml:space="preserve">      0053</v>
          </cell>
          <cell r="D9384" t="str">
            <v>DINCO DEL NORTE SA DE CV</v>
          </cell>
        </row>
        <row r="9385">
          <cell r="C9385" t="str">
            <v xml:space="preserve">      0071</v>
          </cell>
          <cell r="D9385" t="str">
            <v>GRUPO INDUSTRIAL DE CONFECCIONES SA DE CV</v>
          </cell>
        </row>
        <row r="9386">
          <cell r="C9386" t="str">
            <v xml:space="preserve">      0209</v>
          </cell>
          <cell r="D9386" t="str">
            <v>DICKIES DE PARRAS S DE RL DE CV</v>
          </cell>
        </row>
        <row r="9387">
          <cell r="C9387" t="str">
            <v xml:space="preserve">      0209</v>
          </cell>
          <cell r="D9387" t="str">
            <v>DICKIES DE PARRAS S DE RL DE CV</v>
          </cell>
        </row>
        <row r="9388">
          <cell r="C9388" t="str">
            <v xml:space="preserve">      0209</v>
          </cell>
          <cell r="D9388" t="str">
            <v>DICKIES DE PARRAS S DE RL DE CV</v>
          </cell>
        </row>
        <row r="9389">
          <cell r="C9389" t="str">
            <v xml:space="preserve">      0114</v>
          </cell>
          <cell r="D9389" t="str">
            <v>GRUMA</v>
          </cell>
        </row>
        <row r="9390">
          <cell r="C9390" t="str">
            <v xml:space="preserve">      0112</v>
          </cell>
          <cell r="D9390" t="str">
            <v>GRUMA</v>
          </cell>
        </row>
        <row r="9391">
          <cell r="C9391" t="str">
            <v xml:space="preserve">      0112</v>
          </cell>
          <cell r="D9391" t="str">
            <v>GRUMA</v>
          </cell>
        </row>
        <row r="9392">
          <cell r="C9392" t="str">
            <v xml:space="preserve">      0100</v>
          </cell>
          <cell r="D9392" t="str">
            <v>MANUFACTURAS KALTEX SA DE CV</v>
          </cell>
        </row>
        <row r="9393">
          <cell r="C9393" t="str">
            <v xml:space="preserve">      0100</v>
          </cell>
          <cell r="D9393" t="str">
            <v>MANUFACTURAS KALTEX SA DE CV</v>
          </cell>
        </row>
        <row r="9394">
          <cell r="C9394" t="str">
            <v xml:space="preserve">      0202</v>
          </cell>
          <cell r="D9394" t="str">
            <v>CURTIDOS TREVIÑO SA DE CV</v>
          </cell>
        </row>
        <row r="9395">
          <cell r="C9395" t="str">
            <v xml:space="preserve">      0179</v>
          </cell>
          <cell r="D9395" t="str">
            <v>TBG APPAREL S DE RL DE CV</v>
          </cell>
        </row>
        <row r="9396">
          <cell r="C9396" t="str">
            <v xml:space="preserve">      0179</v>
          </cell>
          <cell r="D9396" t="str">
            <v>TBG APPAREL S DE RL DE CV</v>
          </cell>
        </row>
        <row r="9397">
          <cell r="C9397" t="str">
            <v xml:space="preserve">      0179</v>
          </cell>
          <cell r="D9397" t="str">
            <v>TBG APPAREL S DE RL DE CV</v>
          </cell>
        </row>
        <row r="9398">
          <cell r="C9398" t="str">
            <v xml:space="preserve">      0040</v>
          </cell>
          <cell r="D9398" t="str">
            <v>CITROLIM SA DE CV</v>
          </cell>
        </row>
        <row r="9399">
          <cell r="C9399" t="str">
            <v xml:space="preserve">      0157</v>
          </cell>
          <cell r="D9399" t="str">
            <v>ZAFRE SA DE CV</v>
          </cell>
        </row>
        <row r="9400">
          <cell r="C9400" t="str">
            <v xml:space="preserve">      0114</v>
          </cell>
          <cell r="D9400" t="str">
            <v>GRUMA</v>
          </cell>
        </row>
        <row r="9401">
          <cell r="C9401" t="str">
            <v xml:space="preserve">      0300</v>
          </cell>
          <cell r="D9401" t="str">
            <v>ROGELIO CURIEL LOPEZ</v>
          </cell>
        </row>
        <row r="9402">
          <cell r="C9402" t="str">
            <v xml:space="preserve">      0144</v>
          </cell>
          <cell r="D9402" t="str">
            <v>SUELAS WYNY SA DE CV</v>
          </cell>
        </row>
        <row r="9403">
          <cell r="C9403" t="str">
            <v xml:space="preserve">      0199</v>
          </cell>
          <cell r="D9403" t="str">
            <v>ANILINAS Y QUIMICOS TEXTILES SA DE CV</v>
          </cell>
        </row>
        <row r="9404">
          <cell r="C9404" t="str">
            <v xml:space="preserve">      0013</v>
          </cell>
          <cell r="D9404" t="str">
            <v>ANGELICA PADILLA CASTILLO</v>
          </cell>
        </row>
        <row r="9405">
          <cell r="C9405" t="str">
            <v xml:space="preserve">      0013</v>
          </cell>
          <cell r="D9405" t="str">
            <v>ANGELICA PADILLA CASTILLO</v>
          </cell>
        </row>
        <row r="9406">
          <cell r="C9406" t="str">
            <v xml:space="preserve">      0013</v>
          </cell>
          <cell r="D9406" t="str">
            <v>ANGELICA PADILLA CASTILLO</v>
          </cell>
        </row>
        <row r="9407">
          <cell r="C9407" t="str">
            <v xml:space="preserve">      0271</v>
          </cell>
          <cell r="D9407" t="str">
            <v>JEANS Y PROCESOS CITLALTEPETL, S.A. DE C.V.</v>
          </cell>
        </row>
        <row r="9408">
          <cell r="C9408" t="str">
            <v xml:space="preserve">      0043</v>
          </cell>
          <cell r="D9408" t="str">
            <v>CONFECCIONES TEXTILES DE TEZIUTLAN, S.A. DE C.V.</v>
          </cell>
        </row>
        <row r="9409">
          <cell r="C9409" t="str">
            <v xml:space="preserve">      0043</v>
          </cell>
          <cell r="D9409" t="str">
            <v>CONFECCIONES TEXTILES DE TEZIUTLAN, S.A. DE C.V.</v>
          </cell>
        </row>
        <row r="9410">
          <cell r="C9410" t="str">
            <v xml:space="preserve">      0166</v>
          </cell>
          <cell r="D9410" t="str">
            <v>GRUMA</v>
          </cell>
        </row>
        <row r="9411">
          <cell r="C9411" t="str">
            <v xml:space="preserve">      0166</v>
          </cell>
          <cell r="D9411" t="str">
            <v>GRUMA</v>
          </cell>
        </row>
        <row r="9412">
          <cell r="C9412" t="str">
            <v xml:space="preserve">      0220</v>
          </cell>
          <cell r="D9412" t="str">
            <v>GRUMA</v>
          </cell>
        </row>
        <row r="9413">
          <cell r="C9413" t="str">
            <v xml:space="preserve">      0220</v>
          </cell>
          <cell r="D9413" t="str">
            <v>GRUMA</v>
          </cell>
        </row>
        <row r="9414">
          <cell r="C9414" t="str">
            <v xml:space="preserve">      0077</v>
          </cell>
          <cell r="D9414" t="str">
            <v>GRUMA</v>
          </cell>
        </row>
        <row r="9415">
          <cell r="C9415" t="str">
            <v xml:space="preserve">      0033</v>
          </cell>
          <cell r="D9415" t="str">
            <v>CERVECERIA CUAUHTEMOC MOCTEZUMA SA DE CV</v>
          </cell>
        </row>
        <row r="9416">
          <cell r="C9416" t="str">
            <v xml:space="preserve">      0033</v>
          </cell>
          <cell r="D9416" t="str">
            <v>CERVECERIA CUAUHTEMOC MOCTEZUMA SA DE CV</v>
          </cell>
        </row>
        <row r="9417">
          <cell r="C9417" t="str">
            <v xml:space="preserve">      0033</v>
          </cell>
          <cell r="D9417" t="str">
            <v>CERVECERIA CUAUHTEMOC MOCTEZUMA SA DE CV</v>
          </cell>
        </row>
        <row r="9418">
          <cell r="C9418" t="str">
            <v xml:space="preserve">      0280</v>
          </cell>
          <cell r="D9418" t="str">
            <v>PASTEURIZADORA AGUASCALIENTES, S.A. DE C.V.</v>
          </cell>
        </row>
        <row r="9419">
          <cell r="C9419" t="str">
            <v xml:space="preserve">      0067</v>
          </cell>
          <cell r="D9419" t="str">
            <v>GELITA MEXICO S DE RL DE CV</v>
          </cell>
        </row>
        <row r="9420">
          <cell r="C9420" t="str">
            <v xml:space="preserve">      0235</v>
          </cell>
          <cell r="D9420" t="str">
            <v>CIH INTERNATIONAL, S.A.R.L.</v>
          </cell>
        </row>
        <row r="9421">
          <cell r="C9421" t="str">
            <v xml:space="preserve">      0235</v>
          </cell>
          <cell r="D9421" t="str">
            <v>CIH INTERNATIONAL, S.A.R.L.</v>
          </cell>
        </row>
        <row r="9422">
          <cell r="C9422" t="str">
            <v xml:space="preserve">      0113</v>
          </cell>
          <cell r="D9422" t="str">
            <v>GRUMA</v>
          </cell>
        </row>
        <row r="9423">
          <cell r="C9423" t="str">
            <v xml:space="preserve">      0113</v>
          </cell>
          <cell r="D9423" t="str">
            <v>GRUMA</v>
          </cell>
        </row>
        <row r="9424">
          <cell r="C9424" t="str">
            <v xml:space="preserve">      0204</v>
          </cell>
          <cell r="D9424" t="str">
            <v>PQ INTEGRADORA LOGISTICA SA DE CV</v>
          </cell>
        </row>
        <row r="9425">
          <cell r="C9425" t="str">
            <v xml:space="preserve">      0146</v>
          </cell>
          <cell r="D9425" t="str">
            <v>TECNICOS Y COLORES ANILPAN SA DE CV</v>
          </cell>
        </row>
        <row r="9426">
          <cell r="C9426" t="str">
            <v xml:space="preserve">      0179</v>
          </cell>
          <cell r="D9426" t="str">
            <v>TBG APPAREL S DE RL DE CV</v>
          </cell>
        </row>
        <row r="9427">
          <cell r="C9427" t="str">
            <v xml:space="preserve">      0179</v>
          </cell>
          <cell r="D9427" t="str">
            <v>TBG APPAREL S DE RL DE CV</v>
          </cell>
        </row>
        <row r="9428">
          <cell r="C9428" t="str">
            <v xml:space="preserve">      0179</v>
          </cell>
          <cell r="D9428" t="str">
            <v>TBG APPAREL S DE RL DE CV</v>
          </cell>
        </row>
        <row r="9429">
          <cell r="C9429" t="str">
            <v xml:space="preserve">      0179</v>
          </cell>
          <cell r="D9429" t="str">
            <v>TBG APPAREL S DE RL DE CV</v>
          </cell>
        </row>
        <row r="9430">
          <cell r="C9430" t="str">
            <v xml:space="preserve">      0179</v>
          </cell>
          <cell r="D9430" t="str">
            <v>TBG APPAREL S DE RL DE CV</v>
          </cell>
        </row>
        <row r="9431">
          <cell r="C9431" t="str">
            <v xml:space="preserve">      0179</v>
          </cell>
          <cell r="D9431" t="str">
            <v>TBG APPAREL S DE RL DE CV</v>
          </cell>
        </row>
        <row r="9432">
          <cell r="C9432" t="str">
            <v xml:space="preserve">      0071</v>
          </cell>
          <cell r="D9432" t="str">
            <v>GRUPO INDUSTRIAL DE CONFECCIONES SA DE CV</v>
          </cell>
        </row>
        <row r="9433">
          <cell r="C9433" t="str">
            <v xml:space="preserve">      0041</v>
          </cell>
          <cell r="D9433" t="str">
            <v>COMERCIALIZADORA EL ORO SA  DE CV</v>
          </cell>
        </row>
        <row r="9434">
          <cell r="C9434" t="str">
            <v xml:space="preserve">      0133</v>
          </cell>
          <cell r="D9434" t="str">
            <v>QUIMICA GO-SAN SA DE CV</v>
          </cell>
        </row>
        <row r="9435">
          <cell r="C9435" t="str">
            <v xml:space="preserve">      0102</v>
          </cell>
          <cell r="D9435" t="str">
            <v>MAZAPAN DE LA ROSA SA DE CV</v>
          </cell>
        </row>
        <row r="9436">
          <cell r="C9436" t="str">
            <v xml:space="preserve">      0067</v>
          </cell>
          <cell r="D9436" t="str">
            <v>GELITA MEXICO S DE RL DE CV</v>
          </cell>
        </row>
        <row r="9437">
          <cell r="C9437" t="str">
            <v xml:space="preserve">      0100</v>
          </cell>
          <cell r="D9437" t="str">
            <v>MANUFACTURAS KALTEX SA DE CV</v>
          </cell>
        </row>
        <row r="9438">
          <cell r="C9438" t="str">
            <v xml:space="preserve">      0100</v>
          </cell>
          <cell r="D9438" t="str">
            <v>MANUFACTURAS KALTEX SA DE CV</v>
          </cell>
        </row>
        <row r="9439">
          <cell r="C9439" t="str">
            <v xml:space="preserve">      0100</v>
          </cell>
          <cell r="D9439" t="str">
            <v>MANUFACTURAS KALTEX SA DE CV</v>
          </cell>
        </row>
        <row r="9440">
          <cell r="C9440" t="str">
            <v xml:space="preserve">      0100</v>
          </cell>
          <cell r="D9440" t="str">
            <v>MANUFACTURAS KALTEX SA DE CV</v>
          </cell>
        </row>
        <row r="9441">
          <cell r="C9441" t="str">
            <v xml:space="preserve">      0028</v>
          </cell>
          <cell r="D9441" t="str">
            <v>CERVECERIA CUAUHTEMOC MOCTEZUMA SA DE CV</v>
          </cell>
        </row>
        <row r="9442">
          <cell r="C9442" t="str">
            <v xml:space="preserve">      0028</v>
          </cell>
          <cell r="D9442" t="str">
            <v>CERVECERIA CUAUHTEMOC MOCTEZUMA SA DE CV</v>
          </cell>
        </row>
        <row r="9443">
          <cell r="C9443" t="str">
            <v xml:space="preserve">      0028</v>
          </cell>
          <cell r="D9443" t="str">
            <v>CERVECERIA CUAUHTEMOC MOCTEZUMA SA DE CV</v>
          </cell>
        </row>
        <row r="9444">
          <cell r="C9444" t="str">
            <v xml:space="preserve">      0028</v>
          </cell>
          <cell r="D9444" t="str">
            <v>CERVECERIA CUAUHTEMOC MOCTEZUMA SA DE CV</v>
          </cell>
        </row>
        <row r="9445">
          <cell r="C9445" t="str">
            <v xml:space="preserve">      0028</v>
          </cell>
          <cell r="D9445" t="str">
            <v>CERVECERIA CUAUHTEMOC MOCTEZUMA SA DE CV</v>
          </cell>
        </row>
        <row r="9446">
          <cell r="C9446" t="str">
            <v xml:space="preserve">      0028</v>
          </cell>
          <cell r="D9446" t="str">
            <v>CERVECERIA CUAUHTEMOC MOCTEZUMA SA DE CV</v>
          </cell>
        </row>
        <row r="9447">
          <cell r="C9447" t="str">
            <v xml:space="preserve">      0004</v>
          </cell>
          <cell r="D9447" t="str">
            <v>ACABADOS RIO TEJO SA DE CV</v>
          </cell>
        </row>
        <row r="9448">
          <cell r="C9448" t="str">
            <v xml:space="preserve">      0133</v>
          </cell>
          <cell r="D9448" t="str">
            <v>QUIMICA GO-SAN SA DE CV</v>
          </cell>
        </row>
        <row r="9449">
          <cell r="C9449" t="str">
            <v xml:space="preserve">      0039</v>
          </cell>
          <cell r="D9449" t="str">
            <v>CITROJUGO SA DE CV</v>
          </cell>
        </row>
        <row r="9450">
          <cell r="C9450" t="str">
            <v xml:space="preserve">      0202</v>
          </cell>
          <cell r="D9450" t="str">
            <v>CURTIDOS TREVIÑO SA DE CV</v>
          </cell>
        </row>
        <row r="9451">
          <cell r="C9451" t="str">
            <v xml:space="preserve">      0071</v>
          </cell>
          <cell r="D9451" t="str">
            <v>GRUPO INDUSTRIAL DE CONFECCIONES SA DE CV</v>
          </cell>
        </row>
        <row r="9452">
          <cell r="C9452" t="str">
            <v xml:space="preserve">      0021</v>
          </cell>
          <cell r="D9452" t="str">
            <v>BIMBO</v>
          </cell>
        </row>
        <row r="9453">
          <cell r="C9453" t="str">
            <v xml:space="preserve">      0021</v>
          </cell>
          <cell r="D9453" t="str">
            <v>BIMBO</v>
          </cell>
        </row>
        <row r="9454">
          <cell r="C9454" t="str">
            <v xml:space="preserve">      0021</v>
          </cell>
          <cell r="D9454" t="str">
            <v>BIMBO</v>
          </cell>
        </row>
        <row r="9455">
          <cell r="C9455" t="str">
            <v xml:space="preserve">      0021</v>
          </cell>
          <cell r="D9455" t="str">
            <v>BIMBO</v>
          </cell>
        </row>
        <row r="9456">
          <cell r="C9456" t="str">
            <v xml:space="preserve">      0021</v>
          </cell>
          <cell r="D9456" t="str">
            <v>BIMBO</v>
          </cell>
        </row>
        <row r="9457">
          <cell r="C9457" t="str">
            <v xml:space="preserve">      0021</v>
          </cell>
          <cell r="D9457" t="str">
            <v>BIMBO</v>
          </cell>
        </row>
        <row r="9458">
          <cell r="C9458" t="str">
            <v xml:space="preserve">      0021</v>
          </cell>
          <cell r="D9458" t="str">
            <v>BIMBO</v>
          </cell>
        </row>
        <row r="9459">
          <cell r="C9459" t="str">
            <v xml:space="preserve">      0021</v>
          </cell>
          <cell r="D9459" t="str">
            <v>BIMBO</v>
          </cell>
        </row>
        <row r="9460">
          <cell r="C9460" t="str">
            <v xml:space="preserve">      0020</v>
          </cell>
          <cell r="D9460" t="str">
            <v>BIMBO</v>
          </cell>
        </row>
        <row r="9461">
          <cell r="C9461" t="str">
            <v xml:space="preserve">      0018</v>
          </cell>
          <cell r="D9461" t="str">
            <v>BIMBO</v>
          </cell>
        </row>
        <row r="9462">
          <cell r="C9462" t="str">
            <v xml:space="preserve">      0055</v>
          </cell>
          <cell r="D9462" t="str">
            <v>DISTRIBUIDORA DE TEXTILES AVANTE SA DE CV</v>
          </cell>
        </row>
        <row r="9463">
          <cell r="C9463" t="str">
            <v xml:space="preserve">      0021</v>
          </cell>
          <cell r="D9463" t="str">
            <v>BIMBO</v>
          </cell>
        </row>
        <row r="9464">
          <cell r="C9464" t="str">
            <v xml:space="preserve">      0021</v>
          </cell>
          <cell r="D9464" t="str">
            <v>BIMBO</v>
          </cell>
        </row>
        <row r="9465">
          <cell r="C9465" t="str">
            <v xml:space="preserve">      0021</v>
          </cell>
          <cell r="D9465" t="str">
            <v>BIMBO</v>
          </cell>
        </row>
        <row r="9466">
          <cell r="C9466" t="str">
            <v xml:space="preserve">      0021</v>
          </cell>
          <cell r="D9466" t="str">
            <v>BIMBO</v>
          </cell>
        </row>
        <row r="9467">
          <cell r="C9467" t="str">
            <v xml:space="preserve">      0179</v>
          </cell>
          <cell r="D9467" t="str">
            <v>TBG APPAREL S DE RL DE CV</v>
          </cell>
        </row>
        <row r="9468">
          <cell r="C9468" t="str">
            <v xml:space="preserve">      0179</v>
          </cell>
          <cell r="D9468" t="str">
            <v>TBG APPAREL S DE RL DE CV</v>
          </cell>
        </row>
        <row r="9469">
          <cell r="C9469" t="str">
            <v xml:space="preserve">      0179</v>
          </cell>
          <cell r="D9469" t="str">
            <v>TBG APPAREL S DE RL DE CV</v>
          </cell>
        </row>
        <row r="9470">
          <cell r="C9470" t="str">
            <v xml:space="preserve">      0179</v>
          </cell>
          <cell r="D9470" t="str">
            <v>TBG APPAREL S DE RL DE CV</v>
          </cell>
        </row>
        <row r="9471">
          <cell r="C9471" t="str">
            <v xml:space="preserve">      0179</v>
          </cell>
          <cell r="D9471" t="str">
            <v>TBG APPAREL S DE RL DE CV</v>
          </cell>
        </row>
        <row r="9472">
          <cell r="C9472" t="str">
            <v xml:space="preserve">      0179</v>
          </cell>
          <cell r="D9472" t="str">
            <v>TBG APPAREL S DE RL DE CV</v>
          </cell>
        </row>
        <row r="9473">
          <cell r="C9473" t="str">
            <v xml:space="preserve">      0157</v>
          </cell>
          <cell r="D9473" t="str">
            <v>ZAFRE SA DE CV</v>
          </cell>
        </row>
        <row r="9474">
          <cell r="C9474" t="str">
            <v xml:space="preserve">      0157</v>
          </cell>
          <cell r="D9474" t="str">
            <v>ZAFRE SA DE CV</v>
          </cell>
        </row>
        <row r="9475">
          <cell r="C9475" t="str">
            <v xml:space="preserve">      0209</v>
          </cell>
          <cell r="D9475" t="str">
            <v>DICKIES DE PARRAS S DE RL DE CV</v>
          </cell>
        </row>
        <row r="9476">
          <cell r="C9476" t="str">
            <v xml:space="preserve">      0209</v>
          </cell>
          <cell r="D9476" t="str">
            <v>DICKIES DE PARRAS S DE RL DE CV</v>
          </cell>
        </row>
        <row r="9477">
          <cell r="C9477" t="str">
            <v xml:space="preserve">      0209</v>
          </cell>
          <cell r="D9477" t="str">
            <v>DICKIES DE PARRAS S DE RL DE CV</v>
          </cell>
        </row>
        <row r="9478">
          <cell r="C9478" t="str">
            <v xml:space="preserve">      0209</v>
          </cell>
          <cell r="D9478" t="str">
            <v>DICKIES DE PARRAS S DE RL DE CV</v>
          </cell>
        </row>
        <row r="9479">
          <cell r="C9479" t="str">
            <v xml:space="preserve">      0041</v>
          </cell>
          <cell r="D9479" t="str">
            <v>COMERCIALIZADORA EL ORO SA  DE CV</v>
          </cell>
        </row>
        <row r="9480">
          <cell r="C9480" t="str">
            <v xml:space="preserve">      0041</v>
          </cell>
          <cell r="D9480" t="str">
            <v>COMERCIALIZADORA EL ORO SA  DE CV</v>
          </cell>
        </row>
        <row r="9481">
          <cell r="C9481" t="str">
            <v xml:space="preserve">      0041</v>
          </cell>
          <cell r="D9481" t="str">
            <v>COMERCIALIZADORA EL ORO SA  DE CV</v>
          </cell>
        </row>
        <row r="9482">
          <cell r="C9482" t="str">
            <v xml:space="preserve">      0031</v>
          </cell>
          <cell r="D9482" t="str">
            <v>CERVECERIA CUAUHTEMOC MOCTEZUMA SA DE CV</v>
          </cell>
        </row>
        <row r="9483">
          <cell r="C9483" t="str">
            <v xml:space="preserve">      0031</v>
          </cell>
          <cell r="D9483" t="str">
            <v>CERVECERIA CUAUHTEMOC MOCTEZUMA SA DE CV</v>
          </cell>
        </row>
        <row r="9484">
          <cell r="C9484" t="str">
            <v xml:space="preserve">      0021</v>
          </cell>
          <cell r="D9484" t="str">
            <v>BIMBO</v>
          </cell>
        </row>
        <row r="9485">
          <cell r="C9485" t="str">
            <v xml:space="preserve">      0021</v>
          </cell>
          <cell r="D9485" t="str">
            <v>BIMBO</v>
          </cell>
        </row>
        <row r="9486">
          <cell r="C9486" t="str">
            <v xml:space="preserve">      0133</v>
          </cell>
          <cell r="D9486" t="str">
            <v>QUIMICA GO-SAN SA DE CV</v>
          </cell>
        </row>
        <row r="9487">
          <cell r="C9487" t="str">
            <v xml:space="preserve">      0041</v>
          </cell>
          <cell r="D9487" t="str">
            <v>COMERCIALIZADORA EL ORO SA  DE CV</v>
          </cell>
        </row>
        <row r="9488">
          <cell r="C9488" t="str">
            <v xml:space="preserve">      0021</v>
          </cell>
          <cell r="D9488" t="str">
            <v>BIMBO</v>
          </cell>
        </row>
        <row r="9489">
          <cell r="C9489" t="str">
            <v xml:space="preserve">      0130</v>
          </cell>
          <cell r="D9489" t="str">
            <v>PRODUCTOS PERLA, SA DE CV</v>
          </cell>
        </row>
        <row r="9490">
          <cell r="C9490" t="str">
            <v xml:space="preserve">      0130</v>
          </cell>
          <cell r="D9490" t="str">
            <v>PRODUCTOS PERLA, SA DE CV</v>
          </cell>
        </row>
        <row r="9491">
          <cell r="C9491" t="str">
            <v xml:space="preserve">      0130</v>
          </cell>
          <cell r="D9491" t="str">
            <v>PRODUCTOS PERLA, SA DE CV</v>
          </cell>
        </row>
        <row r="9492">
          <cell r="C9492" t="str">
            <v xml:space="preserve">      0130</v>
          </cell>
          <cell r="D9492" t="str">
            <v>PRODUCTOS PERLA, SA DE CV</v>
          </cell>
        </row>
        <row r="9493">
          <cell r="C9493" t="str">
            <v xml:space="preserve">      0130</v>
          </cell>
          <cell r="D9493" t="str">
            <v>PRODUCTOS PERLA, SA DE CV</v>
          </cell>
        </row>
        <row r="9494">
          <cell r="C9494" t="str">
            <v xml:space="preserve">      0130</v>
          </cell>
          <cell r="D9494" t="str">
            <v>PRODUCTOS PERLA, SA DE CV</v>
          </cell>
        </row>
        <row r="9495">
          <cell r="C9495" t="str">
            <v xml:space="preserve">      0130</v>
          </cell>
          <cell r="D9495" t="str">
            <v>PRODUCTOS PERLA, SA DE CV</v>
          </cell>
        </row>
        <row r="9496">
          <cell r="C9496" t="str">
            <v xml:space="preserve">      0130</v>
          </cell>
          <cell r="D9496" t="str">
            <v>PRODUCTOS PERLA, SA DE CV</v>
          </cell>
        </row>
        <row r="9497">
          <cell r="C9497" t="str">
            <v xml:space="preserve">      0033</v>
          </cell>
          <cell r="D9497" t="str">
            <v>CERVECERIA CUAUHTEMOC MOCTEZUMA SA DE CV</v>
          </cell>
        </row>
        <row r="9498">
          <cell r="C9498" t="str">
            <v xml:space="preserve">      0285</v>
          </cell>
          <cell r="D9498" t="str">
            <v>ALIMENTOS DE LA GRANJA, S.A. DE C.V.</v>
          </cell>
        </row>
        <row r="9499">
          <cell r="C9499" t="str">
            <v xml:space="preserve">      0285</v>
          </cell>
          <cell r="D9499" t="str">
            <v>ALIMENTOS DE LA GRANJA, S.A. DE C.V.</v>
          </cell>
        </row>
        <row r="9500">
          <cell r="C9500" t="str">
            <v xml:space="preserve">      0161</v>
          </cell>
          <cell r="D9500" t="str">
            <v>GANADEROS PRODUCTORES DE LECHE PURA, S.A.P.I. DE C.V.</v>
          </cell>
        </row>
        <row r="9501">
          <cell r="C9501" t="str">
            <v xml:space="preserve">      0139</v>
          </cell>
          <cell r="D9501" t="str">
            <v>ROBAMA SA DE CV</v>
          </cell>
        </row>
        <row r="9502">
          <cell r="C9502" t="str">
            <v xml:space="preserve">      0184</v>
          </cell>
          <cell r="D9502" t="str">
            <v>CUEROMEX WET BLUE SA DE CV</v>
          </cell>
        </row>
        <row r="9503">
          <cell r="C9503" t="str">
            <v xml:space="preserve">      0184</v>
          </cell>
          <cell r="D9503" t="str">
            <v>CUEROMEX WET BLUE SA DE CV</v>
          </cell>
        </row>
        <row r="9504">
          <cell r="C9504" t="str">
            <v xml:space="preserve">      0193</v>
          </cell>
          <cell r="D9504" t="str">
            <v>CURFIMEX SA DE CV</v>
          </cell>
        </row>
        <row r="9505">
          <cell r="C9505" t="str">
            <v xml:space="preserve">      0193</v>
          </cell>
          <cell r="D9505" t="str">
            <v>CURFIMEX SA DE CV</v>
          </cell>
        </row>
        <row r="9506">
          <cell r="C9506" t="str">
            <v xml:space="preserve">      0157</v>
          </cell>
          <cell r="D9506" t="str">
            <v>ZAFRE SA DE CV</v>
          </cell>
        </row>
        <row r="9507">
          <cell r="C9507" t="str">
            <v xml:space="preserve">      0163</v>
          </cell>
          <cell r="D9507" t="str">
            <v>CMT DE LA LAGUNA SA DE CV</v>
          </cell>
        </row>
        <row r="9508">
          <cell r="C9508" t="str">
            <v xml:space="preserve">      0115</v>
          </cell>
          <cell r="D9508" t="str">
            <v>GRUMA</v>
          </cell>
        </row>
        <row r="9509">
          <cell r="C9509" t="str">
            <v xml:space="preserve">      0249</v>
          </cell>
          <cell r="D9509" t="str">
            <v>ASHLAND CHEMICAL DE MEXICO, S.A. DE C.V.</v>
          </cell>
        </row>
        <row r="9510">
          <cell r="C9510" t="str">
            <v xml:space="preserve">      0249</v>
          </cell>
          <cell r="D9510" t="str">
            <v>ASHLAND CHEMICAL DE MEXICO, S.A. DE C.V.</v>
          </cell>
        </row>
        <row r="9511">
          <cell r="C9511" t="str">
            <v xml:space="preserve">      0249</v>
          </cell>
          <cell r="D9511" t="str">
            <v>ASHLAND CHEMICAL DE MEXICO, S.A. DE C.V.</v>
          </cell>
        </row>
        <row r="9512">
          <cell r="C9512" t="str">
            <v xml:space="preserve">      0176</v>
          </cell>
          <cell r="D9512" t="str">
            <v>INTERNACIONAL QUIMICA DE COBRE SA DE CV</v>
          </cell>
        </row>
        <row r="9513">
          <cell r="C9513" t="str">
            <v xml:space="preserve">      0072</v>
          </cell>
          <cell r="D9513" t="str">
            <v>GRUPO INDUSTRIAL CREYSI SA CV</v>
          </cell>
        </row>
        <row r="9514">
          <cell r="C9514" t="str">
            <v xml:space="preserve">      0072</v>
          </cell>
          <cell r="D9514" t="str">
            <v>GRUPO INDUSTRIAL CREYSI SA CV</v>
          </cell>
        </row>
        <row r="9515">
          <cell r="C9515" t="str">
            <v xml:space="preserve">      0067</v>
          </cell>
          <cell r="D9515" t="str">
            <v>GELITA MEXICO S DE RL DE CV</v>
          </cell>
        </row>
        <row r="9516">
          <cell r="C9516" t="str">
            <v xml:space="preserve">      0033</v>
          </cell>
          <cell r="D9516" t="str">
            <v>CERVECERIA CUAUHTEMOC MOCTEZUMA SA DE CV</v>
          </cell>
        </row>
        <row r="9517">
          <cell r="C9517" t="str">
            <v xml:space="preserve">      0033</v>
          </cell>
          <cell r="D9517" t="str">
            <v>CERVECERIA CUAUHTEMOC MOCTEZUMA SA DE CV</v>
          </cell>
        </row>
        <row r="9518">
          <cell r="C9518" t="str">
            <v xml:space="preserve">      0159</v>
          </cell>
          <cell r="D9518" t="str">
            <v>GRUMA</v>
          </cell>
        </row>
        <row r="9519">
          <cell r="C9519" t="str">
            <v xml:space="preserve">      0157</v>
          </cell>
          <cell r="D9519" t="str">
            <v>ZAFRE SA DE CV</v>
          </cell>
        </row>
        <row r="9520">
          <cell r="C9520" t="str">
            <v xml:space="preserve">      0039</v>
          </cell>
          <cell r="D9520" t="str">
            <v>CITROJUGO SA DE CV</v>
          </cell>
        </row>
        <row r="9521">
          <cell r="C9521" t="str">
            <v xml:space="preserve">      0179</v>
          </cell>
          <cell r="D9521" t="str">
            <v>TBG APPAREL S DE RL DE CV</v>
          </cell>
        </row>
        <row r="9522">
          <cell r="C9522" t="str">
            <v xml:space="preserve">      0179</v>
          </cell>
          <cell r="D9522" t="str">
            <v>TBG APPAREL S DE RL DE CV</v>
          </cell>
        </row>
        <row r="9523">
          <cell r="C9523" t="str">
            <v xml:space="preserve">      0179</v>
          </cell>
          <cell r="D9523" t="str">
            <v>TBG APPAREL S DE RL DE CV</v>
          </cell>
        </row>
        <row r="9524">
          <cell r="C9524" t="str">
            <v xml:space="preserve">      0130</v>
          </cell>
          <cell r="D9524" t="str">
            <v>PRODUCTOS PERLA, SA DE CV</v>
          </cell>
        </row>
        <row r="9525">
          <cell r="C9525" t="str">
            <v xml:space="preserve">      0130</v>
          </cell>
          <cell r="D9525" t="str">
            <v>PRODUCTOS PERLA, SA DE CV</v>
          </cell>
        </row>
        <row r="9526">
          <cell r="C9526" t="str">
            <v xml:space="preserve">      0161</v>
          </cell>
          <cell r="D9526" t="str">
            <v>GANADEROS PRODUCTORES DE LECHE PURA, S.A.P.I. DE C.V.</v>
          </cell>
        </row>
        <row r="9527">
          <cell r="C9527" t="str">
            <v xml:space="preserve">      0161</v>
          </cell>
          <cell r="D9527" t="str">
            <v>GANADEROS PRODUCTORES DE LECHE PURA, S.A.P.I. DE C.V.</v>
          </cell>
        </row>
        <row r="9528">
          <cell r="C9528" t="str">
            <v xml:space="preserve">      0067</v>
          </cell>
          <cell r="D9528" t="str">
            <v>GELITA MEXICO S DE RL DE CV</v>
          </cell>
        </row>
        <row r="9529">
          <cell r="C9529" t="str">
            <v xml:space="preserve">      0078</v>
          </cell>
          <cell r="D9529" t="str">
            <v>GRUMA</v>
          </cell>
        </row>
        <row r="9530">
          <cell r="C9530" t="str">
            <v xml:space="preserve">      0078</v>
          </cell>
          <cell r="D9530" t="str">
            <v>GRUMA</v>
          </cell>
        </row>
        <row r="9531">
          <cell r="C9531" t="str">
            <v xml:space="preserve">      0078</v>
          </cell>
          <cell r="D9531" t="str">
            <v>GRUMA</v>
          </cell>
        </row>
        <row r="9532">
          <cell r="C9532" t="str">
            <v xml:space="preserve">      0280</v>
          </cell>
          <cell r="D9532" t="str">
            <v>PASTEURIZADORA AGUASCALIENTES, S.A. DE C.V.</v>
          </cell>
        </row>
        <row r="9533">
          <cell r="C9533" t="str">
            <v xml:space="preserve">      0086</v>
          </cell>
          <cell r="D9533" t="str">
            <v>IROKO SA DE CV</v>
          </cell>
        </row>
        <row r="9534">
          <cell r="C9534" t="str">
            <v xml:space="preserve">      0086</v>
          </cell>
          <cell r="D9534" t="str">
            <v>IROKO SA DE CV</v>
          </cell>
        </row>
        <row r="9535">
          <cell r="C9535" t="str">
            <v xml:space="preserve">      0193</v>
          </cell>
          <cell r="D9535" t="str">
            <v>CURFIMEX SA DE CV</v>
          </cell>
        </row>
        <row r="9536">
          <cell r="C9536" t="str">
            <v xml:space="preserve">      0193</v>
          </cell>
          <cell r="D9536" t="str">
            <v>CURFIMEX SA DE CV</v>
          </cell>
        </row>
        <row r="9537">
          <cell r="C9537" t="str">
            <v xml:space="preserve">      0184</v>
          </cell>
          <cell r="D9537" t="str">
            <v>CUEROMEX WET BLUE SA DE CV</v>
          </cell>
        </row>
        <row r="9538">
          <cell r="C9538" t="str">
            <v xml:space="preserve">      0071</v>
          </cell>
          <cell r="D9538" t="str">
            <v>GRUPO INDUSTRIAL DE CONFECCIONES SA DE CV</v>
          </cell>
        </row>
        <row r="9539">
          <cell r="C9539" t="str">
            <v xml:space="preserve">      0071</v>
          </cell>
          <cell r="D9539" t="str">
            <v>GRUPO INDUSTRIAL DE CONFECCIONES SA DE CV</v>
          </cell>
        </row>
        <row r="9540">
          <cell r="C9540" t="str">
            <v xml:space="preserve">      0077</v>
          </cell>
          <cell r="D9540" t="str">
            <v>GRUMA</v>
          </cell>
        </row>
        <row r="9541">
          <cell r="C9541" t="str">
            <v xml:space="preserve">      0077</v>
          </cell>
          <cell r="D9541" t="str">
            <v>GRUMA</v>
          </cell>
        </row>
        <row r="9542">
          <cell r="C9542" t="str">
            <v xml:space="preserve">      0301</v>
          </cell>
          <cell r="D9542" t="str">
            <v>INDUSTRIAS BLE, S.A. DE C.V.</v>
          </cell>
        </row>
        <row r="9543">
          <cell r="C9543" t="str">
            <v>MOSTR</v>
          </cell>
          <cell r="D9543" t="str">
            <v>VENTAS DE MOSTRADOR</v>
          </cell>
        </row>
        <row r="9544">
          <cell r="C9544" t="str">
            <v>MOSTR</v>
          </cell>
          <cell r="D9544" t="str">
            <v>VENTAS DE MOSTRADOR</v>
          </cell>
        </row>
        <row r="9545">
          <cell r="C9545" t="str">
            <v>MOSTR</v>
          </cell>
          <cell r="D9545" t="str">
            <v>VENTAS DE MOSTRADOR</v>
          </cell>
        </row>
        <row r="9546">
          <cell r="C9546" t="str">
            <v>MOSTR</v>
          </cell>
          <cell r="D9546" t="str">
            <v>VENTAS DE MOSTRADOR</v>
          </cell>
        </row>
        <row r="9547">
          <cell r="C9547" t="str">
            <v>MOSTR</v>
          </cell>
          <cell r="D9547" t="str">
            <v>VENTAS DE MOSTRADOR</v>
          </cell>
        </row>
        <row r="9548">
          <cell r="C9548" t="str">
            <v>MOSTR</v>
          </cell>
          <cell r="D9548" t="str">
            <v>VENTAS DE MOSTRADOR</v>
          </cell>
        </row>
        <row r="9549">
          <cell r="C9549" t="str">
            <v>MOSTR</v>
          </cell>
          <cell r="D9549" t="str">
            <v>VENTAS DE MOSTRADOR</v>
          </cell>
        </row>
        <row r="9550">
          <cell r="C9550" t="str">
            <v>MOSTR</v>
          </cell>
          <cell r="D9550" t="str">
            <v>VENTAS DE MOSTRADOR</v>
          </cell>
        </row>
        <row r="9551">
          <cell r="C9551" t="str">
            <v>MOSTR</v>
          </cell>
          <cell r="D9551" t="str">
            <v>VENTAS DE MOSTRADOR</v>
          </cell>
        </row>
        <row r="9552">
          <cell r="C9552" t="str">
            <v>MOSTR</v>
          </cell>
          <cell r="D9552" t="str">
            <v>VENTAS DE MOSTRADOR</v>
          </cell>
        </row>
        <row r="9553">
          <cell r="C9553" t="str">
            <v>MOSTR</v>
          </cell>
          <cell r="D9553" t="str">
            <v>VENTAS DE MOSTRADOR</v>
          </cell>
        </row>
        <row r="9554">
          <cell r="C9554" t="str">
            <v>MOSTR</v>
          </cell>
          <cell r="D9554" t="str">
            <v>VENTAS DE MOSTRADOR</v>
          </cell>
        </row>
        <row r="9555">
          <cell r="C9555" t="str">
            <v>MOSTR</v>
          </cell>
          <cell r="D9555" t="str">
            <v>VENTAS DE MOSTRADOR</v>
          </cell>
        </row>
        <row r="9556">
          <cell r="C9556" t="str">
            <v>MOSTR</v>
          </cell>
          <cell r="D9556" t="str">
            <v>VENTAS DE MOSTRADOR</v>
          </cell>
        </row>
        <row r="9557">
          <cell r="C9557" t="str">
            <v xml:space="preserve">      0144</v>
          </cell>
          <cell r="D9557" t="str">
            <v>SUELAS WYNY SA DE CV</v>
          </cell>
        </row>
        <row r="9558">
          <cell r="C9558" t="str">
            <v xml:space="preserve">      0091</v>
          </cell>
          <cell r="D9558" t="str">
            <v>GRIFFITH FOODS, S.A. DE C.V.</v>
          </cell>
        </row>
        <row r="9559">
          <cell r="C9559" t="str">
            <v xml:space="preserve">      0091</v>
          </cell>
          <cell r="D9559" t="str">
            <v>GRIFFITH FOODS, S.A. DE C.V.</v>
          </cell>
        </row>
        <row r="9560">
          <cell r="C9560" t="str">
            <v xml:space="preserve">      0160</v>
          </cell>
          <cell r="D9560" t="str">
            <v>FLAVIO BERNARDINO MARTINEZ SANCHEZ</v>
          </cell>
        </row>
        <row r="9561">
          <cell r="C9561" t="str">
            <v xml:space="preserve">      0028</v>
          </cell>
          <cell r="D9561" t="str">
            <v>CERVECERIA CUAUHTEMOC MOCTEZUMA SA DE CV</v>
          </cell>
        </row>
        <row r="9562">
          <cell r="C9562" t="str">
            <v xml:space="preserve">      0028</v>
          </cell>
          <cell r="D9562" t="str">
            <v>CERVECERIA CUAUHTEMOC MOCTEZUMA SA DE CV</v>
          </cell>
        </row>
        <row r="9563">
          <cell r="C9563" t="str">
            <v xml:space="preserve">      0028</v>
          </cell>
          <cell r="D9563" t="str">
            <v>CERVECERIA CUAUHTEMOC MOCTEZUMA SA DE CV</v>
          </cell>
        </row>
        <row r="9564">
          <cell r="C9564" t="str">
            <v xml:space="preserve">      0028</v>
          </cell>
          <cell r="D9564" t="str">
            <v>CERVECERIA CUAUHTEMOC MOCTEZUMA SA DE CV</v>
          </cell>
        </row>
        <row r="9565">
          <cell r="C9565" t="str">
            <v xml:space="preserve">      0028</v>
          </cell>
          <cell r="D9565" t="str">
            <v>CERVECERIA CUAUHTEMOC MOCTEZUMA SA DE CV</v>
          </cell>
        </row>
        <row r="9566">
          <cell r="C9566" t="str">
            <v xml:space="preserve">      0202</v>
          </cell>
          <cell r="D9566" t="str">
            <v>CURTIDOS TREVIÑO SA DE CV</v>
          </cell>
        </row>
        <row r="9567">
          <cell r="C9567" t="str">
            <v xml:space="preserve">      0018</v>
          </cell>
          <cell r="D9567" t="str">
            <v>BIMBO</v>
          </cell>
        </row>
        <row r="9568">
          <cell r="C9568" t="str">
            <v xml:space="preserve">      0018</v>
          </cell>
          <cell r="D9568" t="str">
            <v>BIMBO</v>
          </cell>
        </row>
        <row r="9569">
          <cell r="C9569" t="str">
            <v xml:space="preserve">      0157</v>
          </cell>
          <cell r="D9569" t="str">
            <v>ZAFRE SA DE CV</v>
          </cell>
        </row>
        <row r="9570">
          <cell r="C9570" t="str">
            <v xml:space="preserve">      0271</v>
          </cell>
          <cell r="D9570" t="str">
            <v>JEANS Y PROCESOS CITLALTEPETL, S.A. DE C.V.</v>
          </cell>
        </row>
        <row r="9571">
          <cell r="C9571" t="str">
            <v xml:space="preserve">      0105</v>
          </cell>
          <cell r="D9571" t="str">
            <v>MEXENIL ADITIVOS SA DE CV</v>
          </cell>
        </row>
        <row r="9572">
          <cell r="C9572" t="str">
            <v xml:space="preserve">      0105</v>
          </cell>
          <cell r="D9572" t="str">
            <v>MEXENIL ADITIVOS SA DE CV</v>
          </cell>
        </row>
        <row r="9573">
          <cell r="C9573" t="str">
            <v xml:space="preserve">      0133</v>
          </cell>
          <cell r="D9573" t="str">
            <v>QUIMICA GO-SAN SA DE CV</v>
          </cell>
        </row>
        <row r="9574">
          <cell r="C9574" t="str">
            <v xml:space="preserve">      0133</v>
          </cell>
          <cell r="D9574" t="str">
            <v>QUIMICA GO-SAN SA DE CV</v>
          </cell>
        </row>
        <row r="9575">
          <cell r="C9575" t="str">
            <v xml:space="preserve">      0133</v>
          </cell>
          <cell r="D9575" t="str">
            <v>QUIMICA GO-SAN SA DE CV</v>
          </cell>
        </row>
        <row r="9576">
          <cell r="C9576" t="str">
            <v xml:space="preserve">      0193</v>
          </cell>
          <cell r="D9576" t="str">
            <v>CURFIMEX SA DE CV</v>
          </cell>
        </row>
        <row r="9577">
          <cell r="C9577" t="str">
            <v xml:space="preserve">      0193</v>
          </cell>
          <cell r="D9577" t="str">
            <v>CURFIMEX SA DE CV</v>
          </cell>
        </row>
        <row r="9578">
          <cell r="C9578" t="str">
            <v xml:space="preserve">      0030</v>
          </cell>
          <cell r="D9578" t="str">
            <v>CERVECERIA CUAUHTEMOC MOCTEZUMA SA DE CV</v>
          </cell>
        </row>
        <row r="9579">
          <cell r="C9579" t="str">
            <v xml:space="preserve">      0030</v>
          </cell>
          <cell r="D9579" t="str">
            <v>CERVECERIA CUAUHTEMOC MOCTEZUMA SA DE CV</v>
          </cell>
        </row>
        <row r="9580">
          <cell r="C9580" t="str">
            <v xml:space="preserve">      0004</v>
          </cell>
          <cell r="D9580" t="str">
            <v>ACABADOS RIO TEJO SA DE CV</v>
          </cell>
        </row>
        <row r="9581">
          <cell r="C9581" t="str">
            <v xml:space="preserve">      0179</v>
          </cell>
          <cell r="D9581" t="str">
            <v>TBG APPAREL S DE RL DE CV</v>
          </cell>
        </row>
        <row r="9582">
          <cell r="C9582" t="str">
            <v xml:space="preserve">      0179</v>
          </cell>
          <cell r="D9582" t="str">
            <v>TBG APPAREL S DE RL DE CV</v>
          </cell>
        </row>
        <row r="9583">
          <cell r="C9583" t="str">
            <v xml:space="preserve">      0179</v>
          </cell>
          <cell r="D9583" t="str">
            <v>TBG APPAREL S DE RL DE CV</v>
          </cell>
        </row>
        <row r="9584">
          <cell r="C9584" t="str">
            <v xml:space="preserve">      0280</v>
          </cell>
          <cell r="D9584" t="str">
            <v>PASTEURIZADORA AGUASCALIENTES, S.A. DE C.V.</v>
          </cell>
        </row>
        <row r="9585">
          <cell r="C9585" t="str">
            <v xml:space="preserve">      0179</v>
          </cell>
          <cell r="D9585" t="str">
            <v>TBG APPAREL S DE RL DE CV</v>
          </cell>
        </row>
        <row r="9586">
          <cell r="C9586" t="str">
            <v xml:space="preserve">      0179</v>
          </cell>
          <cell r="D9586" t="str">
            <v>TBG APPAREL S DE RL DE CV</v>
          </cell>
        </row>
        <row r="9587">
          <cell r="C9587" t="str">
            <v xml:space="preserve">      0179</v>
          </cell>
          <cell r="D9587" t="str">
            <v>TBG APPAREL S DE RL DE CV</v>
          </cell>
        </row>
        <row r="9588">
          <cell r="C9588" t="str">
            <v xml:space="preserve">      0042</v>
          </cell>
          <cell r="D9588" t="str">
            <v>COMERCIALIZADORA HIMEXSA SA DE CV</v>
          </cell>
        </row>
        <row r="9589">
          <cell r="C9589" t="str">
            <v xml:space="preserve">      0042</v>
          </cell>
          <cell r="D9589" t="str">
            <v>COMERCIALIZADORA HIMEXSA SA DE CV</v>
          </cell>
        </row>
        <row r="9590">
          <cell r="C9590" t="str">
            <v xml:space="preserve">      0228</v>
          </cell>
          <cell r="D9590" t="str">
            <v>GRUMA</v>
          </cell>
        </row>
        <row r="9591">
          <cell r="C9591" t="str">
            <v xml:space="preserve">      0228</v>
          </cell>
          <cell r="D9591" t="str">
            <v>GRUMA</v>
          </cell>
        </row>
        <row r="9592">
          <cell r="C9592" t="str">
            <v xml:space="preserve">      0228</v>
          </cell>
          <cell r="D9592" t="str">
            <v>GRUMA</v>
          </cell>
        </row>
        <row r="9593">
          <cell r="C9593" t="str">
            <v xml:space="preserve">      0113</v>
          </cell>
          <cell r="D9593" t="str">
            <v>GRUMA</v>
          </cell>
        </row>
        <row r="9594">
          <cell r="C9594" t="str">
            <v xml:space="preserve">      0113</v>
          </cell>
          <cell r="D9594" t="str">
            <v>GRUMA</v>
          </cell>
        </row>
        <row r="9595">
          <cell r="C9595" t="str">
            <v xml:space="preserve">      0271</v>
          </cell>
          <cell r="D9595" t="str">
            <v>JEANS Y PROCESOS CITLALTEPETL, S.A. DE C.V.</v>
          </cell>
        </row>
        <row r="9596">
          <cell r="C9596" t="str">
            <v xml:space="preserve">      0067</v>
          </cell>
          <cell r="D9596" t="str">
            <v>GELITA MEXICO S DE RL DE CV</v>
          </cell>
        </row>
        <row r="9597">
          <cell r="C9597" t="str">
            <v xml:space="preserve">      0067</v>
          </cell>
          <cell r="D9597" t="str">
            <v>GELITA MEXICO S DE RL DE CV</v>
          </cell>
        </row>
        <row r="9598">
          <cell r="C9598" t="str">
            <v xml:space="preserve">      0115</v>
          </cell>
          <cell r="D9598" t="str">
            <v>GRUMA</v>
          </cell>
        </row>
        <row r="9599">
          <cell r="C9599" t="str">
            <v xml:space="preserve">      0146</v>
          </cell>
          <cell r="D9599" t="str">
            <v>TECNICOS Y COLORES ANILPAN SA DE CV</v>
          </cell>
        </row>
        <row r="9600">
          <cell r="C9600" t="str">
            <v xml:space="preserve">      0146</v>
          </cell>
          <cell r="D9600" t="str">
            <v>TECNICOS Y COLORES ANILPAN SA DE CV</v>
          </cell>
        </row>
        <row r="9601">
          <cell r="C9601" t="str">
            <v xml:space="preserve">      0112</v>
          </cell>
          <cell r="D9601" t="str">
            <v>GRUMA</v>
          </cell>
        </row>
        <row r="9602">
          <cell r="C9602" t="str">
            <v xml:space="preserve">      0112</v>
          </cell>
          <cell r="D9602" t="str">
            <v>GRUMA</v>
          </cell>
        </row>
        <row r="9603">
          <cell r="C9603" t="str">
            <v xml:space="preserve">      0128</v>
          </cell>
          <cell r="D9603" t="str">
            <v>PRODUCTOS CURTIENTES SA DE CV</v>
          </cell>
        </row>
        <row r="9604">
          <cell r="C9604" t="str">
            <v xml:space="preserve">      0128</v>
          </cell>
          <cell r="D9604" t="str">
            <v>PRODUCTOS CURTIENTES SA DE CV</v>
          </cell>
        </row>
        <row r="9605">
          <cell r="C9605" t="str">
            <v xml:space="preserve">      0280</v>
          </cell>
          <cell r="D9605" t="str">
            <v>PASTEURIZADORA AGUASCALIENTES, S.A. DE C.V.</v>
          </cell>
        </row>
        <row r="9606">
          <cell r="C9606" t="str">
            <v xml:space="preserve">      0175</v>
          </cell>
          <cell r="D9606" t="str">
            <v>MAURICIO JOVAN WONG MEDINA</v>
          </cell>
        </row>
        <row r="9607">
          <cell r="C9607" t="str">
            <v xml:space="preserve">      0033</v>
          </cell>
          <cell r="D9607" t="str">
            <v>CERVECERIA CUAUHTEMOC MOCTEZUMA SA DE CV</v>
          </cell>
        </row>
        <row r="9608">
          <cell r="C9608" t="str">
            <v xml:space="preserve">      0187</v>
          </cell>
          <cell r="D9608" t="str">
            <v>PHILIP MORRIS MEXICO PRODUCTOS Y SERVICIOS S DE RL DE CV</v>
          </cell>
        </row>
        <row r="9609">
          <cell r="C9609" t="str">
            <v xml:space="preserve">      0187</v>
          </cell>
          <cell r="D9609" t="str">
            <v>PHILIP MORRIS MEXICO PRODUCTOS Y SERVICIOS S DE RL DE CV</v>
          </cell>
        </row>
        <row r="9610">
          <cell r="C9610" t="str">
            <v xml:space="preserve">      0138</v>
          </cell>
          <cell r="D9610" t="str">
            <v>RICAP SA DE CV</v>
          </cell>
        </row>
        <row r="9611">
          <cell r="C9611" t="str">
            <v xml:space="preserve">      0138</v>
          </cell>
          <cell r="D9611" t="str">
            <v>RICAP SA DE CV</v>
          </cell>
        </row>
        <row r="9612">
          <cell r="C9612" t="str">
            <v xml:space="preserve">      0138</v>
          </cell>
          <cell r="D9612" t="str">
            <v>RICAP SA DE CV</v>
          </cell>
        </row>
        <row r="9613">
          <cell r="C9613" t="str">
            <v xml:space="preserve">      0067</v>
          </cell>
          <cell r="D9613" t="str">
            <v>GELITA MEXICO S DE RL DE CV</v>
          </cell>
        </row>
        <row r="9614">
          <cell r="C9614" t="str">
            <v xml:space="preserve">      0067</v>
          </cell>
          <cell r="D9614" t="str">
            <v>GELITA MEXICO S DE RL DE CV</v>
          </cell>
        </row>
        <row r="9615">
          <cell r="C9615" t="str">
            <v xml:space="preserve">      0089</v>
          </cell>
          <cell r="D9615" t="str">
            <v>KERRY INGREDIENTS DE MEXICO SA DE CV</v>
          </cell>
        </row>
        <row r="9616">
          <cell r="C9616" t="str">
            <v xml:space="preserve">      0102</v>
          </cell>
          <cell r="D9616" t="str">
            <v>MAZAPAN DE LA ROSA SA DE CV</v>
          </cell>
        </row>
        <row r="9617">
          <cell r="C9617" t="str">
            <v xml:space="preserve">      0013</v>
          </cell>
          <cell r="D9617" t="str">
            <v>ANGELICA PADILLA CASTILLO</v>
          </cell>
        </row>
        <row r="9618">
          <cell r="C9618" t="str">
            <v xml:space="preserve">      0013</v>
          </cell>
          <cell r="D9618" t="str">
            <v>ANGELICA PADILLA CASTILLO</v>
          </cell>
        </row>
        <row r="9619">
          <cell r="C9619" t="str">
            <v xml:space="preserve">      0302</v>
          </cell>
          <cell r="D9619" t="str">
            <v>ORGANICA LIFE MEXICO, S.P.R. DE R.L. DE C.V.</v>
          </cell>
        </row>
        <row r="9620">
          <cell r="C9620" t="str">
            <v xml:space="preserve">      0100</v>
          </cell>
          <cell r="D9620" t="str">
            <v>MANUFACTURAS KALTEX SA DE CV</v>
          </cell>
        </row>
        <row r="9621">
          <cell r="C9621" t="str">
            <v xml:space="preserve">      0100</v>
          </cell>
          <cell r="D9621" t="str">
            <v>MANUFACTURAS KALTEX SA DE CV</v>
          </cell>
        </row>
        <row r="9622">
          <cell r="C9622" t="str">
            <v xml:space="preserve">      0212</v>
          </cell>
          <cell r="D9622" t="str">
            <v>GRUMA</v>
          </cell>
        </row>
        <row r="9623">
          <cell r="C9623" t="str">
            <v xml:space="preserve">      0212</v>
          </cell>
          <cell r="D9623" t="str">
            <v>GRUMA</v>
          </cell>
        </row>
        <row r="9624">
          <cell r="C9624" t="str">
            <v xml:space="preserve">      0166</v>
          </cell>
          <cell r="D9624" t="str">
            <v>GRUMA</v>
          </cell>
        </row>
        <row r="9625">
          <cell r="C9625" t="str">
            <v xml:space="preserve">      0043</v>
          </cell>
          <cell r="D9625" t="str">
            <v>CONFECCIONES TEXTILES DE TEZIUTLAN, S.A. DE C.V.</v>
          </cell>
        </row>
        <row r="9626">
          <cell r="C9626" t="str">
            <v xml:space="preserve">      0033</v>
          </cell>
          <cell r="D9626" t="str">
            <v>CERVECERIA CUAUHTEMOC MOCTEZUMA SA DE CV</v>
          </cell>
        </row>
        <row r="9627">
          <cell r="C9627" t="str">
            <v xml:space="preserve">      0033</v>
          </cell>
          <cell r="D9627" t="str">
            <v>CERVECERIA CUAUHTEMOC MOCTEZUMA SA DE CV</v>
          </cell>
        </row>
        <row r="9628">
          <cell r="C9628" t="str">
            <v xml:space="preserve">      0033</v>
          </cell>
          <cell r="D9628" t="str">
            <v>CERVECERIA CUAUHTEMOC MOCTEZUMA SA DE CV</v>
          </cell>
        </row>
        <row r="9629">
          <cell r="C9629" t="str">
            <v xml:space="preserve">      0055</v>
          </cell>
          <cell r="D9629" t="str">
            <v>DISTRIBUIDORA DE TEXTILES AVANTE SA DE CV</v>
          </cell>
        </row>
        <row r="9630">
          <cell r="C9630" t="str">
            <v xml:space="preserve">      0220</v>
          </cell>
          <cell r="D9630" t="str">
            <v>GRUMA</v>
          </cell>
        </row>
        <row r="9631">
          <cell r="C9631" t="str">
            <v xml:space="preserve">      0077</v>
          </cell>
          <cell r="D9631" t="str">
            <v>GRUMA</v>
          </cell>
        </row>
        <row r="9632">
          <cell r="C9632" t="str">
            <v xml:space="preserve">      0077</v>
          </cell>
          <cell r="D9632" t="str">
            <v>GRUMA</v>
          </cell>
        </row>
        <row r="9633">
          <cell r="C9633" t="str">
            <v xml:space="preserve">      0138</v>
          </cell>
          <cell r="D9633" t="str">
            <v>RICAP SA DE CV</v>
          </cell>
        </row>
        <row r="9634">
          <cell r="C9634" t="str">
            <v xml:space="preserve">      0199</v>
          </cell>
          <cell r="D9634" t="str">
            <v>ANILINAS Y QUIMICOS TEXTILES SA DE CV</v>
          </cell>
        </row>
        <row r="9635">
          <cell r="C9635" t="str">
            <v xml:space="preserve">      0039</v>
          </cell>
          <cell r="D9635" t="str">
            <v>CITROJUGO SA DE CV</v>
          </cell>
        </row>
        <row r="9636">
          <cell r="C9636" t="str">
            <v xml:space="preserve">      0067</v>
          </cell>
          <cell r="D9636" t="str">
            <v>GELITA MEXICO S DE RL DE CV</v>
          </cell>
        </row>
        <row r="9637">
          <cell r="C9637" t="str">
            <v xml:space="preserve">      0177</v>
          </cell>
          <cell r="D9637" t="str">
            <v>COLOIDALES DUCHE SA DE CV</v>
          </cell>
        </row>
        <row r="9638">
          <cell r="C9638" t="str">
            <v xml:space="preserve">      0177</v>
          </cell>
          <cell r="D9638" t="str">
            <v>COLOIDALES DUCHE SA DE CV</v>
          </cell>
        </row>
        <row r="9639">
          <cell r="C9639" t="str">
            <v xml:space="preserve">      0067</v>
          </cell>
          <cell r="D9639" t="str">
            <v>GELITA MEXICO S DE RL DE CV</v>
          </cell>
        </row>
        <row r="9640">
          <cell r="C9640" t="str">
            <v xml:space="preserve">      0179</v>
          </cell>
          <cell r="D9640" t="str">
            <v>TBG APPAREL S DE RL DE CV</v>
          </cell>
        </row>
        <row r="9641">
          <cell r="C9641" t="str">
            <v xml:space="preserve">      0209</v>
          </cell>
          <cell r="D9641" t="str">
            <v>DICKIES DE PARRAS S DE RL DE CV</v>
          </cell>
        </row>
        <row r="9642">
          <cell r="C9642" t="str">
            <v xml:space="preserve">      0209</v>
          </cell>
          <cell r="D9642" t="str">
            <v>DICKIES DE PARRAS S DE RL DE CV</v>
          </cell>
        </row>
        <row r="9643">
          <cell r="C9643" t="str">
            <v xml:space="preserve">      0184</v>
          </cell>
          <cell r="D9643" t="str">
            <v>CUEROMEX WET BLUE SA DE CV</v>
          </cell>
        </row>
        <row r="9644">
          <cell r="C9644" t="str">
            <v xml:space="preserve">      0184</v>
          </cell>
          <cell r="D9644" t="str">
            <v>CUEROMEX WET BLUE SA DE CV</v>
          </cell>
        </row>
        <row r="9645">
          <cell r="C9645" t="str">
            <v xml:space="preserve">      0013</v>
          </cell>
          <cell r="D9645" t="str">
            <v>ANGELICA PADILLA CASTILLO</v>
          </cell>
        </row>
        <row r="9646">
          <cell r="C9646" t="str">
            <v xml:space="preserve">      0157</v>
          </cell>
          <cell r="D9646" t="str">
            <v>ZAFRE SA DE CV</v>
          </cell>
        </row>
        <row r="9647">
          <cell r="C9647" t="str">
            <v xml:space="preserve">      0112</v>
          </cell>
          <cell r="D9647" t="str">
            <v>GRUMA</v>
          </cell>
        </row>
        <row r="9648">
          <cell r="C9648" t="str">
            <v xml:space="preserve">      0130</v>
          </cell>
          <cell r="D9648" t="str">
            <v>PRODUCTOS PERLA, SA DE CV</v>
          </cell>
        </row>
        <row r="9649">
          <cell r="C9649" t="str">
            <v xml:space="preserve">      0130</v>
          </cell>
          <cell r="D9649" t="str">
            <v>PRODUCTOS PERLA, SA DE CV</v>
          </cell>
        </row>
        <row r="9650">
          <cell r="C9650" t="str">
            <v xml:space="preserve">      0144</v>
          </cell>
          <cell r="D9650" t="str">
            <v>SUELAS WYNY SA DE CV</v>
          </cell>
        </row>
        <row r="9651">
          <cell r="C9651" t="str">
            <v xml:space="preserve">      0133</v>
          </cell>
          <cell r="D9651" t="str">
            <v>QUIMICA GO-SAN SA DE CV</v>
          </cell>
        </row>
        <row r="9652">
          <cell r="C9652" t="str">
            <v xml:space="preserve">      0133</v>
          </cell>
          <cell r="D9652" t="str">
            <v>QUIMICA GO-SAN SA DE CV</v>
          </cell>
        </row>
        <row r="9653">
          <cell r="C9653" t="str">
            <v xml:space="preserve">      0133</v>
          </cell>
          <cell r="D9653" t="str">
            <v>QUIMICA GO-SAN SA DE CV</v>
          </cell>
        </row>
        <row r="9654">
          <cell r="C9654" t="str">
            <v xml:space="preserve">      0133</v>
          </cell>
          <cell r="D9654" t="str">
            <v>QUIMICA GO-SAN SA DE CV</v>
          </cell>
        </row>
        <row r="9655">
          <cell r="C9655" t="str">
            <v xml:space="preserve">      0004</v>
          </cell>
          <cell r="D9655" t="str">
            <v>ACABADOS RIO TEJO SA DE CV</v>
          </cell>
        </row>
        <row r="9656">
          <cell r="C9656" t="str">
            <v xml:space="preserve">      0067</v>
          </cell>
          <cell r="D9656" t="str">
            <v>GELITA MEXICO S DE RL DE CV</v>
          </cell>
        </row>
        <row r="9657">
          <cell r="C9657" t="str">
            <v xml:space="preserve">      0100</v>
          </cell>
          <cell r="D9657" t="str">
            <v>MANUFACTURAS KALTEX SA DE CV</v>
          </cell>
        </row>
        <row r="9658">
          <cell r="C9658" t="str">
            <v xml:space="preserve">      0179</v>
          </cell>
          <cell r="D9658" t="str">
            <v>TBG APPAREL S DE RL DE CV</v>
          </cell>
        </row>
        <row r="9659">
          <cell r="C9659" t="str">
            <v xml:space="preserve">      0179</v>
          </cell>
          <cell r="D9659" t="str">
            <v>TBG APPAREL S DE RL DE CV</v>
          </cell>
        </row>
        <row r="9660">
          <cell r="C9660" t="str">
            <v xml:space="preserve">      0179</v>
          </cell>
          <cell r="D9660" t="str">
            <v>TBG APPAREL S DE RL DE CV</v>
          </cell>
        </row>
        <row r="9661">
          <cell r="C9661" t="str">
            <v xml:space="preserve">      0179</v>
          </cell>
          <cell r="D9661" t="str">
            <v>TBG APPAREL S DE RL DE CV</v>
          </cell>
        </row>
        <row r="9662">
          <cell r="C9662" t="str">
            <v xml:space="preserve">      0179</v>
          </cell>
          <cell r="D9662" t="str">
            <v>TBG APPAREL S DE RL DE CV</v>
          </cell>
        </row>
        <row r="9663">
          <cell r="C9663" t="str">
            <v xml:space="preserve">      0031</v>
          </cell>
          <cell r="D9663" t="str">
            <v>CERVECERIA CUAUHTEMOC MOCTEZUMA SA DE CV</v>
          </cell>
        </row>
        <row r="9664">
          <cell r="C9664" t="str">
            <v xml:space="preserve">      0031</v>
          </cell>
          <cell r="D9664" t="str">
            <v>CERVECERIA CUAUHTEMOC MOCTEZUMA SA DE CV</v>
          </cell>
        </row>
        <row r="9665">
          <cell r="C9665" t="str">
            <v xml:space="preserve">      0179</v>
          </cell>
          <cell r="D9665" t="str">
            <v>TBG APPAREL S DE RL DE CV</v>
          </cell>
        </row>
        <row r="9666">
          <cell r="C9666" t="str">
            <v xml:space="preserve">      0079</v>
          </cell>
          <cell r="D9666" t="str">
            <v>GRUMA</v>
          </cell>
        </row>
        <row r="9667">
          <cell r="C9667" t="str">
            <v xml:space="preserve">      0079</v>
          </cell>
          <cell r="D9667" t="str">
            <v>GRUMA</v>
          </cell>
        </row>
        <row r="9668">
          <cell r="C9668" t="str">
            <v xml:space="preserve">      0079</v>
          </cell>
          <cell r="D9668" t="str">
            <v>GRUMA</v>
          </cell>
        </row>
        <row r="9669">
          <cell r="C9669" t="str">
            <v xml:space="preserve">      0021</v>
          </cell>
          <cell r="D9669" t="str">
            <v>BIMBO</v>
          </cell>
        </row>
        <row r="9670">
          <cell r="C9670" t="str">
            <v xml:space="preserve">      0021</v>
          </cell>
          <cell r="D9670" t="str">
            <v>BIMBO</v>
          </cell>
        </row>
        <row r="9671">
          <cell r="C9671" t="str">
            <v xml:space="preserve">      0021</v>
          </cell>
          <cell r="D9671" t="str">
            <v>BIMBO</v>
          </cell>
        </row>
        <row r="9672">
          <cell r="C9672" t="str">
            <v xml:space="preserve">      0021</v>
          </cell>
          <cell r="D9672" t="str">
            <v>BIMBO</v>
          </cell>
        </row>
        <row r="9673">
          <cell r="C9673" t="str">
            <v xml:space="preserve">      0021</v>
          </cell>
          <cell r="D9673" t="str">
            <v>BIMBO</v>
          </cell>
        </row>
        <row r="9674">
          <cell r="C9674" t="str">
            <v xml:space="preserve">      0021</v>
          </cell>
          <cell r="D9674" t="str">
            <v>BIMBO</v>
          </cell>
        </row>
        <row r="9675">
          <cell r="C9675" t="str">
            <v xml:space="preserve">      0021</v>
          </cell>
          <cell r="D9675" t="str">
            <v>BIMBO</v>
          </cell>
        </row>
        <row r="9676">
          <cell r="C9676" t="str">
            <v xml:space="preserve">      0021</v>
          </cell>
          <cell r="D9676" t="str">
            <v>BIMBO</v>
          </cell>
        </row>
        <row r="9677">
          <cell r="C9677" t="str">
            <v xml:space="preserve">      0021</v>
          </cell>
          <cell r="D9677" t="str">
            <v>BIMBO</v>
          </cell>
        </row>
        <row r="9678">
          <cell r="C9678" t="str">
            <v xml:space="preserve">      0021</v>
          </cell>
          <cell r="D9678" t="str">
            <v>BIMBO</v>
          </cell>
        </row>
        <row r="9679">
          <cell r="C9679" t="str">
            <v xml:space="preserve">      0021</v>
          </cell>
          <cell r="D9679" t="str">
            <v>BIMBO</v>
          </cell>
        </row>
        <row r="9680">
          <cell r="C9680" t="str">
            <v xml:space="preserve">      0021</v>
          </cell>
          <cell r="D9680" t="str">
            <v>BIMBO</v>
          </cell>
        </row>
        <row r="9681">
          <cell r="C9681" t="str">
            <v xml:space="preserve">      0021</v>
          </cell>
          <cell r="D9681" t="str">
            <v>BIMBO</v>
          </cell>
        </row>
        <row r="9682">
          <cell r="C9682" t="str">
            <v xml:space="preserve">      0021</v>
          </cell>
          <cell r="D9682" t="str">
            <v>BIMBO</v>
          </cell>
        </row>
        <row r="9683">
          <cell r="C9683" t="str">
            <v xml:space="preserve">      0021</v>
          </cell>
          <cell r="D9683" t="str">
            <v>BIMBO</v>
          </cell>
        </row>
        <row r="9684">
          <cell r="C9684" t="str">
            <v xml:space="preserve">      0021</v>
          </cell>
          <cell r="D9684" t="str">
            <v>BIMBO</v>
          </cell>
        </row>
        <row r="9685">
          <cell r="C9685" t="str">
            <v xml:space="preserve">      0021</v>
          </cell>
          <cell r="D9685" t="str">
            <v>BIMBO</v>
          </cell>
        </row>
        <row r="9686">
          <cell r="C9686" t="str">
            <v xml:space="preserve">      0021</v>
          </cell>
          <cell r="D9686" t="str">
            <v>BIMBO</v>
          </cell>
        </row>
        <row r="9687">
          <cell r="C9687" t="str">
            <v xml:space="preserve">      0021</v>
          </cell>
          <cell r="D9687" t="str">
            <v>BIMBO</v>
          </cell>
        </row>
        <row r="9688">
          <cell r="C9688" t="str">
            <v xml:space="preserve">      0021</v>
          </cell>
          <cell r="D9688" t="str">
            <v>BIMBO</v>
          </cell>
        </row>
        <row r="9689">
          <cell r="C9689" t="str">
            <v xml:space="preserve">      0021</v>
          </cell>
          <cell r="D9689" t="str">
            <v>BIMBO</v>
          </cell>
        </row>
        <row r="9690">
          <cell r="C9690" t="str">
            <v xml:space="preserve">      0021</v>
          </cell>
          <cell r="D9690" t="str">
            <v>BIMBO</v>
          </cell>
        </row>
        <row r="9691">
          <cell r="C9691" t="str">
            <v xml:space="preserve">      0021</v>
          </cell>
          <cell r="D9691" t="str">
            <v>BIMBO</v>
          </cell>
        </row>
        <row r="9692">
          <cell r="C9692" t="str">
            <v xml:space="preserve">      0021</v>
          </cell>
          <cell r="D9692" t="str">
            <v>BIMBO</v>
          </cell>
        </row>
        <row r="9693">
          <cell r="C9693" t="str">
            <v xml:space="preserve">      0021</v>
          </cell>
          <cell r="D9693" t="str">
            <v>BIMBO</v>
          </cell>
        </row>
        <row r="9694">
          <cell r="C9694" t="str">
            <v xml:space="preserve">      0280</v>
          </cell>
          <cell r="D9694" t="str">
            <v>PASTEURIZADORA AGUASCALIENTES, S.A. DE C.V.</v>
          </cell>
        </row>
        <row r="9695">
          <cell r="C9695" t="str">
            <v xml:space="preserve">      0028</v>
          </cell>
          <cell r="D9695" t="str">
            <v>CERVECERIA CUAUHTEMOC MOCTEZUMA SA DE CV</v>
          </cell>
        </row>
        <row r="9696">
          <cell r="C9696" t="str">
            <v xml:space="preserve">      0028</v>
          </cell>
          <cell r="D9696" t="str">
            <v>CERVECERIA CUAUHTEMOC MOCTEZUMA SA DE CV</v>
          </cell>
        </row>
        <row r="9697">
          <cell r="C9697" t="str">
            <v xml:space="preserve">      0028</v>
          </cell>
          <cell r="D9697" t="str">
            <v>CERVECERIA CUAUHTEMOC MOCTEZUMA SA DE CV</v>
          </cell>
        </row>
        <row r="9698">
          <cell r="C9698" t="str">
            <v xml:space="preserve">      0238</v>
          </cell>
          <cell r="D9698" t="str">
            <v>ANSA MCAL TRADING, INC.</v>
          </cell>
        </row>
        <row r="9699">
          <cell r="C9699" t="str">
            <v xml:space="preserve">      0021</v>
          </cell>
          <cell r="D9699" t="str">
            <v>BIMBO</v>
          </cell>
        </row>
        <row r="9700">
          <cell r="C9700" t="str">
            <v xml:space="preserve">      0021</v>
          </cell>
          <cell r="D9700" t="str">
            <v>BIMBO</v>
          </cell>
        </row>
        <row r="9701">
          <cell r="C9701" t="str">
            <v xml:space="preserve">      0013</v>
          </cell>
          <cell r="D9701" t="str">
            <v>ANGELICA PADILLA CASTILLO</v>
          </cell>
        </row>
        <row r="9702">
          <cell r="C9702" t="str">
            <v xml:space="preserve">      0032</v>
          </cell>
          <cell r="D9702" t="str">
            <v>CERVECERIA CUAUHTEMOC MOCTEZUMA SA DE CV</v>
          </cell>
        </row>
        <row r="9703">
          <cell r="C9703" t="str">
            <v xml:space="preserve">      0032</v>
          </cell>
          <cell r="D9703" t="str">
            <v>CERVECERIA CUAUHTEMOC MOCTEZUMA SA DE CV</v>
          </cell>
        </row>
        <row r="9704">
          <cell r="C9704" t="str">
            <v xml:space="preserve">      0021</v>
          </cell>
          <cell r="D9704" t="str">
            <v>BIMBO</v>
          </cell>
        </row>
        <row r="9705">
          <cell r="C9705" t="str">
            <v xml:space="preserve">      0021</v>
          </cell>
          <cell r="D9705" t="str">
            <v>BIMBO</v>
          </cell>
        </row>
        <row r="9706">
          <cell r="C9706" t="str">
            <v xml:space="preserve">      0175</v>
          </cell>
          <cell r="D9706" t="str">
            <v>MAURICIO JOVAN WONG MEDINA</v>
          </cell>
        </row>
        <row r="9707">
          <cell r="C9707" t="str">
            <v xml:space="preserve">      0157</v>
          </cell>
          <cell r="D9707" t="str">
            <v>ZAFRE SA DE CV</v>
          </cell>
        </row>
        <row r="9708">
          <cell r="C9708" t="str">
            <v xml:space="preserve">      0086</v>
          </cell>
          <cell r="D9708" t="str">
            <v>IROKO SA DE CV</v>
          </cell>
        </row>
        <row r="9709">
          <cell r="C9709" t="str">
            <v xml:space="preserve">      0086</v>
          </cell>
          <cell r="D9709" t="str">
            <v>IROKO SA DE CV</v>
          </cell>
        </row>
        <row r="9710">
          <cell r="C9710" t="str">
            <v xml:space="preserve">      0303</v>
          </cell>
          <cell r="D9710" t="str">
            <v>MARIA AGUILERA HERNANDEZ</v>
          </cell>
        </row>
        <row r="9711">
          <cell r="C9711" t="str">
            <v xml:space="preserve">      0249</v>
          </cell>
          <cell r="D9711" t="str">
            <v>ASHLAND CHEMICAL DE MEXICO, S.A. DE C.V.</v>
          </cell>
        </row>
        <row r="9712">
          <cell r="C9712" t="str">
            <v xml:space="preserve">      0249</v>
          </cell>
          <cell r="D9712" t="str">
            <v>ASHLAND CHEMICAL DE MEXICO, S.A. DE C.V.</v>
          </cell>
        </row>
        <row r="9713">
          <cell r="C9713" t="str">
            <v xml:space="preserve">      0249</v>
          </cell>
          <cell r="D9713" t="str">
            <v>ASHLAND CHEMICAL DE MEXICO, S.A. DE C.V.</v>
          </cell>
        </row>
        <row r="9714">
          <cell r="C9714" t="str">
            <v xml:space="preserve">      0067</v>
          </cell>
          <cell r="D9714" t="str">
            <v>GELITA MEXICO S DE RL DE CV</v>
          </cell>
        </row>
        <row r="9715">
          <cell r="C9715" t="str">
            <v xml:space="preserve">      0024</v>
          </cell>
          <cell r="D9715" t="str">
            <v>C &amp; L ALIMENTOS SA DE CV</v>
          </cell>
        </row>
        <row r="9716">
          <cell r="C9716" t="str">
            <v xml:space="preserve">      0115</v>
          </cell>
          <cell r="D9716" t="str">
            <v>GRUMA</v>
          </cell>
        </row>
        <row r="9717">
          <cell r="C9717" t="str">
            <v xml:space="preserve">      0079</v>
          </cell>
          <cell r="D9717" t="str">
            <v>GRUMA</v>
          </cell>
        </row>
        <row r="9718">
          <cell r="C9718" t="str">
            <v xml:space="preserve">      0231</v>
          </cell>
          <cell r="D9718" t="str">
            <v>PROGEL MEXICANA, S.A. DE C.V.</v>
          </cell>
        </row>
        <row r="9719">
          <cell r="C9719" t="str">
            <v xml:space="preserve">      0231</v>
          </cell>
          <cell r="D9719" t="str">
            <v>PROGEL MEXICANA, S.A. DE C.V.</v>
          </cell>
        </row>
        <row r="9720">
          <cell r="C9720" t="str">
            <v xml:space="preserve">      0021</v>
          </cell>
          <cell r="D9720" t="str">
            <v>BIMBO</v>
          </cell>
        </row>
        <row r="9721">
          <cell r="C9721" t="str">
            <v xml:space="preserve">      0021</v>
          </cell>
          <cell r="D9721" t="str">
            <v>BIMBO</v>
          </cell>
        </row>
        <row r="9722">
          <cell r="C9722" t="str">
            <v xml:space="preserve">      0021</v>
          </cell>
          <cell r="D9722" t="str">
            <v>BIMBO</v>
          </cell>
        </row>
        <row r="9723">
          <cell r="C9723" t="str">
            <v xml:space="preserve">      0033</v>
          </cell>
          <cell r="D9723" t="str">
            <v>CERVECERIA CUAUHTEMOC MOCTEZUMA SA DE CV</v>
          </cell>
        </row>
        <row r="9724">
          <cell r="C9724" t="str">
            <v xml:space="preserve">      0033</v>
          </cell>
          <cell r="D9724" t="str">
            <v>CERVECERIA CUAUHTEMOC MOCTEZUMA SA DE CV</v>
          </cell>
        </row>
        <row r="9725">
          <cell r="C9725" t="str">
            <v xml:space="preserve">      0033</v>
          </cell>
          <cell r="D9725" t="str">
            <v>CERVECERIA CUAUHTEMOC MOCTEZUMA SA DE CV</v>
          </cell>
        </row>
        <row r="9726">
          <cell r="C9726" t="str">
            <v xml:space="preserve">      0033</v>
          </cell>
          <cell r="D9726" t="str">
            <v>CERVECERIA CUAUHTEMOC MOCTEZUMA SA DE CV</v>
          </cell>
        </row>
        <row r="9727">
          <cell r="C9727" t="str">
            <v xml:space="preserve">      0159</v>
          </cell>
          <cell r="D9727" t="str">
            <v>GRUMA</v>
          </cell>
        </row>
        <row r="9728">
          <cell r="C9728" t="str">
            <v xml:space="preserve">      0078</v>
          </cell>
          <cell r="D9728" t="str">
            <v>GRUMA</v>
          </cell>
        </row>
        <row r="9729">
          <cell r="C9729" t="str">
            <v xml:space="preserve">      0078</v>
          </cell>
          <cell r="D9729" t="str">
            <v>GRUMA</v>
          </cell>
        </row>
        <row r="9730">
          <cell r="C9730" t="str">
            <v xml:space="preserve">      0212</v>
          </cell>
          <cell r="D9730" t="str">
            <v>GRUMA</v>
          </cell>
        </row>
        <row r="9731">
          <cell r="C9731" t="str">
            <v xml:space="preserve">      0212</v>
          </cell>
          <cell r="D9731" t="str">
            <v>GRUMA</v>
          </cell>
        </row>
        <row r="9732">
          <cell r="C9732" t="str">
            <v xml:space="preserve">      0016</v>
          </cell>
          <cell r="D9732" t="str">
            <v>AZTECA MILLING, LP</v>
          </cell>
        </row>
        <row r="9733">
          <cell r="C9733" t="str">
            <v xml:space="preserve">      0285</v>
          </cell>
          <cell r="D9733" t="str">
            <v>ALIMENTOS DE LA GRANJA, S.A. DE C.V.</v>
          </cell>
        </row>
        <row r="9734">
          <cell r="C9734" t="str">
            <v xml:space="preserve">      0071</v>
          </cell>
          <cell r="D9734" t="str">
            <v>GRUPO INDUSTRIAL DE CONFECCIONES SA DE CV</v>
          </cell>
        </row>
        <row r="9735">
          <cell r="C9735" t="str">
            <v xml:space="preserve">      0021</v>
          </cell>
          <cell r="D9735" t="str">
            <v>BIMBO</v>
          </cell>
        </row>
        <row r="9736">
          <cell r="C9736" t="str">
            <v xml:space="preserve">      0179</v>
          </cell>
          <cell r="D9736" t="str">
            <v>TBG APPAREL S DE RL DE CV</v>
          </cell>
        </row>
        <row r="9737">
          <cell r="C9737" t="str">
            <v xml:space="preserve">      0179</v>
          </cell>
          <cell r="D9737" t="str">
            <v>TBG APPAREL S DE RL DE CV</v>
          </cell>
        </row>
        <row r="9738">
          <cell r="C9738" t="str">
            <v xml:space="preserve">      0179</v>
          </cell>
          <cell r="D9738" t="str">
            <v>TBG APPAREL S DE RL DE CV</v>
          </cell>
        </row>
        <row r="9739">
          <cell r="C9739" t="str">
            <v xml:space="preserve">      0179</v>
          </cell>
          <cell r="D9739" t="str">
            <v>TBG APPAREL S DE RL DE CV</v>
          </cell>
        </row>
        <row r="9740">
          <cell r="C9740" t="str">
            <v xml:space="preserve">      0179</v>
          </cell>
          <cell r="D9740" t="str">
            <v>TBG APPAREL S DE RL DE CV</v>
          </cell>
        </row>
        <row r="9741">
          <cell r="C9741" t="str">
            <v xml:space="preserve">      0295</v>
          </cell>
          <cell r="D9741" t="str">
            <v>REYNALDO RUEDAS PEDROZA</v>
          </cell>
        </row>
        <row r="9742">
          <cell r="C9742" t="str">
            <v xml:space="preserve">      0295</v>
          </cell>
          <cell r="D9742" t="str">
            <v>REYNALDO RUEDAS PEDROZA</v>
          </cell>
        </row>
        <row r="9743">
          <cell r="C9743" t="str">
            <v xml:space="preserve">      0040</v>
          </cell>
          <cell r="D9743" t="str">
            <v>CITROLIM SA DE CV</v>
          </cell>
        </row>
        <row r="9744">
          <cell r="C9744" t="str">
            <v xml:space="preserve">      0021</v>
          </cell>
          <cell r="D9744" t="str">
            <v>BIMBO</v>
          </cell>
        </row>
        <row r="9745">
          <cell r="C9745" t="str">
            <v xml:space="preserve">      0030</v>
          </cell>
          <cell r="D9745" t="str">
            <v>CERVECERIA CUAUHTEMOC MOCTEZUMA SA DE CV</v>
          </cell>
        </row>
        <row r="9746">
          <cell r="C9746" t="str">
            <v xml:space="preserve">      0030</v>
          </cell>
          <cell r="D9746" t="str">
            <v>CERVECERIA CUAUHTEMOC MOCTEZUMA SA DE CV</v>
          </cell>
        </row>
        <row r="9747">
          <cell r="C9747" t="str">
            <v xml:space="preserve">      0030</v>
          </cell>
          <cell r="D9747" t="str">
            <v>CERVECERIA CUAUHTEMOC MOCTEZUMA SA DE CV</v>
          </cell>
        </row>
        <row r="9748">
          <cell r="C9748" t="str">
            <v xml:space="preserve">      0030</v>
          </cell>
          <cell r="D9748" t="str">
            <v>CERVECERIA CUAUHTEMOC MOCTEZUMA SA DE CV</v>
          </cell>
        </row>
        <row r="9749">
          <cell r="C9749" t="str">
            <v xml:space="preserve">      0030</v>
          </cell>
          <cell r="D9749" t="str">
            <v>CERVECERIA CUAUHTEMOC MOCTEZUMA SA DE CV</v>
          </cell>
        </row>
        <row r="9750">
          <cell r="C9750" t="str">
            <v xml:space="preserve">      0112</v>
          </cell>
          <cell r="D9750" t="str">
            <v>GRUMA</v>
          </cell>
        </row>
        <row r="9751">
          <cell r="C9751" t="str">
            <v xml:space="preserve">      0112</v>
          </cell>
          <cell r="D9751" t="str">
            <v>GRUMA</v>
          </cell>
        </row>
        <row r="9752">
          <cell r="C9752" t="str">
            <v xml:space="preserve">      0067</v>
          </cell>
          <cell r="D9752" t="str">
            <v>GELITA MEXICO S DE RL DE CV</v>
          </cell>
        </row>
        <row r="9753">
          <cell r="C9753" t="str">
            <v xml:space="preserve">      0040</v>
          </cell>
          <cell r="D9753" t="str">
            <v>CITROLIM SA DE CV</v>
          </cell>
        </row>
        <row r="9754">
          <cell r="C9754" t="str">
            <v xml:space="preserve">      0106</v>
          </cell>
          <cell r="D9754" t="str">
            <v>MEXIALOE LABORATORIOS SA DE CV</v>
          </cell>
        </row>
        <row r="9755">
          <cell r="C9755" t="str">
            <v xml:space="preserve">      0028</v>
          </cell>
          <cell r="D9755" t="str">
            <v>CERVECERIA CUAUHTEMOC MOCTEZUMA SA DE CV</v>
          </cell>
        </row>
        <row r="9756">
          <cell r="C9756" t="str">
            <v xml:space="preserve">      0028</v>
          </cell>
          <cell r="D9756" t="str">
            <v>CERVECERIA CUAUHTEMOC MOCTEZUMA SA DE CV</v>
          </cell>
        </row>
        <row r="9757">
          <cell r="C9757" t="str">
            <v xml:space="preserve">      0028</v>
          </cell>
          <cell r="D9757" t="str">
            <v>CERVECERIA CUAUHTEMOC MOCTEZUMA SA DE CV</v>
          </cell>
        </row>
        <row r="9758">
          <cell r="C9758" t="str">
            <v xml:space="preserve">      0021</v>
          </cell>
          <cell r="D9758" t="str">
            <v>BIMBO</v>
          </cell>
        </row>
        <row r="9759">
          <cell r="C9759" t="str">
            <v xml:space="preserve">      0113</v>
          </cell>
          <cell r="D9759" t="str">
            <v>GRUMA</v>
          </cell>
        </row>
        <row r="9760">
          <cell r="C9760" t="str">
            <v xml:space="preserve">      0113</v>
          </cell>
          <cell r="D9760" t="str">
            <v>GRUMA</v>
          </cell>
        </row>
        <row r="9761">
          <cell r="C9761" t="str">
            <v xml:space="preserve">      0021</v>
          </cell>
          <cell r="D9761" t="str">
            <v>BIMBO</v>
          </cell>
        </row>
        <row r="9762">
          <cell r="C9762" t="str">
            <v>MOSTR</v>
          </cell>
          <cell r="D9762" t="str">
            <v>VENTAS DE MOSTRADOR</v>
          </cell>
        </row>
        <row r="9763">
          <cell r="C9763" t="str">
            <v>MOSTR</v>
          </cell>
          <cell r="D9763" t="str">
            <v>VENTAS DE MOSTRADOR</v>
          </cell>
        </row>
        <row r="9764">
          <cell r="C9764" t="str">
            <v>MOSTR</v>
          </cell>
          <cell r="D9764" t="str">
            <v>VENTAS DE MOSTRADOR</v>
          </cell>
        </row>
        <row r="9765">
          <cell r="C9765" t="str">
            <v>MOSTR</v>
          </cell>
          <cell r="D9765" t="str">
            <v>VENTAS DE MOSTRADOR</v>
          </cell>
        </row>
        <row r="9766">
          <cell r="C9766" t="str">
            <v>MOSTR</v>
          </cell>
          <cell r="D9766" t="str">
            <v>VENTAS DE MOSTRADOR</v>
          </cell>
        </row>
        <row r="9767">
          <cell r="C9767" t="str">
            <v>MOSTR</v>
          </cell>
          <cell r="D9767" t="str">
            <v>VENTAS DE MOSTRADOR</v>
          </cell>
        </row>
        <row r="9768">
          <cell r="C9768" t="str">
            <v>MOSTR</v>
          </cell>
          <cell r="D9768" t="str">
            <v>VENTAS DE MOSTRADOR</v>
          </cell>
        </row>
        <row r="9769">
          <cell r="C9769">
            <v>172</v>
          </cell>
          <cell r="D9769" t="str">
            <v>MOLINERA DE MEXICO SA DE CV</v>
          </cell>
        </row>
        <row r="9770">
          <cell r="C9770">
            <v>20</v>
          </cell>
          <cell r="D9770" t="str">
            <v>BIMBO</v>
          </cell>
        </row>
        <row r="9771">
          <cell r="C9771">
            <v>20</v>
          </cell>
          <cell r="D9771" t="str">
            <v>BIMBO</v>
          </cell>
        </row>
        <row r="9772">
          <cell r="C9772">
            <v>161</v>
          </cell>
          <cell r="D9772" t="str">
            <v>GANADEROS PRODUCTORES DE LECHE PURA, S.A.P.I. DE C.V.</v>
          </cell>
        </row>
        <row r="9773">
          <cell r="C9773">
            <v>161</v>
          </cell>
          <cell r="D9773" t="str">
            <v>GANADEROS PRODUCTORES DE LECHE PURA, S.A.P.I. DE C.V.</v>
          </cell>
        </row>
        <row r="9774">
          <cell r="C9774">
            <v>144</v>
          </cell>
          <cell r="D9774" t="str">
            <v>SUELAS WYNY SA DE CV</v>
          </cell>
        </row>
        <row r="9775">
          <cell r="C9775">
            <v>18</v>
          </cell>
          <cell r="D9775" t="str">
            <v>BIMBO</v>
          </cell>
        </row>
        <row r="9776">
          <cell r="C9776">
            <v>81</v>
          </cell>
          <cell r="D9776" t="str">
            <v>HERSHEY MEXICO SA DE CV</v>
          </cell>
        </row>
        <row r="9777">
          <cell r="C9777">
            <v>20</v>
          </cell>
          <cell r="D9777" t="str">
            <v>BIMBO</v>
          </cell>
        </row>
        <row r="9778">
          <cell r="C9778">
            <v>110</v>
          </cell>
          <cell r="D9778" t="str">
            <v>MINSA CORPORATION</v>
          </cell>
        </row>
        <row r="9779">
          <cell r="C9779">
            <v>161</v>
          </cell>
          <cell r="D9779" t="str">
            <v>GANADEROS PRODUCTORES DE LECHE PURA, S.A.P.I. DE C.V.</v>
          </cell>
        </row>
        <row r="9780">
          <cell r="C9780">
            <v>160</v>
          </cell>
          <cell r="D9780" t="str">
            <v>FLAVIO BERNARDINO MARTINEZ SANCHEZ</v>
          </cell>
        </row>
        <row r="9781">
          <cell r="C9781">
            <v>249</v>
          </cell>
          <cell r="D9781" t="str">
            <v>ASHLAND CHEMICAL DE MEXICO, S.A. DE C.V.</v>
          </cell>
        </row>
        <row r="9782">
          <cell r="C9782">
            <v>19</v>
          </cell>
          <cell r="D9782" t="str">
            <v>BIMBO</v>
          </cell>
        </row>
        <row r="9783">
          <cell r="C9783">
            <v>18</v>
          </cell>
          <cell r="D9783" t="str">
            <v>BIMBO</v>
          </cell>
        </row>
        <row r="9784">
          <cell r="C9784">
            <v>249</v>
          </cell>
          <cell r="D9784" t="str">
            <v>ASHLAND CHEMICAL DE MEXICO, S.A. DE C.V.</v>
          </cell>
        </row>
        <row r="9785">
          <cell r="C9785">
            <v>249</v>
          </cell>
          <cell r="D9785" t="str">
            <v>ASHLAND CHEMICAL DE MEXICO, S.A. DE C.V.</v>
          </cell>
        </row>
        <row r="9786">
          <cell r="C9786">
            <v>81</v>
          </cell>
          <cell r="D9786" t="str">
            <v>HERSHEY MEXICO SA DE CV</v>
          </cell>
        </row>
        <row r="9787">
          <cell r="C9787">
            <v>280</v>
          </cell>
          <cell r="D9787" t="str">
            <v>PASTEURIZADORA AGUASCALIENTES, S.A. DE C.V.</v>
          </cell>
        </row>
        <row r="9788">
          <cell r="C9788">
            <v>280</v>
          </cell>
          <cell r="D9788" t="str">
            <v>PASTEURIZADORA AGUASCALIENTES, S.A. DE C.V.</v>
          </cell>
        </row>
        <row r="9789">
          <cell r="C9789">
            <v>31</v>
          </cell>
          <cell r="D9789" t="str">
            <v>CERVECERIA CUAUHTEMOC MOCTEZUMA SA DE CV</v>
          </cell>
        </row>
        <row r="9790">
          <cell r="C9790">
            <v>28</v>
          </cell>
          <cell r="D9790" t="str">
            <v>CERVECERIA CUAUHTEMOC MOCTEZUMA SA DE CV</v>
          </cell>
        </row>
        <row r="9791">
          <cell r="C9791">
            <v>184</v>
          </cell>
          <cell r="D9791" t="str">
            <v>CUEROMEX WET BLUE SA DE CV</v>
          </cell>
        </row>
        <row r="9792">
          <cell r="C9792">
            <v>179</v>
          </cell>
          <cell r="D9792" t="str">
            <v>TBG APPAREL S DE RL DE CV</v>
          </cell>
        </row>
        <row r="9793">
          <cell r="C9793">
            <v>238</v>
          </cell>
          <cell r="D9793" t="str">
            <v>ANSA MCAL TRADING, INC.</v>
          </cell>
        </row>
        <row r="9794">
          <cell r="C9794">
            <v>238</v>
          </cell>
          <cell r="D9794" t="str">
            <v>ANSA MCAL TRADING, INC.</v>
          </cell>
        </row>
        <row r="9795">
          <cell r="C9795">
            <v>238</v>
          </cell>
          <cell r="D9795" t="str">
            <v>ANSA MCAL TRADING, INC.</v>
          </cell>
        </row>
        <row r="9796">
          <cell r="C9796">
            <v>161</v>
          </cell>
          <cell r="D9796" t="str">
            <v>GANADEROS PRODUCTORES DE LECHE PURA, S.A.P.I. DE C.V.</v>
          </cell>
        </row>
        <row r="9797">
          <cell r="C9797">
            <v>161</v>
          </cell>
          <cell r="D9797" t="str">
            <v>GANADEROS PRODUCTORES DE LECHE PURA, S.A.P.I. DE C.V.</v>
          </cell>
        </row>
        <row r="9798">
          <cell r="C9798">
            <v>20</v>
          </cell>
          <cell r="D9798" t="str">
            <v>BIMBO</v>
          </cell>
        </row>
        <row r="9799">
          <cell r="C9799">
            <v>238</v>
          </cell>
          <cell r="D9799" t="str">
            <v>ANSA MCAL TRADING, INC.</v>
          </cell>
        </row>
        <row r="9800">
          <cell r="C9800">
            <v>238</v>
          </cell>
          <cell r="D9800" t="str">
            <v>ANSA MCAL TRADING, INC.</v>
          </cell>
        </row>
        <row r="9801">
          <cell r="C9801">
            <v>17</v>
          </cell>
          <cell r="D9801" t="str">
            <v>BIMBO</v>
          </cell>
        </row>
        <row r="9802">
          <cell r="C9802">
            <v>77</v>
          </cell>
          <cell r="D9802" t="str">
            <v>GRUMA</v>
          </cell>
        </row>
        <row r="9803">
          <cell r="C9803">
            <v>73</v>
          </cell>
          <cell r="D9803" t="str">
            <v>GRUPO INDUSTRIAL MIRO SA DE CV</v>
          </cell>
        </row>
        <row r="9804">
          <cell r="C9804">
            <v>100</v>
          </cell>
          <cell r="D9804" t="str">
            <v>MANUFACTURAS KALTEX SA DE CV</v>
          </cell>
        </row>
        <row r="9805">
          <cell r="C9805">
            <v>235</v>
          </cell>
          <cell r="D9805" t="str">
            <v>CIH INTERNATIONAL, S.A.R.L.</v>
          </cell>
        </row>
        <row r="9806">
          <cell r="C9806">
            <v>18</v>
          </cell>
          <cell r="D9806" t="str">
            <v>BIMBO</v>
          </cell>
        </row>
        <row r="9807">
          <cell r="C9807">
            <v>238</v>
          </cell>
          <cell r="D9807" t="str">
            <v>ANSA MCAL TRADING, INC.</v>
          </cell>
        </row>
        <row r="9808">
          <cell r="C9808">
            <v>22</v>
          </cell>
          <cell r="D9808" t="str">
            <v>BIOTECNICA INTERNACIONAL SA DE CV</v>
          </cell>
        </row>
        <row r="9809">
          <cell r="C9809">
            <v>143</v>
          </cell>
          <cell r="D9809" t="str">
            <v>SEMINIS VEGETABLE SEEDS MEXICANA S DE RL DE CV</v>
          </cell>
        </row>
        <row r="9810">
          <cell r="C9810">
            <v>20</v>
          </cell>
          <cell r="D9810" t="str">
            <v>BIMBO</v>
          </cell>
        </row>
        <row r="9811">
          <cell r="C9811">
            <v>67</v>
          </cell>
          <cell r="D9811" t="str">
            <v>GELITA MEXICO S DE RL DE CV</v>
          </cell>
        </row>
        <row r="9812">
          <cell r="C9812">
            <v>110</v>
          </cell>
          <cell r="D9812" t="str">
            <v>MINSA CORPORATION</v>
          </cell>
        </row>
        <row r="9813">
          <cell r="C9813">
            <v>110</v>
          </cell>
          <cell r="D9813" t="str">
            <v>MINSA CORPORATION</v>
          </cell>
        </row>
        <row r="9814">
          <cell r="C9814">
            <v>81</v>
          </cell>
          <cell r="D9814" t="str">
            <v>HERSHEY MEXICO SA DE CV</v>
          </cell>
        </row>
        <row r="9815">
          <cell r="C9815">
            <v>18</v>
          </cell>
          <cell r="D9815" t="str">
            <v>BIMBO</v>
          </cell>
        </row>
        <row r="9816">
          <cell r="C9816">
            <v>19</v>
          </cell>
          <cell r="D9816" t="str">
            <v>BIMBO</v>
          </cell>
        </row>
        <row r="9817">
          <cell r="C9817" t="str">
            <v>0022</v>
          </cell>
          <cell r="D9817" t="str">
            <v>BIOTECNICA INTERNACIONAL SA DE CV</v>
          </cell>
        </row>
        <row r="9818">
          <cell r="C9818" t="str">
            <v>0017</v>
          </cell>
          <cell r="D9818" t="str">
            <v>BIMBO</v>
          </cell>
        </row>
        <row r="9819">
          <cell r="C9819" t="str">
            <v>0239</v>
          </cell>
          <cell r="D9819" t="str">
            <v>PROTEINAS NATURALES, S.A. (PROTENA, S.A.)</v>
          </cell>
        </row>
        <row r="9820">
          <cell r="C9820" t="str">
            <v>0238</v>
          </cell>
          <cell r="D9820" t="str">
            <v>ANSA MCAL TRADING, INC.</v>
          </cell>
        </row>
        <row r="9821">
          <cell r="C9821" t="str">
            <v>0018</v>
          </cell>
          <cell r="D9821" t="str">
            <v>BIMBO</v>
          </cell>
        </row>
        <row r="9822">
          <cell r="C9822" t="str">
            <v>0020</v>
          </cell>
          <cell r="D9822" t="str">
            <v>BIMBO</v>
          </cell>
        </row>
        <row r="9823">
          <cell r="C9823" t="str">
            <v>0081</v>
          </cell>
          <cell r="D9823" t="str">
            <v>HERSHEY MEXICO SA DE CV</v>
          </cell>
        </row>
        <row r="9824">
          <cell r="C9824" t="str">
            <v>0110</v>
          </cell>
          <cell r="D9824" t="str">
            <v>Minsa Corporation</v>
          </cell>
        </row>
        <row r="9825">
          <cell r="C9825" t="str">
            <v>0011</v>
          </cell>
          <cell r="D9825" t="str">
            <v>ALIMENTOS PROFUSA, SA DE CV</v>
          </cell>
        </row>
        <row r="9826">
          <cell r="C9826">
            <v>39</v>
          </cell>
          <cell r="D9826" t="str">
            <v>CITROJUGO SA DE CV</v>
          </cell>
        </row>
        <row r="9827">
          <cell r="C9827">
            <v>238</v>
          </cell>
          <cell r="D9827" t="str">
            <v>ANSA MCAL TRADING, INC.</v>
          </cell>
        </row>
        <row r="9828">
          <cell r="C9828">
            <v>20</v>
          </cell>
          <cell r="D9828" t="str">
            <v>BIMBO</v>
          </cell>
        </row>
        <row r="9829">
          <cell r="C9829">
            <v>19</v>
          </cell>
          <cell r="D9829" t="str">
            <v>BIMBO</v>
          </cell>
        </row>
        <row r="9830">
          <cell r="C9830">
            <v>22</v>
          </cell>
          <cell r="D9830" t="str">
            <v>BIOTECNICA INTERNACIONAL SA DE CV</v>
          </cell>
        </row>
        <row r="9831">
          <cell r="C9831">
            <v>235</v>
          </cell>
          <cell r="D9831" t="str">
            <v>CIH INTERNATIONAL, S.A.R.L.</v>
          </cell>
        </row>
        <row r="9832">
          <cell r="C9832">
            <v>81</v>
          </cell>
          <cell r="D9832" t="str">
            <v>HERSHEY MEXICO SA DE CV</v>
          </cell>
        </row>
        <row r="9833">
          <cell r="C9833">
            <v>175</v>
          </cell>
          <cell r="D9833" t="str">
            <v>MAURICIO JOVAN WONG MEDINA</v>
          </cell>
        </row>
        <row r="9834">
          <cell r="C9834">
            <v>232</v>
          </cell>
          <cell r="D9834" t="str">
            <v>BANKS (BARBADOS) BREWERIES LTD</v>
          </cell>
        </row>
        <row r="9835">
          <cell r="C9835">
            <v>291</v>
          </cell>
          <cell r="D9835" t="str">
            <v>MODELOS YASIRO, S.A. DE C.V.</v>
          </cell>
        </row>
        <row r="9836">
          <cell r="C9836">
            <v>238</v>
          </cell>
          <cell r="D9836" t="str">
            <v>ANSA MCAL TRADING, INC.</v>
          </cell>
        </row>
        <row r="9837">
          <cell r="C9837">
            <v>22</v>
          </cell>
          <cell r="D9837" t="str">
            <v>BIOTECNICA INTERNACIONAL SA DE CV</v>
          </cell>
        </row>
        <row r="9838">
          <cell r="C9838">
            <v>161</v>
          </cell>
          <cell r="D9838" t="str">
            <v>GANADEROS PRODUCTORES DE LECHE PURA, S.A.P.I. DE C.V.</v>
          </cell>
        </row>
        <row r="9839">
          <cell r="C9839">
            <v>161</v>
          </cell>
          <cell r="D9839" t="str">
            <v>GANADEROS PRODUCTORES DE LECHE PURA, S.A.P.I. DE C.V.</v>
          </cell>
        </row>
        <row r="9840">
          <cell r="C9840">
            <v>161</v>
          </cell>
          <cell r="D9840" t="str">
            <v>GANADEROS PRODUCTORES DE LECHE PURA, S.A.P.I. DE C.V.</v>
          </cell>
        </row>
        <row r="9841">
          <cell r="C9841">
            <v>161</v>
          </cell>
          <cell r="D9841" t="str">
            <v>GANADEROS PRODUCTORES DE LECHE PURA, S.A.P.I. DE C.V.</v>
          </cell>
        </row>
        <row r="9842">
          <cell r="C9842">
            <v>238</v>
          </cell>
          <cell r="D9842" t="str">
            <v>ANSA MCAL TRADING, INC.</v>
          </cell>
        </row>
        <row r="9843">
          <cell r="C9843">
            <v>18</v>
          </cell>
          <cell r="D9843" t="str">
            <v>BIMBO</v>
          </cell>
        </row>
        <row r="9844">
          <cell r="C9844">
            <v>19</v>
          </cell>
          <cell r="D9844" t="str">
            <v>BIMBO</v>
          </cell>
        </row>
        <row r="9845">
          <cell r="C9845">
            <v>6</v>
          </cell>
          <cell r="D9845" t="str">
            <v>AGRANA FRUIT MEXICO SA DE CV</v>
          </cell>
        </row>
        <row r="9846">
          <cell r="C9846">
            <v>238</v>
          </cell>
          <cell r="D9846" t="str">
            <v>ANSA MCAL TRADING, INC.</v>
          </cell>
        </row>
        <row r="9847">
          <cell r="C9847">
            <v>81</v>
          </cell>
          <cell r="D9847" t="str">
            <v>HERSHEY MEXICO SA DE CV</v>
          </cell>
        </row>
        <row r="9848">
          <cell r="C9848">
            <v>20</v>
          </cell>
          <cell r="D9848" t="str">
            <v>BIMBO</v>
          </cell>
        </row>
        <row r="9849">
          <cell r="C9849">
            <v>17</v>
          </cell>
          <cell r="D9849" t="str">
            <v>BIMBO</v>
          </cell>
        </row>
        <row r="9850">
          <cell r="C9850">
            <v>161</v>
          </cell>
          <cell r="D9850" t="str">
            <v>GANADEROS PRODUCTORES DE LECHE PURA, S.A.P.I. DE C.V.</v>
          </cell>
        </row>
        <row r="9851">
          <cell r="C9851">
            <v>81</v>
          </cell>
          <cell r="D9851" t="str">
            <v>HERSHEY MEXICO SA DE CV</v>
          </cell>
        </row>
        <row r="9852">
          <cell r="C9852">
            <v>20</v>
          </cell>
          <cell r="D9852" t="str">
            <v>BIMBO</v>
          </cell>
        </row>
        <row r="9853">
          <cell r="C9853">
            <v>18</v>
          </cell>
          <cell r="D9853" t="str">
            <v>BIMBO</v>
          </cell>
        </row>
        <row r="9854">
          <cell r="C9854">
            <v>232</v>
          </cell>
          <cell r="D9854" t="str">
            <v>BANKS (BARBADOS) BREWERIES LTD</v>
          </cell>
        </row>
        <row r="9855">
          <cell r="C9855">
            <v>18</v>
          </cell>
          <cell r="D9855" t="str">
            <v>BIMBO</v>
          </cell>
        </row>
        <row r="9856">
          <cell r="C9856">
            <v>105</v>
          </cell>
          <cell r="D9856" t="str">
            <v>MEXENIL ADITIVOS SA DE CV</v>
          </cell>
        </row>
        <row r="9857">
          <cell r="C9857">
            <v>105</v>
          </cell>
          <cell r="D9857" t="str">
            <v>MEXENIL ADITIVOS SA DE CV</v>
          </cell>
        </row>
        <row r="9858">
          <cell r="C9858">
            <v>19</v>
          </cell>
          <cell r="D9858" t="str">
            <v>BIMBO</v>
          </cell>
        </row>
        <row r="9859">
          <cell r="C9859">
            <v>20</v>
          </cell>
          <cell r="D9859" t="str">
            <v>BIMBO</v>
          </cell>
        </row>
        <row r="9860">
          <cell r="C9860">
            <v>232</v>
          </cell>
          <cell r="D9860" t="str">
            <v>BANKS (BARBADOS) BREWERIES LTD</v>
          </cell>
        </row>
        <row r="9861">
          <cell r="C9861">
            <v>130</v>
          </cell>
          <cell r="D9861" t="str">
            <v>PRODUCTOS PERLA, SA DE CV</v>
          </cell>
        </row>
        <row r="9862">
          <cell r="C9862">
            <v>5</v>
          </cell>
          <cell r="D9862" t="str">
            <v>ACEITES ESENCIALES DE LIMON DE TECOMAN S.A. DE C.V.</v>
          </cell>
        </row>
        <row r="9863">
          <cell r="C9863">
            <v>235</v>
          </cell>
          <cell r="D9863" t="str">
            <v>CIH INTERNATIONAL, S.A.R.L.</v>
          </cell>
        </row>
        <row r="9864">
          <cell r="C9864">
            <v>238</v>
          </cell>
          <cell r="D9864" t="str">
            <v>ANSA MCAL TRADING, INC.</v>
          </cell>
        </row>
        <row r="9865">
          <cell r="C9865">
            <v>19</v>
          </cell>
          <cell r="D9865" t="str">
            <v>BIMBO</v>
          </cell>
        </row>
        <row r="9866">
          <cell r="C9866">
            <v>44</v>
          </cell>
          <cell r="D9866" t="str">
            <v>CONFRUTTA S.A.</v>
          </cell>
        </row>
        <row r="9867">
          <cell r="C9867">
            <v>152</v>
          </cell>
          <cell r="D9867" t="str">
            <v>VALLE REDONDO SA DE CV</v>
          </cell>
        </row>
        <row r="9868">
          <cell r="C9868">
            <v>81</v>
          </cell>
          <cell r="D9868" t="str">
            <v>HERSHEY MEXICO SA DE CV</v>
          </cell>
        </row>
        <row r="9869">
          <cell r="C9869">
            <v>17</v>
          </cell>
          <cell r="D9869" t="str">
            <v>BIMBO</v>
          </cell>
        </row>
        <row r="9870">
          <cell r="C9870">
            <v>18</v>
          </cell>
          <cell r="D9870" t="str">
            <v>BIMBO</v>
          </cell>
        </row>
        <row r="9871">
          <cell r="C9871">
            <v>22</v>
          </cell>
          <cell r="D9871" t="str">
            <v>BIOTECNICA INTERNACIONAL SA DE CV</v>
          </cell>
        </row>
        <row r="9872">
          <cell r="C9872">
            <v>163</v>
          </cell>
          <cell r="D9872" t="str">
            <v>CMT DE LA LAGUNA SA DE CV</v>
          </cell>
        </row>
        <row r="9873">
          <cell r="C9873">
            <v>143</v>
          </cell>
          <cell r="D9873" t="str">
            <v>SEMINIS VEGETABLE SEEDS MEXICANA S DE RL DE CV</v>
          </cell>
        </row>
        <row r="9874">
          <cell r="C9874">
            <v>19</v>
          </cell>
          <cell r="D9874" t="str">
            <v>BIMBO</v>
          </cell>
        </row>
        <row r="9875">
          <cell r="C9875">
            <v>17</v>
          </cell>
          <cell r="D9875" t="str">
            <v>BIMBO</v>
          </cell>
        </row>
        <row r="9876">
          <cell r="C9876">
            <v>239</v>
          </cell>
          <cell r="D9876" t="str">
            <v>PROTEINAS NATURALES, S.A. (PROTENA, S.A.)</v>
          </cell>
        </row>
        <row r="9877">
          <cell r="C9877">
            <v>18</v>
          </cell>
          <cell r="D9877" t="str">
            <v>BIMBO</v>
          </cell>
        </row>
        <row r="9878">
          <cell r="C9878">
            <v>235</v>
          </cell>
          <cell r="D9878" t="str">
            <v>CIH INTERNATIONAL, S.A.R.L.</v>
          </cell>
        </row>
        <row r="9879">
          <cell r="C9879">
            <v>145</v>
          </cell>
          <cell r="D9879" t="str">
            <v>TECHNICAL SUPPLIER SA DE CV</v>
          </cell>
        </row>
        <row r="9880">
          <cell r="C9880">
            <v>291</v>
          </cell>
          <cell r="D9880" t="str">
            <v>MODELOS YASIRO, S.A. DE C.V.</v>
          </cell>
        </row>
        <row r="9881">
          <cell r="C9881">
            <v>291</v>
          </cell>
          <cell r="D9881" t="str">
            <v>MODELOS YASIRO, S.A. DE C.V.</v>
          </cell>
        </row>
        <row r="9882">
          <cell r="C9882">
            <v>138</v>
          </cell>
          <cell r="D9882" t="str">
            <v>RICAP SA DE CV</v>
          </cell>
        </row>
        <row r="9883">
          <cell r="C9883">
            <v>28</v>
          </cell>
          <cell r="D9883" t="str">
            <v>CERVECERIA CUAUHTEMOC MOCTEZUMA SA DE CV</v>
          </cell>
        </row>
        <row r="9884">
          <cell r="C9884">
            <v>18</v>
          </cell>
          <cell r="D9884" t="str">
            <v>BIMBO</v>
          </cell>
        </row>
        <row r="9885">
          <cell r="C9885">
            <v>285</v>
          </cell>
          <cell r="D9885" t="str">
            <v>ALIMENTOS DE LA GRANJA, S.A. DE C.V.</v>
          </cell>
        </row>
        <row r="9886">
          <cell r="C9886">
            <v>81</v>
          </cell>
          <cell r="D9886" t="str">
            <v>HERSHEY MEXICO SA DE CV</v>
          </cell>
        </row>
        <row r="9887">
          <cell r="C9887">
            <v>232</v>
          </cell>
          <cell r="D9887" t="str">
            <v>BANKS (BARBADOS) BREWERIES LTD</v>
          </cell>
        </row>
        <row r="9888">
          <cell r="C9888">
            <v>238</v>
          </cell>
          <cell r="D9888" t="str">
            <v>ANSA MCAL TRADING, INC.</v>
          </cell>
        </row>
        <row r="9889">
          <cell r="C9889">
            <v>18</v>
          </cell>
          <cell r="D9889" t="str">
            <v>BIMBO</v>
          </cell>
        </row>
        <row r="9890">
          <cell r="C9890">
            <v>238</v>
          </cell>
          <cell r="D9890" t="str">
            <v>ANSA MCAL TRADING, INC.</v>
          </cell>
        </row>
        <row r="9891">
          <cell r="C9891">
            <v>270</v>
          </cell>
          <cell r="D9891" t="str">
            <v>RESTAURANTES TOKS, S.A. DE C.V.</v>
          </cell>
        </row>
        <row r="9892">
          <cell r="C9892">
            <v>33</v>
          </cell>
          <cell r="D9892" t="str">
            <v>CERVECERIA CUAUHTEMOC MOCTEZUMA SA DE CV</v>
          </cell>
        </row>
        <row r="9893">
          <cell r="C9893">
            <v>22</v>
          </cell>
          <cell r="D9893" t="str">
            <v>BIOTECNICA INTERNACIONAL SA DE CV</v>
          </cell>
        </row>
        <row r="9894">
          <cell r="C9894">
            <v>163</v>
          </cell>
          <cell r="D9894" t="str">
            <v>CMT DE LA LAGUNA SA DE CV</v>
          </cell>
        </row>
        <row r="9895">
          <cell r="C9895">
            <v>30</v>
          </cell>
          <cell r="D9895" t="str">
            <v>CERVECERIA CUAUHTEMOC MOCTEZUMA SA DE CV</v>
          </cell>
        </row>
        <row r="9896">
          <cell r="C9896">
            <v>19</v>
          </cell>
          <cell r="D9896" t="str">
            <v>BIMBO</v>
          </cell>
        </row>
        <row r="9897">
          <cell r="C9897">
            <v>17</v>
          </cell>
          <cell r="D9897" t="str">
            <v>BIMBO</v>
          </cell>
        </row>
        <row r="9898">
          <cell r="C9898">
            <v>81</v>
          </cell>
          <cell r="D9898" t="str">
            <v>HERSHEY MEXICO SA DE CV</v>
          </cell>
        </row>
        <row r="9899">
          <cell r="C9899">
            <v>143</v>
          </cell>
          <cell r="D9899" t="str">
            <v>SEMINIS VEGETABLE SEEDS MEXICANA S DE RL DE CV</v>
          </cell>
        </row>
        <row r="9900">
          <cell r="C9900">
            <v>33</v>
          </cell>
          <cell r="D9900" t="str">
            <v>CERVECERIA CUAUHTEMOC MOCTEZUMA SA DE CV</v>
          </cell>
        </row>
        <row r="9901">
          <cell r="C9901">
            <v>18</v>
          </cell>
          <cell r="D9901" t="str">
            <v>BIMBO</v>
          </cell>
        </row>
        <row r="9902">
          <cell r="C9902">
            <v>28</v>
          </cell>
          <cell r="D9902" t="str">
            <v>CERVECERIA CUAUHTEMOC MOCTEZUMA SA DE CV</v>
          </cell>
        </row>
        <row r="9903">
          <cell r="C9903">
            <v>238</v>
          </cell>
          <cell r="D9903" t="str">
            <v>ANSA MCAL TRADING, INC.</v>
          </cell>
        </row>
        <row r="9904">
          <cell r="C9904">
            <v>31</v>
          </cell>
          <cell r="D9904" t="str">
            <v>CERVECERIA CUAUHTEMOC MOCTEZUMA SA DE CV</v>
          </cell>
        </row>
        <row r="9905">
          <cell r="C9905">
            <v>143</v>
          </cell>
          <cell r="D9905" t="str">
            <v>SEMINIS VEGETABLE SEEDS MEXICANA S DE RL DE CV</v>
          </cell>
        </row>
        <row r="9906">
          <cell r="C9906">
            <v>271</v>
          </cell>
          <cell r="D9906" t="str">
            <v>JEANS Y PROCESOS CITLALTEPETL, S.A. DE C.V.</v>
          </cell>
        </row>
        <row r="9907">
          <cell r="C9907">
            <v>41</v>
          </cell>
          <cell r="D9907" t="str">
            <v>COMERCIALIZADORA EL ORO SA  DE CV</v>
          </cell>
        </row>
        <row r="9908">
          <cell r="C9908">
            <v>28</v>
          </cell>
          <cell r="D9908" t="str">
            <v>CERVECERIA CUAUHTEMOC MOCTEZUMA SA DE CV</v>
          </cell>
        </row>
        <row r="9909">
          <cell r="C9909">
            <v>18</v>
          </cell>
          <cell r="D9909" t="str">
            <v>BIMBO</v>
          </cell>
        </row>
        <row r="9910">
          <cell r="C9910">
            <v>81</v>
          </cell>
          <cell r="D9910" t="str">
            <v>HERSHEY MEXICO SA DE CV</v>
          </cell>
        </row>
        <row r="9911">
          <cell r="C9911">
            <v>22</v>
          </cell>
          <cell r="D9911" t="str">
            <v>BIOTECNICA INTERNACIONAL SA DE CV</v>
          </cell>
        </row>
        <row r="9912">
          <cell r="C9912">
            <v>31</v>
          </cell>
          <cell r="D9912" t="str">
            <v>CERVECERIA CUAUHTEMOC MOCTEZUMA SA DE CV</v>
          </cell>
        </row>
        <row r="9913">
          <cell r="C9913">
            <v>19</v>
          </cell>
          <cell r="D9913" t="str">
            <v>BIMBO</v>
          </cell>
        </row>
        <row r="9914">
          <cell r="C9914">
            <v>28</v>
          </cell>
          <cell r="D9914" t="str">
            <v>CERVECERIA CUAUHTEMOC MOCTEZUMA SA DE CV</v>
          </cell>
        </row>
        <row r="9915">
          <cell r="C9915">
            <v>232</v>
          </cell>
          <cell r="D9915" t="str">
            <v>BANKS (BARBADOS) BREWERIES LTD</v>
          </cell>
        </row>
        <row r="9916">
          <cell r="C9916">
            <v>231</v>
          </cell>
          <cell r="D9916" t="str">
            <v>PROGEL MEXICANA, S.A. DE C.V.</v>
          </cell>
        </row>
        <row r="9917">
          <cell r="C9917">
            <v>81</v>
          </cell>
          <cell r="D9917" t="str">
            <v>HERSHEY MEXICO SA DE CV</v>
          </cell>
        </row>
        <row r="9918">
          <cell r="C9918">
            <v>31</v>
          </cell>
          <cell r="D9918" t="str">
            <v>CERVECERIA CUAUHTEMOC MOCTEZUMA SA DE CV</v>
          </cell>
        </row>
        <row r="9919">
          <cell r="C9919" t="str">
            <v xml:space="preserve">      0081</v>
          </cell>
          <cell r="D9919" t="str">
            <v>HERSHEY MEXICO SA DE CV</v>
          </cell>
        </row>
        <row r="9920">
          <cell r="C9920" t="str">
            <v xml:space="preserve">      0011</v>
          </cell>
          <cell r="D9920" t="str">
            <v>ALIMENTOS PROFUSA, SA DE CV</v>
          </cell>
        </row>
        <row r="9921">
          <cell r="C9921" t="str">
            <v xml:space="preserve">      0228</v>
          </cell>
          <cell r="D9921" t="str">
            <v>GRUMA</v>
          </cell>
        </row>
        <row r="9922">
          <cell r="C9922" t="str">
            <v xml:space="preserve">      0228</v>
          </cell>
          <cell r="D9922" t="str">
            <v>GRUMA</v>
          </cell>
        </row>
        <row r="9923">
          <cell r="C9923" t="str">
            <v xml:space="preserve">      0228</v>
          </cell>
          <cell r="D9923" t="str">
            <v>GRUMA</v>
          </cell>
        </row>
        <row r="9924">
          <cell r="C9924" t="str">
            <v xml:space="preserve">      0077</v>
          </cell>
          <cell r="D9924" t="str">
            <v>GRUMA</v>
          </cell>
        </row>
        <row r="9925">
          <cell r="C9925" t="str">
            <v xml:space="preserve">      0077</v>
          </cell>
          <cell r="D9925" t="str">
            <v>GRUMA</v>
          </cell>
        </row>
        <row r="9926">
          <cell r="C9926" t="str">
            <v xml:space="preserve">      0193</v>
          </cell>
          <cell r="D9926" t="str">
            <v>CURFIMEX SA DE CV</v>
          </cell>
        </row>
        <row r="9927">
          <cell r="C9927" t="str">
            <v xml:space="preserve">      0193</v>
          </cell>
          <cell r="D9927" t="str">
            <v>CURFIMEX SA DE CV</v>
          </cell>
        </row>
        <row r="9928">
          <cell r="C9928" t="str">
            <v xml:space="preserve">      0193</v>
          </cell>
          <cell r="D9928" t="str">
            <v>CURFIMEX SA DE CV</v>
          </cell>
        </row>
        <row r="9929">
          <cell r="C9929" t="str">
            <v xml:space="preserve">      0019</v>
          </cell>
          <cell r="D9929" t="str">
            <v>BIMBO</v>
          </cell>
        </row>
        <row r="9930">
          <cell r="C9930" t="str">
            <v xml:space="preserve">      0115</v>
          </cell>
          <cell r="D9930" t="str">
            <v>GRUMA</v>
          </cell>
        </row>
        <row r="9931">
          <cell r="C9931" t="str">
            <v xml:space="preserve">      0252</v>
          </cell>
          <cell r="D9931" t="str">
            <v>QUESERIA DOS LAGUNAS, SPR DE R.L. DE C.V.</v>
          </cell>
        </row>
        <row r="9932">
          <cell r="C9932" t="str">
            <v xml:space="preserve">      0055</v>
          </cell>
          <cell r="D9932" t="str">
            <v>DISTRIBUIDORA DE TEXTILES AVANTE SA DE CV</v>
          </cell>
        </row>
        <row r="9933">
          <cell r="C9933" t="str">
            <v xml:space="preserve">      0159</v>
          </cell>
          <cell r="D9933" t="str">
            <v>GRUMA</v>
          </cell>
        </row>
        <row r="9934">
          <cell r="C9934" t="str">
            <v xml:space="preserve">      0114</v>
          </cell>
          <cell r="D9934" t="str">
            <v>GRUMA</v>
          </cell>
        </row>
        <row r="9935">
          <cell r="C9935" t="str">
            <v xml:space="preserve">      0193</v>
          </cell>
          <cell r="D9935" t="str">
            <v>CURFIMEX SA DE CV</v>
          </cell>
        </row>
        <row r="9936">
          <cell r="C9936" t="str">
            <v xml:space="preserve">      0114</v>
          </cell>
          <cell r="D9936" t="str">
            <v>GRUMA</v>
          </cell>
        </row>
        <row r="9937">
          <cell r="C9937" t="str">
            <v xml:space="preserve">      0209</v>
          </cell>
          <cell r="D9937" t="str">
            <v>DICKIES DE PARRAS S DE RL DE CV</v>
          </cell>
        </row>
        <row r="9938">
          <cell r="C9938" t="str">
            <v xml:space="preserve">      0209</v>
          </cell>
          <cell r="D9938" t="str">
            <v>DICKIES DE PARRAS S DE RL DE CV</v>
          </cell>
        </row>
        <row r="9939">
          <cell r="C9939" t="str">
            <v xml:space="preserve">      0179</v>
          </cell>
          <cell r="D9939" t="str">
            <v>TBG APPAREL S DE RL DE CV</v>
          </cell>
        </row>
        <row r="9940">
          <cell r="C9940" t="str">
            <v xml:space="preserve">      0179</v>
          </cell>
          <cell r="D9940" t="str">
            <v>TBG APPAREL S DE RL DE CV</v>
          </cell>
        </row>
        <row r="9941">
          <cell r="C9941" t="str">
            <v xml:space="preserve">      0179</v>
          </cell>
          <cell r="D9941" t="str">
            <v>TBG APPAREL S DE RL DE CV</v>
          </cell>
        </row>
        <row r="9942">
          <cell r="C9942" t="str">
            <v xml:space="preserve">      0067</v>
          </cell>
          <cell r="D9942" t="str">
            <v>GELITA MEXICO S DE RL DE CV</v>
          </cell>
        </row>
        <row r="9943">
          <cell r="C9943" t="str">
            <v xml:space="preserve">      0014</v>
          </cell>
          <cell r="D9943" t="str">
            <v>DISTRIBUIDORA TEXTIL ARTTEX, S.A. DE C.V.</v>
          </cell>
        </row>
        <row r="9944">
          <cell r="C9944" t="str">
            <v xml:space="preserve">      0067</v>
          </cell>
          <cell r="D9944" t="str">
            <v>GELITA MEXICO S DE RL DE CV</v>
          </cell>
        </row>
        <row r="9945">
          <cell r="C9945" t="str">
            <v xml:space="preserve">      0067</v>
          </cell>
          <cell r="D9945" t="str">
            <v>GELITA MEXICO S DE RL DE CV</v>
          </cell>
        </row>
        <row r="9946">
          <cell r="C9946" t="str">
            <v xml:space="preserve">      0280</v>
          </cell>
          <cell r="D9946" t="str">
            <v>PASTEURIZADORA AGUASCALIENTES, S.A. DE C.V.</v>
          </cell>
        </row>
        <row r="9947">
          <cell r="C9947" t="str">
            <v xml:space="preserve">      0184</v>
          </cell>
          <cell r="D9947" t="str">
            <v>CUEROMEX WET BLUE SA DE CV</v>
          </cell>
        </row>
        <row r="9948">
          <cell r="C9948" t="str">
            <v xml:space="preserve">      0184</v>
          </cell>
          <cell r="D9948" t="str">
            <v>CUEROMEX WET BLUE SA DE CV</v>
          </cell>
        </row>
        <row r="9949">
          <cell r="C9949" t="str">
            <v xml:space="preserve">      0018</v>
          </cell>
          <cell r="D9949" t="str">
            <v>BIMBO</v>
          </cell>
        </row>
        <row r="9950">
          <cell r="C9950" t="str">
            <v xml:space="preserve">      0161</v>
          </cell>
          <cell r="D9950" t="str">
            <v>GANADEROS PRODUCTORES DE LECHE PURA, S.A.P.I. DE C.V.</v>
          </cell>
        </row>
        <row r="9951">
          <cell r="C9951" t="str">
            <v xml:space="preserve">      0161</v>
          </cell>
          <cell r="D9951" t="str">
            <v>GANADEROS PRODUCTORES DE LECHE PURA, S.A.P.I. DE C.V.</v>
          </cell>
        </row>
        <row r="9952">
          <cell r="C9952" t="str">
            <v xml:space="preserve">      0179</v>
          </cell>
          <cell r="D9952" t="str">
            <v>TBG APPAREL S DE RL DE CV</v>
          </cell>
        </row>
        <row r="9953">
          <cell r="C9953" t="str">
            <v xml:space="preserve">      0179</v>
          </cell>
          <cell r="D9953" t="str">
            <v>TBG APPAREL S DE RL DE CV</v>
          </cell>
        </row>
        <row r="9954">
          <cell r="C9954" t="str">
            <v xml:space="preserve">      0179</v>
          </cell>
          <cell r="D9954" t="str">
            <v>TBG APPAREL S DE RL DE CV</v>
          </cell>
        </row>
        <row r="9955">
          <cell r="C9955" t="str">
            <v xml:space="preserve">      0238</v>
          </cell>
          <cell r="D9955" t="str">
            <v>ANSA MCAL TRADING, INC.</v>
          </cell>
        </row>
        <row r="9956">
          <cell r="C9956" t="str">
            <v xml:space="preserve">      0066</v>
          </cell>
          <cell r="D9956" t="str">
            <v>GELATINE GROUP SA DE CV</v>
          </cell>
        </row>
        <row r="9957">
          <cell r="C9957" t="str">
            <v xml:space="preserve">      0024</v>
          </cell>
          <cell r="D9957" t="str">
            <v>C &amp; L ALIMENTOS SA DE CV</v>
          </cell>
        </row>
        <row r="9958">
          <cell r="C9958" t="str">
            <v xml:space="preserve">      0144</v>
          </cell>
          <cell r="D9958" t="str">
            <v>SUELAS WYNY SA DE CV</v>
          </cell>
        </row>
        <row r="9959">
          <cell r="C9959" t="str">
            <v xml:space="preserve">      0144</v>
          </cell>
          <cell r="D9959" t="str">
            <v>SUELAS WYNY SA DE CV</v>
          </cell>
        </row>
        <row r="9960">
          <cell r="C9960" t="str">
            <v xml:space="preserve">      0112</v>
          </cell>
          <cell r="D9960" t="str">
            <v>GRUMA</v>
          </cell>
        </row>
        <row r="9961">
          <cell r="C9961" t="str">
            <v xml:space="preserve">      0112</v>
          </cell>
          <cell r="D9961" t="str">
            <v>GRUMA</v>
          </cell>
        </row>
        <row r="9962">
          <cell r="C9962" t="str">
            <v xml:space="preserve">      0031</v>
          </cell>
          <cell r="D9962" t="str">
            <v>CERVECERIA CUAUHTEMOC MOCTEZUMA SA DE CV</v>
          </cell>
        </row>
        <row r="9963">
          <cell r="C9963" t="str">
            <v xml:space="preserve">      0031</v>
          </cell>
          <cell r="D9963" t="str">
            <v>CERVECERIA CUAUHTEMOC MOCTEZUMA SA DE CV</v>
          </cell>
        </row>
        <row r="9964">
          <cell r="C9964" t="str">
            <v xml:space="preserve">      0079</v>
          </cell>
          <cell r="D9964" t="str">
            <v>GRUMA</v>
          </cell>
        </row>
        <row r="9965">
          <cell r="C9965" t="str">
            <v xml:space="preserve">      0291</v>
          </cell>
          <cell r="D9965" t="str">
            <v>MODELOS YASIRO, S.A. DE C.V.</v>
          </cell>
        </row>
        <row r="9966">
          <cell r="C9966" t="str">
            <v xml:space="preserve">      0291</v>
          </cell>
          <cell r="D9966" t="str">
            <v>MODELOS YASIRO, S.A. DE C.V.</v>
          </cell>
        </row>
        <row r="9967">
          <cell r="C9967" t="str">
            <v xml:space="preserve">      0112</v>
          </cell>
          <cell r="D9967" t="str">
            <v>GRUMA</v>
          </cell>
        </row>
        <row r="9968">
          <cell r="C9968" t="str">
            <v xml:space="preserve">      0039</v>
          </cell>
          <cell r="D9968" t="str">
            <v>CITROJUGO SA DE CV</v>
          </cell>
        </row>
        <row r="9969">
          <cell r="C9969" t="str">
            <v xml:space="preserve">      0039</v>
          </cell>
          <cell r="D9969" t="str">
            <v>CITROJUGO SA DE CV</v>
          </cell>
        </row>
        <row r="9970">
          <cell r="C9970" t="str">
            <v xml:space="preserve">      0179</v>
          </cell>
          <cell r="D9970" t="str">
            <v>TBG APPAREL S DE RL DE CV</v>
          </cell>
        </row>
        <row r="9971">
          <cell r="C9971" t="str">
            <v xml:space="preserve">      0179</v>
          </cell>
          <cell r="D9971" t="str">
            <v>TBG APPAREL S DE RL DE CV</v>
          </cell>
        </row>
        <row r="9972">
          <cell r="C9972" t="str">
            <v xml:space="preserve">      0179</v>
          </cell>
          <cell r="D9972" t="str">
            <v>TBG APPAREL S DE RL DE CV</v>
          </cell>
        </row>
        <row r="9973">
          <cell r="C9973" t="str">
            <v xml:space="preserve">      0179</v>
          </cell>
          <cell r="D9973" t="str">
            <v>TBG APPAREL S DE RL DE CV</v>
          </cell>
        </row>
        <row r="9974">
          <cell r="C9974" t="str">
            <v xml:space="preserve">      0187</v>
          </cell>
          <cell r="D9974" t="str">
            <v>PHILIP MORRIS MEXICO PRODUCTOS Y SERVICIOS S DE RL DE CV</v>
          </cell>
        </row>
        <row r="9975">
          <cell r="C9975" t="str">
            <v xml:space="preserve">      0133</v>
          </cell>
          <cell r="D9975" t="str">
            <v>QUIMICA GO-SAN SA DE CV</v>
          </cell>
        </row>
        <row r="9976">
          <cell r="C9976" t="str">
            <v xml:space="preserve">      0133</v>
          </cell>
          <cell r="D9976" t="str">
            <v>QUIMICA GO-SAN SA DE CV</v>
          </cell>
        </row>
        <row r="9977">
          <cell r="C9977" t="str">
            <v xml:space="preserve">      0133</v>
          </cell>
          <cell r="D9977" t="str">
            <v>QUIMICA GO-SAN SA DE CV</v>
          </cell>
        </row>
        <row r="9978">
          <cell r="C9978" t="str">
            <v xml:space="preserve">      0209</v>
          </cell>
          <cell r="D9978" t="str">
            <v>DICKIES DE PARRAS S DE RL DE CV</v>
          </cell>
        </row>
        <row r="9979">
          <cell r="C9979" t="str">
            <v xml:space="preserve">      0209</v>
          </cell>
          <cell r="D9979" t="str">
            <v>DICKIES DE PARRAS S DE RL DE CV</v>
          </cell>
        </row>
        <row r="9980">
          <cell r="C9980" t="str">
            <v xml:space="preserve">      0146</v>
          </cell>
          <cell r="D9980" t="str">
            <v>TECNICOS Y COLORES ANILPAN SA DE CV</v>
          </cell>
        </row>
        <row r="9981">
          <cell r="C9981" t="str">
            <v xml:space="preserve">      0129</v>
          </cell>
          <cell r="D9981" t="str">
            <v>PRODUCTOS INDUSTRIALES DE LEON SA DE CV</v>
          </cell>
        </row>
        <row r="9982">
          <cell r="C9982" t="str">
            <v xml:space="preserve">      0138</v>
          </cell>
          <cell r="D9982" t="str">
            <v>RICAP SA DE CV</v>
          </cell>
        </row>
        <row r="9983">
          <cell r="C9983" t="str">
            <v xml:space="preserve">      0077</v>
          </cell>
          <cell r="D9983" t="str">
            <v>GRUMA</v>
          </cell>
        </row>
        <row r="9984">
          <cell r="C9984" t="str">
            <v xml:space="preserve">      0077</v>
          </cell>
          <cell r="D9984" t="str">
            <v>GRUMA</v>
          </cell>
        </row>
        <row r="9985">
          <cell r="C9985" t="str">
            <v xml:space="preserve">      0114</v>
          </cell>
          <cell r="D9985" t="str">
            <v>GRUMA</v>
          </cell>
        </row>
        <row r="9986">
          <cell r="C9986" t="str">
            <v xml:space="preserve">      0129</v>
          </cell>
          <cell r="D9986" t="str">
            <v>PRODUCTOS INDUSTRIALES DE LEON SA DE CV</v>
          </cell>
        </row>
        <row r="9987">
          <cell r="C9987" t="str">
            <v xml:space="preserve">      0113</v>
          </cell>
          <cell r="D9987" t="str">
            <v>GRUMA</v>
          </cell>
        </row>
        <row r="9988">
          <cell r="C9988" t="str">
            <v xml:space="preserve">      0113</v>
          </cell>
          <cell r="D9988" t="str">
            <v>GRUMA</v>
          </cell>
        </row>
        <row r="9989">
          <cell r="C9989" t="str">
            <v xml:space="preserve">      0004</v>
          </cell>
          <cell r="D9989" t="str">
            <v>ACABADOS RIO TEJO SA DE CV</v>
          </cell>
        </row>
        <row r="9990">
          <cell r="C9990" t="str">
            <v xml:space="preserve">      0114</v>
          </cell>
          <cell r="D9990" t="str">
            <v>GRUMA</v>
          </cell>
        </row>
        <row r="9991">
          <cell r="C9991" t="str">
            <v xml:space="preserve">      0138</v>
          </cell>
          <cell r="D9991" t="str">
            <v>RICAP SA DE CV</v>
          </cell>
        </row>
        <row r="9992">
          <cell r="C9992" t="str">
            <v xml:space="preserve">      0113</v>
          </cell>
          <cell r="D9992" t="str">
            <v>GRUMA</v>
          </cell>
        </row>
        <row r="9993">
          <cell r="C9993" t="str">
            <v xml:space="preserve">      0159</v>
          </cell>
          <cell r="D9993" t="str">
            <v>GRUMA</v>
          </cell>
        </row>
        <row r="9994">
          <cell r="C9994" t="str">
            <v xml:space="preserve">      0159</v>
          </cell>
          <cell r="D9994" t="str">
            <v>GRUMA</v>
          </cell>
        </row>
        <row r="9995">
          <cell r="C9995" t="str">
            <v xml:space="preserve">      0130</v>
          </cell>
          <cell r="D9995" t="str">
            <v>PRODUCTOS PERLA, SA DE CV</v>
          </cell>
        </row>
        <row r="9996">
          <cell r="C9996" t="str">
            <v xml:space="preserve">      0130</v>
          </cell>
          <cell r="D9996" t="str">
            <v>PRODUCTOS PERLA, SA DE CV</v>
          </cell>
        </row>
        <row r="9997">
          <cell r="C9997" t="str">
            <v xml:space="preserve">      0130</v>
          </cell>
          <cell r="D9997" t="str">
            <v>PRODUCTOS PERLA, SA DE CV</v>
          </cell>
        </row>
        <row r="9998">
          <cell r="C9998" t="str">
            <v xml:space="preserve">      0130</v>
          </cell>
          <cell r="D9998" t="str">
            <v>PRODUCTOS PERLA, SA DE CV</v>
          </cell>
        </row>
        <row r="9999">
          <cell r="C9999" t="str">
            <v xml:space="preserve">      0067</v>
          </cell>
          <cell r="D9999" t="str">
            <v>GELITA MEXICO S DE RL DE CV</v>
          </cell>
        </row>
        <row r="10000">
          <cell r="C10000" t="str">
            <v xml:space="preserve">      0067</v>
          </cell>
          <cell r="D10000" t="str">
            <v>GELITA MEXICO S DE RL DE CV</v>
          </cell>
        </row>
        <row r="10001">
          <cell r="C10001" t="str">
            <v xml:space="preserve">      0021</v>
          </cell>
          <cell r="D10001" t="str">
            <v>BIMBO</v>
          </cell>
        </row>
        <row r="10002">
          <cell r="C10002" t="str">
            <v xml:space="preserve">      0179</v>
          </cell>
          <cell r="D10002" t="str">
            <v>TBG APPAREL S DE RL DE CV</v>
          </cell>
        </row>
        <row r="10003">
          <cell r="C10003" t="str">
            <v xml:space="preserve">      0179</v>
          </cell>
          <cell r="D10003" t="str">
            <v>TBG APPAREL S DE RL DE CV</v>
          </cell>
        </row>
        <row r="10004">
          <cell r="C10004" t="str">
            <v xml:space="preserve">      0179</v>
          </cell>
          <cell r="D10004" t="str">
            <v>TBG APPAREL S DE RL DE CV</v>
          </cell>
        </row>
        <row r="10005">
          <cell r="C10005" t="str">
            <v xml:space="preserve">      0179</v>
          </cell>
          <cell r="D10005" t="str">
            <v>TBG APPAREL S DE RL DE CV</v>
          </cell>
        </row>
        <row r="10006">
          <cell r="C10006" t="str">
            <v xml:space="preserve">      0179</v>
          </cell>
          <cell r="D10006" t="str">
            <v>TBG APPAREL S DE RL DE CV</v>
          </cell>
        </row>
        <row r="10007">
          <cell r="C10007" t="str">
            <v xml:space="preserve">      0128</v>
          </cell>
          <cell r="D10007" t="str">
            <v>PRODUCTOS CURTIENTES SA DE CV</v>
          </cell>
        </row>
        <row r="10008">
          <cell r="C10008" t="str">
            <v xml:space="preserve">      0157</v>
          </cell>
          <cell r="D10008" t="str">
            <v>ZAFRE SA DE CV</v>
          </cell>
        </row>
        <row r="10009">
          <cell r="C10009" t="str">
            <v xml:space="preserve">      0239</v>
          </cell>
          <cell r="D10009" t="str">
            <v>PROTEINAS NATURALES, S.A. (PROTENA, S.A.)</v>
          </cell>
        </row>
        <row r="10010">
          <cell r="C10010" t="str">
            <v xml:space="preserve">      0239</v>
          </cell>
          <cell r="D10010" t="str">
            <v>PROTEINAS NATURALES, S.A. (PROTENA, S.A.)</v>
          </cell>
        </row>
        <row r="10011">
          <cell r="C10011" t="str">
            <v xml:space="preserve">      0160</v>
          </cell>
          <cell r="D10011" t="str">
            <v>FLAVIO BERNARDINO MARTINEZ SANCHEZ</v>
          </cell>
        </row>
        <row r="10012">
          <cell r="C10012" t="str">
            <v xml:space="preserve">      0079</v>
          </cell>
          <cell r="D10012" t="str">
            <v>GRUMA</v>
          </cell>
        </row>
        <row r="10013">
          <cell r="C10013" t="str">
            <v xml:space="preserve">      0013</v>
          </cell>
          <cell r="D10013" t="str">
            <v>ANGELICA PADILLA CASTILLO</v>
          </cell>
        </row>
        <row r="10014">
          <cell r="C10014" t="str">
            <v xml:space="preserve">      0013</v>
          </cell>
          <cell r="D10014" t="str">
            <v>ANGELICA PADILLA CASTILLO</v>
          </cell>
        </row>
        <row r="10015">
          <cell r="C10015" t="str">
            <v xml:space="preserve">      0041</v>
          </cell>
          <cell r="D10015" t="str">
            <v>COMERCIALIZADORA EL ORO SA  DE CV</v>
          </cell>
        </row>
        <row r="10016">
          <cell r="C10016" t="str">
            <v xml:space="preserve">      0175</v>
          </cell>
          <cell r="D10016" t="str">
            <v>MAURICIO JOVAN WONG MEDINA</v>
          </cell>
        </row>
        <row r="10017">
          <cell r="C10017" t="str">
            <v xml:space="preserve">      0175</v>
          </cell>
          <cell r="D10017" t="str">
            <v>MAURICIO JOVAN WONG MEDINA</v>
          </cell>
        </row>
        <row r="10018">
          <cell r="C10018" t="str">
            <v xml:space="preserve">      0020</v>
          </cell>
          <cell r="D10018" t="str">
            <v>BIMBO</v>
          </cell>
        </row>
        <row r="10019">
          <cell r="C10019" t="str">
            <v xml:space="preserve">      0145</v>
          </cell>
          <cell r="D10019" t="str">
            <v>TECHNICAL SUPPLIER SA DE CV</v>
          </cell>
        </row>
        <row r="10020">
          <cell r="C10020" t="str">
            <v xml:space="preserve">      0145</v>
          </cell>
          <cell r="D10020" t="str">
            <v>TECHNICAL SUPPLIER SA DE CV</v>
          </cell>
        </row>
        <row r="10021">
          <cell r="C10021" t="str">
            <v xml:space="preserve">      0184</v>
          </cell>
          <cell r="D10021" t="str">
            <v>CUEROMEX WET BLUE SA DE CV</v>
          </cell>
        </row>
        <row r="10022">
          <cell r="C10022" t="str">
            <v xml:space="preserve">      0033</v>
          </cell>
          <cell r="D10022" t="str">
            <v>CERVECERIA CUAUHTEMOC MOCTEZUMA SA DE CV</v>
          </cell>
        </row>
        <row r="10023">
          <cell r="C10023" t="str">
            <v xml:space="preserve">      0033</v>
          </cell>
          <cell r="D10023" t="str">
            <v>CERVECERIA CUAUHTEMOC MOCTEZUMA SA DE CV</v>
          </cell>
        </row>
        <row r="10024">
          <cell r="C10024" t="str">
            <v xml:space="preserve">      0032</v>
          </cell>
          <cell r="D10024" t="str">
            <v>CERVECERIA CUAUHTEMOC MOCTEZUMA SA DE CV</v>
          </cell>
        </row>
        <row r="10025">
          <cell r="C10025" t="str">
            <v xml:space="preserve">      0032</v>
          </cell>
          <cell r="D10025" t="str">
            <v>CERVECERIA CUAUHTEMOC MOCTEZUMA SA DE CV</v>
          </cell>
        </row>
        <row r="10026">
          <cell r="C10026" t="str">
            <v xml:space="preserve">      0089</v>
          </cell>
          <cell r="D10026" t="str">
            <v>KERRY INGREDIENTS DE MEXICO SA DE CV</v>
          </cell>
        </row>
        <row r="10027">
          <cell r="C10027" t="str">
            <v xml:space="preserve">      0202</v>
          </cell>
          <cell r="D10027" t="str">
            <v>CURTIDOS TREVIÑO SA DE CV</v>
          </cell>
        </row>
        <row r="10028">
          <cell r="C10028" t="str">
            <v xml:space="preserve">      0033</v>
          </cell>
          <cell r="D10028" t="str">
            <v>CERVECERIA CUAUHTEMOC MOCTEZUMA SA DE CV</v>
          </cell>
        </row>
        <row r="10029">
          <cell r="C10029" t="str">
            <v xml:space="preserve">      0033</v>
          </cell>
          <cell r="D10029" t="str">
            <v>CERVECERIA CUAUHTEMOC MOCTEZUMA SA DE CV</v>
          </cell>
        </row>
        <row r="10030">
          <cell r="C10030" t="str">
            <v xml:space="preserve">      0033</v>
          </cell>
          <cell r="D10030" t="str">
            <v>CERVECERIA CUAUHTEMOC MOCTEZUMA SA DE CV</v>
          </cell>
        </row>
        <row r="10031">
          <cell r="C10031" t="str">
            <v xml:space="preserve">      0033</v>
          </cell>
          <cell r="D10031" t="str">
            <v>CERVECERIA CUAUHTEMOC MOCTEZUMA SA DE CV</v>
          </cell>
        </row>
        <row r="10032">
          <cell r="C10032" t="str">
            <v xml:space="preserve">      0100</v>
          </cell>
          <cell r="D10032" t="str">
            <v>MANUFACTURAS KALTEX SA DE CV</v>
          </cell>
        </row>
        <row r="10033">
          <cell r="C10033" t="str">
            <v xml:space="preserve">      0067</v>
          </cell>
          <cell r="D10033" t="str">
            <v>GELITA MEXICO S DE RL DE CV</v>
          </cell>
        </row>
        <row r="10034">
          <cell r="C10034" t="str">
            <v xml:space="preserve">      0187</v>
          </cell>
          <cell r="D10034" t="str">
            <v>PHILIP MORRIS MEXICO PRODUCTOS Y SERVICIOS S DE RL DE CV</v>
          </cell>
        </row>
        <row r="10035">
          <cell r="C10035" t="str">
            <v xml:space="preserve">      0073</v>
          </cell>
          <cell r="D10035" t="str">
            <v>GRUPO INDUSTRIAL MIRO SA DE CV</v>
          </cell>
        </row>
        <row r="10036">
          <cell r="C10036" t="str">
            <v xml:space="preserve">      0100</v>
          </cell>
          <cell r="D10036" t="str">
            <v>MANUFACTURAS KALTEX SA DE CV</v>
          </cell>
        </row>
        <row r="10037">
          <cell r="C10037" t="str">
            <v xml:space="preserve">      0019</v>
          </cell>
          <cell r="D10037" t="str">
            <v>BIMBO</v>
          </cell>
        </row>
        <row r="10038">
          <cell r="C10038" t="str">
            <v xml:space="preserve">      0179</v>
          </cell>
          <cell r="D10038" t="str">
            <v>TBG APPAREL S DE RL DE CV</v>
          </cell>
        </row>
        <row r="10039">
          <cell r="C10039" t="str">
            <v xml:space="preserve">      0179</v>
          </cell>
          <cell r="D10039" t="str">
            <v>TBG APPAREL S DE RL DE CV</v>
          </cell>
        </row>
        <row r="10040">
          <cell r="C10040" t="str">
            <v xml:space="preserve">      0179</v>
          </cell>
          <cell r="D10040" t="str">
            <v>TBG APPAREL S DE RL DE CV</v>
          </cell>
        </row>
        <row r="10041">
          <cell r="C10041" t="str">
            <v xml:space="preserve">      0193</v>
          </cell>
          <cell r="D10041" t="str">
            <v>CURFIMEX SA DE CV</v>
          </cell>
        </row>
        <row r="10042">
          <cell r="C10042" t="str">
            <v xml:space="preserve">      0206</v>
          </cell>
          <cell r="D10042" t="str">
            <v>INVESTIGACION PRODUCTIVA SA DE CV</v>
          </cell>
        </row>
        <row r="10043">
          <cell r="C10043" t="str">
            <v xml:space="preserve">      0100</v>
          </cell>
          <cell r="D10043" t="str">
            <v>MANUFACTURAS KALTEX SA DE CV</v>
          </cell>
        </row>
        <row r="10044">
          <cell r="C10044" t="str">
            <v xml:space="preserve">      0280</v>
          </cell>
          <cell r="D10044" t="str">
            <v>PASTEURIZADORA AGUASCALIENTES, S.A. DE C.V.</v>
          </cell>
        </row>
        <row r="10045">
          <cell r="C10045" t="str">
            <v xml:space="preserve">      0184</v>
          </cell>
          <cell r="D10045" t="str">
            <v>CUEROMEX WET BLUE SA DE CV</v>
          </cell>
        </row>
        <row r="10046">
          <cell r="C10046" t="str">
            <v xml:space="preserve">      0184</v>
          </cell>
          <cell r="D10046" t="str">
            <v>CUEROMEX WET BLUE SA DE CV</v>
          </cell>
        </row>
        <row r="10047">
          <cell r="C10047" t="str">
            <v xml:space="preserve">      0071</v>
          </cell>
          <cell r="D10047" t="str">
            <v>GRUPO INDUSTRIAL DE CONFECCIONES SA DE CV</v>
          </cell>
        </row>
        <row r="10048">
          <cell r="C10048" t="str">
            <v xml:space="preserve">      0028</v>
          </cell>
          <cell r="D10048" t="str">
            <v>CERVECERIA CUAUHTEMOC MOCTEZUMA SA DE CV</v>
          </cell>
        </row>
        <row r="10049">
          <cell r="C10049" t="str">
            <v xml:space="preserve">      0028</v>
          </cell>
          <cell r="D10049" t="str">
            <v>CERVECERIA CUAUHTEMOC MOCTEZUMA SA DE CV</v>
          </cell>
        </row>
        <row r="10050">
          <cell r="C10050" t="str">
            <v xml:space="preserve">      0028</v>
          </cell>
          <cell r="D10050" t="str">
            <v>CERVECERIA CUAUHTEMOC MOCTEZUMA SA DE CV</v>
          </cell>
        </row>
        <row r="10051">
          <cell r="C10051" t="str">
            <v xml:space="preserve">      0028</v>
          </cell>
          <cell r="D10051" t="str">
            <v>CERVECERIA CUAUHTEMOC MOCTEZUMA SA DE CV</v>
          </cell>
        </row>
        <row r="10052">
          <cell r="C10052" t="str">
            <v xml:space="preserve">      0028</v>
          </cell>
          <cell r="D10052" t="str">
            <v>CERVECERIA CUAUHTEMOC MOCTEZUMA SA DE CV</v>
          </cell>
        </row>
        <row r="10053">
          <cell r="C10053" t="str">
            <v xml:space="preserve">      0249</v>
          </cell>
          <cell r="D10053" t="str">
            <v>ASHLAND CHEMICAL DE MEXICO, S.A. DE C.V.</v>
          </cell>
        </row>
        <row r="10054">
          <cell r="C10054" t="str">
            <v xml:space="preserve">      0249</v>
          </cell>
          <cell r="D10054" t="str">
            <v>ASHLAND CHEMICAL DE MEXICO, S.A. DE C.V.</v>
          </cell>
        </row>
        <row r="10055">
          <cell r="C10055" t="str">
            <v xml:space="preserve">      0249</v>
          </cell>
          <cell r="D10055" t="str">
            <v>ASHLAND CHEMICAL DE MEXICO, S.A. DE C.V.</v>
          </cell>
        </row>
        <row r="10056">
          <cell r="C10056" t="str">
            <v xml:space="preserve">      0041</v>
          </cell>
          <cell r="D10056" t="str">
            <v>COMERCIALIZADORA EL ORO SA  DE CV</v>
          </cell>
        </row>
        <row r="10057">
          <cell r="C10057" t="str">
            <v xml:space="preserve">      0041</v>
          </cell>
          <cell r="D10057" t="str">
            <v>COMERCIALIZADORA EL ORO SA  DE CV</v>
          </cell>
        </row>
        <row r="10058">
          <cell r="C10058" t="str">
            <v xml:space="preserve">      0144</v>
          </cell>
          <cell r="D10058" t="str">
            <v>SUELAS WYNY SA DE CV</v>
          </cell>
        </row>
        <row r="10059">
          <cell r="C10059" t="str">
            <v xml:space="preserve">      0128</v>
          </cell>
          <cell r="D10059" t="str">
            <v>PRODUCTOS CURTIENTES SA DE CV</v>
          </cell>
        </row>
        <row r="10060">
          <cell r="C10060" t="str">
            <v xml:space="preserve">      0128</v>
          </cell>
          <cell r="D10060" t="str">
            <v>PRODUCTOS CURTIENTES SA DE CV</v>
          </cell>
        </row>
        <row r="10061">
          <cell r="C10061" t="str">
            <v xml:space="preserve">      0077</v>
          </cell>
          <cell r="D10061" t="str">
            <v>GRUMA</v>
          </cell>
        </row>
        <row r="10062">
          <cell r="C10062" t="str">
            <v xml:space="preserve">      0077</v>
          </cell>
          <cell r="D10062" t="str">
            <v>GRUMA</v>
          </cell>
        </row>
        <row r="10063">
          <cell r="C10063" t="str">
            <v xml:space="preserve">      0112</v>
          </cell>
          <cell r="D10063" t="str">
            <v>GRUMA</v>
          </cell>
        </row>
        <row r="10064">
          <cell r="C10064" t="str">
            <v xml:space="preserve">      0112</v>
          </cell>
          <cell r="D10064" t="str">
            <v>GRUMA</v>
          </cell>
        </row>
        <row r="10065">
          <cell r="C10065" t="str">
            <v xml:space="preserve">      0078</v>
          </cell>
          <cell r="D10065" t="str">
            <v>GRUMA</v>
          </cell>
        </row>
        <row r="10066">
          <cell r="C10066" t="str">
            <v xml:space="preserve">      0078</v>
          </cell>
          <cell r="D10066" t="str">
            <v>GRUMA</v>
          </cell>
        </row>
        <row r="10067">
          <cell r="C10067" t="str">
            <v xml:space="preserve">      0078</v>
          </cell>
          <cell r="D10067" t="str">
            <v>GRUMA</v>
          </cell>
        </row>
        <row r="10068">
          <cell r="C10068" t="str">
            <v xml:space="preserve">      0220</v>
          </cell>
          <cell r="D10068" t="str">
            <v>GRUMA</v>
          </cell>
        </row>
        <row r="10069">
          <cell r="C10069" t="str">
            <v xml:space="preserve">      0097</v>
          </cell>
          <cell r="D10069" t="str">
            <v>LAVAEXPORT SA DE CV</v>
          </cell>
        </row>
        <row r="10070">
          <cell r="C10070" t="str">
            <v xml:space="preserve">      0202</v>
          </cell>
          <cell r="D10070" t="str">
            <v>CURTIDOS TREVIÑO SA DE CV</v>
          </cell>
        </row>
        <row r="10071">
          <cell r="C10071" t="str">
            <v xml:space="preserve">      0133</v>
          </cell>
          <cell r="D10071" t="str">
            <v>QUIMICA GO-SAN SA DE CV</v>
          </cell>
        </row>
        <row r="10072">
          <cell r="C10072" t="str">
            <v xml:space="preserve">      0133</v>
          </cell>
          <cell r="D10072" t="str">
            <v>QUIMICA GO-SAN SA DE CV</v>
          </cell>
        </row>
        <row r="10073">
          <cell r="C10073" t="str">
            <v xml:space="preserve">      0133</v>
          </cell>
          <cell r="D10073" t="str">
            <v>QUIMICA GO-SAN SA DE CV</v>
          </cell>
        </row>
        <row r="10074">
          <cell r="C10074" t="str">
            <v xml:space="preserve">      0097</v>
          </cell>
          <cell r="D10074" t="str">
            <v>LAVAEXPORT SA DE CV</v>
          </cell>
        </row>
        <row r="10075">
          <cell r="C10075" t="str">
            <v xml:space="preserve">      0209</v>
          </cell>
          <cell r="D10075" t="str">
            <v>DICKIES DE PARRAS S DE RL DE CV</v>
          </cell>
        </row>
        <row r="10076">
          <cell r="C10076" t="str">
            <v xml:space="preserve">      0209</v>
          </cell>
          <cell r="D10076" t="str">
            <v>DICKIES DE PARRAS S DE RL DE CV</v>
          </cell>
        </row>
        <row r="10077">
          <cell r="C10077" t="str">
            <v xml:space="preserve">      0209</v>
          </cell>
          <cell r="D10077" t="str">
            <v>DICKIES DE PARRAS S DE RL DE CV</v>
          </cell>
        </row>
        <row r="10078">
          <cell r="C10078" t="str">
            <v xml:space="preserve">      0209</v>
          </cell>
          <cell r="D10078" t="str">
            <v>DICKIES DE PARRAS S DE RL DE CV</v>
          </cell>
        </row>
        <row r="10079">
          <cell r="C10079" t="str">
            <v xml:space="preserve">      0209</v>
          </cell>
          <cell r="D10079" t="str">
            <v>DICKIES DE PARRAS S DE RL DE CV</v>
          </cell>
        </row>
        <row r="10080">
          <cell r="C10080" t="str">
            <v xml:space="preserve">      0039</v>
          </cell>
          <cell r="D10080" t="str">
            <v>CITROJUGO SA DE CV</v>
          </cell>
        </row>
        <row r="10081">
          <cell r="C10081" t="str">
            <v xml:space="preserve">      0163</v>
          </cell>
          <cell r="D10081" t="str">
            <v>CMT DE LA LAGUNA SA DE CV</v>
          </cell>
        </row>
        <row r="10082">
          <cell r="C10082" t="str">
            <v xml:space="preserve">      0091</v>
          </cell>
          <cell r="D10082" t="str">
            <v>GRIFFITH FOODS, S.A. DE C.V.</v>
          </cell>
        </row>
        <row r="10083">
          <cell r="C10083" t="str">
            <v xml:space="preserve">      0091</v>
          </cell>
          <cell r="D10083" t="str">
            <v>GRIFFITH FOODS, S.A. DE C.V.</v>
          </cell>
        </row>
        <row r="10084">
          <cell r="C10084" t="str">
            <v xml:space="preserve">      0179</v>
          </cell>
          <cell r="D10084" t="str">
            <v>TBG APPAREL S DE RL DE CV</v>
          </cell>
        </row>
        <row r="10085">
          <cell r="C10085" t="str">
            <v xml:space="preserve">      0179</v>
          </cell>
          <cell r="D10085" t="str">
            <v>TBG APPAREL S DE RL DE CV</v>
          </cell>
        </row>
        <row r="10086">
          <cell r="C10086" t="str">
            <v xml:space="preserve">      0179</v>
          </cell>
          <cell r="D10086" t="str">
            <v>TBG APPAREL S DE RL DE CV</v>
          </cell>
        </row>
        <row r="10087">
          <cell r="C10087" t="str">
            <v xml:space="preserve">      0045</v>
          </cell>
          <cell r="D10087" t="str">
            <v>CONGELADORA NIÑO, S.A. DE C.V.</v>
          </cell>
        </row>
        <row r="10088">
          <cell r="C10088" t="str">
            <v xml:space="preserve">      0291</v>
          </cell>
          <cell r="D10088" t="str">
            <v>MODELOS YASIRO, S.A. DE C.V.</v>
          </cell>
        </row>
        <row r="10089">
          <cell r="C10089" t="str">
            <v>MOSTR</v>
          </cell>
          <cell r="D10089" t="str">
            <v>VENTAS DE MOSTRADOR</v>
          </cell>
        </row>
        <row r="10090">
          <cell r="C10090" t="str">
            <v>MOSTR</v>
          </cell>
          <cell r="D10090" t="str">
            <v>VENTAS DE MOSTRADOR</v>
          </cell>
        </row>
        <row r="10091">
          <cell r="C10091" t="str">
            <v>MOSTR</v>
          </cell>
          <cell r="D10091" t="str">
            <v>VENTAS DE MOSTRADOR</v>
          </cell>
        </row>
        <row r="10092">
          <cell r="C10092" t="str">
            <v>MOSTR</v>
          </cell>
          <cell r="D10092" t="str">
            <v>VENTAS DE MOSTRADOR</v>
          </cell>
        </row>
        <row r="10093">
          <cell r="C10093" t="str">
            <v>MOSTR</v>
          </cell>
          <cell r="D10093" t="str">
            <v>VENTAS DE MOSTRADOR</v>
          </cell>
        </row>
        <row r="10094">
          <cell r="C10094" t="str">
            <v>MOSTR</v>
          </cell>
          <cell r="D10094" t="str">
            <v>VENTAS DE MOSTRADOR</v>
          </cell>
        </row>
        <row r="10095">
          <cell r="C10095" t="str">
            <v>MOSTR</v>
          </cell>
          <cell r="D10095" t="str">
            <v>VENTAS DE MOSTRADOR</v>
          </cell>
        </row>
        <row r="10096">
          <cell r="C10096" t="str">
            <v>MOSTR</v>
          </cell>
          <cell r="D10096" t="str">
            <v>VENTAS DE MOSTRADOR</v>
          </cell>
        </row>
        <row r="10097">
          <cell r="C10097" t="str">
            <v>MOSTR</v>
          </cell>
          <cell r="D10097" t="str">
            <v>VENTAS DE MOSTRADOR</v>
          </cell>
        </row>
        <row r="10098">
          <cell r="C10098" t="str">
            <v>MOSTR</v>
          </cell>
          <cell r="D10098" t="str">
            <v>VENTAS DE MOSTRADOR</v>
          </cell>
        </row>
        <row r="10099">
          <cell r="C10099" t="str">
            <v>MOSTR</v>
          </cell>
          <cell r="D10099" t="str">
            <v>VENTAS DE MOSTRADOR</v>
          </cell>
        </row>
        <row r="10100">
          <cell r="C10100" t="str">
            <v>MOSTR</v>
          </cell>
          <cell r="D10100" t="str">
            <v>VENTAS DE MOSTRADOR</v>
          </cell>
        </row>
        <row r="10101">
          <cell r="C10101" t="str">
            <v>MOSTR</v>
          </cell>
          <cell r="D10101" t="str">
            <v>VENTAS DE MOSTRADOR</v>
          </cell>
        </row>
        <row r="10102">
          <cell r="C10102" t="str">
            <v>MOSTR</v>
          </cell>
          <cell r="D10102" t="str">
            <v>VENTAS DE MOSTRADOR</v>
          </cell>
        </row>
        <row r="10103">
          <cell r="C10103" t="str">
            <v>MOSTR</v>
          </cell>
          <cell r="D10103" t="str">
            <v>VENTAS DE MOSTRADOR</v>
          </cell>
        </row>
        <row r="10104">
          <cell r="C10104" t="str">
            <v xml:space="preserve">      0017</v>
          </cell>
          <cell r="D10104" t="str">
            <v>BIMBO</v>
          </cell>
        </row>
        <row r="10105">
          <cell r="C10105" t="str">
            <v xml:space="preserve">      0159</v>
          </cell>
          <cell r="D10105" t="str">
            <v>GRUMA</v>
          </cell>
        </row>
        <row r="10106">
          <cell r="C10106" t="str">
            <v xml:space="preserve">      0079</v>
          </cell>
          <cell r="D10106" t="str">
            <v>GRUMA</v>
          </cell>
        </row>
        <row r="10107">
          <cell r="C10107" t="str">
            <v xml:space="preserve">      0258</v>
          </cell>
          <cell r="D10107" t="str">
            <v>GRUMA</v>
          </cell>
        </row>
        <row r="10108">
          <cell r="C10108" t="str">
            <v xml:space="preserve">      0179</v>
          </cell>
          <cell r="D10108" t="str">
            <v>TBG APPAREL S DE RL DE CV</v>
          </cell>
        </row>
        <row r="10109">
          <cell r="C10109" t="str">
            <v xml:space="preserve">      0179</v>
          </cell>
          <cell r="D10109" t="str">
            <v>TBG APPAREL S DE RL DE CV</v>
          </cell>
        </row>
        <row r="10110">
          <cell r="C10110" t="str">
            <v xml:space="preserve">      0179</v>
          </cell>
          <cell r="D10110" t="str">
            <v>TBG APPAREL S DE RL DE CV</v>
          </cell>
        </row>
        <row r="10111">
          <cell r="C10111" t="str">
            <v xml:space="preserve">      0113</v>
          </cell>
          <cell r="D10111" t="str">
            <v>GRUMA</v>
          </cell>
        </row>
        <row r="10112">
          <cell r="C10112" t="str">
            <v xml:space="preserve">      0113</v>
          </cell>
          <cell r="D10112" t="str">
            <v>GRUMA</v>
          </cell>
        </row>
        <row r="10113">
          <cell r="C10113" t="str">
            <v xml:space="preserve">      0113</v>
          </cell>
          <cell r="D10113" t="str">
            <v>GRUMA</v>
          </cell>
        </row>
        <row r="10114">
          <cell r="C10114" t="str">
            <v xml:space="preserve">      0051</v>
          </cell>
          <cell r="D10114" t="str">
            <v>CRESOL INTERNACIONAL SA DE CV</v>
          </cell>
        </row>
        <row r="10115">
          <cell r="C10115" t="str">
            <v xml:space="preserve">      0051</v>
          </cell>
          <cell r="D10115" t="str">
            <v>CRESOL INTERNACIONAL SA DE CV</v>
          </cell>
        </row>
        <row r="10116">
          <cell r="C10116" t="str">
            <v xml:space="preserve">      0270</v>
          </cell>
          <cell r="D10116" t="str">
            <v>RESTAURANTES TOKS, S.A. DE C.V.</v>
          </cell>
        </row>
        <row r="10117">
          <cell r="C10117" t="str">
            <v xml:space="preserve">      0270</v>
          </cell>
          <cell r="D10117" t="str">
            <v>RESTAURANTES TOKS, S.A. DE C.V.</v>
          </cell>
        </row>
        <row r="10118">
          <cell r="C10118" t="str">
            <v xml:space="preserve">      0039</v>
          </cell>
          <cell r="D10118" t="str">
            <v>CITROJUGO SA DE CV</v>
          </cell>
        </row>
        <row r="10119">
          <cell r="C10119" t="str">
            <v xml:space="preserve">      0100</v>
          </cell>
          <cell r="D10119" t="str">
            <v>MANUFACTURAS KALTEX SA DE CV</v>
          </cell>
        </row>
        <row r="10120">
          <cell r="C10120" t="str">
            <v xml:space="preserve">      0100</v>
          </cell>
          <cell r="D10120" t="str">
            <v>MANUFACTURAS KALTEX SA DE CV</v>
          </cell>
        </row>
        <row r="10121">
          <cell r="C10121" t="str">
            <v xml:space="preserve">      0011</v>
          </cell>
          <cell r="D10121" t="str">
            <v>ALIMENTOS PROFUSA, SA DE CV</v>
          </cell>
        </row>
        <row r="10122">
          <cell r="C10122" t="str">
            <v xml:space="preserve">      0055</v>
          </cell>
          <cell r="D10122" t="str">
            <v>DISTRIBUIDORA DE TEXTILES AVANTE SA DE CV</v>
          </cell>
        </row>
        <row r="10123">
          <cell r="C10123" t="str">
            <v xml:space="preserve">      0193</v>
          </cell>
          <cell r="D10123" t="str">
            <v>CURFIMEX SA DE CV</v>
          </cell>
        </row>
        <row r="10124">
          <cell r="C10124" t="str">
            <v xml:space="preserve">      0157</v>
          </cell>
          <cell r="D10124" t="str">
            <v>ZAFRE SA DE CV</v>
          </cell>
        </row>
        <row r="10125">
          <cell r="C10125" t="str">
            <v xml:space="preserve">      0014</v>
          </cell>
          <cell r="D10125" t="str">
            <v>DISTRIBUIDORA TEXTIL ARTTEX, S.A. DE C.V.</v>
          </cell>
        </row>
        <row r="10126">
          <cell r="C10126" t="str">
            <v xml:space="preserve">      0081</v>
          </cell>
          <cell r="D10126" t="str">
            <v>HERSHEY MEXICO SA DE CV</v>
          </cell>
        </row>
        <row r="10127">
          <cell r="C10127" t="str">
            <v xml:space="preserve">      0081</v>
          </cell>
          <cell r="D10127" t="str">
            <v>HERSHEY MEXICO SA DE CV</v>
          </cell>
        </row>
        <row r="10128">
          <cell r="C10128" t="str">
            <v xml:space="preserve">      0138</v>
          </cell>
          <cell r="D10128" t="str">
            <v>RICAP SA DE CV</v>
          </cell>
        </row>
        <row r="10129">
          <cell r="C10129" t="str">
            <v xml:space="preserve">      0138</v>
          </cell>
          <cell r="D10129" t="str">
            <v>RICAP SA DE CV</v>
          </cell>
        </row>
        <row r="10130">
          <cell r="C10130" t="str">
            <v xml:space="preserve">      0160</v>
          </cell>
          <cell r="D10130" t="str">
            <v>FLAVIO BERNARDINO MARTINEZ SANCHEZ</v>
          </cell>
        </row>
        <row r="10131">
          <cell r="C10131" t="str">
            <v xml:space="preserve">      0160</v>
          </cell>
          <cell r="D10131" t="str">
            <v>FLAVIO BERNARDINO MARTINEZ SANCHEZ</v>
          </cell>
        </row>
        <row r="10132">
          <cell r="C10132" t="str">
            <v xml:space="preserve">      0160</v>
          </cell>
          <cell r="D10132" t="str">
            <v>FLAVIO BERNARDINO MARTINEZ SANCHEZ</v>
          </cell>
        </row>
        <row r="10133">
          <cell r="C10133" t="str">
            <v xml:space="preserve">      0179</v>
          </cell>
          <cell r="D10133" t="str">
            <v>TBG APPAREL S DE RL DE CV</v>
          </cell>
        </row>
        <row r="10134">
          <cell r="C10134" t="str">
            <v xml:space="preserve">      0179</v>
          </cell>
          <cell r="D10134" t="str">
            <v>TBG APPAREL S DE RL DE CV</v>
          </cell>
        </row>
        <row r="10135">
          <cell r="C10135" t="str">
            <v xml:space="preserve">      0179</v>
          </cell>
          <cell r="D10135" t="str">
            <v>TBG APPAREL S DE RL DE CV</v>
          </cell>
        </row>
        <row r="10136">
          <cell r="C10136" t="str">
            <v xml:space="preserve">      0029</v>
          </cell>
          <cell r="D10136" t="str">
            <v>CERVECERIA CUAUHTEMOC MOCTEZUMA SA DE CV</v>
          </cell>
        </row>
        <row r="10137">
          <cell r="C10137" t="str">
            <v xml:space="preserve">      0029</v>
          </cell>
          <cell r="D10137" t="str">
            <v>CERVECERIA CUAUHTEMOC MOCTEZUMA SA DE CV</v>
          </cell>
        </row>
        <row r="10138">
          <cell r="C10138" t="str">
            <v xml:space="preserve">      0029</v>
          </cell>
          <cell r="D10138" t="str">
            <v>CERVECERIA CUAUHTEMOC MOCTEZUMA SA DE CV</v>
          </cell>
        </row>
        <row r="10139">
          <cell r="C10139" t="str">
            <v xml:space="preserve">      0175</v>
          </cell>
          <cell r="D10139" t="str">
            <v>MAURICIO JOVAN WONG MEDINA</v>
          </cell>
        </row>
        <row r="10140">
          <cell r="C10140" t="str">
            <v xml:space="preserve">      0175</v>
          </cell>
          <cell r="D10140" t="str">
            <v>MAURICIO JOVAN WONG MEDINA</v>
          </cell>
        </row>
        <row r="10141">
          <cell r="C10141" t="str">
            <v xml:space="preserve">      0175</v>
          </cell>
          <cell r="D10141" t="str">
            <v>MAURICIO JOVAN WONG MEDINA</v>
          </cell>
        </row>
        <row r="10142">
          <cell r="C10142" t="str">
            <v xml:space="preserve">      0013</v>
          </cell>
          <cell r="D10142" t="str">
            <v>ANGELICA PADILLA CASTILLO</v>
          </cell>
        </row>
        <row r="10143">
          <cell r="C10143" t="str">
            <v xml:space="preserve">      0013</v>
          </cell>
          <cell r="D10143" t="str">
            <v>ANGELICA PADILLA CASTILLO</v>
          </cell>
        </row>
        <row r="10144">
          <cell r="C10144" t="str">
            <v xml:space="preserve">      0184</v>
          </cell>
          <cell r="D10144" t="str">
            <v>CUEROMEX WET BLUE SA DE CV</v>
          </cell>
        </row>
        <row r="10145">
          <cell r="C10145" t="str">
            <v xml:space="preserve">      0184</v>
          </cell>
          <cell r="D10145" t="str">
            <v>CUEROMEX WET BLUE SA DE CV</v>
          </cell>
        </row>
        <row r="10146">
          <cell r="C10146" t="str">
            <v xml:space="preserve">      0067</v>
          </cell>
          <cell r="D10146" t="str">
            <v>GELITA MEXICO S DE RL DE CV</v>
          </cell>
        </row>
        <row r="10147">
          <cell r="C10147" t="str">
            <v xml:space="preserve">      0067</v>
          </cell>
          <cell r="D10147" t="str">
            <v>GELITA MEXICO S DE RL DE CV</v>
          </cell>
        </row>
        <row r="10148">
          <cell r="C10148" t="str">
            <v xml:space="preserve">      0028</v>
          </cell>
          <cell r="D10148" t="str">
            <v>CERVECERIA CUAUHTEMOC MOCTEZUMA SA DE CV</v>
          </cell>
        </row>
        <row r="10149">
          <cell r="C10149" t="str">
            <v xml:space="preserve">      0028</v>
          </cell>
          <cell r="D10149" t="str">
            <v>CERVECERIA CUAUHTEMOC MOCTEZUMA SA DE CV</v>
          </cell>
        </row>
        <row r="10150">
          <cell r="C10150" t="str">
            <v xml:space="preserve">      0028</v>
          </cell>
          <cell r="D10150" t="str">
            <v>CERVECERIA CUAUHTEMOC MOCTEZUMA SA DE CV</v>
          </cell>
        </row>
        <row r="10151">
          <cell r="C10151" t="str">
            <v xml:space="preserve">      0114</v>
          </cell>
          <cell r="D10151" t="str">
            <v>GRUMA</v>
          </cell>
        </row>
        <row r="10152">
          <cell r="C10152" t="str">
            <v xml:space="preserve">      0218</v>
          </cell>
          <cell r="D10152" t="str">
            <v>GRUMA</v>
          </cell>
        </row>
        <row r="10153">
          <cell r="C10153" t="str">
            <v xml:space="preserve">      0071</v>
          </cell>
          <cell r="D10153" t="str">
            <v>GRUPO INDUSTRIAL DE CONFECCIONES SA DE CV</v>
          </cell>
        </row>
        <row r="10154">
          <cell r="C10154" t="str">
            <v xml:space="preserve">      0187</v>
          </cell>
          <cell r="D10154" t="str">
            <v>PHILIP MORRIS MEXICO PRODUCTOS Y SERVICIOS S DE RL DE CV</v>
          </cell>
        </row>
        <row r="10155">
          <cell r="C10155" t="str">
            <v xml:space="preserve">      0187</v>
          </cell>
          <cell r="D10155" t="str">
            <v>PHILIP MORRIS MEXICO PRODUCTOS Y SERVICIOS S DE RL DE CV</v>
          </cell>
        </row>
        <row r="10156">
          <cell r="C10156" t="str">
            <v xml:space="preserve">      0303</v>
          </cell>
          <cell r="D10156" t="str">
            <v>MARIA AGUILERA HERNANDEZ</v>
          </cell>
        </row>
        <row r="10157">
          <cell r="C10157" t="str">
            <v xml:space="preserve">      0303</v>
          </cell>
          <cell r="D10157" t="str">
            <v>MARIA AGUILERA HERNANDEZ</v>
          </cell>
        </row>
        <row r="10158">
          <cell r="C10158" t="str">
            <v xml:space="preserve">      0175</v>
          </cell>
          <cell r="D10158" t="str">
            <v>MAURICIO JOVAN WONG MEDINA</v>
          </cell>
        </row>
        <row r="10159">
          <cell r="C10159" t="str">
            <v xml:space="preserve">      0039</v>
          </cell>
          <cell r="D10159" t="str">
            <v>CITROJUGO SA DE CV</v>
          </cell>
        </row>
        <row r="10160">
          <cell r="C10160" t="str">
            <v xml:space="preserve">      0138</v>
          </cell>
          <cell r="D10160" t="str">
            <v>RICAP SA DE CV</v>
          </cell>
        </row>
        <row r="10161">
          <cell r="C10161" t="str">
            <v xml:space="preserve">      0114</v>
          </cell>
          <cell r="D10161" t="str">
            <v>GRUMA</v>
          </cell>
        </row>
        <row r="10162">
          <cell r="C10162" t="str">
            <v xml:space="preserve">      0193</v>
          </cell>
          <cell r="D10162" t="str">
            <v>CURFIMEX SA DE CV</v>
          </cell>
        </row>
        <row r="10163">
          <cell r="C10163" t="str">
            <v xml:space="preserve">      0179</v>
          </cell>
          <cell r="D10163" t="str">
            <v>TBG APPAREL S DE RL DE CV</v>
          </cell>
        </row>
        <row r="10164">
          <cell r="C10164" t="str">
            <v xml:space="preserve">      0179</v>
          </cell>
          <cell r="D10164" t="str">
            <v>TBG APPAREL S DE RL DE CV</v>
          </cell>
        </row>
        <row r="10165">
          <cell r="C10165" t="str">
            <v xml:space="preserve">      0032</v>
          </cell>
          <cell r="D10165" t="str">
            <v>CERVECERIA CUAUHTEMOC MOCTEZUMA SA DE CV</v>
          </cell>
        </row>
        <row r="10166">
          <cell r="C10166" t="str">
            <v xml:space="preserve">      0232</v>
          </cell>
          <cell r="D10166" t="str">
            <v>BANKS (BARBADOS) BREWERIES LTD</v>
          </cell>
        </row>
        <row r="10167">
          <cell r="C10167" t="str">
            <v xml:space="preserve">      0100</v>
          </cell>
          <cell r="D10167" t="str">
            <v>MANUFACTURAS KALTEX SA DE CV</v>
          </cell>
        </row>
        <row r="10168">
          <cell r="C10168" t="str">
            <v xml:space="preserve">      0100</v>
          </cell>
          <cell r="D10168" t="str">
            <v>MANUFACTURAS KALTEX SA DE CV</v>
          </cell>
        </row>
        <row r="10169">
          <cell r="C10169" t="str">
            <v xml:space="preserve">      0166</v>
          </cell>
          <cell r="D10169" t="str">
            <v>GRUMA</v>
          </cell>
        </row>
        <row r="10170">
          <cell r="C10170" t="str">
            <v xml:space="preserve">      0179</v>
          </cell>
          <cell r="D10170" t="str">
            <v>TBG APPAREL S DE RL DE CV</v>
          </cell>
        </row>
        <row r="10171">
          <cell r="C10171" t="str">
            <v xml:space="preserve">      0179</v>
          </cell>
          <cell r="D10171" t="str">
            <v>TBG APPAREL S DE RL DE CV</v>
          </cell>
        </row>
        <row r="10172">
          <cell r="C10172" t="str">
            <v xml:space="preserve">      0179</v>
          </cell>
          <cell r="D10172" t="str">
            <v>TBG APPAREL S DE RL DE CV</v>
          </cell>
        </row>
        <row r="10173">
          <cell r="C10173" t="str">
            <v xml:space="preserve">      0079</v>
          </cell>
          <cell r="D10173" t="str">
            <v>GRUMA</v>
          </cell>
        </row>
        <row r="10174">
          <cell r="C10174" t="str">
            <v xml:space="preserve">      0079</v>
          </cell>
          <cell r="D10174" t="str">
            <v>GRUMA</v>
          </cell>
        </row>
        <row r="10175">
          <cell r="C10175" t="str">
            <v xml:space="preserve">      0077</v>
          </cell>
          <cell r="D10175" t="str">
            <v>GRUMA</v>
          </cell>
        </row>
        <row r="10176">
          <cell r="C10176" t="str">
            <v xml:space="preserve">      0077</v>
          </cell>
          <cell r="D10176" t="str">
            <v>GRUMA</v>
          </cell>
        </row>
        <row r="10177">
          <cell r="C10177" t="str">
            <v xml:space="preserve">      0199</v>
          </cell>
          <cell r="D10177" t="str">
            <v>ANILINAS Y QUIMICOS TEXTILES SA DE CV</v>
          </cell>
        </row>
        <row r="10178">
          <cell r="C10178" t="str">
            <v xml:space="preserve">      0133</v>
          </cell>
          <cell r="D10178" t="str">
            <v>QUIMICA GO-SAN SA DE CV</v>
          </cell>
        </row>
        <row r="10179">
          <cell r="C10179" t="str">
            <v xml:space="preserve">      0133</v>
          </cell>
          <cell r="D10179" t="str">
            <v>QUIMICA GO-SAN SA DE CV</v>
          </cell>
        </row>
        <row r="10180">
          <cell r="C10180" t="str">
            <v xml:space="preserve">      0179</v>
          </cell>
          <cell r="D10180" t="str">
            <v>TBG APPAREL S DE RL DE CV</v>
          </cell>
        </row>
        <row r="10181">
          <cell r="C10181" t="str">
            <v xml:space="preserve">      0179</v>
          </cell>
          <cell r="D10181" t="str">
            <v>TBG APPAREL S DE RL DE CV</v>
          </cell>
        </row>
        <row r="10182">
          <cell r="C10182" t="str">
            <v xml:space="preserve">      0179</v>
          </cell>
          <cell r="D10182" t="str">
            <v>TBG APPAREL S DE RL DE CV</v>
          </cell>
        </row>
        <row r="10183">
          <cell r="C10183" t="str">
            <v xml:space="preserve">      0043</v>
          </cell>
          <cell r="D10183" t="str">
            <v>CONFECCIONES TEXTILES DE TEZIUTLAN, S.A. DE C.V.</v>
          </cell>
        </row>
        <row r="10184">
          <cell r="C10184" t="str">
            <v xml:space="preserve">      0144</v>
          </cell>
          <cell r="D10184" t="str">
            <v>SUELAS WYNY SA DE CV</v>
          </cell>
        </row>
        <row r="10185">
          <cell r="C10185" t="str">
            <v xml:space="preserve">      0144</v>
          </cell>
          <cell r="D10185" t="str">
            <v>SUELAS WYNY SA DE CV</v>
          </cell>
        </row>
        <row r="10186">
          <cell r="C10186" t="str">
            <v xml:space="preserve">      0144</v>
          </cell>
          <cell r="D10186" t="str">
            <v>SUELAS WYNY SA DE CV</v>
          </cell>
        </row>
        <row r="10187">
          <cell r="C10187" t="str">
            <v xml:space="preserve">      0102</v>
          </cell>
          <cell r="D10187" t="str">
            <v>MAZAPAN DE LA ROSA SA DE CV</v>
          </cell>
        </row>
        <row r="10188">
          <cell r="C10188" t="str">
            <v xml:space="preserve">      0053</v>
          </cell>
          <cell r="D10188" t="str">
            <v>DINCO DEL NORTE SA DE CV</v>
          </cell>
        </row>
        <row r="10189">
          <cell r="C10189" t="str">
            <v xml:space="preserve">      0053</v>
          </cell>
          <cell r="D10189" t="str">
            <v>DINCO DEL NORTE SA DE CV</v>
          </cell>
        </row>
        <row r="10190">
          <cell r="C10190" t="str">
            <v xml:space="preserve">      0053</v>
          </cell>
          <cell r="D10190" t="str">
            <v>DINCO DEL NORTE SA DE CV</v>
          </cell>
        </row>
        <row r="10191">
          <cell r="C10191" t="str">
            <v xml:space="preserve">      0295</v>
          </cell>
          <cell r="D10191" t="str">
            <v>REYNALDO RUEDAS PEDROZA</v>
          </cell>
        </row>
        <row r="10192">
          <cell r="C10192" t="str">
            <v xml:space="preserve">      0067</v>
          </cell>
          <cell r="D10192" t="str">
            <v>GELITA MEXICO S DE RL DE CV</v>
          </cell>
        </row>
        <row r="10193">
          <cell r="C10193" t="str">
            <v xml:space="preserve">      0161</v>
          </cell>
          <cell r="D10193" t="str">
            <v>GANADEROS PRODUCTORES DE LECHE PURA, S.A.P.I. DE C.V.</v>
          </cell>
        </row>
        <row r="10194">
          <cell r="C10194" t="str">
            <v xml:space="preserve">      0161</v>
          </cell>
          <cell r="D10194" t="str">
            <v>GANADEROS PRODUCTORES DE LECHE PURA, S.A.P.I. DE C.V.</v>
          </cell>
        </row>
        <row r="10195">
          <cell r="C10195" t="str">
            <v xml:space="preserve">      0042</v>
          </cell>
          <cell r="D10195" t="str">
            <v>COMERCIALIZADORA HIMEXSA SA DE CV</v>
          </cell>
        </row>
        <row r="10196">
          <cell r="C10196" t="str">
            <v xml:space="preserve">      0028</v>
          </cell>
          <cell r="D10196" t="str">
            <v>CERVECERIA CUAUHTEMOC MOCTEZUMA SA DE CV</v>
          </cell>
        </row>
        <row r="10197">
          <cell r="C10197" t="str">
            <v xml:space="preserve">      0021</v>
          </cell>
          <cell r="D10197" t="str">
            <v>BIMBO</v>
          </cell>
        </row>
        <row r="10198">
          <cell r="C10198" t="str">
            <v xml:space="preserve">      0031</v>
          </cell>
          <cell r="D10198" t="str">
            <v>CERVECERIA CUAUHTEMOC MOCTEZUMA SA DE CV</v>
          </cell>
        </row>
        <row r="10199">
          <cell r="C10199" t="str">
            <v xml:space="preserve">      0031</v>
          </cell>
          <cell r="D10199" t="str">
            <v>CERVECERIA CUAUHTEMOC MOCTEZUMA SA DE CV</v>
          </cell>
        </row>
        <row r="10200">
          <cell r="C10200" t="str">
            <v xml:space="preserve">      0031</v>
          </cell>
          <cell r="D10200" t="str">
            <v>CERVECERIA CUAUHTEMOC MOCTEZUMA SA DE CV</v>
          </cell>
        </row>
        <row r="10201">
          <cell r="C10201" t="str">
            <v xml:space="preserve">      0133</v>
          </cell>
          <cell r="D10201" t="str">
            <v>QUIMICA GO-SAN SA DE CV</v>
          </cell>
        </row>
        <row r="10202">
          <cell r="C10202" t="str">
            <v xml:space="preserve">      0157</v>
          </cell>
          <cell r="D10202" t="str">
            <v>ZAFRE SA DE CV</v>
          </cell>
        </row>
        <row r="10203">
          <cell r="C10203" t="str">
            <v xml:space="preserve">      0021</v>
          </cell>
          <cell r="D10203" t="str">
            <v>BIMBO</v>
          </cell>
        </row>
        <row r="10204">
          <cell r="C10204" t="str">
            <v xml:space="preserve">      0021</v>
          </cell>
          <cell r="D10204" t="str">
            <v>BIMBO</v>
          </cell>
        </row>
        <row r="10205">
          <cell r="C10205" t="str">
            <v xml:space="preserve">      0018</v>
          </cell>
          <cell r="D10205" t="str">
            <v>BIMBO</v>
          </cell>
        </row>
        <row r="10206">
          <cell r="C10206" t="str">
            <v xml:space="preserve">      0209</v>
          </cell>
          <cell r="D10206" t="str">
            <v>DICKIES DE PARRAS S DE RL DE CV</v>
          </cell>
        </row>
        <row r="10207">
          <cell r="C10207" t="str">
            <v xml:space="preserve">      0209</v>
          </cell>
          <cell r="D10207" t="str">
            <v>DICKIES DE PARRAS S DE RL DE CV</v>
          </cell>
        </row>
        <row r="10208">
          <cell r="C10208" t="str">
            <v xml:space="preserve">      0209</v>
          </cell>
          <cell r="D10208" t="str">
            <v>DICKIES DE PARRAS S DE RL DE CV</v>
          </cell>
        </row>
        <row r="10209">
          <cell r="C10209" t="str">
            <v xml:space="preserve">      0222</v>
          </cell>
          <cell r="D10209" t="str">
            <v>EMILIO RODRIGUEZ ALARCON</v>
          </cell>
        </row>
        <row r="10210">
          <cell r="C10210" t="str">
            <v xml:space="preserve">      0222</v>
          </cell>
          <cell r="D10210" t="str">
            <v>EMILIO RODRIGUEZ ALARCON</v>
          </cell>
        </row>
        <row r="10211">
          <cell r="C10211" t="str">
            <v xml:space="preserve">      0102</v>
          </cell>
          <cell r="D10211" t="str">
            <v>MAZAPAN DE LA ROSA SA DE CV</v>
          </cell>
        </row>
        <row r="10212">
          <cell r="C10212" t="str">
            <v xml:space="preserve">      0113</v>
          </cell>
          <cell r="D10212" t="str">
            <v>GRUMA</v>
          </cell>
        </row>
        <row r="10213">
          <cell r="C10213" t="str">
            <v xml:space="preserve">      0039</v>
          </cell>
          <cell r="D10213" t="str">
            <v>CITROJUGO SA DE CV</v>
          </cell>
        </row>
        <row r="10214">
          <cell r="C10214" t="str">
            <v xml:space="preserve">      0184</v>
          </cell>
          <cell r="D10214" t="str">
            <v>CUEROMEX WET BLUE SA DE CV</v>
          </cell>
        </row>
        <row r="10215">
          <cell r="C10215" t="str">
            <v xml:space="preserve">      0184</v>
          </cell>
          <cell r="D10215" t="str">
            <v>CUEROMEX WET BLUE SA DE CV</v>
          </cell>
        </row>
        <row r="10216">
          <cell r="C10216" t="str">
            <v xml:space="preserve">      0067</v>
          </cell>
          <cell r="D10216" t="str">
            <v>GELITA MEXICO S DE RL DE CV</v>
          </cell>
        </row>
        <row r="10217">
          <cell r="C10217" t="str">
            <v xml:space="preserve">      0067</v>
          </cell>
          <cell r="D10217" t="str">
            <v>GELITA MEXICO S DE RL DE CV</v>
          </cell>
        </row>
        <row r="10218">
          <cell r="C10218" t="str">
            <v xml:space="preserve">      0179</v>
          </cell>
          <cell r="D10218" t="str">
            <v>TBG APPAREL S DE RL DE CV</v>
          </cell>
        </row>
        <row r="10219">
          <cell r="C10219" t="str">
            <v xml:space="preserve">      0179</v>
          </cell>
          <cell r="D10219" t="str">
            <v>TBG APPAREL S DE RL DE CV</v>
          </cell>
        </row>
        <row r="10220">
          <cell r="C10220" t="str">
            <v xml:space="preserve">      0163</v>
          </cell>
          <cell r="D10220" t="str">
            <v>CMT DE LA LAGUNA SA DE CV</v>
          </cell>
        </row>
        <row r="10221">
          <cell r="C10221" t="str">
            <v xml:space="preserve">      0053</v>
          </cell>
          <cell r="D10221" t="str">
            <v>DINCO DEL NORTE SA DE CV</v>
          </cell>
        </row>
        <row r="10222">
          <cell r="C10222" t="str">
            <v xml:space="preserve">      0067</v>
          </cell>
          <cell r="D10222" t="str">
            <v>GELITA MEXICO S DE RL DE CV</v>
          </cell>
        </row>
        <row r="10223">
          <cell r="C10223" t="str">
            <v xml:space="preserve">      0304</v>
          </cell>
          <cell r="D10223" t="str">
            <v>LAVADOS NACIONALES, S.A. DE C.V.</v>
          </cell>
        </row>
        <row r="10224">
          <cell r="C10224" t="str">
            <v xml:space="preserve">      0179</v>
          </cell>
          <cell r="D10224" t="str">
            <v>TBG APPAREL S DE RL DE CV</v>
          </cell>
        </row>
        <row r="10225">
          <cell r="C10225" t="str">
            <v xml:space="preserve">      0179</v>
          </cell>
          <cell r="D10225" t="str">
            <v>TBG APPAREL S DE RL DE CV</v>
          </cell>
        </row>
        <row r="10226">
          <cell r="C10226" t="str">
            <v xml:space="preserve">      0179</v>
          </cell>
          <cell r="D10226" t="str">
            <v>TBG APPAREL S DE RL DE CV</v>
          </cell>
        </row>
        <row r="10227">
          <cell r="C10227" t="str">
            <v xml:space="preserve">      0179</v>
          </cell>
          <cell r="D10227" t="str">
            <v>TBG APPAREL S DE RL DE CV</v>
          </cell>
        </row>
        <row r="10228">
          <cell r="C10228" t="str">
            <v xml:space="preserve">      0179</v>
          </cell>
          <cell r="D10228" t="str">
            <v>TBG APPAREL S DE RL DE CV</v>
          </cell>
        </row>
        <row r="10229">
          <cell r="C10229" t="str">
            <v xml:space="preserve">      0028</v>
          </cell>
          <cell r="D10229" t="str">
            <v>CERVECERIA CUAUHTEMOC MOCTEZUMA SA DE CV</v>
          </cell>
        </row>
        <row r="10230">
          <cell r="C10230" t="str">
            <v xml:space="preserve">      0028</v>
          </cell>
          <cell r="D10230" t="str">
            <v>CERVECERIA CUAUHTEMOC MOCTEZUMA SA DE CV</v>
          </cell>
        </row>
        <row r="10231">
          <cell r="C10231" t="str">
            <v xml:space="preserve">      0028</v>
          </cell>
          <cell r="D10231" t="str">
            <v>CERVECERIA CUAUHTEMOC MOCTEZUMA SA DE CV</v>
          </cell>
        </row>
        <row r="10232">
          <cell r="C10232" t="str">
            <v xml:space="preserve">      0028</v>
          </cell>
          <cell r="D10232" t="str">
            <v>CERVECERIA CUAUHTEMOC MOCTEZUMA SA DE CV</v>
          </cell>
        </row>
        <row r="10233">
          <cell r="C10233" t="str">
            <v xml:space="preserve">      0028</v>
          </cell>
          <cell r="D10233" t="str">
            <v>CERVECERIA CUAUHTEMOC MOCTEZUMA SA DE CV</v>
          </cell>
        </row>
        <row r="10234">
          <cell r="C10234" t="str">
            <v xml:space="preserve">      0028</v>
          </cell>
          <cell r="D10234" t="str">
            <v>CERVECERIA CUAUHTEMOC MOCTEZUMA SA DE CV</v>
          </cell>
        </row>
        <row r="10235">
          <cell r="C10235" t="str">
            <v xml:space="preserve">      0249</v>
          </cell>
          <cell r="D10235" t="str">
            <v>ASHLAND CHEMICAL DE MEXICO, S.A. DE C.V.</v>
          </cell>
        </row>
        <row r="10236">
          <cell r="C10236" t="str">
            <v xml:space="preserve">      0249</v>
          </cell>
          <cell r="D10236" t="str">
            <v>ASHLAND CHEMICAL DE MEXICO, S.A. DE C.V.</v>
          </cell>
        </row>
        <row r="10237">
          <cell r="C10237" t="str">
            <v xml:space="preserve">      0249</v>
          </cell>
          <cell r="D10237" t="str">
            <v>ASHLAND CHEMICAL DE MEXICO, S.A. DE C.V.</v>
          </cell>
        </row>
        <row r="10238">
          <cell r="C10238" t="str">
            <v xml:space="preserve">      0071</v>
          </cell>
          <cell r="D10238" t="str">
            <v>GRUPO INDUSTRIAL DE CONFECCIONES SA DE CV</v>
          </cell>
        </row>
        <row r="10239">
          <cell r="C10239" t="str">
            <v xml:space="preserve">      0157</v>
          </cell>
          <cell r="D10239" t="str">
            <v>ZAFRE SA DE CV</v>
          </cell>
        </row>
        <row r="10240">
          <cell r="C10240" t="str">
            <v xml:space="preserve">      0114</v>
          </cell>
          <cell r="D10240" t="str">
            <v>GRUMA</v>
          </cell>
        </row>
        <row r="10241">
          <cell r="C10241" t="str">
            <v xml:space="preserve">      0114</v>
          </cell>
          <cell r="D10241" t="str">
            <v>GRUMA</v>
          </cell>
        </row>
        <row r="10242">
          <cell r="C10242" t="str">
            <v xml:space="preserve">      0011</v>
          </cell>
          <cell r="D10242" t="str">
            <v>ALIMENTOS PROFUSA, SA DE CV</v>
          </cell>
        </row>
        <row r="10243">
          <cell r="C10243" t="str">
            <v xml:space="preserve">      0013</v>
          </cell>
          <cell r="D10243" t="str">
            <v>ANGELICA PADILLA CASTILLO</v>
          </cell>
        </row>
        <row r="10244">
          <cell r="C10244" t="str">
            <v xml:space="preserve">      0013</v>
          </cell>
          <cell r="D10244" t="str">
            <v>ANGELICA PADILLA CASTILLO</v>
          </cell>
        </row>
        <row r="10245">
          <cell r="C10245" t="str">
            <v xml:space="preserve">      0041</v>
          </cell>
          <cell r="D10245" t="str">
            <v>COMERCIALIZADORA EL ORO SA  DE CV</v>
          </cell>
        </row>
        <row r="10246">
          <cell r="C10246" t="str">
            <v>MOSTR</v>
          </cell>
          <cell r="D10246" t="str">
            <v>VENTAS DE MOSTRADOR</v>
          </cell>
        </row>
        <row r="10247">
          <cell r="C10247" t="str">
            <v>MOSTR</v>
          </cell>
          <cell r="D10247" t="str">
            <v>VENTAS DE MOSTRADOR</v>
          </cell>
        </row>
        <row r="10248">
          <cell r="C10248" t="str">
            <v>MOSTR</v>
          </cell>
          <cell r="D10248" t="str">
            <v>VENTAS DE MOSTRADOR</v>
          </cell>
        </row>
        <row r="10249">
          <cell r="C10249" t="str">
            <v xml:space="preserve">      0193</v>
          </cell>
          <cell r="D10249" t="str">
            <v>CURFIMEX SA DE CV</v>
          </cell>
        </row>
        <row r="10250">
          <cell r="C10250" t="str">
            <v xml:space="preserve">      0030</v>
          </cell>
          <cell r="D10250" t="str">
            <v>CERVECERIA CUAUHTEMOC MOCTEZUMA SA DE CV</v>
          </cell>
        </row>
        <row r="10251">
          <cell r="C10251" t="str">
            <v xml:space="preserve">      0030</v>
          </cell>
          <cell r="D10251" t="str">
            <v>CERVECERIA CUAUHTEMOC MOCTEZUMA SA DE CV</v>
          </cell>
        </row>
        <row r="10252">
          <cell r="C10252" t="str">
            <v xml:space="preserve">      0030</v>
          </cell>
          <cell r="D10252" t="str">
            <v>CERVECERIA CUAUHTEMOC MOCTEZUMA SA DE CV</v>
          </cell>
        </row>
        <row r="10253">
          <cell r="C10253" t="str">
            <v xml:space="preserve">      0030</v>
          </cell>
          <cell r="D10253" t="str">
            <v>CERVECERIA CUAUHTEMOC MOCTEZUMA SA DE CV</v>
          </cell>
        </row>
        <row r="10254">
          <cell r="C10254" t="str">
            <v xml:space="preserve">      0004</v>
          </cell>
          <cell r="D10254" t="str">
            <v>ACABADOS RIO TEJO SA DE CV</v>
          </cell>
        </row>
        <row r="10255">
          <cell r="C10255" t="str">
            <v xml:space="preserve">      0033</v>
          </cell>
          <cell r="D10255" t="str">
            <v>CERVECERIA CUAUHTEMOC MOCTEZUMA SA DE CV</v>
          </cell>
        </row>
        <row r="10256">
          <cell r="C10256" t="str">
            <v xml:space="preserve">      0033</v>
          </cell>
          <cell r="D10256" t="str">
            <v>CERVECERIA CUAUHTEMOC MOCTEZUMA SA DE CV</v>
          </cell>
        </row>
        <row r="10257">
          <cell r="C10257" t="str">
            <v xml:space="preserve">      0033</v>
          </cell>
          <cell r="D10257" t="str">
            <v>CERVECERIA CUAUHTEMOC MOCTEZUMA SA DE CV</v>
          </cell>
        </row>
        <row r="10258">
          <cell r="C10258" t="str">
            <v xml:space="preserve">      0033</v>
          </cell>
          <cell r="D10258" t="str">
            <v>CERVECERIA CUAUHTEMOC MOCTEZUMA SA DE CV</v>
          </cell>
        </row>
        <row r="10259">
          <cell r="C10259" t="str">
            <v xml:space="preserve">      0114</v>
          </cell>
          <cell r="D10259" t="str">
            <v>GRUMA</v>
          </cell>
        </row>
        <row r="10260">
          <cell r="C10260" t="str">
            <v xml:space="preserve">      0133</v>
          </cell>
          <cell r="D10260" t="str">
            <v>QUIMICA GO-SAN SA DE CV</v>
          </cell>
        </row>
        <row r="10261">
          <cell r="C10261" t="str">
            <v xml:space="preserve">      0133</v>
          </cell>
          <cell r="D10261" t="str">
            <v>QUIMICA GO-SAN SA DE CV</v>
          </cell>
        </row>
        <row r="10262">
          <cell r="C10262" t="str">
            <v xml:space="preserve">      0133</v>
          </cell>
          <cell r="D10262" t="str">
            <v>QUIMICA GO-SAN SA DE CV</v>
          </cell>
        </row>
        <row r="10263">
          <cell r="C10263" t="str">
            <v xml:space="preserve">      0133</v>
          </cell>
          <cell r="D10263" t="str">
            <v>QUIMICA GO-SAN SA DE CV</v>
          </cell>
        </row>
        <row r="10264">
          <cell r="C10264" t="str">
            <v xml:space="preserve">      0067</v>
          </cell>
          <cell r="D10264" t="str">
            <v>GELITA MEXICO S DE RL DE CV</v>
          </cell>
        </row>
        <row r="10265">
          <cell r="C10265" t="str">
            <v xml:space="preserve">      0100</v>
          </cell>
          <cell r="D10265" t="str">
            <v>MANUFACTURAS KALTEX SA DE CV</v>
          </cell>
        </row>
        <row r="10266">
          <cell r="C10266" t="str">
            <v xml:space="preserve">      0100</v>
          </cell>
          <cell r="D10266" t="str">
            <v>MANUFACTURAS KALTEX SA DE CV</v>
          </cell>
        </row>
        <row r="10267">
          <cell r="C10267" t="str">
            <v xml:space="preserve">      0212</v>
          </cell>
          <cell r="D10267" t="str">
            <v>GRUMA</v>
          </cell>
        </row>
        <row r="10268">
          <cell r="C10268" t="str">
            <v xml:space="preserve">      0212</v>
          </cell>
          <cell r="D10268" t="str">
            <v>GRUMA</v>
          </cell>
        </row>
        <row r="10269">
          <cell r="C10269" t="str">
            <v xml:space="preserve">      0159</v>
          </cell>
          <cell r="D10269" t="str">
            <v>GRUMA</v>
          </cell>
        </row>
        <row r="10270">
          <cell r="C10270" t="str">
            <v xml:space="preserve">      0078</v>
          </cell>
          <cell r="D10270" t="str">
            <v>GRUMA</v>
          </cell>
        </row>
        <row r="10271">
          <cell r="C10271" t="str">
            <v xml:space="preserve">      0078</v>
          </cell>
          <cell r="D10271" t="str">
            <v>GRUMA</v>
          </cell>
        </row>
        <row r="10272">
          <cell r="C10272" t="str">
            <v xml:space="preserve">      0078</v>
          </cell>
          <cell r="D10272" t="str">
            <v>GRUMA</v>
          </cell>
        </row>
        <row r="10273">
          <cell r="C10273" t="str">
            <v xml:space="preserve">      0077</v>
          </cell>
          <cell r="D10273" t="str">
            <v>GRUMA</v>
          </cell>
        </row>
        <row r="10274">
          <cell r="C10274" t="str">
            <v xml:space="preserve">      0077</v>
          </cell>
          <cell r="D10274" t="str">
            <v>GRUMA</v>
          </cell>
        </row>
        <row r="10275">
          <cell r="C10275" t="str">
            <v xml:space="preserve">      0146</v>
          </cell>
          <cell r="D10275" t="str">
            <v>TECNICOS Y COLORES ANILPAN SA DE CV</v>
          </cell>
        </row>
        <row r="10276">
          <cell r="C10276" t="str">
            <v xml:space="preserve">      0231</v>
          </cell>
          <cell r="D10276" t="str">
            <v>PROGEL MEXICANA, S.A. DE C.V.</v>
          </cell>
        </row>
        <row r="10277">
          <cell r="C10277" t="str">
            <v xml:space="preserve">      0014</v>
          </cell>
          <cell r="D10277" t="str">
            <v>DISTRIBUIDORA TEXTIL ARTTEX, S.A. DE C.V.</v>
          </cell>
        </row>
        <row r="10278">
          <cell r="C10278" t="str">
            <v xml:space="preserve">      0014</v>
          </cell>
          <cell r="D10278" t="str">
            <v>DISTRIBUIDORA TEXTIL ARTTEX, S.A. DE C.V.</v>
          </cell>
        </row>
        <row r="10279">
          <cell r="C10279" t="str">
            <v xml:space="preserve">      0166</v>
          </cell>
          <cell r="D10279" t="str">
            <v>GRUMA</v>
          </cell>
        </row>
        <row r="10280">
          <cell r="C10280" t="str">
            <v xml:space="preserve">      0013</v>
          </cell>
          <cell r="D10280" t="str">
            <v>ANGELICA PADILLA CASTILLO</v>
          </cell>
        </row>
        <row r="10281">
          <cell r="C10281" t="str">
            <v xml:space="preserve">      0013</v>
          </cell>
          <cell r="D10281" t="str">
            <v>ANGELICA PADILLA CASTILLO</v>
          </cell>
        </row>
        <row r="10282">
          <cell r="C10282" t="str">
            <v xml:space="preserve">      0179</v>
          </cell>
          <cell r="D10282" t="str">
            <v>TBG APPAREL S DE RL DE CV</v>
          </cell>
        </row>
        <row r="10283">
          <cell r="C10283" t="str">
            <v xml:space="preserve">      0179</v>
          </cell>
          <cell r="D10283" t="str">
            <v>TBG APPAREL S DE RL DE CV</v>
          </cell>
        </row>
        <row r="10284">
          <cell r="C10284" t="str">
            <v xml:space="preserve">      0179</v>
          </cell>
          <cell r="D10284" t="str">
            <v>TBG APPAREL S DE RL DE CV</v>
          </cell>
        </row>
        <row r="10285">
          <cell r="C10285" t="str">
            <v xml:space="preserve">      0179</v>
          </cell>
          <cell r="D10285" t="str">
            <v>TBG APPAREL S DE RL DE CV</v>
          </cell>
        </row>
        <row r="10286">
          <cell r="C10286" t="str">
            <v xml:space="preserve">      0031</v>
          </cell>
          <cell r="D10286" t="str">
            <v>CERVECERIA CUAUHTEMOC MOCTEZUMA SA DE CV</v>
          </cell>
        </row>
        <row r="10287">
          <cell r="C10287" t="str">
            <v>MOSTR</v>
          </cell>
          <cell r="D10287" t="str">
            <v>VENTAS DE MOSTRADOR</v>
          </cell>
        </row>
        <row r="10288">
          <cell r="C10288" t="str">
            <v>MOSTR</v>
          </cell>
          <cell r="D10288" t="str">
            <v>VENTAS DE MOSTRADOR</v>
          </cell>
        </row>
        <row r="10289">
          <cell r="C10289" t="str">
            <v>MOSTR</v>
          </cell>
          <cell r="D10289" t="str">
            <v>VENTAS DE MOSTRADOR</v>
          </cell>
        </row>
        <row r="10290">
          <cell r="C10290" t="str">
            <v>MOSTR</v>
          </cell>
          <cell r="D10290" t="str">
            <v>VENTAS DE MOSTRADOR</v>
          </cell>
        </row>
        <row r="10291">
          <cell r="C10291" t="str">
            <v>MOSTR</v>
          </cell>
          <cell r="D10291" t="str">
            <v>VENTAS DE MOSTRADOR</v>
          </cell>
        </row>
        <row r="10292">
          <cell r="C10292" t="str">
            <v>MOSTR</v>
          </cell>
          <cell r="D10292" t="str">
            <v>VENTAS DE MOSTRADOR</v>
          </cell>
        </row>
        <row r="10293">
          <cell r="C10293" t="str">
            <v>MOSTR</v>
          </cell>
          <cell r="D10293" t="str">
            <v>VENTAS DE MOSTRADOR</v>
          </cell>
        </row>
        <row r="10294">
          <cell r="C10294" t="str">
            <v>MOSTR</v>
          </cell>
          <cell r="D10294" t="str">
            <v>VENTAS DE MOSTRADOR</v>
          </cell>
        </row>
        <row r="10295">
          <cell r="C10295" t="str">
            <v>MOSTR</v>
          </cell>
          <cell r="D10295" t="str">
            <v>VENTAS DE MOSTRADOR</v>
          </cell>
        </row>
        <row r="10296">
          <cell r="C10296" t="str">
            <v>MOSTR</v>
          </cell>
          <cell r="D10296" t="str">
            <v>VENTAS DE MOSTRADOR</v>
          </cell>
        </row>
        <row r="10297">
          <cell r="C10297" t="str">
            <v>MOSTR</v>
          </cell>
          <cell r="D10297" t="str">
            <v>VENTAS DE MOSTRADOR</v>
          </cell>
        </row>
        <row r="10298">
          <cell r="C10298" t="str">
            <v>MOSTR</v>
          </cell>
          <cell r="D10298" t="str">
            <v>VENTAS DE MOSTRADOR</v>
          </cell>
        </row>
        <row r="10299">
          <cell r="C10299" t="str">
            <v xml:space="preserve">      0039</v>
          </cell>
          <cell r="D10299" t="str">
            <v>CITROJUGO SA DE CV</v>
          </cell>
        </row>
        <row r="10300">
          <cell r="C10300" t="str">
            <v xml:space="preserve">      0187</v>
          </cell>
          <cell r="D10300" t="str">
            <v>PHILIP MORRIS MEXICO PRODUCTOS Y SERVICIOS S DE RL DE CV</v>
          </cell>
        </row>
        <row r="10301">
          <cell r="C10301" t="str">
            <v xml:space="preserve">      0238</v>
          </cell>
          <cell r="D10301" t="str">
            <v>ANSA MCAL TRADING, INC.</v>
          </cell>
        </row>
        <row r="10302">
          <cell r="C10302" t="str">
            <v xml:space="preserve">      0163</v>
          </cell>
          <cell r="D10302" t="str">
            <v>CMT DE LA LAGUNA SA DE CV</v>
          </cell>
        </row>
        <row r="10303">
          <cell r="C10303" t="str">
            <v xml:space="preserve">      0175</v>
          </cell>
          <cell r="D10303" t="str">
            <v>MAURICIO JOVAN WONG MEDINA</v>
          </cell>
        </row>
        <row r="10304">
          <cell r="C10304" t="str">
            <v xml:space="preserve">      0175</v>
          </cell>
          <cell r="D10304" t="str">
            <v>MAURICIO JOVAN WONG MEDINA</v>
          </cell>
        </row>
        <row r="10305">
          <cell r="C10305" t="str">
            <v xml:space="preserve">      0144</v>
          </cell>
          <cell r="D10305" t="str">
            <v>SUELAS WYNY SA DE CV</v>
          </cell>
        </row>
        <row r="10306">
          <cell r="C10306" t="str">
            <v xml:space="preserve">      0144</v>
          </cell>
          <cell r="D10306" t="str">
            <v>SUELAS WYNY SA DE CV</v>
          </cell>
        </row>
        <row r="10307">
          <cell r="C10307" t="str">
            <v xml:space="preserve">      0004</v>
          </cell>
          <cell r="D10307" t="str">
            <v>ACABADOS RIO TEJO SA DE CV</v>
          </cell>
        </row>
        <row r="10308">
          <cell r="C10308" t="str">
            <v>MOSTR</v>
          </cell>
          <cell r="D10308" t="str">
            <v>VENTAS DE MOSTRADOR</v>
          </cell>
        </row>
        <row r="10309">
          <cell r="C10309" t="str">
            <v>MOSTR</v>
          </cell>
          <cell r="D10309" t="str">
            <v>VENTAS DE MOSTRADOR</v>
          </cell>
        </row>
        <row r="10310">
          <cell r="C10310" t="str">
            <v>MOSTR</v>
          </cell>
          <cell r="D10310" t="str">
            <v>VENTAS DE MOSTRADOR</v>
          </cell>
        </row>
        <row r="10311">
          <cell r="C10311" t="str">
            <v xml:space="preserve">      0079</v>
          </cell>
          <cell r="D10311" t="str">
            <v>GRUMA</v>
          </cell>
        </row>
        <row r="10312">
          <cell r="C10312" t="str">
            <v xml:space="preserve">      0079</v>
          </cell>
          <cell r="D10312" t="str">
            <v>GRUMA</v>
          </cell>
        </row>
        <row r="10313">
          <cell r="C10313" t="str">
            <v xml:space="preserve">      0113</v>
          </cell>
          <cell r="D10313" t="str">
            <v>GRUMA</v>
          </cell>
        </row>
        <row r="10314">
          <cell r="C10314" t="str">
            <v xml:space="preserve">      0113</v>
          </cell>
          <cell r="D10314" t="str">
            <v>GRUMA</v>
          </cell>
        </row>
        <row r="10315">
          <cell r="C10315" t="str">
            <v xml:space="preserve">      0130</v>
          </cell>
          <cell r="D10315" t="str">
            <v>PRODUCTOS PERLA, SA DE CV</v>
          </cell>
        </row>
        <row r="10316">
          <cell r="C10316" t="str">
            <v xml:space="preserve">      0130</v>
          </cell>
          <cell r="D10316" t="str">
            <v>PRODUCTOS PERLA, SA DE CV</v>
          </cell>
        </row>
        <row r="10317">
          <cell r="C10317" t="str">
            <v xml:space="preserve">      0130</v>
          </cell>
          <cell r="D10317" t="str">
            <v>PRODUCTOS PERLA, SA DE CV</v>
          </cell>
        </row>
        <row r="10318">
          <cell r="C10318" t="str">
            <v xml:space="preserve">      0130</v>
          </cell>
          <cell r="D10318" t="str">
            <v>PRODUCTOS PERLA, SA DE CV</v>
          </cell>
        </row>
        <row r="10319">
          <cell r="C10319" t="str">
            <v xml:space="preserve">      0033</v>
          </cell>
          <cell r="D10319" t="str">
            <v>CERVECERIA CUAUHTEMOC MOCTEZUMA SA DE CV</v>
          </cell>
        </row>
        <row r="10320">
          <cell r="C10320" t="str">
            <v xml:space="preserve">      0033</v>
          </cell>
          <cell r="D10320" t="str">
            <v>CERVECERIA CUAUHTEMOC MOCTEZUMA SA DE CV</v>
          </cell>
        </row>
        <row r="10321">
          <cell r="C10321" t="str">
            <v xml:space="preserve">      0209</v>
          </cell>
          <cell r="D10321" t="str">
            <v>DICKIES DE PARRAS S DE RL DE CV</v>
          </cell>
        </row>
        <row r="10322">
          <cell r="C10322" t="str">
            <v xml:space="preserve">      0209</v>
          </cell>
          <cell r="D10322" t="str">
            <v>DICKIES DE PARRAS S DE RL DE CV</v>
          </cell>
        </row>
        <row r="10323">
          <cell r="C10323" t="str">
            <v xml:space="preserve">      0055</v>
          </cell>
          <cell r="D10323" t="str">
            <v>DISTRIBUIDORA DE TEXTILES AVANTE SA DE CV</v>
          </cell>
        </row>
        <row r="10324">
          <cell r="C10324" t="str">
            <v xml:space="preserve">      0019</v>
          </cell>
          <cell r="D10324" t="str">
            <v>BIMBO</v>
          </cell>
        </row>
        <row r="10325">
          <cell r="C10325" t="str">
            <v xml:space="preserve">      0138</v>
          </cell>
          <cell r="D10325" t="str">
            <v>RICAP SA DE CV</v>
          </cell>
        </row>
        <row r="10326">
          <cell r="C10326" t="str">
            <v xml:space="preserve">      0138</v>
          </cell>
          <cell r="D10326" t="str">
            <v>RICAP SA DE CV</v>
          </cell>
        </row>
        <row r="10327">
          <cell r="C10327" t="str">
            <v xml:space="preserve">      0133</v>
          </cell>
          <cell r="D10327" t="str">
            <v>QUIMICA GO-SAN SA DE CV</v>
          </cell>
        </row>
        <row r="10328">
          <cell r="C10328" t="str">
            <v xml:space="preserve">      0043</v>
          </cell>
          <cell r="D10328" t="str">
            <v>CONFECCIONES TEXTILES DE TEZIUTLAN, S.A. DE C.V.</v>
          </cell>
        </row>
        <row r="10329">
          <cell r="C10329" t="str">
            <v xml:space="preserve">      0100</v>
          </cell>
          <cell r="D10329" t="str">
            <v>MANUFACTURAS KALTEX SA DE CV</v>
          </cell>
        </row>
        <row r="10330">
          <cell r="C10330" t="str">
            <v xml:space="preserve">      0100</v>
          </cell>
          <cell r="D10330" t="str">
            <v>MANUFACTURAS KALTEX SA DE CV</v>
          </cell>
        </row>
        <row r="10331">
          <cell r="C10331" t="str">
            <v xml:space="preserve">      0067</v>
          </cell>
          <cell r="D10331" t="str">
            <v>GELITA MEXICO S DE RL DE CV</v>
          </cell>
        </row>
        <row r="10332">
          <cell r="C10332" t="str">
            <v xml:space="preserve">      0067</v>
          </cell>
          <cell r="D10332" t="str">
            <v>GELITA MEXICO S DE RL DE CV</v>
          </cell>
        </row>
        <row r="10333">
          <cell r="C10333" t="str">
            <v xml:space="preserve">      0161</v>
          </cell>
          <cell r="D10333" t="str">
            <v>GANADEROS PRODUCTORES DE LECHE PURA, S.A.P.I. DE C.V.</v>
          </cell>
        </row>
        <row r="10334">
          <cell r="C10334" t="str">
            <v xml:space="preserve">      0143</v>
          </cell>
          <cell r="D10334" t="str">
            <v>SEMINIS VEGETABLE SEEDS MEXICANA S DE RL DE CV</v>
          </cell>
        </row>
        <row r="10335">
          <cell r="C10335" t="str">
            <v xml:space="preserve">      0179</v>
          </cell>
          <cell r="D10335" t="str">
            <v>TBG APPAREL S DE RL DE CV</v>
          </cell>
        </row>
        <row r="10336">
          <cell r="C10336" t="str">
            <v xml:space="preserve">      0179</v>
          </cell>
          <cell r="D10336" t="str">
            <v>TBG APPAREL S DE RL DE CV</v>
          </cell>
        </row>
        <row r="10337">
          <cell r="C10337" t="str">
            <v xml:space="preserve">      0179</v>
          </cell>
          <cell r="D10337" t="str">
            <v>TBG APPAREL S DE RL DE CV</v>
          </cell>
        </row>
        <row r="10338">
          <cell r="C10338" t="str">
            <v xml:space="preserve">      0179</v>
          </cell>
          <cell r="D10338" t="str">
            <v>TBG APPAREL S DE RL DE CV</v>
          </cell>
        </row>
        <row r="10339">
          <cell r="C10339" t="str">
            <v xml:space="preserve">      0179</v>
          </cell>
          <cell r="D10339" t="str">
            <v>TBG APPAREL S DE RL DE CV</v>
          </cell>
        </row>
        <row r="10340">
          <cell r="C10340" t="str">
            <v xml:space="preserve">      0157</v>
          </cell>
          <cell r="D10340" t="str">
            <v>ZAFRE SA DE CV</v>
          </cell>
        </row>
        <row r="10341">
          <cell r="C10341" t="str">
            <v xml:space="preserve">      0130</v>
          </cell>
          <cell r="D10341" t="str">
            <v>PRODUCTOS PERLA, SA DE CV</v>
          </cell>
        </row>
        <row r="10342">
          <cell r="C10342" t="str">
            <v xml:space="preserve">      0114</v>
          </cell>
          <cell r="D10342" t="str">
            <v>GRUMA</v>
          </cell>
        </row>
        <row r="10343">
          <cell r="C10343" t="str">
            <v xml:space="preserve">      0280</v>
          </cell>
          <cell r="D10343" t="str">
            <v>PASTEURIZADORA AGUASCALIENTES, S.A. DE C.V.</v>
          </cell>
        </row>
        <row r="10344">
          <cell r="C10344" t="str">
            <v xml:space="preserve">      0280</v>
          </cell>
          <cell r="D10344" t="str">
            <v>PASTEURIZADORA AGUASCALIENTES, S.A. DE C.V.</v>
          </cell>
        </row>
        <row r="10345">
          <cell r="C10345" t="str">
            <v xml:space="preserve">      0130</v>
          </cell>
          <cell r="D10345" t="str">
            <v>PRODUCTOS PERLA, SA DE CV</v>
          </cell>
        </row>
        <row r="10346">
          <cell r="C10346" t="str">
            <v xml:space="preserve">      0112</v>
          </cell>
          <cell r="D10346" t="str">
            <v>GRUMA</v>
          </cell>
        </row>
        <row r="10347">
          <cell r="C10347" t="str">
            <v xml:space="preserve">      0112</v>
          </cell>
          <cell r="D10347" t="str">
            <v>GRUMA</v>
          </cell>
        </row>
        <row r="10348">
          <cell r="C10348" t="str">
            <v xml:space="preserve">      0033</v>
          </cell>
          <cell r="D10348" t="str">
            <v>CERVECERIA CUAUHTEMOC MOCTEZUMA SA DE CV</v>
          </cell>
        </row>
        <row r="10349">
          <cell r="C10349" t="str">
            <v xml:space="preserve">      0033</v>
          </cell>
          <cell r="D10349" t="str">
            <v>CERVECERIA CUAUHTEMOC MOCTEZUMA SA DE CV</v>
          </cell>
        </row>
        <row r="10350">
          <cell r="C10350" t="str">
            <v xml:space="preserve">      0033</v>
          </cell>
          <cell r="D10350" t="str">
            <v>CERVECERIA CUAUHTEMOC MOCTEZUMA SA DE CV</v>
          </cell>
        </row>
        <row r="10351">
          <cell r="C10351" t="str">
            <v xml:space="preserve">      0145</v>
          </cell>
          <cell r="D10351" t="str">
            <v>TECHNICAL SUPPLIER SA DE CV</v>
          </cell>
        </row>
        <row r="10352">
          <cell r="C10352" t="str">
            <v xml:space="preserve">      0067</v>
          </cell>
          <cell r="D10352" t="str">
            <v>GELITA MEXICO S DE RL DE CV</v>
          </cell>
        </row>
        <row r="10353">
          <cell r="C10353" t="str">
            <v xml:space="preserve">      0018</v>
          </cell>
          <cell r="D10353" t="str">
            <v>BIMBO</v>
          </cell>
        </row>
        <row r="10354">
          <cell r="C10354" t="str">
            <v xml:space="preserve">      0039</v>
          </cell>
          <cell r="D10354" t="str">
            <v>CITROJUGO SA DE CV</v>
          </cell>
        </row>
        <row r="10355">
          <cell r="C10355" t="str">
            <v xml:space="preserve">      0024</v>
          </cell>
          <cell r="D10355" t="str">
            <v>C &amp; L ALIMENTOS SA DE CV</v>
          </cell>
        </row>
        <row r="10356">
          <cell r="C10356" t="str">
            <v xml:space="preserve">      0115</v>
          </cell>
          <cell r="D10356" t="str">
            <v>GRUMA</v>
          </cell>
        </row>
        <row r="10357">
          <cell r="C10357" t="str">
            <v xml:space="preserve">      0114</v>
          </cell>
          <cell r="D10357" t="str">
            <v>GRUMA</v>
          </cell>
        </row>
        <row r="10358">
          <cell r="C10358" t="str">
            <v xml:space="preserve">      0030</v>
          </cell>
          <cell r="D10358" t="str">
            <v>CERVECERIA CUAUHTEMOC MOCTEZUMA SA DE CV</v>
          </cell>
        </row>
        <row r="10359">
          <cell r="C10359" t="str">
            <v xml:space="preserve">      0030</v>
          </cell>
          <cell r="D10359" t="str">
            <v>CERVECERIA CUAUHTEMOC MOCTEZUMA SA DE CV</v>
          </cell>
        </row>
        <row r="10360">
          <cell r="C10360" t="str">
            <v xml:space="preserve">      0051</v>
          </cell>
          <cell r="D10360" t="str">
            <v>CRESOL INTERNACIONAL SA DE CV</v>
          </cell>
        </row>
        <row r="10361">
          <cell r="C10361" t="str">
            <v xml:space="preserve">      0105</v>
          </cell>
          <cell r="D10361" t="str">
            <v>MEXENIL ADITIVOS SA DE CV</v>
          </cell>
        </row>
        <row r="10362">
          <cell r="C10362" t="str">
            <v xml:space="preserve">      0105</v>
          </cell>
          <cell r="D10362" t="str">
            <v>MEXENIL ADITIVOS SA DE CV</v>
          </cell>
        </row>
        <row r="10363">
          <cell r="C10363" t="str">
            <v xml:space="preserve">      0184</v>
          </cell>
          <cell r="D10363" t="str">
            <v>CUEROMEX WET BLUE SA DE CV</v>
          </cell>
        </row>
        <row r="10364">
          <cell r="C10364" t="str">
            <v xml:space="preserve">      0184</v>
          </cell>
          <cell r="D10364" t="str">
            <v>CUEROMEX WET BLUE SA DE CV</v>
          </cell>
        </row>
        <row r="10365">
          <cell r="C10365" t="str">
            <v xml:space="preserve">      0100</v>
          </cell>
          <cell r="D10365" t="str">
            <v>MANUFACTURAS KALTEX SA DE CV</v>
          </cell>
        </row>
        <row r="10366">
          <cell r="C10366" t="str">
            <v xml:space="preserve">      0100</v>
          </cell>
          <cell r="D10366" t="str">
            <v>MANUFACTURAS KALTEX SA DE CV</v>
          </cell>
        </row>
        <row r="10367">
          <cell r="C10367" t="str">
            <v xml:space="preserve">      0100</v>
          </cell>
          <cell r="D10367" t="str">
            <v>MANUFACTURAS KALTEX SA DE CV</v>
          </cell>
        </row>
        <row r="10368">
          <cell r="C10368" t="str">
            <v xml:space="preserve">      0161</v>
          </cell>
          <cell r="D10368" t="str">
            <v>GANADEROS PRODUCTORES DE LECHE PURA, S.A.P.I. DE C.V.</v>
          </cell>
        </row>
        <row r="10369">
          <cell r="C10369" t="str">
            <v xml:space="preserve">      0187</v>
          </cell>
          <cell r="D10369" t="str">
            <v>PHILIP MORRIS MEXICO PRODUCTOS Y SERVICIOS S DE RL DE CV</v>
          </cell>
        </row>
        <row r="10370">
          <cell r="C10370" t="str">
            <v xml:space="preserve">      0193</v>
          </cell>
          <cell r="D10370" t="str">
            <v>CURFIMEX SA DE CV</v>
          </cell>
        </row>
        <row r="10371">
          <cell r="C10371" t="str">
            <v xml:space="preserve">      0306</v>
          </cell>
          <cell r="D10371" t="str">
            <v>GRIFFITH FOODS, S.A. DE C.V.</v>
          </cell>
        </row>
        <row r="10372">
          <cell r="C10372" t="str">
            <v xml:space="preserve">      0166</v>
          </cell>
          <cell r="D10372" t="str">
            <v>GRUMA</v>
          </cell>
        </row>
        <row r="10373">
          <cell r="C10373" t="str">
            <v xml:space="preserve">      0166</v>
          </cell>
          <cell r="D10373" t="str">
            <v>GRUMA</v>
          </cell>
        </row>
        <row r="10374">
          <cell r="C10374" t="str">
            <v xml:space="preserve">      0179</v>
          </cell>
          <cell r="D10374" t="str">
            <v>TBG APPAREL S DE RL DE CV</v>
          </cell>
        </row>
        <row r="10375">
          <cell r="C10375" t="str">
            <v xml:space="preserve">      0179</v>
          </cell>
          <cell r="D10375" t="str">
            <v>TBG APPAREL S DE RL DE CV</v>
          </cell>
        </row>
        <row r="10376">
          <cell r="C10376" t="str">
            <v xml:space="preserve">      0179</v>
          </cell>
          <cell r="D10376" t="str">
            <v>TBG APPAREL S DE RL DE CV</v>
          </cell>
        </row>
        <row r="10377">
          <cell r="C10377" t="str">
            <v xml:space="preserve">      0179</v>
          </cell>
          <cell r="D10377" t="str">
            <v>TBG APPAREL S DE RL DE CV</v>
          </cell>
        </row>
        <row r="10378">
          <cell r="C10378" t="str">
            <v xml:space="preserve">      0179</v>
          </cell>
          <cell r="D10378" t="str">
            <v>TBG APPAREL S DE RL DE CV</v>
          </cell>
        </row>
        <row r="10379">
          <cell r="C10379" t="str">
            <v xml:space="preserve">      0100</v>
          </cell>
          <cell r="D10379" t="str">
            <v>MANUFACTURAS KALTEX SA DE CV</v>
          </cell>
        </row>
        <row r="10380">
          <cell r="C10380" t="str">
            <v xml:space="preserve">      0100</v>
          </cell>
          <cell r="D10380" t="str">
            <v>MANUFACTURAS KALTEX SA DE CV</v>
          </cell>
        </row>
        <row r="10381">
          <cell r="C10381" t="str">
            <v xml:space="preserve">      0021</v>
          </cell>
          <cell r="D10381" t="str">
            <v>BIMBO</v>
          </cell>
        </row>
        <row r="10382">
          <cell r="C10382" t="str">
            <v xml:space="preserve">      0021</v>
          </cell>
          <cell r="D10382" t="str">
            <v>BIMBO</v>
          </cell>
        </row>
        <row r="10383">
          <cell r="C10383" t="str">
            <v xml:space="preserve">      0021</v>
          </cell>
          <cell r="D10383" t="str">
            <v>BIMBO</v>
          </cell>
        </row>
        <row r="10384">
          <cell r="C10384" t="str">
            <v xml:space="preserve">      0021</v>
          </cell>
          <cell r="D10384" t="str">
            <v>BIMBO</v>
          </cell>
        </row>
        <row r="10385">
          <cell r="C10385" t="str">
            <v xml:space="preserve">      0021</v>
          </cell>
          <cell r="D10385" t="str">
            <v>BIMBO</v>
          </cell>
        </row>
        <row r="10386">
          <cell r="C10386" t="str">
            <v xml:space="preserve">      0122</v>
          </cell>
          <cell r="D10386" t="str">
            <v>PEDRO ENRIQUE HERNANDEZ RAMIREZ</v>
          </cell>
        </row>
        <row r="10387">
          <cell r="C10387" t="str">
            <v xml:space="preserve">      0146</v>
          </cell>
          <cell r="D10387" t="str">
            <v>TECNICOS Y COLORES ANILPAN SA DE CV</v>
          </cell>
        </row>
        <row r="10388">
          <cell r="C10388" t="str">
            <v xml:space="preserve">      0021</v>
          </cell>
          <cell r="D10388" t="str">
            <v>BIMBO</v>
          </cell>
        </row>
        <row r="10389">
          <cell r="C10389" t="str">
            <v xml:space="preserve">      0021</v>
          </cell>
          <cell r="D10389" t="str">
            <v>BIMBO</v>
          </cell>
        </row>
        <row r="10390">
          <cell r="C10390" t="str">
            <v xml:space="preserve">      0021</v>
          </cell>
          <cell r="D10390" t="str">
            <v>BIMBO</v>
          </cell>
        </row>
        <row r="10391">
          <cell r="C10391" t="str">
            <v xml:space="preserve">      0021</v>
          </cell>
          <cell r="D10391" t="str">
            <v>BIMBO</v>
          </cell>
        </row>
        <row r="10392">
          <cell r="C10392" t="str">
            <v xml:space="preserve">      0021</v>
          </cell>
          <cell r="D10392" t="str">
            <v>BIMBO</v>
          </cell>
        </row>
        <row r="10393">
          <cell r="C10393" t="str">
            <v xml:space="preserve">      0033</v>
          </cell>
          <cell r="D10393" t="str">
            <v>CERVECERIA CUAUHTEMOC MOCTEZUMA SA DE CV</v>
          </cell>
        </row>
        <row r="10394">
          <cell r="C10394" t="str">
            <v xml:space="preserve">      0077</v>
          </cell>
          <cell r="D10394" t="str">
            <v>GRUMA</v>
          </cell>
        </row>
        <row r="10395">
          <cell r="C10395" t="str">
            <v xml:space="preserve">      0077</v>
          </cell>
          <cell r="D10395" t="str">
            <v>GRUMA</v>
          </cell>
        </row>
        <row r="10396">
          <cell r="C10396" t="str">
            <v xml:space="preserve">      0021</v>
          </cell>
          <cell r="D10396" t="str">
            <v>BIMBO</v>
          </cell>
        </row>
        <row r="10397">
          <cell r="C10397" t="str">
            <v xml:space="preserve">      0307</v>
          </cell>
          <cell r="D10397" t="str">
            <v>LUIS MANUEL ROJAS MARTINEZ</v>
          </cell>
        </row>
        <row r="10398">
          <cell r="C10398" t="str">
            <v xml:space="preserve">      0071</v>
          </cell>
          <cell r="D10398" t="str">
            <v>GRUPO INDUSTRIAL DE CONFECCIONES SA DE CV</v>
          </cell>
        </row>
        <row r="10399">
          <cell r="C10399" t="str">
            <v xml:space="preserve">      0067</v>
          </cell>
          <cell r="D10399" t="str">
            <v>GELITA MEXICO S DE RL DE CV</v>
          </cell>
        </row>
        <row r="10400">
          <cell r="C10400" t="str">
            <v xml:space="preserve">      0113</v>
          </cell>
          <cell r="D10400" t="str">
            <v>GRUMA</v>
          </cell>
        </row>
        <row r="10401">
          <cell r="C10401" t="str">
            <v xml:space="preserve">      0113</v>
          </cell>
          <cell r="D10401" t="str">
            <v>GRUMA</v>
          </cell>
        </row>
        <row r="10402">
          <cell r="C10402" t="str">
            <v xml:space="preserve">      0193</v>
          </cell>
          <cell r="D10402" t="str">
            <v>CURFIMEX SA DE CV</v>
          </cell>
        </row>
        <row r="10403">
          <cell r="C10403" t="str">
            <v xml:space="preserve">      0031</v>
          </cell>
          <cell r="D10403" t="str">
            <v>CERVECERIA CUAUHTEMOC MOCTEZUMA SA DE CV</v>
          </cell>
        </row>
        <row r="10404">
          <cell r="C10404" t="str">
            <v xml:space="preserve">      0055</v>
          </cell>
          <cell r="D10404" t="str">
            <v>DISTRIBUIDORA DE TEXTILES AVANTE SA DE CV</v>
          </cell>
        </row>
        <row r="10405">
          <cell r="C10405" t="str">
            <v xml:space="preserve">      0081</v>
          </cell>
          <cell r="D10405" t="str">
            <v>HERSHEY MEXICO SA DE CV</v>
          </cell>
        </row>
        <row r="10406">
          <cell r="C10406" t="str">
            <v xml:space="preserve">      0114</v>
          </cell>
          <cell r="D10406" t="str">
            <v>GRUMA</v>
          </cell>
        </row>
        <row r="10407">
          <cell r="C10407" t="str">
            <v xml:space="preserve">      0157</v>
          </cell>
          <cell r="D10407" t="str">
            <v>ZAFRE SA DE CV</v>
          </cell>
        </row>
        <row r="10408">
          <cell r="C10408" t="str">
            <v xml:space="preserve">      0071</v>
          </cell>
          <cell r="D10408" t="str">
            <v>GRUPO INDUSTRIAL DE CONFECCIONES SA DE CV</v>
          </cell>
        </row>
        <row r="10409">
          <cell r="C10409" t="str">
            <v xml:space="preserve">      0071</v>
          </cell>
          <cell r="D10409" t="str">
            <v>GRUPO INDUSTRIAL DE CONFECCIONES SA DE CV</v>
          </cell>
        </row>
        <row r="10410">
          <cell r="C10410" t="str">
            <v xml:space="preserve">      0155</v>
          </cell>
          <cell r="D10410" t="str">
            <v>VERTICAL KNITS SA DE CV</v>
          </cell>
        </row>
        <row r="10411">
          <cell r="C10411" t="str">
            <v xml:space="preserve">      0020</v>
          </cell>
          <cell r="D10411" t="str">
            <v>BIMBO</v>
          </cell>
        </row>
        <row r="10412">
          <cell r="C10412" t="str">
            <v xml:space="preserve">      0199</v>
          </cell>
          <cell r="D10412" t="str">
            <v>ANILINAS Y QUIMICOS TEXTILES SA DE CV</v>
          </cell>
        </row>
        <row r="10413">
          <cell r="C10413" t="str">
            <v xml:space="preserve">      0144</v>
          </cell>
          <cell r="D10413" t="str">
            <v>SUELAS WYNY SA DE CV</v>
          </cell>
        </row>
        <row r="10414">
          <cell r="C10414" t="str">
            <v xml:space="preserve">      0175</v>
          </cell>
          <cell r="D10414" t="str">
            <v>MAURICIO JOVAN WONG MEDINA</v>
          </cell>
        </row>
        <row r="10415">
          <cell r="C10415" t="str">
            <v xml:space="preserve">      0175</v>
          </cell>
          <cell r="D10415" t="str">
            <v>MAURICIO JOVAN WONG MEDINA</v>
          </cell>
        </row>
        <row r="10416">
          <cell r="C10416" t="str">
            <v xml:space="preserve">      0133</v>
          </cell>
          <cell r="D10416" t="str">
            <v>QUIMICA GO-SAN SA DE CV</v>
          </cell>
        </row>
        <row r="10417">
          <cell r="C10417" t="str">
            <v xml:space="preserve">      0133</v>
          </cell>
          <cell r="D10417" t="str">
            <v>QUIMICA GO-SAN SA DE CV</v>
          </cell>
        </row>
        <row r="10418">
          <cell r="C10418" t="str">
            <v xml:space="preserve">      0133</v>
          </cell>
          <cell r="D10418" t="str">
            <v>QUIMICA GO-SAN SA DE CV</v>
          </cell>
        </row>
        <row r="10419">
          <cell r="C10419" t="str">
            <v xml:space="preserve">      0133</v>
          </cell>
          <cell r="D10419" t="str">
            <v>QUIMICA GO-SAN SA DE CV</v>
          </cell>
        </row>
        <row r="10420">
          <cell r="C10420" t="str">
            <v xml:space="preserve">      0021</v>
          </cell>
          <cell r="D10420" t="str">
            <v>BIMBO</v>
          </cell>
        </row>
        <row r="10421">
          <cell r="C10421" t="str">
            <v xml:space="preserve">      0043</v>
          </cell>
          <cell r="D10421" t="str">
            <v>CONFECCIONES TEXTILES DE TEZIUTLAN, S.A. DE C.V.</v>
          </cell>
        </row>
        <row r="10422">
          <cell r="C10422" t="str">
            <v xml:space="preserve">      0130</v>
          </cell>
          <cell r="D10422" t="str">
            <v>PRODUCTOS PERLA, SA DE CV</v>
          </cell>
        </row>
        <row r="10423">
          <cell r="C10423" t="str">
            <v xml:space="preserve">      0249</v>
          </cell>
          <cell r="D10423" t="str">
            <v>ASHLAND CHEMICAL DE MEXICO, S.A. DE C.V.</v>
          </cell>
        </row>
        <row r="10424">
          <cell r="C10424" t="str">
            <v xml:space="preserve">      0249</v>
          </cell>
          <cell r="D10424" t="str">
            <v>ASHLAND CHEMICAL DE MEXICO, S.A. DE C.V.</v>
          </cell>
        </row>
        <row r="10425">
          <cell r="C10425" t="str">
            <v xml:space="preserve">      0249</v>
          </cell>
          <cell r="D10425" t="str">
            <v>ASHLAND CHEMICAL DE MEXICO, S.A. DE C.V.</v>
          </cell>
        </row>
        <row r="10426">
          <cell r="C10426" t="str">
            <v xml:space="preserve">      0179</v>
          </cell>
          <cell r="D10426" t="str">
            <v>TBG APPAREL S DE RL DE CV</v>
          </cell>
        </row>
        <row r="10427">
          <cell r="C10427" t="str">
            <v xml:space="preserve">      0179</v>
          </cell>
          <cell r="D10427" t="str">
            <v>TBG APPAREL S DE RL DE CV</v>
          </cell>
        </row>
        <row r="10428">
          <cell r="C10428" t="str">
            <v xml:space="preserve">      0179</v>
          </cell>
          <cell r="D10428" t="str">
            <v>TBG APPAREL S DE RL DE CV</v>
          </cell>
        </row>
        <row r="10429">
          <cell r="C10429" t="str">
            <v xml:space="preserve">      0179</v>
          </cell>
          <cell r="D10429" t="str">
            <v>TBG APPAREL S DE RL DE CV</v>
          </cell>
        </row>
        <row r="10430">
          <cell r="C10430" t="str">
            <v xml:space="preserve">      0179</v>
          </cell>
          <cell r="D10430" t="str">
            <v>TBG APPAREL S DE RL DE CV</v>
          </cell>
        </row>
        <row r="10431">
          <cell r="C10431" t="str">
            <v xml:space="preserve">      0013</v>
          </cell>
          <cell r="D10431" t="str">
            <v>ANGELICA PADILLA CASTILLO</v>
          </cell>
        </row>
        <row r="10432">
          <cell r="C10432" t="str">
            <v xml:space="preserve">      0013</v>
          </cell>
          <cell r="D10432" t="str">
            <v>ANGELICA PADILLA CASTILLO</v>
          </cell>
        </row>
        <row r="10433">
          <cell r="C10433" t="str">
            <v xml:space="preserve">      0028</v>
          </cell>
          <cell r="D10433" t="str">
            <v>CERVECERIA CUAUHTEMOC MOCTEZUMA SA DE CV</v>
          </cell>
        </row>
        <row r="10434">
          <cell r="C10434" t="str">
            <v xml:space="preserve">      0033</v>
          </cell>
          <cell r="D10434" t="str">
            <v>CERVECERIA CUAUHTEMOC MOCTEZUMA SA DE CV</v>
          </cell>
        </row>
        <row r="10435">
          <cell r="C10435" t="str">
            <v xml:space="preserve">      0022</v>
          </cell>
          <cell r="D10435" t="str">
            <v>BIOTECNICA INTERNACIONAL SA DE CV</v>
          </cell>
        </row>
        <row r="10436">
          <cell r="C10436" t="str">
            <v xml:space="preserve">      0067</v>
          </cell>
          <cell r="D10436" t="str">
            <v>GELITA MEXICO S DE RL DE CV</v>
          </cell>
        </row>
        <row r="10437">
          <cell r="C10437" t="str">
            <v xml:space="preserve">      0100</v>
          </cell>
          <cell r="D10437" t="str">
            <v>MANUFACTURAS KALTEX SA DE CV</v>
          </cell>
        </row>
        <row r="10438">
          <cell r="C10438" t="str">
            <v xml:space="preserve">      0212</v>
          </cell>
          <cell r="D10438" t="str">
            <v>GRUMA</v>
          </cell>
        </row>
        <row r="10439">
          <cell r="C10439" t="str">
            <v xml:space="preserve">      0212</v>
          </cell>
          <cell r="D10439" t="str">
            <v>GRUMA</v>
          </cell>
        </row>
        <row r="10440">
          <cell r="C10440" t="str">
            <v xml:space="preserve">      0130</v>
          </cell>
          <cell r="D10440" t="str">
            <v>PRODUCTOS PERLA, SA DE CV</v>
          </cell>
        </row>
        <row r="10441">
          <cell r="C10441" t="str">
            <v xml:space="preserve">      0019</v>
          </cell>
          <cell r="D10441" t="str">
            <v>BIMBO</v>
          </cell>
        </row>
        <row r="10442">
          <cell r="C10442" t="str">
            <v xml:space="preserve">      0016</v>
          </cell>
          <cell r="D10442" t="str">
            <v>AZTECA MILLING, LP</v>
          </cell>
        </row>
        <row r="10443">
          <cell r="C10443" t="str">
            <v xml:space="preserve">      0209</v>
          </cell>
          <cell r="D10443" t="str">
            <v>DICKIES DE PARRAS S DE RL DE CV</v>
          </cell>
        </row>
        <row r="10444">
          <cell r="C10444" t="str">
            <v xml:space="preserve">      0209</v>
          </cell>
          <cell r="D10444" t="str">
            <v>DICKIES DE PARRAS S DE RL DE CV</v>
          </cell>
        </row>
        <row r="10445">
          <cell r="C10445" t="str">
            <v xml:space="preserve">      0161</v>
          </cell>
          <cell r="D10445" t="str">
            <v>GANADEROS PRODUCTORES DE LECHE PURA, S.A.P.I. DE C.V.</v>
          </cell>
        </row>
        <row r="10446">
          <cell r="C10446" t="str">
            <v xml:space="preserve">      0028</v>
          </cell>
          <cell r="D10446" t="str">
            <v>CERVECERIA CUAUHTEMOC MOCTEZUMA SA DE CV</v>
          </cell>
        </row>
        <row r="10447">
          <cell r="C10447" t="str">
            <v xml:space="preserve">      0028</v>
          </cell>
          <cell r="D10447" t="str">
            <v>CERVECERIA CUAUHTEMOC MOCTEZUMA SA DE CV</v>
          </cell>
        </row>
        <row r="10448">
          <cell r="C10448" t="str">
            <v xml:space="preserve">      0028</v>
          </cell>
          <cell r="D10448" t="str">
            <v>CERVECERIA CUAUHTEMOC MOCTEZUMA SA DE CV</v>
          </cell>
        </row>
        <row r="10449">
          <cell r="C10449" t="str">
            <v xml:space="preserve">      0028</v>
          </cell>
          <cell r="D10449" t="str">
            <v>CERVECERIA CUAUHTEMOC MOCTEZUMA SA DE CV</v>
          </cell>
        </row>
        <row r="10450">
          <cell r="C10450" t="str">
            <v xml:space="preserve">      0028</v>
          </cell>
          <cell r="D10450" t="str">
            <v>CERVECERIA CUAUHTEMOC MOCTEZUMA SA DE CV</v>
          </cell>
        </row>
        <row r="10451">
          <cell r="C10451" t="str">
            <v xml:space="preserve">      0028</v>
          </cell>
          <cell r="D10451" t="str">
            <v>CERVECERIA CUAUHTEMOC MOCTEZUMA SA DE CV</v>
          </cell>
        </row>
        <row r="10452">
          <cell r="C10452" t="str">
            <v xml:space="preserve">      0100</v>
          </cell>
          <cell r="D10452" t="str">
            <v>MANUFACTURAS KALTEX SA DE CV</v>
          </cell>
        </row>
        <row r="10453">
          <cell r="C10453" t="str">
            <v xml:space="preserve">      0100</v>
          </cell>
          <cell r="D10453" t="str">
            <v>MANUFACTURAS KALTEX SA DE CV</v>
          </cell>
        </row>
        <row r="10454">
          <cell r="C10454" t="str">
            <v xml:space="preserve">      0285</v>
          </cell>
          <cell r="D10454" t="str">
            <v>ALIMENTOS DE LA GRANJA, S.A. DE C.V.</v>
          </cell>
        </row>
        <row r="10455">
          <cell r="C10455" t="str">
            <v xml:space="preserve">      0130</v>
          </cell>
          <cell r="D10455" t="str">
            <v>PRODUCTOS PERLA, SA DE CV</v>
          </cell>
        </row>
        <row r="10456">
          <cell r="C10456" t="str">
            <v xml:space="preserve">      0130</v>
          </cell>
          <cell r="D10456" t="str">
            <v>PRODUCTOS PERLA, SA DE CV</v>
          </cell>
        </row>
        <row r="10457">
          <cell r="C10457" t="str">
            <v xml:space="preserve">      0130</v>
          </cell>
          <cell r="D10457" t="str">
            <v>PRODUCTOS PERLA, SA DE CV</v>
          </cell>
        </row>
        <row r="10458">
          <cell r="C10458" t="str">
            <v xml:space="preserve">      0130</v>
          </cell>
          <cell r="D10458" t="str">
            <v>PRODUCTOS PERLA, SA DE CV</v>
          </cell>
        </row>
        <row r="10459">
          <cell r="C10459" t="str">
            <v xml:space="preserve">      0100</v>
          </cell>
          <cell r="D10459" t="str">
            <v>MANUFACTURAS KALTEX SA DE CV</v>
          </cell>
        </row>
        <row r="10460">
          <cell r="C10460" t="str">
            <v xml:space="preserve">      0179</v>
          </cell>
          <cell r="D10460" t="str">
            <v>TBG APPAREL S DE RL DE CV</v>
          </cell>
        </row>
        <row r="10461">
          <cell r="C10461" t="str">
            <v xml:space="preserve">      0179</v>
          </cell>
          <cell r="D10461" t="str">
            <v>TBG APPAREL S DE RL DE CV</v>
          </cell>
        </row>
        <row r="10462">
          <cell r="C10462" t="str">
            <v xml:space="preserve">      0179</v>
          </cell>
          <cell r="D10462" t="str">
            <v>TBG APPAREL S DE RL DE CV</v>
          </cell>
        </row>
        <row r="10463">
          <cell r="C10463" t="str">
            <v xml:space="preserve">      0179</v>
          </cell>
          <cell r="D10463" t="str">
            <v>TBG APPAREL S DE RL DE CV</v>
          </cell>
        </row>
        <row r="10464">
          <cell r="C10464" t="str">
            <v xml:space="preserve">      0157</v>
          </cell>
          <cell r="D10464" t="str">
            <v>ZAFRE SA DE CV</v>
          </cell>
        </row>
        <row r="10465">
          <cell r="C10465" t="str">
            <v xml:space="preserve">      0078</v>
          </cell>
          <cell r="D10465" t="str">
            <v>GRUMA</v>
          </cell>
        </row>
        <row r="10466">
          <cell r="C10466" t="str">
            <v xml:space="preserve">      0078</v>
          </cell>
          <cell r="D10466" t="str">
            <v>GRUMA</v>
          </cell>
        </row>
        <row r="10467">
          <cell r="C10467" t="str">
            <v xml:space="preserve">      0114</v>
          </cell>
          <cell r="D10467" t="str">
            <v>GRUMA</v>
          </cell>
        </row>
        <row r="10468">
          <cell r="C10468" t="str">
            <v xml:space="preserve">      0031</v>
          </cell>
          <cell r="D10468" t="str">
            <v>CERVECERIA CUAUHTEMOC MOCTEZUMA SA DE CV</v>
          </cell>
        </row>
        <row r="10469">
          <cell r="C10469" t="str">
            <v xml:space="preserve">      0067</v>
          </cell>
          <cell r="D10469" t="str">
            <v>GELITA MEXICO S DE RL DE CV</v>
          </cell>
        </row>
        <row r="10470">
          <cell r="C10470" t="str">
            <v xml:space="preserve">      0067</v>
          </cell>
          <cell r="D10470" t="str">
            <v>GELITA MEXICO S DE RL DE CV</v>
          </cell>
        </row>
        <row r="10471">
          <cell r="C10471" t="str">
            <v xml:space="preserve">      0112</v>
          </cell>
          <cell r="D10471" t="str">
            <v>GRUMA</v>
          </cell>
        </row>
        <row r="10472">
          <cell r="C10472" t="str">
            <v>MOSTR</v>
          </cell>
          <cell r="D10472" t="str">
            <v>VENTAS DE MOSTRADOR</v>
          </cell>
        </row>
        <row r="10473">
          <cell r="C10473" t="str">
            <v>MOSTR</v>
          </cell>
          <cell r="D10473" t="str">
            <v>VENTAS DE MOSTRADOR</v>
          </cell>
        </row>
        <row r="10474">
          <cell r="C10474" t="str">
            <v>MOSTR</v>
          </cell>
          <cell r="D10474" t="str">
            <v>VENTAS DE MOSTRADOR</v>
          </cell>
        </row>
        <row r="10475">
          <cell r="C10475" t="str">
            <v>MOSTR</v>
          </cell>
          <cell r="D10475" t="str">
            <v>VENTAS DE MOSTRADOR</v>
          </cell>
        </row>
        <row r="10476">
          <cell r="C10476" t="str">
            <v xml:space="preserve">      0280</v>
          </cell>
          <cell r="D10476" t="str">
            <v>PASTEURIZADORA AGUASCALIENTES, S.A. DE C.V.</v>
          </cell>
        </row>
        <row r="10477">
          <cell r="C10477" t="str">
            <v xml:space="preserve">      0184</v>
          </cell>
          <cell r="D10477" t="str">
            <v>CUEROMEX WET BLUE SA DE CV</v>
          </cell>
        </row>
        <row r="10478">
          <cell r="C10478" t="str">
            <v xml:space="preserve">      0184</v>
          </cell>
          <cell r="D10478" t="str">
            <v>CUEROMEX WET BLUE SA DE CV</v>
          </cell>
        </row>
        <row r="10479">
          <cell r="C10479" t="str">
            <v xml:space="preserve">      0179</v>
          </cell>
          <cell r="D10479" t="str">
            <v>TBG APPAREL S DE RL DE CV</v>
          </cell>
        </row>
        <row r="10480">
          <cell r="C10480" t="str">
            <v xml:space="preserve">      0179</v>
          </cell>
          <cell r="D10480" t="str">
            <v>TBG APPAREL S DE RL DE CV</v>
          </cell>
        </row>
        <row r="10481">
          <cell r="C10481" t="str">
            <v xml:space="preserve">      0179</v>
          </cell>
          <cell r="D10481" t="str">
            <v>TBG APPAREL S DE RL DE CV</v>
          </cell>
        </row>
        <row r="10482">
          <cell r="C10482" t="str">
            <v xml:space="preserve">      0013</v>
          </cell>
          <cell r="D10482" t="str">
            <v>ANGELICA PADILLA CASTILLO</v>
          </cell>
        </row>
        <row r="10483">
          <cell r="C10483" t="str">
            <v xml:space="preserve">      0220</v>
          </cell>
          <cell r="D10483" t="str">
            <v>GRUMA</v>
          </cell>
        </row>
        <row r="10484">
          <cell r="C10484" t="str">
            <v xml:space="preserve">      0220</v>
          </cell>
          <cell r="D10484" t="str">
            <v>GRUMA</v>
          </cell>
        </row>
        <row r="10485">
          <cell r="C10485" t="str">
            <v xml:space="preserve">      0113</v>
          </cell>
          <cell r="D10485" t="str">
            <v>GRUMA</v>
          </cell>
        </row>
        <row r="10486">
          <cell r="C10486" t="str">
            <v xml:space="preserve">      0113</v>
          </cell>
          <cell r="D10486" t="str">
            <v>GRUMA</v>
          </cell>
        </row>
        <row r="10487">
          <cell r="C10487" t="str">
            <v xml:space="preserve">      0043</v>
          </cell>
          <cell r="D10487" t="str">
            <v>CONFECCIONES TEXTILES DE TEZIUTLAN, S.A. DE C.V.</v>
          </cell>
        </row>
        <row r="10488">
          <cell r="C10488" t="str">
            <v xml:space="preserve">      0100</v>
          </cell>
          <cell r="D10488" t="str">
            <v>MANUFACTURAS KALTEX SA DE CV</v>
          </cell>
        </row>
        <row r="10489">
          <cell r="C10489" t="str">
            <v xml:space="preserve">      0100</v>
          </cell>
          <cell r="D10489" t="str">
            <v>MANUFACTURAS KALTEX SA DE CV</v>
          </cell>
        </row>
        <row r="10490">
          <cell r="C10490" t="str">
            <v xml:space="preserve">      0004</v>
          </cell>
          <cell r="D10490" t="str">
            <v>ACABADOS RIO TEJO SA DE CV</v>
          </cell>
        </row>
        <row r="10491">
          <cell r="C10491" t="str">
            <v xml:space="preserve">      0004</v>
          </cell>
          <cell r="D10491" t="str">
            <v>ACABADOS RIO TEJO SA DE CV</v>
          </cell>
        </row>
        <row r="10492">
          <cell r="C10492" t="str">
            <v xml:space="preserve">      0187</v>
          </cell>
          <cell r="D10492" t="str">
            <v>PHILIP MORRIS MEXICO PRODUCTOS Y SERVICIOS S DE RL DE CV</v>
          </cell>
        </row>
        <row r="10493">
          <cell r="C10493" t="str">
            <v xml:space="preserve">      0187</v>
          </cell>
          <cell r="D10493" t="str">
            <v>PHILIP MORRIS MEXICO PRODUCTOS Y SERVICIOS S DE RL DE CV</v>
          </cell>
        </row>
        <row r="10494">
          <cell r="C10494" t="str">
            <v xml:space="preserve">      0193</v>
          </cell>
          <cell r="D10494" t="str">
            <v>CURFIMEX SA DE CV</v>
          </cell>
        </row>
        <row r="10495">
          <cell r="C10495" t="str">
            <v xml:space="preserve">      0033</v>
          </cell>
          <cell r="D10495" t="str">
            <v>CERVECERIA CUAUHTEMOC MOCTEZUMA SA DE CV</v>
          </cell>
        </row>
        <row r="10496">
          <cell r="C10496" t="str">
            <v xml:space="preserve">      0028</v>
          </cell>
          <cell r="D10496" t="str">
            <v>CERVECERIA CUAUHTEMOC MOCTEZUMA SA DE CV</v>
          </cell>
        </row>
        <row r="10497">
          <cell r="C10497" t="str">
            <v xml:space="preserve">      0028</v>
          </cell>
          <cell r="D10497" t="str">
            <v>CERVECERIA CUAUHTEMOC MOCTEZUMA SA DE CV</v>
          </cell>
        </row>
        <row r="10498">
          <cell r="C10498" t="str">
            <v xml:space="preserve">      0115</v>
          </cell>
          <cell r="D10498" t="str">
            <v>GRUMA</v>
          </cell>
        </row>
        <row r="10499">
          <cell r="C10499" t="str">
            <v xml:space="preserve">      0232</v>
          </cell>
          <cell r="D10499" t="str">
            <v>BANKS (BARBADOS) BREWERIES LTD</v>
          </cell>
        </row>
        <row r="10500">
          <cell r="C10500" t="str">
            <v xml:space="preserve">      0232</v>
          </cell>
          <cell r="D10500" t="str">
            <v>BANKS (BARBADOS) BREWERIES LTD</v>
          </cell>
        </row>
        <row r="10501">
          <cell r="C10501" t="str">
            <v xml:space="preserve">      0235</v>
          </cell>
          <cell r="D10501" t="str">
            <v>CIH INTERNATIONAL, S.A.R.L.</v>
          </cell>
        </row>
        <row r="10502">
          <cell r="C10502" t="str">
            <v xml:space="preserve">      0235</v>
          </cell>
          <cell r="D10502" t="str">
            <v>CIH INTERNATIONAL, S.A.R.L.</v>
          </cell>
        </row>
        <row r="10503">
          <cell r="C10503" t="str">
            <v xml:space="preserve">      0157</v>
          </cell>
          <cell r="D10503" t="str">
            <v>ZAFRE SA DE CV</v>
          </cell>
        </row>
        <row r="10504">
          <cell r="C10504" t="str">
            <v xml:space="preserve">      0161</v>
          </cell>
          <cell r="D10504" t="str">
            <v>GANADEROS PRODUCTORES DE LECHE PURA, S.A.P.I. DE C.V.</v>
          </cell>
        </row>
        <row r="10505">
          <cell r="C10505" t="str">
            <v xml:space="preserve">      0228</v>
          </cell>
          <cell r="D10505" t="str">
            <v>GRUMA</v>
          </cell>
        </row>
        <row r="10506">
          <cell r="C10506" t="str">
            <v xml:space="preserve">      0228</v>
          </cell>
          <cell r="D10506" t="str">
            <v>GRUMA</v>
          </cell>
        </row>
        <row r="10507">
          <cell r="C10507" t="str">
            <v xml:space="preserve">      0228</v>
          </cell>
          <cell r="D10507" t="str">
            <v>GRUMA</v>
          </cell>
        </row>
        <row r="10508">
          <cell r="C10508" t="str">
            <v xml:space="preserve">      0077</v>
          </cell>
          <cell r="D10508" t="str">
            <v>GRUMA</v>
          </cell>
        </row>
        <row r="10509">
          <cell r="C10509" t="str">
            <v xml:space="preserve">      0077</v>
          </cell>
          <cell r="D10509" t="str">
            <v>GRUMA</v>
          </cell>
        </row>
        <row r="10510">
          <cell r="C10510" t="str">
            <v xml:space="preserve">      0114</v>
          </cell>
          <cell r="D10510" t="str">
            <v>GRUMA</v>
          </cell>
        </row>
        <row r="10511">
          <cell r="C10511" t="str">
            <v xml:space="preserve">      0081</v>
          </cell>
          <cell r="D10511" t="str">
            <v>HERSHEY MEXICO SA DE CV</v>
          </cell>
        </row>
        <row r="10512">
          <cell r="C10512" t="str">
            <v xml:space="preserve">      0081</v>
          </cell>
          <cell r="D10512" t="str">
            <v>HERSHEY MEXICO SA DE CV</v>
          </cell>
        </row>
        <row r="10513">
          <cell r="C10513" t="str">
            <v xml:space="preserve">      0081</v>
          </cell>
          <cell r="D10513" t="str">
            <v>HERSHEY MEXICO SA DE CV</v>
          </cell>
        </row>
        <row r="10514">
          <cell r="C10514" t="str">
            <v xml:space="preserve">      0081</v>
          </cell>
          <cell r="D10514" t="str">
            <v>HERSHEY MEXICO SA DE CV</v>
          </cell>
        </row>
        <row r="10515">
          <cell r="C10515" t="str">
            <v xml:space="preserve">      0209</v>
          </cell>
          <cell r="D10515" t="str">
            <v>DICKIES DE PARRAS S DE RL DE CV</v>
          </cell>
        </row>
        <row r="10516">
          <cell r="C10516" t="str">
            <v xml:space="preserve">      0209</v>
          </cell>
          <cell r="D10516" t="str">
            <v>DICKIES DE PARRAS S DE RL DE CV</v>
          </cell>
        </row>
        <row r="10517">
          <cell r="C10517" t="str">
            <v xml:space="preserve">      0209</v>
          </cell>
          <cell r="D10517" t="str">
            <v>DICKIES DE PARRAS S DE RL DE CV</v>
          </cell>
        </row>
        <row r="10518">
          <cell r="C10518" t="str">
            <v xml:space="preserve">      0209</v>
          </cell>
          <cell r="D10518" t="str">
            <v>DICKIES DE PARRAS S DE RL DE CV</v>
          </cell>
        </row>
        <row r="10519">
          <cell r="C10519" t="str">
            <v xml:space="preserve">      0193</v>
          </cell>
          <cell r="D10519" t="str">
            <v>CURFIMEX SA DE CV</v>
          </cell>
        </row>
        <row r="10520">
          <cell r="C10520" t="str">
            <v xml:space="preserve">      0114</v>
          </cell>
          <cell r="D10520" t="str">
            <v>GRUMA</v>
          </cell>
        </row>
        <row r="10521">
          <cell r="C10521" t="str">
            <v xml:space="preserve">      0308</v>
          </cell>
          <cell r="D10521" t="str">
            <v>COSTURAS Y MANUFACTURAS DE TLAXCALA, S. DE R.L. DE C.V.</v>
          </cell>
        </row>
        <row r="10522">
          <cell r="C10522" t="str">
            <v xml:space="preserve">      0033</v>
          </cell>
          <cell r="D10522" t="str">
            <v>CERVECERIA CUAUHTEMOC MOCTEZUMA SA DE CV</v>
          </cell>
        </row>
        <row r="10523">
          <cell r="C10523" t="str">
            <v xml:space="preserve">      0166</v>
          </cell>
          <cell r="D10523" t="str">
            <v>GRUMA</v>
          </cell>
        </row>
        <row r="10524">
          <cell r="C10524" t="str">
            <v xml:space="preserve">      0166</v>
          </cell>
          <cell r="D10524" t="str">
            <v>GRUMA</v>
          </cell>
        </row>
        <row r="10525">
          <cell r="C10525" t="str">
            <v xml:space="preserve">      0029</v>
          </cell>
          <cell r="D10525" t="str">
            <v>CERVECERIA CUAUHTEMOC MOCTEZUMA SA DE CV</v>
          </cell>
        </row>
        <row r="10526">
          <cell r="C10526" t="str">
            <v xml:space="preserve">      0179</v>
          </cell>
          <cell r="D10526" t="str">
            <v>TBG APPAREL S DE RL DE CV</v>
          </cell>
        </row>
        <row r="10527">
          <cell r="C10527" t="str">
            <v xml:space="preserve">      0179</v>
          </cell>
          <cell r="D10527" t="str">
            <v>TBG APPAREL S DE RL DE CV</v>
          </cell>
        </row>
        <row r="10528">
          <cell r="C10528" t="str">
            <v xml:space="preserve">      0179</v>
          </cell>
          <cell r="D10528" t="str">
            <v>TBG APPAREL S DE RL DE CV</v>
          </cell>
        </row>
        <row r="10529">
          <cell r="C10529" t="str">
            <v xml:space="preserve">      0179</v>
          </cell>
          <cell r="D10529" t="str">
            <v>TBG APPAREL S DE RL DE CV</v>
          </cell>
        </row>
        <row r="10530">
          <cell r="C10530" t="str">
            <v xml:space="preserve">      0029</v>
          </cell>
          <cell r="D10530" t="str">
            <v>CERVECERIA CUAUHTEMOC MOCTEZUMA SA DE CV</v>
          </cell>
        </row>
        <row r="10531">
          <cell r="C10531" t="str">
            <v xml:space="preserve">      0029</v>
          </cell>
          <cell r="D10531" t="str">
            <v>CERVECERIA CUAUHTEMOC MOCTEZUMA SA DE CV</v>
          </cell>
        </row>
        <row r="10532">
          <cell r="C10532" t="str">
            <v xml:space="preserve">      0032</v>
          </cell>
          <cell r="D10532" t="str">
            <v>CERVECERIA CUAUHTEMOC MOCTEZUMA SA DE CV</v>
          </cell>
        </row>
        <row r="10533">
          <cell r="C10533" t="str">
            <v xml:space="preserve">      0114</v>
          </cell>
          <cell r="D10533" t="str">
            <v>GRUMA</v>
          </cell>
        </row>
        <row r="10534">
          <cell r="C10534" t="str">
            <v xml:space="preserve">      0144</v>
          </cell>
          <cell r="D10534" t="str">
            <v>SUELAS WYNY SA DE CV</v>
          </cell>
        </row>
        <row r="10535">
          <cell r="C10535" t="str">
            <v xml:space="preserve">      0144</v>
          </cell>
          <cell r="D10535" t="str">
            <v>SUELAS WYNY SA DE CV</v>
          </cell>
        </row>
        <row r="10536">
          <cell r="C10536" t="str">
            <v xml:space="preserve">      0078</v>
          </cell>
          <cell r="D10536" t="str">
            <v>GRUMA</v>
          </cell>
        </row>
        <row r="10537">
          <cell r="C10537" t="str">
            <v xml:space="preserve">      0042</v>
          </cell>
          <cell r="D10537" t="str">
            <v>COMERCIALIZADORA HIMEXSA SA DE CV</v>
          </cell>
        </row>
        <row r="10538">
          <cell r="C10538" t="str">
            <v xml:space="preserve">      0104</v>
          </cell>
          <cell r="D10538" t="str">
            <v>MEJORPLUS SA DE CV</v>
          </cell>
        </row>
        <row r="10539">
          <cell r="C10539" t="str">
            <v xml:space="preserve">      0066</v>
          </cell>
          <cell r="D10539" t="str">
            <v>GELATINE GROUP SA DE CV</v>
          </cell>
        </row>
        <row r="10540">
          <cell r="C10540" t="str">
            <v xml:space="preserve">      0089</v>
          </cell>
          <cell r="D10540" t="str">
            <v>KERRY INGREDIENTS DE MEXICO SA DE CV</v>
          </cell>
        </row>
        <row r="10541">
          <cell r="C10541" t="str">
            <v xml:space="preserve">      0133</v>
          </cell>
          <cell r="D10541" t="str">
            <v>QUIMICA GO-SAN SA DE CV</v>
          </cell>
        </row>
        <row r="10542">
          <cell r="C10542" t="str">
            <v xml:space="preserve">      0133</v>
          </cell>
          <cell r="D10542" t="str">
            <v>QUIMICA GO-SAN SA DE CV</v>
          </cell>
        </row>
        <row r="10543">
          <cell r="C10543" t="str">
            <v xml:space="preserve">      0133</v>
          </cell>
          <cell r="D10543" t="str">
            <v>QUIMICA GO-SAN SA DE CV</v>
          </cell>
        </row>
        <row r="10544">
          <cell r="C10544" t="str">
            <v xml:space="preserve">      0133</v>
          </cell>
          <cell r="D10544" t="str">
            <v>QUIMICA GO-SAN SA DE CV</v>
          </cell>
        </row>
        <row r="10545">
          <cell r="C10545" t="str">
            <v xml:space="preserve">      0157</v>
          </cell>
          <cell r="D10545" t="str">
            <v>ZAFRE SA DE CV</v>
          </cell>
        </row>
        <row r="10546">
          <cell r="C10546" t="str">
            <v xml:space="preserve">      0077</v>
          </cell>
          <cell r="D10546" t="str">
            <v>GRUMA</v>
          </cell>
        </row>
        <row r="10547">
          <cell r="C10547" t="str">
            <v xml:space="preserve">      0077</v>
          </cell>
          <cell r="D10547" t="str">
            <v>GRUMA</v>
          </cell>
        </row>
        <row r="10548">
          <cell r="C10548" t="str">
            <v xml:space="preserve">      0303</v>
          </cell>
          <cell r="D10548" t="str">
            <v>MARIA AGUILERA HERNANDEZ</v>
          </cell>
        </row>
        <row r="10549">
          <cell r="C10549" t="str">
            <v xml:space="preserve">      0146</v>
          </cell>
          <cell r="D10549" t="str">
            <v>TECNICOS Y COLORES ANILPAN SA DE CV</v>
          </cell>
        </row>
        <row r="10550">
          <cell r="C10550" t="str">
            <v xml:space="preserve">      0232</v>
          </cell>
          <cell r="D10550" t="str">
            <v>BANKS (BARBADOS) BREWERIES LTD</v>
          </cell>
        </row>
        <row r="10551">
          <cell r="C10551" t="str">
            <v xml:space="preserve">      0232</v>
          </cell>
          <cell r="D10551" t="str">
            <v>BANKS (BARBADOS) BREWERIES LTD</v>
          </cell>
        </row>
        <row r="10552">
          <cell r="C10552" t="str">
            <v xml:space="preserve">      0114</v>
          </cell>
          <cell r="D10552" t="str">
            <v>GRUMA</v>
          </cell>
        </row>
        <row r="10553">
          <cell r="C10553" t="str">
            <v xml:space="preserve">      0030</v>
          </cell>
          <cell r="D10553" t="str">
            <v>CERVECERIA CUAUHTEMOC MOCTEZUMA SA DE CV</v>
          </cell>
        </row>
        <row r="10554">
          <cell r="C10554" t="str">
            <v xml:space="preserve">      0030</v>
          </cell>
          <cell r="D10554" t="str">
            <v>CERVECERIA CUAUHTEMOC MOCTEZUMA SA DE CV</v>
          </cell>
        </row>
        <row r="10555">
          <cell r="C10555" t="str">
            <v xml:space="preserve">      0030</v>
          </cell>
          <cell r="D10555" t="str">
            <v>CERVECERIA CUAUHTEMOC MOCTEZUMA SA DE CV</v>
          </cell>
        </row>
        <row r="10556">
          <cell r="C10556" t="str">
            <v xml:space="preserve">      0030</v>
          </cell>
          <cell r="D10556" t="str">
            <v>CERVECERIA CUAUHTEMOC MOCTEZUMA SA DE CV</v>
          </cell>
        </row>
        <row r="10557">
          <cell r="C10557" t="str">
            <v xml:space="preserve">      0030</v>
          </cell>
          <cell r="D10557" t="str">
            <v>CERVECERIA CUAUHTEMOC MOCTEZUMA SA DE CV</v>
          </cell>
        </row>
        <row r="10558">
          <cell r="C10558" t="str">
            <v xml:space="preserve">      0055</v>
          </cell>
          <cell r="D10558" t="str">
            <v>DISTRIBUIDORA DE TEXTILES AVANTE SA DE CV</v>
          </cell>
        </row>
        <row r="10559">
          <cell r="C10559" t="str">
            <v xml:space="preserve">      0161</v>
          </cell>
          <cell r="D10559" t="str">
            <v>GANADEROS PRODUCTORES DE LECHE PURA, S.A.P.I. DE C.V.</v>
          </cell>
        </row>
        <row r="10560">
          <cell r="C10560" t="str">
            <v xml:space="preserve">      0030</v>
          </cell>
          <cell r="D10560" t="str">
            <v>CERVECERIA CUAUHTEMOC MOCTEZUMA SA DE CV</v>
          </cell>
        </row>
        <row r="10561">
          <cell r="C10561" t="str">
            <v xml:space="preserve">      0030</v>
          </cell>
          <cell r="D10561" t="str">
            <v>CERVECERIA CUAUHTEMOC MOCTEZUMA SA DE CV</v>
          </cell>
        </row>
        <row r="10562">
          <cell r="C10562" t="str">
            <v xml:space="preserve">      0030</v>
          </cell>
          <cell r="D10562" t="str">
            <v>CERVECERIA CUAUHTEMOC MOCTEZUMA SA DE CV</v>
          </cell>
        </row>
        <row r="10563">
          <cell r="C10563" t="str">
            <v xml:space="preserve">      0030</v>
          </cell>
          <cell r="D10563" t="str">
            <v>CERVECERIA CUAUHTEMOC MOCTEZUMA SA DE CV</v>
          </cell>
        </row>
        <row r="10564">
          <cell r="C10564" t="str">
            <v xml:space="preserve">      0028</v>
          </cell>
          <cell r="D10564" t="str">
            <v>CERVECERIA CUAUHTEMOC MOCTEZUMA SA DE CV</v>
          </cell>
        </row>
        <row r="10565">
          <cell r="C10565" t="str">
            <v xml:space="preserve">      0028</v>
          </cell>
          <cell r="D10565" t="str">
            <v>CERVECERIA CUAUHTEMOC MOCTEZUMA SA DE CV</v>
          </cell>
        </row>
        <row r="10566">
          <cell r="C10566" t="str">
            <v xml:space="preserve">      0112</v>
          </cell>
          <cell r="D10566" t="str">
            <v>GRUMA</v>
          </cell>
        </row>
        <row r="10567">
          <cell r="C10567" t="str">
            <v xml:space="preserve">      0112</v>
          </cell>
          <cell r="D10567" t="str">
            <v>GRUMA</v>
          </cell>
        </row>
        <row r="10568">
          <cell r="C10568" t="str">
            <v xml:space="preserve">      0280</v>
          </cell>
          <cell r="D10568" t="str">
            <v>PASTEURIZADORA AGUASCALIENTES, S.A. DE C.V.</v>
          </cell>
        </row>
        <row r="10569">
          <cell r="C10569" t="str">
            <v xml:space="preserve">      0100</v>
          </cell>
          <cell r="D10569" t="str">
            <v>MANUFACTURAS KALTEX SA DE CV</v>
          </cell>
        </row>
        <row r="10570">
          <cell r="C10570" t="str">
            <v xml:space="preserve">      0100</v>
          </cell>
          <cell r="D10570" t="str">
            <v>MANUFACTURAS KALTEX SA DE CV</v>
          </cell>
        </row>
        <row r="10571">
          <cell r="C10571" t="str">
            <v xml:space="preserve">      0100</v>
          </cell>
          <cell r="D10571" t="str">
            <v>MANUFACTURAS KALTEX SA DE CV</v>
          </cell>
        </row>
        <row r="10572">
          <cell r="C10572" t="str">
            <v xml:space="preserve">      0100</v>
          </cell>
          <cell r="D10572" t="str">
            <v>MANUFACTURAS KALTEX SA DE CV</v>
          </cell>
        </row>
        <row r="10573">
          <cell r="C10573" t="str">
            <v xml:space="preserve">      0041</v>
          </cell>
          <cell r="D10573" t="str">
            <v>COMERCIALIZADORA EL ORO SA  DE CV</v>
          </cell>
        </row>
        <row r="10574">
          <cell r="C10574" t="str">
            <v xml:space="preserve">      0041</v>
          </cell>
          <cell r="D10574" t="str">
            <v>COMERCIALIZADORA EL ORO SA  DE CV</v>
          </cell>
        </row>
        <row r="10575">
          <cell r="C10575" t="str">
            <v xml:space="preserve">      0041</v>
          </cell>
          <cell r="D10575" t="str">
            <v>COMERCIALIZADORA EL ORO SA  DE CV</v>
          </cell>
        </row>
        <row r="10576">
          <cell r="C10576" t="str">
            <v xml:space="preserve">      0041</v>
          </cell>
          <cell r="D10576" t="str">
            <v>COMERCIALIZADORA EL ORO SA  DE CV</v>
          </cell>
        </row>
        <row r="10577">
          <cell r="C10577" t="str">
            <v xml:space="preserve">      0041</v>
          </cell>
          <cell r="D10577" t="str">
            <v>COMERCIALIZADORA EL ORO SA  DE CV</v>
          </cell>
        </row>
        <row r="10578">
          <cell r="C10578" t="str">
            <v xml:space="preserve">      0097</v>
          </cell>
          <cell r="D10578" t="str">
            <v>LAVAEXPORT SA DE CV</v>
          </cell>
        </row>
        <row r="10579">
          <cell r="C10579" t="str">
            <v xml:space="preserve">      0283</v>
          </cell>
          <cell r="D10579" t="str">
            <v>CORPORATIVO TREVIA, S.A.P.I. DE C.V.</v>
          </cell>
        </row>
        <row r="10580">
          <cell r="C10580" t="str">
            <v xml:space="preserve">      0193</v>
          </cell>
          <cell r="D10580" t="str">
            <v>CURFIMEX SA DE CV</v>
          </cell>
        </row>
        <row r="10581">
          <cell r="C10581" t="str">
            <v xml:space="preserve">      0179</v>
          </cell>
          <cell r="D10581" t="str">
            <v>TBG APPAREL S DE RL DE CV</v>
          </cell>
        </row>
        <row r="10582">
          <cell r="C10582" t="str">
            <v xml:space="preserve">      0179</v>
          </cell>
          <cell r="D10582" t="str">
            <v>TBG APPAREL S DE RL DE CV</v>
          </cell>
        </row>
        <row r="10583">
          <cell r="C10583" t="str">
            <v xml:space="preserve">      0179</v>
          </cell>
          <cell r="D10583" t="str">
            <v>TBG APPAREL S DE RL DE CV</v>
          </cell>
        </row>
        <row r="10584">
          <cell r="C10584" t="str">
            <v xml:space="preserve">      0179</v>
          </cell>
          <cell r="D10584" t="str">
            <v>TBG APPAREL S DE RL DE CV</v>
          </cell>
        </row>
        <row r="10585">
          <cell r="C10585" t="str">
            <v xml:space="preserve">      0231</v>
          </cell>
          <cell r="D10585" t="str">
            <v>PROGEL MEXICANA, S.A. DE C.V.</v>
          </cell>
        </row>
        <row r="10586">
          <cell r="C10586" t="str">
            <v xml:space="preserve">      0231</v>
          </cell>
          <cell r="D10586" t="str">
            <v>PROGEL MEXICANA, S.A. DE C.V.</v>
          </cell>
        </row>
        <row r="10587">
          <cell r="C10587" t="str">
            <v xml:space="preserve">      0031</v>
          </cell>
          <cell r="D10587" t="str">
            <v>CERVECERIA CUAUHTEMOC MOCTEZUMA SA DE CV</v>
          </cell>
        </row>
        <row r="10588">
          <cell r="C10588" t="str">
            <v xml:space="preserve">      0031</v>
          </cell>
          <cell r="D10588" t="str">
            <v>CERVECERIA CUAUHTEMOC MOCTEZUMA SA DE CV</v>
          </cell>
        </row>
        <row r="10589">
          <cell r="C10589" t="str">
            <v xml:space="preserve">      0031</v>
          </cell>
          <cell r="D10589" t="str">
            <v>CERVECERIA CUAUHTEMOC MOCTEZUMA SA DE CV</v>
          </cell>
        </row>
        <row r="10590">
          <cell r="C10590" t="str">
            <v xml:space="preserve">      0004</v>
          </cell>
          <cell r="D10590" t="str">
            <v>ACABADOS RIO TEJO SA DE CV</v>
          </cell>
        </row>
        <row r="10591">
          <cell r="C10591" t="str">
            <v xml:space="preserve">      0021</v>
          </cell>
          <cell r="D10591" t="str">
            <v>BIMBO</v>
          </cell>
        </row>
        <row r="10592">
          <cell r="C10592" t="str">
            <v xml:space="preserve">      0021</v>
          </cell>
          <cell r="D10592" t="str">
            <v>BIMBO</v>
          </cell>
        </row>
        <row r="10593">
          <cell r="C10593" t="str">
            <v xml:space="preserve">      0021</v>
          </cell>
          <cell r="D10593" t="str">
            <v>BIMBO</v>
          </cell>
        </row>
        <row r="10594">
          <cell r="C10594" t="str">
            <v xml:space="preserve">      0218</v>
          </cell>
          <cell r="D10594" t="str">
            <v>GRUMA</v>
          </cell>
        </row>
        <row r="10595">
          <cell r="C10595" t="str">
            <v xml:space="preserve">      0295</v>
          </cell>
          <cell r="D10595" t="str">
            <v>REYNALDO RUEDAS PEDROZA</v>
          </cell>
        </row>
        <row r="10596">
          <cell r="C10596" t="str">
            <v xml:space="preserve">      0020</v>
          </cell>
          <cell r="D10596" t="str">
            <v>BIMBO</v>
          </cell>
        </row>
        <row r="10597">
          <cell r="C10597" t="str">
            <v xml:space="preserve">      0013</v>
          </cell>
          <cell r="D10597" t="str">
            <v>ANGELICA PADILLA CASTILLO</v>
          </cell>
        </row>
        <row r="10598">
          <cell r="C10598" t="str">
            <v xml:space="preserve">      0021</v>
          </cell>
          <cell r="D10598" t="str">
            <v>BIMBO</v>
          </cell>
        </row>
        <row r="10599">
          <cell r="C10599" t="str">
            <v xml:space="preserve">      0021</v>
          </cell>
          <cell r="D10599" t="str">
            <v>BIMBO</v>
          </cell>
        </row>
        <row r="10600">
          <cell r="C10600" t="str">
            <v xml:space="preserve">      0021</v>
          </cell>
          <cell r="D10600" t="str">
            <v>BIMBO</v>
          </cell>
        </row>
        <row r="10601">
          <cell r="C10601" t="str">
            <v xml:space="preserve">      0021</v>
          </cell>
          <cell r="D10601" t="str">
            <v>BIMBO</v>
          </cell>
        </row>
        <row r="10602">
          <cell r="C10602" t="str">
            <v xml:space="preserve">      0021</v>
          </cell>
          <cell r="D10602" t="str">
            <v>BIMBO</v>
          </cell>
        </row>
        <row r="10603">
          <cell r="C10603" t="str">
            <v xml:space="preserve">      0031</v>
          </cell>
          <cell r="D10603" t="str">
            <v>CERVECERIA CUAUHTEMOC MOCTEZUMA SA DE CV</v>
          </cell>
        </row>
        <row r="10604">
          <cell r="C10604" t="str">
            <v xml:space="preserve">      0031</v>
          </cell>
          <cell r="D10604" t="str">
            <v>CERVECERIA CUAUHTEMOC MOCTEZUMA SA DE CV</v>
          </cell>
        </row>
        <row r="10605">
          <cell r="C10605" t="str">
            <v>MOSTR</v>
          </cell>
          <cell r="D10605" t="str">
            <v>VENTAS DE MOSTRADOR</v>
          </cell>
        </row>
        <row r="10606">
          <cell r="C10606" t="str">
            <v xml:space="preserve">      0193</v>
          </cell>
          <cell r="D10606" t="str">
            <v>CURFIMEX SA DE CV</v>
          </cell>
        </row>
        <row r="10607">
          <cell r="C10607" t="str">
            <v xml:space="preserve">      0021</v>
          </cell>
          <cell r="D10607" t="str">
            <v>BIMBO</v>
          </cell>
        </row>
        <row r="10608">
          <cell r="C10608" t="str">
            <v xml:space="preserve">      0021</v>
          </cell>
          <cell r="D10608" t="str">
            <v>BIMBO</v>
          </cell>
        </row>
        <row r="10609">
          <cell r="C10609" t="str">
            <v xml:space="preserve">      0021</v>
          </cell>
          <cell r="D10609" t="str">
            <v>BIMBO</v>
          </cell>
        </row>
        <row r="10610">
          <cell r="C10610" t="str">
            <v xml:space="preserve">      0021</v>
          </cell>
          <cell r="D10610" t="str">
            <v>BIMBO</v>
          </cell>
        </row>
        <row r="10611">
          <cell r="C10611" t="str">
            <v xml:space="preserve">      0021</v>
          </cell>
          <cell r="D10611" t="str">
            <v>BIMBO</v>
          </cell>
        </row>
        <row r="10612">
          <cell r="C10612" t="str">
            <v xml:space="preserve">      0033</v>
          </cell>
          <cell r="D10612" t="str">
            <v>CERVECERIA CUAUHTEMOC MOCTEZUMA SA DE CV</v>
          </cell>
        </row>
        <row r="10613">
          <cell r="C10613" t="str">
            <v xml:space="preserve">      0033</v>
          </cell>
          <cell r="D10613" t="str">
            <v>CERVECERIA CUAUHTEMOC MOCTEZUMA SA DE CV</v>
          </cell>
        </row>
        <row r="10614">
          <cell r="C10614" t="str">
            <v xml:space="preserve">      0073</v>
          </cell>
          <cell r="D10614" t="str">
            <v>GRUPO INDUSTRIAL MIRO SA DE CV</v>
          </cell>
        </row>
        <row r="10615">
          <cell r="C10615" t="str">
            <v xml:space="preserve">      0143</v>
          </cell>
          <cell r="D10615" t="str">
            <v>SEMINIS VEGETABLE SEEDS MEXICANA S DE RL DE CV</v>
          </cell>
        </row>
        <row r="10616">
          <cell r="C10616" t="str">
            <v xml:space="preserve">      0157</v>
          </cell>
          <cell r="D10616" t="str">
            <v>ZAFRE SA DE CV</v>
          </cell>
        </row>
        <row r="10617">
          <cell r="C10617" t="str">
            <v xml:space="preserve">      0128</v>
          </cell>
          <cell r="D10617" t="str">
            <v>PRODUCTOS CURTIENTES SA DE CV</v>
          </cell>
        </row>
        <row r="10618">
          <cell r="C10618" t="str">
            <v xml:space="preserve">      0128</v>
          </cell>
          <cell r="D10618" t="str">
            <v>PRODUCTOS CURTIENTES SA DE CV</v>
          </cell>
        </row>
        <row r="10619">
          <cell r="C10619" t="str">
            <v xml:space="preserve">      0024</v>
          </cell>
          <cell r="D10619" t="str">
            <v>C &amp; L ALIMENTOS SA DE CV</v>
          </cell>
        </row>
        <row r="10620">
          <cell r="C10620" t="str">
            <v xml:space="preserve">      0199</v>
          </cell>
          <cell r="D10620" t="str">
            <v>ANILINAS Y QUIMICOS TEXTILES SA DE CV</v>
          </cell>
        </row>
        <row r="10621">
          <cell r="C10621" t="str">
            <v xml:space="preserve">      0184</v>
          </cell>
          <cell r="D10621" t="str">
            <v>CUEROMEX WET BLUE SA DE CV</v>
          </cell>
        </row>
        <row r="10622">
          <cell r="C10622" t="str">
            <v xml:space="preserve">      0175</v>
          </cell>
          <cell r="D10622" t="str">
            <v>MAURICIO JOVAN WONG MEDINA</v>
          </cell>
        </row>
        <row r="10623">
          <cell r="C10623" t="str">
            <v xml:space="preserve">      0033</v>
          </cell>
          <cell r="D10623" t="str">
            <v>CERVECERIA CUAUHTEMOC MOCTEZUMA SA DE CV</v>
          </cell>
        </row>
        <row r="10624">
          <cell r="C10624" t="str">
            <v xml:space="preserve">      0033</v>
          </cell>
          <cell r="D10624" t="str">
            <v>CERVECERIA CUAUHTEMOC MOCTEZUMA SA DE CV</v>
          </cell>
        </row>
        <row r="10625">
          <cell r="C10625" t="str">
            <v xml:space="preserve">      0033</v>
          </cell>
          <cell r="D10625" t="str">
            <v>CERVECERIA CUAUHTEMOC MOCTEZUMA SA DE CV</v>
          </cell>
        </row>
        <row r="10626">
          <cell r="C10626" t="str">
            <v xml:space="preserve">      0033</v>
          </cell>
          <cell r="D10626" t="str">
            <v>CERVECERIA CUAUHTEMOC MOCTEZUMA SA DE CV</v>
          </cell>
        </row>
        <row r="10627">
          <cell r="C10627" t="str">
            <v xml:space="preserve">      0033</v>
          </cell>
          <cell r="D10627" t="str">
            <v>CERVECERIA CUAUHTEMOC MOCTEZUMA SA DE CV</v>
          </cell>
        </row>
        <row r="10628">
          <cell r="C10628" t="str">
            <v xml:space="preserve">      0033</v>
          </cell>
          <cell r="D10628" t="str">
            <v>CERVECERIA CUAUHTEMOC MOCTEZUMA SA DE CV</v>
          </cell>
        </row>
        <row r="10629">
          <cell r="C10629" t="str">
            <v xml:space="preserve">      0309</v>
          </cell>
          <cell r="D10629" t="str">
            <v>MARIA CONSUELO FIERRO RAMOS</v>
          </cell>
        </row>
        <row r="10630">
          <cell r="C10630" t="str">
            <v xml:space="preserve">      0249</v>
          </cell>
          <cell r="D10630" t="str">
            <v>ASHLAND CHEMICAL DE MEXICO, S.A. DE C.V.</v>
          </cell>
        </row>
        <row r="10631">
          <cell r="C10631" t="str">
            <v xml:space="preserve">      0249</v>
          </cell>
          <cell r="D10631" t="str">
            <v>ASHLAND CHEMICAL DE MEXICO, S.A. DE C.V.</v>
          </cell>
        </row>
        <row r="10632">
          <cell r="C10632" t="str">
            <v xml:space="preserve">      0145</v>
          </cell>
          <cell r="D10632" t="str">
            <v>TECHNICAL SUPPLIER SA DE CV</v>
          </cell>
        </row>
        <row r="10633">
          <cell r="C10633" t="str">
            <v xml:space="preserve">      0016</v>
          </cell>
          <cell r="D10633" t="str">
            <v>AZTECA MILLING, LP</v>
          </cell>
        </row>
        <row r="10634">
          <cell r="C10634" t="str">
            <v xml:space="preserve">      0144</v>
          </cell>
          <cell r="D10634" t="str">
            <v>SUELAS WYNY SA DE CV</v>
          </cell>
        </row>
        <row r="10635">
          <cell r="C10635" t="str">
            <v xml:space="preserve">      0144</v>
          </cell>
          <cell r="D10635" t="str">
            <v>SUELAS WYNY SA DE CV</v>
          </cell>
        </row>
        <row r="10636">
          <cell r="C10636" t="str">
            <v xml:space="preserve">      0071</v>
          </cell>
          <cell r="D10636" t="str">
            <v>GRUPO INDUSTRIAL DE CONFECCIONES SA DE CV</v>
          </cell>
        </row>
        <row r="10637">
          <cell r="C10637" t="str">
            <v xml:space="preserve">      0104</v>
          </cell>
          <cell r="D10637" t="str">
            <v>MEJORPLUS SA DE CV</v>
          </cell>
        </row>
        <row r="10638">
          <cell r="C10638" t="str">
            <v xml:space="preserve">      0104</v>
          </cell>
          <cell r="D10638" t="str">
            <v>MEJORPLUS SA DE CV</v>
          </cell>
        </row>
        <row r="10639">
          <cell r="C10639" t="str">
            <v xml:space="preserve">      0018</v>
          </cell>
          <cell r="D10639" t="str">
            <v>BIMBO</v>
          </cell>
        </row>
        <row r="10640">
          <cell r="C10640" t="str">
            <v xml:space="preserve">      0100</v>
          </cell>
          <cell r="D10640" t="str">
            <v>MANUFACTURAS KALTEX SA DE CV</v>
          </cell>
        </row>
        <row r="10641">
          <cell r="C10641" t="str">
            <v xml:space="preserve">      0133</v>
          </cell>
          <cell r="D10641" t="str">
            <v>QUIMICA GO-SAN SA DE CV</v>
          </cell>
        </row>
        <row r="10642">
          <cell r="C10642" t="str">
            <v xml:space="preserve">      0133</v>
          </cell>
          <cell r="D10642" t="str">
            <v>QUIMICA GO-SAN SA DE CV</v>
          </cell>
        </row>
        <row r="10643">
          <cell r="C10643" t="str">
            <v xml:space="preserve">      0079</v>
          </cell>
          <cell r="D10643" t="str">
            <v>GRUMA</v>
          </cell>
        </row>
        <row r="10644">
          <cell r="C10644" t="str">
            <v xml:space="preserve">      0079</v>
          </cell>
          <cell r="D10644" t="str">
            <v>GRUMA</v>
          </cell>
        </row>
        <row r="10645">
          <cell r="C10645" t="str">
            <v xml:space="preserve">      0179</v>
          </cell>
          <cell r="D10645" t="str">
            <v>TBG APPAREL S DE RL DE CV</v>
          </cell>
        </row>
        <row r="10646">
          <cell r="C10646" t="str">
            <v xml:space="preserve">      0179</v>
          </cell>
          <cell r="D10646" t="str">
            <v>TBG APPAREL S DE RL DE CV</v>
          </cell>
        </row>
        <row r="10647">
          <cell r="C10647" t="str">
            <v xml:space="preserve">      0179</v>
          </cell>
          <cell r="D10647" t="str">
            <v>TBG APPAREL S DE RL DE CV</v>
          </cell>
        </row>
        <row r="10648">
          <cell r="C10648" t="str">
            <v xml:space="preserve">      0179</v>
          </cell>
          <cell r="D10648" t="str">
            <v>TBG APPAREL S DE RL DE CV</v>
          </cell>
        </row>
        <row r="10649">
          <cell r="C10649" t="str">
            <v xml:space="preserve">      0159</v>
          </cell>
          <cell r="D10649" t="str">
            <v>GRUMA</v>
          </cell>
        </row>
        <row r="10650">
          <cell r="C10650" t="str">
            <v xml:space="preserve">      0209</v>
          </cell>
          <cell r="D10650" t="str">
            <v>DICKIES DE PARRAS S DE RL DE CV</v>
          </cell>
        </row>
        <row r="10651">
          <cell r="C10651" t="str">
            <v xml:space="preserve">      0209</v>
          </cell>
          <cell r="D10651" t="str">
            <v>DICKIES DE PARRAS S DE RL DE CV</v>
          </cell>
        </row>
        <row r="10652">
          <cell r="C10652" t="str">
            <v xml:space="preserve">      0209</v>
          </cell>
          <cell r="D10652" t="str">
            <v>DICKIES DE PARRAS S DE RL DE CV</v>
          </cell>
        </row>
        <row r="10653">
          <cell r="C10653" t="str">
            <v xml:space="preserve">      0078</v>
          </cell>
          <cell r="D10653" t="str">
            <v>GRUMA</v>
          </cell>
        </row>
        <row r="10654">
          <cell r="C10654" t="str">
            <v xml:space="preserve">      0078</v>
          </cell>
          <cell r="D10654" t="str">
            <v>GRUMA</v>
          </cell>
        </row>
        <row r="10655">
          <cell r="C10655" t="str">
            <v xml:space="preserve">      0309</v>
          </cell>
          <cell r="D10655" t="str">
            <v>MARIA CONSUELO FIERRO RAMOS</v>
          </cell>
        </row>
        <row r="10656">
          <cell r="C10656" t="str">
            <v xml:space="preserve">      0028</v>
          </cell>
          <cell r="D10656" t="str">
            <v>CERVECERIA CUAUHTEMOC MOCTEZUMA SA DE CV</v>
          </cell>
        </row>
        <row r="10657">
          <cell r="C10657" t="str">
            <v xml:space="preserve">      0028</v>
          </cell>
          <cell r="D10657" t="str">
            <v>CERVECERIA CUAUHTEMOC MOCTEZUMA SA DE CV</v>
          </cell>
        </row>
        <row r="10658">
          <cell r="C10658" t="str">
            <v>MOSTR</v>
          </cell>
          <cell r="D10658" t="str">
            <v>VENTAS DE MOSTRADOR</v>
          </cell>
        </row>
        <row r="10659">
          <cell r="C10659" t="str">
            <v>MOSTR</v>
          </cell>
          <cell r="D10659" t="str">
            <v>VENTAS DE MOSTRADOR</v>
          </cell>
        </row>
        <row r="10660">
          <cell r="C10660" t="str">
            <v>MOSTR</v>
          </cell>
          <cell r="D10660" t="str">
            <v>VENTAS DE MOSTRADOR</v>
          </cell>
        </row>
        <row r="10661">
          <cell r="C10661" t="str">
            <v>MOSTR</v>
          </cell>
          <cell r="D10661" t="str">
            <v>VENTAS DE MOSTRADOR</v>
          </cell>
        </row>
        <row r="10662">
          <cell r="C10662" t="str">
            <v>MOSTR</v>
          </cell>
          <cell r="D10662" t="str">
            <v>VENTAS DE MOSTRADOR</v>
          </cell>
        </row>
        <row r="10663">
          <cell r="C10663" t="str">
            <v>MOSTR</v>
          </cell>
          <cell r="D10663" t="str">
            <v>VENTAS DE MOSTRADOR</v>
          </cell>
        </row>
        <row r="10664">
          <cell r="C10664" t="str">
            <v>MOSTR</v>
          </cell>
          <cell r="D10664" t="str">
            <v>VENTAS DE MOSTRADOR</v>
          </cell>
        </row>
        <row r="10665">
          <cell r="C10665" t="str">
            <v>MOSTR</v>
          </cell>
          <cell r="D10665" t="str">
            <v>VENTAS DE MOSTRADOR</v>
          </cell>
        </row>
        <row r="10666">
          <cell r="C10666" t="str">
            <v>MOSTR</v>
          </cell>
          <cell r="D10666" t="str">
            <v>VENTAS DE MOSTRADOR</v>
          </cell>
        </row>
        <row r="10667">
          <cell r="C10667" t="str">
            <v>MOSTR</v>
          </cell>
          <cell r="D10667" t="str">
            <v>VENTAS DE MOSTRADOR</v>
          </cell>
        </row>
        <row r="10668">
          <cell r="C10668" t="str">
            <v>MOSTR</v>
          </cell>
          <cell r="D10668" t="str">
            <v>VENTAS DE MOSTRADOR</v>
          </cell>
        </row>
        <row r="10669">
          <cell r="C10669" t="str">
            <v>MOSTR</v>
          </cell>
          <cell r="D10669" t="str">
            <v>VENTAS DE MOSTRADOR</v>
          </cell>
        </row>
        <row r="10670">
          <cell r="C10670" t="str">
            <v>MOSTR</v>
          </cell>
          <cell r="D10670" t="str">
            <v>VENTAS DE MOSTRADOR</v>
          </cell>
        </row>
        <row r="10671">
          <cell r="C10671" t="str">
            <v>MOSTR</v>
          </cell>
          <cell r="D10671" t="str">
            <v>VENTAS DE MOSTRADOR</v>
          </cell>
        </row>
        <row r="10672">
          <cell r="C10672" t="str">
            <v>MOSTR</v>
          </cell>
          <cell r="D10672" t="str">
            <v>VENTAS DE MOSTRADOR</v>
          </cell>
        </row>
        <row r="10673">
          <cell r="C10673" t="str">
            <v>MOSTR</v>
          </cell>
          <cell r="D10673" t="str">
            <v>VENTAS DE MOSTRADOR</v>
          </cell>
        </row>
        <row r="10674">
          <cell r="C10674" t="str">
            <v>MOSTR</v>
          </cell>
          <cell r="D10674" t="str">
            <v>VENTAS DE MOSTRADOR</v>
          </cell>
        </row>
        <row r="10675">
          <cell r="C10675" t="str">
            <v>MOSTR</v>
          </cell>
          <cell r="D10675" t="str">
            <v>VENTAS DE MOSTRADOR</v>
          </cell>
        </row>
        <row r="10676">
          <cell r="C10676" t="str">
            <v>MOSTR</v>
          </cell>
          <cell r="D10676" t="str">
            <v>VENTAS DE MOSTRADOR</v>
          </cell>
        </row>
        <row r="10677">
          <cell r="C10677" t="str">
            <v xml:space="preserve">      0071</v>
          </cell>
          <cell r="D10677" t="str">
            <v>GRUPO INDUSTRIAL DE CONFECCIONES SA DE CV</v>
          </cell>
        </row>
        <row r="10678">
          <cell r="C10678" t="str">
            <v xml:space="preserve">      0071</v>
          </cell>
          <cell r="D10678" t="str">
            <v>GRUPO INDUSTRIAL DE CONFECCIONES SA DE CV</v>
          </cell>
        </row>
        <row r="10679">
          <cell r="C10679" t="str">
            <v xml:space="preserve">      0014</v>
          </cell>
          <cell r="D10679" t="str">
            <v>DISTRIBUIDORA TEXTIL ARTTEX, S.A. DE C.V.</v>
          </cell>
        </row>
        <row r="10680">
          <cell r="C10680" t="str">
            <v xml:space="preserve">      0138</v>
          </cell>
          <cell r="D10680" t="str">
            <v>RICAP SA DE CV</v>
          </cell>
        </row>
        <row r="10681">
          <cell r="C10681" t="str">
            <v xml:space="preserve">      0138</v>
          </cell>
          <cell r="D10681" t="str">
            <v>RICAP SA DE CV</v>
          </cell>
        </row>
        <row r="10682">
          <cell r="C10682" t="str">
            <v xml:space="preserve">      0104</v>
          </cell>
          <cell r="D10682" t="str">
            <v>MEJORPLUS SA DE CV</v>
          </cell>
        </row>
        <row r="10683">
          <cell r="C10683" t="str">
            <v xml:space="preserve">      0175</v>
          </cell>
          <cell r="D10683" t="str">
            <v>MAURICIO JOVAN WONG MEDINA</v>
          </cell>
        </row>
        <row r="10684">
          <cell r="C10684" t="str">
            <v xml:space="preserve">      0077</v>
          </cell>
          <cell r="D10684" t="str">
            <v>GRUMA</v>
          </cell>
        </row>
        <row r="10685">
          <cell r="C10685" t="str">
            <v xml:space="preserve">      0077</v>
          </cell>
          <cell r="D10685" t="str">
            <v>GRUMA</v>
          </cell>
        </row>
        <row r="10686">
          <cell r="C10686" t="str">
            <v xml:space="preserve">      0040</v>
          </cell>
          <cell r="D10686" t="str">
            <v>CITROLIM SA DE CV</v>
          </cell>
        </row>
        <row r="10687">
          <cell r="C10687" t="str">
            <v xml:space="preserve">      0081</v>
          </cell>
          <cell r="D10687" t="str">
            <v>HERSHEY MEXICO SA DE CV</v>
          </cell>
        </row>
        <row r="10688">
          <cell r="C10688" t="str">
            <v xml:space="preserve">      0004</v>
          </cell>
          <cell r="D10688" t="str">
            <v>ACABADOS RIO TEJO SA DE CV</v>
          </cell>
        </row>
        <row r="10689">
          <cell r="C10689" t="str">
            <v xml:space="preserve">      0270</v>
          </cell>
          <cell r="D10689" t="str">
            <v>RESTAURANTES TOKS, S.A. DE C.V.</v>
          </cell>
        </row>
        <row r="10690">
          <cell r="C10690" t="str">
            <v xml:space="preserve">      0270</v>
          </cell>
          <cell r="D10690" t="str">
            <v>RESTAURANTES TOKS, S.A. DE C.V.</v>
          </cell>
        </row>
        <row r="10691">
          <cell r="C10691" t="str">
            <v xml:space="preserve">      0193</v>
          </cell>
          <cell r="D10691" t="str">
            <v>CURFIMEX SA DE CV</v>
          </cell>
        </row>
        <row r="10692">
          <cell r="C10692" t="str">
            <v xml:space="preserve">      0161</v>
          </cell>
          <cell r="D10692" t="str">
            <v>GANADEROS PRODUCTORES DE LECHE PURA, S.A.P.I. DE C.V.</v>
          </cell>
        </row>
        <row r="10693">
          <cell r="C10693" t="str">
            <v xml:space="preserve">      0161</v>
          </cell>
          <cell r="D10693" t="str">
            <v>GANADEROS PRODUCTORES DE LECHE PURA, S.A.P.I. DE C.V.</v>
          </cell>
        </row>
        <row r="10694">
          <cell r="C10694" t="str">
            <v xml:space="preserve">      0161</v>
          </cell>
          <cell r="D10694" t="str">
            <v>GANADEROS PRODUCTORES DE LECHE PURA, S.A.P.I. DE C.V.</v>
          </cell>
        </row>
        <row r="10695">
          <cell r="C10695" t="str">
            <v xml:space="preserve">      0157</v>
          </cell>
          <cell r="D10695" t="str">
            <v>ZAFRE SA DE CV</v>
          </cell>
        </row>
        <row r="10696">
          <cell r="C10696" t="str">
            <v xml:space="preserve">      0179</v>
          </cell>
          <cell r="D10696" t="str">
            <v>TBG APPAREL S DE RL DE CV</v>
          </cell>
        </row>
        <row r="10697">
          <cell r="C10697" t="str">
            <v xml:space="preserve">      0179</v>
          </cell>
          <cell r="D10697" t="str">
            <v>TBG APPAREL S DE RL DE CV</v>
          </cell>
        </row>
        <row r="10698">
          <cell r="C10698" t="str">
            <v xml:space="preserve">      0179</v>
          </cell>
          <cell r="D10698" t="str">
            <v>TBG APPAREL S DE RL DE CV</v>
          </cell>
        </row>
        <row r="10699">
          <cell r="C10699" t="str">
            <v xml:space="preserve">      0032</v>
          </cell>
          <cell r="D10699" t="str">
            <v>CERVECERIA CUAUHTEMOC MOCTEZUMA SA DE CV</v>
          </cell>
        </row>
        <row r="10700">
          <cell r="C10700" t="str">
            <v xml:space="preserve">      0187</v>
          </cell>
          <cell r="D10700" t="str">
            <v>PHILIP MORRIS MEXICO PRODUCTOS Y SERVICIOS S DE RL DE CV</v>
          </cell>
        </row>
        <row r="10701">
          <cell r="C10701" t="str">
            <v xml:space="preserve">      0187</v>
          </cell>
          <cell r="D10701" t="str">
            <v>PHILIP MORRIS MEXICO PRODUCTOS Y SERVICIOS S DE RL DE CV</v>
          </cell>
        </row>
        <row r="10702">
          <cell r="C10702" t="str">
            <v xml:space="preserve">      0128</v>
          </cell>
          <cell r="D10702" t="str">
            <v>PRODUCTOS CURTIENTES SA DE CV</v>
          </cell>
        </row>
        <row r="10703">
          <cell r="C10703" t="str">
            <v xml:space="preserve">      0079</v>
          </cell>
          <cell r="D10703" t="str">
            <v>GRUMA</v>
          </cell>
        </row>
        <row r="10704">
          <cell r="C10704" t="str">
            <v xml:space="preserve">      0055</v>
          </cell>
          <cell r="D10704" t="str">
            <v>DISTRIBUIDORA DE TEXTILES AVANTE SA DE CV</v>
          </cell>
        </row>
        <row r="10705">
          <cell r="C10705" t="str">
            <v xml:space="preserve">      0100</v>
          </cell>
          <cell r="D10705" t="str">
            <v>MANUFACTURAS KALTEX SA DE CV</v>
          </cell>
        </row>
        <row r="10706">
          <cell r="C10706" t="str">
            <v xml:space="preserve">      0179</v>
          </cell>
          <cell r="D10706" t="str">
            <v>TBG APPAREL S DE RL DE CV</v>
          </cell>
        </row>
        <row r="10707">
          <cell r="C10707" t="str">
            <v xml:space="preserve">      0179</v>
          </cell>
          <cell r="D10707" t="str">
            <v>TBG APPAREL S DE RL DE CV</v>
          </cell>
        </row>
        <row r="10708">
          <cell r="C10708" t="str">
            <v xml:space="preserve">      0179</v>
          </cell>
          <cell r="D10708" t="str">
            <v>TBG APPAREL S DE RL DE CV</v>
          </cell>
        </row>
        <row r="10709">
          <cell r="C10709" t="str">
            <v xml:space="preserve">      0019</v>
          </cell>
          <cell r="D10709" t="str">
            <v>BIMBO</v>
          </cell>
        </row>
        <row r="10710">
          <cell r="C10710" t="str">
            <v xml:space="preserve">      0166</v>
          </cell>
          <cell r="D10710" t="str">
            <v>GRUMA</v>
          </cell>
        </row>
        <row r="10711">
          <cell r="C10711" t="str">
            <v xml:space="preserve">      0166</v>
          </cell>
          <cell r="D10711" t="str">
            <v>GRUMA</v>
          </cell>
        </row>
        <row r="10712">
          <cell r="C10712" t="str">
            <v xml:space="preserve">      0130</v>
          </cell>
          <cell r="D10712" t="str">
            <v>PRODUCTOS PERLA, SA DE CV</v>
          </cell>
        </row>
        <row r="10713">
          <cell r="C10713" t="str">
            <v xml:space="preserve">      0113</v>
          </cell>
          <cell r="D10713" t="str">
            <v>GRUMA</v>
          </cell>
        </row>
        <row r="10714">
          <cell r="C10714" t="str">
            <v xml:space="preserve">      0202</v>
          </cell>
          <cell r="D10714" t="str">
            <v>CURTIDOS TREVIÑO SA DE CV</v>
          </cell>
        </row>
        <row r="10715">
          <cell r="C10715" t="str">
            <v xml:space="preserve">      0271</v>
          </cell>
          <cell r="D10715" t="str">
            <v>JEANS Y PROCESOS CITLALTEPETL, S.A. DE C.V.</v>
          </cell>
        </row>
        <row r="10716">
          <cell r="C10716" t="str">
            <v xml:space="preserve">      0071</v>
          </cell>
          <cell r="D10716" t="str">
            <v>GRUPO INDUSTRIAL DE CONFECCIONES SA DE CV</v>
          </cell>
        </row>
        <row r="10717">
          <cell r="C10717" t="str">
            <v xml:space="preserve">      0305</v>
          </cell>
          <cell r="D10717" t="str">
            <v>UNIVERSIDAD DE GUADALAJARA</v>
          </cell>
        </row>
        <row r="10718">
          <cell r="C10718" t="str">
            <v xml:space="preserve">      0022</v>
          </cell>
          <cell r="D10718" t="str">
            <v>BIOTECNICA INTERNACIONAL SA DE CV</v>
          </cell>
        </row>
        <row r="10719">
          <cell r="C10719" t="str">
            <v xml:space="preserve">      0004</v>
          </cell>
          <cell r="D10719" t="str">
            <v>ACABADOS RIO TEJO SA DE CV</v>
          </cell>
        </row>
        <row r="10720">
          <cell r="C10720" t="str">
            <v xml:space="preserve">      0100</v>
          </cell>
          <cell r="D10720" t="str">
            <v>MANUFACTURAS KALTEX SA DE CV</v>
          </cell>
        </row>
        <row r="10721">
          <cell r="C10721" t="str">
            <v xml:space="preserve">      0209</v>
          </cell>
          <cell r="D10721" t="str">
            <v>DICKIES DE PARRAS S DE RL DE CV</v>
          </cell>
        </row>
        <row r="10722">
          <cell r="C10722" t="str">
            <v xml:space="preserve">      0209</v>
          </cell>
          <cell r="D10722" t="str">
            <v>DICKIES DE PARRAS S DE RL DE CV</v>
          </cell>
        </row>
        <row r="10723">
          <cell r="C10723" t="str">
            <v xml:space="preserve">      0071</v>
          </cell>
          <cell r="D10723" t="str">
            <v>GRUPO INDUSTRIAL DE CONFECCIONES SA DE CV</v>
          </cell>
        </row>
        <row r="10724">
          <cell r="C10724" t="str">
            <v xml:space="preserve">      0212</v>
          </cell>
          <cell r="D10724" t="str">
            <v>GRUMA</v>
          </cell>
        </row>
        <row r="10725">
          <cell r="C10725" t="str">
            <v xml:space="preserve">      0212</v>
          </cell>
          <cell r="D10725" t="str">
            <v>GRUMA</v>
          </cell>
        </row>
        <row r="10726">
          <cell r="C10726" t="str">
            <v xml:space="preserve">      0077</v>
          </cell>
          <cell r="D10726" t="str">
            <v>GRUMA</v>
          </cell>
        </row>
        <row r="10727">
          <cell r="C10727" t="str">
            <v xml:space="preserve">      0041</v>
          </cell>
          <cell r="D10727" t="str">
            <v>COMERCIALIZADORA EL ORO SA  DE CV</v>
          </cell>
        </row>
        <row r="10728">
          <cell r="C10728" t="str">
            <v xml:space="preserve">      0041</v>
          </cell>
          <cell r="D10728" t="str">
            <v>COMERCIALIZADORA EL ORO SA  DE CV</v>
          </cell>
        </row>
        <row r="10729">
          <cell r="C10729" t="str">
            <v xml:space="preserve">      0016</v>
          </cell>
          <cell r="D10729" t="str">
            <v>AZTECA MILLING, LP</v>
          </cell>
        </row>
        <row r="10730">
          <cell r="C10730" t="str">
            <v xml:space="preserve">      0016</v>
          </cell>
          <cell r="D10730" t="str">
            <v>AZTECA MILLING, LP</v>
          </cell>
        </row>
        <row r="10731">
          <cell r="C10731" t="str">
            <v xml:space="preserve">      0133</v>
          </cell>
          <cell r="D10731" t="str">
            <v>QUIMICA GO-SAN SA DE CV</v>
          </cell>
        </row>
        <row r="10732">
          <cell r="C10732" t="str">
            <v xml:space="preserve">      0133</v>
          </cell>
          <cell r="D10732" t="str">
            <v>QUIMICA GO-SAN SA DE CV</v>
          </cell>
        </row>
        <row r="10733">
          <cell r="C10733" t="str">
            <v xml:space="preserve">      0133</v>
          </cell>
          <cell r="D10733" t="str">
            <v>QUIMICA GO-SAN SA DE CV</v>
          </cell>
        </row>
        <row r="10734">
          <cell r="C10734" t="str">
            <v xml:space="preserve">      0206</v>
          </cell>
          <cell r="D10734" t="str">
            <v>INVESTIGACION PRODUCTIVA SA DE CV</v>
          </cell>
        </row>
        <row r="10735">
          <cell r="C10735" t="str">
            <v xml:space="preserve">      0166</v>
          </cell>
          <cell r="D10735" t="str">
            <v>GRUMA</v>
          </cell>
        </row>
        <row r="10736">
          <cell r="C10736" t="str">
            <v xml:space="preserve">      0303</v>
          </cell>
          <cell r="D10736" t="str">
            <v>MARIA AGUILERA HERNANDEZ</v>
          </cell>
        </row>
        <row r="10737">
          <cell r="C10737" t="str">
            <v xml:space="preserve">      0078</v>
          </cell>
          <cell r="D10737" t="str">
            <v>GRUMA</v>
          </cell>
        </row>
        <row r="10738">
          <cell r="C10738" t="str">
            <v xml:space="preserve">      0105</v>
          </cell>
          <cell r="D10738" t="str">
            <v>MEXENIL ADITIVOS SA DE CV</v>
          </cell>
        </row>
        <row r="10739">
          <cell r="C10739" t="str">
            <v xml:space="preserve">      0193</v>
          </cell>
          <cell r="D10739" t="str">
            <v>CURFIMEX SA DE CV</v>
          </cell>
        </row>
        <row r="10740">
          <cell r="C10740" t="str">
            <v xml:space="preserve">      0086</v>
          </cell>
          <cell r="D10740" t="str">
            <v>IROKO SA DE CV</v>
          </cell>
        </row>
        <row r="10741">
          <cell r="C10741" t="str">
            <v xml:space="preserve">      0086</v>
          </cell>
          <cell r="D10741" t="str">
            <v>IROKO SA DE CV</v>
          </cell>
        </row>
        <row r="10742">
          <cell r="C10742" t="str">
            <v xml:space="preserve">      0128</v>
          </cell>
          <cell r="D10742" t="str">
            <v>PRODUCTOS CURTIENTES SA DE CV</v>
          </cell>
        </row>
        <row r="10743">
          <cell r="C10743" t="str">
            <v xml:space="preserve">      0128</v>
          </cell>
          <cell r="D10743" t="str">
            <v>PRODUCTOS CURTIENTES SA DE CV</v>
          </cell>
        </row>
        <row r="10744">
          <cell r="C10744" t="str">
            <v xml:space="preserve">      0235</v>
          </cell>
          <cell r="D10744" t="str">
            <v>CIH INTERNATIONAL, S.A.R.L.</v>
          </cell>
        </row>
        <row r="10745">
          <cell r="C10745" t="str">
            <v xml:space="preserve">      0235</v>
          </cell>
          <cell r="D10745" t="str">
            <v>CIH INTERNATIONAL, S.A.R.L.</v>
          </cell>
        </row>
        <row r="10746">
          <cell r="C10746" t="str">
            <v xml:space="preserve">      0310</v>
          </cell>
          <cell r="D10746" t="str">
            <v>VILLA AVOCADO, S.A. DE C.V.</v>
          </cell>
        </row>
        <row r="10747">
          <cell r="C10747" t="str">
            <v xml:space="preserve">      0310</v>
          </cell>
          <cell r="D10747" t="str">
            <v>VILLA AVOCADO, S.A. DE C.V.</v>
          </cell>
        </row>
        <row r="10748">
          <cell r="C10748" t="str">
            <v xml:space="preserve">      0033</v>
          </cell>
          <cell r="D10748" t="str">
            <v>CERVECERIA CUAUHTEMOC MOCTEZUMA SA DE CV</v>
          </cell>
        </row>
        <row r="10749">
          <cell r="C10749" t="str">
            <v xml:space="preserve">      0033</v>
          </cell>
          <cell r="D10749" t="str">
            <v>CERVECERIA CUAUHTEMOC MOCTEZUMA SA DE CV</v>
          </cell>
        </row>
        <row r="10750">
          <cell r="C10750" t="str">
            <v xml:space="preserve">      0033</v>
          </cell>
          <cell r="D10750" t="str">
            <v>CERVECERIA CUAUHTEMOC MOCTEZUMA SA DE CV</v>
          </cell>
        </row>
        <row r="10751">
          <cell r="C10751" t="str">
            <v xml:space="preserve">      0043</v>
          </cell>
          <cell r="D10751" t="str">
            <v>CONFECCIONES TEXTILES DE TEZIUTLAN, S.A. DE C.V.</v>
          </cell>
        </row>
        <row r="10752">
          <cell r="C10752" t="str">
            <v xml:space="preserve">      0179</v>
          </cell>
          <cell r="D10752" t="str">
            <v>TBG APPAREL S DE RL DE CV</v>
          </cell>
        </row>
        <row r="10753">
          <cell r="C10753" t="str">
            <v xml:space="preserve">      0179</v>
          </cell>
          <cell r="D10753" t="str">
            <v>TBG APPAREL S DE RL DE CV</v>
          </cell>
        </row>
        <row r="10754">
          <cell r="C10754" t="str">
            <v xml:space="preserve">      0179</v>
          </cell>
          <cell r="D10754" t="str">
            <v>TBG APPAREL S DE RL DE CV</v>
          </cell>
        </row>
        <row r="10755">
          <cell r="C10755" t="str">
            <v xml:space="preserve">      0133</v>
          </cell>
          <cell r="D10755" t="str">
            <v>QUIMICA GO-SAN SA DE CV</v>
          </cell>
        </row>
        <row r="10756">
          <cell r="C10756" t="str">
            <v xml:space="preserve">      0133</v>
          </cell>
          <cell r="D10756" t="str">
            <v>QUIMICA GO-SAN SA DE CV</v>
          </cell>
        </row>
        <row r="10757">
          <cell r="C10757" t="str">
            <v xml:space="preserve">      0179</v>
          </cell>
          <cell r="D10757" t="str">
            <v>TBG APPAREL S DE RL DE CV</v>
          </cell>
        </row>
        <row r="10758">
          <cell r="C10758" t="str">
            <v xml:space="preserve">      0071</v>
          </cell>
          <cell r="D10758" t="str">
            <v>GRUPO INDUSTRIAL DE CONFECCIONES SA DE CV</v>
          </cell>
        </row>
        <row r="10759">
          <cell r="C10759" t="str">
            <v xml:space="preserve">      0159</v>
          </cell>
          <cell r="D10759" t="str">
            <v>GRUMA</v>
          </cell>
        </row>
        <row r="10760">
          <cell r="C10760" t="str">
            <v xml:space="preserve">      0102</v>
          </cell>
          <cell r="D10760" t="str">
            <v>MAZAPAN DE LA ROSA SA DE CV</v>
          </cell>
        </row>
        <row r="10761">
          <cell r="C10761" t="str">
            <v xml:space="preserve">      0161</v>
          </cell>
          <cell r="D10761" t="str">
            <v>GANADEROS PRODUCTORES DE LECHE PURA, S.A.P.I. DE C.V.</v>
          </cell>
        </row>
        <row r="10762">
          <cell r="C10762" t="str">
            <v xml:space="preserve">      0013</v>
          </cell>
          <cell r="D10762" t="str">
            <v>ANGELICA PADILLA CASTILLO</v>
          </cell>
        </row>
        <row r="10763">
          <cell r="C10763" t="str">
            <v xml:space="preserve">      0004</v>
          </cell>
          <cell r="D10763" t="str">
            <v>ACABADOS RIO TEJO SA DE CV</v>
          </cell>
        </row>
        <row r="10764">
          <cell r="C10764" t="str">
            <v xml:space="preserve">      0100</v>
          </cell>
          <cell r="D10764" t="str">
            <v>MANUFACTURAS KALTEX SA DE CV</v>
          </cell>
        </row>
        <row r="10765">
          <cell r="C10765" t="str">
            <v xml:space="preserve">      0280</v>
          </cell>
          <cell r="D10765" t="str">
            <v>PASTEURIZADORA AGUASCALIENTES, S.A. DE C.V.</v>
          </cell>
        </row>
        <row r="10766">
          <cell r="C10766" t="str">
            <v xml:space="preserve">      0021</v>
          </cell>
          <cell r="D10766" t="str">
            <v>BIMBO</v>
          </cell>
        </row>
        <row r="10767">
          <cell r="C10767" t="str">
            <v xml:space="preserve">      0021</v>
          </cell>
          <cell r="D10767" t="str">
            <v>BIMBO</v>
          </cell>
        </row>
        <row r="10768">
          <cell r="C10768" t="str">
            <v xml:space="preserve">      0021</v>
          </cell>
          <cell r="D10768" t="str">
            <v>BIMBO</v>
          </cell>
        </row>
        <row r="10769">
          <cell r="C10769" t="str">
            <v xml:space="preserve">      0193</v>
          </cell>
          <cell r="D10769" t="str">
            <v>CURFIMEX SA DE CV</v>
          </cell>
        </row>
        <row r="10770">
          <cell r="C10770" t="str">
            <v xml:space="preserve">      0021</v>
          </cell>
          <cell r="D10770" t="str">
            <v>BIMBO</v>
          </cell>
        </row>
        <row r="10771">
          <cell r="C10771" t="str">
            <v xml:space="preserve">      0021</v>
          </cell>
          <cell r="D10771" t="str">
            <v>BIMBO</v>
          </cell>
        </row>
        <row r="10772">
          <cell r="C10772" t="str">
            <v xml:space="preserve">      0067</v>
          </cell>
          <cell r="D10772" t="str">
            <v>GELITA MEXICO S DE RL DE CV</v>
          </cell>
        </row>
        <row r="10773">
          <cell r="C10773" t="str">
            <v xml:space="preserve">      0071</v>
          </cell>
          <cell r="D10773" t="str">
            <v>GRUPO INDUSTRIAL DE CONFECCIONES SA DE CV</v>
          </cell>
        </row>
        <row r="10774">
          <cell r="C10774" t="str">
            <v xml:space="preserve">      0071</v>
          </cell>
          <cell r="D10774" t="str">
            <v>GRUPO INDUSTRIAL DE CONFECCIONES SA DE CV</v>
          </cell>
        </row>
        <row r="10775">
          <cell r="C10775" t="str">
            <v xml:space="preserve">      0021</v>
          </cell>
          <cell r="D10775" t="str">
            <v>BIMBO</v>
          </cell>
        </row>
        <row r="10776">
          <cell r="C10776" t="str">
            <v xml:space="preserve">      0021</v>
          </cell>
          <cell r="D10776" t="str">
            <v>BIMBO</v>
          </cell>
        </row>
        <row r="10777">
          <cell r="C10777" t="str">
            <v xml:space="preserve">      0021</v>
          </cell>
          <cell r="D10777" t="str">
            <v>BIMBO</v>
          </cell>
        </row>
        <row r="10778">
          <cell r="C10778" t="str">
            <v xml:space="preserve">      0021</v>
          </cell>
          <cell r="D10778" t="str">
            <v>BIMBO</v>
          </cell>
        </row>
        <row r="10779">
          <cell r="C10779" t="str">
            <v xml:space="preserve">      0021</v>
          </cell>
          <cell r="D10779" t="str">
            <v>BIMBO</v>
          </cell>
        </row>
        <row r="10780">
          <cell r="C10780" t="str">
            <v xml:space="preserve">      0021</v>
          </cell>
          <cell r="D10780" t="str">
            <v>BIMBO</v>
          </cell>
        </row>
        <row r="10781">
          <cell r="C10781" t="str">
            <v xml:space="preserve">      0021</v>
          </cell>
          <cell r="D10781" t="str">
            <v>BIMBO</v>
          </cell>
        </row>
        <row r="10782">
          <cell r="C10782" t="str">
            <v xml:space="preserve">      0089</v>
          </cell>
          <cell r="D10782" t="str">
            <v>KERRY INGREDIENTS DE MEXICO SA DE CV</v>
          </cell>
        </row>
        <row r="10783">
          <cell r="C10783" t="str">
            <v xml:space="preserve">      0128</v>
          </cell>
          <cell r="D10783" t="str">
            <v>PRODUCTOS CURTIENTES SA DE CV</v>
          </cell>
        </row>
        <row r="10784">
          <cell r="C10784" t="str">
            <v xml:space="preserve">      0144</v>
          </cell>
          <cell r="D10784" t="str">
            <v>SUELAS WYNY SA DE CV</v>
          </cell>
        </row>
        <row r="10785">
          <cell r="C10785" t="str">
            <v xml:space="preserve">      0144</v>
          </cell>
          <cell r="D10785" t="str">
            <v>SUELAS WYNY SA DE CV</v>
          </cell>
        </row>
        <row r="10786">
          <cell r="C10786" t="str">
            <v xml:space="preserve">      0055</v>
          </cell>
          <cell r="D10786" t="str">
            <v>DISTRIBUIDORA DE TEXTILES AVANTE SA DE CV</v>
          </cell>
        </row>
        <row r="10787">
          <cell r="C10787" t="str">
            <v xml:space="preserve">      0055</v>
          </cell>
          <cell r="D10787" t="str">
            <v>DISTRIBUIDORA DE TEXTILES AVANTE SA DE CV</v>
          </cell>
        </row>
        <row r="10788">
          <cell r="C10788" t="str">
            <v xml:space="preserve">      0053</v>
          </cell>
          <cell r="D10788" t="str">
            <v>DINCO DEL NORTE SA DE CV</v>
          </cell>
        </row>
        <row r="10789">
          <cell r="C10789" t="str">
            <v xml:space="preserve">      0053</v>
          </cell>
          <cell r="D10789" t="str">
            <v>DINCO DEL NORTE SA DE CV</v>
          </cell>
        </row>
        <row r="10790">
          <cell r="C10790" t="str">
            <v xml:space="preserve">      0053</v>
          </cell>
          <cell r="D10790" t="str">
            <v>DINCO DEL NORTE SA DE CV</v>
          </cell>
        </row>
        <row r="10791">
          <cell r="C10791" t="str">
            <v xml:space="preserve">      0028</v>
          </cell>
          <cell r="D10791" t="str">
            <v>CERVECERIA CUAUHTEMOC MOCTEZUMA SA DE CV</v>
          </cell>
        </row>
        <row r="10792">
          <cell r="C10792" t="str">
            <v xml:space="preserve">      0028</v>
          </cell>
          <cell r="D10792" t="str">
            <v>CERVECERIA CUAUHTEMOC MOCTEZUMA SA DE CV</v>
          </cell>
        </row>
        <row r="10793">
          <cell r="C10793" t="str">
            <v xml:space="preserve">      0028</v>
          </cell>
          <cell r="D10793" t="str">
            <v>CERVECERIA CUAUHTEMOC MOCTEZUMA SA DE CV</v>
          </cell>
        </row>
        <row r="10794">
          <cell r="C10794" t="str">
            <v xml:space="preserve">      0028</v>
          </cell>
          <cell r="D10794" t="str">
            <v>CERVECERIA CUAUHTEMOC MOCTEZUMA SA DE CV</v>
          </cell>
        </row>
        <row r="10795">
          <cell r="C10795" t="str">
            <v xml:space="preserve">      0028</v>
          </cell>
          <cell r="D10795" t="str">
            <v>CERVECERIA CUAUHTEMOC MOCTEZUMA SA DE CV</v>
          </cell>
        </row>
        <row r="10796">
          <cell r="C10796" t="str">
            <v xml:space="preserve">      0028</v>
          </cell>
          <cell r="D10796" t="str">
            <v>CERVECERIA CUAUHTEMOC MOCTEZUMA SA DE CV</v>
          </cell>
        </row>
        <row r="10797">
          <cell r="C10797" t="str">
            <v xml:space="preserve">      0021</v>
          </cell>
          <cell r="D10797" t="str">
            <v>BIMBO</v>
          </cell>
        </row>
        <row r="10798">
          <cell r="C10798" t="str">
            <v xml:space="preserve">      0021</v>
          </cell>
          <cell r="D10798" t="str">
            <v>BIMBO</v>
          </cell>
        </row>
        <row r="10799">
          <cell r="C10799" t="str">
            <v xml:space="preserve">      0021</v>
          </cell>
          <cell r="D10799" t="str">
            <v>BIMBO</v>
          </cell>
        </row>
        <row r="10800">
          <cell r="C10800" t="str">
            <v xml:space="preserve">      0021</v>
          </cell>
          <cell r="D10800" t="str">
            <v>BIMBO</v>
          </cell>
        </row>
        <row r="10801">
          <cell r="C10801" t="str">
            <v xml:space="preserve">      0020</v>
          </cell>
          <cell r="D10801" t="str">
            <v>BIMBO</v>
          </cell>
        </row>
        <row r="10802">
          <cell r="C10802" t="str">
            <v xml:space="preserve">      0017</v>
          </cell>
          <cell r="D10802" t="str">
            <v>BIMBO</v>
          </cell>
        </row>
        <row r="10803">
          <cell r="C10803" t="str">
            <v xml:space="preserve">      0081</v>
          </cell>
          <cell r="D10803" t="str">
            <v>HERSHEY MEXICO SA DE CV</v>
          </cell>
        </row>
        <row r="10804">
          <cell r="C10804" t="str">
            <v xml:space="preserve">      0081</v>
          </cell>
          <cell r="D10804" t="str">
            <v>HERSHEY MEXICO SA DE CV</v>
          </cell>
        </row>
        <row r="10805">
          <cell r="C10805" t="str">
            <v xml:space="preserve">      0157</v>
          </cell>
          <cell r="D10805" t="str">
            <v>ZAFRE SA DE CV</v>
          </cell>
        </row>
        <row r="10806">
          <cell r="C10806" t="str">
            <v xml:space="preserve">      0228</v>
          </cell>
          <cell r="D10806" t="str">
            <v>GRUMA</v>
          </cell>
        </row>
        <row r="10807">
          <cell r="C10807" t="str">
            <v xml:space="preserve">      0228</v>
          </cell>
          <cell r="D10807" t="str">
            <v>GRUMA</v>
          </cell>
        </row>
        <row r="10808">
          <cell r="C10808" t="str">
            <v xml:space="preserve">      0100</v>
          </cell>
          <cell r="D10808" t="str">
            <v>MANUFACTURAS KALTEX SA DE CV</v>
          </cell>
        </row>
        <row r="10809">
          <cell r="C10809" t="str">
            <v xml:space="preserve">      0006</v>
          </cell>
          <cell r="D10809" t="str">
            <v>AGRANA FRUIT MEXICO SA DE CV</v>
          </cell>
        </row>
        <row r="10810">
          <cell r="C10810" t="str">
            <v xml:space="preserve">      0055</v>
          </cell>
          <cell r="D10810" t="str">
            <v>DISTRIBUIDORA DE TEXTILES AVANTE SA DE CV</v>
          </cell>
        </row>
        <row r="10811">
          <cell r="C10811" t="str">
            <v xml:space="preserve">      0179</v>
          </cell>
          <cell r="D10811" t="str">
            <v>TBG APPAREL S DE RL DE CV</v>
          </cell>
        </row>
        <row r="10812">
          <cell r="C10812" t="str">
            <v xml:space="preserve">      0179</v>
          </cell>
          <cell r="D10812" t="str">
            <v>TBG APPAREL S DE RL DE CV</v>
          </cell>
        </row>
        <row r="10813">
          <cell r="C10813" t="str">
            <v xml:space="preserve">      0179</v>
          </cell>
          <cell r="D10813" t="str">
            <v>TBG APPAREL S DE RL DE CV</v>
          </cell>
        </row>
        <row r="10814">
          <cell r="C10814" t="str">
            <v xml:space="preserve">      0179</v>
          </cell>
          <cell r="D10814" t="str">
            <v>TBG APPAREL S DE RL DE CV</v>
          </cell>
        </row>
        <row r="10815">
          <cell r="C10815" t="str">
            <v xml:space="preserve">      0071</v>
          </cell>
          <cell r="D10815" t="str">
            <v>GRUPO INDUSTRIAL DE CONFECCIONES SA DE CV</v>
          </cell>
        </row>
        <row r="10816">
          <cell r="C10816" t="str">
            <v xml:space="preserve">      0071</v>
          </cell>
          <cell r="D10816" t="str">
            <v>GRUPO INDUSTRIAL DE CONFECCIONES SA DE CV</v>
          </cell>
        </row>
        <row r="10817">
          <cell r="C10817" t="str">
            <v xml:space="preserve">      0249</v>
          </cell>
          <cell r="D10817" t="str">
            <v>ASHLAND CHEMICAL DE MEXICO, S.A. DE C.V.</v>
          </cell>
        </row>
        <row r="10818">
          <cell r="C10818" t="str">
            <v xml:space="preserve">      0249</v>
          </cell>
          <cell r="D10818" t="str">
            <v>ASHLAND CHEMICAL DE MEXICO, S.A. DE C.V.</v>
          </cell>
        </row>
        <row r="10819">
          <cell r="C10819" t="str">
            <v xml:space="preserve">      0249</v>
          </cell>
          <cell r="D10819" t="str">
            <v>ASHLAND CHEMICAL DE MEXICO, S.A. DE C.V.</v>
          </cell>
        </row>
        <row r="10820">
          <cell r="C10820" t="str">
            <v xml:space="preserve">      0249</v>
          </cell>
          <cell r="D10820" t="str">
            <v>ASHLAND CHEMICAL DE MEXICO, S.A. DE C.V.</v>
          </cell>
        </row>
        <row r="10821">
          <cell r="C10821" t="str">
            <v xml:space="preserve">      0161</v>
          </cell>
          <cell r="D10821" t="str">
            <v>GANADEROS PRODUCTORES DE LECHE PURA, S.A.P.I. DE C.V.</v>
          </cell>
        </row>
        <row r="10822">
          <cell r="C10822" t="str">
            <v xml:space="preserve">      0018</v>
          </cell>
          <cell r="D10822" t="str">
            <v>BIMBO</v>
          </cell>
        </row>
        <row r="10823">
          <cell r="C10823" t="str">
            <v xml:space="preserve">      0071</v>
          </cell>
          <cell r="D10823" t="str">
            <v>GRUPO INDUSTRIAL DE CONFECCIONES SA DE CV</v>
          </cell>
        </row>
        <row r="10824">
          <cell r="C10824" t="str">
            <v xml:space="preserve">      0055</v>
          </cell>
          <cell r="D10824" t="str">
            <v>DISTRIBUIDORA DE TEXTILES AVANTE SA DE CV</v>
          </cell>
        </row>
        <row r="10825">
          <cell r="C10825" t="str">
            <v xml:space="preserve">      0133</v>
          </cell>
          <cell r="D10825" t="str">
            <v>QUIMICA GO-SAN SA DE CV</v>
          </cell>
        </row>
        <row r="10826">
          <cell r="C10826" t="str">
            <v xml:space="preserve">      0133</v>
          </cell>
          <cell r="D10826" t="str">
            <v>QUIMICA GO-SAN SA DE CV</v>
          </cell>
        </row>
        <row r="10827">
          <cell r="C10827" t="str">
            <v xml:space="preserve">      0133</v>
          </cell>
          <cell r="D10827" t="str">
            <v>QUIMICA GO-SAN SA DE CV</v>
          </cell>
        </row>
        <row r="10828">
          <cell r="C10828" t="str">
            <v xml:space="preserve">      0145</v>
          </cell>
          <cell r="D10828" t="str">
            <v>TECHNICAL SUPPLIER SA DE CV</v>
          </cell>
        </row>
        <row r="10829">
          <cell r="C10829" t="str">
            <v xml:space="preserve">      0028</v>
          </cell>
          <cell r="D10829" t="str">
            <v>CERVECERIA CUAUHTEMOC MOCTEZUMA SA DE CV</v>
          </cell>
        </row>
        <row r="10830">
          <cell r="C10830" t="str">
            <v xml:space="preserve">      0028</v>
          </cell>
          <cell r="D10830" t="str">
            <v>CERVECERIA CUAUHTEMOC MOCTEZUMA SA DE CV</v>
          </cell>
        </row>
        <row r="10831">
          <cell r="C10831" t="str">
            <v xml:space="preserve">      0028</v>
          </cell>
          <cell r="D10831" t="str">
            <v>CERVECERIA CUAUHTEMOC MOCTEZUMA SA DE CV</v>
          </cell>
        </row>
        <row r="10832">
          <cell r="C10832" t="str">
            <v xml:space="preserve">      0144</v>
          </cell>
          <cell r="D10832" t="str">
            <v>SUELAS WYNY SA DE CV</v>
          </cell>
        </row>
        <row r="10833">
          <cell r="C10833" t="str">
            <v xml:space="preserve">      0144</v>
          </cell>
          <cell r="D10833" t="str">
            <v>SUELAS WYNY SA DE CV</v>
          </cell>
        </row>
        <row r="10834">
          <cell r="C10834" t="str">
            <v xml:space="preserve">      0079</v>
          </cell>
          <cell r="D10834" t="str">
            <v>GRUMA</v>
          </cell>
        </row>
        <row r="10835">
          <cell r="C10835" t="str">
            <v xml:space="preserve">      0079</v>
          </cell>
          <cell r="D10835" t="str">
            <v>GRUMA</v>
          </cell>
        </row>
        <row r="10836">
          <cell r="C10836" t="str">
            <v xml:space="preserve">      0114</v>
          </cell>
          <cell r="D10836" t="str">
            <v>GRUMA</v>
          </cell>
        </row>
        <row r="10837">
          <cell r="C10837" t="str">
            <v xml:space="preserve">      0114</v>
          </cell>
          <cell r="D10837" t="str">
            <v>GRUMA</v>
          </cell>
        </row>
        <row r="10838">
          <cell r="C10838" t="str">
            <v xml:space="preserve">      0311</v>
          </cell>
          <cell r="D10838" t="str">
            <v>LOMA LASETEX, S.A. DE C.V.</v>
          </cell>
        </row>
        <row r="10839">
          <cell r="C10839" t="str">
            <v xml:space="preserve">      0202</v>
          </cell>
          <cell r="D10839" t="str">
            <v>CURTIDOS TREVIÑO SA DE CV</v>
          </cell>
        </row>
        <row r="10840">
          <cell r="C10840" t="str">
            <v xml:space="preserve">      0309</v>
          </cell>
          <cell r="D10840" t="str">
            <v>MARIA CONSUELO FIERRO RAMOS</v>
          </cell>
        </row>
        <row r="10841">
          <cell r="C10841" t="str">
            <v xml:space="preserve">      0209</v>
          </cell>
          <cell r="D10841" t="str">
            <v>DICKIES DE PARRAS S DE RL DE CV</v>
          </cell>
        </row>
        <row r="10842">
          <cell r="C10842" t="str">
            <v xml:space="preserve">      0209</v>
          </cell>
          <cell r="D10842" t="str">
            <v>DICKIES DE PARRAS S DE RL DE CV</v>
          </cell>
        </row>
        <row r="10843">
          <cell r="C10843" t="str">
            <v xml:space="preserve">      0209</v>
          </cell>
          <cell r="D10843" t="str">
            <v>DICKIES DE PARRAS S DE RL DE CV</v>
          </cell>
        </row>
        <row r="10844">
          <cell r="C10844" t="str">
            <v xml:space="preserve">      0138</v>
          </cell>
          <cell r="D10844" t="str">
            <v>RICAP SA DE CV</v>
          </cell>
        </row>
        <row r="10845">
          <cell r="C10845" t="str">
            <v xml:space="preserve">      0100</v>
          </cell>
          <cell r="D10845" t="str">
            <v>MANUFACTURAS KALTEX SA DE CV</v>
          </cell>
        </row>
        <row r="10846">
          <cell r="C10846" t="str">
            <v xml:space="preserve">      0039</v>
          </cell>
          <cell r="D10846" t="str">
            <v>CITROJUGO SA DE CV</v>
          </cell>
        </row>
        <row r="10847">
          <cell r="C10847" t="str">
            <v xml:space="preserve">      0303</v>
          </cell>
          <cell r="D10847" t="str">
            <v>MARIA AGUILERA HERNANDEZ</v>
          </cell>
        </row>
        <row r="10848">
          <cell r="C10848" t="str">
            <v xml:space="preserve">      0114</v>
          </cell>
          <cell r="D10848" t="str">
            <v>GRUMA</v>
          </cell>
        </row>
        <row r="10849">
          <cell r="C10849" t="str">
            <v xml:space="preserve">      0283</v>
          </cell>
          <cell r="D10849" t="str">
            <v>CORPORATIVO TREVIA, S.A.P.I. DE C.V.</v>
          </cell>
        </row>
        <row r="10850">
          <cell r="C10850" t="str">
            <v xml:space="preserve">      0283</v>
          </cell>
          <cell r="D10850" t="str">
            <v>CORPORATIVO TREVIA, S.A.P.I. DE C.V.</v>
          </cell>
        </row>
        <row r="10851">
          <cell r="C10851" t="str">
            <v xml:space="preserve">      0013</v>
          </cell>
          <cell r="D10851" t="str">
            <v>ANGELICA PADILLA CASTILLO</v>
          </cell>
        </row>
        <row r="10852">
          <cell r="C10852" t="str">
            <v xml:space="preserve">      0033</v>
          </cell>
          <cell r="D10852" t="str">
            <v>CERVECERIA CUAUHTEMOC MOCTEZUMA SA DE CV</v>
          </cell>
        </row>
        <row r="10853">
          <cell r="C10853" t="str">
            <v xml:space="preserve">      0033</v>
          </cell>
          <cell r="D10853" t="str">
            <v>CERVECERIA CUAUHTEMOC MOCTEZUMA SA DE CV</v>
          </cell>
        </row>
        <row r="10854">
          <cell r="C10854" t="str">
            <v xml:space="preserve">      0077</v>
          </cell>
          <cell r="D10854" t="str">
            <v>GRUMA</v>
          </cell>
        </row>
        <row r="10855">
          <cell r="C10855" t="str">
            <v xml:space="preserve">      0077</v>
          </cell>
          <cell r="D10855" t="str">
            <v>GRUMA</v>
          </cell>
        </row>
        <row r="10856">
          <cell r="C10856" t="str">
            <v xml:space="preserve">      0179</v>
          </cell>
          <cell r="D10856" t="str">
            <v>TBG APPAREL S DE RL DE CV</v>
          </cell>
        </row>
        <row r="10857">
          <cell r="C10857" t="str">
            <v xml:space="preserve">      0179</v>
          </cell>
          <cell r="D10857" t="str">
            <v>TBG APPAREL S DE RL DE CV</v>
          </cell>
        </row>
        <row r="10858">
          <cell r="C10858" t="str">
            <v xml:space="preserve">      0179</v>
          </cell>
          <cell r="D10858" t="str">
            <v>TBG APPAREL S DE RL DE CV</v>
          </cell>
        </row>
        <row r="10859">
          <cell r="C10859" t="str">
            <v xml:space="preserve">      0179</v>
          </cell>
          <cell r="D10859" t="str">
            <v>TBG APPAREL S DE RL DE CV</v>
          </cell>
        </row>
        <row r="10860">
          <cell r="C10860" t="str">
            <v xml:space="preserve">      0179</v>
          </cell>
          <cell r="D10860" t="str">
            <v>TBG APPAREL S DE RL DE CV</v>
          </cell>
        </row>
        <row r="10861">
          <cell r="C10861" t="str">
            <v xml:space="preserve">      0133</v>
          </cell>
          <cell r="D10861" t="str">
            <v>QUIMICA GO-SAN SA DE CV</v>
          </cell>
        </row>
        <row r="10862">
          <cell r="C10862" t="str">
            <v xml:space="preserve">      0133</v>
          </cell>
          <cell r="D10862" t="str">
            <v>QUIMICA GO-SAN SA DE CV</v>
          </cell>
        </row>
        <row r="10863">
          <cell r="C10863" t="str">
            <v>MOSTR</v>
          </cell>
          <cell r="D10863" t="str">
            <v>VENTAS DE MOSTRADOR</v>
          </cell>
        </row>
        <row r="10864">
          <cell r="C10864" t="str">
            <v>MOSTR</v>
          </cell>
          <cell r="D10864" t="str">
            <v>VENTAS DE MOSTRADOR</v>
          </cell>
        </row>
        <row r="10865">
          <cell r="C10865" t="str">
            <v>MOSTR</v>
          </cell>
          <cell r="D10865" t="str">
            <v>VENTAS DE MOSTRADOR</v>
          </cell>
        </row>
        <row r="10866">
          <cell r="C10866" t="str">
            <v>MOSTR</v>
          </cell>
          <cell r="D10866" t="str">
            <v>VENTAS DE MOSTRADOR</v>
          </cell>
        </row>
        <row r="10867">
          <cell r="C10867" t="str">
            <v xml:space="preserve">      0032</v>
          </cell>
          <cell r="D10867" t="str">
            <v>CERVECERIA CUAUHTEMOC MOCTEZUMA SA DE CV</v>
          </cell>
        </row>
        <row r="10868">
          <cell r="C10868" t="str">
            <v xml:space="preserve">      0032</v>
          </cell>
          <cell r="D10868" t="str">
            <v>CERVECERIA CUAUHTEMOC MOCTEZUMA SA DE CV</v>
          </cell>
        </row>
        <row r="10869">
          <cell r="C10869" t="str">
            <v xml:space="preserve">      0055</v>
          </cell>
          <cell r="D10869" t="str">
            <v>DISTRIBUIDORA DE TEXTILES AVANTE SA DE CV</v>
          </cell>
        </row>
        <row r="10870">
          <cell r="C10870" t="str">
            <v xml:space="preserve">      0055</v>
          </cell>
          <cell r="D10870" t="str">
            <v>DISTRIBUIDORA DE TEXTILES AVANTE SA DE CV</v>
          </cell>
        </row>
        <row r="10871">
          <cell r="C10871" t="str">
            <v xml:space="preserve">      0105</v>
          </cell>
          <cell r="D10871" t="str">
            <v>MEXENIL ADITIVOS SA DE CV</v>
          </cell>
        </row>
        <row r="10872">
          <cell r="C10872" t="str">
            <v xml:space="preserve">      0078</v>
          </cell>
          <cell r="D10872" t="str">
            <v>GRUMA</v>
          </cell>
        </row>
        <row r="10873">
          <cell r="C10873" t="str">
            <v xml:space="preserve">      0078</v>
          </cell>
          <cell r="D10873" t="str">
            <v>GRUMA</v>
          </cell>
        </row>
        <row r="10874">
          <cell r="C10874" t="str">
            <v xml:space="preserve">      0251</v>
          </cell>
          <cell r="D10874" t="str">
            <v>INDUSTRIAS ZUCO, S.A. DE C.V.</v>
          </cell>
        </row>
        <row r="10875">
          <cell r="C10875" t="str">
            <v xml:space="preserve">      0157</v>
          </cell>
          <cell r="D10875" t="str">
            <v>ZAFRE SA DE CV</v>
          </cell>
        </row>
        <row r="10876">
          <cell r="C10876" t="str">
            <v xml:space="preserve">      0112</v>
          </cell>
          <cell r="D10876" t="str">
            <v>GRUMA</v>
          </cell>
        </row>
        <row r="10877">
          <cell r="C10877" t="str">
            <v xml:space="preserve">      0112</v>
          </cell>
          <cell r="D10877" t="str">
            <v>GRUMA</v>
          </cell>
        </row>
        <row r="10878">
          <cell r="C10878" t="str">
            <v xml:space="preserve">      0100</v>
          </cell>
          <cell r="D10878" t="str">
            <v>MANUFACTURAS KALTEX SA DE CV</v>
          </cell>
        </row>
        <row r="10879">
          <cell r="C10879" t="str">
            <v xml:space="preserve">      0019</v>
          </cell>
          <cell r="D10879" t="str">
            <v>BIMBO</v>
          </cell>
        </row>
        <row r="10880">
          <cell r="C10880" t="str">
            <v xml:space="preserve">      0030</v>
          </cell>
          <cell r="D10880" t="str">
            <v>CERVECERIA CUAUHTEMOC MOCTEZUMA SA DE CV</v>
          </cell>
        </row>
        <row r="10881">
          <cell r="C10881" t="str">
            <v xml:space="preserve">      0030</v>
          </cell>
          <cell r="D10881" t="str">
            <v>CERVECERIA CUAUHTEMOC MOCTEZUMA SA DE CV</v>
          </cell>
        </row>
        <row r="10882">
          <cell r="C10882" t="str">
            <v xml:space="preserve">      0112</v>
          </cell>
          <cell r="D10882" t="str">
            <v>GRUMA</v>
          </cell>
        </row>
        <row r="10883">
          <cell r="C10883" t="str">
            <v xml:space="preserve">      0184</v>
          </cell>
          <cell r="D10883" t="str">
            <v>CUEROMEX WET BLUE SA DE CV</v>
          </cell>
        </row>
        <row r="10884">
          <cell r="C10884" t="str">
            <v xml:space="preserve">      0184</v>
          </cell>
          <cell r="D10884" t="str">
            <v>CUEROMEX WET BLUE SA DE CV</v>
          </cell>
        </row>
        <row r="10885">
          <cell r="C10885" t="str">
            <v xml:space="preserve">      0193</v>
          </cell>
          <cell r="D10885" t="str">
            <v>CURFIMEX SA DE CV</v>
          </cell>
        </row>
        <row r="10886">
          <cell r="C10886" t="str">
            <v xml:space="preserve">      0193</v>
          </cell>
          <cell r="D10886" t="str">
            <v>CURFIMEX SA DE CV</v>
          </cell>
        </row>
        <row r="10887">
          <cell r="C10887" t="str">
            <v xml:space="preserve">      0115</v>
          </cell>
          <cell r="D10887" t="str">
            <v>GRUMA</v>
          </cell>
        </row>
        <row r="10888">
          <cell r="C10888" t="str">
            <v xml:space="preserve">      0128</v>
          </cell>
          <cell r="D10888" t="str">
            <v>PRODUCTOS CURTIENTES SA DE CV</v>
          </cell>
        </row>
        <row r="10889">
          <cell r="C10889" t="str">
            <v xml:space="preserve">      0128</v>
          </cell>
          <cell r="D10889" t="str">
            <v>PRODUCTOS CURTIENTES SA DE CV</v>
          </cell>
        </row>
        <row r="10890">
          <cell r="C10890" t="str">
            <v xml:space="preserve">      0100</v>
          </cell>
          <cell r="D10890" t="str">
            <v>MANUFACTURAS KALTEX SA DE CV</v>
          </cell>
        </row>
        <row r="10891">
          <cell r="C10891" t="str">
            <v xml:space="preserve">      0282</v>
          </cell>
          <cell r="D10891" t="str">
            <v>QUIMTOL, S.A. DE C.V.</v>
          </cell>
        </row>
        <row r="10892">
          <cell r="C10892" t="str">
            <v xml:space="preserve">      0231</v>
          </cell>
          <cell r="D10892" t="str">
            <v>PROGEL MEXICANA, S.A. DE C.V.</v>
          </cell>
        </row>
        <row r="10893">
          <cell r="C10893" t="str">
            <v xml:space="preserve">      0231</v>
          </cell>
          <cell r="D10893" t="str">
            <v>PROGEL MEXICANA, S.A. DE C.V.</v>
          </cell>
        </row>
        <row r="10894">
          <cell r="C10894" t="str">
            <v xml:space="preserve">      0133</v>
          </cell>
          <cell r="D10894" t="str">
            <v>QUIMICA GO-SAN SA DE CV</v>
          </cell>
        </row>
        <row r="10895">
          <cell r="C10895" t="str">
            <v xml:space="preserve">      0133</v>
          </cell>
          <cell r="D10895" t="str">
            <v>QUIMICA GO-SAN SA DE CV</v>
          </cell>
        </row>
        <row r="10896">
          <cell r="C10896" t="str">
            <v xml:space="preserve">      0232</v>
          </cell>
          <cell r="D10896" t="str">
            <v>BANKS (BARBADOS) BREWERIES LTD</v>
          </cell>
        </row>
        <row r="10897">
          <cell r="C10897" t="str">
            <v xml:space="preserve">      0291</v>
          </cell>
          <cell r="D10897" t="str">
            <v>MODELOS YASIRO, S.A. DE C.V.</v>
          </cell>
        </row>
        <row r="10898">
          <cell r="C10898" t="str">
            <v xml:space="preserve">      0220</v>
          </cell>
          <cell r="D10898" t="str">
            <v>GRUMA</v>
          </cell>
        </row>
        <row r="10899">
          <cell r="C10899" t="str">
            <v xml:space="preserve">      0220</v>
          </cell>
          <cell r="D10899" t="str">
            <v>GRUMA</v>
          </cell>
        </row>
        <row r="10900">
          <cell r="C10900" t="str">
            <v xml:space="preserve">      0187</v>
          </cell>
          <cell r="D10900" t="str">
            <v>PHILIP MORRIS MEXICO PRODUCTOS Y SERVICIOS S DE RL DE CV</v>
          </cell>
        </row>
        <row r="10901">
          <cell r="C10901" t="str">
            <v xml:space="preserve">      0187</v>
          </cell>
          <cell r="D10901" t="str">
            <v>PHILIP MORRIS MEXICO PRODUCTOS Y SERVICIOS S DE RL DE CV</v>
          </cell>
        </row>
        <row r="10902">
          <cell r="C10902" t="str">
            <v xml:space="preserve">      0055</v>
          </cell>
          <cell r="D10902" t="str">
            <v>DISTRIBUIDORA DE TEXTILES AVANTE SA DE CV</v>
          </cell>
        </row>
        <row r="10903">
          <cell r="C10903" t="str">
            <v xml:space="preserve">      0013</v>
          </cell>
          <cell r="D10903" t="str">
            <v>ANGELICA PADILLA CASTILLO</v>
          </cell>
        </row>
        <row r="10904">
          <cell r="C10904" t="str">
            <v xml:space="preserve">      0157</v>
          </cell>
          <cell r="D10904" t="str">
            <v>ZAFRE SA DE CV</v>
          </cell>
        </row>
        <row r="10905">
          <cell r="C10905" t="str">
            <v xml:space="preserve">      0209</v>
          </cell>
          <cell r="D10905" t="str">
            <v>DICKIES DE PARRAS S DE RL DE CV</v>
          </cell>
        </row>
        <row r="10906">
          <cell r="C10906" t="str">
            <v xml:space="preserve">      0209</v>
          </cell>
          <cell r="D10906" t="str">
            <v>DICKIES DE PARRAS S DE RL DE CV</v>
          </cell>
        </row>
        <row r="10907">
          <cell r="C10907" t="str">
            <v xml:space="preserve">      0209</v>
          </cell>
          <cell r="D10907" t="str">
            <v>DICKIES DE PARRAS S DE RL DE CV</v>
          </cell>
        </row>
        <row r="10908">
          <cell r="C10908" t="str">
            <v xml:space="preserve">      0028</v>
          </cell>
          <cell r="D10908" t="str">
            <v>CERVECERIA CUAUHTEMOC MOCTEZUMA SA DE CV</v>
          </cell>
        </row>
        <row r="10909">
          <cell r="C10909" t="str">
            <v xml:space="preserve">      0028</v>
          </cell>
          <cell r="D10909" t="str">
            <v>CERVECERIA CUAUHTEMOC MOCTEZUMA SA DE CV</v>
          </cell>
        </row>
        <row r="10910">
          <cell r="C10910" t="str">
            <v xml:space="preserve">      0028</v>
          </cell>
          <cell r="D10910" t="str">
            <v>CERVECERIA CUAUHTEMOC MOCTEZUMA SA DE CV</v>
          </cell>
        </row>
        <row r="10911">
          <cell r="C10911" t="str">
            <v xml:space="preserve">      0028</v>
          </cell>
          <cell r="D10911" t="str">
            <v>CERVECERIA CUAUHTEMOC MOCTEZUMA SA DE CV</v>
          </cell>
        </row>
        <row r="10912">
          <cell r="C10912" t="str">
            <v xml:space="preserve">      0081</v>
          </cell>
          <cell r="D10912" t="str">
            <v>HERSHEY MEXICO SA DE CV</v>
          </cell>
        </row>
        <row r="10913">
          <cell r="C10913" t="str">
            <v xml:space="preserve">      0081</v>
          </cell>
          <cell r="D10913" t="str">
            <v>HERSHEY MEXICO SA DE CV</v>
          </cell>
        </row>
        <row r="10914">
          <cell r="C10914" t="str">
            <v xml:space="preserve">      0081</v>
          </cell>
          <cell r="D10914" t="str">
            <v>HERSHEY MEXICO SA DE CV</v>
          </cell>
        </row>
        <row r="10915">
          <cell r="C10915" t="str">
            <v xml:space="preserve">      0031</v>
          </cell>
          <cell r="D10915" t="str">
            <v>CERVECERIA CUAUHTEMOC MOCTEZUMA SA DE CV</v>
          </cell>
        </row>
        <row r="10916">
          <cell r="C10916" t="str">
            <v xml:space="preserve">      0138</v>
          </cell>
          <cell r="D10916" t="str">
            <v>RICAP SA DE CV</v>
          </cell>
        </row>
        <row r="10917">
          <cell r="C10917" t="str">
            <v xml:space="preserve">      0161</v>
          </cell>
          <cell r="D10917" t="str">
            <v>GANADEROS PRODUCTORES DE LECHE PURA, S.A.P.I. DE C.V.</v>
          </cell>
        </row>
        <row r="10918">
          <cell r="C10918" t="str">
            <v xml:space="preserve">      0179</v>
          </cell>
          <cell r="D10918" t="str">
            <v>TBG APPAREL S DE RL DE CV</v>
          </cell>
        </row>
        <row r="10919">
          <cell r="C10919" t="str">
            <v xml:space="preserve">      0179</v>
          </cell>
          <cell r="D10919" t="str">
            <v>TBG APPAREL S DE RL DE CV</v>
          </cell>
        </row>
        <row r="10920">
          <cell r="C10920" t="str">
            <v xml:space="preserve">      0179</v>
          </cell>
          <cell r="D10920" t="str">
            <v>TBG APPAREL S DE RL DE CV</v>
          </cell>
        </row>
        <row r="10921">
          <cell r="C10921" t="str">
            <v xml:space="preserve">      0179</v>
          </cell>
          <cell r="D10921" t="str">
            <v>TBG APPAREL S DE RL DE CV</v>
          </cell>
        </row>
        <row r="10922">
          <cell r="C10922" t="str">
            <v xml:space="preserve">      0179</v>
          </cell>
          <cell r="D10922" t="str">
            <v>TBG APPAREL S DE RL DE CV</v>
          </cell>
        </row>
        <row r="10923">
          <cell r="C10923" t="str">
            <v xml:space="preserve">      0166</v>
          </cell>
          <cell r="D10923" t="str">
            <v>GRUMA</v>
          </cell>
        </row>
        <row r="10924">
          <cell r="C10924" t="str">
            <v xml:space="preserve">      0077</v>
          </cell>
          <cell r="D10924" t="str">
            <v>GRUMA</v>
          </cell>
        </row>
        <row r="10925">
          <cell r="C10925" t="str">
            <v xml:space="preserve">      0077</v>
          </cell>
          <cell r="D10925" t="str">
            <v>GRUMA</v>
          </cell>
        </row>
        <row r="10926">
          <cell r="C10926" t="str">
            <v xml:space="preserve">      0105</v>
          </cell>
          <cell r="D10926" t="str">
            <v>MEXENIL ADITIVOS SA DE CV</v>
          </cell>
        </row>
        <row r="10927">
          <cell r="C10927" t="str">
            <v xml:space="preserve">      0040</v>
          </cell>
          <cell r="D10927" t="str">
            <v>CITROLIM SA DE CV</v>
          </cell>
        </row>
        <row r="10928">
          <cell r="C10928" t="str">
            <v xml:space="preserve">      0073</v>
          </cell>
          <cell r="D10928" t="str">
            <v>GRUPO INDUSTRIAL MIRO SA DE CV</v>
          </cell>
        </row>
        <row r="10929">
          <cell r="C10929" t="str">
            <v xml:space="preserve">      0055</v>
          </cell>
          <cell r="D10929" t="str">
            <v>DISTRIBUIDORA DE TEXTILES AVANTE SA DE CV</v>
          </cell>
        </row>
        <row r="10930">
          <cell r="C10930" t="str">
            <v xml:space="preserve">      0157</v>
          </cell>
          <cell r="D10930" t="str">
            <v>ZAFRE SA DE CV</v>
          </cell>
        </row>
        <row r="10931">
          <cell r="C10931" t="str">
            <v xml:space="preserve">      0280</v>
          </cell>
          <cell r="D10931" t="str">
            <v>PASTEURIZADORA AGUASCALIENTES, S.A. DE C.V.</v>
          </cell>
        </row>
        <row r="10932">
          <cell r="C10932" t="str">
            <v xml:space="preserve">      0144</v>
          </cell>
          <cell r="D10932" t="str">
            <v>SUELAS WYNY SA DE CV</v>
          </cell>
        </row>
        <row r="10933">
          <cell r="C10933" t="str">
            <v xml:space="preserve">      0144</v>
          </cell>
          <cell r="D10933" t="str">
            <v>SUELAS WYNY SA DE CV</v>
          </cell>
        </row>
        <row r="10934">
          <cell r="C10934" t="str">
            <v xml:space="preserve">      0031</v>
          </cell>
          <cell r="D10934" t="str">
            <v>CERVECERIA CUAUHTEMOC MOCTEZUMA SA DE CV</v>
          </cell>
        </row>
        <row r="10935">
          <cell r="C10935" t="str">
            <v xml:space="preserve">      0011</v>
          </cell>
          <cell r="D10935" t="str">
            <v>ALIMENTOS PROFUSA, SA DE CV</v>
          </cell>
        </row>
        <row r="10936">
          <cell r="C10936" t="str">
            <v xml:space="preserve">      0165</v>
          </cell>
          <cell r="D10936" t="str">
            <v>EL PEQUEÑO CURTIDOR DE LEON, S.A. DE C.V.</v>
          </cell>
        </row>
        <row r="10937">
          <cell r="C10937" t="str">
            <v xml:space="preserve">      0115</v>
          </cell>
          <cell r="D10937" t="str">
            <v>GRUMA</v>
          </cell>
        </row>
        <row r="10938">
          <cell r="C10938" t="str">
            <v xml:space="preserve">      0079</v>
          </cell>
          <cell r="D10938" t="str">
            <v>GRUMA</v>
          </cell>
        </row>
        <row r="10939">
          <cell r="C10939" t="str">
            <v xml:space="preserve">      0184</v>
          </cell>
          <cell r="D10939" t="str">
            <v>CUEROMEX WET BLUE SA DE CV</v>
          </cell>
        </row>
        <row r="10940">
          <cell r="C10940" t="str">
            <v xml:space="preserve">      0184</v>
          </cell>
          <cell r="D10940" t="str">
            <v>CUEROMEX WET BLUE SA DE CV</v>
          </cell>
        </row>
        <row r="10941">
          <cell r="C10941" t="str">
            <v xml:space="preserve">      0184</v>
          </cell>
          <cell r="D10941" t="str">
            <v>CUEROMEX WET BLUE SA DE CV</v>
          </cell>
        </row>
        <row r="10942">
          <cell r="C10942" t="str">
            <v xml:space="preserve">      0100</v>
          </cell>
          <cell r="D10942" t="str">
            <v>MANUFACTURAS KALTEX SA DE CV</v>
          </cell>
        </row>
        <row r="10943">
          <cell r="C10943" t="str">
            <v>MOSTR</v>
          </cell>
          <cell r="D10943" t="str">
            <v>VENTAS DE MOSTRADOR</v>
          </cell>
        </row>
        <row r="10944">
          <cell r="C10944" t="str">
            <v xml:space="preserve">      0030</v>
          </cell>
          <cell r="D10944" t="str">
            <v>CERVECERIA CUAUHTEMOC MOCTEZUMA SA DE CV</v>
          </cell>
        </row>
        <row r="10945">
          <cell r="C10945" t="str">
            <v xml:space="preserve">      0030</v>
          </cell>
          <cell r="D10945" t="str">
            <v>CERVECERIA CUAUHTEMOC MOCTEZUMA SA DE CV</v>
          </cell>
        </row>
        <row r="10946">
          <cell r="C10946" t="str">
            <v xml:space="preserve">      0030</v>
          </cell>
          <cell r="D10946" t="str">
            <v>CERVECERIA CUAUHTEMOC MOCTEZUMA SA DE CV</v>
          </cell>
        </row>
        <row r="10947">
          <cell r="C10947" t="str">
            <v xml:space="preserve">      0179</v>
          </cell>
          <cell r="D10947" t="str">
            <v>TBG APPAREL S DE RL DE CV</v>
          </cell>
        </row>
        <row r="10948">
          <cell r="C10948" t="str">
            <v xml:space="preserve">      0179</v>
          </cell>
          <cell r="D10948" t="str">
            <v>TBG APPAREL S DE RL DE CV</v>
          </cell>
        </row>
        <row r="10949">
          <cell r="C10949" t="str">
            <v xml:space="preserve">      0179</v>
          </cell>
          <cell r="D10949" t="str">
            <v>TBG APPAREL S DE RL DE CV</v>
          </cell>
        </row>
        <row r="10950">
          <cell r="C10950" t="str">
            <v xml:space="preserve">      0161</v>
          </cell>
          <cell r="D10950" t="str">
            <v>GANADEROS PRODUCTORES DE LECHE PURA, S.A.P.I. DE C.V.</v>
          </cell>
        </row>
        <row r="10951">
          <cell r="C10951" t="str">
            <v xml:space="preserve">      0179</v>
          </cell>
          <cell r="D10951" t="str">
            <v>TBG APPAREL S DE RL DE CV</v>
          </cell>
        </row>
        <row r="10952">
          <cell r="C10952" t="str">
            <v xml:space="preserve">      0100</v>
          </cell>
          <cell r="D10952" t="str">
            <v>MANUFACTURAS KALTEX SA DE CV</v>
          </cell>
        </row>
        <row r="10953">
          <cell r="C10953" t="str">
            <v xml:space="preserve">      0309</v>
          </cell>
          <cell r="D10953" t="str">
            <v>MARIA CONSUELO FIERRO RAMOS</v>
          </cell>
        </row>
        <row r="10954">
          <cell r="C10954" t="str">
            <v xml:space="preserve">      0020</v>
          </cell>
          <cell r="D10954" t="str">
            <v>BIMBO</v>
          </cell>
        </row>
        <row r="10955">
          <cell r="C10955" t="str">
            <v xml:space="preserve">      0212</v>
          </cell>
          <cell r="D10955" t="str">
            <v>GRUMA</v>
          </cell>
        </row>
        <row r="10956">
          <cell r="C10956" t="str">
            <v xml:space="preserve">      0212</v>
          </cell>
          <cell r="D10956" t="str">
            <v>GRUMA</v>
          </cell>
        </row>
        <row r="10957">
          <cell r="C10957" t="str">
            <v xml:space="preserve">      0112</v>
          </cell>
          <cell r="D10957" t="str">
            <v>GRUMA</v>
          </cell>
        </row>
        <row r="10958">
          <cell r="C10958" t="str">
            <v xml:space="preserve">      0112</v>
          </cell>
          <cell r="D10958" t="str">
            <v>GRUMA</v>
          </cell>
        </row>
        <row r="10959">
          <cell r="C10959" t="str">
            <v xml:space="preserve">      0204</v>
          </cell>
          <cell r="D10959" t="str">
            <v>PQ INTEGRADORA LOGISTICA SA DE CV</v>
          </cell>
        </row>
        <row r="10960">
          <cell r="C10960" t="str">
            <v xml:space="preserve">      0138</v>
          </cell>
          <cell r="D10960" t="str">
            <v>RICAP SA DE CV</v>
          </cell>
        </row>
        <row r="10961">
          <cell r="C10961" t="str">
            <v xml:space="preserve">      0097</v>
          </cell>
          <cell r="D10961" t="str">
            <v>LAVAEXPORT SA DE CV</v>
          </cell>
        </row>
        <row r="10962">
          <cell r="C10962" t="str">
            <v xml:space="preserve">      0097</v>
          </cell>
          <cell r="D10962" t="str">
            <v>LAVAEXPORT SA DE CV</v>
          </cell>
        </row>
        <row r="10963">
          <cell r="C10963" t="str">
            <v xml:space="preserve">      0097</v>
          </cell>
          <cell r="D10963" t="str">
            <v>LAVAEXPORT SA DE CV</v>
          </cell>
        </row>
        <row r="10964">
          <cell r="C10964" t="str">
            <v xml:space="preserve">      0055</v>
          </cell>
          <cell r="D10964" t="str">
            <v>DISTRIBUIDORA DE TEXTILES AVANTE SA DE CV</v>
          </cell>
        </row>
        <row r="10965">
          <cell r="C10965" t="str">
            <v xml:space="preserve">      0306</v>
          </cell>
          <cell r="D10965" t="str">
            <v>GRIFFITH FOODS, S.A. DE C.V.</v>
          </cell>
        </row>
        <row r="10966">
          <cell r="C10966" t="str">
            <v xml:space="preserve">      0306</v>
          </cell>
          <cell r="D10966" t="str">
            <v>GRIFFITH FOODS, S.A. DE C.V.</v>
          </cell>
        </row>
        <row r="10967">
          <cell r="C10967" t="str">
            <v xml:space="preserve">      0021</v>
          </cell>
          <cell r="D10967" t="str">
            <v>BIMBO</v>
          </cell>
        </row>
        <row r="10968">
          <cell r="C10968" t="str">
            <v xml:space="preserve">      0021</v>
          </cell>
          <cell r="D10968" t="str">
            <v>BIMBO</v>
          </cell>
        </row>
        <row r="10969">
          <cell r="C10969" t="str">
            <v xml:space="preserve">      0021</v>
          </cell>
          <cell r="D10969" t="str">
            <v>BIMBO</v>
          </cell>
        </row>
        <row r="10970">
          <cell r="C10970" t="str">
            <v xml:space="preserve">      0021</v>
          </cell>
          <cell r="D10970" t="str">
            <v>BIMBO</v>
          </cell>
        </row>
        <row r="10971">
          <cell r="C10971" t="str">
            <v xml:space="preserve">      0029</v>
          </cell>
          <cell r="D10971" t="str">
            <v>CERVECERIA CUAUHTEMOC MOCTEZUMA SA DE CV</v>
          </cell>
        </row>
        <row r="10972">
          <cell r="C10972" t="str">
            <v xml:space="preserve">      0029</v>
          </cell>
          <cell r="D10972" t="str">
            <v>CERVECERIA CUAUHTEMOC MOCTEZUMA SA DE CV</v>
          </cell>
        </row>
        <row r="10973">
          <cell r="C10973" t="str">
            <v xml:space="preserve">      0029</v>
          </cell>
          <cell r="D10973" t="str">
            <v>CERVECERIA CUAUHTEMOC MOCTEZUMA SA DE CV</v>
          </cell>
        </row>
        <row r="10974">
          <cell r="C10974" t="str">
            <v xml:space="preserve">      0028</v>
          </cell>
          <cell r="D10974" t="str">
            <v>CERVECERIA CUAUHTEMOC MOCTEZUMA SA DE CV</v>
          </cell>
        </row>
        <row r="10975">
          <cell r="C10975" t="str">
            <v xml:space="preserve">      0028</v>
          </cell>
          <cell r="D10975" t="str">
            <v>CERVECERIA CUAUHTEMOC MOCTEZUMA SA DE CV</v>
          </cell>
        </row>
        <row r="10976">
          <cell r="C10976" t="str">
            <v xml:space="preserve">      0028</v>
          </cell>
          <cell r="D10976" t="str">
            <v>CERVECERIA CUAUHTEMOC MOCTEZUMA SA DE CV</v>
          </cell>
        </row>
        <row r="10977">
          <cell r="C10977" t="str">
            <v xml:space="preserve">      0028</v>
          </cell>
          <cell r="D10977" t="str">
            <v>CERVECERIA CUAUHTEMOC MOCTEZUMA SA DE CV</v>
          </cell>
        </row>
        <row r="10978">
          <cell r="C10978" t="str">
            <v xml:space="preserve">      0157</v>
          </cell>
          <cell r="D10978" t="str">
            <v>ZAFRE SA DE CV</v>
          </cell>
        </row>
        <row r="10979">
          <cell r="C10979" t="str">
            <v xml:space="preserve">      0021</v>
          </cell>
          <cell r="D10979" t="str">
            <v>BIMBO</v>
          </cell>
        </row>
        <row r="10980">
          <cell r="C10980" t="str">
            <v>MOSTR</v>
          </cell>
          <cell r="D10980" t="str">
            <v>VENTAS DE MOSTRADOR</v>
          </cell>
        </row>
        <row r="10981">
          <cell r="C10981" t="str">
            <v xml:space="preserve">      0021</v>
          </cell>
          <cell r="D10981" t="str">
            <v>BIMBO</v>
          </cell>
        </row>
        <row r="10982">
          <cell r="C10982" t="str">
            <v xml:space="preserve">      0021</v>
          </cell>
          <cell r="D10982" t="str">
            <v>BIMBO</v>
          </cell>
        </row>
        <row r="10983">
          <cell r="C10983" t="str">
            <v xml:space="preserve">      0021</v>
          </cell>
          <cell r="D10983" t="str">
            <v>BIMBO</v>
          </cell>
        </row>
        <row r="10984">
          <cell r="C10984" t="str">
            <v xml:space="preserve">      0021</v>
          </cell>
          <cell r="D10984" t="str">
            <v>BIMBO</v>
          </cell>
        </row>
        <row r="10985">
          <cell r="C10985" t="str">
            <v xml:space="preserve">      0021</v>
          </cell>
          <cell r="D10985" t="str">
            <v>BIMBO</v>
          </cell>
        </row>
        <row r="10986">
          <cell r="C10986" t="str">
            <v xml:space="preserve">      0179</v>
          </cell>
          <cell r="D10986" t="str">
            <v>TBG APPAREL S DE RL DE CV</v>
          </cell>
        </row>
        <row r="10987">
          <cell r="C10987" t="str">
            <v xml:space="preserve">      0179</v>
          </cell>
          <cell r="D10987" t="str">
            <v>TBG APPAREL S DE RL DE CV</v>
          </cell>
        </row>
        <row r="10988">
          <cell r="C10988" t="str">
            <v xml:space="preserve">      0179</v>
          </cell>
          <cell r="D10988" t="str">
            <v>TBG APPAREL S DE RL DE CV</v>
          </cell>
        </row>
        <row r="10989">
          <cell r="C10989" t="str">
            <v xml:space="preserve">      0179</v>
          </cell>
          <cell r="D10989" t="str">
            <v>TBG APPAREL S DE RL DE CV</v>
          </cell>
        </row>
        <row r="10990">
          <cell r="C10990" t="str">
            <v xml:space="preserve">      0179</v>
          </cell>
          <cell r="D10990" t="str">
            <v>TBG APPAREL S DE RL DE CV</v>
          </cell>
        </row>
        <row r="10991">
          <cell r="C10991" t="str">
            <v xml:space="preserve">      0303</v>
          </cell>
          <cell r="D10991" t="str">
            <v>MARIA AGUILERA HERNANDEZ</v>
          </cell>
        </row>
        <row r="10992">
          <cell r="C10992" t="str">
            <v xml:space="preserve">      0039</v>
          </cell>
          <cell r="D10992" t="str">
            <v>CITROJUGO SA DE CV</v>
          </cell>
        </row>
        <row r="10993">
          <cell r="C10993" t="str">
            <v xml:space="preserve">      0133</v>
          </cell>
          <cell r="D10993" t="str">
            <v>QUIMICA GO-SAN SA DE CV</v>
          </cell>
        </row>
        <row r="10994">
          <cell r="C10994" t="str">
            <v xml:space="preserve">      0133</v>
          </cell>
          <cell r="D10994" t="str">
            <v>QUIMICA GO-SAN SA DE CV</v>
          </cell>
        </row>
        <row r="10995">
          <cell r="C10995" t="str">
            <v xml:space="preserve">      0021</v>
          </cell>
          <cell r="D10995" t="str">
            <v>BIMBO</v>
          </cell>
        </row>
        <row r="10996">
          <cell r="C10996" t="str">
            <v xml:space="preserve">      0021</v>
          </cell>
          <cell r="D10996" t="str">
            <v>BIMBO</v>
          </cell>
        </row>
        <row r="10997">
          <cell r="C10997" t="str">
            <v xml:space="preserve">      0249</v>
          </cell>
          <cell r="D10997" t="str">
            <v>ASHLAND CHEMICAL DE MEXICO, S.A. DE C.V.</v>
          </cell>
        </row>
        <row r="10998">
          <cell r="C10998" t="str">
            <v xml:space="preserve">      0249</v>
          </cell>
          <cell r="D10998" t="str">
            <v>ASHLAND CHEMICAL DE MEXICO, S.A. DE C.V.</v>
          </cell>
        </row>
        <row r="10999">
          <cell r="C10999" t="str">
            <v xml:space="preserve">      0249</v>
          </cell>
          <cell r="D10999" t="str">
            <v>ASHLAND CHEMICAL DE MEXICO, S.A. DE C.V.</v>
          </cell>
        </row>
        <row r="11000">
          <cell r="C11000" t="str">
            <v xml:space="preserve">      0209</v>
          </cell>
          <cell r="D11000" t="str">
            <v>DICKIES DE PARRAS S DE RL DE CV</v>
          </cell>
        </row>
        <row r="11001">
          <cell r="C11001" t="str">
            <v xml:space="preserve">      0209</v>
          </cell>
          <cell r="D11001" t="str">
            <v>DICKIES DE PARRAS S DE RL DE CV</v>
          </cell>
        </row>
        <row r="11002">
          <cell r="C11002" t="str">
            <v xml:space="preserve">      0193</v>
          </cell>
          <cell r="D11002" t="str">
            <v>CURFIMEX SA DE CV</v>
          </cell>
        </row>
        <row r="11003">
          <cell r="C11003" t="str">
            <v xml:space="preserve">      0113</v>
          </cell>
          <cell r="D11003" t="str">
            <v>GRUMA</v>
          </cell>
        </row>
        <row r="11004">
          <cell r="C11004" t="str">
            <v xml:space="preserve">      0100</v>
          </cell>
          <cell r="D11004" t="str">
            <v>MANUFACTURAS KALTEX SA DE CV</v>
          </cell>
        </row>
        <row r="11005">
          <cell r="C11005" t="str">
            <v xml:space="preserve">      0100</v>
          </cell>
          <cell r="D11005" t="str">
            <v>MANUFACTURAS KALTEX SA DE CV</v>
          </cell>
        </row>
        <row r="11006">
          <cell r="C11006" t="str">
            <v xml:space="preserve">      0100</v>
          </cell>
          <cell r="D11006" t="str">
            <v>MANUFACTURAS KALTEX SA DE CV</v>
          </cell>
        </row>
        <row r="11007">
          <cell r="C11007" t="str">
            <v xml:space="preserve">      0066</v>
          </cell>
          <cell r="D11007" t="str">
            <v>GELATINE GROUP SA DE CV</v>
          </cell>
        </row>
        <row r="11008">
          <cell r="C11008" t="str">
            <v xml:space="preserve">      0018</v>
          </cell>
          <cell r="D11008" t="str">
            <v>BIMBO</v>
          </cell>
        </row>
        <row r="11009">
          <cell r="C11009" t="str">
            <v xml:space="preserve">      0021</v>
          </cell>
          <cell r="D11009" t="str">
            <v>BIMBO</v>
          </cell>
        </row>
        <row r="11010">
          <cell r="C11010" t="str">
            <v xml:space="preserve">      0133</v>
          </cell>
          <cell r="D11010" t="str">
            <v>QUIMICA GO-SAN SA DE CV</v>
          </cell>
        </row>
        <row r="11011">
          <cell r="C11011" t="str">
            <v xml:space="preserve">      0133</v>
          </cell>
          <cell r="D11011" t="str">
            <v>QUIMICA GO-SAN SA DE CV</v>
          </cell>
        </row>
        <row r="11012">
          <cell r="C11012" t="str">
            <v xml:space="preserve">      0235</v>
          </cell>
          <cell r="D11012" t="str">
            <v>CIH INTERNATIONAL, S.A.R.L.</v>
          </cell>
        </row>
        <row r="11013">
          <cell r="C11013" t="str">
            <v xml:space="preserve">      0235</v>
          </cell>
          <cell r="D11013" t="str">
            <v>CIH INTERNATIONAL, S.A.R.L.</v>
          </cell>
        </row>
        <row r="11014">
          <cell r="C11014" t="str">
            <v xml:space="preserve">      0179</v>
          </cell>
          <cell r="D11014" t="str">
            <v>TBG APPAREL S DE RL DE CV</v>
          </cell>
        </row>
        <row r="11015">
          <cell r="C11015" t="str">
            <v xml:space="preserve">      0179</v>
          </cell>
          <cell r="D11015" t="str">
            <v>TBG APPAREL S DE RL DE CV</v>
          </cell>
        </row>
        <row r="11016">
          <cell r="C11016" t="str">
            <v xml:space="preserve">      0179</v>
          </cell>
          <cell r="D11016" t="str">
            <v>TBG APPAREL S DE RL DE CV</v>
          </cell>
        </row>
        <row r="11017">
          <cell r="C11017" t="str">
            <v xml:space="preserve">      0033</v>
          </cell>
          <cell r="D11017" t="str">
            <v>CERVECERIA CUAUHTEMOC MOCTEZUMA SA DE CV</v>
          </cell>
        </row>
        <row r="11018">
          <cell r="C11018" t="str">
            <v xml:space="preserve">      0033</v>
          </cell>
          <cell r="D11018" t="str">
            <v>CERVECERIA CUAUHTEMOC MOCTEZUMA SA DE CV</v>
          </cell>
        </row>
        <row r="11019">
          <cell r="C11019" t="str">
            <v xml:space="preserve">      0033</v>
          </cell>
          <cell r="D11019" t="str">
            <v>CERVECERIA CUAUHTEMOC MOCTEZUMA SA DE CV</v>
          </cell>
        </row>
        <row r="11020">
          <cell r="C11020" t="str">
            <v xml:space="preserve">      0033</v>
          </cell>
          <cell r="D11020" t="str">
            <v>CERVECERIA CUAUHTEMOC MOCTEZUMA SA DE CV</v>
          </cell>
        </row>
        <row r="11021">
          <cell r="C11021" t="str">
            <v xml:space="preserve">      0157</v>
          </cell>
          <cell r="D11021" t="str">
            <v>ZAFRE SA DE CV</v>
          </cell>
        </row>
        <row r="11022">
          <cell r="C11022" t="str">
            <v xml:space="preserve">      0031</v>
          </cell>
          <cell r="D11022" t="str">
            <v>CERVECERIA CUAUHTEMOC MOCTEZUMA SA DE CV</v>
          </cell>
        </row>
        <row r="11023">
          <cell r="C11023" t="str">
            <v xml:space="preserve">      0031</v>
          </cell>
          <cell r="D11023" t="str">
            <v>CERVECERIA CUAUHTEMOC MOCTEZUMA SA DE CV</v>
          </cell>
        </row>
        <row r="11024">
          <cell r="C11024" t="str">
            <v xml:space="preserve">      0055</v>
          </cell>
          <cell r="D11024" t="str">
            <v>DISTRIBUIDORA DE TEXTILES AVANTE SA DE CV</v>
          </cell>
        </row>
        <row r="11025">
          <cell r="C11025" t="str">
            <v xml:space="preserve">      0055</v>
          </cell>
          <cell r="D11025" t="str">
            <v>DISTRIBUIDORA DE TEXTILES AVANTE SA DE CV</v>
          </cell>
        </row>
        <row r="11026">
          <cell r="C11026" t="str">
            <v xml:space="preserve">      0055</v>
          </cell>
          <cell r="D11026" t="str">
            <v>DISTRIBUIDORA DE TEXTILES AVANTE SA DE CV</v>
          </cell>
        </row>
        <row r="11027">
          <cell r="C11027" t="str">
            <v xml:space="preserve">      0052</v>
          </cell>
          <cell r="D11027" t="str">
            <v>DEUTSCHE QUIMICA SA DE CV</v>
          </cell>
        </row>
        <row r="11028">
          <cell r="C11028" t="str">
            <v xml:space="preserve">      0055</v>
          </cell>
          <cell r="D11028" t="str">
            <v>DISTRIBUIDORA DE TEXTILES AVANTE SA DE CV</v>
          </cell>
        </row>
        <row r="11029">
          <cell r="C11029" t="str">
            <v xml:space="preserve">      0176</v>
          </cell>
          <cell r="D11029" t="str">
            <v>INTERNACIONAL QUIMICA DE COBRE SA DE CV</v>
          </cell>
        </row>
        <row r="11030">
          <cell r="C11030" t="str">
            <v xml:space="preserve">      0021</v>
          </cell>
          <cell r="D11030" t="str">
            <v>BIMBO</v>
          </cell>
        </row>
        <row r="11031">
          <cell r="C11031" t="str">
            <v xml:space="preserve">      0079</v>
          </cell>
          <cell r="D11031" t="str">
            <v>GRUMA</v>
          </cell>
        </row>
        <row r="11032">
          <cell r="C11032" t="str">
            <v xml:space="preserve">      0079</v>
          </cell>
          <cell r="D11032" t="str">
            <v>GRUMA</v>
          </cell>
        </row>
        <row r="11033">
          <cell r="C11033" t="str">
            <v xml:space="preserve">       312</v>
          </cell>
          <cell r="D11033" t="str">
            <v>REYNALDO RUEDAS HERNANDEZ</v>
          </cell>
        </row>
        <row r="11034">
          <cell r="C11034" t="str">
            <v xml:space="preserve">       312</v>
          </cell>
          <cell r="D11034" t="str">
            <v>REYNALDO RUEDAS HERNANDEZ</v>
          </cell>
        </row>
        <row r="11035">
          <cell r="C11035" t="str">
            <v xml:space="preserve">      0133</v>
          </cell>
          <cell r="D11035" t="str">
            <v>QUIMICA GO-SAN SA DE CV</v>
          </cell>
        </row>
        <row r="11036">
          <cell r="C11036" t="str">
            <v xml:space="preserve">      0133</v>
          </cell>
          <cell r="D11036" t="str">
            <v>QUIMICA GO-SAN SA DE CV</v>
          </cell>
        </row>
        <row r="11037">
          <cell r="C11037" t="str">
            <v xml:space="preserve">      0086</v>
          </cell>
          <cell r="D11037" t="str">
            <v>IROKO SA DE CV</v>
          </cell>
        </row>
        <row r="11038">
          <cell r="C11038" t="str">
            <v xml:space="preserve">      0086</v>
          </cell>
          <cell r="D11038" t="str">
            <v>IROKO SA DE CV</v>
          </cell>
        </row>
        <row r="11039">
          <cell r="C11039" t="str">
            <v>MOSTR</v>
          </cell>
          <cell r="D11039" t="str">
            <v>VENTAS DE MOSTRADOR</v>
          </cell>
        </row>
        <row r="11040">
          <cell r="C11040" t="str">
            <v>MOSTR</v>
          </cell>
          <cell r="D11040" t="str">
            <v>VENTAS DE MOSTRADOR</v>
          </cell>
        </row>
        <row r="11041">
          <cell r="C11041" t="str">
            <v>MOSTR</v>
          </cell>
          <cell r="D11041" t="str">
            <v>VENTAS DE MOSTRADOR</v>
          </cell>
        </row>
        <row r="11042">
          <cell r="C11042" t="str">
            <v>MOSTR</v>
          </cell>
          <cell r="D11042" t="str">
            <v>VENTAS DE MOSTRADOR</v>
          </cell>
        </row>
        <row r="11043">
          <cell r="C11043" t="str">
            <v>MOSTR</v>
          </cell>
          <cell r="D11043" t="str">
            <v>VENTAS DE MOSTRADOR</v>
          </cell>
        </row>
        <row r="11044">
          <cell r="C11044" t="str">
            <v>MOSTR</v>
          </cell>
          <cell r="D11044" t="str">
            <v>VENTAS DE MOSTRADOR</v>
          </cell>
        </row>
        <row r="11045">
          <cell r="C11045" t="str">
            <v>MOSTR</v>
          </cell>
          <cell r="D11045" t="str">
            <v>VENTAS DE MOSTRADOR</v>
          </cell>
        </row>
        <row r="11046">
          <cell r="C11046" t="str">
            <v>MOSTR</v>
          </cell>
          <cell r="D11046" t="str">
            <v>VENTAS DE MOSTRADOR</v>
          </cell>
        </row>
        <row r="11047">
          <cell r="C11047" t="str">
            <v>MOSTR</v>
          </cell>
          <cell r="D11047" t="str">
            <v>VENTAS DE MOSTRADOR</v>
          </cell>
        </row>
        <row r="11048">
          <cell r="C11048" t="str">
            <v>MOSTR</v>
          </cell>
          <cell r="D11048" t="str">
            <v>VENTAS DE MOSTRADOR</v>
          </cell>
        </row>
        <row r="11049">
          <cell r="C11049" t="str">
            <v>MOSTR</v>
          </cell>
          <cell r="D11049" t="str">
            <v>VENTAS DE MOSTRADOR</v>
          </cell>
        </row>
        <row r="11050">
          <cell r="C11050" t="str">
            <v>MOSTR</v>
          </cell>
          <cell r="D11050" t="str">
            <v>VENTAS DE MOSTRADOR</v>
          </cell>
        </row>
        <row r="11051">
          <cell r="C11051" t="str">
            <v>MOSTR</v>
          </cell>
          <cell r="D11051" t="str">
            <v>VENTAS DE MOSTRADOR</v>
          </cell>
        </row>
        <row r="11052">
          <cell r="C11052" t="str">
            <v>MOSTR</v>
          </cell>
          <cell r="D11052" t="str">
            <v>VENTAS DE MOSTRADOR</v>
          </cell>
        </row>
        <row r="11053">
          <cell r="C11053" t="str">
            <v>MOSTR</v>
          </cell>
          <cell r="D11053" t="str">
            <v>VENTAS DE MOSTRADOR</v>
          </cell>
        </row>
        <row r="11054">
          <cell r="C11054" t="str">
            <v>MOSTR</v>
          </cell>
          <cell r="D11054" t="str">
            <v>VENTAS DE MOSTRADOR</v>
          </cell>
        </row>
        <row r="11055">
          <cell r="C11055" t="str">
            <v>MOSTR</v>
          </cell>
          <cell r="D11055" t="str">
            <v>VENTAS DE MOSTRADOR</v>
          </cell>
        </row>
        <row r="11056">
          <cell r="C11056" t="str">
            <v>MOSTR</v>
          </cell>
          <cell r="D11056" t="str">
            <v>VENTAS DE MOSTRADOR</v>
          </cell>
        </row>
        <row r="11057">
          <cell r="C11057" t="str">
            <v>MOSTR</v>
          </cell>
          <cell r="D11057" t="str">
            <v>VENTAS DE MOSTRADOR</v>
          </cell>
        </row>
        <row r="11058">
          <cell r="C11058" t="str">
            <v>MOSTR</v>
          </cell>
          <cell r="D11058" t="str">
            <v>VENTAS DE MOSTRADOR</v>
          </cell>
        </row>
        <row r="11059">
          <cell r="C11059" t="str">
            <v>MOSTR</v>
          </cell>
          <cell r="D11059" t="str">
            <v>VENTAS DE MOSTRADOR</v>
          </cell>
        </row>
        <row r="11060">
          <cell r="C11060" t="str">
            <v>MOSTR</v>
          </cell>
          <cell r="D11060" t="str">
            <v>VENTAS DE MOSTRADOR</v>
          </cell>
        </row>
        <row r="11061">
          <cell r="C11061" t="str">
            <v>MOSTR</v>
          </cell>
          <cell r="D11061" t="str">
            <v>VENTAS DE MOSTRADOR</v>
          </cell>
        </row>
        <row r="11062">
          <cell r="C11062" t="str">
            <v>MOSTR</v>
          </cell>
          <cell r="D11062" t="str">
            <v>VENTAS DE MOSTRADOR</v>
          </cell>
        </row>
        <row r="11063">
          <cell r="C11063" t="str">
            <v>MOSTR</v>
          </cell>
          <cell r="D11063" t="str">
            <v>VENTAS DE MOSTRADOR</v>
          </cell>
        </row>
        <row r="11064">
          <cell r="C11064" t="str">
            <v>MOSTR</v>
          </cell>
          <cell r="D11064" t="str">
            <v>VENTAS DE MOSTRADOR</v>
          </cell>
        </row>
        <row r="11065">
          <cell r="C11065" t="str">
            <v>MOSTR</v>
          </cell>
          <cell r="D11065" t="str">
            <v>VENTAS DE MOSTRADOR</v>
          </cell>
        </row>
        <row r="11066">
          <cell r="C11066" t="str">
            <v>MOSTR</v>
          </cell>
          <cell r="D11066" t="str">
            <v>VENTAS DE MOSTRADOR</v>
          </cell>
        </row>
        <row r="11067">
          <cell r="C11067" t="str">
            <v xml:space="preserve">      0071</v>
          </cell>
          <cell r="D11067" t="str">
            <v>GRUPO INDUSTRIAL DE CONFECCIONES SA DE CV</v>
          </cell>
        </row>
        <row r="11068">
          <cell r="C11068">
            <v>97</v>
          </cell>
          <cell r="D11068" t="str">
            <v>LAVAEXPORT SA DE CV</v>
          </cell>
        </row>
        <row r="11069">
          <cell r="C11069">
            <v>97</v>
          </cell>
          <cell r="D11069" t="str">
            <v>LAVAEXPORT SA DE CV</v>
          </cell>
        </row>
        <row r="11070">
          <cell r="C11070">
            <v>97</v>
          </cell>
          <cell r="D11070" t="str">
            <v>LAVAEXPORT SA DE CV</v>
          </cell>
        </row>
        <row r="11071">
          <cell r="C11071">
            <v>33</v>
          </cell>
          <cell r="D11071" t="str">
            <v>CERVECERIA CUAUHTEMOC MOCTEZUMA SA DE CV</v>
          </cell>
        </row>
        <row r="11072">
          <cell r="C11072">
            <v>20</v>
          </cell>
          <cell r="D11072" t="str">
            <v>BIMBO</v>
          </cell>
        </row>
        <row r="11073">
          <cell r="C11073">
            <v>31</v>
          </cell>
          <cell r="D11073" t="str">
            <v>CERVECERIA CUAUHTEMOC MOCTEZUMA SA DE CV</v>
          </cell>
        </row>
        <row r="11074">
          <cell r="C11074">
            <v>291</v>
          </cell>
          <cell r="D11074" t="str">
            <v>MODELOS YASIRO, S.A. DE C.V.</v>
          </cell>
        </row>
        <row r="11075">
          <cell r="C11075">
            <v>18</v>
          </cell>
          <cell r="D11075" t="str">
            <v>BIMBO</v>
          </cell>
        </row>
        <row r="11076">
          <cell r="C11076">
            <v>105</v>
          </cell>
          <cell r="D11076" t="str">
            <v>MEXENIL ADITIVOS SA DE CV</v>
          </cell>
        </row>
        <row r="11077">
          <cell r="C11077">
            <v>33</v>
          </cell>
          <cell r="D11077" t="str">
            <v>CERVECERIA CUAUHTEMOC MOCTEZUMA SA DE CV</v>
          </cell>
        </row>
        <row r="11078">
          <cell r="C11078">
            <v>28</v>
          </cell>
          <cell r="D11078" t="str">
            <v>CERVECERIA CUAUHTEMOC MOCTEZUMA SA DE CV</v>
          </cell>
        </row>
        <row r="11079">
          <cell r="C11079">
            <v>79</v>
          </cell>
          <cell r="D11079" t="str">
            <v>GRUMA</v>
          </cell>
        </row>
        <row r="11080">
          <cell r="C11080" t="str">
            <v xml:space="preserve">      0138</v>
          </cell>
          <cell r="D11080" t="str">
            <v>RICAP SA DE CV</v>
          </cell>
        </row>
        <row r="11081">
          <cell r="C11081" t="str">
            <v xml:space="preserve">      0306</v>
          </cell>
          <cell r="D11081" t="str">
            <v>GRIFFITH FOODS, S.A. DE C.V.</v>
          </cell>
        </row>
        <row r="11082">
          <cell r="C11082" t="str">
            <v xml:space="preserve">      0114</v>
          </cell>
          <cell r="D11082" t="str">
            <v>GRUMA</v>
          </cell>
        </row>
        <row r="11083">
          <cell r="C11083" t="str">
            <v xml:space="preserve">      0079</v>
          </cell>
          <cell r="D11083" t="str">
            <v>GRUMA</v>
          </cell>
        </row>
        <row r="11084">
          <cell r="C11084" t="str">
            <v xml:space="preserve">      0077</v>
          </cell>
          <cell r="D11084" t="str">
            <v>GRUMA</v>
          </cell>
        </row>
        <row r="11085">
          <cell r="C11085" t="str">
            <v xml:space="preserve">      0280</v>
          </cell>
          <cell r="D11085" t="str">
            <v>PASTEURIZADORA AGUASCALIENTES, S.A. DE C.V.</v>
          </cell>
        </row>
        <row r="11086">
          <cell r="C11086" t="str">
            <v xml:space="preserve">      0159</v>
          </cell>
          <cell r="D11086" t="str">
            <v>GRUMA</v>
          </cell>
        </row>
        <row r="11087">
          <cell r="C11087" t="str">
            <v xml:space="preserve">      0039</v>
          </cell>
          <cell r="D11087" t="str">
            <v>CITROJUGO SA DE CV</v>
          </cell>
        </row>
        <row r="11088">
          <cell r="C11088" t="str">
            <v xml:space="preserve">      0055</v>
          </cell>
          <cell r="D11088" t="str">
            <v>DISTRIBUIDORA DE TEXTILES AVANTE SA DE CV</v>
          </cell>
        </row>
        <row r="11089">
          <cell r="C11089" t="str">
            <v xml:space="preserve">      0179</v>
          </cell>
          <cell r="D11089" t="str">
            <v>TBG APPAREL S DE RL DE CV</v>
          </cell>
        </row>
        <row r="11090">
          <cell r="C11090" t="str">
            <v xml:space="preserve">      0179</v>
          </cell>
          <cell r="D11090" t="str">
            <v>TBG APPAREL S DE RL DE CV</v>
          </cell>
        </row>
        <row r="11091">
          <cell r="C11091" t="str">
            <v xml:space="preserve">      0179</v>
          </cell>
          <cell r="D11091" t="str">
            <v>TBG APPAREL S DE RL DE CV</v>
          </cell>
        </row>
        <row r="11092">
          <cell r="C11092" t="str">
            <v xml:space="preserve">      0179</v>
          </cell>
          <cell r="D11092" t="str">
            <v>TBG APPAREL S DE RL DE CV</v>
          </cell>
        </row>
        <row r="11093">
          <cell r="C11093" t="str">
            <v xml:space="preserve">      0004</v>
          </cell>
          <cell r="D11093" t="str">
            <v>ACABADOS RIO TEJO SA DE CV</v>
          </cell>
        </row>
        <row r="11094">
          <cell r="C11094" t="str">
            <v xml:space="preserve">      0115</v>
          </cell>
          <cell r="D11094" t="str">
            <v>GRUMA</v>
          </cell>
        </row>
        <row r="11095">
          <cell r="C11095" t="str">
            <v xml:space="preserve">      0144</v>
          </cell>
          <cell r="D11095" t="str">
            <v>SUELAS WYNY SA DE CV</v>
          </cell>
        </row>
        <row r="11096">
          <cell r="C11096" t="str">
            <v xml:space="preserve">      0039</v>
          </cell>
          <cell r="D11096" t="str">
            <v>CITROJUGO SA DE CV</v>
          </cell>
        </row>
        <row r="11097">
          <cell r="C11097" t="str">
            <v xml:space="preserve">      0157</v>
          </cell>
          <cell r="D11097" t="str">
            <v>ZAFRE SA DE CV</v>
          </cell>
        </row>
        <row r="11098">
          <cell r="C11098" t="str">
            <v xml:space="preserve">      0011</v>
          </cell>
          <cell r="D11098" t="str">
            <v>ALIMENTOS PROFUSA, SA DE CV</v>
          </cell>
        </row>
        <row r="11099">
          <cell r="C11099" t="str">
            <v>MOSTR</v>
          </cell>
          <cell r="D11099" t="str">
            <v>VENTAS DE MOSTRADOR</v>
          </cell>
        </row>
        <row r="11100">
          <cell r="C11100" t="str">
            <v xml:space="preserve">      0179</v>
          </cell>
          <cell r="D11100" t="str">
            <v>TBG APPAREL S DE RL DE CV</v>
          </cell>
        </row>
        <row r="11101">
          <cell r="C11101" t="str">
            <v xml:space="preserve">      0179</v>
          </cell>
          <cell r="D11101" t="str">
            <v>TBG APPAREL S DE RL DE CV</v>
          </cell>
        </row>
        <row r="11102">
          <cell r="C11102" t="str">
            <v xml:space="preserve">      0179</v>
          </cell>
          <cell r="D11102" t="str">
            <v>TBG APPAREL S DE RL DE CV</v>
          </cell>
        </row>
        <row r="11103">
          <cell r="C11103" t="str">
            <v xml:space="preserve">      0133</v>
          </cell>
          <cell r="D11103" t="str">
            <v>QUIMICA GO-SAN SA DE CV</v>
          </cell>
        </row>
        <row r="11104">
          <cell r="C11104" t="str">
            <v xml:space="preserve">      0146</v>
          </cell>
          <cell r="D11104" t="str">
            <v>TECNICOS Y COLORES ANILPAN SA DE CV</v>
          </cell>
        </row>
        <row r="11105">
          <cell r="C11105" t="str">
            <v xml:space="preserve">      0209</v>
          </cell>
          <cell r="D11105" t="str">
            <v>DICKIES DE PARRAS S DE RL DE CV</v>
          </cell>
        </row>
        <row r="11106">
          <cell r="C11106" t="str">
            <v xml:space="preserve">      0184</v>
          </cell>
          <cell r="D11106" t="str">
            <v>CUEROMEX WET BLUE SA DE CV</v>
          </cell>
        </row>
        <row r="11107">
          <cell r="C11107" t="str">
            <v xml:space="preserve">      0159</v>
          </cell>
          <cell r="D11107" t="str">
            <v>GRUMA</v>
          </cell>
        </row>
        <row r="11108">
          <cell r="C11108" t="str">
            <v xml:space="preserve">      0114</v>
          </cell>
          <cell r="D11108" t="str">
            <v>GRUMA</v>
          </cell>
        </row>
        <row r="11109">
          <cell r="C11109" t="str">
            <v xml:space="preserve">      0166</v>
          </cell>
          <cell r="D11109" t="str">
            <v>GRUMA</v>
          </cell>
        </row>
        <row r="11110">
          <cell r="C11110" t="str">
            <v xml:space="preserve">      0187</v>
          </cell>
          <cell r="D11110" t="str">
            <v>PHILIP MORRIS MEXICO PRODUCTOS Y SERVICIOS S DE RL DE CV</v>
          </cell>
        </row>
        <row r="11111">
          <cell r="C11111" t="str">
            <v xml:space="preserve">      0161</v>
          </cell>
          <cell r="D11111" t="str">
            <v>GANADEROS PRODUCTORES DE LECHE PURA, S.A.P.I. DE C.V.</v>
          </cell>
        </row>
        <row r="11112">
          <cell r="C11112" t="str">
            <v xml:space="preserve">      0024</v>
          </cell>
          <cell r="D11112" t="str">
            <v>C &amp; L ALIMENTOS SA DE CV</v>
          </cell>
        </row>
        <row r="11113">
          <cell r="C11113" t="str">
            <v xml:space="preserve">      0055</v>
          </cell>
          <cell r="D11113" t="str">
            <v>DISTRIBUIDORA DE TEXTILES AVANTE SA DE CV</v>
          </cell>
        </row>
        <row r="11114">
          <cell r="C11114" t="str">
            <v xml:space="preserve">      0179</v>
          </cell>
          <cell r="D11114" t="str">
            <v>TBG APPAREL S DE RL DE CV</v>
          </cell>
        </row>
        <row r="11115">
          <cell r="C11115" t="str">
            <v xml:space="preserve">      0179</v>
          </cell>
          <cell r="D11115" t="str">
            <v>TBG APPAREL S DE RL DE CV</v>
          </cell>
        </row>
        <row r="11116">
          <cell r="C11116" t="str">
            <v xml:space="preserve">      0100</v>
          </cell>
          <cell r="D11116" t="str">
            <v>MANUFACTURAS KALTEX SA DE CV</v>
          </cell>
        </row>
        <row r="11117">
          <cell r="C11117" t="str">
            <v xml:space="preserve">      0100</v>
          </cell>
          <cell r="D11117" t="str">
            <v>MANUFACTURAS KALTEX SA DE CV</v>
          </cell>
        </row>
        <row r="11118">
          <cell r="C11118" t="str">
            <v xml:space="preserve">      0175</v>
          </cell>
          <cell r="D11118" t="str">
            <v>MAURICIO JOVAN WONG MEDINA</v>
          </cell>
        </row>
        <row r="11119">
          <cell r="C11119" t="str">
            <v xml:space="preserve">      0279</v>
          </cell>
          <cell r="D11119" t="str">
            <v>NUÑEZ GARCIA MARIA DEL ROSARIO</v>
          </cell>
        </row>
        <row r="11120">
          <cell r="C11120" t="str">
            <v xml:space="preserve">      0013</v>
          </cell>
          <cell r="D11120" t="str">
            <v>ANGELICA PADILLA CASTILLO</v>
          </cell>
        </row>
        <row r="11121">
          <cell r="C11121" t="str">
            <v xml:space="preserve">      0032</v>
          </cell>
          <cell r="D11121" t="str">
            <v>CERVECERIA CUAUHTEMOC MOCTEZUMA SA DE CV</v>
          </cell>
        </row>
        <row r="11122">
          <cell r="C11122" t="str">
            <v xml:space="preserve">      0028</v>
          </cell>
          <cell r="D11122" t="str">
            <v>CERVECERIA CUAUHTEMOC MOCTEZUMA SA DE CV</v>
          </cell>
        </row>
        <row r="11123">
          <cell r="C11123" t="str">
            <v xml:space="preserve">      0028</v>
          </cell>
          <cell r="D11123" t="str">
            <v>CERVECERIA CUAUHTEMOC MOCTEZUMA SA DE CV</v>
          </cell>
        </row>
        <row r="11124">
          <cell r="C11124" t="str">
            <v xml:space="preserve">      0042</v>
          </cell>
          <cell r="D11124" t="str">
            <v>COMERCIALIZADORA HIMEXSA SA DE CV</v>
          </cell>
        </row>
        <row r="11125">
          <cell r="C11125" t="str">
            <v xml:space="preserve">      0179</v>
          </cell>
          <cell r="D11125" t="str">
            <v>TBG APPAREL S DE RL DE CV</v>
          </cell>
        </row>
        <row r="11126">
          <cell r="C11126" t="str">
            <v xml:space="preserve">      0179</v>
          </cell>
          <cell r="D11126" t="str">
            <v>TBG APPAREL S DE RL DE CV</v>
          </cell>
        </row>
        <row r="11127">
          <cell r="C11127" t="str">
            <v xml:space="preserve">      0078</v>
          </cell>
          <cell r="D11127" t="str">
            <v>GRUMA</v>
          </cell>
        </row>
        <row r="11128">
          <cell r="C11128" t="str">
            <v xml:space="preserve">      0113</v>
          </cell>
          <cell r="D11128" t="str">
            <v>GRUMA</v>
          </cell>
        </row>
        <row r="11129">
          <cell r="C11129" t="str">
            <v xml:space="preserve">      0112</v>
          </cell>
          <cell r="D11129" t="str">
            <v>GRUMA</v>
          </cell>
        </row>
        <row r="11130">
          <cell r="C11130" t="str">
            <v xml:space="preserve">      0151</v>
          </cell>
          <cell r="D11130" t="str">
            <v>UNGERER MEXICO S DE RL DE CV</v>
          </cell>
        </row>
        <row r="11131">
          <cell r="C11131" t="str">
            <v xml:space="preserve">      0039</v>
          </cell>
          <cell r="D11131" t="str">
            <v>CITROJUGO SA DE CV</v>
          </cell>
        </row>
        <row r="11132">
          <cell r="C11132" t="str">
            <v xml:space="preserve">      0033</v>
          </cell>
          <cell r="D11132" t="str">
            <v>CERVECERIA CUAUHTEMOC MOCTEZUMA SA DE CV</v>
          </cell>
        </row>
        <row r="11133">
          <cell r="C11133" t="str">
            <v xml:space="preserve">      0031</v>
          </cell>
          <cell r="D11133" t="str">
            <v>CERVECERIA CUAUHTEMOC MOCTEZUMA SA DE CV</v>
          </cell>
        </row>
        <row r="11134">
          <cell r="C11134" t="str">
            <v xml:space="preserve">      0114</v>
          </cell>
          <cell r="D11134" t="str">
            <v>GRUMA</v>
          </cell>
        </row>
        <row r="11135">
          <cell r="C11135" t="str">
            <v xml:space="preserve">      0280</v>
          </cell>
          <cell r="D11135" t="str">
            <v>PASTEURIZADORA AGUASCALIENTES, S.A. DE C.V.</v>
          </cell>
        </row>
        <row r="11136">
          <cell r="C11136" t="str">
            <v xml:space="preserve">      0145</v>
          </cell>
          <cell r="D11136" t="str">
            <v>TECHNICAL SUPPLIER SA DE CV</v>
          </cell>
        </row>
        <row r="11137">
          <cell r="C11137" t="str">
            <v xml:space="preserve">      0072</v>
          </cell>
          <cell r="D11137" t="str">
            <v>GRUPO INDUSTRIAL CREYSI SA CV</v>
          </cell>
        </row>
        <row r="11138">
          <cell r="C11138" t="str">
            <v xml:space="preserve">      0313</v>
          </cell>
          <cell r="D11138" t="str">
            <v>TANYA SWEETING</v>
          </cell>
        </row>
        <row r="11139">
          <cell r="C11139" t="str">
            <v xml:space="preserve">      0311</v>
          </cell>
          <cell r="D11139" t="str">
            <v>LOMA LASETEX, S.A. DE C.V.</v>
          </cell>
        </row>
        <row r="11140">
          <cell r="C11140" t="str">
            <v xml:space="preserve">      0175</v>
          </cell>
          <cell r="D11140" t="str">
            <v>MAURICIO JOVAN WONG MEDINA</v>
          </cell>
        </row>
        <row r="11141">
          <cell r="C11141" t="str">
            <v xml:space="preserve">      0157</v>
          </cell>
          <cell r="D11141" t="str">
            <v>ZAFRE SA DE CV</v>
          </cell>
        </row>
        <row r="11142">
          <cell r="C11142" t="str">
            <v xml:space="preserve">      0077</v>
          </cell>
          <cell r="D11142" t="str">
            <v>GRUMA</v>
          </cell>
        </row>
        <row r="11143">
          <cell r="C11143" t="str">
            <v xml:space="preserve">      0028</v>
          </cell>
          <cell r="D11143" t="str">
            <v>CERVECERIA CUAUHTEMOC MOCTEZUMA SA DE CV</v>
          </cell>
        </row>
        <row r="11144">
          <cell r="C11144" t="str">
            <v xml:space="preserve">      0028</v>
          </cell>
          <cell r="D11144" t="str">
            <v>CERVECERIA CUAUHTEMOC MOCTEZUMA SA DE CV</v>
          </cell>
        </row>
        <row r="11145">
          <cell r="C11145" t="str">
            <v xml:space="preserve">      0179</v>
          </cell>
          <cell r="D11145" t="str">
            <v>TBG APPAREL S DE RL DE CV</v>
          </cell>
        </row>
        <row r="11146">
          <cell r="C11146" t="str">
            <v xml:space="preserve">      0179</v>
          </cell>
          <cell r="D11146" t="str">
            <v>TBG APPAREL S DE RL DE CV</v>
          </cell>
        </row>
        <row r="11147">
          <cell r="C11147" t="str">
            <v xml:space="preserve">      0179</v>
          </cell>
          <cell r="D11147" t="str">
            <v>TBG APPAREL S DE RL DE CV</v>
          </cell>
        </row>
        <row r="11148">
          <cell r="C11148" t="str">
            <v xml:space="preserve">      0016</v>
          </cell>
          <cell r="D11148" t="str">
            <v>AZTECA MILLING, LP</v>
          </cell>
        </row>
        <row r="11149">
          <cell r="C11149" t="str">
            <v xml:space="preserve">      0130</v>
          </cell>
          <cell r="D11149" t="str">
            <v>PRODUCTOS PERLA, SA DE CV</v>
          </cell>
        </row>
        <row r="11150">
          <cell r="C11150" t="str">
            <v xml:space="preserve">      0138</v>
          </cell>
          <cell r="D11150" t="str">
            <v>RICAP SA DE CV</v>
          </cell>
        </row>
        <row r="11151">
          <cell r="C11151" t="str">
            <v xml:space="preserve">      0020</v>
          </cell>
          <cell r="D11151" t="str">
            <v>BIMBO</v>
          </cell>
        </row>
        <row r="11152">
          <cell r="C11152" t="str">
            <v xml:space="preserve">      0179</v>
          </cell>
          <cell r="D11152" t="str">
            <v>TBG APPAREL S DE RL DE CV</v>
          </cell>
        </row>
        <row r="11153">
          <cell r="C11153" t="str">
            <v xml:space="preserve">      0179</v>
          </cell>
          <cell r="D11153" t="str">
            <v>TBG APPAREL S DE RL DE CV</v>
          </cell>
        </row>
        <row r="11154">
          <cell r="C11154" t="str">
            <v xml:space="preserve">      0179</v>
          </cell>
          <cell r="D11154" t="str">
            <v>TBG APPAREL S DE RL DE CV</v>
          </cell>
        </row>
        <row r="11155">
          <cell r="C11155" t="str">
            <v xml:space="preserve">      0021</v>
          </cell>
          <cell r="D11155" t="str">
            <v>BIMBO</v>
          </cell>
        </row>
        <row r="11156">
          <cell r="C11156" t="str">
            <v xml:space="preserve">      0144</v>
          </cell>
          <cell r="D11156" t="str">
            <v>SUELAS WYNY SA DE CV</v>
          </cell>
        </row>
        <row r="11157">
          <cell r="C11157" t="str">
            <v xml:space="preserve">      0021</v>
          </cell>
          <cell r="D11157" t="str">
            <v>BIMBO</v>
          </cell>
        </row>
        <row r="11158">
          <cell r="C11158" t="str">
            <v xml:space="preserve">      0152</v>
          </cell>
          <cell r="D11158" t="str">
            <v>VALLE REDONDO SA DE CV</v>
          </cell>
        </row>
        <row r="11159">
          <cell r="C11159" t="str">
            <v xml:space="preserve">      0021</v>
          </cell>
          <cell r="D11159" t="str">
            <v>BIMBO</v>
          </cell>
        </row>
        <row r="11160">
          <cell r="C11160" t="str">
            <v xml:space="preserve">      0021</v>
          </cell>
          <cell r="D11160" t="str">
            <v>BIMBO</v>
          </cell>
        </row>
        <row r="11161">
          <cell r="C11161" t="str">
            <v xml:space="preserve">      0021</v>
          </cell>
          <cell r="D11161" t="str">
            <v>BIMBO</v>
          </cell>
        </row>
        <row r="11162">
          <cell r="C11162" t="str">
            <v xml:space="preserve">      0021</v>
          </cell>
          <cell r="D11162" t="str">
            <v>BIMBO</v>
          </cell>
        </row>
        <row r="11163">
          <cell r="C11163" t="str">
            <v xml:space="preserve">      0021</v>
          </cell>
          <cell r="D11163" t="str">
            <v>BIMBO</v>
          </cell>
        </row>
        <row r="11164">
          <cell r="C11164" t="str">
            <v xml:space="preserve">      0021</v>
          </cell>
          <cell r="D11164" t="str">
            <v>BIMBO</v>
          </cell>
        </row>
        <row r="11165">
          <cell r="C11165" t="str">
            <v xml:space="preserve">      0021</v>
          </cell>
          <cell r="D11165" t="str">
            <v>BIMBO</v>
          </cell>
        </row>
        <row r="11166">
          <cell r="C11166" t="str">
            <v xml:space="preserve">      0021</v>
          </cell>
          <cell r="D11166" t="str">
            <v>BIMBO</v>
          </cell>
        </row>
        <row r="11167">
          <cell r="C11167" t="str">
            <v xml:space="preserve">      0021</v>
          </cell>
          <cell r="D11167" t="str">
            <v>BIMBO</v>
          </cell>
        </row>
        <row r="11168">
          <cell r="C11168" t="str">
            <v xml:space="preserve">      0021</v>
          </cell>
          <cell r="D11168" t="str">
            <v>BIMBO</v>
          </cell>
        </row>
        <row r="11169">
          <cell r="C11169" t="str">
            <v xml:space="preserve">      0021</v>
          </cell>
          <cell r="D11169" t="str">
            <v>BIMBO</v>
          </cell>
        </row>
        <row r="11170">
          <cell r="C11170" t="str">
            <v xml:space="preserve">      0175</v>
          </cell>
          <cell r="D11170" t="str">
            <v>MAURICIO JOVAN WONG MEDINA</v>
          </cell>
        </row>
        <row r="11171">
          <cell r="C11171" t="str">
            <v xml:space="preserve">      0014</v>
          </cell>
          <cell r="D11171" t="str">
            <v>DISTRIBUIDORA TEXTIL ARTTEX, S.A. DE C.V.</v>
          </cell>
        </row>
        <row r="11172">
          <cell r="C11172" t="str">
            <v xml:space="preserve">      0112</v>
          </cell>
          <cell r="D11172" t="str">
            <v>GRUMA</v>
          </cell>
        </row>
        <row r="11173">
          <cell r="C11173" t="str">
            <v xml:space="preserve">      0102</v>
          </cell>
          <cell r="D11173" t="str">
            <v>MAZAPAN DE LA ROSA SA DE CV</v>
          </cell>
        </row>
        <row r="11174">
          <cell r="C11174" t="str">
            <v xml:space="preserve">      0055</v>
          </cell>
          <cell r="D11174" t="str">
            <v>DISTRIBUIDORA DE TEXTILES AVANTE SA DE CV</v>
          </cell>
        </row>
        <row r="11175">
          <cell r="C11175" t="str">
            <v xml:space="preserve">      0138</v>
          </cell>
          <cell r="D11175" t="str">
            <v>RICAP SA DE CV</v>
          </cell>
        </row>
        <row r="11176">
          <cell r="C11176" t="str">
            <v xml:space="preserve">      0100</v>
          </cell>
          <cell r="D11176" t="str">
            <v>MANUFACTURAS KALTEX SA DE CV</v>
          </cell>
        </row>
        <row r="11177">
          <cell r="C11177" t="str">
            <v xml:space="preserve">      0100</v>
          </cell>
          <cell r="D11177" t="str">
            <v>MANUFACTURAS KALTEX SA DE CV</v>
          </cell>
        </row>
        <row r="11178">
          <cell r="C11178" t="str">
            <v xml:space="preserve">      0179</v>
          </cell>
          <cell r="D11178" t="str">
            <v>TBG APPAREL S DE RL DE CV</v>
          </cell>
        </row>
        <row r="11179">
          <cell r="C11179" t="str">
            <v xml:space="preserve">      0179</v>
          </cell>
          <cell r="D11179" t="str">
            <v>TBG APPAREL S DE RL DE CV</v>
          </cell>
        </row>
        <row r="11180">
          <cell r="C11180" t="str">
            <v xml:space="preserve">      0021</v>
          </cell>
          <cell r="D11180" t="str">
            <v>BIMBO</v>
          </cell>
        </row>
        <row r="11181">
          <cell r="C11181" t="str">
            <v xml:space="preserve">      0018</v>
          </cell>
          <cell r="D11181" t="str">
            <v>BIMBO</v>
          </cell>
        </row>
        <row r="11182">
          <cell r="C11182" t="str">
            <v xml:space="preserve">      0113</v>
          </cell>
          <cell r="D11182" t="str">
            <v>GRUMA</v>
          </cell>
        </row>
        <row r="11183">
          <cell r="C11183" t="str">
            <v xml:space="preserve">      0157</v>
          </cell>
          <cell r="D11183" t="str">
            <v>ZAFRE SA DE CV</v>
          </cell>
        </row>
        <row r="11184">
          <cell r="C11184" t="str">
            <v xml:space="preserve">      0306</v>
          </cell>
          <cell r="D11184" t="str">
            <v>GRIFFITH FOODS, S.A. DE C.V.</v>
          </cell>
        </row>
        <row r="11185">
          <cell r="C11185" t="str">
            <v xml:space="preserve">      0249</v>
          </cell>
          <cell r="D11185" t="str">
            <v>ASHLAND CHEMICAL DE MEXICO, S.A. DE C.V.</v>
          </cell>
        </row>
        <row r="11186">
          <cell r="C11186" t="str">
            <v xml:space="preserve">      0249</v>
          </cell>
          <cell r="D11186" t="str">
            <v>ASHLAND CHEMICAL DE MEXICO, S.A. DE C.V.</v>
          </cell>
        </row>
        <row r="11187">
          <cell r="C11187" t="str">
            <v>MOSTR</v>
          </cell>
          <cell r="D11187" t="str">
            <v>VENTAS DE MOSTRADOR</v>
          </cell>
        </row>
        <row r="11188">
          <cell r="C11188" t="str">
            <v xml:space="preserve">      0130</v>
          </cell>
          <cell r="D11188" t="str">
            <v>PRODUCTOS PERLA, SA DE CV</v>
          </cell>
        </row>
        <row r="11189">
          <cell r="C11189" t="str">
            <v xml:space="preserve">      0133</v>
          </cell>
          <cell r="D11189" t="str">
            <v>QUIMICA GO-SAN SA DE CV</v>
          </cell>
        </row>
        <row r="11190">
          <cell r="C11190" t="str">
            <v xml:space="preserve">      0280</v>
          </cell>
          <cell r="D11190" t="str">
            <v>PASTEURIZADORA AGUASCALIENTES, S.A. DE C.V.</v>
          </cell>
        </row>
        <row r="11191">
          <cell r="C11191" t="str">
            <v xml:space="preserve">      0071</v>
          </cell>
          <cell r="D11191" t="str">
            <v>GRUPO INDUSTRIAL DE CONFECCIONES SA DE CV</v>
          </cell>
        </row>
        <row r="11192">
          <cell r="C11192" t="str">
            <v xml:space="preserve">      0066</v>
          </cell>
          <cell r="D11192" t="str">
            <v>GELATINE GROUP SA DE CV</v>
          </cell>
        </row>
        <row r="11193">
          <cell r="C11193" t="str">
            <v xml:space="preserve">      0079</v>
          </cell>
          <cell r="D11193" t="str">
            <v>GRUMA</v>
          </cell>
        </row>
        <row r="11194">
          <cell r="C11194" t="str">
            <v xml:space="preserve">      0231</v>
          </cell>
          <cell r="D11194" t="str">
            <v>PROGEL MEXICANA, S.A. DE C.V.</v>
          </cell>
        </row>
        <row r="11195">
          <cell r="C11195" t="str">
            <v xml:space="preserve">      0176</v>
          </cell>
          <cell r="D11195" t="str">
            <v>INTERNACIONAL QUIMICA DE COBRE SA DE CV</v>
          </cell>
        </row>
        <row r="11196">
          <cell r="C11196" t="str">
            <v xml:space="preserve">      0039</v>
          </cell>
          <cell r="D11196" t="str">
            <v>CITROJUGO SA DE CV</v>
          </cell>
        </row>
        <row r="11197">
          <cell r="C11197" t="str">
            <v xml:space="preserve">      0209</v>
          </cell>
          <cell r="D11197" t="str">
            <v>DICKIES DE PARRAS S DE RL DE CV</v>
          </cell>
        </row>
        <row r="11198">
          <cell r="C11198" t="str">
            <v xml:space="preserve">      0309</v>
          </cell>
          <cell r="D11198" t="str">
            <v>MARIA CONSUELO FIERRO RAMOS</v>
          </cell>
        </row>
        <row r="11199">
          <cell r="C11199" t="str">
            <v xml:space="preserve">      0309</v>
          </cell>
          <cell r="D11199" t="str">
            <v>MARIA CONSUELO FIERRO RAMOS</v>
          </cell>
        </row>
        <row r="11200">
          <cell r="C11200" t="str">
            <v xml:space="preserve">      0030</v>
          </cell>
          <cell r="D11200" t="str">
            <v>CERVECERIA CUAUHTEMOC MOCTEZUMA SA DE CV</v>
          </cell>
        </row>
        <row r="11201">
          <cell r="C11201" t="str">
            <v xml:space="preserve">      0030</v>
          </cell>
          <cell r="D11201" t="str">
            <v>CERVECERIA CUAUHTEMOC MOCTEZUMA SA DE CV</v>
          </cell>
        </row>
        <row r="11202">
          <cell r="C11202" t="str">
            <v xml:space="preserve">      0021</v>
          </cell>
          <cell r="D11202" t="str">
            <v>BIMBO</v>
          </cell>
        </row>
        <row r="11203">
          <cell r="C11203" t="str">
            <v xml:space="preserve">      0078</v>
          </cell>
          <cell r="D11203" t="str">
            <v>GRUMA</v>
          </cell>
        </row>
        <row r="11204">
          <cell r="C11204" t="str">
            <v xml:space="preserve">      0184</v>
          </cell>
          <cell r="D11204" t="str">
            <v>CUEROMEX WET BLUE SA DE CV</v>
          </cell>
        </row>
        <row r="11205">
          <cell r="C11205" t="str">
            <v xml:space="preserve">      0004</v>
          </cell>
          <cell r="D11205" t="str">
            <v>ACABADOS RIO TEJO SA DE CV</v>
          </cell>
        </row>
        <row r="11206">
          <cell r="C11206" t="str">
            <v xml:space="preserve">      0155</v>
          </cell>
          <cell r="D11206" t="str">
            <v>VERTICAL KNITS SA DE CV</v>
          </cell>
        </row>
        <row r="11207">
          <cell r="C11207" t="str">
            <v xml:space="preserve">      0033</v>
          </cell>
          <cell r="D11207" t="str">
            <v>CERVECERIA CUAUHTEMOC MOCTEZUMA SA DE CV</v>
          </cell>
        </row>
        <row r="11208">
          <cell r="C11208" t="str">
            <v xml:space="preserve">      0114</v>
          </cell>
          <cell r="D11208" t="str">
            <v>GRUMA</v>
          </cell>
        </row>
        <row r="11209">
          <cell r="C11209" t="str">
            <v>MOSTR</v>
          </cell>
          <cell r="D11209" t="str">
            <v>VENTAS DE MOSTRADOR</v>
          </cell>
        </row>
        <row r="11210">
          <cell r="C11210" t="str">
            <v xml:space="preserve">      0114</v>
          </cell>
          <cell r="D11210" t="str">
            <v>GRUMA</v>
          </cell>
        </row>
        <row r="11211">
          <cell r="C11211" t="str">
            <v xml:space="preserve">      0159</v>
          </cell>
          <cell r="D11211" t="str">
            <v>GRUMA</v>
          </cell>
        </row>
        <row r="11212">
          <cell r="C11212" t="str">
            <v xml:space="preserve">      0179</v>
          </cell>
          <cell r="D11212" t="str">
            <v>TBG APPAREL S DE RL DE CV</v>
          </cell>
        </row>
        <row r="11213">
          <cell r="C11213" t="str">
            <v xml:space="preserve">      0144</v>
          </cell>
          <cell r="D11213" t="str">
            <v>SUELAS WYNY SA DE CV</v>
          </cell>
        </row>
        <row r="11214">
          <cell r="C11214" t="str">
            <v xml:space="preserve">      0179</v>
          </cell>
          <cell r="D11214" t="str">
            <v>TBG APPAREL S DE RL DE CV</v>
          </cell>
        </row>
        <row r="11215">
          <cell r="C11215" t="str">
            <v xml:space="preserve">      0133</v>
          </cell>
          <cell r="D11215" t="str">
            <v>QUIMICA GO-SAN SA DE CV</v>
          </cell>
        </row>
        <row r="11216">
          <cell r="C11216" t="str">
            <v xml:space="preserve">      0209</v>
          </cell>
          <cell r="D11216" t="str">
            <v>DICKIES DE PARRAS S DE RL DE CV</v>
          </cell>
        </row>
        <row r="11217">
          <cell r="C11217" t="str">
            <v xml:space="preserve">      0184</v>
          </cell>
          <cell r="D11217" t="str">
            <v>CUEROMEX WET BLUE SA DE CV</v>
          </cell>
        </row>
        <row r="11218">
          <cell r="C11218" t="str">
            <v xml:space="preserve">      0161</v>
          </cell>
          <cell r="D11218" t="str">
            <v>GANADEROS PRODUCTORES DE LECHE PURA, S.A.P.I. DE C.V.</v>
          </cell>
        </row>
        <row r="11219">
          <cell r="C11219" t="str">
            <v xml:space="preserve">      0179</v>
          </cell>
          <cell r="D11219" t="str">
            <v>TBG APPAREL S DE RL DE CV</v>
          </cell>
        </row>
        <row r="11220">
          <cell r="C11220" t="str">
            <v xml:space="preserve">      0175</v>
          </cell>
          <cell r="D11220" t="str">
            <v>MAURICIO JOVAN WONG MEDINA</v>
          </cell>
        </row>
        <row r="11221">
          <cell r="C11221" t="str">
            <v xml:space="preserve">      0013</v>
          </cell>
          <cell r="D11221" t="str">
            <v>ANGELICA PADILLA CASTILLO</v>
          </cell>
        </row>
        <row r="11222">
          <cell r="C11222" t="str">
            <v xml:space="preserve">      0032</v>
          </cell>
          <cell r="D11222" t="str">
            <v>CERVECERIA CUAUHTEMOC MOCTEZUMA SA DE CV</v>
          </cell>
        </row>
        <row r="11223">
          <cell r="C11223" t="str">
            <v xml:space="preserve">      0028</v>
          </cell>
          <cell r="D11223" t="str">
            <v>CERVECERIA CUAUHTEMOC MOCTEZUMA SA DE CV</v>
          </cell>
        </row>
        <row r="11224">
          <cell r="C11224" t="str">
            <v xml:space="preserve">      0179</v>
          </cell>
          <cell r="D11224" t="str">
            <v>TBG APPAREL S DE RL DE CV</v>
          </cell>
        </row>
        <row r="11225">
          <cell r="C11225" t="str">
            <v xml:space="preserve">      0113</v>
          </cell>
          <cell r="D11225" t="str">
            <v>GRUMA</v>
          </cell>
        </row>
        <row r="11226">
          <cell r="C11226" t="str">
            <v xml:space="preserve">      0112</v>
          </cell>
          <cell r="D11226" t="str">
            <v>GRUMA</v>
          </cell>
        </row>
        <row r="11227">
          <cell r="C11227" t="str">
            <v xml:space="preserve">      0151</v>
          </cell>
          <cell r="D11227" t="str">
            <v>UNGERER MEXICO S DE RL DE CV</v>
          </cell>
        </row>
        <row r="11228">
          <cell r="C11228" t="str">
            <v xml:space="preserve">      0033</v>
          </cell>
          <cell r="D11228" t="str">
            <v>CERVECERIA CUAUHTEMOC MOCTEZUMA SA DE CV</v>
          </cell>
        </row>
        <row r="11229">
          <cell r="C11229" t="str">
            <v xml:space="preserve">      0028</v>
          </cell>
          <cell r="D11229" t="str">
            <v>CERVECERIA CUAUHTEMOC MOCTEZUMA SA DE CV</v>
          </cell>
        </row>
        <row r="11230">
          <cell r="C11230" t="str">
            <v xml:space="preserve">      0179</v>
          </cell>
          <cell r="D11230" t="str">
            <v>TBG APPAREL S DE RL DE CV</v>
          </cell>
        </row>
        <row r="11231">
          <cell r="C11231" t="str">
            <v xml:space="preserve">      0130</v>
          </cell>
          <cell r="D11231" t="str">
            <v>PRODUCTOS PERLA, SA DE CV</v>
          </cell>
        </row>
        <row r="11232">
          <cell r="C11232" t="str">
            <v xml:space="preserve">      0179</v>
          </cell>
          <cell r="D11232" t="str">
            <v>TBG APPAREL S DE RL DE CV</v>
          </cell>
        </row>
        <row r="11233">
          <cell r="C11233" t="str">
            <v xml:space="preserve">      0144</v>
          </cell>
          <cell r="D11233" t="str">
            <v>SUELAS WYNY SA DE CV</v>
          </cell>
        </row>
        <row r="11234">
          <cell r="C11234" t="str">
            <v xml:space="preserve">      0152</v>
          </cell>
          <cell r="D11234" t="str">
            <v>VALLE REDONDO SA DE CV</v>
          </cell>
        </row>
        <row r="11235">
          <cell r="C11235" t="str">
            <v xml:space="preserve">      0100</v>
          </cell>
          <cell r="D11235" t="str">
            <v>MANUFACTURAS KALTEX SA DE CV</v>
          </cell>
        </row>
        <row r="11236">
          <cell r="C11236" t="str">
            <v xml:space="preserve">      0179</v>
          </cell>
          <cell r="D11236" t="str">
            <v>TBG APPAREL S DE RL DE CV</v>
          </cell>
        </row>
        <row r="11237">
          <cell r="C11237" t="str">
            <v xml:space="preserve">      0113</v>
          </cell>
          <cell r="D11237" t="str">
            <v>GRUMA</v>
          </cell>
        </row>
        <row r="11238">
          <cell r="C11238" t="str">
            <v xml:space="preserve">      0306</v>
          </cell>
          <cell r="D11238" t="str">
            <v>GRIFFITH FOODS, S.A. DE C.V.</v>
          </cell>
        </row>
        <row r="11239">
          <cell r="C11239" t="str">
            <v xml:space="preserve">      0249</v>
          </cell>
          <cell r="D11239" t="str">
            <v>ASHLAND CHEMICAL DE MEXICO, S.A. DE C.V.</v>
          </cell>
        </row>
        <row r="11240">
          <cell r="C11240" t="str">
            <v xml:space="preserve">      0133</v>
          </cell>
          <cell r="D11240" t="str">
            <v>QUIMICA GO-SAN SA DE CV</v>
          </cell>
        </row>
        <row r="11241">
          <cell r="C11241" t="str">
            <v xml:space="preserve">      0079</v>
          </cell>
          <cell r="D11241" t="str">
            <v>GRUMA</v>
          </cell>
        </row>
        <row r="11242">
          <cell r="C11242" t="str">
            <v xml:space="preserve">      0231</v>
          </cell>
          <cell r="D11242" t="str">
            <v>PROGEL MEXICANA, S.A. DE C.V.</v>
          </cell>
        </row>
        <row r="11243">
          <cell r="C11243" t="str">
            <v xml:space="preserve">      0209</v>
          </cell>
          <cell r="D11243" t="str">
            <v>DICKIES DE PARRAS S DE RL DE CV</v>
          </cell>
        </row>
        <row r="11244">
          <cell r="C11244" t="str">
            <v xml:space="preserve">      0030</v>
          </cell>
          <cell r="D11244" t="str">
            <v>CERVECERIA CUAUHTEMOC MOCTEZUMA SA DE CV</v>
          </cell>
        </row>
        <row r="11245">
          <cell r="C11245" t="str">
            <v xml:space="preserve">      0030</v>
          </cell>
          <cell r="D11245" t="str">
            <v>CERVECERIA CUAUHTEMOC MOCTEZUMA SA DE CV</v>
          </cell>
        </row>
        <row r="11246">
          <cell r="C11246" t="str">
            <v xml:space="preserve">      0078</v>
          </cell>
          <cell r="D11246" t="str">
            <v>GRUMA</v>
          </cell>
        </row>
        <row r="11247">
          <cell r="C11247" t="str">
            <v xml:space="preserve">      0184</v>
          </cell>
          <cell r="D11247" t="str">
            <v>CUEROMEX WET BLUE SA DE CV</v>
          </cell>
        </row>
        <row r="11248">
          <cell r="C11248" t="str">
            <v xml:space="preserve">      0033</v>
          </cell>
          <cell r="D11248" t="str">
            <v>CERVECERIA CUAUHTEMOC MOCTEZUMA SA DE CV</v>
          </cell>
        </row>
        <row r="11249">
          <cell r="C11249" t="str">
            <v>MOSTR</v>
          </cell>
          <cell r="D11249" t="str">
            <v>VENTAS DE MOSTRADOR</v>
          </cell>
        </row>
        <row r="11250">
          <cell r="C11250" t="str">
            <v xml:space="preserve">      0209</v>
          </cell>
          <cell r="D11250" t="str">
            <v>DICKIES DE PARRAS S DE RL DE CV</v>
          </cell>
        </row>
        <row r="11251">
          <cell r="C11251" t="str">
            <v xml:space="preserve">      0013</v>
          </cell>
          <cell r="D11251" t="str">
            <v>ANGELICA PADILLA CASTILLO</v>
          </cell>
        </row>
        <row r="11252">
          <cell r="C11252" t="str">
            <v xml:space="preserve">      0028</v>
          </cell>
          <cell r="D11252" t="str">
            <v>CERVECERIA CUAUHTEMOC MOCTEZUMA SA DE CV</v>
          </cell>
        </row>
        <row r="11253">
          <cell r="C11253" t="str">
            <v xml:space="preserve">      0130</v>
          </cell>
          <cell r="D11253" t="str">
            <v>PRODUCTOS PERLA, SA DE CV</v>
          </cell>
        </row>
        <row r="11254">
          <cell r="C11254" t="str">
            <v xml:space="preserve">      0152</v>
          </cell>
          <cell r="D11254" t="str">
            <v>VALLE REDONDO SA DE CV</v>
          </cell>
        </row>
        <row r="11255">
          <cell r="C11255" t="str">
            <v xml:space="preserve">      0133</v>
          </cell>
          <cell r="D11255" t="str">
            <v>QUIMICA GO-SAN SA DE CV</v>
          </cell>
        </row>
        <row r="11256">
          <cell r="C11256" t="str">
            <v xml:space="preserve">      0079</v>
          </cell>
          <cell r="D11256" t="str">
            <v>GRUMA</v>
          </cell>
        </row>
        <row r="11257">
          <cell r="C11257" t="str">
            <v xml:space="preserve">      0231</v>
          </cell>
          <cell r="D11257" t="str">
            <v>PROGEL MEXICANA, S.A. DE C.V.</v>
          </cell>
        </row>
        <row r="11258">
          <cell r="C11258" t="str">
            <v xml:space="preserve">      0209</v>
          </cell>
          <cell r="D11258" t="str">
            <v>DICKIES DE PARRAS S DE RL DE CV</v>
          </cell>
        </row>
        <row r="11259">
          <cell r="C11259" t="str">
            <v xml:space="preserve">      0033</v>
          </cell>
          <cell r="D11259" t="str">
            <v>CERVECERIA CUAUHTEMOC MOCTEZUMA SA DE CV</v>
          </cell>
        </row>
        <row r="11260">
          <cell r="C11260" t="str">
            <v>MOSTR</v>
          </cell>
          <cell r="D11260" t="str">
            <v>VENTAS DE MOSTRADOR</v>
          </cell>
        </row>
        <row r="11261">
          <cell r="C11261" t="str">
            <v xml:space="preserve">      0152</v>
          </cell>
          <cell r="D11261" t="str">
            <v>VALLE REDONDO SA DE CV</v>
          </cell>
        </row>
        <row r="11262">
          <cell r="C11262" t="str">
            <v>MOSTR</v>
          </cell>
          <cell r="D11262" t="str">
            <v>VENTAS DE MOSTRADOR</v>
          </cell>
        </row>
        <row r="11263">
          <cell r="C11263" t="str">
            <v xml:space="preserve">      0152</v>
          </cell>
          <cell r="D11263" t="str">
            <v>VALLE REDONDO SA DE CV</v>
          </cell>
        </row>
        <row r="11264">
          <cell r="C11264" t="str">
            <v>MOSTR</v>
          </cell>
          <cell r="D11264" t="str">
            <v>VENTAS DE MOSTRADOR</v>
          </cell>
        </row>
        <row r="11265">
          <cell r="C11265" t="str">
            <v xml:space="preserve">      0152</v>
          </cell>
          <cell r="D11265" t="str">
            <v>VALLE REDONDO SA DE CV</v>
          </cell>
        </row>
        <row r="11266">
          <cell r="C11266" t="str">
            <v>MOSTR</v>
          </cell>
          <cell r="D11266" t="str">
            <v>VENTAS DE MOSTRADOR</v>
          </cell>
        </row>
        <row r="11267">
          <cell r="C11267" t="str">
            <v>MOSTR</v>
          </cell>
          <cell r="D11267" t="str">
            <v>VENTAS DE MOSTRADOR</v>
          </cell>
        </row>
        <row r="11268">
          <cell r="C11268" t="str">
            <v>MOSTR</v>
          </cell>
          <cell r="D11268" t="str">
            <v>VENTAS DE MOSTRADOR</v>
          </cell>
        </row>
        <row r="11269">
          <cell r="C11269" t="str">
            <v>MOSTR</v>
          </cell>
          <cell r="D11269" t="str">
            <v>VENTAS DE MOSTRADOR</v>
          </cell>
        </row>
        <row r="11270">
          <cell r="C11270" t="str">
            <v>MOSTR</v>
          </cell>
          <cell r="D11270" t="str">
            <v>VENTAS DE MOSTRADOR</v>
          </cell>
        </row>
        <row r="11271">
          <cell r="C11271">
            <v>81</v>
          </cell>
          <cell r="D11271" t="str">
            <v>HERSHEY MEXICO SA DE CV</v>
          </cell>
        </row>
        <row r="11272">
          <cell r="C11272">
            <v>231</v>
          </cell>
          <cell r="D11272" t="str">
            <v>PROGEL MEXICANA, S.A. DE C.V.</v>
          </cell>
        </row>
        <row r="11273">
          <cell r="C11273">
            <v>20</v>
          </cell>
          <cell r="D11273" t="str">
            <v>BIMBO</v>
          </cell>
        </row>
        <row r="11274">
          <cell r="C11274">
            <v>19</v>
          </cell>
          <cell r="D11274" t="str">
            <v>BIMBO</v>
          </cell>
        </row>
        <row r="11275">
          <cell r="C11275">
            <v>28</v>
          </cell>
          <cell r="D11275" t="str">
            <v>CERVECERIA CUAUHTEMOC MOCTEZUMA SA DE CV</v>
          </cell>
        </row>
        <row r="11276">
          <cell r="C11276">
            <v>18</v>
          </cell>
          <cell r="D11276" t="str">
            <v>BIMBO</v>
          </cell>
        </row>
        <row r="11277">
          <cell r="C11277">
            <v>176</v>
          </cell>
          <cell r="D11277" t="str">
            <v>INTERNACIONAL QUIMICA DE COBRE SA DE CV</v>
          </cell>
        </row>
        <row r="11278">
          <cell r="C11278">
            <v>105</v>
          </cell>
          <cell r="D11278" t="str">
            <v>MEXENIL ADITIVOS SA DE CV</v>
          </cell>
        </row>
        <row r="11279">
          <cell r="C11279">
            <v>33</v>
          </cell>
          <cell r="D11279" t="str">
            <v>CERVECERIA CUAUHTEMOC MOCTEZUMA SA DE CV</v>
          </cell>
        </row>
        <row r="11280">
          <cell r="C11280">
            <v>55</v>
          </cell>
          <cell r="D11280" t="str">
            <v>DISTRIBUIDORA DE TEXTILES AVANTE SA DE CV</v>
          </cell>
        </row>
        <row r="11281">
          <cell r="C11281">
            <v>31</v>
          </cell>
          <cell r="D11281" t="str">
            <v>CERVECERIA CUAUHTEMOC MOCTEZUMA SA DE CV</v>
          </cell>
        </row>
        <row r="11282">
          <cell r="C11282">
            <v>81</v>
          </cell>
          <cell r="D11282" t="str">
            <v>HERSHEY MEXICO SA DE CV</v>
          </cell>
        </row>
        <row r="11283">
          <cell r="C11283">
            <v>55</v>
          </cell>
          <cell r="D11283" t="str">
            <v>DISTRIBUIDORA DE TEXTILES AVANTE SA DE CV</v>
          </cell>
        </row>
        <row r="11284">
          <cell r="C11284">
            <v>55</v>
          </cell>
          <cell r="D11284" t="str">
            <v>DISTRIBUIDORA DE TEXTILES AVANTE SA DE CV</v>
          </cell>
        </row>
        <row r="11285">
          <cell r="C11285" t="str">
            <v xml:space="preserve">      0017</v>
          </cell>
          <cell r="D11285" t="str">
            <v>BIMBO</v>
          </cell>
        </row>
        <row r="11286">
          <cell r="C11286" t="str">
            <v xml:space="preserve">      0113</v>
          </cell>
          <cell r="D11286" t="str">
            <v>GRUMA</v>
          </cell>
        </row>
        <row r="11287">
          <cell r="C11287" t="str">
            <v xml:space="preserve">      0222</v>
          </cell>
          <cell r="D11287" t="str">
            <v>EMILIO RODRIGUEZ ALARCON</v>
          </cell>
        </row>
        <row r="11288">
          <cell r="C11288" t="str">
            <v xml:space="preserve">      0222</v>
          </cell>
          <cell r="D11288" t="str">
            <v>EMILIO RODRIGUEZ ALARCON</v>
          </cell>
        </row>
        <row r="11289">
          <cell r="C11289" t="str">
            <v xml:space="preserve">      0283</v>
          </cell>
          <cell r="D11289" t="str">
            <v>CORPORATIVO TREVIA, S.A.P.I. DE C.V.</v>
          </cell>
        </row>
        <row r="11290">
          <cell r="C11290" t="str">
            <v xml:space="preserve">      0283</v>
          </cell>
          <cell r="D11290" t="str">
            <v>CORPORATIVO TREVIA, S.A.P.I. DE C.V.</v>
          </cell>
        </row>
        <row r="11291">
          <cell r="C11291" t="str">
            <v xml:space="preserve">      0193</v>
          </cell>
          <cell r="D11291" t="str">
            <v>CURFIMEX SA DE CV</v>
          </cell>
        </row>
        <row r="11292">
          <cell r="C11292" t="str">
            <v xml:space="preserve">      0028</v>
          </cell>
          <cell r="D11292" t="str">
            <v>CERVECERIA CUAUHTEMOC MOCTEZUMA SA DE CV</v>
          </cell>
        </row>
        <row r="11293">
          <cell r="C11293" t="str">
            <v xml:space="preserve">      0028</v>
          </cell>
          <cell r="D11293" t="str">
            <v>CERVECERIA CUAUHTEMOC MOCTEZUMA SA DE CV</v>
          </cell>
        </row>
        <row r="11294">
          <cell r="C11294" t="str">
            <v xml:space="preserve">      0028</v>
          </cell>
          <cell r="D11294" t="str">
            <v>CERVECERIA CUAUHTEMOC MOCTEZUMA SA DE CV</v>
          </cell>
        </row>
        <row r="11295">
          <cell r="C11295" t="str">
            <v xml:space="preserve">      0028</v>
          </cell>
          <cell r="D11295" t="str">
            <v>CERVECERIA CUAUHTEMOC MOCTEZUMA SA DE CV</v>
          </cell>
        </row>
        <row r="11296">
          <cell r="C11296" t="str">
            <v xml:space="preserve">      0028</v>
          </cell>
          <cell r="D11296" t="str">
            <v>CERVECERIA CUAUHTEMOC MOCTEZUMA SA DE CV</v>
          </cell>
        </row>
        <row r="11297">
          <cell r="C11297" t="str">
            <v xml:space="preserve">      0071</v>
          </cell>
          <cell r="D11297" t="str">
            <v>GRUPO INDUSTRIAL DE CONFECCIONES SA DE CV</v>
          </cell>
        </row>
        <row r="11298">
          <cell r="C11298" t="str">
            <v xml:space="preserve">      0114</v>
          </cell>
          <cell r="D11298" t="str">
            <v>GRUMA</v>
          </cell>
        </row>
        <row r="11299">
          <cell r="C11299" t="str">
            <v xml:space="preserve">      0209</v>
          </cell>
          <cell r="D11299" t="str">
            <v>DICKIES DE PARRAS S DE RL DE CV</v>
          </cell>
        </row>
        <row r="11300">
          <cell r="C11300" t="str">
            <v xml:space="preserve">      0209</v>
          </cell>
          <cell r="D11300" t="str">
            <v>DICKIES DE PARRAS S DE RL DE CV</v>
          </cell>
        </row>
        <row r="11301">
          <cell r="C11301" t="str">
            <v xml:space="preserve">      0209</v>
          </cell>
          <cell r="D11301" t="str">
            <v>DICKIES DE PARRAS S DE RL DE CV</v>
          </cell>
        </row>
        <row r="11302">
          <cell r="C11302" t="str">
            <v xml:space="preserve">      0055</v>
          </cell>
          <cell r="D11302" t="str">
            <v>DISTRIBUIDORA DE TEXTILES AVANTE SA DE CV</v>
          </cell>
        </row>
        <row r="11303">
          <cell r="C11303" t="str">
            <v xml:space="preserve">      0157</v>
          </cell>
          <cell r="D11303" t="str">
            <v>ZAFRE SA DE CV</v>
          </cell>
        </row>
        <row r="11304">
          <cell r="C11304" t="str">
            <v xml:space="preserve">      0144</v>
          </cell>
          <cell r="D11304" t="str">
            <v>SUELAS WYNY SA DE CV</v>
          </cell>
        </row>
        <row r="11305">
          <cell r="C11305" t="str">
            <v xml:space="preserve">      0144</v>
          </cell>
          <cell r="D11305" t="str">
            <v>SUELAS WYNY SA DE CV</v>
          </cell>
        </row>
        <row r="11306">
          <cell r="C11306" t="str">
            <v xml:space="preserve">      0081</v>
          </cell>
          <cell r="D11306" t="str">
            <v>HERSHEY MEXICO SA DE CV</v>
          </cell>
        </row>
        <row r="11307">
          <cell r="C11307" t="str">
            <v xml:space="preserve">      0081</v>
          </cell>
          <cell r="D11307" t="str">
            <v>HERSHEY MEXICO SA DE CV</v>
          </cell>
        </row>
        <row r="11308">
          <cell r="C11308" t="str">
            <v xml:space="preserve">      0081</v>
          </cell>
          <cell r="D11308" t="str">
            <v>HERSHEY MEXICO SA DE CV</v>
          </cell>
        </row>
        <row r="11309">
          <cell r="C11309" t="str">
            <v xml:space="preserve">      0055</v>
          </cell>
          <cell r="D11309" t="str">
            <v>DISTRIBUIDORA DE TEXTILES AVANTE SA DE CV</v>
          </cell>
        </row>
        <row r="11310">
          <cell r="C11310" t="str">
            <v xml:space="preserve">      0055</v>
          </cell>
          <cell r="D11310" t="str">
            <v>DISTRIBUIDORA DE TEXTILES AVANTE SA DE CV</v>
          </cell>
        </row>
        <row r="11311">
          <cell r="C11311" t="str">
            <v xml:space="preserve">      0209</v>
          </cell>
          <cell r="D11311" t="str">
            <v>DICKIES DE PARRAS S DE RL DE CV</v>
          </cell>
        </row>
        <row r="11312">
          <cell r="C11312" t="str">
            <v xml:space="preserve">      0209</v>
          </cell>
          <cell r="D11312" t="str">
            <v>DICKIES DE PARRAS S DE RL DE CV</v>
          </cell>
        </row>
        <row r="11313">
          <cell r="C11313" t="str">
            <v xml:space="preserve">      0128</v>
          </cell>
          <cell r="D11313" t="str">
            <v>PRODUCTOS CURTIENTES SA DE CV</v>
          </cell>
        </row>
        <row r="11314">
          <cell r="C11314" t="str">
            <v xml:space="preserve">      0038</v>
          </cell>
          <cell r="D11314" t="str">
            <v>CITRICOS DE APATZINGAN SPR RL</v>
          </cell>
        </row>
        <row r="11315">
          <cell r="C11315" t="str">
            <v xml:space="preserve">      0269</v>
          </cell>
          <cell r="D11315" t="str">
            <v>PRODUCTOS TANIART, S.A. DE C.V.</v>
          </cell>
        </row>
        <row r="11316">
          <cell r="C11316" t="str">
            <v xml:space="preserve">      0100</v>
          </cell>
          <cell r="D11316" t="str">
            <v>MANUFACTURAS KALTEX SA DE CV</v>
          </cell>
        </row>
        <row r="11317">
          <cell r="C11317" t="str">
            <v xml:space="preserve">      0309</v>
          </cell>
          <cell r="D11317" t="str">
            <v>MARIA CONSUELO FIERRO RAMOS</v>
          </cell>
        </row>
        <row r="11318">
          <cell r="C11318" t="str">
            <v xml:space="preserve">      0280</v>
          </cell>
          <cell r="D11318" t="str">
            <v>PASTEURIZADORA AGUASCALIENTES, S.A. DE C.V.</v>
          </cell>
        </row>
        <row r="11319">
          <cell r="C11319" t="str">
            <v xml:space="preserve">      0152</v>
          </cell>
          <cell r="D11319" t="str">
            <v>VALLE REDONDO SA DE CV</v>
          </cell>
        </row>
        <row r="11320">
          <cell r="C11320" t="str">
            <v xml:space="preserve">      0152</v>
          </cell>
          <cell r="D11320" t="str">
            <v>VALLE REDONDO SA DE CV</v>
          </cell>
        </row>
        <row r="11321">
          <cell r="C11321" t="str">
            <v xml:space="preserve">      0014</v>
          </cell>
          <cell r="D11321" t="str">
            <v>DISTRIBUIDORA TEXTIL ARTTEX, S.A. DE C.V.</v>
          </cell>
        </row>
        <row r="11322">
          <cell r="C11322" t="str">
            <v xml:space="preserve">      0040</v>
          </cell>
          <cell r="D11322" t="str">
            <v>CITROLIM SA DE CV</v>
          </cell>
        </row>
        <row r="11323">
          <cell r="C11323" t="str">
            <v xml:space="preserve">      0100</v>
          </cell>
          <cell r="D11323" t="str">
            <v>MANUFACTURAS KALTEX SA DE CV</v>
          </cell>
        </row>
        <row r="11324">
          <cell r="C11324" t="str">
            <v xml:space="preserve">      0100</v>
          </cell>
          <cell r="D11324" t="str">
            <v>MANUFACTURAS KALTEX SA DE CV</v>
          </cell>
        </row>
        <row r="11325">
          <cell r="C11325" t="str">
            <v xml:space="preserve">      0252</v>
          </cell>
          <cell r="D11325" t="str">
            <v>QUESERIA DOS LAGUNAS, SPR DE R.L. DE C.V.</v>
          </cell>
        </row>
        <row r="11326">
          <cell r="C11326" t="str">
            <v xml:space="preserve">      0152</v>
          </cell>
          <cell r="D11326" t="str">
            <v>VALLE REDONDO SA DE CV</v>
          </cell>
        </row>
        <row r="11327">
          <cell r="C11327" t="str">
            <v xml:space="preserve">      0175</v>
          </cell>
          <cell r="D11327" t="str">
            <v>MAURICIO JOVAN WONG MEDINA</v>
          </cell>
        </row>
        <row r="11328">
          <cell r="C11328" t="str">
            <v xml:space="preserve">      0013</v>
          </cell>
          <cell r="D11328" t="str">
            <v>ANGELICA PADILLA CASTILLO</v>
          </cell>
        </row>
        <row r="11329">
          <cell r="C11329" t="str">
            <v xml:space="preserve">      0039</v>
          </cell>
          <cell r="D11329" t="str">
            <v>CITROJUGO SA DE CV</v>
          </cell>
        </row>
        <row r="11330">
          <cell r="C11330" t="str">
            <v xml:space="preserve">      0053</v>
          </cell>
          <cell r="D11330" t="str">
            <v>DINCO DEL NORTE SA DE CV</v>
          </cell>
        </row>
        <row r="11331">
          <cell r="C11331" t="str">
            <v xml:space="preserve">      0021</v>
          </cell>
          <cell r="D11331" t="str">
            <v>BIMBO</v>
          </cell>
        </row>
        <row r="11332">
          <cell r="C11332" t="str">
            <v xml:space="preserve">      0021</v>
          </cell>
          <cell r="D11332" t="str">
            <v>BIMBO</v>
          </cell>
        </row>
        <row r="11333">
          <cell r="C11333" t="str">
            <v xml:space="preserve">      0177</v>
          </cell>
          <cell r="D11333" t="str">
            <v>COLOIDALES DUCHE SA DE CV</v>
          </cell>
        </row>
        <row r="11334">
          <cell r="C11334" t="str">
            <v xml:space="preserve">      0133</v>
          </cell>
          <cell r="D11334" t="str">
            <v>QUIMICA GO-SAN SA DE CV</v>
          </cell>
        </row>
        <row r="11335">
          <cell r="C11335" t="str">
            <v xml:space="preserve">      0133</v>
          </cell>
          <cell r="D11335" t="str">
            <v>QUIMICA GO-SAN SA DE CV</v>
          </cell>
        </row>
        <row r="11336">
          <cell r="C11336" t="str">
            <v xml:space="preserve">      0133</v>
          </cell>
          <cell r="D11336" t="str">
            <v>QUIMICA GO-SAN SA DE CV</v>
          </cell>
        </row>
        <row r="11337">
          <cell r="C11337" t="str">
            <v xml:space="preserve">      0133</v>
          </cell>
          <cell r="D11337" t="str">
            <v>QUIMICA GO-SAN SA DE CV</v>
          </cell>
        </row>
        <row r="11338">
          <cell r="C11338" t="str">
            <v xml:space="preserve">      0015</v>
          </cell>
          <cell r="D11338" t="str">
            <v>AVIGM SA DE CV</v>
          </cell>
        </row>
        <row r="11339">
          <cell r="C11339" t="str">
            <v xml:space="preserve">      0013</v>
          </cell>
          <cell r="D11339" t="str">
            <v>ANGELICA PADILLA CASTILLO</v>
          </cell>
        </row>
        <row r="11340">
          <cell r="C11340" t="str">
            <v xml:space="preserve">      0166</v>
          </cell>
          <cell r="D11340" t="str">
            <v>GRUMA</v>
          </cell>
        </row>
        <row r="11341">
          <cell r="C11341" t="str">
            <v xml:space="preserve">      0166</v>
          </cell>
          <cell r="D11341" t="str">
            <v>GRUMA</v>
          </cell>
        </row>
        <row r="11342">
          <cell r="C11342" t="str">
            <v xml:space="preserve">      0077</v>
          </cell>
          <cell r="D11342" t="str">
            <v>GRUMA</v>
          </cell>
        </row>
        <row r="11343">
          <cell r="C11343" t="str">
            <v xml:space="preserve">      0077</v>
          </cell>
          <cell r="D11343" t="str">
            <v>GRUMA</v>
          </cell>
        </row>
        <row r="11344">
          <cell r="C11344" t="str">
            <v xml:space="preserve">      0112</v>
          </cell>
          <cell r="D11344" t="str">
            <v>GRUMA</v>
          </cell>
        </row>
        <row r="11345">
          <cell r="C11345" t="str">
            <v xml:space="preserve">      0280</v>
          </cell>
          <cell r="D11345" t="str">
            <v>PASTEURIZADORA AGUASCALIENTES, S.A. DE C.V.</v>
          </cell>
        </row>
        <row r="11346">
          <cell r="C11346" t="str">
            <v xml:space="preserve">      0100</v>
          </cell>
          <cell r="D11346" t="str">
            <v>MANUFACTURAS KALTEX SA DE CV</v>
          </cell>
        </row>
        <row r="11347">
          <cell r="C11347" t="str">
            <v xml:space="preserve">      0100</v>
          </cell>
          <cell r="D11347" t="str">
            <v>MANUFACTURAS KALTEX SA DE CV</v>
          </cell>
        </row>
        <row r="11348">
          <cell r="C11348" t="str">
            <v xml:space="preserve">      0138</v>
          </cell>
          <cell r="D11348" t="str">
            <v>RICAP SA DE CV</v>
          </cell>
        </row>
        <row r="11349">
          <cell r="C11349" t="str">
            <v xml:space="preserve">      0138</v>
          </cell>
          <cell r="D11349" t="str">
            <v>RICAP SA DE CV</v>
          </cell>
        </row>
        <row r="11350">
          <cell r="C11350" t="str">
            <v xml:space="preserve">      0306</v>
          </cell>
          <cell r="D11350" t="str">
            <v>GRIFFITH FOODS, S.A. DE C.V.</v>
          </cell>
        </row>
        <row r="11351">
          <cell r="C11351" t="str">
            <v xml:space="preserve">      0306</v>
          </cell>
          <cell r="D11351" t="str">
            <v>GRIFFITH FOODS, S.A. DE C.V.</v>
          </cell>
        </row>
        <row r="11352">
          <cell r="C11352" t="str">
            <v xml:space="preserve">      0306</v>
          </cell>
          <cell r="D11352" t="str">
            <v>GRIFFITH FOODS, S.A. DE C.V.</v>
          </cell>
        </row>
        <row r="11353">
          <cell r="C11353" t="str">
            <v xml:space="preserve">      0157</v>
          </cell>
          <cell r="D11353" t="str">
            <v>ZAFRE SA DE CV</v>
          </cell>
        </row>
        <row r="11354">
          <cell r="C11354" t="str">
            <v xml:space="preserve">      0176</v>
          </cell>
          <cell r="D11354" t="str">
            <v>INTERNACIONAL QUIMICA DE COBRE SA DE CV</v>
          </cell>
        </row>
        <row r="11355">
          <cell r="C11355" t="str">
            <v xml:space="preserve">      0184</v>
          </cell>
          <cell r="D11355" t="str">
            <v>CUEROMEX WET BLUE SA DE CV</v>
          </cell>
        </row>
        <row r="11356">
          <cell r="C11356" t="str">
            <v xml:space="preserve">      0184</v>
          </cell>
          <cell r="D11356" t="str">
            <v>CUEROMEX WET BLUE SA DE CV</v>
          </cell>
        </row>
        <row r="11357">
          <cell r="C11357" t="str">
            <v xml:space="preserve">      0238</v>
          </cell>
          <cell r="D11357" t="str">
            <v>ANSA MCAL TRADING, INC.</v>
          </cell>
        </row>
        <row r="11358">
          <cell r="C11358" t="str">
            <v xml:space="preserve">      0133</v>
          </cell>
          <cell r="D11358" t="str">
            <v>QUIMICA GO-SAN SA DE CV</v>
          </cell>
        </row>
        <row r="11359">
          <cell r="C11359" t="str">
            <v xml:space="preserve">      0133</v>
          </cell>
          <cell r="D11359" t="str">
            <v>QUIMICA GO-SAN SA DE CV</v>
          </cell>
        </row>
        <row r="11360">
          <cell r="C11360" t="str">
            <v xml:space="preserve">      0202</v>
          </cell>
          <cell r="D11360" t="str">
            <v>CURTIDOS TREVIÑO SA DE CV</v>
          </cell>
        </row>
        <row r="11361">
          <cell r="C11361" t="str">
            <v xml:space="preserve">      0019</v>
          </cell>
          <cell r="D11361" t="str">
            <v>BIMBO</v>
          </cell>
        </row>
        <row r="11362">
          <cell r="C11362" t="str">
            <v xml:space="preserve">      0113</v>
          </cell>
          <cell r="D11362" t="str">
            <v>GRUMA</v>
          </cell>
        </row>
        <row r="11363">
          <cell r="C11363" t="str">
            <v xml:space="preserve">      0113</v>
          </cell>
          <cell r="D11363" t="str">
            <v>GRUMA</v>
          </cell>
        </row>
        <row r="11364">
          <cell r="C11364" t="str">
            <v xml:space="preserve">      0044</v>
          </cell>
          <cell r="D11364" t="str">
            <v>CONFRUTTA S.A.</v>
          </cell>
        </row>
        <row r="11365">
          <cell r="C11365" t="str">
            <v xml:space="preserve">      0044</v>
          </cell>
          <cell r="D11365" t="str">
            <v>CONFRUTTA S.A.</v>
          </cell>
        </row>
        <row r="11366">
          <cell r="C11366" t="str">
            <v xml:space="preserve">      0102</v>
          </cell>
          <cell r="D11366" t="str">
            <v>MAZAPAN DE LA ROSA SA DE CV</v>
          </cell>
        </row>
        <row r="11367">
          <cell r="C11367" t="str">
            <v xml:space="preserve">      0031</v>
          </cell>
          <cell r="D11367" t="str">
            <v>CERVECERIA CUAUHTEMOC MOCTEZUMA SA DE CV</v>
          </cell>
        </row>
        <row r="11368">
          <cell r="C11368" t="str">
            <v xml:space="preserve">      0031</v>
          </cell>
          <cell r="D11368" t="str">
            <v>CERVECERIA CUAUHTEMOC MOCTEZUMA SA DE CV</v>
          </cell>
        </row>
        <row r="11369">
          <cell r="C11369" t="str">
            <v xml:space="preserve">      0031</v>
          </cell>
          <cell r="D11369" t="str">
            <v>CERVECERIA CUAUHTEMOC MOCTEZUMA SA DE CV</v>
          </cell>
        </row>
        <row r="11370">
          <cell r="C11370" t="str">
            <v xml:space="preserve">      0032</v>
          </cell>
          <cell r="D11370" t="str">
            <v>CERVECERIA CUAUHTEMOC MOCTEZUMA SA DE CV</v>
          </cell>
        </row>
        <row r="11371">
          <cell r="C11371" t="str">
            <v xml:space="preserve">      0176</v>
          </cell>
          <cell r="D11371" t="str">
            <v>INTERNACIONAL QUIMICA DE COBRE SA DE CV</v>
          </cell>
        </row>
        <row r="11372">
          <cell r="C11372" t="str">
            <v xml:space="preserve">      0021</v>
          </cell>
          <cell r="D11372" t="str">
            <v>BIMBO</v>
          </cell>
        </row>
        <row r="11373">
          <cell r="C11373" t="str">
            <v xml:space="preserve">      0021</v>
          </cell>
          <cell r="D11373" t="str">
            <v>BIMBO</v>
          </cell>
        </row>
        <row r="11374">
          <cell r="C11374" t="str">
            <v xml:space="preserve">      0021</v>
          </cell>
          <cell r="D11374" t="str">
            <v>BIMBO</v>
          </cell>
        </row>
        <row r="11375">
          <cell r="C11375" t="str">
            <v xml:space="preserve">      0021</v>
          </cell>
          <cell r="D11375" t="str">
            <v>BIMBO</v>
          </cell>
        </row>
        <row r="11376">
          <cell r="C11376" t="str">
            <v xml:space="preserve">      0021</v>
          </cell>
          <cell r="D11376" t="str">
            <v>BIMBO</v>
          </cell>
        </row>
        <row r="11377">
          <cell r="C11377" t="str">
            <v xml:space="preserve">      0021</v>
          </cell>
          <cell r="D11377" t="str">
            <v>BIMBO</v>
          </cell>
        </row>
        <row r="11378">
          <cell r="C11378" t="str">
            <v xml:space="preserve">      0021</v>
          </cell>
          <cell r="D11378" t="str">
            <v>BIMBO</v>
          </cell>
        </row>
        <row r="11379">
          <cell r="C11379" t="str">
            <v xml:space="preserve">      0021</v>
          </cell>
          <cell r="D11379" t="str">
            <v>BIMBO</v>
          </cell>
        </row>
        <row r="11380">
          <cell r="C11380" t="str">
            <v xml:space="preserve">      0021</v>
          </cell>
          <cell r="D11380" t="str">
            <v>BIMBO</v>
          </cell>
        </row>
        <row r="11381">
          <cell r="C11381" t="str">
            <v xml:space="preserve">      0021</v>
          </cell>
          <cell r="D11381" t="str">
            <v>BIMBO</v>
          </cell>
        </row>
        <row r="11382">
          <cell r="C11382" t="str">
            <v xml:space="preserve">      0021</v>
          </cell>
          <cell r="D11382" t="str">
            <v>BIMBO</v>
          </cell>
        </row>
        <row r="11383">
          <cell r="C11383" t="str">
            <v xml:space="preserve">      0021</v>
          </cell>
          <cell r="D11383" t="str">
            <v>BIMBO</v>
          </cell>
        </row>
        <row r="11384">
          <cell r="C11384" t="str">
            <v xml:space="preserve">      0021</v>
          </cell>
          <cell r="D11384" t="str">
            <v>BIMBO</v>
          </cell>
        </row>
        <row r="11385">
          <cell r="C11385" t="str">
            <v xml:space="preserve">      0021</v>
          </cell>
          <cell r="D11385" t="str">
            <v>BIMBO</v>
          </cell>
        </row>
        <row r="11386">
          <cell r="C11386" t="str">
            <v xml:space="preserve">      0078</v>
          </cell>
          <cell r="D11386" t="str">
            <v>GRUMA</v>
          </cell>
        </row>
        <row r="11387">
          <cell r="C11387" t="str">
            <v xml:space="preserve">      0314</v>
          </cell>
          <cell r="D11387" t="str">
            <v>HUEJOTEXTIL, S.A. DE C.V.</v>
          </cell>
        </row>
        <row r="11388">
          <cell r="C11388" t="str">
            <v xml:space="preserve">      0031</v>
          </cell>
          <cell r="D11388" t="str">
            <v>CERVECERIA CUAUHTEMOC MOCTEZUMA SA DE CV</v>
          </cell>
        </row>
        <row r="11389">
          <cell r="C11389" t="str">
            <v xml:space="preserve">      0193</v>
          </cell>
          <cell r="D11389" t="str">
            <v>CURFIMEX SA DE CV</v>
          </cell>
        </row>
        <row r="11390">
          <cell r="C11390" t="str">
            <v xml:space="preserve">       312</v>
          </cell>
          <cell r="D11390" t="str">
            <v>REYNALDO RUEDAS HERNANDEZ</v>
          </cell>
        </row>
        <row r="11391">
          <cell r="C11391" t="str">
            <v xml:space="preserve">      0105</v>
          </cell>
          <cell r="D11391" t="str">
            <v>MEXENIL ADITIVOS SA DE CV</v>
          </cell>
        </row>
        <row r="11392">
          <cell r="C11392" t="str">
            <v xml:space="preserve">      0105</v>
          </cell>
          <cell r="D11392" t="str">
            <v>MEXENIL ADITIVOS SA DE CV</v>
          </cell>
        </row>
        <row r="11393">
          <cell r="C11393" t="str">
            <v xml:space="preserve">      0020</v>
          </cell>
          <cell r="D11393" t="str">
            <v>BIMBO</v>
          </cell>
        </row>
        <row r="11394">
          <cell r="C11394" t="str">
            <v xml:space="preserve">      0079</v>
          </cell>
          <cell r="D11394" t="str">
            <v>GRUMA</v>
          </cell>
        </row>
        <row r="11395">
          <cell r="C11395" t="str">
            <v xml:space="preserve">      0016</v>
          </cell>
          <cell r="D11395" t="str">
            <v>AZTECA MILLING, LP</v>
          </cell>
        </row>
        <row r="11396">
          <cell r="C11396" t="str">
            <v xml:space="preserve">      0100</v>
          </cell>
          <cell r="D11396" t="str">
            <v>MANUFACTURAS KALTEX SA DE CV</v>
          </cell>
        </row>
        <row r="11397">
          <cell r="C11397" t="str">
            <v xml:space="preserve">      0100</v>
          </cell>
          <cell r="D11397" t="str">
            <v>MANUFACTURAS KALTEX SA DE CV</v>
          </cell>
        </row>
        <row r="11398">
          <cell r="C11398" t="str">
            <v xml:space="preserve">      0014</v>
          </cell>
          <cell r="D11398" t="str">
            <v>DISTRIBUIDORA TEXTIL ARTTEX, S.A. DE C.V.</v>
          </cell>
        </row>
        <row r="11399">
          <cell r="C11399" t="str">
            <v xml:space="preserve">      0071</v>
          </cell>
          <cell r="D11399" t="str">
            <v>GRUPO INDUSTRIAL DE CONFECCIONES SA DE CV</v>
          </cell>
        </row>
        <row r="11400">
          <cell r="C11400" t="str">
            <v xml:space="preserve">      0013</v>
          </cell>
          <cell r="D11400" t="str">
            <v>ANGELICA PADILLA CASTILLO</v>
          </cell>
        </row>
        <row r="11401">
          <cell r="C11401" t="str">
            <v>MOSTR</v>
          </cell>
          <cell r="D11401" t="str">
            <v>VENTAS DE MOSTRADOR</v>
          </cell>
        </row>
        <row r="11402">
          <cell r="C11402" t="str">
            <v xml:space="preserve">      0133</v>
          </cell>
          <cell r="D11402" t="str">
            <v>QUIMICA GO-SAN SA DE CV</v>
          </cell>
        </row>
        <row r="11403">
          <cell r="C11403" t="str">
            <v xml:space="preserve">      0133</v>
          </cell>
          <cell r="D11403" t="str">
            <v>QUIMICA GO-SAN SA DE CV</v>
          </cell>
        </row>
        <row r="11404">
          <cell r="C11404" t="str">
            <v xml:space="preserve">      0066</v>
          </cell>
          <cell r="D11404" t="str">
            <v>GELATINE GROUP SA DE CV</v>
          </cell>
        </row>
        <row r="11405">
          <cell r="C11405" t="str">
            <v xml:space="preserve">      0018</v>
          </cell>
          <cell r="D11405" t="str">
            <v>BIMBO</v>
          </cell>
        </row>
        <row r="11406">
          <cell r="C11406" t="str">
            <v xml:space="preserve">      0144</v>
          </cell>
          <cell r="D11406" t="str">
            <v>SUELAS WYNY SA DE CV</v>
          </cell>
        </row>
        <row r="11407">
          <cell r="C11407" t="str">
            <v xml:space="preserve">      0144</v>
          </cell>
          <cell r="D11407" t="str">
            <v>SUELAS WYNY SA DE CV</v>
          </cell>
        </row>
        <row r="11408">
          <cell r="C11408" t="str">
            <v xml:space="preserve">      0033</v>
          </cell>
          <cell r="D11408" t="str">
            <v>CERVECERIA CUAUHTEMOC MOCTEZUMA SA DE CV</v>
          </cell>
        </row>
        <row r="11409">
          <cell r="C11409" t="str">
            <v xml:space="preserve">      0033</v>
          </cell>
          <cell r="D11409" t="str">
            <v>CERVECERIA CUAUHTEMOC MOCTEZUMA SA DE CV</v>
          </cell>
        </row>
        <row r="11410">
          <cell r="C11410" t="str">
            <v xml:space="preserve">      0039</v>
          </cell>
          <cell r="D11410" t="str">
            <v>CITROJUGO SA DE CV</v>
          </cell>
        </row>
        <row r="11411">
          <cell r="C11411" t="str">
            <v xml:space="preserve">      0021</v>
          </cell>
          <cell r="D11411" t="str">
            <v>BIMBO</v>
          </cell>
        </row>
        <row r="11412">
          <cell r="C11412" t="str">
            <v xml:space="preserve">      0249</v>
          </cell>
          <cell r="D11412" t="str">
            <v>ASHLAND CHEMICAL DE MEXICO, S.A. DE C.V.</v>
          </cell>
        </row>
        <row r="11413">
          <cell r="C11413" t="str">
            <v xml:space="preserve">      0249</v>
          </cell>
          <cell r="D11413" t="str">
            <v>ASHLAND CHEMICAL DE MEXICO, S.A. DE C.V.</v>
          </cell>
        </row>
        <row r="11414">
          <cell r="C11414" t="str">
            <v xml:space="preserve">      0249</v>
          </cell>
          <cell r="D11414" t="str">
            <v>ASHLAND CHEMICAL DE MEXICO, S.A. DE C.V.</v>
          </cell>
        </row>
        <row r="11415">
          <cell r="C11415" t="str">
            <v xml:space="preserve">      0157</v>
          </cell>
          <cell r="D11415" t="str">
            <v>ZAFRE SA DE CV</v>
          </cell>
        </row>
        <row r="11416">
          <cell r="C11416" t="str">
            <v xml:space="preserve">      0161</v>
          </cell>
          <cell r="D11416" t="str">
            <v>GANADEROS PRODUCTORES DE LECHE PURA, S.A.P.I. DE C.V.</v>
          </cell>
        </row>
        <row r="11417">
          <cell r="C11417" t="str">
            <v xml:space="preserve">      0029</v>
          </cell>
          <cell r="D11417" t="str">
            <v>CERVECERIA CUAUHTEMOC MOCTEZUMA SA DE CV</v>
          </cell>
        </row>
        <row r="11418">
          <cell r="C11418" t="str">
            <v xml:space="preserve">      0028</v>
          </cell>
          <cell r="D11418" t="str">
            <v>CERVECERIA CUAUHTEMOC MOCTEZUMA SA DE CV</v>
          </cell>
        </row>
        <row r="11419">
          <cell r="C11419" t="str">
            <v xml:space="preserve">      0028</v>
          </cell>
          <cell r="D11419" t="str">
            <v>CERVECERIA CUAUHTEMOC MOCTEZUMA SA DE CV</v>
          </cell>
        </row>
        <row r="11420">
          <cell r="C11420" t="str">
            <v xml:space="preserve">      0004</v>
          </cell>
          <cell r="D11420" t="str">
            <v>ACABADOS RIO TEJO SA DE CV</v>
          </cell>
        </row>
        <row r="11421">
          <cell r="C11421" t="str">
            <v xml:space="preserve">      0209</v>
          </cell>
          <cell r="D11421" t="str">
            <v>DICKIES DE PARRAS S DE RL DE CV</v>
          </cell>
        </row>
        <row r="11422">
          <cell r="C11422" t="str">
            <v xml:space="preserve">      0209</v>
          </cell>
          <cell r="D11422" t="str">
            <v>DICKIES DE PARRAS S DE RL DE CV</v>
          </cell>
        </row>
        <row r="11423">
          <cell r="C11423" t="str">
            <v xml:space="preserve">      0209</v>
          </cell>
          <cell r="D11423" t="str">
            <v>DICKIES DE PARRAS S DE RL DE CV</v>
          </cell>
        </row>
        <row r="11424">
          <cell r="C11424" t="str">
            <v xml:space="preserve">       312</v>
          </cell>
          <cell r="D11424" t="str">
            <v>REYNALDO RUEDAS HERNANDEZ</v>
          </cell>
        </row>
        <row r="11425">
          <cell r="C11425" t="str">
            <v xml:space="preserve">      0030</v>
          </cell>
          <cell r="D11425" t="str">
            <v>CERVECERIA CUAUHTEMOC MOCTEZUMA SA DE CV</v>
          </cell>
        </row>
        <row r="11426">
          <cell r="C11426" t="str">
            <v xml:space="preserve">      0030</v>
          </cell>
          <cell r="D11426" t="str">
            <v>CERVECERIA CUAUHTEMOC MOCTEZUMA SA DE CV</v>
          </cell>
        </row>
        <row r="11427">
          <cell r="C11427" t="str">
            <v xml:space="preserve">      0030</v>
          </cell>
          <cell r="D11427" t="str">
            <v>CERVECERIA CUAUHTEMOC MOCTEZUMA SA DE CV</v>
          </cell>
        </row>
        <row r="11428">
          <cell r="C11428" t="str">
            <v xml:space="preserve">      0030</v>
          </cell>
          <cell r="D11428" t="str">
            <v>CERVECERIA CUAUHTEMOC MOCTEZUMA SA DE CV</v>
          </cell>
        </row>
        <row r="11429">
          <cell r="C11429" t="str">
            <v xml:space="preserve">      0041</v>
          </cell>
          <cell r="D11429" t="str">
            <v>COMERCIALIZADORA EL ORO SA  DE CV</v>
          </cell>
        </row>
        <row r="11430">
          <cell r="C11430" t="str">
            <v xml:space="preserve">      0041</v>
          </cell>
          <cell r="D11430" t="str">
            <v>COMERCIALIZADORA EL ORO SA  DE CV</v>
          </cell>
        </row>
        <row r="11431">
          <cell r="C11431" t="str">
            <v xml:space="preserve">      0041</v>
          </cell>
          <cell r="D11431" t="str">
            <v>COMERCIALIZADORA EL ORO SA  DE CV</v>
          </cell>
        </row>
        <row r="11432">
          <cell r="C11432" t="str">
            <v xml:space="preserve">      0280</v>
          </cell>
          <cell r="D11432" t="str">
            <v>PASTEURIZADORA AGUASCALIENTES, S.A. DE C.V.</v>
          </cell>
        </row>
        <row r="11433">
          <cell r="C11433" t="str">
            <v xml:space="preserve">      0086</v>
          </cell>
          <cell r="D11433" t="str">
            <v>IROKO SA DE CV</v>
          </cell>
        </row>
        <row r="11434">
          <cell r="C11434" t="str">
            <v xml:space="preserve">      0086</v>
          </cell>
          <cell r="D11434" t="str">
            <v>IROKO SA DE CV</v>
          </cell>
        </row>
        <row r="11435">
          <cell r="C11435" t="str">
            <v xml:space="preserve">      0100</v>
          </cell>
          <cell r="D11435" t="str">
            <v>MANUFACTURAS KALTEX SA DE CV</v>
          </cell>
        </row>
        <row r="11436">
          <cell r="C11436" t="str">
            <v xml:space="preserve">      0022</v>
          </cell>
          <cell r="D11436" t="str">
            <v>BIOTECNICA INTERNACIONAL SA DE CV</v>
          </cell>
        </row>
        <row r="11437">
          <cell r="C11437" t="str">
            <v xml:space="preserve">      0176</v>
          </cell>
          <cell r="D11437" t="str">
            <v>INTERNACIONAL QUIMICA DE COBRE SA DE CV</v>
          </cell>
        </row>
        <row r="11438">
          <cell r="C11438" t="str">
            <v xml:space="preserve">      0055</v>
          </cell>
          <cell r="D11438" t="str">
            <v>DISTRIBUIDORA DE TEXTILES AVANTE SA DE CV</v>
          </cell>
        </row>
        <row r="11439">
          <cell r="C11439" t="str">
            <v xml:space="preserve">      0078</v>
          </cell>
          <cell r="D11439" t="str">
            <v>GRUMA</v>
          </cell>
        </row>
        <row r="11440">
          <cell r="C11440" t="str">
            <v xml:space="preserve">      0078</v>
          </cell>
          <cell r="D11440" t="str">
            <v>GRUMA</v>
          </cell>
        </row>
        <row r="11441">
          <cell r="C11441" t="str">
            <v xml:space="preserve">      0078</v>
          </cell>
          <cell r="D11441" t="str">
            <v>GRUMA</v>
          </cell>
        </row>
        <row r="11442">
          <cell r="C11442" t="str">
            <v xml:space="preserve">      0114</v>
          </cell>
          <cell r="D11442" t="str">
            <v>GRUMA</v>
          </cell>
        </row>
        <row r="11443">
          <cell r="C11443" t="str">
            <v xml:space="preserve">      0102</v>
          </cell>
          <cell r="D11443" t="str">
            <v>MAZAPAN DE LA ROSA SA DE CV</v>
          </cell>
        </row>
        <row r="11444">
          <cell r="C11444" t="str">
            <v xml:space="preserve">       312</v>
          </cell>
          <cell r="D11444" t="str">
            <v>REYNALDO RUEDAS HERNANDEZ</v>
          </cell>
        </row>
        <row r="11445">
          <cell r="C11445" t="str">
            <v xml:space="preserve">       312</v>
          </cell>
          <cell r="D11445" t="str">
            <v>REYNALDO RUEDAS HERNANDEZ</v>
          </cell>
        </row>
        <row r="11446">
          <cell r="C11446" t="str">
            <v>MOSTR</v>
          </cell>
          <cell r="D11446" t="str">
            <v>VENTAS DE MOSTRADOR</v>
          </cell>
        </row>
        <row r="11447">
          <cell r="C11447" t="str">
            <v xml:space="preserve">      0114</v>
          </cell>
          <cell r="D11447" t="str">
            <v>GRUMA</v>
          </cell>
        </row>
        <row r="11448">
          <cell r="C11448" t="str">
            <v xml:space="preserve">      0159</v>
          </cell>
          <cell r="D11448" t="str">
            <v>GRUMA</v>
          </cell>
        </row>
        <row r="11449">
          <cell r="C11449" t="str">
            <v xml:space="preserve">      0280</v>
          </cell>
          <cell r="D11449" t="str">
            <v>PASTEURIZADORA AGUASCALIENTES, S.A. DE C.V.</v>
          </cell>
        </row>
        <row r="11450">
          <cell r="C11450" t="str">
            <v xml:space="preserve">      0209</v>
          </cell>
          <cell r="D11450" t="str">
            <v>DICKIES DE PARRAS S DE RL DE CV</v>
          </cell>
        </row>
        <row r="11451">
          <cell r="C11451" t="str">
            <v xml:space="preserve">      0209</v>
          </cell>
          <cell r="D11451" t="str">
            <v>DICKIES DE PARRAS S DE RL DE CV</v>
          </cell>
        </row>
        <row r="11452">
          <cell r="C11452" t="str">
            <v xml:space="preserve">      0014</v>
          </cell>
          <cell r="D11452" t="str">
            <v>DISTRIBUIDORA TEXTIL ARTTEX, S.A. DE C.V.</v>
          </cell>
        </row>
        <row r="11453">
          <cell r="C11453" t="str">
            <v xml:space="preserve">      0176</v>
          </cell>
          <cell r="D11453" t="str">
            <v>INTERNACIONAL QUIMICA DE COBRE SA DE CV</v>
          </cell>
        </row>
        <row r="11454">
          <cell r="C11454" t="str">
            <v>MOSTR</v>
          </cell>
          <cell r="D11454" t="str">
            <v>VENTAS DE MOSTRADOR</v>
          </cell>
        </row>
        <row r="11455">
          <cell r="C11455" t="str">
            <v>MOSTR</v>
          </cell>
          <cell r="D11455" t="str">
            <v>VENTAS DE MOSTRADOR</v>
          </cell>
        </row>
        <row r="11456">
          <cell r="C11456" t="str">
            <v>MOSTR</v>
          </cell>
          <cell r="D11456" t="str">
            <v>VENTAS DE MOSTRADOR</v>
          </cell>
        </row>
        <row r="11457">
          <cell r="C11457" t="str">
            <v>MOSTR</v>
          </cell>
          <cell r="D11457" t="str">
            <v>VENTAS DE MOSTRADOR</v>
          </cell>
        </row>
        <row r="11458">
          <cell r="C11458" t="str">
            <v>MOSTR</v>
          </cell>
          <cell r="D11458" t="str">
            <v>VENTAS DE MOSTRADOR</v>
          </cell>
        </row>
        <row r="11459">
          <cell r="C11459" t="str">
            <v>MOSTR</v>
          </cell>
          <cell r="D11459" t="str">
            <v>VENTAS DE MOSTRADOR</v>
          </cell>
        </row>
        <row r="11460">
          <cell r="C11460" t="str">
            <v>MOSTR</v>
          </cell>
          <cell r="D11460" t="str">
            <v>VENTAS DE MOSTRADOR</v>
          </cell>
        </row>
        <row r="11461">
          <cell r="C11461" t="str">
            <v>MOSTR</v>
          </cell>
          <cell r="D11461" t="str">
            <v>VENTAS DE MOSTRADOR</v>
          </cell>
        </row>
        <row r="11462">
          <cell r="C11462" t="str">
            <v>MOSTR</v>
          </cell>
          <cell r="D11462" t="str">
            <v>VENTAS DE MOSTRADOR</v>
          </cell>
        </row>
        <row r="11463">
          <cell r="C11463" t="str">
            <v>MOSTR</v>
          </cell>
          <cell r="D11463" t="str">
            <v>VENTAS DE MOSTRADOR</v>
          </cell>
        </row>
        <row r="11464">
          <cell r="C11464" t="str">
            <v>MOSTR</v>
          </cell>
          <cell r="D11464" t="str">
            <v>VENTAS DE MOSTRADOR</v>
          </cell>
        </row>
        <row r="11465">
          <cell r="C11465" t="str">
            <v>MOSTR</v>
          </cell>
          <cell r="D11465" t="str">
            <v>VENTAS DE MOSTRADOR</v>
          </cell>
        </row>
        <row r="11466">
          <cell r="C11466" t="str">
            <v>MOSTR</v>
          </cell>
          <cell r="D11466" t="str">
            <v>VENTAS DE MOSTRADOR</v>
          </cell>
        </row>
        <row r="11467">
          <cell r="C11467" t="str">
            <v>MOSTR</v>
          </cell>
          <cell r="D11467" t="str">
            <v>VENTAS DE MOSTRADOR</v>
          </cell>
        </row>
        <row r="11468">
          <cell r="C11468" t="str">
            <v>MOSTR</v>
          </cell>
          <cell r="D11468" t="str">
            <v>VENTAS DE MOSTRADOR</v>
          </cell>
        </row>
        <row r="11469">
          <cell r="C11469" t="str">
            <v>MOSTR</v>
          </cell>
          <cell r="D11469" t="str">
            <v>VENTAS DE MOSTRADOR</v>
          </cell>
        </row>
        <row r="11470">
          <cell r="C11470" t="str">
            <v>MOSTR</v>
          </cell>
          <cell r="D11470" t="str">
            <v>VENTAS DE MOSTRADOR</v>
          </cell>
        </row>
        <row r="11471">
          <cell r="C11471" t="str">
            <v>MOSTR</v>
          </cell>
          <cell r="D11471" t="str">
            <v>VENTAS DE MOSTRADOR</v>
          </cell>
        </row>
        <row r="11472">
          <cell r="C11472" t="str">
            <v>MOSTR</v>
          </cell>
          <cell r="D11472" t="str">
            <v>VENTAS DE MOSTRADOR</v>
          </cell>
        </row>
        <row r="11473">
          <cell r="C11473" t="str">
            <v>MOSTR</v>
          </cell>
          <cell r="D11473" t="str">
            <v>VENTAS DE MOSTRADOR</v>
          </cell>
        </row>
        <row r="11474">
          <cell r="C11474" t="str">
            <v>MOSTR</v>
          </cell>
          <cell r="D11474" t="str">
            <v>VENTAS DE MOSTRADOR</v>
          </cell>
        </row>
        <row r="11475">
          <cell r="C11475" t="str">
            <v>MOSTR</v>
          </cell>
          <cell r="D11475" t="str">
            <v>VENTAS DE MOSTRADOR</v>
          </cell>
        </row>
        <row r="11476">
          <cell r="C11476" t="str">
            <v>MOSTR</v>
          </cell>
          <cell r="D11476" t="str">
            <v>VENTAS DE MOSTRADOR</v>
          </cell>
        </row>
        <row r="11477">
          <cell r="C11477" t="str">
            <v>MOSTR</v>
          </cell>
          <cell r="D11477" t="str">
            <v>VENTAS DE MOSTRADOR</v>
          </cell>
        </row>
        <row r="11478">
          <cell r="C11478" t="str">
            <v>MOSTR</v>
          </cell>
          <cell r="D11478" t="str">
            <v>VENTAS DE MOSTRADOR</v>
          </cell>
        </row>
        <row r="11479">
          <cell r="C11479" t="str">
            <v>MOSTR</v>
          </cell>
          <cell r="D11479" t="str">
            <v>VENTAS DE MOSTRADOR</v>
          </cell>
        </row>
        <row r="11480">
          <cell r="C11480" t="str">
            <v>MOSTR</v>
          </cell>
          <cell r="D11480" t="str">
            <v>VENTAS DE MOSTRADOR</v>
          </cell>
        </row>
        <row r="11481">
          <cell r="C11481" t="str">
            <v>MOSTR</v>
          </cell>
          <cell r="D11481" t="str">
            <v>VENTAS DE MOSTRADOR</v>
          </cell>
        </row>
        <row r="11482">
          <cell r="C11482" t="str">
            <v>MOSTR</v>
          </cell>
          <cell r="D11482" t="str">
            <v>VENTAS DE MOSTRADOR</v>
          </cell>
        </row>
        <row r="11483">
          <cell r="C11483" t="str">
            <v>VARIOS</v>
          </cell>
          <cell r="D11483" t="str">
            <v>VARIOS VENTA</v>
          </cell>
        </row>
        <row r="11484">
          <cell r="C11484">
            <v>209</v>
          </cell>
          <cell r="D11484" t="str">
            <v>DICKIES DE PARRAS S DE RL DE CV</v>
          </cell>
        </row>
        <row r="11485">
          <cell r="C11485">
            <v>28</v>
          </cell>
          <cell r="D11485" t="str">
            <v>CERVECERIA CUAUHTEMOC MOCTEZUMA SA DE CV</v>
          </cell>
        </row>
        <row r="11486">
          <cell r="C11486">
            <v>81</v>
          </cell>
          <cell r="D11486" t="str">
            <v>HERSHEY MEXICO SA DE CV</v>
          </cell>
        </row>
        <row r="11487">
          <cell r="C11487">
            <v>33</v>
          </cell>
          <cell r="D11487" t="str">
            <v>CERVECERIA CUAUHTEMOC MOCTEZUMA SA DE CV</v>
          </cell>
        </row>
        <row r="11488">
          <cell r="C11488">
            <v>235</v>
          </cell>
          <cell r="D11488" t="str">
            <v>CIH INTERNATIONAL, S.A.R.L.</v>
          </cell>
        </row>
        <row r="11489">
          <cell r="C11489">
            <v>176</v>
          </cell>
          <cell r="D11489" t="str">
            <v>INTERNACIONAL QUIMICA DE COBRE SA DE CV</v>
          </cell>
        </row>
        <row r="11490">
          <cell r="C11490">
            <v>232</v>
          </cell>
          <cell r="D11490" t="str">
            <v>BANKS (BARBADOS) BREWERIES LTD</v>
          </cell>
        </row>
        <row r="11491">
          <cell r="C11491">
            <v>32</v>
          </cell>
          <cell r="D11491" t="str">
            <v>CERVECERIA CUAUHTEMOC MOCTEZUMA SA DE CV</v>
          </cell>
        </row>
        <row r="11492">
          <cell r="C11492">
            <v>18</v>
          </cell>
          <cell r="D11492" t="str">
            <v>BIMBO</v>
          </cell>
        </row>
        <row r="11493">
          <cell r="C11493">
            <v>18</v>
          </cell>
          <cell r="D11493" t="str">
            <v>BIMBO</v>
          </cell>
        </row>
        <row r="11494">
          <cell r="C11494">
            <v>176</v>
          </cell>
          <cell r="D11494" t="str">
            <v>INTERNACIONAL QUIMICA DE COBRE SA DE CV</v>
          </cell>
        </row>
        <row r="11495">
          <cell r="C11495">
            <v>33</v>
          </cell>
          <cell r="D11495" t="str">
            <v>CERVECERIA CUAUHTEMOC MOCTEZUMA SA DE CV</v>
          </cell>
        </row>
        <row r="11496">
          <cell r="C11496">
            <v>176</v>
          </cell>
          <cell r="D11496" t="str">
            <v>INTERNACIONAL QUIMICA DE COBRE SA DE CV</v>
          </cell>
        </row>
        <row r="11497">
          <cell r="C11497">
            <v>28</v>
          </cell>
          <cell r="D11497" t="str">
            <v>CERVECERIA CUAUHTEMOC MOCTEZUMA SA DE CV</v>
          </cell>
        </row>
        <row r="11498">
          <cell r="C11498">
            <v>20</v>
          </cell>
          <cell r="D11498" t="str">
            <v>BIMBO</v>
          </cell>
        </row>
        <row r="11499">
          <cell r="C11499">
            <v>33</v>
          </cell>
          <cell r="D11499" t="str">
            <v>CERVECERIA CUAUHTEMOC MOCTEZUMA SA DE CV</v>
          </cell>
        </row>
        <row r="11500">
          <cell r="C11500">
            <v>176</v>
          </cell>
          <cell r="D11500" t="str">
            <v>INTERNACIONAL QUIMICA DE COBRE SA DE CV</v>
          </cell>
        </row>
        <row r="11501">
          <cell r="C11501">
            <v>176</v>
          </cell>
          <cell r="D11501" t="str">
            <v>INTERNACIONAL QUIMICA DE COBRE SA DE CV</v>
          </cell>
        </row>
        <row r="11502">
          <cell r="C11502" t="str">
            <v xml:space="preserve">      0193</v>
          </cell>
          <cell r="D11502" t="str">
            <v>CURFIMEX SA DE CV</v>
          </cell>
        </row>
        <row r="11503">
          <cell r="C11503" t="str">
            <v xml:space="preserve">      0184</v>
          </cell>
          <cell r="D11503" t="str">
            <v>CUEROMEX WET BLUE SA DE CV</v>
          </cell>
        </row>
        <row r="11504">
          <cell r="C11504" t="str">
            <v xml:space="preserve">      0231</v>
          </cell>
          <cell r="D11504" t="str">
            <v>PROGEL MEXICANA, S.A. DE C.V.</v>
          </cell>
        </row>
        <row r="11505">
          <cell r="C11505" t="str">
            <v xml:space="preserve">      0113</v>
          </cell>
          <cell r="D11505" t="str">
            <v>GRUMA</v>
          </cell>
        </row>
        <row r="11506">
          <cell r="C11506" t="str">
            <v xml:space="preserve">      0112</v>
          </cell>
          <cell r="D11506" t="str">
            <v>GRUMA</v>
          </cell>
        </row>
        <row r="11507">
          <cell r="C11507" t="str">
            <v xml:space="preserve">      0081</v>
          </cell>
          <cell r="D11507" t="str">
            <v>HERSHEY MEXICO SA DE CV</v>
          </cell>
        </row>
        <row r="11508">
          <cell r="C11508" t="str">
            <v xml:space="preserve">      0039</v>
          </cell>
          <cell r="D11508" t="str">
            <v>CITROJUGO SA DE CV</v>
          </cell>
        </row>
        <row r="11509">
          <cell r="C11509" t="str">
            <v xml:space="preserve">      0176</v>
          </cell>
          <cell r="D11509" t="str">
            <v>INTERNACIONAL QUIMICA DE COBRE SA DE CV</v>
          </cell>
        </row>
        <row r="11510">
          <cell r="C11510" t="str">
            <v xml:space="preserve">      0133</v>
          </cell>
          <cell r="D11510" t="str">
            <v>QUIMICA GO-SAN SA DE CV</v>
          </cell>
        </row>
        <row r="11511">
          <cell r="C11511" t="str">
            <v xml:space="preserve">      0179</v>
          </cell>
          <cell r="D11511" t="str">
            <v>TBG APPAREL S DE RL DE CV</v>
          </cell>
        </row>
        <row r="11512">
          <cell r="C11512" t="str">
            <v xml:space="preserve">      0100</v>
          </cell>
          <cell r="D11512" t="str">
            <v>MANUFACTURAS KALTEX SA DE CV</v>
          </cell>
        </row>
        <row r="11513">
          <cell r="C11513" t="str">
            <v xml:space="preserve">      0100</v>
          </cell>
          <cell r="D11513" t="str">
            <v>MANUFACTURAS KALTEX SA DE CV</v>
          </cell>
        </row>
        <row r="11514">
          <cell r="C11514" t="str">
            <v xml:space="preserve">      0157</v>
          </cell>
          <cell r="D11514" t="str">
            <v>ZAFRE SA DE CV</v>
          </cell>
        </row>
        <row r="11515">
          <cell r="C11515" t="str">
            <v xml:space="preserve">      0071</v>
          </cell>
          <cell r="D11515" t="str">
            <v>GRUPO INDUSTRIAL DE CONFECCIONES SA DE CV</v>
          </cell>
        </row>
        <row r="11516">
          <cell r="C11516" t="str">
            <v xml:space="preserve">      0128</v>
          </cell>
          <cell r="D11516" t="str">
            <v>PRODUCTOS CURTIENTES SA DE CV</v>
          </cell>
        </row>
        <row r="11517">
          <cell r="C11517" t="str">
            <v xml:space="preserve">      0309</v>
          </cell>
          <cell r="D11517" t="str">
            <v>MARIA CONSUELO FIERRO RAMOS</v>
          </cell>
        </row>
        <row r="11518">
          <cell r="C11518" t="str">
            <v xml:space="preserve">      0011</v>
          </cell>
          <cell r="D11518" t="str">
            <v>ALIMENTOS PROFUSA, SA DE CV</v>
          </cell>
        </row>
        <row r="11519">
          <cell r="C11519" t="str">
            <v xml:space="preserve">      0303</v>
          </cell>
          <cell r="D11519" t="str">
            <v>MARIA AGUILERA HERNANDEZ</v>
          </cell>
        </row>
        <row r="11520">
          <cell r="C11520" t="str">
            <v>MOSTR</v>
          </cell>
          <cell r="D11520" t="str">
            <v>VENTAS DE MOSTRADOR</v>
          </cell>
        </row>
        <row r="11521">
          <cell r="C11521" t="str">
            <v xml:space="preserve">      0179</v>
          </cell>
          <cell r="D11521" t="str">
            <v>TBG APPAREL S DE RL DE CV</v>
          </cell>
        </row>
        <row r="11522">
          <cell r="C11522" t="str">
            <v xml:space="preserve">      0179</v>
          </cell>
          <cell r="D11522" t="str">
            <v>TBG APPAREL S DE RL DE CV</v>
          </cell>
        </row>
        <row r="11523">
          <cell r="C11523" t="str">
            <v xml:space="preserve">      0179</v>
          </cell>
          <cell r="D11523" t="str">
            <v>TBG APPAREL S DE RL DE CV</v>
          </cell>
        </row>
        <row r="11524">
          <cell r="C11524" t="str">
            <v xml:space="preserve">      0179</v>
          </cell>
          <cell r="D11524" t="str">
            <v>TBG APPAREL S DE RL DE CV</v>
          </cell>
        </row>
        <row r="11525">
          <cell r="C11525" t="str">
            <v xml:space="preserve">      0179</v>
          </cell>
          <cell r="D11525" t="str">
            <v>TBG APPAREL S DE RL DE CV</v>
          </cell>
        </row>
        <row r="11526">
          <cell r="C11526" t="str">
            <v xml:space="preserve">      0179</v>
          </cell>
          <cell r="D11526" t="str">
            <v>TBG APPAREL S DE RL DE CV</v>
          </cell>
        </row>
        <row r="11527">
          <cell r="C11527" t="str">
            <v xml:space="preserve">      0179</v>
          </cell>
          <cell r="D11527" t="str">
            <v>TBG APPAREL S DE RL DE CV</v>
          </cell>
        </row>
        <row r="11528">
          <cell r="C11528" t="str">
            <v xml:space="preserve">      0179</v>
          </cell>
          <cell r="D11528" t="str">
            <v>TBG APPAREL S DE RL DE CV</v>
          </cell>
        </row>
        <row r="11529">
          <cell r="C11529" t="str">
            <v xml:space="preserve">      0130</v>
          </cell>
          <cell r="D11529" t="str">
            <v>PRODUCTOS PERLA, SA DE CV</v>
          </cell>
        </row>
        <row r="11530">
          <cell r="C11530" t="str">
            <v xml:space="preserve">      0144</v>
          </cell>
          <cell r="D11530" t="str">
            <v>SUELAS WYNY SA DE CV</v>
          </cell>
        </row>
        <row r="11531">
          <cell r="C11531" t="str">
            <v xml:space="preserve">      0014</v>
          </cell>
          <cell r="D11531" t="str">
            <v>DISTRIBUIDORA TEXTIL ARTTEX, S.A. DE C.V.</v>
          </cell>
        </row>
        <row r="11532">
          <cell r="C11532" t="str">
            <v xml:space="preserve">      0072</v>
          </cell>
          <cell r="D11532" t="str">
            <v>GRUPO INDUSTRIAL CREYSI SA CV</v>
          </cell>
        </row>
        <row r="11533">
          <cell r="C11533" t="str">
            <v xml:space="preserve">      0161</v>
          </cell>
          <cell r="D11533" t="str">
            <v>GANADEROS PRODUCTORES DE LECHE PURA, S.A.P.I. DE C.V.</v>
          </cell>
        </row>
        <row r="11534">
          <cell r="C11534" t="str">
            <v xml:space="preserve">      0055</v>
          </cell>
          <cell r="D11534" t="str">
            <v>DISTRIBUIDORA DE TEXTILES AVANTE SA DE CV</v>
          </cell>
        </row>
        <row r="11535">
          <cell r="C11535" t="str">
            <v xml:space="preserve">      0184</v>
          </cell>
          <cell r="D11535" t="str">
            <v>CUEROMEX WET BLUE SA DE CV</v>
          </cell>
        </row>
        <row r="11536">
          <cell r="C11536" t="str">
            <v xml:space="preserve">      0133</v>
          </cell>
          <cell r="D11536" t="str">
            <v>QUIMICA GO-SAN SA DE CV</v>
          </cell>
        </row>
        <row r="11537">
          <cell r="C11537" t="str">
            <v xml:space="preserve">      0028</v>
          </cell>
          <cell r="D11537" t="str">
            <v>CERVECERIA CUAUHTEMOC MOCTEZUMA SA DE CV</v>
          </cell>
        </row>
        <row r="11538">
          <cell r="C11538" t="str">
            <v xml:space="preserve">      0032</v>
          </cell>
          <cell r="D11538" t="str">
            <v>CERVECERIA CUAUHTEMOC MOCTEZUMA SA DE CV</v>
          </cell>
        </row>
        <row r="11539">
          <cell r="C11539" t="str">
            <v xml:space="preserve">      0100</v>
          </cell>
          <cell r="D11539" t="str">
            <v>MANUFACTURAS KALTEX SA DE CV</v>
          </cell>
        </row>
        <row r="11540">
          <cell r="C11540" t="str">
            <v xml:space="preserve">      0100</v>
          </cell>
          <cell r="D11540" t="str">
            <v>MANUFACTURAS KALTEX SA DE CV</v>
          </cell>
        </row>
        <row r="11541">
          <cell r="C11541" t="str">
            <v xml:space="preserve">      0100</v>
          </cell>
          <cell r="D11541" t="str">
            <v>MANUFACTURAS KALTEX SA DE CV</v>
          </cell>
        </row>
        <row r="11542">
          <cell r="C11542" t="str">
            <v xml:space="preserve">      0161</v>
          </cell>
          <cell r="D11542" t="str">
            <v>GANADEROS PRODUCTORES DE LECHE PURA, S.A.P.I. DE C.V.</v>
          </cell>
        </row>
        <row r="11543">
          <cell r="C11543" t="str">
            <v xml:space="preserve">      0029</v>
          </cell>
          <cell r="D11543" t="str">
            <v>CERVECERIA CUAUHTEMOC MOCTEZUMA SA DE CV</v>
          </cell>
        </row>
        <row r="11544">
          <cell r="C11544" t="str">
            <v xml:space="preserve">      0029</v>
          </cell>
          <cell r="D11544" t="str">
            <v>CERVECERIA CUAUHTEMOC MOCTEZUMA SA DE CV</v>
          </cell>
        </row>
        <row r="11545">
          <cell r="C11545" t="str">
            <v xml:space="preserve">      0029</v>
          </cell>
          <cell r="D11545" t="str">
            <v>CERVECERIA CUAUHTEMOC MOCTEZUMA SA DE CV</v>
          </cell>
        </row>
        <row r="11546">
          <cell r="C11546" t="str">
            <v xml:space="preserve">      0041</v>
          </cell>
          <cell r="D11546" t="str">
            <v>COMERCIALIZADORA EL ORO SA  DE CV</v>
          </cell>
        </row>
        <row r="11547">
          <cell r="C11547" t="str">
            <v xml:space="preserve">      0067</v>
          </cell>
          <cell r="D11547" t="str">
            <v>GELITA MEXICO S DE RL DE CV</v>
          </cell>
        </row>
        <row r="11548">
          <cell r="C11548" t="str">
            <v xml:space="preserve">      0152</v>
          </cell>
          <cell r="D11548" t="str">
            <v>VALLE REDONDO SA DE CV</v>
          </cell>
        </row>
        <row r="11549">
          <cell r="C11549" t="str">
            <v xml:space="preserve">      0013</v>
          </cell>
          <cell r="D11549" t="str">
            <v>ANGELICA PADILLA CASTILLO</v>
          </cell>
        </row>
        <row r="11550">
          <cell r="C11550" t="str">
            <v xml:space="preserve">      0021</v>
          </cell>
          <cell r="D11550" t="str">
            <v>BIMBO</v>
          </cell>
        </row>
        <row r="11551">
          <cell r="C11551" t="str">
            <v xml:space="preserve">      0021</v>
          </cell>
          <cell r="D11551" t="str">
            <v>BIMBO</v>
          </cell>
        </row>
        <row r="11552">
          <cell r="C11552" t="str">
            <v xml:space="preserve">      0021</v>
          </cell>
          <cell r="D11552" t="str">
            <v>BIMBO</v>
          </cell>
        </row>
        <row r="11553">
          <cell r="C11553" t="str">
            <v xml:space="preserve">      0055</v>
          </cell>
          <cell r="D11553" t="str">
            <v>DISTRIBUIDORA DE TEXTILES AVANTE SA DE CV</v>
          </cell>
        </row>
        <row r="11554">
          <cell r="C11554" t="str">
            <v xml:space="preserve">      0138</v>
          </cell>
          <cell r="D11554" t="str">
            <v>RICAP SA DE CV</v>
          </cell>
        </row>
        <row r="11555">
          <cell r="C11555" t="str">
            <v xml:space="preserve">      0112</v>
          </cell>
          <cell r="D11555" t="str">
            <v>GRUMA</v>
          </cell>
        </row>
        <row r="11556">
          <cell r="C11556" t="str">
            <v xml:space="preserve">      0114</v>
          </cell>
          <cell r="D11556" t="str">
            <v>GRUMA</v>
          </cell>
        </row>
        <row r="11557">
          <cell r="C11557" t="str">
            <v xml:space="preserve">      0115</v>
          </cell>
          <cell r="D11557" t="str">
            <v>GRUMA</v>
          </cell>
        </row>
        <row r="11558">
          <cell r="C11558" t="str">
            <v xml:space="preserve">      0077</v>
          </cell>
          <cell r="D11558" t="str">
            <v>GRUMA</v>
          </cell>
        </row>
        <row r="11559">
          <cell r="C11559" t="str">
            <v xml:space="preserve">      0114</v>
          </cell>
          <cell r="D11559" t="str">
            <v>GRUMA</v>
          </cell>
        </row>
        <row r="11560">
          <cell r="C11560" t="str">
            <v xml:space="preserve">      0159</v>
          </cell>
          <cell r="D11560" t="str">
            <v>GRUMA</v>
          </cell>
        </row>
        <row r="11561">
          <cell r="C11561" t="str">
            <v xml:space="preserve">      0157</v>
          </cell>
          <cell r="D11561" t="str">
            <v>ZAFRE SA DE CV</v>
          </cell>
        </row>
        <row r="11562">
          <cell r="C11562" t="str">
            <v xml:space="preserve">      0176</v>
          </cell>
          <cell r="D11562" t="str">
            <v>INTERNACIONAL QUIMICA DE COBRE SA DE CV</v>
          </cell>
        </row>
        <row r="11563">
          <cell r="C11563" t="str">
            <v xml:space="preserve">      0021</v>
          </cell>
          <cell r="D11563" t="str">
            <v>BIMBO</v>
          </cell>
        </row>
        <row r="11564">
          <cell r="C11564" t="str">
            <v xml:space="preserve">      0021</v>
          </cell>
          <cell r="D11564" t="str">
            <v>BIMBO</v>
          </cell>
        </row>
        <row r="11565">
          <cell r="C11565" t="str">
            <v xml:space="preserve">      0021</v>
          </cell>
          <cell r="D11565" t="str">
            <v>BIMBO</v>
          </cell>
        </row>
        <row r="11566">
          <cell r="C11566" t="str">
            <v xml:space="preserve">      0021</v>
          </cell>
          <cell r="D11566" t="str">
            <v>BIMBO</v>
          </cell>
        </row>
        <row r="11567">
          <cell r="C11567" t="str">
            <v xml:space="preserve">      0021</v>
          </cell>
          <cell r="D11567" t="str">
            <v>BIMBO</v>
          </cell>
        </row>
        <row r="11568">
          <cell r="C11568" t="str">
            <v xml:space="preserve">      0021</v>
          </cell>
          <cell r="D11568" t="str">
            <v>BIMBO</v>
          </cell>
        </row>
        <row r="11569">
          <cell r="C11569" t="str">
            <v xml:space="preserve">      0021</v>
          </cell>
          <cell r="D11569" t="str">
            <v>BIMBO</v>
          </cell>
        </row>
        <row r="11570">
          <cell r="C11570" t="str">
            <v xml:space="preserve">      0021</v>
          </cell>
          <cell r="D11570" t="str">
            <v>BIMBO</v>
          </cell>
        </row>
        <row r="11571">
          <cell r="C11571" t="str">
            <v xml:space="preserve">      0021</v>
          </cell>
          <cell r="D11571" t="str">
            <v>BIMBO</v>
          </cell>
        </row>
        <row r="11572">
          <cell r="C11572" t="str">
            <v xml:space="preserve">      0280</v>
          </cell>
          <cell r="D11572" t="str">
            <v>PASTEURIZADORA AGUASCALIENTES, S.A. DE C.V.</v>
          </cell>
        </row>
        <row r="11573">
          <cell r="C11573" t="str">
            <v xml:space="preserve">      0021</v>
          </cell>
          <cell r="D11573" t="str">
            <v>BIMBO</v>
          </cell>
        </row>
        <row r="11574">
          <cell r="C11574" t="str">
            <v xml:space="preserve">      0021</v>
          </cell>
          <cell r="D11574" t="str">
            <v>BIMBO</v>
          </cell>
        </row>
        <row r="11575">
          <cell r="C11575" t="str">
            <v xml:space="preserve">      0040</v>
          </cell>
          <cell r="D11575" t="str">
            <v>CITROLIM SA DE CV</v>
          </cell>
        </row>
        <row r="11576">
          <cell r="C11576" t="str">
            <v xml:space="preserve">      0039</v>
          </cell>
          <cell r="D11576" t="str">
            <v>CITROJUGO SA DE CV</v>
          </cell>
        </row>
        <row r="11577">
          <cell r="C11577" t="str">
            <v xml:space="preserve">      0113</v>
          </cell>
          <cell r="D11577" t="str">
            <v>GRUMA</v>
          </cell>
        </row>
        <row r="11578">
          <cell r="C11578" t="str">
            <v xml:space="preserve">      0024</v>
          </cell>
          <cell r="D11578" t="str">
            <v>C &amp; L ALIMENTOS SA DE CV</v>
          </cell>
        </row>
        <row r="11579">
          <cell r="C11579" t="str">
            <v xml:space="preserve">      0165</v>
          </cell>
          <cell r="D11579" t="str">
            <v>EL PEQUEÑO CURTIDOR DE LEON, S.A. DE C.V.</v>
          </cell>
        </row>
        <row r="11580">
          <cell r="C11580" t="str">
            <v xml:space="preserve">      0100</v>
          </cell>
          <cell r="D11580" t="str">
            <v>MANUFACTURAS KALTEX SA DE CV</v>
          </cell>
        </row>
        <row r="11581">
          <cell r="C11581" t="str">
            <v xml:space="preserve">      0055</v>
          </cell>
          <cell r="D11581" t="str">
            <v>DISTRIBUIDORA DE TEXTILES AVANTE SA DE CV</v>
          </cell>
        </row>
        <row r="11582">
          <cell r="C11582" t="str">
            <v xml:space="preserve">      0071</v>
          </cell>
          <cell r="D11582" t="str">
            <v>GRUPO INDUSTRIAL DE CONFECCIONES SA DE CV</v>
          </cell>
        </row>
        <row r="11583">
          <cell r="C11583" t="str">
            <v xml:space="preserve">      0161</v>
          </cell>
          <cell r="D11583" t="str">
            <v>GANADEROS PRODUCTORES DE LECHE PURA, S.A.P.I. DE C.V.</v>
          </cell>
        </row>
        <row r="11584">
          <cell r="C11584" t="str">
            <v xml:space="preserve">      0021</v>
          </cell>
          <cell r="D11584" t="str">
            <v>BIMBO</v>
          </cell>
        </row>
        <row r="11585">
          <cell r="C11585" t="str">
            <v xml:space="preserve">      0020</v>
          </cell>
          <cell r="D11585" t="str">
            <v>BIMBO</v>
          </cell>
        </row>
        <row r="11586">
          <cell r="C11586" t="str">
            <v xml:space="preserve">      0018</v>
          </cell>
          <cell r="D11586" t="str">
            <v>BIMBO</v>
          </cell>
        </row>
        <row r="11587">
          <cell r="C11587" t="str">
            <v xml:space="preserve">      0235</v>
          </cell>
          <cell r="D11587" t="str">
            <v>CIH INTERNATIONAL, S.A.R.L.</v>
          </cell>
        </row>
        <row r="11588">
          <cell r="C11588" t="str">
            <v xml:space="preserve">       312</v>
          </cell>
          <cell r="D11588" t="str">
            <v>REYNALDO RUEDAS HERNANDEZ</v>
          </cell>
        </row>
        <row r="11589">
          <cell r="C11589" t="str">
            <v>MOSTR</v>
          </cell>
          <cell r="D11589" t="str">
            <v>VENTAS DE MOSTRADOR</v>
          </cell>
        </row>
        <row r="11590">
          <cell r="C11590" t="str">
            <v xml:space="preserve">      0030</v>
          </cell>
          <cell r="D11590" t="str">
            <v>CERVECERIA CUAUHTEMOC MOCTEZUMA SA DE CV</v>
          </cell>
        </row>
        <row r="11591">
          <cell r="C11591" t="str">
            <v xml:space="preserve">      0032</v>
          </cell>
          <cell r="D11591" t="str">
            <v>CERVECERIA CUAUHTEMOC MOCTEZUMA SA DE CV</v>
          </cell>
        </row>
        <row r="11592">
          <cell r="C11592" t="str">
            <v xml:space="preserve">      0134</v>
          </cell>
          <cell r="D11592" t="str">
            <v>QUIMICA HERNANDEZ RAMIREZ SA DE CV</v>
          </cell>
        </row>
        <row r="11593">
          <cell r="C11593" t="str">
            <v xml:space="preserve">       312</v>
          </cell>
          <cell r="D11593" t="str">
            <v>REYNALDO RUEDAS HERNANDEZ</v>
          </cell>
        </row>
        <row r="11594">
          <cell r="C11594" t="str">
            <v xml:space="preserve">      0053</v>
          </cell>
          <cell r="D11594" t="str">
            <v>DINCO DEL NORTE SA DE CV</v>
          </cell>
        </row>
        <row r="11595">
          <cell r="C11595" t="str">
            <v xml:space="preserve">      0016</v>
          </cell>
          <cell r="D11595" t="str">
            <v>AZTECA MILLING, LP</v>
          </cell>
        </row>
        <row r="11596">
          <cell r="C11596" t="str">
            <v xml:space="preserve">      0055</v>
          </cell>
          <cell r="D11596" t="str">
            <v>DISTRIBUIDORA DE TEXTILES AVANTE SA DE CV</v>
          </cell>
        </row>
        <row r="11597">
          <cell r="C11597" t="str">
            <v xml:space="preserve">      0021</v>
          </cell>
          <cell r="D11597" t="str">
            <v>BIMBO</v>
          </cell>
        </row>
        <row r="11598">
          <cell r="C11598" t="str">
            <v xml:space="preserve">      0133</v>
          </cell>
          <cell r="D11598" t="str">
            <v>QUIMICA GO-SAN SA DE CV</v>
          </cell>
        </row>
        <row r="11599">
          <cell r="C11599" t="str">
            <v xml:space="preserve">      0209</v>
          </cell>
          <cell r="D11599" t="str">
            <v>DICKIES DE PARRAS S DE RL DE CV</v>
          </cell>
        </row>
        <row r="11600">
          <cell r="C11600" t="str">
            <v xml:space="preserve">      0175</v>
          </cell>
          <cell r="D11600" t="str">
            <v>MAURICIO JOVAN WONG MEDINA</v>
          </cell>
        </row>
        <row r="11601">
          <cell r="C11601" t="str">
            <v xml:space="preserve">      0316</v>
          </cell>
          <cell r="D11601" t="str">
            <v>QUIMITEXSA, S.A. DE C.V.</v>
          </cell>
        </row>
        <row r="11602">
          <cell r="C11602" t="str">
            <v>MOSTR</v>
          </cell>
          <cell r="D11602" t="str">
            <v>VENTAS DE MOSTRADOR</v>
          </cell>
        </row>
        <row r="11603">
          <cell r="C11603" t="str">
            <v xml:space="preserve">      0193</v>
          </cell>
          <cell r="D11603" t="str">
            <v>CURFIMEX SA DE CV</v>
          </cell>
        </row>
        <row r="11604">
          <cell r="C11604" t="str">
            <v xml:space="preserve">      0031</v>
          </cell>
          <cell r="D11604" t="str">
            <v>CERVECERIA CUAUHTEMOC MOCTEZUMA SA DE CV</v>
          </cell>
        </row>
        <row r="11605">
          <cell r="C11605" t="str">
            <v xml:space="preserve">      0028</v>
          </cell>
          <cell r="D11605" t="str">
            <v>CERVECERIA CUAUHTEMOC MOCTEZUMA SA DE CV</v>
          </cell>
        </row>
        <row r="11606">
          <cell r="C11606" t="str">
            <v xml:space="preserve">      0028</v>
          </cell>
          <cell r="D11606" t="str">
            <v>CERVECERIA CUAUHTEMOC MOCTEZUMA SA DE CV</v>
          </cell>
        </row>
        <row r="11607">
          <cell r="C11607" t="str">
            <v xml:space="preserve">      0028</v>
          </cell>
          <cell r="D11607" t="str">
            <v>CERVECERIA CUAUHTEMOC MOCTEZUMA SA DE CV</v>
          </cell>
        </row>
        <row r="11608">
          <cell r="C11608" t="str">
            <v xml:space="preserve">      0239</v>
          </cell>
          <cell r="D11608" t="str">
            <v>PROTEINAS NATURALES, S.A. (PROTENA, S.A.)</v>
          </cell>
        </row>
        <row r="11609">
          <cell r="C11609" t="str">
            <v xml:space="preserve">      0232</v>
          </cell>
          <cell r="D11609" t="str">
            <v>BANKS (BARBADOS) BREWERIES LTD</v>
          </cell>
        </row>
        <row r="11610">
          <cell r="C11610" t="str">
            <v xml:space="preserve">      0014</v>
          </cell>
          <cell r="D11610" t="str">
            <v>DISTRIBUIDORA TEXTIL ARTTEX, S.A. DE C.V.</v>
          </cell>
        </row>
        <row r="11611">
          <cell r="C11611" t="str">
            <v xml:space="preserve">      0100</v>
          </cell>
          <cell r="D11611" t="str">
            <v>MANUFACTURAS KALTEX SA DE CV</v>
          </cell>
        </row>
        <row r="11612">
          <cell r="C11612" t="str">
            <v xml:space="preserve">      0249</v>
          </cell>
          <cell r="D11612" t="str">
            <v>ASHLAND CHEMICAL DE MEXICO, S.A. DE C.V.</v>
          </cell>
        </row>
        <row r="11613">
          <cell r="C11613" t="str">
            <v xml:space="preserve">      0249</v>
          </cell>
          <cell r="D11613" t="str">
            <v>ASHLAND CHEMICAL DE MEXICO, S.A. DE C.V.</v>
          </cell>
        </row>
        <row r="11614">
          <cell r="C11614" t="str">
            <v xml:space="preserve">      0280</v>
          </cell>
          <cell r="D11614" t="str">
            <v>PASTEURIZADORA AGUASCALIENTES, S.A. DE C.V.</v>
          </cell>
        </row>
        <row r="11615">
          <cell r="C11615" t="str">
            <v xml:space="preserve">      0146</v>
          </cell>
          <cell r="D11615" t="str">
            <v>TECNICOS Y COLORES ANILPAN SA DE CV</v>
          </cell>
        </row>
        <row r="11616">
          <cell r="C11616" t="str">
            <v xml:space="preserve">      0072</v>
          </cell>
          <cell r="D11616" t="str">
            <v>GRUPO INDUSTRIAL CREYSI SA CV</v>
          </cell>
        </row>
        <row r="11617">
          <cell r="C11617" t="str">
            <v xml:space="preserve">      0055</v>
          </cell>
          <cell r="D11617" t="str">
            <v>DISTRIBUIDORA DE TEXTILES AVANTE SA DE CV</v>
          </cell>
        </row>
        <row r="11618">
          <cell r="C11618" t="str">
            <v xml:space="preserve">      0134</v>
          </cell>
          <cell r="D11618" t="str">
            <v>QUIMICA HERNANDEZ RAMIREZ SA DE CV</v>
          </cell>
        </row>
        <row r="11619">
          <cell r="C11619" t="str">
            <v xml:space="preserve">      0317</v>
          </cell>
          <cell r="D11619" t="str">
            <v>NATURASOL, S.A. DE C.V.</v>
          </cell>
        </row>
        <row r="11620">
          <cell r="C11620" t="str">
            <v xml:space="preserve">      0133</v>
          </cell>
          <cell r="D11620" t="str">
            <v>QUIMICA GO-SAN SA DE CV</v>
          </cell>
        </row>
        <row r="11621">
          <cell r="C11621" t="str">
            <v xml:space="preserve">      0220</v>
          </cell>
          <cell r="D11621" t="str">
            <v>GRUMA</v>
          </cell>
        </row>
        <row r="11622">
          <cell r="C11622" t="str">
            <v xml:space="preserve">      0071</v>
          </cell>
          <cell r="D11622" t="str">
            <v>GRUPO INDUSTRIAL DE CONFECCIONES SA DE CV</v>
          </cell>
        </row>
        <row r="11623">
          <cell r="C11623" t="str">
            <v xml:space="preserve">      0033</v>
          </cell>
          <cell r="D11623" t="str">
            <v>CERVECERIA CUAUHTEMOC MOCTEZUMA SA DE CV</v>
          </cell>
        </row>
        <row r="11624">
          <cell r="C11624" t="str">
            <v xml:space="preserve">      0033</v>
          </cell>
          <cell r="D11624" t="str">
            <v>CERVECERIA CUAUHTEMOC MOCTEZUMA SA DE CV</v>
          </cell>
        </row>
        <row r="11625">
          <cell r="C11625" t="str">
            <v xml:space="preserve">      0138</v>
          </cell>
          <cell r="D11625" t="str">
            <v>RICAP SA DE CV</v>
          </cell>
        </row>
        <row r="11626">
          <cell r="C11626" t="str">
            <v xml:space="preserve">       312</v>
          </cell>
          <cell r="D11626" t="str">
            <v>REYNALDO RUEDAS HERNANDEZ</v>
          </cell>
        </row>
        <row r="11627">
          <cell r="C11627" t="str">
            <v xml:space="preserve">      0303</v>
          </cell>
          <cell r="D11627" t="str">
            <v>MARIA AGUILERA HERNANDEZ</v>
          </cell>
        </row>
        <row r="11628">
          <cell r="C11628" t="str">
            <v xml:space="preserve">      0316</v>
          </cell>
          <cell r="D11628" t="str">
            <v>QUIMITEXSA, S.A. DE C.V.</v>
          </cell>
        </row>
        <row r="11629">
          <cell r="C11629" t="str">
            <v>MOSTR</v>
          </cell>
          <cell r="D11629" t="str">
            <v>VENTAS DE MOSTRADOR</v>
          </cell>
        </row>
        <row r="11630">
          <cell r="C11630" t="str">
            <v xml:space="preserve">      0159</v>
          </cell>
          <cell r="D11630" t="str">
            <v>GRUMA</v>
          </cell>
        </row>
        <row r="11631">
          <cell r="C11631" t="str">
            <v xml:space="preserve">      0079</v>
          </cell>
          <cell r="D11631" t="str">
            <v>GRUMA</v>
          </cell>
        </row>
        <row r="11632">
          <cell r="C11632" t="str">
            <v xml:space="preserve">      0017</v>
          </cell>
          <cell r="D11632" t="str">
            <v>BIMBO</v>
          </cell>
        </row>
        <row r="11633">
          <cell r="C11633" t="str">
            <v xml:space="preserve">      0004</v>
          </cell>
          <cell r="D11633" t="str">
            <v>ACABADOS RIO TEJO SA DE CV</v>
          </cell>
        </row>
        <row r="11634">
          <cell r="C11634" t="str">
            <v xml:space="preserve">      0179</v>
          </cell>
          <cell r="D11634" t="str">
            <v>TBG APPAREL S DE RL DE CV</v>
          </cell>
        </row>
        <row r="11635">
          <cell r="C11635" t="str">
            <v xml:space="preserve">      0031</v>
          </cell>
          <cell r="D11635" t="str">
            <v>CERVECERIA CUAUHTEMOC MOCTEZUMA SA DE CV</v>
          </cell>
        </row>
        <row r="11636">
          <cell r="C11636" t="str">
            <v xml:space="preserve">      0031</v>
          </cell>
          <cell r="D11636" t="str">
            <v>CERVECERIA CUAUHTEMOC MOCTEZUMA SA DE CV</v>
          </cell>
        </row>
        <row r="11637">
          <cell r="C11637" t="str">
            <v xml:space="preserve">      0318</v>
          </cell>
          <cell r="D11637" t="str">
            <v>BRASSERIE NATIONAL D´HAITI, S.A.</v>
          </cell>
        </row>
        <row r="11638">
          <cell r="C11638" t="str">
            <v xml:space="preserve">      0053</v>
          </cell>
          <cell r="D11638" t="str">
            <v>DINCO DEL NORTE SA DE CV</v>
          </cell>
        </row>
        <row r="11639">
          <cell r="C11639" t="str">
            <v xml:space="preserve">      0138</v>
          </cell>
          <cell r="D11639" t="str">
            <v>RICAP SA DE CV</v>
          </cell>
        </row>
        <row r="11640">
          <cell r="C11640" t="str">
            <v xml:space="preserve">      0157</v>
          </cell>
          <cell r="D11640" t="str">
            <v>ZAFRE SA DE CV</v>
          </cell>
        </row>
        <row r="11641">
          <cell r="C11641" t="str">
            <v xml:space="preserve">      0303</v>
          </cell>
          <cell r="D11641" t="str">
            <v>MARIA AGUILERA HERNANDEZ</v>
          </cell>
        </row>
        <row r="11642">
          <cell r="C11642" t="str">
            <v xml:space="preserve">      0138</v>
          </cell>
          <cell r="D11642" t="str">
            <v>RICAP SA DE CV</v>
          </cell>
        </row>
        <row r="11643">
          <cell r="C11643" t="str">
            <v>MOSTR</v>
          </cell>
          <cell r="D11643" t="str">
            <v>VENTAS DE MOSTRADOR</v>
          </cell>
        </row>
        <row r="11644">
          <cell r="C11644" t="str">
            <v>MOSTR</v>
          </cell>
          <cell r="D11644" t="str">
            <v>VENTAS DE MOSTRADOR</v>
          </cell>
        </row>
        <row r="11645">
          <cell r="C11645" t="str">
            <v xml:space="preserve">      0193</v>
          </cell>
          <cell r="D11645" t="str">
            <v>CURFIMEX SA DE CV</v>
          </cell>
        </row>
        <row r="11646">
          <cell r="C11646" t="str">
            <v xml:space="preserve">      0184</v>
          </cell>
          <cell r="D11646" t="str">
            <v>CUEROMEX WET BLUE SA DE CV</v>
          </cell>
        </row>
        <row r="11647">
          <cell r="C11647" t="str">
            <v xml:space="preserve">      0113</v>
          </cell>
          <cell r="D11647" t="str">
            <v>GRUMA</v>
          </cell>
        </row>
        <row r="11648">
          <cell r="C11648" t="str">
            <v xml:space="preserve">      0081</v>
          </cell>
          <cell r="D11648" t="str">
            <v>HERSHEY MEXICO SA DE CV</v>
          </cell>
        </row>
        <row r="11649">
          <cell r="C11649" t="str">
            <v xml:space="preserve">      0039</v>
          </cell>
          <cell r="D11649" t="str">
            <v>CITROJUGO SA DE CV</v>
          </cell>
        </row>
        <row r="11650">
          <cell r="C11650" t="str">
            <v xml:space="preserve">      0133</v>
          </cell>
          <cell r="D11650" t="str">
            <v>QUIMICA GO-SAN SA DE CV</v>
          </cell>
        </row>
        <row r="11651">
          <cell r="C11651" t="str">
            <v xml:space="preserve">      0128</v>
          </cell>
          <cell r="D11651" t="str">
            <v>PRODUCTOS CURTIENTES SA DE CV</v>
          </cell>
        </row>
        <row r="11652">
          <cell r="C11652" t="str">
            <v xml:space="preserve">      0179</v>
          </cell>
          <cell r="D11652" t="str">
            <v>TBG APPAREL S DE RL DE CV</v>
          </cell>
        </row>
        <row r="11653">
          <cell r="C11653" t="str">
            <v xml:space="preserve">      0179</v>
          </cell>
          <cell r="D11653" t="str">
            <v>TBG APPAREL S DE RL DE CV</v>
          </cell>
        </row>
        <row r="11654">
          <cell r="C11654" t="str">
            <v xml:space="preserve">      0179</v>
          </cell>
          <cell r="D11654" t="str">
            <v>TBG APPAREL S DE RL DE CV</v>
          </cell>
        </row>
        <row r="11655">
          <cell r="C11655" t="str">
            <v xml:space="preserve">      0179</v>
          </cell>
          <cell r="D11655" t="str">
            <v>TBG APPAREL S DE RL DE CV</v>
          </cell>
        </row>
        <row r="11656">
          <cell r="C11656" t="str">
            <v xml:space="preserve">      0130</v>
          </cell>
          <cell r="D11656" t="str">
            <v>PRODUCTOS PERLA, SA DE CV</v>
          </cell>
        </row>
        <row r="11657">
          <cell r="C11657" t="str">
            <v xml:space="preserve">      0144</v>
          </cell>
          <cell r="D11657" t="str">
            <v>SUELAS WYNY SA DE CV</v>
          </cell>
        </row>
        <row r="11658">
          <cell r="C11658" t="str">
            <v xml:space="preserve">      0072</v>
          </cell>
          <cell r="D11658" t="str">
            <v>GRUPO INDUSTRIAL CREYSI SA CV</v>
          </cell>
        </row>
        <row r="11659">
          <cell r="C11659" t="str">
            <v xml:space="preserve">      0161</v>
          </cell>
          <cell r="D11659" t="str">
            <v>GANADEROS PRODUCTORES DE LECHE PURA, S.A.P.I. DE C.V.</v>
          </cell>
        </row>
        <row r="11660">
          <cell r="C11660" t="str">
            <v xml:space="preserve">      0184</v>
          </cell>
          <cell r="D11660" t="str">
            <v>CUEROMEX WET BLUE SA DE CV</v>
          </cell>
        </row>
        <row r="11661">
          <cell r="C11661" t="str">
            <v xml:space="preserve">      0133</v>
          </cell>
          <cell r="D11661" t="str">
            <v>QUIMICA GO-SAN SA DE CV</v>
          </cell>
        </row>
        <row r="11662">
          <cell r="C11662" t="str">
            <v xml:space="preserve">      0028</v>
          </cell>
          <cell r="D11662" t="str">
            <v>CERVECERIA CUAUHTEMOC MOCTEZUMA SA DE CV</v>
          </cell>
        </row>
        <row r="11663">
          <cell r="C11663" t="str">
            <v xml:space="preserve">      0100</v>
          </cell>
          <cell r="D11663" t="str">
            <v>MANUFACTURAS KALTEX SA DE CV</v>
          </cell>
        </row>
        <row r="11664">
          <cell r="C11664" t="str">
            <v xml:space="preserve">      0161</v>
          </cell>
          <cell r="D11664" t="str">
            <v>GANADEROS PRODUCTORES DE LECHE PURA, S.A.P.I. DE C.V.</v>
          </cell>
        </row>
        <row r="11665">
          <cell r="C11665" t="str">
            <v xml:space="preserve">      0013</v>
          </cell>
          <cell r="D11665" t="str">
            <v>ANGELICA PADILLA CASTILLO</v>
          </cell>
        </row>
        <row r="11666">
          <cell r="C11666" t="str">
            <v xml:space="preserve">      0112</v>
          </cell>
          <cell r="D11666" t="str">
            <v>GRUMA</v>
          </cell>
        </row>
        <row r="11667">
          <cell r="C11667" t="str">
            <v xml:space="preserve">      0077</v>
          </cell>
          <cell r="D11667" t="str">
            <v>GRUMA</v>
          </cell>
        </row>
        <row r="11668">
          <cell r="C11668" t="str">
            <v xml:space="preserve">      0113</v>
          </cell>
          <cell r="D11668" t="str">
            <v>GRUMA</v>
          </cell>
        </row>
        <row r="11669">
          <cell r="C11669" t="str">
            <v xml:space="preserve">      0024</v>
          </cell>
          <cell r="D11669" t="str">
            <v>C &amp; L ALIMENTOS SA DE CV</v>
          </cell>
        </row>
        <row r="11670">
          <cell r="C11670" t="str">
            <v xml:space="preserve">      0235</v>
          </cell>
          <cell r="D11670" t="str">
            <v>CIH INTERNATIONAL, S.A.R.L.</v>
          </cell>
        </row>
        <row r="11671">
          <cell r="C11671" t="str">
            <v>MOSTR</v>
          </cell>
          <cell r="D11671" t="str">
            <v>VENTAS DE MOSTRADOR</v>
          </cell>
        </row>
        <row r="11672">
          <cell r="C11672" t="str">
            <v xml:space="preserve">      0030</v>
          </cell>
          <cell r="D11672" t="str">
            <v>CERVECERIA CUAUHTEMOC MOCTEZUMA SA DE CV</v>
          </cell>
        </row>
        <row r="11673">
          <cell r="C11673" t="str">
            <v xml:space="preserve">       312</v>
          </cell>
          <cell r="D11673" t="str">
            <v>REYNALDO RUEDAS HERNANDEZ</v>
          </cell>
        </row>
        <row r="11674">
          <cell r="C11674" t="str">
            <v xml:space="preserve">      0053</v>
          </cell>
          <cell r="D11674" t="str">
            <v>DINCO DEL NORTE SA DE CV</v>
          </cell>
        </row>
        <row r="11675">
          <cell r="C11675" t="str">
            <v xml:space="preserve">      0133</v>
          </cell>
          <cell r="D11675" t="str">
            <v>QUIMICA GO-SAN SA DE CV</v>
          </cell>
        </row>
        <row r="11676">
          <cell r="C11676" t="str">
            <v xml:space="preserve">      0209</v>
          </cell>
          <cell r="D11676" t="str">
            <v>DICKIES DE PARRAS S DE RL DE CV</v>
          </cell>
        </row>
        <row r="11677">
          <cell r="C11677" t="str">
            <v xml:space="preserve">      0175</v>
          </cell>
          <cell r="D11677" t="str">
            <v>MAURICIO JOVAN WONG MEDINA</v>
          </cell>
        </row>
        <row r="11678">
          <cell r="C11678" t="str">
            <v xml:space="preserve">      0031</v>
          </cell>
          <cell r="D11678" t="str">
            <v>CERVECERIA CUAUHTEMOC MOCTEZUMA SA DE CV</v>
          </cell>
        </row>
        <row r="11679">
          <cell r="C11679" t="str">
            <v xml:space="preserve">      0028</v>
          </cell>
          <cell r="D11679" t="str">
            <v>CERVECERIA CUAUHTEMOC MOCTEZUMA SA DE CV</v>
          </cell>
        </row>
        <row r="11680">
          <cell r="C11680" t="str">
            <v xml:space="preserve">      0028</v>
          </cell>
          <cell r="D11680" t="str">
            <v>CERVECERIA CUAUHTEMOC MOCTEZUMA SA DE CV</v>
          </cell>
        </row>
        <row r="11681">
          <cell r="C11681" t="str">
            <v xml:space="preserve">      0239</v>
          </cell>
          <cell r="D11681" t="str">
            <v>PROTEINAS NATURALES, S.A. (PROTENA, S.A.)</v>
          </cell>
        </row>
        <row r="11682">
          <cell r="C11682" t="str">
            <v xml:space="preserve">      0249</v>
          </cell>
          <cell r="D11682" t="str">
            <v>ASHLAND CHEMICAL DE MEXICO, S.A. DE C.V.</v>
          </cell>
        </row>
        <row r="11683">
          <cell r="C11683" t="str">
            <v xml:space="preserve">      0317</v>
          </cell>
          <cell r="D11683" t="str">
            <v>NATURASOL, S.A. DE C.V.</v>
          </cell>
        </row>
        <row r="11684">
          <cell r="C11684" t="str">
            <v xml:space="preserve">      0133</v>
          </cell>
          <cell r="D11684" t="str">
            <v>QUIMICA GO-SAN SA DE CV</v>
          </cell>
        </row>
        <row r="11685">
          <cell r="C11685" t="str">
            <v xml:space="preserve">      0220</v>
          </cell>
          <cell r="D11685" t="str">
            <v>GRUMA</v>
          </cell>
        </row>
        <row r="11686">
          <cell r="C11686" t="str">
            <v xml:space="preserve">      0316</v>
          </cell>
          <cell r="D11686" t="str">
            <v>QUIMITEXSA, S.A. DE C.V.</v>
          </cell>
        </row>
        <row r="11687">
          <cell r="C11687" t="str">
            <v>MOSTR</v>
          </cell>
          <cell r="D11687" t="str">
            <v>VENTAS DE MOSTRADOR</v>
          </cell>
        </row>
        <row r="11688">
          <cell r="C11688" t="str">
            <v xml:space="preserve">      0031</v>
          </cell>
          <cell r="D11688" t="str">
            <v>CERVECERIA CUAUHTEMOC MOCTEZUMA SA DE CV</v>
          </cell>
        </row>
        <row r="11689">
          <cell r="C11689" t="str">
            <v>MOSTR</v>
          </cell>
          <cell r="D11689" t="str">
            <v>VENTAS DE MOSTRADOR</v>
          </cell>
        </row>
        <row r="11690">
          <cell r="C11690" t="str">
            <v xml:space="preserve">      0113</v>
          </cell>
          <cell r="D11690" t="str">
            <v>GRUMA</v>
          </cell>
        </row>
        <row r="11691">
          <cell r="C11691" t="str">
            <v xml:space="preserve">      0128</v>
          </cell>
          <cell r="D11691" t="str">
            <v>PRODUCTOS CURTIENTES SA DE CV</v>
          </cell>
        </row>
        <row r="11692">
          <cell r="C11692" t="str">
            <v xml:space="preserve">      0133</v>
          </cell>
          <cell r="D11692" t="str">
            <v>QUIMICA GO-SAN SA DE CV</v>
          </cell>
        </row>
        <row r="11693">
          <cell r="C11693" t="str">
            <v xml:space="preserve">      0028</v>
          </cell>
          <cell r="D11693" t="str">
            <v>CERVECERIA CUAUHTEMOC MOCTEZUMA SA DE CV</v>
          </cell>
        </row>
        <row r="11694">
          <cell r="C11694" t="str">
            <v xml:space="preserve">      0235</v>
          </cell>
          <cell r="D11694" t="str">
            <v>CIH INTERNATIONAL, S.A.R.L.</v>
          </cell>
        </row>
        <row r="11695">
          <cell r="C11695" t="str">
            <v>MOSTR</v>
          </cell>
          <cell r="D11695" t="str">
            <v>VENTAS DE MOSTRADOR</v>
          </cell>
        </row>
        <row r="11696">
          <cell r="C11696" t="str">
            <v xml:space="preserve">      0030</v>
          </cell>
          <cell r="D11696" t="str">
            <v>CERVECERIA CUAUHTEMOC MOCTEZUMA SA DE CV</v>
          </cell>
        </row>
        <row r="11697">
          <cell r="C11697" t="str">
            <v xml:space="preserve">      0053</v>
          </cell>
          <cell r="D11697" t="str">
            <v>DINCO DEL NORTE SA DE CV</v>
          </cell>
        </row>
        <row r="11698">
          <cell r="C11698" t="str">
            <v xml:space="preserve">      0209</v>
          </cell>
          <cell r="D11698" t="str">
            <v>DICKIES DE PARRAS S DE RL DE CV</v>
          </cell>
        </row>
        <row r="11699">
          <cell r="C11699" t="str">
            <v xml:space="preserve">      0028</v>
          </cell>
          <cell r="D11699" t="str">
            <v>CERVECERIA CUAUHTEMOC MOCTEZUMA SA DE CV</v>
          </cell>
        </row>
        <row r="11700">
          <cell r="C11700" t="str">
            <v xml:space="preserve">      0031</v>
          </cell>
          <cell r="D11700" t="str">
            <v>CERVECERIA CUAUHTEMOC MOCTEZUMA SA DE CV</v>
          </cell>
        </row>
        <row r="11701">
          <cell r="C11701" t="str">
            <v>MOSTR</v>
          </cell>
          <cell r="D11701" t="str">
            <v>VENTAS DE MOSTRADOR</v>
          </cell>
        </row>
        <row r="11702">
          <cell r="C11702" t="str">
            <v xml:space="preserve">      0028</v>
          </cell>
          <cell r="D11702" t="str">
            <v>CERVECERIA CUAUHTEMOC MOCTEZUMA SA DE CV</v>
          </cell>
        </row>
        <row r="11703">
          <cell r="C11703" t="str">
            <v>MOSTR</v>
          </cell>
          <cell r="D11703" t="str">
            <v>VENTAS DE MOSTRADOR</v>
          </cell>
        </row>
        <row r="11704">
          <cell r="C11704" t="str">
            <v>MOSTR</v>
          </cell>
          <cell r="D11704" t="str">
            <v>VENTAS DE MOSTRADOR</v>
          </cell>
        </row>
        <row r="11705">
          <cell r="C11705" t="str">
            <v>MOSTR</v>
          </cell>
          <cell r="D11705" t="str">
            <v>VENTAS DE MOSTRADOR</v>
          </cell>
        </row>
        <row r="11706">
          <cell r="C11706" t="str">
            <v>MOSTR</v>
          </cell>
          <cell r="D11706" t="str">
            <v>VENTAS DE MOSTRADOR</v>
          </cell>
        </row>
        <row r="11707">
          <cell r="C11707" t="str">
            <v>MOSTR</v>
          </cell>
          <cell r="D11707" t="str">
            <v>VENTAS DE MOSTRADOR</v>
          </cell>
        </row>
        <row r="11708">
          <cell r="C11708" t="str">
            <v>MOSTR</v>
          </cell>
          <cell r="D11708" t="str">
            <v>VENTAS DE MOSTRADOR</v>
          </cell>
        </row>
        <row r="11709">
          <cell r="C11709" t="str">
            <v>MOSTR</v>
          </cell>
          <cell r="D11709" t="str">
            <v>VENTAS DE MOSTRADOR</v>
          </cell>
        </row>
        <row r="11710">
          <cell r="C11710">
            <v>179</v>
          </cell>
          <cell r="D11710" t="str">
            <v>TBG APPAREL S DE RL DE CV</v>
          </cell>
        </row>
        <row r="11711">
          <cell r="C11711">
            <v>179</v>
          </cell>
          <cell r="D11711" t="str">
            <v>TBG APPAREL S DE RL DE CV</v>
          </cell>
        </row>
        <row r="11712">
          <cell r="C11712">
            <v>31</v>
          </cell>
          <cell r="D11712" t="str">
            <v>CERVECERIA CUAUHTEMOC MOCTEZUMA SA DE CV</v>
          </cell>
        </row>
        <row r="11713">
          <cell r="C11713">
            <v>235</v>
          </cell>
          <cell r="D11713" t="str">
            <v>CIH INTERNATIONAL, S.A.R.L.</v>
          </cell>
        </row>
        <row r="11714">
          <cell r="C11714">
            <v>19</v>
          </cell>
          <cell r="D11714" t="str">
            <v>BIMBO</v>
          </cell>
        </row>
        <row r="11715">
          <cell r="C11715">
            <v>31</v>
          </cell>
          <cell r="D11715" t="str">
            <v>CERVECERIA CUAUHTEMOC MOCTEZUMA SA DE CV</v>
          </cell>
        </row>
        <row r="11716">
          <cell r="C11716">
            <v>176</v>
          </cell>
          <cell r="D11716" t="str">
            <v>INTERNACIONAL QUIMICA DE COBRE SA DE CV</v>
          </cell>
        </row>
        <row r="11717">
          <cell r="C11717">
            <v>176</v>
          </cell>
          <cell r="D11717" t="str">
            <v>INTERNACIONAL QUIMICA DE COBRE SA DE CV</v>
          </cell>
        </row>
        <row r="11718">
          <cell r="C11718">
            <v>20</v>
          </cell>
          <cell r="D11718" t="str">
            <v>BIMBO</v>
          </cell>
        </row>
        <row r="11719">
          <cell r="C11719">
            <v>31</v>
          </cell>
          <cell r="D11719" t="str">
            <v>CERVECERIA CUAUHTEMOC MOCTEZUMA SA DE CV</v>
          </cell>
        </row>
        <row r="11720">
          <cell r="C11720">
            <v>18</v>
          </cell>
          <cell r="D11720" t="str">
            <v>BIMBO</v>
          </cell>
        </row>
        <row r="11721">
          <cell r="C11721">
            <v>81</v>
          </cell>
          <cell r="D11721" t="str">
            <v>HERSHEY MEXICO SA DE CV</v>
          </cell>
        </row>
        <row r="11722">
          <cell r="C11722">
            <v>22</v>
          </cell>
          <cell r="D11722" t="str">
            <v>BIOTECNICA INTERNACIONAL SA DE CV</v>
          </cell>
        </row>
        <row r="11723">
          <cell r="C11723">
            <v>33</v>
          </cell>
          <cell r="D11723" t="str">
            <v>CERVECERIA CUAUHTEMOC MOCTEZUMA SA DE CV</v>
          </cell>
        </row>
        <row r="11724">
          <cell r="C11724" t="str">
            <v xml:space="preserve">      0130</v>
          </cell>
          <cell r="D11724" t="str">
            <v>PRODUCTOS PERLA, SA DE CV</v>
          </cell>
        </row>
        <row r="11725">
          <cell r="C11725" t="str">
            <v xml:space="preserve">      0081</v>
          </cell>
          <cell r="D11725" t="str">
            <v>HERSHEY MEXICO SA DE CV</v>
          </cell>
        </row>
        <row r="11726">
          <cell r="C11726" t="str">
            <v xml:space="preserve">      0133</v>
          </cell>
          <cell r="D11726" t="str">
            <v>QUIMICA GO-SAN SA DE CV</v>
          </cell>
        </row>
        <row r="11727">
          <cell r="C11727" t="str">
            <v xml:space="preserve">      0016</v>
          </cell>
          <cell r="D11727" t="str">
            <v>AZTECA MILLING, LP</v>
          </cell>
        </row>
        <row r="11728">
          <cell r="C11728" t="str">
            <v xml:space="preserve">      0306</v>
          </cell>
          <cell r="D11728" t="str">
            <v>GRIFFITH FOODS, S.A. DE C.V.</v>
          </cell>
        </row>
        <row r="11729">
          <cell r="C11729" t="str">
            <v xml:space="preserve">      0104</v>
          </cell>
          <cell r="D11729" t="str">
            <v>MEJORPLUS SA DE CV</v>
          </cell>
        </row>
        <row r="11730">
          <cell r="C11730" t="str">
            <v xml:space="preserve">      0144</v>
          </cell>
          <cell r="D11730" t="str">
            <v>SUELAS WYNY SA DE CV</v>
          </cell>
        </row>
        <row r="11731">
          <cell r="C11731" t="str">
            <v xml:space="preserve">      0231</v>
          </cell>
          <cell r="D11731" t="str">
            <v>PROGEL MEXICANA, S.A. DE C.V.</v>
          </cell>
        </row>
        <row r="11732">
          <cell r="C11732" t="str">
            <v xml:space="preserve">      0238</v>
          </cell>
          <cell r="D11732" t="str">
            <v>ANSA MCAL TRADING, INC.</v>
          </cell>
        </row>
        <row r="11733">
          <cell r="C11733" t="str">
            <v xml:space="preserve">      0130</v>
          </cell>
          <cell r="D11733" t="str">
            <v>PRODUCTOS PERLA, SA DE CV</v>
          </cell>
        </row>
        <row r="11734">
          <cell r="C11734" t="str">
            <v xml:space="preserve">      0115</v>
          </cell>
          <cell r="D11734" t="str">
            <v>GRUMA</v>
          </cell>
        </row>
        <row r="11735">
          <cell r="C11735" t="str">
            <v xml:space="preserve">      0128</v>
          </cell>
          <cell r="D11735" t="str">
            <v>PRODUCTOS CURTIENTES SA DE CV</v>
          </cell>
        </row>
        <row r="11736">
          <cell r="C11736" t="str">
            <v xml:space="preserve">      0145</v>
          </cell>
          <cell r="D11736" t="str">
            <v>TECHNICAL SUPPLIER SA DE CV</v>
          </cell>
        </row>
        <row r="11737">
          <cell r="C11737" t="str">
            <v xml:space="preserve">      0209</v>
          </cell>
          <cell r="D11737" t="str">
            <v>DICKIES DE PARRAS S DE RL DE CV</v>
          </cell>
        </row>
        <row r="11738">
          <cell r="C11738" t="str">
            <v xml:space="preserve">      0310</v>
          </cell>
          <cell r="D11738" t="str">
            <v>VILLA AVOCADO, S.A. DE C.V.</v>
          </cell>
        </row>
        <row r="11739">
          <cell r="C11739" t="str">
            <v xml:space="preserve">      0100</v>
          </cell>
          <cell r="D11739" t="str">
            <v>MANUFACTURAS KALTEX SA DE CV</v>
          </cell>
        </row>
        <row r="11740">
          <cell r="C11740" t="str">
            <v xml:space="preserve">      0039</v>
          </cell>
          <cell r="D11740" t="str">
            <v>CITROJUGO SA DE CV</v>
          </cell>
        </row>
        <row r="11741">
          <cell r="C11741" t="str">
            <v xml:space="preserve">      0157</v>
          </cell>
          <cell r="D11741" t="str">
            <v>ZAFRE SA DE CV</v>
          </cell>
        </row>
        <row r="11742">
          <cell r="C11742" t="str">
            <v xml:space="preserve">      0114</v>
          </cell>
          <cell r="D11742" t="str">
            <v>GRUMA</v>
          </cell>
        </row>
        <row r="11743">
          <cell r="C11743" t="str">
            <v xml:space="preserve">      0114</v>
          </cell>
          <cell r="D11743" t="str">
            <v>GRUMA</v>
          </cell>
        </row>
        <row r="11744">
          <cell r="C11744" t="str">
            <v xml:space="preserve">      0078</v>
          </cell>
          <cell r="D11744" t="str">
            <v>GRUMA</v>
          </cell>
        </row>
        <row r="11745">
          <cell r="C11745" t="str">
            <v xml:space="preserve">      0113</v>
          </cell>
          <cell r="D11745" t="str">
            <v>GRUMA</v>
          </cell>
        </row>
        <row r="11746">
          <cell r="C11746" t="str">
            <v xml:space="preserve">      0014</v>
          </cell>
          <cell r="D11746" t="str">
            <v>DISTRIBUIDORA TEXTIL ARTTEX, S.A. DE C.V.</v>
          </cell>
        </row>
        <row r="11747">
          <cell r="C11747" t="str">
            <v xml:space="preserve">      0184</v>
          </cell>
          <cell r="D11747" t="str">
            <v>CUEROMEX WET BLUE SA DE CV</v>
          </cell>
        </row>
        <row r="11748">
          <cell r="C11748" t="str">
            <v xml:space="preserve">      0316</v>
          </cell>
          <cell r="D11748" t="str">
            <v>QUIMITEXSA, S.A. DE C.V.</v>
          </cell>
        </row>
        <row r="11749">
          <cell r="C11749" t="str">
            <v>MOSTR</v>
          </cell>
          <cell r="D11749" t="str">
            <v>VENTAS DE MOSTRADOR</v>
          </cell>
        </row>
        <row r="11750">
          <cell r="C11750" t="str">
            <v xml:space="preserve">      0134</v>
          </cell>
          <cell r="D11750" t="str">
            <v>QUIMICA HERNANDEZ RAMIREZ SA DE CV</v>
          </cell>
        </row>
        <row r="11751">
          <cell r="C11751" t="str">
            <v xml:space="preserve">      0130</v>
          </cell>
          <cell r="D11751" t="str">
            <v>PRODUCTOS PERLA, SA DE CV</v>
          </cell>
        </row>
        <row r="11752">
          <cell r="C11752" t="str">
            <v xml:space="preserve">      0055</v>
          </cell>
          <cell r="D11752" t="str">
            <v>DISTRIBUIDORA DE TEXTILES AVANTE SA DE CV</v>
          </cell>
        </row>
        <row r="11753">
          <cell r="C11753" t="str">
            <v xml:space="preserve">      0143</v>
          </cell>
          <cell r="D11753" t="str">
            <v>SEMINIS VEGETABLE SEEDS MEXICANA S DE RL DE CV</v>
          </cell>
        </row>
        <row r="11754">
          <cell r="C11754" t="str">
            <v xml:space="preserve">      0013</v>
          </cell>
          <cell r="D11754" t="str">
            <v>ANGELICA PADILLA CASTILLO</v>
          </cell>
        </row>
        <row r="11755">
          <cell r="C11755" t="str">
            <v xml:space="preserve">      0114</v>
          </cell>
          <cell r="D11755" t="str">
            <v>GRUMA</v>
          </cell>
        </row>
        <row r="11756">
          <cell r="C11756" t="str">
            <v xml:space="preserve">      0238</v>
          </cell>
          <cell r="D11756" t="str">
            <v>ANSA MCAL TRADING, INC.</v>
          </cell>
        </row>
        <row r="11757">
          <cell r="C11757" t="str">
            <v xml:space="preserve">      0077</v>
          </cell>
          <cell r="D11757" t="str">
            <v>GRUMA</v>
          </cell>
        </row>
        <row r="11758">
          <cell r="C11758" t="str">
            <v xml:space="preserve">      0199</v>
          </cell>
          <cell r="D11758" t="str">
            <v>ANILINAS Y QUIMICOS TEXTILES SA DE CV</v>
          </cell>
        </row>
        <row r="11759">
          <cell r="C11759" t="str">
            <v xml:space="preserve">      0019</v>
          </cell>
          <cell r="D11759" t="str">
            <v>BIMBO</v>
          </cell>
        </row>
        <row r="11760">
          <cell r="C11760" t="str">
            <v xml:space="preserve">      0184</v>
          </cell>
          <cell r="D11760" t="str">
            <v>CUEROMEX WET BLUE SA DE CV</v>
          </cell>
        </row>
        <row r="11761">
          <cell r="C11761" t="str">
            <v xml:space="preserve">      0133</v>
          </cell>
          <cell r="D11761" t="str">
            <v>QUIMICA GO-SAN SA DE CV</v>
          </cell>
        </row>
        <row r="11762">
          <cell r="C11762" t="str">
            <v xml:space="preserve">      0157</v>
          </cell>
          <cell r="D11762" t="str">
            <v>ZAFRE SA DE CV</v>
          </cell>
        </row>
        <row r="11763">
          <cell r="C11763" t="str">
            <v xml:space="preserve">      0021</v>
          </cell>
          <cell r="D11763" t="str">
            <v>BIMBO</v>
          </cell>
        </row>
        <row r="11764">
          <cell r="C11764" t="str">
            <v xml:space="preserve">      0079</v>
          </cell>
          <cell r="D11764" t="str">
            <v>GRUMA</v>
          </cell>
        </row>
        <row r="11765">
          <cell r="C11765" t="str">
            <v xml:space="preserve">      0310</v>
          </cell>
          <cell r="D11765" t="str">
            <v>VILLA AVOCADO, S.A. DE C.V.</v>
          </cell>
        </row>
        <row r="11766">
          <cell r="C11766" t="str">
            <v xml:space="preserve">      0100</v>
          </cell>
          <cell r="D11766" t="str">
            <v>MANUFACTURAS KALTEX SA DE CV</v>
          </cell>
        </row>
        <row r="11767">
          <cell r="C11767" t="str">
            <v xml:space="preserve">      0112</v>
          </cell>
          <cell r="D11767" t="str">
            <v>GRUMA</v>
          </cell>
        </row>
        <row r="11768">
          <cell r="C11768" t="str">
            <v xml:space="preserve">      0112</v>
          </cell>
          <cell r="D11768" t="str">
            <v>GRUMA</v>
          </cell>
        </row>
        <row r="11769">
          <cell r="C11769" t="str">
            <v xml:space="preserve">      0166</v>
          </cell>
          <cell r="D11769" t="str">
            <v>GRUMA</v>
          </cell>
        </row>
        <row r="11770">
          <cell r="C11770" t="str">
            <v xml:space="preserve">      0018</v>
          </cell>
          <cell r="D11770" t="str">
            <v>BIMBO</v>
          </cell>
        </row>
        <row r="11771">
          <cell r="C11771" t="str">
            <v xml:space="preserve">      0133</v>
          </cell>
          <cell r="D11771" t="str">
            <v>QUIMICA GO-SAN SA DE CV</v>
          </cell>
        </row>
        <row r="11772">
          <cell r="C11772" t="str">
            <v xml:space="preserve">      0055</v>
          </cell>
          <cell r="D11772" t="str">
            <v>DISTRIBUIDORA DE TEXTILES AVANTE SA DE CV</v>
          </cell>
        </row>
        <row r="11773">
          <cell r="C11773" t="str">
            <v xml:space="preserve">      0310</v>
          </cell>
          <cell r="D11773" t="str">
            <v>VILLA AVOCADO, S.A. DE C.V.</v>
          </cell>
        </row>
        <row r="11774">
          <cell r="C11774" t="str">
            <v xml:space="preserve">      0028</v>
          </cell>
          <cell r="D11774" t="str">
            <v>CERVECERIA CUAUHTEMOC MOCTEZUMA SA DE CV</v>
          </cell>
        </row>
        <row r="11775">
          <cell r="C11775" t="str">
            <v xml:space="preserve">      0028</v>
          </cell>
          <cell r="D11775" t="str">
            <v>CERVECERIA CUAUHTEMOC MOCTEZUMA SA DE CV</v>
          </cell>
        </row>
        <row r="11776">
          <cell r="C11776" t="str">
            <v xml:space="preserve">      0028</v>
          </cell>
          <cell r="D11776" t="str">
            <v>CERVECERIA CUAUHTEMOC MOCTEZUMA SA DE CV</v>
          </cell>
        </row>
        <row r="11777">
          <cell r="C11777" t="str">
            <v xml:space="preserve">      0021</v>
          </cell>
          <cell r="D11777" t="str">
            <v>BIMBO</v>
          </cell>
        </row>
        <row r="11778">
          <cell r="C11778" t="str">
            <v xml:space="preserve">      0021</v>
          </cell>
          <cell r="D11778" t="str">
            <v>BIMBO</v>
          </cell>
        </row>
        <row r="11779">
          <cell r="C11779" t="str">
            <v xml:space="preserve">      0011</v>
          </cell>
          <cell r="D11779" t="str">
            <v>ALIMENTOS PROFUSA, SA DE CV</v>
          </cell>
        </row>
        <row r="11780">
          <cell r="C11780" t="str">
            <v xml:space="preserve">      0144</v>
          </cell>
          <cell r="D11780" t="str">
            <v>SUELAS WYNY SA DE CV</v>
          </cell>
        </row>
        <row r="11781">
          <cell r="C11781" t="str">
            <v xml:space="preserve">      0179</v>
          </cell>
          <cell r="D11781" t="str">
            <v>TBG APPAREL S DE RL DE CV</v>
          </cell>
        </row>
        <row r="11782">
          <cell r="C11782" t="str">
            <v xml:space="preserve">      0100</v>
          </cell>
          <cell r="D11782" t="str">
            <v>MANUFACTURAS KALTEX SA DE CV</v>
          </cell>
        </row>
        <row r="11783">
          <cell r="C11783" t="str">
            <v xml:space="preserve">      0071</v>
          </cell>
          <cell r="D11783" t="str">
            <v>GRUPO INDUSTRIAL DE CONFECCIONES SA DE CV</v>
          </cell>
        </row>
        <row r="11784">
          <cell r="C11784" t="str">
            <v xml:space="preserve">      0071</v>
          </cell>
          <cell r="D11784" t="str">
            <v>GRUPO INDUSTRIAL DE CONFECCIONES SA DE CV</v>
          </cell>
        </row>
        <row r="11785">
          <cell r="C11785" t="str">
            <v xml:space="preserve">      0021</v>
          </cell>
          <cell r="D11785" t="str">
            <v>BIMBO</v>
          </cell>
        </row>
        <row r="11786">
          <cell r="C11786" t="str">
            <v xml:space="preserve">      0021</v>
          </cell>
          <cell r="D11786" t="str">
            <v>BIMBO</v>
          </cell>
        </row>
        <row r="11787">
          <cell r="C11787" t="str">
            <v xml:space="preserve">      0209</v>
          </cell>
          <cell r="D11787" t="str">
            <v>DICKIES DE PARRAS S DE RL DE CV</v>
          </cell>
        </row>
        <row r="11788">
          <cell r="C11788" t="str">
            <v xml:space="preserve">      0073</v>
          </cell>
          <cell r="D11788" t="str">
            <v>GRUPO INDUSTRIAL MIRO SA DE CV</v>
          </cell>
        </row>
        <row r="11789">
          <cell r="C11789" t="str">
            <v xml:space="preserve">      0021</v>
          </cell>
          <cell r="D11789" t="str">
            <v>BIMBO</v>
          </cell>
        </row>
        <row r="11790">
          <cell r="C11790" t="str">
            <v xml:space="preserve">      0021</v>
          </cell>
          <cell r="D11790" t="str">
            <v>BIMBO</v>
          </cell>
        </row>
        <row r="11791">
          <cell r="C11791" t="str">
            <v xml:space="preserve">      0021</v>
          </cell>
          <cell r="D11791" t="str">
            <v>BIMBO</v>
          </cell>
        </row>
        <row r="11792">
          <cell r="C11792" t="str">
            <v xml:space="preserve">      0021</v>
          </cell>
          <cell r="D11792" t="str">
            <v>BIMBO</v>
          </cell>
        </row>
        <row r="11793">
          <cell r="C11793" t="str">
            <v xml:space="preserve">      0021</v>
          </cell>
          <cell r="D11793" t="str">
            <v>BIMBO</v>
          </cell>
        </row>
        <row r="11794">
          <cell r="C11794" t="str">
            <v xml:space="preserve">      0021</v>
          </cell>
          <cell r="D11794" t="str">
            <v>BIMBO</v>
          </cell>
        </row>
        <row r="11795">
          <cell r="C11795" t="str">
            <v xml:space="preserve">      0193</v>
          </cell>
          <cell r="D11795" t="str">
            <v>CURFIMEX SA DE CV</v>
          </cell>
        </row>
        <row r="11796">
          <cell r="C11796" t="str">
            <v xml:space="preserve">      0014</v>
          </cell>
          <cell r="D11796" t="str">
            <v>DISTRIBUIDORA TEXTIL ARTTEX, S.A. DE C.V.</v>
          </cell>
        </row>
        <row r="11797">
          <cell r="C11797" t="str">
            <v xml:space="preserve">      0175</v>
          </cell>
          <cell r="D11797" t="str">
            <v>MAURICIO JOVAN WONG MEDINA</v>
          </cell>
        </row>
        <row r="11798">
          <cell r="C11798" t="str">
            <v xml:space="preserve">      0021</v>
          </cell>
          <cell r="D11798" t="str">
            <v>BIMBO</v>
          </cell>
        </row>
        <row r="11799">
          <cell r="C11799" t="str">
            <v xml:space="preserve">      0021</v>
          </cell>
          <cell r="D11799" t="str">
            <v>BIMBO</v>
          </cell>
        </row>
        <row r="11800">
          <cell r="C11800" t="str">
            <v xml:space="preserve">      0039</v>
          </cell>
          <cell r="D11800" t="str">
            <v>CITROJUGO SA DE CV</v>
          </cell>
        </row>
        <row r="11801">
          <cell r="C11801" t="str">
            <v xml:space="preserve">      0028</v>
          </cell>
          <cell r="D11801" t="str">
            <v>CERVECERIA CUAUHTEMOC MOCTEZUMA SA DE CV</v>
          </cell>
        </row>
        <row r="11802">
          <cell r="C11802" t="str">
            <v xml:space="preserve">      0175</v>
          </cell>
          <cell r="D11802" t="str">
            <v>MAURICIO JOVAN WONG MEDINA</v>
          </cell>
        </row>
        <row r="11803">
          <cell r="C11803" t="str">
            <v xml:space="preserve">      0021</v>
          </cell>
          <cell r="D11803" t="str">
            <v>BIMBO</v>
          </cell>
        </row>
        <row r="11804">
          <cell r="C11804" t="str">
            <v xml:space="preserve">      0157</v>
          </cell>
          <cell r="D11804" t="str">
            <v>ZAFRE SA DE CV</v>
          </cell>
        </row>
        <row r="11805">
          <cell r="C11805" t="str">
            <v xml:space="preserve">      0179</v>
          </cell>
          <cell r="D11805" t="str">
            <v>TBG APPAREL S DE RL DE CV</v>
          </cell>
        </row>
        <row r="11806">
          <cell r="C11806" t="str">
            <v xml:space="preserve">      0113</v>
          </cell>
          <cell r="D11806" t="str">
            <v>GRUMA</v>
          </cell>
        </row>
        <row r="11807">
          <cell r="C11807" t="str">
            <v xml:space="preserve">      0032</v>
          </cell>
          <cell r="D11807" t="str">
            <v>CERVECERIA CUAUHTEMOC MOCTEZUMA SA DE CV</v>
          </cell>
        </row>
        <row r="11808">
          <cell r="C11808" t="str">
            <v xml:space="preserve">      0100</v>
          </cell>
          <cell r="D11808" t="str">
            <v>MANUFACTURAS KALTEX SA DE CV</v>
          </cell>
        </row>
        <row r="11809">
          <cell r="C11809" t="str">
            <v xml:space="preserve">      0133</v>
          </cell>
          <cell r="D11809" t="str">
            <v>QUIMICA GO-SAN SA DE CV</v>
          </cell>
        </row>
        <row r="11810">
          <cell r="C11810" t="str">
            <v xml:space="preserve">      0249</v>
          </cell>
          <cell r="D11810" t="str">
            <v>ASHLAND CHEMICAL DE MEXICO, S.A. DE C.V.</v>
          </cell>
        </row>
        <row r="11811">
          <cell r="C11811" t="str">
            <v xml:space="preserve">      0249</v>
          </cell>
          <cell r="D11811" t="str">
            <v>ASHLAND CHEMICAL DE MEXICO, S.A. DE C.V.</v>
          </cell>
        </row>
        <row r="11812">
          <cell r="C11812" t="str">
            <v xml:space="preserve">      0055</v>
          </cell>
          <cell r="D11812" t="str">
            <v>DISTRIBUIDORA DE TEXTILES AVANTE SA DE CV</v>
          </cell>
        </row>
        <row r="11813">
          <cell r="C11813" t="str">
            <v xml:space="preserve">      0306</v>
          </cell>
          <cell r="D11813" t="str">
            <v>GRIFFITH FOODS, S.A. DE C.V.</v>
          </cell>
        </row>
        <row r="11814">
          <cell r="C11814" t="str">
            <v xml:space="preserve">      0041</v>
          </cell>
          <cell r="D11814" t="str">
            <v>COMERCIALIZADORA EL ORO SA  DE CV</v>
          </cell>
        </row>
        <row r="11815">
          <cell r="C11815" t="str">
            <v xml:space="preserve">      0041</v>
          </cell>
          <cell r="D11815" t="str">
            <v>COMERCIALIZADORA EL ORO SA  DE CV</v>
          </cell>
        </row>
        <row r="11816">
          <cell r="C11816" t="str">
            <v xml:space="preserve">      0039</v>
          </cell>
          <cell r="D11816" t="str">
            <v>CITROJUGO SA DE CV</v>
          </cell>
        </row>
        <row r="11817">
          <cell r="C11817" t="str">
            <v xml:space="preserve">      0013</v>
          </cell>
          <cell r="D11817" t="str">
            <v>ANGELICA PADILLA CASTILLO</v>
          </cell>
        </row>
        <row r="11818">
          <cell r="C11818" t="str">
            <v xml:space="preserve">      0021</v>
          </cell>
          <cell r="D11818" t="str">
            <v>BIMBO</v>
          </cell>
        </row>
        <row r="11819">
          <cell r="C11819" t="str">
            <v xml:space="preserve">      0155</v>
          </cell>
          <cell r="D11819" t="str">
            <v>VERTICAL KNITS SA DE CV</v>
          </cell>
        </row>
        <row r="11820">
          <cell r="C11820" t="str">
            <v>VARIOS</v>
          </cell>
          <cell r="D11820" t="str">
            <v>VARIOS VENTA</v>
          </cell>
        </row>
        <row r="11821">
          <cell r="C11821" t="str">
            <v xml:space="preserve">      0013</v>
          </cell>
          <cell r="D11821" t="str">
            <v>ANGELICA PADILLA CASTILLO</v>
          </cell>
        </row>
        <row r="11822">
          <cell r="C11822" t="str">
            <v xml:space="preserve">      0014</v>
          </cell>
          <cell r="D11822" t="str">
            <v>DISTRIBUIDORA TEXTIL ARTTEX, S.A. DE C.V.</v>
          </cell>
        </row>
        <row r="11823">
          <cell r="C11823" t="str">
            <v xml:space="preserve">      0079</v>
          </cell>
          <cell r="D11823" t="str">
            <v>GRUMA</v>
          </cell>
        </row>
        <row r="11824">
          <cell r="C11824" t="str">
            <v xml:space="preserve">      0071</v>
          </cell>
          <cell r="D11824" t="str">
            <v>GRUPO INDUSTRIAL DE CONFECCIONES SA DE CV</v>
          </cell>
        </row>
        <row r="11825">
          <cell r="C11825" t="str">
            <v xml:space="preserve">      0077</v>
          </cell>
          <cell r="D11825" t="str">
            <v>GRUMA</v>
          </cell>
        </row>
        <row r="11826">
          <cell r="C11826" t="str">
            <v xml:space="preserve">      0134</v>
          </cell>
          <cell r="D11826" t="str">
            <v>QUIMICA HERNANDEZ RAMIREZ SA DE CV</v>
          </cell>
        </row>
        <row r="11827">
          <cell r="C11827" t="str">
            <v xml:space="preserve">      0033</v>
          </cell>
          <cell r="D11827" t="str">
            <v>CERVECERIA CUAUHTEMOC MOCTEZUMA SA DE CV</v>
          </cell>
        </row>
        <row r="11828">
          <cell r="C11828" t="str">
            <v>MOSTR</v>
          </cell>
          <cell r="D11828" t="str">
            <v>VENTAS DE MOSTRADOR</v>
          </cell>
        </row>
        <row r="11829">
          <cell r="C11829" t="str">
            <v xml:space="preserve">      0319</v>
          </cell>
          <cell r="D11829" t="str">
            <v>ENRIQUE ALBERTO OLIVARES AVALOS</v>
          </cell>
        </row>
        <row r="11830">
          <cell r="C11830" t="str">
            <v xml:space="preserve">      0055</v>
          </cell>
          <cell r="D11830" t="str">
            <v>DISTRIBUIDORA DE TEXTILES AVANTE SA DE CV</v>
          </cell>
        </row>
        <row r="11831">
          <cell r="C11831" t="str">
            <v xml:space="preserve">      0021</v>
          </cell>
          <cell r="D11831" t="str">
            <v>BIMBO</v>
          </cell>
        </row>
        <row r="11832">
          <cell r="C11832" t="str">
            <v xml:space="preserve">      0179</v>
          </cell>
          <cell r="D11832" t="str">
            <v>TBG APPAREL S DE RL DE CV</v>
          </cell>
        </row>
        <row r="11833">
          <cell r="C11833" t="str">
            <v xml:space="preserve">      0017</v>
          </cell>
          <cell r="D11833" t="str">
            <v>BIMBO</v>
          </cell>
        </row>
        <row r="11834">
          <cell r="C11834" t="str">
            <v xml:space="preserve">      0157</v>
          </cell>
          <cell r="D11834" t="str">
            <v>ZAFRE SA DE CV</v>
          </cell>
        </row>
        <row r="11835">
          <cell r="C11835" t="str">
            <v xml:space="preserve">      0133</v>
          </cell>
          <cell r="D11835" t="str">
            <v>QUIMICA GO-SAN SA DE CV</v>
          </cell>
        </row>
        <row r="11836">
          <cell r="C11836" t="str">
            <v xml:space="preserve">      0309</v>
          </cell>
          <cell r="D11836" t="str">
            <v>MARIA CONSUELO FIERRO RAMOS</v>
          </cell>
        </row>
        <row r="11837">
          <cell r="C11837" t="str">
            <v>MOSTR</v>
          </cell>
          <cell r="D11837" t="str">
            <v>VENTAS DE MOSTRADOR</v>
          </cell>
        </row>
        <row r="11838">
          <cell r="C11838" t="str">
            <v>MOSTR</v>
          </cell>
          <cell r="D11838" t="str">
            <v>VENTAS DE MOSTRADOR</v>
          </cell>
        </row>
        <row r="11839">
          <cell r="C11839" t="str">
            <v xml:space="preserve">      0133</v>
          </cell>
          <cell r="D11839" t="str">
            <v>QUIMICA GO-SAN SA DE CV</v>
          </cell>
        </row>
        <row r="11840">
          <cell r="C11840" t="str">
            <v xml:space="preserve">      0306</v>
          </cell>
          <cell r="D11840" t="str">
            <v>GRIFFITH FOODS, S.A. DE C.V.</v>
          </cell>
        </row>
        <row r="11841">
          <cell r="C11841" t="str">
            <v xml:space="preserve">      0144</v>
          </cell>
          <cell r="D11841" t="str">
            <v>SUELAS WYNY SA DE CV</v>
          </cell>
        </row>
        <row r="11842">
          <cell r="C11842" t="str">
            <v xml:space="preserve">      0231</v>
          </cell>
          <cell r="D11842" t="str">
            <v>PROGEL MEXICANA, S.A. DE C.V.</v>
          </cell>
        </row>
        <row r="11843">
          <cell r="C11843" t="str">
            <v xml:space="preserve">      0128</v>
          </cell>
          <cell r="D11843" t="str">
            <v>PRODUCTOS CURTIENTES SA DE CV</v>
          </cell>
        </row>
        <row r="11844">
          <cell r="C11844" t="str">
            <v xml:space="preserve">      0209</v>
          </cell>
          <cell r="D11844" t="str">
            <v>DICKIES DE PARRAS S DE RL DE CV</v>
          </cell>
        </row>
        <row r="11845">
          <cell r="C11845" t="str">
            <v xml:space="preserve">      0310</v>
          </cell>
          <cell r="D11845" t="str">
            <v>VILLA AVOCADO, S.A. DE C.V.</v>
          </cell>
        </row>
        <row r="11846">
          <cell r="C11846" t="str">
            <v xml:space="preserve">      0078</v>
          </cell>
          <cell r="D11846" t="str">
            <v>GRUMA</v>
          </cell>
        </row>
        <row r="11847">
          <cell r="C11847" t="str">
            <v xml:space="preserve">      0113</v>
          </cell>
          <cell r="D11847" t="str">
            <v>GRUMA</v>
          </cell>
        </row>
        <row r="11848">
          <cell r="C11848" t="str">
            <v xml:space="preserve">      0184</v>
          </cell>
          <cell r="D11848" t="str">
            <v>CUEROMEX WET BLUE SA DE CV</v>
          </cell>
        </row>
        <row r="11849">
          <cell r="C11849" t="str">
            <v xml:space="preserve">      0130</v>
          </cell>
          <cell r="D11849" t="str">
            <v>PRODUCTOS PERLA, SA DE CV</v>
          </cell>
        </row>
        <row r="11850">
          <cell r="C11850" t="str">
            <v xml:space="preserve">      0077</v>
          </cell>
          <cell r="D11850" t="str">
            <v>GRUMA</v>
          </cell>
        </row>
        <row r="11851">
          <cell r="C11851" t="str">
            <v xml:space="preserve">      0133</v>
          </cell>
          <cell r="D11851" t="str">
            <v>QUIMICA GO-SAN SA DE CV</v>
          </cell>
        </row>
        <row r="11852">
          <cell r="C11852" t="str">
            <v xml:space="preserve">      0079</v>
          </cell>
          <cell r="D11852" t="str">
            <v>GRUMA</v>
          </cell>
        </row>
        <row r="11853">
          <cell r="C11853" t="str">
            <v xml:space="preserve">      0310</v>
          </cell>
          <cell r="D11853" t="str">
            <v>VILLA AVOCADO, S.A. DE C.V.</v>
          </cell>
        </row>
        <row r="11854">
          <cell r="C11854" t="str">
            <v xml:space="preserve">      0166</v>
          </cell>
          <cell r="D11854" t="str">
            <v>GRUMA</v>
          </cell>
        </row>
        <row r="11855">
          <cell r="C11855" t="str">
            <v xml:space="preserve">      0133</v>
          </cell>
          <cell r="D11855" t="str">
            <v>QUIMICA GO-SAN SA DE CV</v>
          </cell>
        </row>
        <row r="11856">
          <cell r="C11856" t="str">
            <v xml:space="preserve">      0028</v>
          </cell>
          <cell r="D11856" t="str">
            <v>CERVECERIA CUAUHTEMOC MOCTEZUMA SA DE CV</v>
          </cell>
        </row>
        <row r="11857">
          <cell r="C11857" t="str">
            <v xml:space="preserve">      0011</v>
          </cell>
          <cell r="D11857" t="str">
            <v>ALIMENTOS PROFUSA, SA DE CV</v>
          </cell>
        </row>
        <row r="11858">
          <cell r="C11858" t="str">
            <v xml:space="preserve">      0144</v>
          </cell>
          <cell r="D11858" t="str">
            <v>SUELAS WYNY SA DE CV</v>
          </cell>
        </row>
        <row r="11859">
          <cell r="C11859" t="str">
            <v xml:space="preserve">      0179</v>
          </cell>
          <cell r="D11859" t="str">
            <v>TBG APPAREL S DE RL DE CV</v>
          </cell>
        </row>
        <row r="11860">
          <cell r="C11860" t="str">
            <v xml:space="preserve">      0209</v>
          </cell>
          <cell r="D11860" t="str">
            <v>DICKIES DE PARRAS S DE RL DE CV</v>
          </cell>
        </row>
        <row r="11861">
          <cell r="C11861" t="str">
            <v xml:space="preserve">      0179</v>
          </cell>
          <cell r="D11861" t="str">
            <v>TBG APPAREL S DE RL DE CV</v>
          </cell>
        </row>
        <row r="11862">
          <cell r="C11862" t="str">
            <v xml:space="preserve">      0113</v>
          </cell>
          <cell r="D11862" t="str">
            <v>GRUMA</v>
          </cell>
        </row>
        <row r="11863">
          <cell r="C11863" t="str">
            <v xml:space="preserve">      0133</v>
          </cell>
          <cell r="D11863" t="str">
            <v>QUIMICA GO-SAN SA DE CV</v>
          </cell>
        </row>
        <row r="11864">
          <cell r="C11864" t="str">
            <v xml:space="preserve">      0249</v>
          </cell>
          <cell r="D11864" t="str">
            <v>ASHLAND CHEMICAL DE MEXICO, S.A. DE C.V.</v>
          </cell>
        </row>
        <row r="11865">
          <cell r="C11865" t="str">
            <v xml:space="preserve">      0306</v>
          </cell>
          <cell r="D11865" t="str">
            <v>GRIFFITH FOODS, S.A. DE C.V.</v>
          </cell>
        </row>
        <row r="11866">
          <cell r="C11866" t="str">
            <v xml:space="preserve">      0071</v>
          </cell>
          <cell r="D11866" t="str">
            <v>GRUPO INDUSTRIAL DE CONFECCIONES SA DE CV</v>
          </cell>
        </row>
        <row r="11867">
          <cell r="C11867" t="str">
            <v xml:space="preserve">      0033</v>
          </cell>
          <cell r="D11867" t="str">
            <v>CERVECERIA CUAUHTEMOC MOCTEZUMA SA DE CV</v>
          </cell>
        </row>
        <row r="11868">
          <cell r="C11868" t="str">
            <v xml:space="preserve">      0055</v>
          </cell>
          <cell r="D11868" t="str">
            <v>DISTRIBUIDORA DE TEXTILES AVANTE SA DE CV</v>
          </cell>
        </row>
        <row r="11869">
          <cell r="C11869" t="str">
            <v xml:space="preserve">      0179</v>
          </cell>
          <cell r="D11869" t="str">
            <v>TBG APPAREL S DE RL DE CV</v>
          </cell>
        </row>
        <row r="11870">
          <cell r="C11870" t="str">
            <v xml:space="preserve">      0133</v>
          </cell>
          <cell r="D11870" t="str">
            <v>QUIMICA GO-SAN SA DE CV</v>
          </cell>
        </row>
        <row r="11871">
          <cell r="C11871" t="str">
            <v>MOSTR</v>
          </cell>
          <cell r="D11871" t="str">
            <v>VENTAS DE MOSTRADOR</v>
          </cell>
        </row>
        <row r="11872">
          <cell r="C11872" t="str">
            <v xml:space="preserve">      0144</v>
          </cell>
          <cell r="D11872" t="str">
            <v>SUELAS WYNY SA DE CV</v>
          </cell>
        </row>
        <row r="11873">
          <cell r="C11873" t="str">
            <v xml:space="preserve">      0209</v>
          </cell>
          <cell r="D11873" t="str">
            <v>DICKIES DE PARRAS S DE RL DE CV</v>
          </cell>
        </row>
        <row r="11874">
          <cell r="C11874" t="str">
            <v xml:space="preserve">      0133</v>
          </cell>
          <cell r="D11874" t="str">
            <v>QUIMICA GO-SAN SA DE CV</v>
          </cell>
        </row>
        <row r="11875">
          <cell r="C11875" t="str">
            <v xml:space="preserve">      0028</v>
          </cell>
          <cell r="D11875" t="str">
            <v>CERVECERIA CUAUHTEMOC MOCTEZUMA SA DE CV</v>
          </cell>
        </row>
        <row r="11876">
          <cell r="C11876" t="str">
            <v xml:space="preserve">      0179</v>
          </cell>
          <cell r="D11876" t="str">
            <v>TBG APPAREL S DE RL DE CV</v>
          </cell>
        </row>
        <row r="11877">
          <cell r="C11877" t="str">
            <v xml:space="preserve">      0033</v>
          </cell>
          <cell r="D11877" t="str">
            <v>CERVECERIA CUAUHTEMOC MOCTEZUMA SA DE CV</v>
          </cell>
        </row>
        <row r="11878">
          <cell r="C11878" t="str">
            <v xml:space="preserve">      0179</v>
          </cell>
          <cell r="D11878" t="str">
            <v>TBG APPAREL S DE RL DE CV</v>
          </cell>
        </row>
        <row r="11879">
          <cell r="C11879" t="str">
            <v xml:space="preserve">      0033</v>
          </cell>
          <cell r="D11879" t="str">
            <v>CERVECERIA CUAUHTEMOC MOCTEZUMA SA DE CV</v>
          </cell>
        </row>
        <row r="11880">
          <cell r="C11880">
            <v>138</v>
          </cell>
          <cell r="D11880" t="str">
            <v>RICAP SA DE CV</v>
          </cell>
        </row>
        <row r="11881">
          <cell r="C11881">
            <v>28</v>
          </cell>
          <cell r="D11881" t="str">
            <v>CERVECERIA CUAUHTEMOC MOCTEZUMA SA DE CV</v>
          </cell>
        </row>
        <row r="11882">
          <cell r="C11882">
            <v>17</v>
          </cell>
          <cell r="D11882" t="str">
            <v>BIMBO</v>
          </cell>
        </row>
        <row r="11883">
          <cell r="C11883">
            <v>18</v>
          </cell>
          <cell r="D11883" t="str">
            <v>BIMBO</v>
          </cell>
        </row>
        <row r="11884">
          <cell r="C11884">
            <v>20</v>
          </cell>
          <cell r="D11884" t="str">
            <v>BIMBO</v>
          </cell>
        </row>
        <row r="11885">
          <cell r="C11885">
            <v>28</v>
          </cell>
          <cell r="D11885" t="str">
            <v>CERVECERIA CUAUHTEMOC MOCTEZUMA SA DE CV</v>
          </cell>
        </row>
        <row r="11886">
          <cell r="C11886">
            <v>32</v>
          </cell>
          <cell r="D11886" t="str">
            <v>CERVECERIA CUAUHTEMOC MOCTEZUMA SA DE CV</v>
          </cell>
        </row>
        <row r="11887">
          <cell r="C11887">
            <v>19</v>
          </cell>
          <cell r="D11887" t="str">
            <v>BIMBO</v>
          </cell>
        </row>
        <row r="11888">
          <cell r="C11888">
            <v>28</v>
          </cell>
          <cell r="D11888" t="str">
            <v>CERVECERIA CUAUHTEMOC MOCTEZUMA SA DE CV</v>
          </cell>
        </row>
        <row r="11889">
          <cell r="C11889">
            <v>238</v>
          </cell>
          <cell r="D11889" t="str">
            <v>ANSA MCAL TRADING, INC.</v>
          </cell>
        </row>
        <row r="11890">
          <cell r="C11890">
            <v>81</v>
          </cell>
          <cell r="D11890" t="str">
            <v>HERSHEY MEXICO SA DE CV</v>
          </cell>
        </row>
        <row r="11891">
          <cell r="C11891">
            <v>18</v>
          </cell>
          <cell r="D11891" t="str">
            <v>BIMBO</v>
          </cell>
        </row>
        <row r="11892">
          <cell r="C11892">
            <v>33</v>
          </cell>
          <cell r="D11892" t="str">
            <v>CERVECERIA CUAUHTEMOC MOCTEZUMA SA DE CV</v>
          </cell>
        </row>
        <row r="11893">
          <cell r="C11893">
            <v>44</v>
          </cell>
          <cell r="D11893" t="str">
            <v>CONFRUTTA S.A.</v>
          </cell>
        </row>
        <row r="11894">
          <cell r="C11894">
            <v>20</v>
          </cell>
          <cell r="D11894" t="str">
            <v>BIMBO</v>
          </cell>
        </row>
        <row r="11895">
          <cell r="C11895">
            <v>161</v>
          </cell>
          <cell r="D11895" t="str">
            <v>GANADEROS PRODUCTORES DE LECHE PURA, S.A.P.I. DE C.V.</v>
          </cell>
        </row>
        <row r="11896">
          <cell r="C11896">
            <v>161</v>
          </cell>
          <cell r="D11896" t="str">
            <v>GANADEROS PRODUCTORES DE LECHE PURA, S.A.P.I. DE C.V.</v>
          </cell>
        </row>
        <row r="11897">
          <cell r="C11897">
            <v>161</v>
          </cell>
          <cell r="D11897" t="str">
            <v>GANADEROS PRODUCTORES DE LECHE PURA, S.A.P.I. DE C.V.</v>
          </cell>
        </row>
        <row r="11898">
          <cell r="C11898" t="str">
            <v xml:space="preserve">      0078</v>
          </cell>
          <cell r="D11898" t="str">
            <v>GRUMA</v>
          </cell>
        </row>
        <row r="11899">
          <cell r="C11899" t="str">
            <v xml:space="preserve">      0078</v>
          </cell>
          <cell r="D11899" t="str">
            <v>GRUMA</v>
          </cell>
        </row>
        <row r="11900">
          <cell r="C11900" t="str">
            <v xml:space="preserve">      0079</v>
          </cell>
          <cell r="D11900" t="str">
            <v>GRUMA</v>
          </cell>
        </row>
        <row r="11901">
          <cell r="C11901" t="str">
            <v xml:space="preserve">      0079</v>
          </cell>
          <cell r="D11901" t="str">
            <v>GRUMA</v>
          </cell>
        </row>
        <row r="11902">
          <cell r="C11902" t="str">
            <v xml:space="preserve">      0231</v>
          </cell>
          <cell r="D11902" t="str">
            <v>PROGEL MEXICANA, S.A. DE C.V.</v>
          </cell>
        </row>
        <row r="11903">
          <cell r="C11903" t="str">
            <v xml:space="preserve">      0231</v>
          </cell>
          <cell r="D11903" t="str">
            <v>PROGEL MEXICANA, S.A. DE C.V.</v>
          </cell>
        </row>
        <row r="11904">
          <cell r="C11904" t="str">
            <v xml:space="preserve">      0231</v>
          </cell>
          <cell r="D11904" t="str">
            <v>PROGEL MEXICANA, S.A. DE C.V.</v>
          </cell>
        </row>
        <row r="11905">
          <cell r="C11905" t="str">
            <v xml:space="preserve">      0138</v>
          </cell>
          <cell r="D11905" t="str">
            <v>RICAP SA DE CV</v>
          </cell>
        </row>
        <row r="11906">
          <cell r="C11906" t="str">
            <v xml:space="preserve">      0055</v>
          </cell>
          <cell r="D11906" t="str">
            <v>DISTRIBUIDORA DE TEXTILES AVANTE SA DE CV</v>
          </cell>
        </row>
        <row r="11907">
          <cell r="C11907" t="str">
            <v xml:space="preserve">      0113</v>
          </cell>
          <cell r="D11907" t="str">
            <v>GRUMA</v>
          </cell>
        </row>
        <row r="11908">
          <cell r="C11908" t="str">
            <v xml:space="preserve">      0113</v>
          </cell>
          <cell r="D11908" t="str">
            <v>GRUMA</v>
          </cell>
        </row>
        <row r="11909">
          <cell r="C11909" t="str">
            <v xml:space="preserve">      0112</v>
          </cell>
          <cell r="D11909" t="str">
            <v>GRUMA</v>
          </cell>
        </row>
        <row r="11910">
          <cell r="C11910" t="str">
            <v xml:space="preserve">      0112</v>
          </cell>
          <cell r="D11910" t="str">
            <v>GRUMA</v>
          </cell>
        </row>
        <row r="11911">
          <cell r="C11911" t="str">
            <v xml:space="preserve">      0100</v>
          </cell>
          <cell r="D11911" t="str">
            <v>MANUFACTURAS KALTEX SA DE CV</v>
          </cell>
        </row>
        <row r="11912">
          <cell r="C11912" t="str">
            <v xml:space="preserve">      0100</v>
          </cell>
          <cell r="D11912" t="str">
            <v>MANUFACTURAS KALTEX SA DE CV</v>
          </cell>
        </row>
        <row r="11913">
          <cell r="C11913" t="str">
            <v xml:space="preserve">      0024</v>
          </cell>
          <cell r="D11913" t="str">
            <v>C &amp; L ALIMENTOS SA DE CV</v>
          </cell>
        </row>
        <row r="11914">
          <cell r="C11914" t="str">
            <v xml:space="preserve">      0089</v>
          </cell>
          <cell r="D11914" t="str">
            <v>KERRY INGREDIENTS DE MEXICO SA DE CV</v>
          </cell>
        </row>
        <row r="11915">
          <cell r="C11915" t="str">
            <v xml:space="preserve">      0105</v>
          </cell>
          <cell r="D11915" t="str">
            <v>MEXENIL ADITIVOS SA DE CV</v>
          </cell>
        </row>
        <row r="11916">
          <cell r="C11916" t="str">
            <v xml:space="preserve">      0128</v>
          </cell>
          <cell r="D11916" t="str">
            <v>PRODUCTOS CURTIENTES SA DE CV</v>
          </cell>
        </row>
        <row r="11917">
          <cell r="C11917" t="str">
            <v xml:space="preserve">      0078</v>
          </cell>
          <cell r="D11917" t="str">
            <v>GRUMA</v>
          </cell>
        </row>
        <row r="11918">
          <cell r="C11918" t="str">
            <v xml:space="preserve">      0100</v>
          </cell>
          <cell r="D11918" t="str">
            <v>MANUFACTURAS KALTEX SA DE CV</v>
          </cell>
        </row>
        <row r="11919">
          <cell r="C11919" t="str">
            <v xml:space="preserve">      0100</v>
          </cell>
          <cell r="D11919" t="str">
            <v>MANUFACTURAS KALTEX SA DE CV</v>
          </cell>
        </row>
        <row r="11920">
          <cell r="C11920" t="str">
            <v xml:space="preserve">      0013</v>
          </cell>
          <cell r="D11920" t="str">
            <v>ANGELICA PADILLA CASTILLO</v>
          </cell>
        </row>
        <row r="11921">
          <cell r="C11921" t="str">
            <v xml:space="preserve">      0320</v>
          </cell>
          <cell r="D11921" t="str">
            <v>CENTRO DE INVESTIGACION EN QUIMICA APLICADA</v>
          </cell>
        </row>
        <row r="11922">
          <cell r="C11922" t="str">
            <v xml:space="preserve">      0179</v>
          </cell>
          <cell r="D11922" t="str">
            <v>TBG APPAREL S DE RL DE CV</v>
          </cell>
        </row>
        <row r="11923">
          <cell r="C11923" t="str">
            <v xml:space="preserve">      0179</v>
          </cell>
          <cell r="D11923" t="str">
            <v>TBG APPAREL S DE RL DE CV</v>
          </cell>
        </row>
        <row r="11924">
          <cell r="C11924" t="str">
            <v xml:space="preserve">      0209</v>
          </cell>
          <cell r="D11924" t="str">
            <v>DICKIES DE PARRAS S DE RL DE CV</v>
          </cell>
        </row>
        <row r="11925">
          <cell r="C11925" t="str">
            <v xml:space="preserve">      0209</v>
          </cell>
          <cell r="D11925" t="str">
            <v>DICKIES DE PARRAS S DE RL DE CV</v>
          </cell>
        </row>
        <row r="11926">
          <cell r="C11926" t="str">
            <v xml:space="preserve">      0157</v>
          </cell>
          <cell r="D11926" t="str">
            <v>ZAFRE SA DE CV</v>
          </cell>
        </row>
        <row r="11927">
          <cell r="C11927" t="str">
            <v xml:space="preserve">      0004</v>
          </cell>
          <cell r="D11927" t="str">
            <v>ACABADOS RIO TEJO SA DE CV</v>
          </cell>
        </row>
        <row r="11928">
          <cell r="C11928" t="str">
            <v xml:space="preserve">      0004</v>
          </cell>
          <cell r="D11928" t="str">
            <v>ACABADOS RIO TEJO SA DE CV</v>
          </cell>
        </row>
        <row r="11929">
          <cell r="C11929" t="str">
            <v xml:space="preserve">      0004</v>
          </cell>
          <cell r="D11929" t="str">
            <v>ACABADOS RIO TEJO SA DE CV</v>
          </cell>
        </row>
        <row r="11930">
          <cell r="C11930" t="str">
            <v xml:space="preserve">      0175</v>
          </cell>
          <cell r="D11930" t="str">
            <v>MAURICIO JOVAN WONG MEDINA</v>
          </cell>
        </row>
        <row r="11931">
          <cell r="C11931" t="str">
            <v xml:space="preserve">      0018</v>
          </cell>
          <cell r="D11931" t="str">
            <v>BIMBO</v>
          </cell>
        </row>
        <row r="11932">
          <cell r="C11932" t="str">
            <v xml:space="preserve">      0102</v>
          </cell>
          <cell r="D11932" t="str">
            <v>MAZAPAN DE LA ROSA SA DE CV</v>
          </cell>
        </row>
        <row r="11933">
          <cell r="C11933" t="str">
            <v xml:space="preserve">      0133</v>
          </cell>
          <cell r="D11933" t="str">
            <v>QUIMICA GO-SAN SA DE CV</v>
          </cell>
        </row>
        <row r="11934">
          <cell r="C11934" t="str">
            <v xml:space="preserve">      0133</v>
          </cell>
          <cell r="D11934" t="str">
            <v>QUIMICA GO-SAN SA DE CV</v>
          </cell>
        </row>
        <row r="11935">
          <cell r="C11935" t="str">
            <v xml:space="preserve">      0133</v>
          </cell>
          <cell r="D11935" t="str">
            <v>QUIMICA GO-SAN SA DE CV</v>
          </cell>
        </row>
        <row r="11936">
          <cell r="C11936" t="str">
            <v>VARIOS</v>
          </cell>
          <cell r="D11936" t="str">
            <v>VARIOS VENTA</v>
          </cell>
        </row>
        <row r="11937">
          <cell r="C11937" t="str">
            <v xml:space="preserve">      0321</v>
          </cell>
          <cell r="D11937" t="str">
            <v>ACEITES ESPECIALES TH, S.A. DE C.V.</v>
          </cell>
        </row>
        <row r="11938">
          <cell r="C11938" t="str">
            <v xml:space="preserve">      0321</v>
          </cell>
          <cell r="D11938" t="str">
            <v>ACEITES ESPECIALES TH, S.A. DE C.V.</v>
          </cell>
        </row>
        <row r="11939">
          <cell r="C11939" t="str">
            <v xml:space="preserve">      0077</v>
          </cell>
          <cell r="D11939" t="str">
            <v>GRUMA</v>
          </cell>
        </row>
        <row r="11940">
          <cell r="C11940" t="str">
            <v xml:space="preserve">      0077</v>
          </cell>
          <cell r="D11940" t="str">
            <v>GRUMA</v>
          </cell>
        </row>
        <row r="11941">
          <cell r="C11941" t="str">
            <v xml:space="preserve">      0028</v>
          </cell>
          <cell r="D11941" t="str">
            <v>CERVECERIA CUAUHTEMOC MOCTEZUMA SA DE CV</v>
          </cell>
        </row>
        <row r="11942">
          <cell r="C11942" t="str">
            <v xml:space="preserve">      0028</v>
          </cell>
          <cell r="D11942" t="str">
            <v>CERVECERIA CUAUHTEMOC MOCTEZUMA SA DE CV</v>
          </cell>
        </row>
        <row r="11943">
          <cell r="C11943" t="str">
            <v xml:space="preserve">      0028</v>
          </cell>
          <cell r="D11943" t="str">
            <v>CERVECERIA CUAUHTEMOC MOCTEZUMA SA DE CV</v>
          </cell>
        </row>
        <row r="11944">
          <cell r="C11944" t="str">
            <v xml:space="preserve">      0028</v>
          </cell>
          <cell r="D11944" t="str">
            <v>CERVECERIA CUAUHTEMOC MOCTEZUMA SA DE CV</v>
          </cell>
        </row>
        <row r="11945">
          <cell r="C11945" t="str">
            <v xml:space="preserve">      0018</v>
          </cell>
          <cell r="D11945" t="str">
            <v>BIMBO</v>
          </cell>
        </row>
        <row r="11946">
          <cell r="C11946" t="str">
            <v xml:space="preserve">      0238</v>
          </cell>
          <cell r="D11946" t="str">
            <v>ANSA MCAL TRADING, INC.</v>
          </cell>
        </row>
        <row r="11947">
          <cell r="C11947" t="str">
            <v xml:space="preserve">      0238</v>
          </cell>
          <cell r="D11947" t="str">
            <v>ANSA MCAL TRADING, INC.</v>
          </cell>
        </row>
        <row r="11948">
          <cell r="C11948" t="str">
            <v xml:space="preserve">      0014</v>
          </cell>
          <cell r="D11948" t="str">
            <v>DISTRIBUIDORA TEXTIL ARTTEX, S.A. DE C.V.</v>
          </cell>
        </row>
        <row r="11949">
          <cell r="C11949" t="str">
            <v xml:space="preserve">      0081</v>
          </cell>
          <cell r="D11949" t="str">
            <v>HERSHEY MEXICO SA DE CV</v>
          </cell>
        </row>
        <row r="11950">
          <cell r="C11950" t="str">
            <v xml:space="preserve">      0306</v>
          </cell>
          <cell r="D11950" t="str">
            <v>GRIFFITH FOODS, S.A. DE C.V.</v>
          </cell>
        </row>
        <row r="11951">
          <cell r="C11951" t="str">
            <v xml:space="preserve">      0306</v>
          </cell>
          <cell r="D11951" t="str">
            <v>GRIFFITH FOODS, S.A. DE C.V.</v>
          </cell>
        </row>
        <row r="11952">
          <cell r="C11952" t="str">
            <v xml:space="preserve">      0102</v>
          </cell>
          <cell r="D11952" t="str">
            <v>MAZAPAN DE LA ROSA SA DE CV</v>
          </cell>
        </row>
        <row r="11953">
          <cell r="C11953" t="str">
            <v xml:space="preserve">      0316</v>
          </cell>
          <cell r="D11953" t="str">
            <v>QUIMITEXSA, S.A. DE C.V.</v>
          </cell>
        </row>
        <row r="11954">
          <cell r="C11954" t="str">
            <v xml:space="preserve">      0175</v>
          </cell>
          <cell r="D11954" t="str">
            <v>MAURICIO JOVAN WONG MEDINA</v>
          </cell>
        </row>
        <row r="11955">
          <cell r="C11955" t="str">
            <v xml:space="preserve">      0193</v>
          </cell>
          <cell r="D11955" t="str">
            <v>CURFIMEX SA DE CV</v>
          </cell>
        </row>
        <row r="11956">
          <cell r="C11956" t="str">
            <v xml:space="preserve">      0179</v>
          </cell>
          <cell r="D11956" t="str">
            <v>TBG APPAREL S DE RL DE CV</v>
          </cell>
        </row>
        <row r="11957">
          <cell r="C11957" t="str">
            <v xml:space="preserve">      0179</v>
          </cell>
          <cell r="D11957" t="str">
            <v>TBG APPAREL S DE RL DE CV</v>
          </cell>
        </row>
        <row r="11958">
          <cell r="C11958" t="str">
            <v xml:space="preserve">      0179</v>
          </cell>
          <cell r="D11958" t="str">
            <v>TBG APPAREL S DE RL DE CV</v>
          </cell>
        </row>
        <row r="11959">
          <cell r="C11959" t="str">
            <v xml:space="preserve">      0144</v>
          </cell>
          <cell r="D11959" t="str">
            <v>SUELAS WYNY SA DE CV</v>
          </cell>
        </row>
        <row r="11960">
          <cell r="C11960" t="str">
            <v xml:space="preserve">      0144</v>
          </cell>
          <cell r="D11960" t="str">
            <v>SUELAS WYNY SA DE CV</v>
          </cell>
        </row>
        <row r="11961">
          <cell r="C11961" t="str">
            <v xml:space="preserve">      0175</v>
          </cell>
          <cell r="D11961" t="str">
            <v>MAURICIO JOVAN WONG MEDINA</v>
          </cell>
        </row>
        <row r="11962">
          <cell r="C11962" t="str">
            <v xml:space="preserve">      0030</v>
          </cell>
          <cell r="D11962" t="str">
            <v>CERVECERIA CUAUHTEMOC MOCTEZUMA SA DE CV</v>
          </cell>
        </row>
        <row r="11963">
          <cell r="C11963" t="str">
            <v xml:space="preserve">      0030</v>
          </cell>
          <cell r="D11963" t="str">
            <v>CERVECERIA CUAUHTEMOC MOCTEZUMA SA DE CV</v>
          </cell>
        </row>
        <row r="11964">
          <cell r="C11964" t="str">
            <v xml:space="preserve">      0030</v>
          </cell>
          <cell r="D11964" t="str">
            <v>CERVECERIA CUAUHTEMOC MOCTEZUMA SA DE CV</v>
          </cell>
        </row>
        <row r="11965">
          <cell r="C11965" t="str">
            <v xml:space="preserve">      0021</v>
          </cell>
          <cell r="D11965" t="str">
            <v>BIMBO</v>
          </cell>
        </row>
        <row r="11966">
          <cell r="C11966" t="str">
            <v xml:space="preserve">      0021</v>
          </cell>
          <cell r="D11966" t="str">
            <v>BIMBO</v>
          </cell>
        </row>
        <row r="11967">
          <cell r="C11967" t="str">
            <v xml:space="preserve">      0021</v>
          </cell>
          <cell r="D11967" t="str">
            <v>BIMBO</v>
          </cell>
        </row>
        <row r="11968">
          <cell r="C11968" t="str">
            <v xml:space="preserve">      0021</v>
          </cell>
          <cell r="D11968" t="str">
            <v>BIMBO</v>
          </cell>
        </row>
        <row r="11969">
          <cell r="C11969" t="str">
            <v xml:space="preserve">      0021</v>
          </cell>
          <cell r="D11969" t="str">
            <v>BIMBO</v>
          </cell>
        </row>
        <row r="11970">
          <cell r="C11970" t="str">
            <v xml:space="preserve">      0021</v>
          </cell>
          <cell r="D11970" t="str">
            <v>BIMBO</v>
          </cell>
        </row>
        <row r="11971">
          <cell r="C11971" t="str">
            <v xml:space="preserve">      0021</v>
          </cell>
          <cell r="D11971" t="str">
            <v>BIMBO</v>
          </cell>
        </row>
        <row r="11972">
          <cell r="C11972" t="str">
            <v xml:space="preserve">      0021</v>
          </cell>
          <cell r="D11972" t="str">
            <v>BIMBO</v>
          </cell>
        </row>
        <row r="11973">
          <cell r="C11973" t="str">
            <v xml:space="preserve">      0021</v>
          </cell>
          <cell r="D11973" t="str">
            <v>BIMBO</v>
          </cell>
        </row>
        <row r="11974">
          <cell r="C11974" t="str">
            <v xml:space="preserve">      0021</v>
          </cell>
          <cell r="D11974" t="str">
            <v>BIMBO</v>
          </cell>
        </row>
        <row r="11975">
          <cell r="C11975" t="str">
            <v xml:space="preserve">      0021</v>
          </cell>
          <cell r="D11975" t="str">
            <v>BIMBO</v>
          </cell>
        </row>
        <row r="11976">
          <cell r="C11976" t="str">
            <v xml:space="preserve">      0021</v>
          </cell>
          <cell r="D11976" t="str">
            <v>BIMBO</v>
          </cell>
        </row>
        <row r="11977">
          <cell r="C11977" t="str">
            <v xml:space="preserve">      0020</v>
          </cell>
          <cell r="D11977" t="str">
            <v>BIMBO</v>
          </cell>
        </row>
        <row r="11978">
          <cell r="C11978" t="str">
            <v xml:space="preserve">      0055</v>
          </cell>
          <cell r="D11978" t="str">
            <v>DISTRIBUIDORA DE TEXTILES AVANTE SA DE CV</v>
          </cell>
        </row>
        <row r="11979">
          <cell r="C11979" t="str">
            <v xml:space="preserve">      0209</v>
          </cell>
          <cell r="D11979" t="str">
            <v>DICKIES DE PARRAS S DE RL DE CV</v>
          </cell>
        </row>
        <row r="11980">
          <cell r="C11980" t="str">
            <v xml:space="preserve">      0209</v>
          </cell>
          <cell r="D11980" t="str">
            <v>DICKIES DE PARRAS S DE RL DE CV</v>
          </cell>
        </row>
        <row r="11981">
          <cell r="C11981" t="str">
            <v xml:space="preserve">      0209</v>
          </cell>
          <cell r="D11981" t="str">
            <v>DICKIES DE PARRAS S DE RL DE CV</v>
          </cell>
        </row>
        <row r="11982">
          <cell r="C11982" t="str">
            <v xml:space="preserve">      0146</v>
          </cell>
          <cell r="D11982" t="str">
            <v>TECNICOS Y COLORES ANILPAN SA DE CV</v>
          </cell>
        </row>
        <row r="11983">
          <cell r="C11983" t="str">
            <v xml:space="preserve">      0031</v>
          </cell>
          <cell r="D11983" t="str">
            <v>CERVECERIA CUAUHTEMOC MOCTEZUMA SA DE CV</v>
          </cell>
        </row>
        <row r="11984">
          <cell r="C11984" t="str">
            <v xml:space="preserve">      0031</v>
          </cell>
          <cell r="D11984" t="str">
            <v>CERVECERIA CUAUHTEMOC MOCTEZUMA SA DE CV</v>
          </cell>
        </row>
        <row r="11985">
          <cell r="C11985" t="str">
            <v xml:space="preserve">      0184</v>
          </cell>
          <cell r="D11985" t="str">
            <v>CUEROMEX WET BLUE SA DE CV</v>
          </cell>
        </row>
        <row r="11986">
          <cell r="C11986" t="str">
            <v xml:space="preserve">      0021</v>
          </cell>
          <cell r="D11986" t="str">
            <v>BIMBO</v>
          </cell>
        </row>
        <row r="11987">
          <cell r="C11987" t="str">
            <v xml:space="preserve">      0021</v>
          </cell>
          <cell r="D11987" t="str">
            <v>BIMBO</v>
          </cell>
        </row>
        <row r="11988">
          <cell r="C11988" t="str">
            <v xml:space="preserve">      0042</v>
          </cell>
          <cell r="D11988" t="str">
            <v>COMERCIALIZADORA HIMEXSA SA DE CV</v>
          </cell>
        </row>
        <row r="11989">
          <cell r="C11989" t="str">
            <v xml:space="preserve">      0113</v>
          </cell>
          <cell r="D11989" t="str">
            <v>GRUMA</v>
          </cell>
        </row>
        <row r="11990">
          <cell r="C11990" t="str">
            <v xml:space="preserve">      0113</v>
          </cell>
          <cell r="D11990" t="str">
            <v>GRUMA</v>
          </cell>
        </row>
        <row r="11991">
          <cell r="C11991" t="str">
            <v xml:space="preserve">      0115</v>
          </cell>
          <cell r="D11991" t="str">
            <v>GRUMA</v>
          </cell>
        </row>
        <row r="11992">
          <cell r="C11992" t="str">
            <v xml:space="preserve">      0072</v>
          </cell>
          <cell r="D11992" t="str">
            <v>GRUPO INDUSTRIAL CREYSI SA CV</v>
          </cell>
        </row>
        <row r="11993">
          <cell r="C11993" t="str">
            <v xml:space="preserve">      0072</v>
          </cell>
          <cell r="D11993" t="str">
            <v>GRUPO INDUSTRIAL CREYSI SA CV</v>
          </cell>
        </row>
        <row r="11994">
          <cell r="C11994" t="str">
            <v>VARIOS</v>
          </cell>
          <cell r="D11994" t="str">
            <v>VARIOS VENTA</v>
          </cell>
        </row>
        <row r="11995">
          <cell r="C11995" t="str">
            <v xml:space="preserve">      0134</v>
          </cell>
          <cell r="D11995" t="str">
            <v>QUIMICA HERNANDEZ RAMIREZ SA DE CV</v>
          </cell>
        </row>
        <row r="11996">
          <cell r="C11996" t="str">
            <v xml:space="preserve">      0071</v>
          </cell>
          <cell r="D11996" t="str">
            <v>GRUPO INDUSTRIAL DE CONFECCIONES SA DE CV</v>
          </cell>
        </row>
        <row r="11997">
          <cell r="C11997" t="str">
            <v>MOSTR</v>
          </cell>
          <cell r="D11997" t="str">
            <v>VENTAS DE MOSTRADOR</v>
          </cell>
        </row>
        <row r="11998">
          <cell r="C11998" t="str">
            <v xml:space="preserve">      0042</v>
          </cell>
          <cell r="D11998" t="str">
            <v>COMERCIALIZADORA HIMEXSA SA DE CV</v>
          </cell>
        </row>
        <row r="11999">
          <cell r="C11999" t="str">
            <v xml:space="preserve">      0179</v>
          </cell>
          <cell r="D11999" t="str">
            <v>TBG APPAREL S DE RL DE CV</v>
          </cell>
        </row>
        <row r="12000">
          <cell r="C12000" t="str">
            <v xml:space="preserve">      0179</v>
          </cell>
          <cell r="D12000" t="str">
            <v>TBG APPAREL S DE RL DE CV</v>
          </cell>
        </row>
        <row r="12001">
          <cell r="C12001" t="str">
            <v xml:space="preserve">      0249</v>
          </cell>
          <cell r="D12001" t="str">
            <v>ASHLAND CHEMICAL DE MEXICO, S.A. DE C.V.</v>
          </cell>
        </row>
        <row r="12002">
          <cell r="C12002" t="str">
            <v xml:space="preserve">      0249</v>
          </cell>
          <cell r="D12002" t="str">
            <v>ASHLAND CHEMICAL DE MEXICO, S.A. DE C.V.</v>
          </cell>
        </row>
        <row r="12003">
          <cell r="C12003" t="str">
            <v xml:space="preserve">      0249</v>
          </cell>
          <cell r="D12003" t="str">
            <v>ASHLAND CHEMICAL DE MEXICO, S.A. DE C.V.</v>
          </cell>
        </row>
        <row r="12004">
          <cell r="C12004" t="str">
            <v xml:space="preserve">      0028</v>
          </cell>
          <cell r="D12004" t="str">
            <v>CERVECERIA CUAUHTEMOC MOCTEZUMA SA DE CV</v>
          </cell>
        </row>
        <row r="12005">
          <cell r="C12005" t="str">
            <v xml:space="preserve">      0028</v>
          </cell>
          <cell r="D12005" t="str">
            <v>CERVECERIA CUAUHTEMOC MOCTEZUMA SA DE CV</v>
          </cell>
        </row>
        <row r="12006">
          <cell r="C12006" t="str">
            <v xml:space="preserve">      0028</v>
          </cell>
          <cell r="D12006" t="str">
            <v>CERVECERIA CUAUHTEMOC MOCTEZUMA SA DE CV</v>
          </cell>
        </row>
        <row r="12007">
          <cell r="C12007" t="str">
            <v xml:space="preserve">      0028</v>
          </cell>
          <cell r="D12007" t="str">
            <v>CERVECERIA CUAUHTEMOC MOCTEZUMA SA DE CV</v>
          </cell>
        </row>
        <row r="12008">
          <cell r="C12008" t="str">
            <v xml:space="preserve">      0129</v>
          </cell>
          <cell r="D12008" t="str">
            <v>PRODUCTOS INDUSTRIALES DE LEON SA DE CV</v>
          </cell>
        </row>
        <row r="12009">
          <cell r="C12009" t="str">
            <v xml:space="preserve">      0129</v>
          </cell>
          <cell r="D12009" t="str">
            <v>PRODUCTOS INDUSTRIALES DE LEON SA DE CV</v>
          </cell>
        </row>
        <row r="12010">
          <cell r="C12010" t="str">
            <v xml:space="preserve">      0133</v>
          </cell>
          <cell r="D12010" t="str">
            <v>QUIMICA GO-SAN SA DE CV</v>
          </cell>
        </row>
        <row r="12011">
          <cell r="C12011" t="str">
            <v xml:space="preserve">      0133</v>
          </cell>
          <cell r="D12011" t="str">
            <v>QUIMICA GO-SAN SA DE CV</v>
          </cell>
        </row>
        <row r="12012">
          <cell r="C12012" t="str">
            <v xml:space="preserve">      0133</v>
          </cell>
          <cell r="D12012" t="str">
            <v>QUIMICA GO-SAN SA DE CV</v>
          </cell>
        </row>
        <row r="12013">
          <cell r="C12013" t="str">
            <v xml:space="preserve">      0134</v>
          </cell>
          <cell r="D12013" t="str">
            <v>QUIMICA HERNANDEZ RAMIREZ SA DE CV</v>
          </cell>
        </row>
        <row r="12014">
          <cell r="C12014" t="str">
            <v xml:space="preserve">      0129</v>
          </cell>
          <cell r="D12014" t="str">
            <v>PRODUCTOS INDUSTRIALES DE LEON SA DE CV</v>
          </cell>
        </row>
        <row r="12015">
          <cell r="C12015" t="str">
            <v xml:space="preserve">      0055</v>
          </cell>
          <cell r="D12015" t="str">
            <v>DISTRIBUIDORA DE TEXTILES AVANTE SA DE CV</v>
          </cell>
        </row>
        <row r="12016">
          <cell r="C12016" t="str">
            <v xml:space="preserve">      0157</v>
          </cell>
          <cell r="D12016" t="str">
            <v>ZAFRE SA DE CV</v>
          </cell>
        </row>
        <row r="12017">
          <cell r="C12017" t="str">
            <v xml:space="preserve">      0313</v>
          </cell>
          <cell r="D12017" t="str">
            <v>COMMONWEALTH BREWERY LTD</v>
          </cell>
        </row>
        <row r="12018">
          <cell r="C12018" t="str">
            <v xml:space="preserve">      0204</v>
          </cell>
          <cell r="D12018" t="str">
            <v>PQ INTEGRADORA LOGISTICA SA DE CV</v>
          </cell>
        </row>
        <row r="12019">
          <cell r="C12019" t="str">
            <v xml:space="preserve">      0021</v>
          </cell>
          <cell r="D12019" t="str">
            <v>BIMBO</v>
          </cell>
        </row>
        <row r="12020">
          <cell r="C12020" t="str">
            <v xml:space="preserve">      0179</v>
          </cell>
          <cell r="D12020" t="str">
            <v>TBG APPAREL S DE RL DE CV</v>
          </cell>
        </row>
        <row r="12021">
          <cell r="C12021" t="str">
            <v xml:space="preserve">      0179</v>
          </cell>
          <cell r="D12021" t="str">
            <v>TBG APPAREL S DE RL DE CV</v>
          </cell>
        </row>
        <row r="12022">
          <cell r="C12022" t="str">
            <v xml:space="preserve">      0323</v>
          </cell>
          <cell r="D12022" t="str">
            <v>RAMON HILARIO NUÑEZ</v>
          </cell>
        </row>
        <row r="12023">
          <cell r="C12023" t="str">
            <v xml:space="preserve">      0033</v>
          </cell>
          <cell r="D12023" t="str">
            <v>CERVECERIA CUAUHTEMOC MOCTEZUMA SA DE CV</v>
          </cell>
        </row>
        <row r="12024">
          <cell r="C12024" t="str">
            <v xml:space="preserve">      0033</v>
          </cell>
          <cell r="D12024" t="str">
            <v>CERVECERIA CUAUHTEMOC MOCTEZUMA SA DE CV</v>
          </cell>
        </row>
        <row r="12025">
          <cell r="C12025" t="str">
            <v xml:space="preserve">      0033</v>
          </cell>
          <cell r="D12025" t="str">
            <v>CERVECERIA CUAUHTEMOC MOCTEZUMA SA DE CV</v>
          </cell>
        </row>
        <row r="12026">
          <cell r="C12026" t="str">
            <v xml:space="preserve">      0033</v>
          </cell>
          <cell r="D12026" t="str">
            <v>CERVECERIA CUAUHTEMOC MOCTEZUMA SA DE CV</v>
          </cell>
        </row>
        <row r="12027">
          <cell r="C12027" t="str">
            <v xml:space="preserve">      0145</v>
          </cell>
          <cell r="D12027" t="str">
            <v>TECHNICAL SUPPLIER SA DE CV</v>
          </cell>
        </row>
        <row r="12028">
          <cell r="C12028" t="str">
            <v xml:space="preserve">      0066</v>
          </cell>
          <cell r="D12028" t="str">
            <v>GELATINE GROUP SA DE CV</v>
          </cell>
        </row>
        <row r="12029">
          <cell r="C12029" t="str">
            <v xml:space="preserve">      0128</v>
          </cell>
          <cell r="D12029" t="str">
            <v>PRODUCTOS CURTIENTES SA DE CV</v>
          </cell>
        </row>
        <row r="12030">
          <cell r="C12030" t="str">
            <v xml:space="preserve">      0184</v>
          </cell>
          <cell r="D12030" t="str">
            <v>CUEROMEX WET BLUE SA DE CV</v>
          </cell>
        </row>
        <row r="12031">
          <cell r="C12031" t="str">
            <v xml:space="preserve">      0184</v>
          </cell>
          <cell r="D12031" t="str">
            <v>CUEROMEX WET BLUE SA DE CV</v>
          </cell>
        </row>
        <row r="12032">
          <cell r="C12032" t="str">
            <v xml:space="preserve">      0280</v>
          </cell>
          <cell r="D12032" t="str">
            <v>PASTEURIZADORA AGUASCALIENTES, S.A. DE C.V.</v>
          </cell>
        </row>
        <row r="12033">
          <cell r="C12033" t="str">
            <v xml:space="preserve">      0067</v>
          </cell>
          <cell r="D12033" t="str">
            <v>GELITA MEXICO S DE RL DE CV</v>
          </cell>
        </row>
        <row r="12034">
          <cell r="C12034" t="str">
            <v xml:space="preserve">      0220</v>
          </cell>
          <cell r="D12034" t="str">
            <v>GRUMA</v>
          </cell>
        </row>
        <row r="12035">
          <cell r="C12035" t="str">
            <v xml:space="preserve">      0112</v>
          </cell>
          <cell r="D12035" t="str">
            <v>GRUMA</v>
          </cell>
        </row>
        <row r="12036">
          <cell r="C12036" t="str">
            <v xml:space="preserve">      0112</v>
          </cell>
          <cell r="D12036" t="str">
            <v>GRUMA</v>
          </cell>
        </row>
        <row r="12037">
          <cell r="C12037" t="str">
            <v xml:space="preserve">      0112</v>
          </cell>
          <cell r="D12037" t="str">
            <v>GRUMA</v>
          </cell>
        </row>
        <row r="12038">
          <cell r="C12038" t="str">
            <v xml:space="preserve">      0159</v>
          </cell>
          <cell r="D12038" t="str">
            <v>GRUMA</v>
          </cell>
        </row>
        <row r="12039">
          <cell r="C12039" t="str">
            <v xml:space="preserve">      0078</v>
          </cell>
          <cell r="D12039" t="str">
            <v>GRUMA</v>
          </cell>
        </row>
        <row r="12040">
          <cell r="C12040" t="str">
            <v xml:space="preserve">      0159</v>
          </cell>
          <cell r="D12040" t="str">
            <v>GRUMA</v>
          </cell>
        </row>
        <row r="12041">
          <cell r="C12041" t="str">
            <v xml:space="preserve">      0077</v>
          </cell>
          <cell r="D12041" t="str">
            <v>GRUMA</v>
          </cell>
        </row>
        <row r="12042">
          <cell r="C12042" t="str">
            <v xml:space="preserve">      0077</v>
          </cell>
          <cell r="D12042" t="str">
            <v>GRUMA</v>
          </cell>
        </row>
        <row r="12043">
          <cell r="C12043" t="str">
            <v xml:space="preserve">      0032</v>
          </cell>
          <cell r="D12043" t="str">
            <v>CERVECERIA CUAUHTEMOC MOCTEZUMA SA DE CV</v>
          </cell>
        </row>
        <row r="12044">
          <cell r="C12044" t="str">
            <v xml:space="preserve">      0112</v>
          </cell>
          <cell r="D12044" t="str">
            <v>GRUMA</v>
          </cell>
        </row>
        <row r="12045">
          <cell r="C12045" t="str">
            <v xml:space="preserve">      0100</v>
          </cell>
          <cell r="D12045" t="str">
            <v>MANUFACTURAS KALTEX SA DE CV</v>
          </cell>
        </row>
        <row r="12046">
          <cell r="C12046" t="str">
            <v xml:space="preserve">      0231</v>
          </cell>
          <cell r="D12046" t="str">
            <v>PROGEL MEXICANA, S.A. DE C.V.</v>
          </cell>
        </row>
        <row r="12047">
          <cell r="C12047" t="str">
            <v xml:space="preserve">      0231</v>
          </cell>
          <cell r="D12047" t="str">
            <v>PROGEL MEXICANA, S.A. DE C.V.</v>
          </cell>
        </row>
        <row r="12048">
          <cell r="C12048" t="str">
            <v xml:space="preserve">      0231</v>
          </cell>
          <cell r="D12048" t="str">
            <v>PROGEL MEXICANA, S.A. DE C.V.</v>
          </cell>
        </row>
        <row r="12049">
          <cell r="C12049" t="str">
            <v xml:space="preserve">      0143</v>
          </cell>
          <cell r="D12049" t="str">
            <v>SEMINIS VEGETABLE SEEDS MEXICANA S DE RL DE CV</v>
          </cell>
        </row>
        <row r="12050">
          <cell r="C12050" t="str">
            <v xml:space="preserve">      0133</v>
          </cell>
          <cell r="D12050" t="str">
            <v>QUIMICA GO-SAN SA DE CV</v>
          </cell>
        </row>
        <row r="12051">
          <cell r="C12051" t="str">
            <v xml:space="preserve">      0133</v>
          </cell>
          <cell r="D12051" t="str">
            <v>QUIMICA GO-SAN SA DE CV</v>
          </cell>
        </row>
        <row r="12052">
          <cell r="C12052" t="str">
            <v xml:space="preserve">      0028</v>
          </cell>
          <cell r="D12052" t="str">
            <v>CERVECERIA CUAUHTEMOC MOCTEZUMA SA DE CV</v>
          </cell>
        </row>
        <row r="12053">
          <cell r="C12053" t="str">
            <v xml:space="preserve">      0028</v>
          </cell>
          <cell r="D12053" t="str">
            <v>CERVECERIA CUAUHTEMOC MOCTEZUMA SA DE CV</v>
          </cell>
        </row>
        <row r="12054">
          <cell r="C12054" t="str">
            <v xml:space="preserve">      0039</v>
          </cell>
          <cell r="D12054" t="str">
            <v>CITROJUGO SA DE CV</v>
          </cell>
        </row>
        <row r="12055">
          <cell r="C12055" t="str">
            <v xml:space="preserve">      0318</v>
          </cell>
          <cell r="D12055" t="str">
            <v>BRASSERIE NATIONAL D´HAITI, S.A.</v>
          </cell>
        </row>
        <row r="12056">
          <cell r="C12056" t="str">
            <v xml:space="preserve">      0180</v>
          </cell>
          <cell r="D12056" t="str">
            <v>PRODUCTOS LDM SA DE CV</v>
          </cell>
        </row>
        <row r="12057">
          <cell r="C12057" t="str">
            <v xml:space="preserve">      0209</v>
          </cell>
          <cell r="D12057" t="str">
            <v>DICKIES DE PARRAS S DE RL DE CV</v>
          </cell>
        </row>
        <row r="12058">
          <cell r="C12058" t="str">
            <v xml:space="preserve">      0209</v>
          </cell>
          <cell r="D12058" t="str">
            <v>DICKIES DE PARRAS S DE RL DE CV</v>
          </cell>
        </row>
        <row r="12059">
          <cell r="C12059" t="str">
            <v>MOSTR</v>
          </cell>
          <cell r="D12059" t="str">
            <v>VENTAS DE MOSTRADOR</v>
          </cell>
        </row>
        <row r="12060">
          <cell r="C12060" t="str">
            <v xml:space="preserve">      0175</v>
          </cell>
          <cell r="D12060" t="str">
            <v>MAURICIO JOVAN WONG MEDINA</v>
          </cell>
        </row>
        <row r="12061">
          <cell r="C12061" t="str">
            <v xml:space="preserve">      0175</v>
          </cell>
          <cell r="D12061" t="str">
            <v>MAURICIO JOVAN WONG MEDINA</v>
          </cell>
        </row>
        <row r="12062">
          <cell r="C12062" t="str">
            <v xml:space="preserve">      0238</v>
          </cell>
          <cell r="D12062" t="str">
            <v>ANSA MCAL TRADING, INC.</v>
          </cell>
        </row>
        <row r="12063">
          <cell r="C12063" t="str">
            <v xml:space="preserve">      0053</v>
          </cell>
          <cell r="D12063" t="str">
            <v>DINCO DEL NORTE SA DE CV</v>
          </cell>
        </row>
        <row r="12064">
          <cell r="C12064" t="str">
            <v xml:space="preserve">      0053</v>
          </cell>
          <cell r="D12064" t="str">
            <v>DINCO DEL NORTE SA DE CV</v>
          </cell>
        </row>
        <row r="12065">
          <cell r="C12065" t="str">
            <v xml:space="preserve">      0053</v>
          </cell>
          <cell r="D12065" t="str">
            <v>DINCO DEL NORTE SA DE CV</v>
          </cell>
        </row>
        <row r="12066">
          <cell r="C12066" t="str">
            <v xml:space="preserve">      0053</v>
          </cell>
          <cell r="D12066" t="str">
            <v>DINCO DEL NORTE SA DE CV</v>
          </cell>
        </row>
        <row r="12067">
          <cell r="C12067" t="str">
            <v xml:space="preserve">      0180</v>
          </cell>
          <cell r="D12067" t="str">
            <v>PRODUCTOS LDM SA DE CV</v>
          </cell>
        </row>
        <row r="12068">
          <cell r="C12068" t="str">
            <v xml:space="preserve">      0223</v>
          </cell>
          <cell r="D12068" t="str">
            <v>CENTRO DE INVESTIGACION Y ASISTENCIA EN TECNOLOGIA Y DISEÑO DEL ESTADO DE JALISCO, A.C.</v>
          </cell>
        </row>
        <row r="12069">
          <cell r="C12069" t="str">
            <v>MOSTR</v>
          </cell>
          <cell r="D12069" t="str">
            <v>VENTAS DE MOSTRADOR</v>
          </cell>
        </row>
        <row r="12070">
          <cell r="C12070" t="str">
            <v>MOSTR</v>
          </cell>
          <cell r="D12070" t="str">
            <v>VENTAS DE MOSTRADOR</v>
          </cell>
        </row>
        <row r="12071">
          <cell r="C12071" t="str">
            <v>MOSTR</v>
          </cell>
          <cell r="D12071" t="str">
            <v>VENTAS DE MOSTRADOR</v>
          </cell>
        </row>
        <row r="12072">
          <cell r="C12072" t="str">
            <v>MOSTR</v>
          </cell>
          <cell r="D12072" t="str">
            <v>VENTAS DE MOSTRADOR</v>
          </cell>
        </row>
        <row r="12073">
          <cell r="C12073" t="str">
            <v>MOSTR</v>
          </cell>
          <cell r="D12073" t="str">
            <v>VENTAS DE MOSTRADOR</v>
          </cell>
        </row>
        <row r="12074">
          <cell r="C12074" t="str">
            <v>MOSTR</v>
          </cell>
          <cell r="D12074" t="str">
            <v>VENTAS DE MOSTRADOR</v>
          </cell>
        </row>
        <row r="12075">
          <cell r="C12075" t="str">
            <v>MOSTR</v>
          </cell>
          <cell r="D12075" t="str">
            <v>VENTAS DE MOSTRADOR</v>
          </cell>
        </row>
        <row r="12076">
          <cell r="C12076" t="str">
            <v>MOSTR</v>
          </cell>
          <cell r="D12076" t="str">
            <v>VENTAS DE MOSTRADOR</v>
          </cell>
        </row>
        <row r="12077">
          <cell r="C12077" t="str">
            <v>MOSTR</v>
          </cell>
          <cell r="D12077" t="str">
            <v>VENTAS DE MOSTRADOR</v>
          </cell>
        </row>
        <row r="12078">
          <cell r="C12078" t="str">
            <v>MOSTR</v>
          </cell>
          <cell r="D12078" t="str">
            <v>VENTAS DE MOSTRADOR</v>
          </cell>
        </row>
        <row r="12079">
          <cell r="C12079" t="str">
            <v>MOSTR</v>
          </cell>
          <cell r="D12079" t="str">
            <v>VENTAS DE MOSTRADOR</v>
          </cell>
        </row>
        <row r="12080">
          <cell r="C12080" t="str">
            <v>MOSTR</v>
          </cell>
          <cell r="D12080" t="str">
            <v>VENTAS DE MOSTRADOR</v>
          </cell>
        </row>
        <row r="12081">
          <cell r="C12081" t="str">
            <v>MOSTR</v>
          </cell>
          <cell r="D12081" t="str">
            <v>VENTAS DE MOSTRADOR</v>
          </cell>
        </row>
        <row r="12082">
          <cell r="C12082" t="str">
            <v>MOSTR</v>
          </cell>
          <cell r="D12082" t="str">
            <v>VENTAS DE MOSTRADOR</v>
          </cell>
        </row>
        <row r="12083">
          <cell r="C12083" t="str">
            <v>MOSTR</v>
          </cell>
          <cell r="D12083" t="str">
            <v>VENTAS DE MOSTRADOR</v>
          </cell>
        </row>
        <row r="12084">
          <cell r="C12084" t="str">
            <v>MOSTR</v>
          </cell>
          <cell r="D12084" t="str">
            <v>VENTAS DE MOSTRADOR</v>
          </cell>
        </row>
        <row r="12085">
          <cell r="C12085" t="str">
            <v>MOSTR</v>
          </cell>
          <cell r="D12085" t="str">
            <v>VENTAS DE MOSTRADOR</v>
          </cell>
        </row>
        <row r="12086">
          <cell r="C12086" t="str">
            <v>MOSTR</v>
          </cell>
          <cell r="D12086" t="str">
            <v>VENTAS DE MOSTRADOR</v>
          </cell>
        </row>
        <row r="12087">
          <cell r="C12087" t="str">
            <v xml:space="preserve">      0029</v>
          </cell>
          <cell r="D12087" t="str">
            <v>CERVECERIA CUAUHTEMOC MOCTEZUMA SA DE CV</v>
          </cell>
        </row>
        <row r="12088">
          <cell r="C12088" t="str">
            <v xml:space="preserve">      0029</v>
          </cell>
          <cell r="D12088" t="str">
            <v>CERVECERIA CUAUHTEMOC MOCTEZUMA SA DE CV</v>
          </cell>
        </row>
        <row r="12089">
          <cell r="C12089" t="str">
            <v xml:space="preserve">      0029</v>
          </cell>
          <cell r="D12089" t="str">
            <v>CERVECERIA CUAUHTEMOC MOCTEZUMA SA DE CV</v>
          </cell>
        </row>
        <row r="12090">
          <cell r="C12090" t="str">
            <v xml:space="preserve">      0029</v>
          </cell>
          <cell r="D12090" t="str">
            <v>CERVECERIA CUAUHTEMOC MOCTEZUMA SA DE CV</v>
          </cell>
        </row>
        <row r="12091">
          <cell r="C12091" t="str">
            <v xml:space="preserve">      0029</v>
          </cell>
          <cell r="D12091" t="str">
            <v>CERVECERIA CUAUHTEMOC MOCTEZUMA SA DE CV</v>
          </cell>
        </row>
        <row r="12092">
          <cell r="C12092">
            <v>53</v>
          </cell>
          <cell r="D12092" t="str">
            <v>DINCO DEL NORTE SA DE CV</v>
          </cell>
        </row>
        <row r="12093">
          <cell r="C12093">
            <v>31</v>
          </cell>
          <cell r="D12093" t="str">
            <v>CERVECERIA CUAUHTEMOC MOCTEZUMA SA DE CV</v>
          </cell>
        </row>
        <row r="12094">
          <cell r="C12094">
            <v>232</v>
          </cell>
          <cell r="D12094" t="str">
            <v>BANKS (BARBADOS) BREWERIES LTD</v>
          </cell>
        </row>
        <row r="12095">
          <cell r="C12095">
            <v>31</v>
          </cell>
          <cell r="D12095" t="str">
            <v>CERVECERIA CUAUHTEMOC MOCTEZUMA SA DE CV</v>
          </cell>
        </row>
        <row r="12096">
          <cell r="C12096">
            <v>235</v>
          </cell>
          <cell r="D12096" t="str">
            <v>CIH INTERNATIONAL, S.A.R.L.</v>
          </cell>
        </row>
        <row r="12097">
          <cell r="C12097">
            <v>81</v>
          </cell>
          <cell r="D12097" t="str">
            <v>HERSHEY MEXICO SA DE CV</v>
          </cell>
        </row>
        <row r="12098">
          <cell r="C12098">
            <v>33</v>
          </cell>
          <cell r="D12098" t="str">
            <v>CERVECERIA CUAUHTEMOC MOCTEZUMA SA DE CV</v>
          </cell>
        </row>
        <row r="12099">
          <cell r="C12099">
            <v>310</v>
          </cell>
          <cell r="D12099" t="str">
            <v>VILLA AVOCADO, S.A. DE C.V.</v>
          </cell>
        </row>
        <row r="12100">
          <cell r="C12100">
            <v>318</v>
          </cell>
          <cell r="D12100" t="str">
            <v>BRASSERIE NATIONAL D´HAITI, S.A.</v>
          </cell>
        </row>
        <row r="12101">
          <cell r="C12101">
            <v>30</v>
          </cell>
          <cell r="D12101" t="str">
            <v>CERVECERIA CUAUHTEMOC MOCTEZUMA SA DE CV</v>
          </cell>
        </row>
        <row r="12102">
          <cell r="C12102">
            <v>310</v>
          </cell>
          <cell r="D12102" t="str">
            <v>VILLA AVOCADO, S.A. DE C.V.</v>
          </cell>
        </row>
        <row r="12103">
          <cell r="C12103">
            <v>17</v>
          </cell>
          <cell r="D12103" t="str">
            <v>BIMBO</v>
          </cell>
        </row>
        <row r="12104">
          <cell r="C12104">
            <v>78</v>
          </cell>
          <cell r="D12104" t="str">
            <v>GRUMA</v>
          </cell>
        </row>
        <row r="12105">
          <cell r="C12105">
            <v>4</v>
          </cell>
          <cell r="D12105" t="str">
            <v>ACABADOS RIO TEJO SA DE CV</v>
          </cell>
        </row>
        <row r="12106">
          <cell r="C12106">
            <v>179</v>
          </cell>
          <cell r="D12106" t="str">
            <v>TBG APPAREL S DE RL DE CV</v>
          </cell>
        </row>
        <row r="12107">
          <cell r="C12107">
            <v>179</v>
          </cell>
          <cell r="D12107" t="str">
            <v>TBG APPAREL S DE RL DE CV</v>
          </cell>
        </row>
        <row r="12108">
          <cell r="C12108">
            <v>179</v>
          </cell>
          <cell r="D12108" t="str">
            <v>TBG APPAREL S DE RL DE CV</v>
          </cell>
        </row>
        <row r="12109">
          <cell r="C12109">
            <v>313</v>
          </cell>
          <cell r="D12109" t="str">
            <v>COMMONWEALTH BREWERY LTD</v>
          </cell>
        </row>
        <row r="12110">
          <cell r="C12110">
            <v>313</v>
          </cell>
          <cell r="D12110" t="str">
            <v>COMMONWEALTH BREWERY LTD</v>
          </cell>
        </row>
        <row r="12111">
          <cell r="C12111">
            <v>285</v>
          </cell>
          <cell r="D12111" t="str">
            <v>ALIMENTOS DE LA GRANJA, S.A. DE C.V.</v>
          </cell>
        </row>
        <row r="12112">
          <cell r="C12112">
            <v>166</v>
          </cell>
          <cell r="D12112" t="str">
            <v>GRUMA</v>
          </cell>
        </row>
        <row r="12113">
          <cell r="C12113">
            <v>166</v>
          </cell>
          <cell r="D12113" t="str">
            <v>GRUMA</v>
          </cell>
        </row>
        <row r="12114">
          <cell r="C12114">
            <v>16</v>
          </cell>
          <cell r="D12114" t="str">
            <v>AZTECA MILLING, LP</v>
          </cell>
        </row>
        <row r="12115">
          <cell r="C12115">
            <v>175</v>
          </cell>
          <cell r="D12115" t="str">
            <v>MAURICIO JOVAN WONG MEDINA</v>
          </cell>
        </row>
        <row r="12116">
          <cell r="C12116">
            <v>13</v>
          </cell>
          <cell r="D12116" t="str">
            <v>ANGELICA PADILLA CASTILLO</v>
          </cell>
        </row>
        <row r="12117">
          <cell r="C12117">
            <v>55</v>
          </cell>
          <cell r="D12117" t="str">
            <v>DISTRIBUIDORA DE TEXTILES AVANTE SA DE CV</v>
          </cell>
        </row>
        <row r="12118">
          <cell r="C12118">
            <v>209</v>
          </cell>
          <cell r="D12118" t="str">
            <v>DICKIES DE PARRAS S DE RL DE CV</v>
          </cell>
        </row>
        <row r="12119">
          <cell r="C12119">
            <v>179</v>
          </cell>
          <cell r="D12119" t="str">
            <v>TBG APPAREL S DE RL DE CV</v>
          </cell>
        </row>
        <row r="12120">
          <cell r="C12120">
            <v>144</v>
          </cell>
          <cell r="D12120" t="str">
            <v>SUELAS WYNY SA DE CV</v>
          </cell>
        </row>
        <row r="12121">
          <cell r="C12121">
            <v>144</v>
          </cell>
          <cell r="D12121" t="str">
            <v>SUELAS WYNY SA DE CV</v>
          </cell>
        </row>
        <row r="12122">
          <cell r="C12122">
            <v>270</v>
          </cell>
          <cell r="D12122" t="str">
            <v>RESTAURANTES TOKS, S.A. DE C.V.</v>
          </cell>
        </row>
        <row r="12123">
          <cell r="C12123">
            <v>270</v>
          </cell>
          <cell r="D12123" t="str">
            <v>RESTAURANTES TOKS, S.A. DE C.V.</v>
          </cell>
        </row>
        <row r="12124">
          <cell r="C12124">
            <v>113</v>
          </cell>
          <cell r="D12124" t="str">
            <v>GRUMA</v>
          </cell>
        </row>
        <row r="12125">
          <cell r="C12125">
            <v>290</v>
          </cell>
          <cell r="D12125" t="str">
            <v>SANFORD CHEMICAL CO. INC</v>
          </cell>
        </row>
        <row r="12126">
          <cell r="C12126">
            <v>290</v>
          </cell>
          <cell r="D12126" t="str">
            <v>SANFORD CHEMICAL CO. INC</v>
          </cell>
        </row>
        <row r="12127">
          <cell r="C12127">
            <v>128</v>
          </cell>
          <cell r="D12127" t="str">
            <v>PRODUCTOS CURTIENTES SA DE CV</v>
          </cell>
        </row>
        <row r="12128">
          <cell r="C12128">
            <v>128</v>
          </cell>
          <cell r="D12128" t="str">
            <v>PRODUCTOS CURTIENTES SA DE CV</v>
          </cell>
        </row>
        <row r="12129">
          <cell r="C12129">
            <v>28</v>
          </cell>
          <cell r="D12129" t="str">
            <v>CERVECERIA CUAUHTEMOC MOCTEZUMA SA DE CV</v>
          </cell>
        </row>
        <row r="12130">
          <cell r="C12130">
            <v>28</v>
          </cell>
          <cell r="D12130" t="str">
            <v>CERVECERIA CUAUHTEMOC MOCTEZUMA SA DE CV</v>
          </cell>
        </row>
        <row r="12131">
          <cell r="C12131">
            <v>28</v>
          </cell>
          <cell r="D12131" t="str">
            <v>CERVECERIA CUAUHTEMOC MOCTEZUMA SA DE CV</v>
          </cell>
        </row>
        <row r="12132">
          <cell r="C12132">
            <v>115</v>
          </cell>
          <cell r="D12132" t="str">
            <v>GRUMA</v>
          </cell>
        </row>
        <row r="12133">
          <cell r="C12133">
            <v>71</v>
          </cell>
          <cell r="D12133" t="str">
            <v>GRUPO INDUSTRIAL DE CONFECCIONES SA DE CV</v>
          </cell>
        </row>
        <row r="12134">
          <cell r="C12134">
            <v>4</v>
          </cell>
          <cell r="D12134" t="str">
            <v>ACABADOS RIO TEJO SA DE CV</v>
          </cell>
        </row>
        <row r="12135">
          <cell r="C12135">
            <v>193</v>
          </cell>
          <cell r="D12135" t="str">
            <v>CURFIMEX SA DE CV</v>
          </cell>
        </row>
        <row r="12136">
          <cell r="C12136">
            <v>21</v>
          </cell>
          <cell r="D12136" t="str">
            <v>BIMBO</v>
          </cell>
        </row>
        <row r="12137">
          <cell r="C12137">
            <v>157</v>
          </cell>
          <cell r="D12137" t="str">
            <v>ZAFRE SA DE CV</v>
          </cell>
        </row>
        <row r="12138">
          <cell r="C12138">
            <v>223</v>
          </cell>
          <cell r="D12138" t="str">
            <v>CENTRO DE INVESTIGACION Y ASISTENCIA EN TECNOLOGIA Y DISEÑO DEL ESTADO DE JALISCO, A.C.</v>
          </cell>
        </row>
        <row r="12139">
          <cell r="C12139">
            <v>129</v>
          </cell>
          <cell r="D12139" t="str">
            <v>PRODUCTOS INDUSTRIALES DE LEON SA DE CV</v>
          </cell>
        </row>
        <row r="12140">
          <cell r="C12140">
            <v>179</v>
          </cell>
          <cell r="D12140" t="str">
            <v>TBG APPAREL S DE RL DE CV</v>
          </cell>
        </row>
        <row r="12141">
          <cell r="C12141">
            <v>179</v>
          </cell>
          <cell r="D12141" t="str">
            <v>TBG APPAREL S DE RL DE CV</v>
          </cell>
        </row>
        <row r="12142">
          <cell r="C12142">
            <v>179</v>
          </cell>
          <cell r="D12142" t="str">
            <v>TBG APPAREL S DE RL DE CV</v>
          </cell>
        </row>
        <row r="12143">
          <cell r="C12143">
            <v>66</v>
          </cell>
          <cell r="D12143" t="str">
            <v>GELATINE GROUP SA DE CV</v>
          </cell>
        </row>
        <row r="12144">
          <cell r="C12144">
            <v>13</v>
          </cell>
          <cell r="D12144" t="str">
            <v>ANGELICA PADILLA CASTILLO</v>
          </cell>
        </row>
        <row r="12145">
          <cell r="C12145">
            <v>18</v>
          </cell>
          <cell r="D12145" t="str">
            <v>BIMBO</v>
          </cell>
        </row>
        <row r="12146">
          <cell r="C12146">
            <v>100</v>
          </cell>
          <cell r="D12146" t="str">
            <v>MANUFACTURAS KALTEX SA DE CV</v>
          </cell>
        </row>
        <row r="12147">
          <cell r="C12147">
            <v>100</v>
          </cell>
          <cell r="D12147" t="str">
            <v>MANUFACTURAS KALTEX SA DE CV</v>
          </cell>
        </row>
        <row r="12148">
          <cell r="C12148">
            <v>77</v>
          </cell>
          <cell r="D12148" t="str">
            <v>GRUMA</v>
          </cell>
        </row>
        <row r="12149">
          <cell r="C12149">
            <v>77</v>
          </cell>
          <cell r="D12149" t="str">
            <v>GRUMA</v>
          </cell>
        </row>
        <row r="12150">
          <cell r="C12150">
            <v>102</v>
          </cell>
          <cell r="D12150" t="str">
            <v>MAZAPAN DE LA ROSA SA DE CV</v>
          </cell>
        </row>
        <row r="12151">
          <cell r="C12151">
            <v>184</v>
          </cell>
          <cell r="D12151" t="str">
            <v>CUEROMEX WET BLUE SA DE CV</v>
          </cell>
        </row>
        <row r="12152">
          <cell r="C12152">
            <v>113</v>
          </cell>
          <cell r="D12152" t="str">
            <v>GRUMA</v>
          </cell>
        </row>
        <row r="12153">
          <cell r="C12153">
            <v>113</v>
          </cell>
          <cell r="D12153" t="str">
            <v>GRUMA</v>
          </cell>
        </row>
        <row r="12154">
          <cell r="C12154">
            <v>303</v>
          </cell>
          <cell r="D12154" t="str">
            <v>MARIA AGUILERA HERNANDEZ</v>
          </cell>
        </row>
        <row r="12155">
          <cell r="C12155">
            <v>100</v>
          </cell>
          <cell r="D12155" t="str">
            <v>MANUFACTURAS KALTEX SA DE CV</v>
          </cell>
        </row>
        <row r="12156">
          <cell r="C12156">
            <v>55</v>
          </cell>
          <cell r="D12156" t="str">
            <v>DISTRIBUIDORA DE TEXTILES AVANTE SA DE CV</v>
          </cell>
        </row>
        <row r="12157">
          <cell r="C12157">
            <v>55</v>
          </cell>
          <cell r="D12157" t="str">
            <v>DISTRIBUIDORA DE TEXTILES AVANTE SA DE CV</v>
          </cell>
        </row>
        <row r="12158">
          <cell r="C12158">
            <v>20</v>
          </cell>
          <cell r="D12158" t="str">
            <v>BIMBO</v>
          </cell>
        </row>
        <row r="12159">
          <cell r="C12159">
            <v>252</v>
          </cell>
          <cell r="D12159" t="str">
            <v>QUESERIA DOS LAGUNAS, SPR DE R.L. DE C.V.</v>
          </cell>
        </row>
        <row r="12160">
          <cell r="C12160">
            <v>165</v>
          </cell>
          <cell r="D12160" t="str">
            <v>EL PEQUEÑO CURTIDOR DE LEON, S.A. DE C.V.</v>
          </cell>
        </row>
        <row r="12161">
          <cell r="C12161">
            <v>102</v>
          </cell>
          <cell r="D12161" t="str">
            <v>MAZAPAN DE LA ROSA SA DE CV</v>
          </cell>
        </row>
        <row r="12162">
          <cell r="C12162">
            <v>184</v>
          </cell>
          <cell r="D12162" t="str">
            <v>CUEROMEX WET BLUE SA DE CV</v>
          </cell>
        </row>
        <row r="12163">
          <cell r="C12163">
            <v>209</v>
          </cell>
          <cell r="D12163" t="str">
            <v>DICKIES DE PARRAS S DE RL DE CV</v>
          </cell>
        </row>
        <row r="12164">
          <cell r="C12164">
            <v>209</v>
          </cell>
          <cell r="D12164" t="str">
            <v>DICKIES DE PARRAS S DE RL DE CV</v>
          </cell>
        </row>
        <row r="12165">
          <cell r="C12165">
            <v>79</v>
          </cell>
          <cell r="D12165" t="str">
            <v>GRUMA</v>
          </cell>
        </row>
        <row r="12166">
          <cell r="C12166">
            <v>42</v>
          </cell>
          <cell r="D12166" t="str">
            <v>COMERCIALIZADORA HIMEXSA SA DE CV</v>
          </cell>
        </row>
        <row r="12167">
          <cell r="C12167">
            <v>42</v>
          </cell>
          <cell r="D12167" t="str">
            <v>COMERCIALIZADORA HIMEXSA SA DE CV</v>
          </cell>
        </row>
        <row r="12168">
          <cell r="C12168">
            <v>177</v>
          </cell>
          <cell r="D12168" t="str">
            <v>COLOIDALES DUCHE SA DE CV</v>
          </cell>
        </row>
        <row r="12169">
          <cell r="C12169">
            <v>179</v>
          </cell>
          <cell r="D12169" t="str">
            <v>TBG APPAREL S DE RL DE CV</v>
          </cell>
        </row>
        <row r="12170">
          <cell r="C12170">
            <v>179</v>
          </cell>
          <cell r="D12170" t="str">
            <v>TBG APPAREL S DE RL DE CV</v>
          </cell>
        </row>
        <row r="12171">
          <cell r="C12171">
            <v>71</v>
          </cell>
          <cell r="D12171" t="str">
            <v>GRUPO INDUSTRIAL DE CONFECCIONES SA DE CV</v>
          </cell>
        </row>
        <row r="12172">
          <cell r="C12172">
            <v>280</v>
          </cell>
          <cell r="D12172" t="str">
            <v>PASTEURIZADORA AGUASCALIENTES, S.A. DE C.V.</v>
          </cell>
        </row>
        <row r="12173">
          <cell r="C12173">
            <v>113</v>
          </cell>
          <cell r="D12173" t="str">
            <v>GRUMA</v>
          </cell>
        </row>
        <row r="12174">
          <cell r="C12174">
            <v>21</v>
          </cell>
          <cell r="D12174" t="str">
            <v>BIMBO</v>
          </cell>
        </row>
        <row r="12175">
          <cell r="C12175">
            <v>21</v>
          </cell>
          <cell r="D12175" t="str">
            <v>BIMBO</v>
          </cell>
        </row>
        <row r="12176">
          <cell r="C12176">
            <v>21</v>
          </cell>
          <cell r="D12176" t="str">
            <v>BIMBO</v>
          </cell>
        </row>
        <row r="12177">
          <cell r="C12177">
            <v>21</v>
          </cell>
          <cell r="D12177" t="str">
            <v>BIMBO</v>
          </cell>
        </row>
        <row r="12178">
          <cell r="C12178">
            <v>21</v>
          </cell>
          <cell r="D12178" t="str">
            <v>BIMBO</v>
          </cell>
        </row>
        <row r="12179">
          <cell r="C12179">
            <v>21</v>
          </cell>
          <cell r="D12179" t="str">
            <v>BIMBO</v>
          </cell>
        </row>
        <row r="12180">
          <cell r="C12180">
            <v>21</v>
          </cell>
          <cell r="D12180" t="str">
            <v>BIMBO</v>
          </cell>
        </row>
        <row r="12181">
          <cell r="C12181">
            <v>21</v>
          </cell>
          <cell r="D12181" t="str">
            <v>BIMBO</v>
          </cell>
        </row>
        <row r="12182">
          <cell r="C12182">
            <v>21</v>
          </cell>
          <cell r="D12182" t="str">
            <v>BIMBO</v>
          </cell>
        </row>
        <row r="12183">
          <cell r="C12183">
            <v>21</v>
          </cell>
          <cell r="D12183" t="str">
            <v>BIMBO</v>
          </cell>
        </row>
        <row r="12184">
          <cell r="C12184">
            <v>21</v>
          </cell>
          <cell r="D12184" t="str">
            <v>BIMBO</v>
          </cell>
        </row>
        <row r="12185">
          <cell r="C12185">
            <v>21</v>
          </cell>
          <cell r="D12185" t="str">
            <v>BIMBO</v>
          </cell>
        </row>
        <row r="12186">
          <cell r="C12186">
            <v>21</v>
          </cell>
          <cell r="D12186" t="str">
            <v>BIMBO</v>
          </cell>
        </row>
        <row r="12187">
          <cell r="C12187">
            <v>21</v>
          </cell>
          <cell r="D12187" t="str">
            <v>BIMBO</v>
          </cell>
        </row>
        <row r="12188">
          <cell r="C12188">
            <v>21</v>
          </cell>
          <cell r="D12188" t="str">
            <v>BIMBO</v>
          </cell>
        </row>
        <row r="12189">
          <cell r="C12189">
            <v>21</v>
          </cell>
          <cell r="D12189" t="str">
            <v>BIMBO</v>
          </cell>
        </row>
        <row r="12190">
          <cell r="C12190">
            <v>21</v>
          </cell>
          <cell r="D12190" t="str">
            <v>BIMBO</v>
          </cell>
        </row>
        <row r="12191">
          <cell r="C12191">
            <v>21</v>
          </cell>
          <cell r="D12191" t="str">
            <v>BIMBO</v>
          </cell>
        </row>
        <row r="12192">
          <cell r="C12192">
            <v>21</v>
          </cell>
          <cell r="D12192" t="str">
            <v>BIMBO</v>
          </cell>
        </row>
        <row r="12193">
          <cell r="C12193">
            <v>21</v>
          </cell>
          <cell r="D12193" t="str">
            <v>BIMBO</v>
          </cell>
        </row>
        <row r="12194">
          <cell r="C12194">
            <v>21</v>
          </cell>
          <cell r="D12194" t="str">
            <v>BIMBO</v>
          </cell>
        </row>
        <row r="12195">
          <cell r="C12195">
            <v>21</v>
          </cell>
          <cell r="D12195" t="str">
            <v>BIMBO</v>
          </cell>
        </row>
        <row r="12196">
          <cell r="C12196">
            <v>21</v>
          </cell>
          <cell r="D12196" t="str">
            <v>BIMBO</v>
          </cell>
        </row>
        <row r="12197">
          <cell r="C12197">
            <v>21</v>
          </cell>
          <cell r="D12197" t="str">
            <v>BIMBO</v>
          </cell>
        </row>
        <row r="12198">
          <cell r="C12198">
            <v>21</v>
          </cell>
          <cell r="D12198" t="str">
            <v>BIMBO</v>
          </cell>
        </row>
        <row r="12199">
          <cell r="C12199">
            <v>21</v>
          </cell>
          <cell r="D12199" t="str">
            <v>BIMBO</v>
          </cell>
        </row>
        <row r="12200">
          <cell r="C12200">
            <v>21</v>
          </cell>
          <cell r="D12200" t="str">
            <v>BIMBO</v>
          </cell>
        </row>
        <row r="12201">
          <cell r="C12201">
            <v>21</v>
          </cell>
          <cell r="D12201" t="str">
            <v>BIMBO</v>
          </cell>
        </row>
        <row r="12202">
          <cell r="C12202">
            <v>21</v>
          </cell>
          <cell r="D12202" t="str">
            <v>BIMBO</v>
          </cell>
        </row>
        <row r="12203">
          <cell r="C12203">
            <v>133</v>
          </cell>
          <cell r="D12203" t="str">
            <v>QUIMICA GO-SAN SA DE CV</v>
          </cell>
        </row>
        <row r="12204">
          <cell r="C12204">
            <v>133</v>
          </cell>
          <cell r="D12204" t="str">
            <v>QUIMICA GO-SAN SA DE CV</v>
          </cell>
        </row>
        <row r="12205">
          <cell r="C12205">
            <v>133</v>
          </cell>
          <cell r="D12205" t="str">
            <v>QUIMICA GO-SAN SA DE CV</v>
          </cell>
        </row>
        <row r="12206">
          <cell r="C12206">
            <v>175</v>
          </cell>
          <cell r="D12206" t="str">
            <v>MAURICIO JOVAN WONG MEDINA</v>
          </cell>
        </row>
        <row r="12207">
          <cell r="C12207">
            <v>175</v>
          </cell>
          <cell r="D12207" t="str">
            <v>MAURICIO JOVAN WONG MEDINA</v>
          </cell>
        </row>
        <row r="12208">
          <cell r="C12208">
            <v>39</v>
          </cell>
          <cell r="D12208" t="str">
            <v>CITROJUGO SA DE CV</v>
          </cell>
        </row>
        <row r="12209">
          <cell r="C12209">
            <v>39</v>
          </cell>
          <cell r="D12209" t="str">
            <v>CITROJUGO SA DE CV</v>
          </cell>
        </row>
        <row r="12210">
          <cell r="C12210">
            <v>39</v>
          </cell>
          <cell r="D12210" t="str">
            <v>CITROJUGO SA DE CV</v>
          </cell>
        </row>
        <row r="12211">
          <cell r="C12211">
            <v>40</v>
          </cell>
          <cell r="D12211" t="str">
            <v>CITROLIM SA DE CV</v>
          </cell>
        </row>
        <row r="12212">
          <cell r="C12212">
            <v>21</v>
          </cell>
          <cell r="D12212" t="str">
            <v>BIMBO</v>
          </cell>
        </row>
        <row r="12213">
          <cell r="C12213">
            <v>21</v>
          </cell>
          <cell r="D12213" t="str">
            <v>BIMBO</v>
          </cell>
        </row>
        <row r="12214">
          <cell r="C12214">
            <v>21</v>
          </cell>
          <cell r="D12214" t="str">
            <v>BIMBO</v>
          </cell>
        </row>
        <row r="12215">
          <cell r="C12215">
            <v>21</v>
          </cell>
          <cell r="D12215" t="str">
            <v>BIMBO</v>
          </cell>
        </row>
        <row r="12216">
          <cell r="C12216">
            <v>21</v>
          </cell>
          <cell r="D12216" t="str">
            <v>BIMBO</v>
          </cell>
        </row>
        <row r="12217">
          <cell r="C12217">
            <v>21</v>
          </cell>
          <cell r="D12217" t="str">
            <v>BIMBO</v>
          </cell>
        </row>
        <row r="12218">
          <cell r="C12218">
            <v>175</v>
          </cell>
          <cell r="D12218" t="str">
            <v>MAURICIO JOVAN WONG MEDINA</v>
          </cell>
        </row>
        <row r="12219">
          <cell r="C12219">
            <v>31</v>
          </cell>
          <cell r="D12219" t="str">
            <v>CERVECERIA CUAUHTEMOC MOCTEZUMA SA DE CV</v>
          </cell>
        </row>
        <row r="12220">
          <cell r="C12220">
            <v>31</v>
          </cell>
          <cell r="D12220" t="str">
            <v>CERVECERIA CUAUHTEMOC MOCTEZUMA SA DE CV</v>
          </cell>
        </row>
        <row r="12221">
          <cell r="C12221">
            <v>31</v>
          </cell>
          <cell r="D12221" t="str">
            <v>CERVECERIA CUAUHTEMOC MOCTEZUMA SA DE CV</v>
          </cell>
        </row>
        <row r="12222">
          <cell r="C12222">
            <v>21</v>
          </cell>
          <cell r="D12222" t="str">
            <v>BIMBO</v>
          </cell>
        </row>
        <row r="12223">
          <cell r="C12223">
            <v>21</v>
          </cell>
          <cell r="D12223" t="str">
            <v>BIMBO</v>
          </cell>
        </row>
        <row r="12224">
          <cell r="C12224">
            <v>249</v>
          </cell>
          <cell r="D12224" t="str">
            <v>ASHLAND CHEMICAL DE MEXICO, S.A. DE C.V.</v>
          </cell>
        </row>
        <row r="12225">
          <cell r="C12225">
            <v>249</v>
          </cell>
          <cell r="D12225" t="str">
            <v>ASHLAND CHEMICAL DE MEXICO, S.A. DE C.V.</v>
          </cell>
        </row>
        <row r="12226">
          <cell r="C12226">
            <v>249</v>
          </cell>
          <cell r="D12226" t="str">
            <v>ASHLAND CHEMICAL DE MEXICO, S.A. DE C.V.</v>
          </cell>
        </row>
        <row r="12227">
          <cell r="C12227">
            <v>21</v>
          </cell>
          <cell r="D12227" t="str">
            <v>BIMBO</v>
          </cell>
        </row>
        <row r="12228">
          <cell r="C12228">
            <v>157</v>
          </cell>
          <cell r="D12228" t="str">
            <v>ZAFRE SA DE CV</v>
          </cell>
        </row>
        <row r="12229">
          <cell r="C12229">
            <v>30</v>
          </cell>
          <cell r="D12229" t="str">
            <v>CERVECERIA CUAUHTEMOC MOCTEZUMA SA DE CV</v>
          </cell>
        </row>
        <row r="12230">
          <cell r="C12230">
            <v>30</v>
          </cell>
          <cell r="D12230" t="str">
            <v>CERVECERIA CUAUHTEMOC MOCTEZUMA SA DE CV</v>
          </cell>
        </row>
        <row r="12231">
          <cell r="C12231">
            <v>28</v>
          </cell>
          <cell r="D12231" t="str">
            <v>CERVECERIA CUAUHTEMOC MOCTEZUMA SA DE CV</v>
          </cell>
        </row>
        <row r="12232">
          <cell r="C12232">
            <v>28</v>
          </cell>
          <cell r="D12232" t="str">
            <v>CERVECERIA CUAUHTEMOC MOCTEZUMA SA DE CV</v>
          </cell>
        </row>
        <row r="12233">
          <cell r="C12233">
            <v>28</v>
          </cell>
          <cell r="D12233" t="str">
            <v>CERVECERIA CUAUHTEMOC MOCTEZUMA SA DE CV</v>
          </cell>
        </row>
        <row r="12234">
          <cell r="C12234">
            <v>28</v>
          </cell>
          <cell r="D12234" t="str">
            <v>CERVECERIA CUAUHTEMOC MOCTEZUMA SA DE CV</v>
          </cell>
        </row>
        <row r="12235">
          <cell r="C12235">
            <v>28</v>
          </cell>
          <cell r="D12235" t="str">
            <v>CERVECERIA CUAUHTEMOC MOCTEZUMA SA DE CV</v>
          </cell>
        </row>
        <row r="12236">
          <cell r="C12236">
            <v>209</v>
          </cell>
          <cell r="D12236" t="str">
            <v>DICKIES DE PARRAS S DE RL DE CV</v>
          </cell>
        </row>
        <row r="12237">
          <cell r="C12237">
            <v>159</v>
          </cell>
          <cell r="D12237" t="str">
            <v>GRUMA</v>
          </cell>
        </row>
        <row r="12238">
          <cell r="C12238">
            <v>231</v>
          </cell>
          <cell r="D12238" t="str">
            <v>PROGEL MEXICANA, S.A. DE C.V.</v>
          </cell>
        </row>
        <row r="12239">
          <cell r="C12239">
            <v>55</v>
          </cell>
          <cell r="D12239" t="str">
            <v>DISTRIBUIDORA DE TEXTILES AVANTE SA DE CV</v>
          </cell>
        </row>
        <row r="12240">
          <cell r="C12240">
            <v>179</v>
          </cell>
          <cell r="D12240" t="str">
            <v>TBG APPAREL S DE RL DE CV</v>
          </cell>
        </row>
        <row r="12241">
          <cell r="C12241">
            <v>179</v>
          </cell>
          <cell r="D12241" t="str">
            <v>TBG APPAREL S DE RL DE CV</v>
          </cell>
        </row>
        <row r="12242">
          <cell r="C12242">
            <v>130</v>
          </cell>
          <cell r="D12242" t="str">
            <v>PRODUCTOS PERLA, SA DE CV</v>
          </cell>
        </row>
        <row r="12243">
          <cell r="C12243">
            <v>130</v>
          </cell>
          <cell r="D12243" t="str">
            <v>PRODUCTOS PERLA, SA DE CV</v>
          </cell>
        </row>
        <row r="12244">
          <cell r="C12244">
            <v>130</v>
          </cell>
          <cell r="D12244" t="str">
            <v>PRODUCTOS PERLA, SA DE CV</v>
          </cell>
        </row>
        <row r="12245">
          <cell r="C12245">
            <v>24</v>
          </cell>
          <cell r="D12245" t="str">
            <v>C &amp; L ALIMENTOS SA DE CV</v>
          </cell>
        </row>
        <row r="12246">
          <cell r="C12246">
            <v>138</v>
          </cell>
          <cell r="D12246" t="str">
            <v>RICAP SA DE CV</v>
          </cell>
        </row>
        <row r="12247">
          <cell r="C12247">
            <v>138</v>
          </cell>
          <cell r="D12247" t="str">
            <v>RICAP SA DE CV</v>
          </cell>
        </row>
        <row r="12248">
          <cell r="C12248">
            <v>144</v>
          </cell>
          <cell r="D12248" t="str">
            <v>SUELAS WYNY SA DE CV</v>
          </cell>
        </row>
        <row r="12249">
          <cell r="C12249">
            <v>144</v>
          </cell>
          <cell r="D12249" t="str">
            <v>SUELAS WYNY SA DE CV</v>
          </cell>
        </row>
        <row r="12250">
          <cell r="C12250">
            <v>320</v>
          </cell>
          <cell r="D12250" t="str">
            <v>CENTRO DE INVESTIGACION EN QUIMICA APLICADA</v>
          </cell>
        </row>
        <row r="12251">
          <cell r="C12251" t="str">
            <v>MOSTR</v>
          </cell>
          <cell r="D12251" t="str">
            <v>VENTAS DE MOSTRADOR</v>
          </cell>
        </row>
        <row r="12252">
          <cell r="C12252">
            <v>105</v>
          </cell>
          <cell r="D12252" t="str">
            <v>MEXENIL ADITIVOS SA DE CV</v>
          </cell>
        </row>
        <row r="12253">
          <cell r="C12253">
            <v>105</v>
          </cell>
          <cell r="D12253" t="str">
            <v>MEXENIL ADITIVOS SA DE CV</v>
          </cell>
        </row>
        <row r="12254">
          <cell r="C12254">
            <v>39</v>
          </cell>
          <cell r="D12254" t="str">
            <v>CITROJUGO SA DE CV</v>
          </cell>
        </row>
        <row r="12255">
          <cell r="C12255">
            <v>67</v>
          </cell>
          <cell r="D12255" t="str">
            <v>GELITA MEXICO S DE RL DE CV</v>
          </cell>
        </row>
        <row r="12256">
          <cell r="C12256">
            <v>303</v>
          </cell>
          <cell r="D12256" t="str">
            <v>MARIA AGUILERA HERNANDEZ</v>
          </cell>
        </row>
        <row r="12257">
          <cell r="C12257">
            <v>179</v>
          </cell>
          <cell r="D12257" t="str">
            <v>TBG APPAREL S DE RL DE CV</v>
          </cell>
        </row>
        <row r="12258">
          <cell r="C12258">
            <v>179</v>
          </cell>
          <cell r="D12258" t="str">
            <v>TBG APPAREL S DE RL DE CV</v>
          </cell>
        </row>
        <row r="12259">
          <cell r="C12259">
            <v>179</v>
          </cell>
          <cell r="D12259" t="str">
            <v>TBG APPAREL S DE RL DE CV</v>
          </cell>
        </row>
        <row r="12260">
          <cell r="C12260">
            <v>21</v>
          </cell>
          <cell r="D12260" t="str">
            <v>BIMBO</v>
          </cell>
        </row>
        <row r="12261">
          <cell r="C12261">
            <v>21</v>
          </cell>
          <cell r="D12261" t="str">
            <v>BIMBO</v>
          </cell>
        </row>
        <row r="12262">
          <cell r="C12262">
            <v>21</v>
          </cell>
          <cell r="D12262" t="str">
            <v>BIMBO</v>
          </cell>
        </row>
        <row r="12263">
          <cell r="C12263">
            <v>28</v>
          </cell>
          <cell r="D12263" t="str">
            <v>CERVECERIA CUAUHTEMOC MOCTEZUMA SA DE CV</v>
          </cell>
        </row>
        <row r="12264">
          <cell r="C12264">
            <v>33</v>
          </cell>
          <cell r="D12264" t="str">
            <v>CERVECERIA CUAUHTEMOC MOCTEZUMA SA DE CV</v>
          </cell>
        </row>
        <row r="12265">
          <cell r="C12265">
            <v>33</v>
          </cell>
          <cell r="D12265" t="str">
            <v>CERVECERIA CUAUHTEMOC MOCTEZUMA SA DE CV</v>
          </cell>
        </row>
        <row r="12266">
          <cell r="C12266">
            <v>112</v>
          </cell>
          <cell r="D12266" t="str">
            <v>GRUMA</v>
          </cell>
        </row>
        <row r="12267">
          <cell r="C12267">
            <v>112</v>
          </cell>
          <cell r="D12267" t="str">
            <v>GRUMA</v>
          </cell>
        </row>
        <row r="12268">
          <cell r="C12268" t="str">
            <v>VARIOS</v>
          </cell>
          <cell r="D12268" t="str">
            <v>VARIOS VENTA</v>
          </cell>
        </row>
        <row r="12269">
          <cell r="C12269">
            <v>112</v>
          </cell>
          <cell r="D12269" t="str">
            <v>GRUMA</v>
          </cell>
        </row>
        <row r="12270">
          <cell r="C12270" t="str">
            <v>MOSTR</v>
          </cell>
          <cell r="D12270" t="str">
            <v>VENTAS DE MOSTRADOR</v>
          </cell>
        </row>
        <row r="12271">
          <cell r="C12271" t="str">
            <v>MOSTR</v>
          </cell>
          <cell r="D12271" t="str">
            <v>VENTAS DE MOSTRADOR</v>
          </cell>
        </row>
        <row r="12272">
          <cell r="C12272" t="str">
            <v>MOSTR</v>
          </cell>
          <cell r="D12272" t="str">
            <v>VENTAS DE MOSTRADOR</v>
          </cell>
        </row>
        <row r="12273">
          <cell r="C12273" t="str">
            <v>MOSTR</v>
          </cell>
          <cell r="D12273" t="str">
            <v>VENTAS DE MOSTRADOR</v>
          </cell>
        </row>
        <row r="12274">
          <cell r="C12274" t="str">
            <v>MOSTR</v>
          </cell>
          <cell r="D12274" t="str">
            <v>VENTAS DE MOSTRADOR</v>
          </cell>
        </row>
        <row r="12275">
          <cell r="C12275" t="str">
            <v>MOSTR</v>
          </cell>
          <cell r="D12275" t="str">
            <v>VENTAS DE MOSTRADOR</v>
          </cell>
        </row>
        <row r="12276">
          <cell r="C12276">
            <v>238</v>
          </cell>
          <cell r="D12276" t="str">
            <v>ANSA MCAL TRADING, INC.</v>
          </cell>
        </row>
        <row r="12277">
          <cell r="C12277">
            <v>30</v>
          </cell>
          <cell r="D12277" t="str">
            <v>CERVECERIA CUAUHTEMOC MOCTEZUMA SA DE CV</v>
          </cell>
        </row>
        <row r="12278">
          <cell r="C12278">
            <v>30</v>
          </cell>
          <cell r="D12278" t="str">
            <v>CERVECERIA CUAUHTEMOC MOCTEZUMA SA DE CV</v>
          </cell>
        </row>
        <row r="12279">
          <cell r="C12279">
            <v>30</v>
          </cell>
          <cell r="D12279" t="str">
            <v>CERVECERIA CUAUHTEMOC MOCTEZUMA SA DE CV</v>
          </cell>
        </row>
        <row r="12280">
          <cell r="C12280">
            <v>28</v>
          </cell>
          <cell r="D12280" t="str">
            <v>CERVECERIA CUAUHTEMOC MOCTEZUMA SA DE CV</v>
          </cell>
        </row>
        <row r="12281">
          <cell r="C12281">
            <v>160</v>
          </cell>
          <cell r="D12281" t="str">
            <v>FLAVIO BERNARDINO MARTINEZ SANCHEZ</v>
          </cell>
        </row>
        <row r="12282">
          <cell r="C12282">
            <v>129</v>
          </cell>
          <cell r="D12282" t="str">
            <v>PRODUCTOS INDUSTRIALES DE LEON SA DE CV</v>
          </cell>
        </row>
        <row r="12283">
          <cell r="C12283">
            <v>270</v>
          </cell>
          <cell r="D12283" t="str">
            <v>RESTAURANTES TOKS, S.A. DE C.V.</v>
          </cell>
        </row>
        <row r="12284">
          <cell r="C12284">
            <v>20</v>
          </cell>
          <cell r="D12284" t="str">
            <v>BIMBO</v>
          </cell>
        </row>
        <row r="12285">
          <cell r="C12285">
            <v>17</v>
          </cell>
          <cell r="D12285" t="str">
            <v>BIMBO</v>
          </cell>
        </row>
        <row r="12286">
          <cell r="C12286">
            <v>238</v>
          </cell>
          <cell r="D12286" t="str">
            <v>ANSA MCAL TRADING, INC.</v>
          </cell>
        </row>
        <row r="12287">
          <cell r="C12287">
            <v>290</v>
          </cell>
          <cell r="D12287" t="str">
            <v>SANFORD CHEMICAL CO. INC</v>
          </cell>
        </row>
        <row r="12288">
          <cell r="C12288">
            <v>18</v>
          </cell>
          <cell r="D12288" t="str">
            <v>BIMBO</v>
          </cell>
        </row>
        <row r="12289">
          <cell r="C12289">
            <v>238</v>
          </cell>
          <cell r="D12289" t="str">
            <v>ANSA MCAL TRADING, INC.</v>
          </cell>
        </row>
        <row r="12290">
          <cell r="C12290">
            <v>31</v>
          </cell>
          <cell r="D12290" t="str">
            <v>CERVECERIA CUAUHTEMOC MOCTEZUMA SA DE CV</v>
          </cell>
        </row>
        <row r="12291">
          <cell r="C12291">
            <v>143</v>
          </cell>
          <cell r="D12291" t="str">
            <v>SEMINIS VEGETABLE SEEDS MEXICANA S DE RL DE CV</v>
          </cell>
        </row>
        <row r="12292">
          <cell r="C12292">
            <v>105</v>
          </cell>
          <cell r="D12292" t="str">
            <v>MEXENIL ADITIVOS SA DE CV</v>
          </cell>
        </row>
        <row r="12293">
          <cell r="C12293">
            <v>143</v>
          </cell>
          <cell r="D12293" t="str">
            <v>SEMINIS VEGETABLE SEEDS MEXICANA S DE RL DE CV</v>
          </cell>
        </row>
        <row r="12294">
          <cell r="C12294">
            <v>31</v>
          </cell>
          <cell r="D12294" t="str">
            <v>CERVECERIA CUAUHTEMOC MOCTEZUMA SA DE CV</v>
          </cell>
        </row>
        <row r="12295">
          <cell r="C12295">
            <v>19</v>
          </cell>
          <cell r="D12295" t="str">
            <v>BIMBO</v>
          </cell>
        </row>
        <row r="12296">
          <cell r="C12296">
            <v>318</v>
          </cell>
          <cell r="D12296" t="str">
            <v>BRASSERIE NATIONAL D´HAITI, S.A.</v>
          </cell>
        </row>
        <row r="12297">
          <cell r="C12297" t="str">
            <v xml:space="preserve">      0017</v>
          </cell>
          <cell r="D12297" t="str">
            <v>BIMBO</v>
          </cell>
        </row>
        <row r="12298">
          <cell r="C12298" t="str">
            <v xml:space="preserve">      0081</v>
          </cell>
          <cell r="D12298" t="str">
            <v>HERSHEY MEXICO SA DE CV</v>
          </cell>
        </row>
        <row r="12299">
          <cell r="C12299" t="str">
            <v xml:space="preserve">      0081</v>
          </cell>
          <cell r="D12299" t="str">
            <v>HERSHEY MEXICO SA DE CV</v>
          </cell>
        </row>
        <row r="12300">
          <cell r="C12300" t="str">
            <v xml:space="preserve">      0081</v>
          </cell>
          <cell r="D12300" t="str">
            <v>HERSHEY MEXICO SA DE CV</v>
          </cell>
        </row>
        <row r="12301">
          <cell r="C12301" t="str">
            <v xml:space="preserve">      0081</v>
          </cell>
          <cell r="D12301" t="str">
            <v>HERSHEY MEXICO SA DE CV</v>
          </cell>
        </row>
        <row r="12302">
          <cell r="C12302" t="str">
            <v>MOSTR</v>
          </cell>
          <cell r="D12302" t="str">
            <v>VENTAS DE MOSTRADOR</v>
          </cell>
        </row>
        <row r="12303">
          <cell r="C12303" t="str">
            <v xml:space="preserve">      0166</v>
          </cell>
          <cell r="D12303" t="str">
            <v>GRUMA</v>
          </cell>
        </row>
        <row r="12304">
          <cell r="C12304" t="str">
            <v xml:space="preserve">      0166</v>
          </cell>
          <cell r="D12304" t="str">
            <v>GRUMA</v>
          </cell>
        </row>
        <row r="12305">
          <cell r="C12305" t="str">
            <v xml:space="preserve">      0079</v>
          </cell>
          <cell r="D12305" t="str">
            <v>GRUMA</v>
          </cell>
        </row>
        <row r="12306">
          <cell r="C12306" t="str">
            <v xml:space="preserve">      0114</v>
          </cell>
          <cell r="D12306" t="str">
            <v>GRUMA</v>
          </cell>
        </row>
        <row r="12307">
          <cell r="C12307" t="str">
            <v xml:space="preserve">      0114</v>
          </cell>
          <cell r="D12307" t="str">
            <v>GRUMA</v>
          </cell>
        </row>
        <row r="12308">
          <cell r="C12308" t="str">
            <v xml:space="preserve">      0114</v>
          </cell>
          <cell r="D12308" t="str">
            <v>GRUMA</v>
          </cell>
        </row>
        <row r="12309">
          <cell r="C12309" t="str">
            <v xml:space="preserve">      0143</v>
          </cell>
          <cell r="D12309" t="str">
            <v>SEMINIS VEGETABLE SEEDS MEXICANA S DE RL DE CV</v>
          </cell>
        </row>
        <row r="12310">
          <cell r="C12310" t="str">
            <v xml:space="preserve">      0078</v>
          </cell>
          <cell r="D12310" t="str">
            <v>GRUMA</v>
          </cell>
        </row>
        <row r="12311">
          <cell r="C12311" t="str">
            <v xml:space="preserve">      0004</v>
          </cell>
          <cell r="D12311" t="str">
            <v>ACABADOS RIO TEJO SA DE CV</v>
          </cell>
        </row>
        <row r="12312">
          <cell r="C12312" t="str">
            <v xml:space="preserve">      0114</v>
          </cell>
          <cell r="D12312" t="str">
            <v>GRUMA</v>
          </cell>
        </row>
        <row r="12313">
          <cell r="C12313" t="str">
            <v xml:space="preserve">      0287</v>
          </cell>
          <cell r="D12313" t="str">
            <v>INSTITUTO POTOSINO DE INVESTIGACION CIENTIFICA Y TECNOLOGICA, A.C.</v>
          </cell>
        </row>
        <row r="12314">
          <cell r="C12314" t="str">
            <v xml:space="preserve">      0078</v>
          </cell>
          <cell r="D12314" t="str">
            <v>GRUMA</v>
          </cell>
        </row>
        <row r="12315">
          <cell r="C12315" t="str">
            <v xml:space="preserve">      0016</v>
          </cell>
          <cell r="D12315" t="str">
            <v>AZTECA MILLING, LP</v>
          </cell>
        </row>
        <row r="12316">
          <cell r="C12316" t="str">
            <v xml:space="preserve">      0146</v>
          </cell>
          <cell r="D12316" t="str">
            <v>TECNICOS Y COLORES ANILPAN SA DE CV</v>
          </cell>
        </row>
        <row r="12317">
          <cell r="C12317" t="str">
            <v xml:space="preserve">      0114</v>
          </cell>
          <cell r="D12317" t="str">
            <v>GRUMA</v>
          </cell>
        </row>
        <row r="12318">
          <cell r="C12318" t="str">
            <v xml:space="preserve">      0193</v>
          </cell>
          <cell r="D12318" t="str">
            <v>CURFIMEX SA DE CV</v>
          </cell>
        </row>
        <row r="12319">
          <cell r="C12319" t="str">
            <v xml:space="preserve">      0100</v>
          </cell>
          <cell r="D12319" t="str">
            <v>MANUFACTURAS KALTEX SA DE CV</v>
          </cell>
        </row>
        <row r="12320">
          <cell r="C12320" t="str">
            <v xml:space="preserve">      0280</v>
          </cell>
          <cell r="D12320" t="str">
            <v>PASTEURIZADORA AGUASCALIENTES, S.A. DE C.V.</v>
          </cell>
        </row>
        <row r="12321">
          <cell r="C12321" t="str">
            <v xml:space="preserve">      0077</v>
          </cell>
          <cell r="D12321" t="str">
            <v>GRUMA</v>
          </cell>
        </row>
        <row r="12322">
          <cell r="C12322" t="str">
            <v xml:space="preserve">      0077</v>
          </cell>
          <cell r="D12322" t="str">
            <v>GRUMA</v>
          </cell>
        </row>
        <row r="12323">
          <cell r="C12323" t="str">
            <v xml:space="preserve">      0202</v>
          </cell>
          <cell r="D12323" t="str">
            <v>CURTIDOS TREVIÑO SA DE CV</v>
          </cell>
        </row>
        <row r="12324">
          <cell r="C12324" t="str">
            <v xml:space="preserve">      0100</v>
          </cell>
          <cell r="D12324" t="str">
            <v>MANUFACTURAS KALTEX SA DE CV</v>
          </cell>
        </row>
        <row r="12325">
          <cell r="C12325" t="str">
            <v xml:space="preserve">      0280</v>
          </cell>
          <cell r="D12325" t="str">
            <v>PASTEURIZADORA AGUASCALIENTES, S.A. DE C.V.</v>
          </cell>
        </row>
        <row r="12326">
          <cell r="C12326" t="str">
            <v xml:space="preserve">      0157</v>
          </cell>
          <cell r="D12326" t="str">
            <v>ZAFRE SA DE CV</v>
          </cell>
        </row>
        <row r="12327">
          <cell r="C12327" t="str">
            <v>VARIOS</v>
          </cell>
          <cell r="D12327" t="str">
            <v>VARIOS VENTA</v>
          </cell>
        </row>
        <row r="12328">
          <cell r="C12328" t="str">
            <v xml:space="preserve">      0179</v>
          </cell>
          <cell r="D12328" t="str">
            <v>TBG APPAREL S DE RL DE CV</v>
          </cell>
        </row>
        <row r="12329">
          <cell r="C12329" t="str">
            <v xml:space="preserve">      0179</v>
          </cell>
          <cell r="D12329" t="str">
            <v>TBG APPAREL S DE RL DE CV</v>
          </cell>
        </row>
        <row r="12330">
          <cell r="C12330" t="str">
            <v xml:space="preserve">      0318</v>
          </cell>
          <cell r="D12330" t="str">
            <v>BRASSERIE NATIONAL D´HAITI, S.A.</v>
          </cell>
        </row>
        <row r="12331">
          <cell r="C12331" t="str">
            <v xml:space="preserve">      0039</v>
          </cell>
          <cell r="D12331" t="str">
            <v>CITROJUGO SA DE CV</v>
          </cell>
        </row>
        <row r="12332">
          <cell r="C12332" t="str">
            <v xml:space="preserve">      0133</v>
          </cell>
          <cell r="D12332" t="str">
            <v>QUIMICA GO-SAN SA DE CV</v>
          </cell>
        </row>
        <row r="12333">
          <cell r="C12333" t="str">
            <v xml:space="preserve">      0133</v>
          </cell>
          <cell r="D12333" t="str">
            <v>QUIMICA GO-SAN SA DE CV</v>
          </cell>
        </row>
        <row r="12334">
          <cell r="C12334" t="str">
            <v xml:space="preserve">      0133</v>
          </cell>
          <cell r="D12334" t="str">
            <v>QUIMICA GO-SAN SA DE CV</v>
          </cell>
        </row>
        <row r="12335">
          <cell r="C12335" t="str">
            <v xml:space="preserve">      0175</v>
          </cell>
          <cell r="D12335" t="str">
            <v>MAURICIO JOVAN WONG MEDINA</v>
          </cell>
        </row>
        <row r="12336">
          <cell r="C12336" t="str">
            <v xml:space="preserve">      0133</v>
          </cell>
          <cell r="D12336" t="str">
            <v>QUIMICA GO-SAN SA DE CV</v>
          </cell>
        </row>
        <row r="12337">
          <cell r="C12337" t="str">
            <v xml:space="preserve">      0133</v>
          </cell>
          <cell r="D12337" t="str">
            <v>QUIMICA GO-SAN SA DE CV</v>
          </cell>
        </row>
        <row r="12338">
          <cell r="C12338" t="str">
            <v xml:space="preserve">      0133</v>
          </cell>
          <cell r="D12338" t="str">
            <v>QUIMICA GO-SAN SA DE CV</v>
          </cell>
        </row>
        <row r="12339">
          <cell r="C12339" t="str">
            <v xml:space="preserve">      0031</v>
          </cell>
          <cell r="D12339" t="str">
            <v>CERVECERIA CUAUHTEMOC MOCTEZUMA SA DE CV</v>
          </cell>
        </row>
        <row r="12340">
          <cell r="C12340" t="str">
            <v xml:space="preserve">      0031</v>
          </cell>
          <cell r="D12340" t="str">
            <v>CERVECERIA CUAUHTEMOC MOCTEZUMA SA DE CV</v>
          </cell>
        </row>
        <row r="12341">
          <cell r="C12341" t="str">
            <v xml:space="preserve">      0031</v>
          </cell>
          <cell r="D12341" t="str">
            <v>CERVECERIA CUAUHTEMOC MOCTEZUMA SA DE CV</v>
          </cell>
        </row>
        <row r="12342">
          <cell r="C12342" t="str">
            <v xml:space="preserve">      0315</v>
          </cell>
          <cell r="D12342" t="str">
            <v>CIH INTERNATIONAL, S.A.R.L.</v>
          </cell>
        </row>
        <row r="12343">
          <cell r="C12343" t="str">
            <v xml:space="preserve">      0315</v>
          </cell>
          <cell r="D12343" t="str">
            <v>CIH INTERNATIONAL, S.A.R.L.</v>
          </cell>
        </row>
        <row r="12344">
          <cell r="C12344" t="str">
            <v xml:space="preserve">      0115</v>
          </cell>
          <cell r="D12344" t="str">
            <v>GRUMA</v>
          </cell>
        </row>
        <row r="12345">
          <cell r="C12345" t="str">
            <v xml:space="preserve">      0115</v>
          </cell>
          <cell r="D12345" t="str">
            <v>GRUMA</v>
          </cell>
        </row>
        <row r="12346">
          <cell r="C12346" t="str">
            <v xml:space="preserve">      0175</v>
          </cell>
          <cell r="D12346" t="str">
            <v>MAURICIO JOVAN WONG MEDINA</v>
          </cell>
        </row>
        <row r="12347">
          <cell r="C12347" t="str">
            <v xml:space="preserve">      0055</v>
          </cell>
          <cell r="D12347" t="str">
            <v>DISTRIBUIDORA DE TEXTILES AVANTE SA DE CV</v>
          </cell>
        </row>
        <row r="12348">
          <cell r="C12348" t="str">
            <v xml:space="preserve">      0028</v>
          </cell>
          <cell r="D12348" t="str">
            <v>CERVECERIA CUAUHTEMOC MOCTEZUMA SA DE CV</v>
          </cell>
        </row>
        <row r="12349">
          <cell r="C12349" t="str">
            <v xml:space="preserve">      0028</v>
          </cell>
          <cell r="D12349" t="str">
            <v>CERVECERIA CUAUHTEMOC MOCTEZUMA SA DE CV</v>
          </cell>
        </row>
        <row r="12350">
          <cell r="C12350" t="str">
            <v xml:space="preserve">      0028</v>
          </cell>
          <cell r="D12350" t="str">
            <v>CERVECERIA CUAUHTEMOC MOCTEZUMA SA DE CV</v>
          </cell>
        </row>
        <row r="12351">
          <cell r="C12351" t="str">
            <v>MOSTR</v>
          </cell>
          <cell r="D12351" t="str">
            <v>VENTAS DE MOSTRADOR</v>
          </cell>
        </row>
        <row r="12352">
          <cell r="C12352" t="str">
            <v xml:space="preserve">      0020</v>
          </cell>
          <cell r="D12352" t="str">
            <v>BIMBO</v>
          </cell>
        </row>
        <row r="12353">
          <cell r="C12353" t="str">
            <v xml:space="preserve">      0024</v>
          </cell>
          <cell r="D12353" t="str">
            <v>C &amp; L ALIMENTOS SA DE CV</v>
          </cell>
        </row>
        <row r="12354">
          <cell r="C12354" t="str">
            <v xml:space="preserve">      0013</v>
          </cell>
          <cell r="D12354" t="str">
            <v>ANGELICA PADILLA CASTILLO</v>
          </cell>
        </row>
        <row r="12355">
          <cell r="C12355" t="str">
            <v xml:space="preserve">      0316</v>
          </cell>
          <cell r="D12355" t="str">
            <v>QUIMITEXSA, S.A. DE C.V.</v>
          </cell>
        </row>
        <row r="12356">
          <cell r="C12356" t="str">
            <v xml:space="preserve">      0100</v>
          </cell>
          <cell r="D12356" t="str">
            <v>MANUFACTURAS KALTEX SA DE CV</v>
          </cell>
        </row>
        <row r="12357">
          <cell r="C12357" t="str">
            <v xml:space="preserve">      0100</v>
          </cell>
          <cell r="D12357" t="str">
            <v>MANUFACTURAS KALTEX SA DE CV</v>
          </cell>
        </row>
        <row r="12358">
          <cell r="C12358" t="str">
            <v xml:space="preserve">      0100</v>
          </cell>
          <cell r="D12358" t="str">
            <v>MANUFACTURAS KALTEX SA DE CV</v>
          </cell>
        </row>
        <row r="12359">
          <cell r="C12359" t="str">
            <v xml:space="preserve">      0303</v>
          </cell>
          <cell r="D12359" t="str">
            <v>MARIA AGUILERA HERNANDEZ</v>
          </cell>
        </row>
        <row r="12360">
          <cell r="C12360" t="str">
            <v xml:space="preserve">      0303</v>
          </cell>
          <cell r="D12360" t="str">
            <v>MARIA AGUILERA HERNANDEZ</v>
          </cell>
        </row>
        <row r="12361">
          <cell r="C12361" t="str">
            <v xml:space="preserve">      0209</v>
          </cell>
          <cell r="D12361" t="str">
            <v>DICKIES DE PARRAS S DE RL DE CV</v>
          </cell>
        </row>
        <row r="12362">
          <cell r="C12362" t="str">
            <v xml:space="preserve">      0209</v>
          </cell>
          <cell r="D12362" t="str">
            <v>DICKIES DE PARRAS S DE RL DE CV</v>
          </cell>
        </row>
        <row r="12363">
          <cell r="C12363" t="str">
            <v xml:space="preserve">      0209</v>
          </cell>
          <cell r="D12363" t="str">
            <v>DICKIES DE PARRAS S DE RL DE CV</v>
          </cell>
        </row>
        <row r="12364">
          <cell r="C12364" t="str">
            <v xml:space="preserve">      0077</v>
          </cell>
          <cell r="D12364" t="str">
            <v>GRUMA</v>
          </cell>
        </row>
        <row r="12365">
          <cell r="C12365" t="str">
            <v xml:space="preserve">      0077</v>
          </cell>
          <cell r="D12365" t="str">
            <v>GRUMA</v>
          </cell>
        </row>
        <row r="12366">
          <cell r="C12366" t="str">
            <v xml:space="preserve">      0134</v>
          </cell>
          <cell r="D12366" t="str">
            <v>QUIMICA HERNANDEZ RAMIREZ SA DE CV</v>
          </cell>
        </row>
        <row r="12367">
          <cell r="C12367" t="str">
            <v xml:space="preserve">      0032</v>
          </cell>
          <cell r="D12367" t="str">
            <v>CERVECERIA CUAUHTEMOC MOCTEZUMA SA DE CV</v>
          </cell>
        </row>
        <row r="12368">
          <cell r="C12368" t="str">
            <v xml:space="preserve">      0179</v>
          </cell>
          <cell r="D12368" t="str">
            <v>TBG APPAREL S DE RL DE CV</v>
          </cell>
        </row>
        <row r="12369">
          <cell r="C12369" t="str">
            <v xml:space="preserve">      0179</v>
          </cell>
          <cell r="D12369" t="str">
            <v>TBG APPAREL S DE RL DE CV</v>
          </cell>
        </row>
        <row r="12370">
          <cell r="C12370" t="str">
            <v xml:space="preserve">      0179</v>
          </cell>
          <cell r="D12370" t="str">
            <v>TBG APPAREL S DE RL DE CV</v>
          </cell>
        </row>
        <row r="12371">
          <cell r="C12371" t="str">
            <v xml:space="preserve">      0184</v>
          </cell>
          <cell r="D12371" t="str">
            <v>CUEROMEX WET BLUE SA DE CV</v>
          </cell>
        </row>
        <row r="12372">
          <cell r="C12372" t="str">
            <v xml:space="preserve">      0018</v>
          </cell>
          <cell r="D12372" t="str">
            <v>BIMBO</v>
          </cell>
        </row>
        <row r="12373">
          <cell r="C12373" t="str">
            <v xml:space="preserve">      0128</v>
          </cell>
          <cell r="D12373" t="str">
            <v>PRODUCTOS CURTIENTES SA DE CV</v>
          </cell>
        </row>
        <row r="12374">
          <cell r="C12374" t="str">
            <v xml:space="preserve">      0206</v>
          </cell>
          <cell r="D12374" t="str">
            <v>INVESTIGACION PRODUCTIVA SA DE CV</v>
          </cell>
        </row>
        <row r="12375">
          <cell r="C12375" t="str">
            <v xml:space="preserve">      0079</v>
          </cell>
          <cell r="D12375" t="str">
            <v>GRUMA</v>
          </cell>
        </row>
        <row r="12376">
          <cell r="C12376" t="str">
            <v xml:space="preserve">      0159</v>
          </cell>
          <cell r="D12376" t="str">
            <v>GRUMA</v>
          </cell>
        </row>
        <row r="12377">
          <cell r="C12377" t="str">
            <v xml:space="preserve">      0157</v>
          </cell>
          <cell r="D12377" t="str">
            <v>ZAFRE SA DE CV</v>
          </cell>
        </row>
        <row r="12378">
          <cell r="C12378" t="str">
            <v xml:space="preserve">      0113</v>
          </cell>
          <cell r="D12378" t="str">
            <v>GRUMA</v>
          </cell>
        </row>
        <row r="12379">
          <cell r="C12379" t="str">
            <v xml:space="preserve">      0113</v>
          </cell>
          <cell r="D12379" t="str">
            <v>GRUMA</v>
          </cell>
        </row>
        <row r="12380">
          <cell r="C12380" t="str">
            <v xml:space="preserve">      0144</v>
          </cell>
          <cell r="D12380" t="str">
            <v>SUELAS WYNY SA DE CV</v>
          </cell>
        </row>
        <row r="12381">
          <cell r="C12381" t="str">
            <v xml:space="preserve">      0144</v>
          </cell>
          <cell r="D12381" t="str">
            <v>SUELAS WYNY SA DE CV</v>
          </cell>
        </row>
        <row r="12382">
          <cell r="C12382" t="str">
            <v xml:space="preserve">      0144</v>
          </cell>
          <cell r="D12382" t="str">
            <v>SUELAS WYNY SA DE CV</v>
          </cell>
        </row>
        <row r="12383">
          <cell r="C12383" t="str">
            <v xml:space="preserve">      0112</v>
          </cell>
          <cell r="D12383" t="str">
            <v>GRUMA</v>
          </cell>
        </row>
        <row r="12384">
          <cell r="C12384" t="str">
            <v xml:space="preserve">      0028</v>
          </cell>
          <cell r="D12384" t="str">
            <v>CERVECERIA CUAUHTEMOC MOCTEZUMA SA DE CV</v>
          </cell>
        </row>
        <row r="12385">
          <cell r="C12385" t="str">
            <v xml:space="preserve">      0028</v>
          </cell>
          <cell r="D12385" t="str">
            <v>CERVECERIA CUAUHTEMOC MOCTEZUMA SA DE CV</v>
          </cell>
        </row>
        <row r="12386">
          <cell r="C12386" t="str">
            <v xml:space="preserve">      0028</v>
          </cell>
          <cell r="D12386" t="str">
            <v>CERVECERIA CUAUHTEMOC MOCTEZUMA SA DE CV</v>
          </cell>
        </row>
        <row r="12387">
          <cell r="C12387" t="str">
            <v xml:space="preserve">      0028</v>
          </cell>
          <cell r="D12387" t="str">
            <v>CERVECERIA CUAUHTEMOC MOCTEZUMA SA DE CV</v>
          </cell>
        </row>
        <row r="12388">
          <cell r="C12388" t="str">
            <v xml:space="preserve">      0315</v>
          </cell>
          <cell r="D12388" t="str">
            <v>CIH INTERNATIONAL, S.A.R.L.</v>
          </cell>
        </row>
        <row r="12389">
          <cell r="C12389" t="str">
            <v xml:space="preserve">      0039</v>
          </cell>
          <cell r="D12389" t="str">
            <v>CITROJUGO SA DE CV</v>
          </cell>
        </row>
        <row r="12390">
          <cell r="C12390" t="str">
            <v xml:space="preserve">      0067</v>
          </cell>
          <cell r="D12390" t="str">
            <v>GELITA MEXICO S DE RL DE CV</v>
          </cell>
        </row>
        <row r="12391">
          <cell r="C12391" t="str">
            <v xml:space="preserve">      0055</v>
          </cell>
          <cell r="D12391" t="str">
            <v>DISTRIBUIDORA DE TEXTILES AVANTE SA DE CV</v>
          </cell>
        </row>
        <row r="12392">
          <cell r="C12392" t="str">
            <v xml:space="preserve">      0100</v>
          </cell>
          <cell r="D12392" t="str">
            <v>MANUFACTURAS KALTEX SA DE CV</v>
          </cell>
        </row>
        <row r="12393">
          <cell r="C12393" t="str">
            <v xml:space="preserve">      0249</v>
          </cell>
          <cell r="D12393" t="str">
            <v>ASHLAND CHEMICAL DE MEXICO, S.A. DE C.V.</v>
          </cell>
        </row>
        <row r="12394">
          <cell r="C12394" t="str">
            <v xml:space="preserve">      0249</v>
          </cell>
          <cell r="D12394" t="str">
            <v>ASHLAND CHEMICAL DE MEXICO, S.A. DE C.V.</v>
          </cell>
        </row>
        <row r="12395">
          <cell r="C12395" t="str">
            <v xml:space="preserve">      0033</v>
          </cell>
          <cell r="D12395" t="str">
            <v>CERVECERIA CUAUHTEMOC MOCTEZUMA SA DE CV</v>
          </cell>
        </row>
        <row r="12396">
          <cell r="C12396" t="str">
            <v xml:space="preserve">      0033</v>
          </cell>
          <cell r="D12396" t="str">
            <v>CERVECERIA CUAUHTEMOC MOCTEZUMA SA DE CV</v>
          </cell>
        </row>
        <row r="12397">
          <cell r="C12397" t="str">
            <v xml:space="preserve">      0033</v>
          </cell>
          <cell r="D12397" t="str">
            <v>CERVECERIA CUAUHTEMOC MOCTEZUMA SA DE CV</v>
          </cell>
        </row>
        <row r="12398">
          <cell r="C12398" t="str">
            <v>VARIOS</v>
          </cell>
          <cell r="D12398" t="str">
            <v>VARIOS VENTA</v>
          </cell>
        </row>
        <row r="12399">
          <cell r="C12399" t="str">
            <v>VARIOS</v>
          </cell>
          <cell r="D12399" t="str">
            <v>VARIOS VENTA</v>
          </cell>
        </row>
        <row r="12400">
          <cell r="C12400" t="str">
            <v xml:space="preserve">      0179</v>
          </cell>
          <cell r="D12400" t="str">
            <v>TBG APPAREL S DE RL DE CV</v>
          </cell>
        </row>
        <row r="12401">
          <cell r="C12401" t="str">
            <v xml:space="preserve">      0179</v>
          </cell>
          <cell r="D12401" t="str">
            <v>TBG APPAREL S DE RL DE CV</v>
          </cell>
        </row>
        <row r="12402">
          <cell r="C12402" t="str">
            <v xml:space="preserve">      0303</v>
          </cell>
          <cell r="D12402" t="str">
            <v>MARIA AGUILERA HERNANDEZ</v>
          </cell>
        </row>
        <row r="12403">
          <cell r="C12403" t="str">
            <v xml:space="preserve">      0303</v>
          </cell>
          <cell r="D12403" t="str">
            <v>MARIA AGUILERA HERNANDEZ</v>
          </cell>
        </row>
        <row r="12404">
          <cell r="C12404" t="str">
            <v xml:space="preserve">      0079</v>
          </cell>
          <cell r="D12404" t="str">
            <v>GRUMA</v>
          </cell>
        </row>
        <row r="12405">
          <cell r="C12405" t="str">
            <v xml:space="preserve">      0166</v>
          </cell>
          <cell r="D12405" t="str">
            <v>GRUMA</v>
          </cell>
        </row>
        <row r="12406">
          <cell r="C12406" t="str">
            <v xml:space="preserve">      0166</v>
          </cell>
          <cell r="D12406" t="str">
            <v>GRUMA</v>
          </cell>
        </row>
        <row r="12407">
          <cell r="C12407" t="str">
            <v xml:space="preserve">      0231</v>
          </cell>
          <cell r="D12407" t="str">
            <v>PROGEL MEXICANA, S.A. DE C.V.</v>
          </cell>
        </row>
        <row r="12408">
          <cell r="C12408" t="str">
            <v xml:space="preserve">      0231</v>
          </cell>
          <cell r="D12408" t="str">
            <v>PROGEL MEXICANA, S.A. DE C.V.</v>
          </cell>
        </row>
        <row r="12409">
          <cell r="C12409" t="str">
            <v xml:space="preserve">      0100</v>
          </cell>
          <cell r="D12409" t="str">
            <v>MANUFACTURAS KALTEX SA DE CV</v>
          </cell>
        </row>
        <row r="12410">
          <cell r="C12410" t="str">
            <v xml:space="preserve">      0100</v>
          </cell>
          <cell r="D12410" t="str">
            <v>MANUFACTURAS KALTEX SA DE CV</v>
          </cell>
        </row>
        <row r="12411">
          <cell r="C12411" t="str">
            <v xml:space="preserve">      0133</v>
          </cell>
          <cell r="D12411" t="str">
            <v>QUIMICA GO-SAN SA DE CV</v>
          </cell>
        </row>
        <row r="12412">
          <cell r="C12412" t="str">
            <v xml:space="preserve">      0133</v>
          </cell>
          <cell r="D12412" t="str">
            <v>QUIMICA GO-SAN SA DE CV</v>
          </cell>
        </row>
        <row r="12413">
          <cell r="C12413" t="str">
            <v xml:space="preserve">      0133</v>
          </cell>
          <cell r="D12413" t="str">
            <v>QUIMICA GO-SAN SA DE CV</v>
          </cell>
        </row>
        <row r="12414">
          <cell r="C12414" t="str">
            <v xml:space="preserve">      0077</v>
          </cell>
          <cell r="D12414" t="str">
            <v>GRUMA</v>
          </cell>
        </row>
        <row r="12415">
          <cell r="C12415" t="str">
            <v xml:space="preserve">      0077</v>
          </cell>
          <cell r="D12415" t="str">
            <v>GRUMA</v>
          </cell>
        </row>
        <row r="12416">
          <cell r="C12416" t="str">
            <v xml:space="preserve">      0078</v>
          </cell>
          <cell r="D12416" t="str">
            <v>GRUMA</v>
          </cell>
        </row>
        <row r="12417">
          <cell r="C12417" t="str">
            <v xml:space="preserve">      0078</v>
          </cell>
          <cell r="D12417" t="str">
            <v>GRUMA</v>
          </cell>
        </row>
        <row r="12418">
          <cell r="C12418" t="str">
            <v xml:space="preserve">      0013</v>
          </cell>
          <cell r="D12418" t="str">
            <v>ANGELICA PADILLA CASTILLO</v>
          </cell>
        </row>
        <row r="12419">
          <cell r="C12419" t="str">
            <v xml:space="preserve">      0175</v>
          </cell>
          <cell r="D12419" t="str">
            <v>MAURICIO JOVAN WONG MEDINA</v>
          </cell>
        </row>
        <row r="12420">
          <cell r="C12420" t="str">
            <v xml:space="preserve">      0175</v>
          </cell>
          <cell r="D12420" t="str">
            <v>MAURICIO JOVAN WONG MEDINA</v>
          </cell>
        </row>
        <row r="12421">
          <cell r="C12421" t="str">
            <v xml:space="preserve">      0055</v>
          </cell>
          <cell r="D12421" t="str">
            <v>DISTRIBUIDORA DE TEXTILES AVANTE SA DE CV</v>
          </cell>
        </row>
        <row r="12422">
          <cell r="C12422" t="str">
            <v xml:space="preserve">      0157</v>
          </cell>
          <cell r="D12422" t="str">
            <v>ZAFRE SA DE CV</v>
          </cell>
        </row>
        <row r="12423">
          <cell r="C12423" t="str">
            <v xml:space="preserve">      0021</v>
          </cell>
          <cell r="D12423" t="str">
            <v>BIMBO</v>
          </cell>
        </row>
        <row r="12424">
          <cell r="C12424" t="str">
            <v xml:space="preserve">      0316</v>
          </cell>
          <cell r="D12424" t="str">
            <v>QUIMITEXSA, S.A. DE C.V.</v>
          </cell>
        </row>
        <row r="12425">
          <cell r="C12425" t="str">
            <v xml:space="preserve">      0184</v>
          </cell>
          <cell r="D12425" t="str">
            <v>CUEROMEX WET BLUE SA DE CV</v>
          </cell>
        </row>
        <row r="12426">
          <cell r="C12426" t="str">
            <v xml:space="preserve">      0184</v>
          </cell>
          <cell r="D12426" t="str">
            <v>CUEROMEX WET BLUE SA DE CV</v>
          </cell>
        </row>
        <row r="12427">
          <cell r="C12427" t="str">
            <v xml:space="preserve">      0133</v>
          </cell>
          <cell r="D12427" t="str">
            <v>QUIMICA GO-SAN SA DE CV</v>
          </cell>
        </row>
        <row r="12428">
          <cell r="C12428" t="str">
            <v xml:space="preserve">      0071</v>
          </cell>
          <cell r="D12428" t="str">
            <v>GRUPO INDUSTRIAL DE CONFECCIONES SA DE CV</v>
          </cell>
        </row>
        <row r="12429">
          <cell r="C12429" t="str">
            <v xml:space="preserve">      0280</v>
          </cell>
          <cell r="D12429" t="str">
            <v>PASTEURIZADORA AGUASCALIENTES, S.A. DE C.V.</v>
          </cell>
        </row>
        <row r="12430">
          <cell r="C12430" t="str">
            <v xml:space="preserve">      0324</v>
          </cell>
          <cell r="D12430" t="str">
            <v>PRODUCTOS QUIMICOS LA MADRID, S.A. DE C.V.</v>
          </cell>
        </row>
        <row r="12431">
          <cell r="C12431" t="str">
            <v>MOSTR</v>
          </cell>
          <cell r="D12431" t="str">
            <v>VENTAS DE MOSTRADOR</v>
          </cell>
        </row>
        <row r="12432">
          <cell r="C12432" t="str">
            <v>MOSTR</v>
          </cell>
          <cell r="D12432" t="str">
            <v>VENTAS DE MOSTRADOR</v>
          </cell>
        </row>
        <row r="12433">
          <cell r="C12433" t="str">
            <v>MOSTR</v>
          </cell>
          <cell r="D12433" t="str">
            <v>VENTAS DE MOSTRADOR</v>
          </cell>
        </row>
        <row r="12434">
          <cell r="C12434" t="str">
            <v>MOSTR</v>
          </cell>
          <cell r="D12434" t="str">
            <v>VENTAS DE MOSTRADOR</v>
          </cell>
        </row>
        <row r="12435">
          <cell r="C12435" t="str">
            <v>MOSTR</v>
          </cell>
          <cell r="D12435" t="str">
            <v>VENTAS DE MOSTRADOR</v>
          </cell>
        </row>
        <row r="12436">
          <cell r="C12436" t="str">
            <v>MOSTR</v>
          </cell>
          <cell r="D12436" t="str">
            <v>VENTAS DE MOSTRADOR</v>
          </cell>
        </row>
        <row r="12437">
          <cell r="C12437" t="str">
            <v>MOSTR</v>
          </cell>
          <cell r="D12437" t="str">
            <v>VENTAS DE MOSTRADOR</v>
          </cell>
        </row>
        <row r="12438">
          <cell r="C12438" t="str">
            <v>MOSTR</v>
          </cell>
          <cell r="D12438" t="str">
            <v>VENTAS DE MOSTRADOR</v>
          </cell>
        </row>
        <row r="12439">
          <cell r="C12439" t="str">
            <v>MOSTR</v>
          </cell>
          <cell r="D12439" t="str">
            <v>VENTAS DE MOSTRADOR</v>
          </cell>
        </row>
        <row r="12440">
          <cell r="C12440" t="str">
            <v>MOSTR</v>
          </cell>
          <cell r="D12440" t="str">
            <v>VENTAS DE MOSTRADOR</v>
          </cell>
        </row>
        <row r="12441">
          <cell r="C12441" t="str">
            <v>MOSTR</v>
          </cell>
          <cell r="D12441" t="str">
            <v>VENTAS DE MOSTRADOR</v>
          </cell>
        </row>
        <row r="12442">
          <cell r="C12442" t="str">
            <v>MOSTR</v>
          </cell>
          <cell r="D12442" t="str">
            <v>VENTAS DE MOSTRADOR</v>
          </cell>
        </row>
        <row r="12443">
          <cell r="C12443" t="str">
            <v xml:space="preserve">      0017</v>
          </cell>
          <cell r="D12443" t="str">
            <v>BIMBO</v>
          </cell>
        </row>
        <row r="12444">
          <cell r="C12444" t="str">
            <v xml:space="preserve">      0100</v>
          </cell>
          <cell r="D12444" t="str">
            <v>MANUFACTURAS KALTEX SA DE CV</v>
          </cell>
        </row>
        <row r="12445">
          <cell r="C12445" t="str">
            <v xml:space="preserve">      0100</v>
          </cell>
          <cell r="D12445" t="str">
            <v>MANUFACTURAS KALTEX SA DE CV</v>
          </cell>
        </row>
        <row r="12446">
          <cell r="C12446" t="str">
            <v xml:space="preserve">      0100</v>
          </cell>
          <cell r="D12446" t="str">
            <v>MANUFACTURAS KALTEX SA DE CV</v>
          </cell>
        </row>
        <row r="12447">
          <cell r="C12447" t="str">
            <v xml:space="preserve">      0157</v>
          </cell>
          <cell r="D12447" t="str">
            <v>ZAFRE SA DE CV</v>
          </cell>
        </row>
        <row r="12448">
          <cell r="C12448" t="str">
            <v xml:space="preserve">      0175</v>
          </cell>
          <cell r="D12448" t="str">
            <v>MAURICIO JOVAN WONG MEDINA</v>
          </cell>
        </row>
        <row r="12449">
          <cell r="C12449" t="str">
            <v xml:space="preserve">      0113</v>
          </cell>
          <cell r="D12449" t="str">
            <v>GRUMA</v>
          </cell>
        </row>
        <row r="12450">
          <cell r="C12450" t="str">
            <v xml:space="preserve">      0179</v>
          </cell>
          <cell r="D12450" t="str">
            <v>TBG APPAREL S DE RL DE CV</v>
          </cell>
        </row>
        <row r="12451">
          <cell r="C12451" t="str">
            <v xml:space="preserve">      0179</v>
          </cell>
          <cell r="D12451" t="str">
            <v>TBG APPAREL S DE RL DE CV</v>
          </cell>
        </row>
        <row r="12452">
          <cell r="C12452" t="str">
            <v xml:space="preserve">      0078</v>
          </cell>
          <cell r="D12452" t="str">
            <v>GRUMA</v>
          </cell>
        </row>
        <row r="12453">
          <cell r="C12453" t="str">
            <v xml:space="preserve">      0078</v>
          </cell>
          <cell r="D12453" t="str">
            <v>GRUMA</v>
          </cell>
        </row>
        <row r="12454">
          <cell r="C12454" t="str">
            <v xml:space="preserve">      0081</v>
          </cell>
          <cell r="D12454" t="str">
            <v>HERSHEY MEXICO SA DE CV</v>
          </cell>
        </row>
        <row r="12455">
          <cell r="C12455" t="str">
            <v xml:space="preserve">      0081</v>
          </cell>
          <cell r="D12455" t="str">
            <v>HERSHEY MEXICO SA DE CV</v>
          </cell>
        </row>
        <row r="12456">
          <cell r="C12456" t="str">
            <v xml:space="preserve">      0081</v>
          </cell>
          <cell r="D12456" t="str">
            <v>HERSHEY MEXICO SA DE CV</v>
          </cell>
        </row>
        <row r="12457">
          <cell r="C12457" t="str">
            <v xml:space="preserve">      0081</v>
          </cell>
          <cell r="D12457" t="str">
            <v>HERSHEY MEXICO SA DE CV</v>
          </cell>
        </row>
        <row r="12458">
          <cell r="C12458" t="str">
            <v xml:space="preserve">      0024</v>
          </cell>
          <cell r="D12458" t="str">
            <v>C &amp; L ALIMENTOS SA DE CV</v>
          </cell>
        </row>
        <row r="12459">
          <cell r="C12459" t="str">
            <v xml:space="preserve">      0184</v>
          </cell>
          <cell r="D12459" t="str">
            <v>CUEROMEX WET BLUE SA DE CV</v>
          </cell>
        </row>
        <row r="12460">
          <cell r="C12460" t="str">
            <v xml:space="preserve">      0209</v>
          </cell>
          <cell r="D12460" t="str">
            <v>DICKIES DE PARRAS S DE RL DE CV</v>
          </cell>
        </row>
        <row r="12461">
          <cell r="C12461" t="str">
            <v xml:space="preserve">      0209</v>
          </cell>
          <cell r="D12461" t="str">
            <v>DICKIES DE PARRAS S DE RL DE CV</v>
          </cell>
        </row>
        <row r="12462">
          <cell r="C12462" t="str">
            <v xml:space="preserve">      0209</v>
          </cell>
          <cell r="D12462" t="str">
            <v>DICKIES DE PARRAS S DE RL DE CV</v>
          </cell>
        </row>
        <row r="12463">
          <cell r="C12463" t="str">
            <v xml:space="preserve">      0209</v>
          </cell>
          <cell r="D12463" t="str">
            <v>DICKIES DE PARRAS S DE RL DE CV</v>
          </cell>
        </row>
        <row r="12464">
          <cell r="C12464" t="str">
            <v xml:space="preserve">      0112</v>
          </cell>
          <cell r="D12464" t="str">
            <v>GRUMA</v>
          </cell>
        </row>
        <row r="12465">
          <cell r="C12465" t="str">
            <v xml:space="preserve">      0112</v>
          </cell>
          <cell r="D12465" t="str">
            <v>GRUMA</v>
          </cell>
        </row>
        <row r="12466">
          <cell r="C12466" t="str">
            <v xml:space="preserve">      0112</v>
          </cell>
          <cell r="D12466" t="str">
            <v>GRUMA</v>
          </cell>
        </row>
        <row r="12467">
          <cell r="C12467" t="str">
            <v xml:space="preserve">      0130</v>
          </cell>
          <cell r="D12467" t="str">
            <v>PRODUCTOS PERLA, SA DE CV</v>
          </cell>
        </row>
        <row r="12468">
          <cell r="C12468" t="str">
            <v xml:space="preserve">      0130</v>
          </cell>
          <cell r="D12468" t="str">
            <v>PRODUCTOS PERLA, SA DE CV</v>
          </cell>
        </row>
        <row r="12469">
          <cell r="C12469" t="str">
            <v xml:space="preserve">      0130</v>
          </cell>
          <cell r="D12469" t="str">
            <v>PRODUCTOS PERLA, SA DE CV</v>
          </cell>
        </row>
        <row r="12470">
          <cell r="C12470" t="str">
            <v xml:space="preserve">      0130</v>
          </cell>
          <cell r="D12470" t="str">
            <v>PRODUCTOS PERLA, SA DE CV</v>
          </cell>
        </row>
        <row r="12471">
          <cell r="C12471" t="str">
            <v xml:space="preserve">      0028</v>
          </cell>
          <cell r="D12471" t="str">
            <v>CERVECERIA CUAUHTEMOC MOCTEZUMA SA DE CV</v>
          </cell>
        </row>
        <row r="12472">
          <cell r="C12472" t="str">
            <v xml:space="preserve">      0028</v>
          </cell>
          <cell r="D12472" t="str">
            <v>CERVECERIA CUAUHTEMOC MOCTEZUMA SA DE CV</v>
          </cell>
        </row>
        <row r="12473">
          <cell r="C12473" t="str">
            <v xml:space="preserve">      0028</v>
          </cell>
          <cell r="D12473" t="str">
            <v>CERVECERIA CUAUHTEMOC MOCTEZUMA SA DE CV</v>
          </cell>
        </row>
        <row r="12474">
          <cell r="C12474" t="str">
            <v xml:space="preserve">      0028</v>
          </cell>
          <cell r="D12474" t="str">
            <v>CERVECERIA CUAUHTEMOC MOCTEZUMA SA DE CV</v>
          </cell>
        </row>
        <row r="12475">
          <cell r="C12475" t="str">
            <v xml:space="preserve">      0028</v>
          </cell>
          <cell r="D12475" t="str">
            <v>CERVECERIA CUAUHTEMOC MOCTEZUMA SA DE CV</v>
          </cell>
        </row>
        <row r="12476">
          <cell r="C12476" t="str">
            <v xml:space="preserve">      0028</v>
          </cell>
          <cell r="D12476" t="str">
            <v>CERVECERIA CUAUHTEMOC MOCTEZUMA SA DE CV</v>
          </cell>
        </row>
        <row r="12477">
          <cell r="C12477" t="str">
            <v xml:space="preserve">      0066</v>
          </cell>
          <cell r="D12477" t="str">
            <v>GELATINE GROUP SA DE CV</v>
          </cell>
        </row>
        <row r="12478">
          <cell r="C12478" t="str">
            <v xml:space="preserve">      0013</v>
          </cell>
          <cell r="D12478" t="str">
            <v>ANGELICA PADILLA CASTILLO</v>
          </cell>
        </row>
        <row r="12479">
          <cell r="C12479" t="str">
            <v xml:space="preserve">      0133</v>
          </cell>
          <cell r="D12479" t="str">
            <v>QUIMICA GO-SAN SA DE CV</v>
          </cell>
        </row>
        <row r="12480">
          <cell r="C12480" t="str">
            <v xml:space="preserve">      0013</v>
          </cell>
          <cell r="D12480" t="str">
            <v>ANGELICA PADILLA CASTILLO</v>
          </cell>
        </row>
        <row r="12481">
          <cell r="C12481" t="str">
            <v xml:space="preserve">      0079</v>
          </cell>
          <cell r="D12481" t="str">
            <v>GRUMA</v>
          </cell>
        </row>
        <row r="12482">
          <cell r="C12482" t="str">
            <v xml:space="preserve">      0184</v>
          </cell>
          <cell r="D12482" t="str">
            <v>CUEROMEX WET BLUE SA DE CV</v>
          </cell>
        </row>
        <row r="12483">
          <cell r="C12483" t="str">
            <v xml:space="preserve">      0102</v>
          </cell>
          <cell r="D12483" t="str">
            <v>MAZAPAN DE LA ROSA SA DE CV</v>
          </cell>
        </row>
        <row r="12484">
          <cell r="C12484" t="str">
            <v xml:space="preserve">      0303</v>
          </cell>
          <cell r="D12484" t="str">
            <v>MARIA AGUILERA HERNANDEZ</v>
          </cell>
        </row>
        <row r="12485">
          <cell r="C12485" t="str">
            <v xml:space="preserve">      0199</v>
          </cell>
          <cell r="D12485" t="str">
            <v>ANILINAS Y QUIMICOS TEXTILES SA DE CV</v>
          </cell>
        </row>
        <row r="12486">
          <cell r="C12486" t="str">
            <v xml:space="preserve">      0077</v>
          </cell>
          <cell r="D12486" t="str">
            <v>GRUMA</v>
          </cell>
        </row>
        <row r="12487">
          <cell r="C12487" t="str">
            <v xml:space="preserve">      0077</v>
          </cell>
          <cell r="D12487" t="str">
            <v>GRUMA</v>
          </cell>
        </row>
        <row r="12488">
          <cell r="C12488" t="str">
            <v xml:space="preserve">      0114</v>
          </cell>
          <cell r="D12488" t="str">
            <v>GRUMA</v>
          </cell>
        </row>
        <row r="12489">
          <cell r="C12489" t="str">
            <v xml:space="preserve">      0040</v>
          </cell>
          <cell r="D12489" t="str">
            <v>CITROLIM SA DE CV</v>
          </cell>
        </row>
        <row r="12490">
          <cell r="C12490" t="str">
            <v xml:space="preserve">      0179</v>
          </cell>
          <cell r="D12490" t="str">
            <v>TBG APPAREL S DE RL DE CV</v>
          </cell>
        </row>
        <row r="12491">
          <cell r="C12491" t="str">
            <v xml:space="preserve">      0179</v>
          </cell>
          <cell r="D12491" t="str">
            <v>TBG APPAREL S DE RL DE CV</v>
          </cell>
        </row>
        <row r="12492">
          <cell r="C12492" t="str">
            <v xml:space="preserve">      0179</v>
          </cell>
          <cell r="D12492" t="str">
            <v>TBG APPAREL S DE RL DE CV</v>
          </cell>
        </row>
        <row r="12493">
          <cell r="C12493" t="str">
            <v xml:space="preserve">      0115</v>
          </cell>
          <cell r="D12493" t="str">
            <v>GRUMA</v>
          </cell>
        </row>
        <row r="12494">
          <cell r="C12494" t="str">
            <v xml:space="preserve">      0016</v>
          </cell>
          <cell r="D12494" t="str">
            <v>AZTECA MILLING, LP</v>
          </cell>
        </row>
        <row r="12495">
          <cell r="C12495" t="str">
            <v xml:space="preserve">      0004</v>
          </cell>
          <cell r="D12495" t="str">
            <v>ACABADOS RIO TEJO SA DE CV</v>
          </cell>
        </row>
        <row r="12496">
          <cell r="C12496" t="str">
            <v xml:space="preserve">      0114</v>
          </cell>
          <cell r="D12496" t="str">
            <v>GRUMA</v>
          </cell>
        </row>
        <row r="12497">
          <cell r="C12497" t="str">
            <v xml:space="preserve">      0021</v>
          </cell>
          <cell r="D12497" t="str">
            <v>BIMBO</v>
          </cell>
        </row>
        <row r="12498">
          <cell r="C12498" t="str">
            <v xml:space="preserve">      0021</v>
          </cell>
          <cell r="D12498" t="str">
            <v>BIMBO</v>
          </cell>
        </row>
        <row r="12499">
          <cell r="C12499" t="str">
            <v xml:space="preserve">      0021</v>
          </cell>
          <cell r="D12499" t="str">
            <v>BIMBO</v>
          </cell>
        </row>
        <row r="12500">
          <cell r="C12500" t="str">
            <v xml:space="preserve">      0021</v>
          </cell>
          <cell r="D12500" t="str">
            <v>BIMBO</v>
          </cell>
        </row>
        <row r="12501">
          <cell r="C12501" t="str">
            <v xml:space="preserve">      0020</v>
          </cell>
          <cell r="D12501" t="str">
            <v>BIMBO</v>
          </cell>
        </row>
        <row r="12502">
          <cell r="C12502" t="str">
            <v xml:space="preserve">      0159</v>
          </cell>
          <cell r="D12502" t="str">
            <v>GRUMA</v>
          </cell>
        </row>
        <row r="12503">
          <cell r="C12503" t="str">
            <v xml:space="preserve">      0021</v>
          </cell>
          <cell r="D12503" t="str">
            <v>BIMBO</v>
          </cell>
        </row>
        <row r="12504">
          <cell r="C12504" t="str">
            <v xml:space="preserve">      0021</v>
          </cell>
          <cell r="D12504" t="str">
            <v>BIMBO</v>
          </cell>
        </row>
        <row r="12505">
          <cell r="C12505" t="str">
            <v xml:space="preserve">      0021</v>
          </cell>
          <cell r="D12505" t="str">
            <v>BIMBO</v>
          </cell>
        </row>
        <row r="12506">
          <cell r="C12506" t="str">
            <v xml:space="preserve">      0179</v>
          </cell>
          <cell r="D12506" t="str">
            <v>TBG APPAREL S DE RL DE CV</v>
          </cell>
        </row>
        <row r="12507">
          <cell r="C12507" t="str">
            <v xml:space="preserve">      0179</v>
          </cell>
          <cell r="D12507" t="str">
            <v>TBG APPAREL S DE RL DE CV</v>
          </cell>
        </row>
        <row r="12508">
          <cell r="C12508" t="str">
            <v xml:space="preserve">      0179</v>
          </cell>
          <cell r="D12508" t="str">
            <v>TBG APPAREL S DE RL DE CV</v>
          </cell>
        </row>
        <row r="12509">
          <cell r="C12509" t="str">
            <v xml:space="preserve">      0157</v>
          </cell>
          <cell r="D12509" t="str">
            <v>ZAFRE SA DE CV</v>
          </cell>
        </row>
        <row r="12510">
          <cell r="C12510" t="str">
            <v xml:space="preserve">      0071</v>
          </cell>
          <cell r="D12510" t="str">
            <v>GRUPO INDUSTRIAL DE CONFECCIONES SA DE CV</v>
          </cell>
        </row>
        <row r="12511">
          <cell r="C12511" t="str">
            <v xml:space="preserve">      0303</v>
          </cell>
          <cell r="D12511" t="str">
            <v>MARIA AGUILERA HERNANDEZ</v>
          </cell>
        </row>
        <row r="12512">
          <cell r="C12512" t="str">
            <v xml:space="preserve">      0303</v>
          </cell>
          <cell r="D12512" t="str">
            <v>MARIA AGUILERA HERNANDEZ</v>
          </cell>
        </row>
        <row r="12513">
          <cell r="C12513" t="str">
            <v xml:space="preserve">      0021</v>
          </cell>
          <cell r="D12513" t="str">
            <v>BIMBO</v>
          </cell>
        </row>
        <row r="12514">
          <cell r="C12514" t="str">
            <v xml:space="preserve">      0290</v>
          </cell>
          <cell r="D12514" t="str">
            <v>SANFORD CHEMICAL CO. INC</v>
          </cell>
        </row>
        <row r="12515">
          <cell r="C12515" t="str">
            <v xml:space="preserve">      0290</v>
          </cell>
          <cell r="D12515" t="str">
            <v>SANFORD CHEMICAL CO. INC</v>
          </cell>
        </row>
        <row r="12516">
          <cell r="C12516" t="str">
            <v xml:space="preserve">      0113</v>
          </cell>
          <cell r="D12516" t="str">
            <v>GRUMA</v>
          </cell>
        </row>
        <row r="12517">
          <cell r="C12517" t="str">
            <v xml:space="preserve">      0172</v>
          </cell>
          <cell r="D12517" t="str">
            <v>MOLINERA DE MEXICO SA DE CV</v>
          </cell>
        </row>
        <row r="12518">
          <cell r="C12518" t="str">
            <v xml:space="preserve">      0290</v>
          </cell>
          <cell r="D12518" t="str">
            <v>SANFORD CHEMICAL CO. INC</v>
          </cell>
        </row>
        <row r="12519">
          <cell r="C12519" t="str">
            <v xml:space="preserve">      0290</v>
          </cell>
          <cell r="D12519" t="str">
            <v>SANFORD CHEMICAL CO. INC</v>
          </cell>
        </row>
        <row r="12520">
          <cell r="C12520" t="str">
            <v xml:space="preserve">      0290</v>
          </cell>
          <cell r="D12520" t="str">
            <v>SANFORD CHEMICAL CO. INC</v>
          </cell>
        </row>
        <row r="12521">
          <cell r="C12521" t="str">
            <v xml:space="preserve">      0133</v>
          </cell>
          <cell r="D12521" t="str">
            <v>QUIMICA GO-SAN SA DE CV</v>
          </cell>
        </row>
        <row r="12522">
          <cell r="C12522" t="str">
            <v xml:space="preserve">      0133</v>
          </cell>
          <cell r="D12522" t="str">
            <v>QUIMICA GO-SAN SA DE CV</v>
          </cell>
        </row>
        <row r="12523">
          <cell r="C12523" t="str">
            <v xml:space="preserve">      0179</v>
          </cell>
          <cell r="D12523" t="str">
            <v>TBG APPAREL S DE RL DE CV</v>
          </cell>
        </row>
        <row r="12524">
          <cell r="C12524" t="str">
            <v xml:space="preserve">      0179</v>
          </cell>
          <cell r="D12524" t="str">
            <v>TBG APPAREL S DE RL DE CV</v>
          </cell>
        </row>
        <row r="12525">
          <cell r="C12525" t="str">
            <v xml:space="preserve">      0122</v>
          </cell>
          <cell r="D12525" t="str">
            <v>PEDRO ENRIQUE HERNANDEZ RAMIREZ</v>
          </cell>
        </row>
        <row r="12526">
          <cell r="C12526" t="str">
            <v xml:space="preserve">      0018</v>
          </cell>
          <cell r="D12526" t="str">
            <v>BIMBO</v>
          </cell>
        </row>
        <row r="12527">
          <cell r="C12527" t="str">
            <v xml:space="preserve">      0144</v>
          </cell>
          <cell r="D12527" t="str">
            <v>SUELAS WYNY SA DE CV</v>
          </cell>
        </row>
        <row r="12528">
          <cell r="C12528" t="str">
            <v xml:space="preserve">      0144</v>
          </cell>
          <cell r="D12528" t="str">
            <v>SUELAS WYNY SA DE CV</v>
          </cell>
        </row>
        <row r="12529">
          <cell r="C12529" t="str">
            <v xml:space="preserve">      0055</v>
          </cell>
          <cell r="D12529" t="str">
            <v>DISTRIBUIDORA DE TEXTILES AVANTE SA DE CV</v>
          </cell>
        </row>
        <row r="12530">
          <cell r="C12530" t="str">
            <v xml:space="preserve">      0055</v>
          </cell>
          <cell r="D12530" t="str">
            <v>DISTRIBUIDORA DE TEXTILES AVANTE SA DE CV</v>
          </cell>
        </row>
        <row r="12531">
          <cell r="C12531" t="str">
            <v xml:space="preserve">      0128</v>
          </cell>
          <cell r="D12531" t="str">
            <v>PRODUCTOS CURTIENTES SA DE CV</v>
          </cell>
        </row>
        <row r="12532">
          <cell r="C12532" t="str">
            <v xml:space="preserve">      0128</v>
          </cell>
          <cell r="D12532" t="str">
            <v>PRODUCTOS CURTIENTES SA DE CV</v>
          </cell>
        </row>
        <row r="12533">
          <cell r="C12533" t="str">
            <v xml:space="preserve">      0175</v>
          </cell>
          <cell r="D12533" t="str">
            <v>MAURICIO JOVAN WONG MEDINA</v>
          </cell>
        </row>
        <row r="12534">
          <cell r="C12534" t="str">
            <v xml:space="preserve">      0106</v>
          </cell>
          <cell r="D12534" t="str">
            <v>MEXIALOE LABORATORIOS SA DE CV</v>
          </cell>
        </row>
        <row r="12535">
          <cell r="C12535" t="str">
            <v>MOSTR</v>
          </cell>
          <cell r="D12535" t="str">
            <v>VENTAS DE MOSTRADOR</v>
          </cell>
        </row>
        <row r="12536">
          <cell r="C12536" t="str">
            <v xml:space="preserve">      0029</v>
          </cell>
          <cell r="D12536" t="str">
            <v>CERVECERIA CUAUHTEMOC MOCTEZUMA SA DE CV</v>
          </cell>
        </row>
        <row r="12537">
          <cell r="C12537" t="str">
            <v xml:space="preserve">      0029</v>
          </cell>
          <cell r="D12537" t="str">
            <v>CERVECERIA CUAUHTEMOC MOCTEZUMA SA DE CV</v>
          </cell>
        </row>
        <row r="12538">
          <cell r="C12538" t="str">
            <v xml:space="preserve">      0028</v>
          </cell>
          <cell r="D12538" t="str">
            <v>CERVECERIA CUAUHTEMOC MOCTEZUMA SA DE CV</v>
          </cell>
        </row>
        <row r="12539">
          <cell r="C12539" t="str">
            <v xml:space="preserve">      0028</v>
          </cell>
          <cell r="D12539" t="str">
            <v>CERVECERIA CUAUHTEMOC MOCTEZUMA SA DE CV</v>
          </cell>
        </row>
        <row r="12540">
          <cell r="C12540" t="str">
            <v xml:space="preserve">      0028</v>
          </cell>
          <cell r="D12540" t="str">
            <v>CERVECERIA CUAUHTEMOC MOCTEZUMA SA DE CV</v>
          </cell>
        </row>
        <row r="12541">
          <cell r="C12541" t="str">
            <v xml:space="preserve">      0202</v>
          </cell>
          <cell r="D12541" t="str">
            <v>CURTIDOS TREVIÑO SA DE CV</v>
          </cell>
        </row>
        <row r="12542">
          <cell r="C12542" t="str">
            <v xml:space="preserve">      0179</v>
          </cell>
          <cell r="D12542" t="str">
            <v>TBG APPAREL S DE RL DE CV</v>
          </cell>
        </row>
        <row r="12543">
          <cell r="C12543" t="str">
            <v xml:space="preserve">      0179</v>
          </cell>
          <cell r="D12543" t="str">
            <v>TBG APPAREL S DE RL DE CV</v>
          </cell>
        </row>
        <row r="12544">
          <cell r="C12544" t="str">
            <v xml:space="preserve">      0179</v>
          </cell>
          <cell r="D12544" t="str">
            <v>TBG APPAREL S DE RL DE CV</v>
          </cell>
        </row>
        <row r="12545">
          <cell r="C12545" t="str">
            <v xml:space="preserve">      0133</v>
          </cell>
          <cell r="D12545" t="str">
            <v>QUIMICA GO-SAN SA DE CV</v>
          </cell>
        </row>
        <row r="12546">
          <cell r="C12546" t="str">
            <v xml:space="preserve">      0133</v>
          </cell>
          <cell r="D12546" t="str">
            <v>QUIMICA GO-SAN SA DE CV</v>
          </cell>
        </row>
        <row r="12547">
          <cell r="C12547" t="str">
            <v xml:space="preserve">      0133</v>
          </cell>
          <cell r="D12547" t="str">
            <v>QUIMICA GO-SAN SA DE CV</v>
          </cell>
        </row>
        <row r="12548">
          <cell r="C12548" t="str">
            <v xml:space="preserve">      0014</v>
          </cell>
          <cell r="D12548" t="str">
            <v>DISTRIBUIDORA TEXTIL ARTTEX, S.A. DE C.V.</v>
          </cell>
        </row>
        <row r="12549">
          <cell r="C12549" t="str">
            <v xml:space="preserve">      0067</v>
          </cell>
          <cell r="D12549" t="str">
            <v>GELITA MEXICO S DE RL DE CV</v>
          </cell>
        </row>
        <row r="12550">
          <cell r="C12550" t="str">
            <v xml:space="preserve">      0326</v>
          </cell>
          <cell r="D12550" t="str">
            <v>AQUITEX SA</v>
          </cell>
        </row>
        <row r="12551">
          <cell r="C12551" t="str">
            <v xml:space="preserve">      0249</v>
          </cell>
          <cell r="D12551" t="str">
            <v>ASHLAND CHEMICAL DE MEXICO, S.A. DE C.V.</v>
          </cell>
        </row>
        <row r="12552">
          <cell r="C12552" t="str">
            <v xml:space="preserve">      0100</v>
          </cell>
          <cell r="D12552" t="str">
            <v>MANUFACTURAS KALTEX SA DE CV</v>
          </cell>
        </row>
        <row r="12553">
          <cell r="C12553" t="str">
            <v xml:space="preserve">      0067</v>
          </cell>
          <cell r="D12553" t="str">
            <v>GELITA MEXICO S DE RL DE CV</v>
          </cell>
        </row>
        <row r="12554">
          <cell r="C12554" t="str">
            <v xml:space="preserve">      0249</v>
          </cell>
          <cell r="D12554" t="str">
            <v>ASHLAND CHEMICAL DE MEXICO, S.A. DE C.V.</v>
          </cell>
        </row>
        <row r="12555">
          <cell r="C12555" t="str">
            <v xml:space="preserve">      0249</v>
          </cell>
          <cell r="D12555" t="str">
            <v>ASHLAND CHEMICAL DE MEXICO, S.A. DE C.V.</v>
          </cell>
        </row>
        <row r="12556">
          <cell r="C12556" t="str">
            <v xml:space="preserve">      0021</v>
          </cell>
          <cell r="D12556" t="str">
            <v>BIMBO</v>
          </cell>
        </row>
        <row r="12557">
          <cell r="C12557" t="str">
            <v xml:space="preserve">      0021</v>
          </cell>
          <cell r="D12557" t="str">
            <v>BIMBO</v>
          </cell>
        </row>
        <row r="12558">
          <cell r="C12558" t="str">
            <v xml:space="preserve">      0105</v>
          </cell>
          <cell r="D12558" t="str">
            <v>MEXENIL ADITIVOS SA DE CV</v>
          </cell>
        </row>
        <row r="12559">
          <cell r="C12559" t="str">
            <v xml:space="preserve">      0177</v>
          </cell>
          <cell r="D12559" t="str">
            <v>COLOIDALES DUCHE SA DE CV</v>
          </cell>
        </row>
        <row r="12560">
          <cell r="C12560" t="str">
            <v xml:space="preserve">      0306</v>
          </cell>
          <cell r="D12560" t="str">
            <v>GRIFFITH FOODS, S.A. DE C.V.</v>
          </cell>
        </row>
        <row r="12561">
          <cell r="C12561" t="str">
            <v xml:space="preserve">      0306</v>
          </cell>
          <cell r="D12561" t="str">
            <v>GRIFFITH FOODS, S.A. DE C.V.</v>
          </cell>
        </row>
        <row r="12562">
          <cell r="C12562" t="str">
            <v xml:space="preserve">      0166</v>
          </cell>
          <cell r="D12562" t="str">
            <v>GRUMA</v>
          </cell>
        </row>
        <row r="12563">
          <cell r="C12563" t="str">
            <v xml:space="preserve">      0166</v>
          </cell>
          <cell r="D12563" t="str">
            <v>GRUMA</v>
          </cell>
        </row>
        <row r="12564">
          <cell r="C12564" t="str">
            <v xml:space="preserve">      0184</v>
          </cell>
          <cell r="D12564" t="str">
            <v>CUEROMEX WET BLUE SA DE CV</v>
          </cell>
        </row>
        <row r="12565">
          <cell r="C12565" t="str">
            <v xml:space="preserve">      0280</v>
          </cell>
          <cell r="D12565" t="str">
            <v>PASTEURIZADORA AGUASCALIENTES, S.A. DE C.V.</v>
          </cell>
        </row>
        <row r="12566">
          <cell r="C12566" t="str">
            <v xml:space="preserve">      0232</v>
          </cell>
          <cell r="D12566" t="str">
            <v>BANKS (BARBADOS) BREWERIES LTD</v>
          </cell>
        </row>
        <row r="12567">
          <cell r="C12567" t="str">
            <v xml:space="preserve">      0078</v>
          </cell>
          <cell r="D12567" t="str">
            <v>GRUMA</v>
          </cell>
        </row>
        <row r="12568">
          <cell r="C12568" t="str">
            <v xml:space="preserve">      0078</v>
          </cell>
          <cell r="D12568" t="str">
            <v>GRUMA</v>
          </cell>
        </row>
        <row r="12569">
          <cell r="C12569" t="str">
            <v xml:space="preserve">      0031</v>
          </cell>
          <cell r="D12569" t="str">
            <v>CERVECERIA CUAUHTEMOC MOCTEZUMA SA DE CV</v>
          </cell>
        </row>
        <row r="12570">
          <cell r="C12570" t="str">
            <v xml:space="preserve">      0033</v>
          </cell>
          <cell r="D12570" t="str">
            <v>CERVECERIA CUAUHTEMOC MOCTEZUMA SA DE CV</v>
          </cell>
        </row>
        <row r="12571">
          <cell r="C12571" t="str">
            <v xml:space="preserve">      0033</v>
          </cell>
          <cell r="D12571" t="str">
            <v>CERVECERIA CUAUHTEMOC MOCTEZUMA SA DE CV</v>
          </cell>
        </row>
        <row r="12572">
          <cell r="C12572" t="str">
            <v xml:space="preserve">      0033</v>
          </cell>
          <cell r="D12572" t="str">
            <v>CERVECERIA CUAUHTEMOC MOCTEZUMA SA DE CV</v>
          </cell>
        </row>
        <row r="12573">
          <cell r="C12573" t="str">
            <v xml:space="preserve">      0033</v>
          </cell>
          <cell r="D12573" t="str">
            <v>CERVECERIA CUAUHTEMOC MOCTEZUMA SA DE CV</v>
          </cell>
        </row>
        <row r="12574">
          <cell r="C12574" t="str">
            <v xml:space="preserve">      0033</v>
          </cell>
          <cell r="D12574" t="str">
            <v>CERVECERIA CUAUHTEMOC MOCTEZUMA SA DE CV</v>
          </cell>
        </row>
        <row r="12575">
          <cell r="C12575" t="str">
            <v xml:space="preserve">      0033</v>
          </cell>
          <cell r="D12575" t="str">
            <v>CERVECERIA CUAUHTEMOC MOCTEZUMA SA DE CV</v>
          </cell>
        </row>
        <row r="12576">
          <cell r="C12576" t="str">
            <v xml:space="preserve">      0327</v>
          </cell>
          <cell r="D12576" t="str">
            <v>CERVECERIAS BARU-PANAMA, S.A.</v>
          </cell>
        </row>
        <row r="12577">
          <cell r="C12577" t="str">
            <v xml:space="preserve">      0327</v>
          </cell>
          <cell r="D12577" t="str">
            <v>CERVECERIAS BARU-PANAMA, S.A.</v>
          </cell>
        </row>
        <row r="12578">
          <cell r="C12578" t="str">
            <v xml:space="preserve">      0100</v>
          </cell>
          <cell r="D12578" t="str">
            <v>MANUFACTURAS KALTEX SA DE CV</v>
          </cell>
        </row>
        <row r="12579">
          <cell r="C12579" t="str">
            <v xml:space="preserve">      0313</v>
          </cell>
          <cell r="D12579" t="str">
            <v>COMMONWEALTH BREWERY LTD</v>
          </cell>
        </row>
        <row r="12580">
          <cell r="C12580" t="str">
            <v xml:space="preserve">      0313</v>
          </cell>
          <cell r="D12580" t="str">
            <v>COMMONWEALTH BREWERY LTD</v>
          </cell>
        </row>
        <row r="12581">
          <cell r="C12581" t="str">
            <v xml:space="preserve">      0313</v>
          </cell>
          <cell r="D12581" t="str">
            <v>COMMONWEALTH BREWERY LTD</v>
          </cell>
        </row>
        <row r="12582">
          <cell r="C12582" t="str">
            <v xml:space="preserve">      0309</v>
          </cell>
          <cell r="D12582" t="str">
            <v>MARIA CONSUELO FIERRO RAMOS</v>
          </cell>
        </row>
        <row r="12583">
          <cell r="C12583" t="str">
            <v xml:space="preserve">      0004</v>
          </cell>
          <cell r="D12583" t="str">
            <v>ACABADOS RIO TEJO SA DE CV</v>
          </cell>
        </row>
        <row r="12584">
          <cell r="C12584" t="str">
            <v xml:space="preserve">      0077</v>
          </cell>
          <cell r="D12584" t="str">
            <v>GRUMA</v>
          </cell>
        </row>
        <row r="12585">
          <cell r="C12585" t="str">
            <v xml:space="preserve">      0077</v>
          </cell>
          <cell r="D12585" t="str">
            <v>GRUMA</v>
          </cell>
        </row>
        <row r="12586">
          <cell r="C12586" t="str">
            <v xml:space="preserve">      0078</v>
          </cell>
          <cell r="D12586" t="str">
            <v>GRUMA</v>
          </cell>
        </row>
        <row r="12587">
          <cell r="C12587" t="str">
            <v xml:space="preserve">      0179</v>
          </cell>
          <cell r="D12587" t="str">
            <v>TBG APPAREL S DE RL DE CV</v>
          </cell>
        </row>
        <row r="12588">
          <cell r="C12588" t="str">
            <v xml:space="preserve">      0179</v>
          </cell>
          <cell r="D12588" t="str">
            <v>TBG APPAREL S DE RL DE CV</v>
          </cell>
        </row>
        <row r="12589">
          <cell r="C12589" t="str">
            <v xml:space="preserve">      0032</v>
          </cell>
          <cell r="D12589" t="str">
            <v>CERVECERIA CUAUHTEMOC MOCTEZUMA SA DE CV</v>
          </cell>
        </row>
        <row r="12590">
          <cell r="C12590" t="str">
            <v xml:space="preserve">      0032</v>
          </cell>
          <cell r="D12590" t="str">
            <v>CERVECERIA CUAUHTEMOC MOCTEZUMA SA DE CV</v>
          </cell>
        </row>
        <row r="12591">
          <cell r="C12591" t="str">
            <v xml:space="preserve">      0033</v>
          </cell>
          <cell r="D12591" t="str">
            <v>CERVECERIA CUAUHTEMOC MOCTEZUMA SA DE CV</v>
          </cell>
        </row>
        <row r="12592">
          <cell r="C12592" t="str">
            <v xml:space="preserve">      0033</v>
          </cell>
          <cell r="D12592" t="str">
            <v>CERVECERIA CUAUHTEMOC MOCTEZUMA SA DE CV</v>
          </cell>
        </row>
        <row r="12593">
          <cell r="C12593" t="str">
            <v xml:space="preserve">      0033</v>
          </cell>
          <cell r="D12593" t="str">
            <v>CERVECERIA CUAUHTEMOC MOCTEZUMA SA DE CV</v>
          </cell>
        </row>
        <row r="12594">
          <cell r="C12594" t="str">
            <v xml:space="preserve">      0033</v>
          </cell>
          <cell r="D12594" t="str">
            <v>CERVECERIA CUAUHTEMOC MOCTEZUMA SA DE CV</v>
          </cell>
        </row>
        <row r="12595">
          <cell r="C12595" t="str">
            <v xml:space="preserve">      0157</v>
          </cell>
          <cell r="D12595" t="str">
            <v>ZAFRE SA DE CV</v>
          </cell>
        </row>
        <row r="12596">
          <cell r="C12596" t="str">
            <v xml:space="preserve">      0231</v>
          </cell>
          <cell r="D12596" t="str">
            <v>PROGEL MEXICANA, S.A. DE C.V.</v>
          </cell>
        </row>
        <row r="12597">
          <cell r="C12597" t="str">
            <v xml:space="preserve">      0231</v>
          </cell>
          <cell r="D12597" t="str">
            <v>PROGEL MEXICANA, S.A. DE C.V.</v>
          </cell>
        </row>
        <row r="12598">
          <cell r="C12598" t="str">
            <v xml:space="preserve">      0231</v>
          </cell>
          <cell r="D12598" t="str">
            <v>PROGEL MEXICANA, S.A. DE C.V.</v>
          </cell>
        </row>
        <row r="12599">
          <cell r="C12599" t="str">
            <v xml:space="preserve">      0209</v>
          </cell>
          <cell r="D12599" t="str">
            <v>DICKIES DE PARRAS S DE RL DE CV</v>
          </cell>
        </row>
        <row r="12600">
          <cell r="C12600" t="str">
            <v xml:space="preserve">      0209</v>
          </cell>
          <cell r="D12600" t="str">
            <v>DICKIES DE PARRAS S DE RL DE CV</v>
          </cell>
        </row>
        <row r="12601">
          <cell r="C12601" t="str">
            <v xml:space="preserve">      0209</v>
          </cell>
          <cell r="D12601" t="str">
            <v>DICKIES DE PARRAS S DE RL DE CV</v>
          </cell>
        </row>
        <row r="12602">
          <cell r="C12602" t="str">
            <v>MOSTR</v>
          </cell>
          <cell r="D12602" t="str">
            <v>VENTAS DE MOSTRADOR</v>
          </cell>
        </row>
        <row r="12603">
          <cell r="C12603" t="str">
            <v>MOSTR</v>
          </cell>
          <cell r="D12603" t="str">
            <v>VENTAS DE MOSTRADOR</v>
          </cell>
        </row>
        <row r="12604">
          <cell r="C12604" t="str">
            <v>MOSTR</v>
          </cell>
          <cell r="D12604" t="str">
            <v>VENTAS DE MOSTRADOR</v>
          </cell>
        </row>
        <row r="12605">
          <cell r="C12605" t="str">
            <v>MOSTR</v>
          </cell>
          <cell r="D12605" t="str">
            <v>VENTAS DE MOSTRADOR</v>
          </cell>
        </row>
        <row r="12606">
          <cell r="C12606" t="str">
            <v>MOSTR</v>
          </cell>
          <cell r="D12606" t="str">
            <v>VENTAS DE MOSTRADOR</v>
          </cell>
        </row>
        <row r="12607">
          <cell r="C12607" t="str">
            <v>MOSTR</v>
          </cell>
          <cell r="D12607" t="str">
            <v>VENTAS DE MOSTRADOR</v>
          </cell>
        </row>
        <row r="12608">
          <cell r="C12608" t="str">
            <v>MOSTR</v>
          </cell>
          <cell r="D12608" t="str">
            <v>VENTAS DE MOSTRADOR</v>
          </cell>
        </row>
        <row r="12609">
          <cell r="C12609" t="str">
            <v>MOSTR</v>
          </cell>
          <cell r="D12609" t="str">
            <v>VENTAS DE MOSTRADOR</v>
          </cell>
        </row>
        <row r="12610">
          <cell r="C12610" t="str">
            <v>MOSTR</v>
          </cell>
          <cell r="D12610" t="str">
            <v>VENTAS DE MOSTRADOR</v>
          </cell>
        </row>
        <row r="12611">
          <cell r="C12611" t="str">
            <v>MOSTR</v>
          </cell>
          <cell r="D12611" t="str">
            <v>VENTAS DE MOSTRADOR</v>
          </cell>
        </row>
        <row r="12612">
          <cell r="C12612" t="str">
            <v>MOSTR</v>
          </cell>
          <cell r="D12612" t="str">
            <v>VENTAS DE MOSTRADOR</v>
          </cell>
        </row>
        <row r="12613">
          <cell r="C12613" t="str">
            <v>MOSTR</v>
          </cell>
          <cell r="D12613" t="str">
            <v>VENTAS DE MOSTRADOR</v>
          </cell>
        </row>
        <row r="12614">
          <cell r="C12614">
            <v>270</v>
          </cell>
          <cell r="D12614" t="str">
            <v>RESTAURANTES TOKS, S.A. DE C.V.</v>
          </cell>
        </row>
        <row r="12615">
          <cell r="C12615">
            <v>33</v>
          </cell>
          <cell r="D12615" t="str">
            <v>CERVECERIA CUAUHTEMOC MOCTEZUMA SA DE CV</v>
          </cell>
        </row>
        <row r="12616">
          <cell r="C12616">
            <v>238</v>
          </cell>
          <cell r="D12616" t="str">
            <v>ANSA MCAL TRADING, INC.</v>
          </cell>
        </row>
        <row r="12617">
          <cell r="C12617">
            <v>81</v>
          </cell>
          <cell r="D12617" t="str">
            <v>HERSHEY MEXICO SA DE CV</v>
          </cell>
        </row>
        <row r="12618">
          <cell r="C12618">
            <v>28</v>
          </cell>
          <cell r="D12618" t="str">
            <v>CERVECERIA CUAUHTEMOC MOCTEZUMA SA DE CV</v>
          </cell>
        </row>
        <row r="12619">
          <cell r="C12619">
            <v>32</v>
          </cell>
          <cell r="D12619" t="str">
            <v>CERVECERIA CUAUHTEMOC MOCTEZUMA SA DE CV</v>
          </cell>
        </row>
        <row r="12620">
          <cell r="C12620">
            <v>313</v>
          </cell>
          <cell r="D12620" t="str">
            <v>COMMONWEALTH BREWERY LTD</v>
          </cell>
        </row>
        <row r="12621">
          <cell r="C12621">
            <v>270</v>
          </cell>
          <cell r="D12621" t="str">
            <v>RESTAURANTES TOKS, S.A. DE C.V.</v>
          </cell>
        </row>
        <row r="12622">
          <cell r="C12622">
            <v>33</v>
          </cell>
          <cell r="D12622" t="str">
            <v>CERVECERIA CUAUHTEMOC MOCTEZUMA SA DE CV</v>
          </cell>
        </row>
        <row r="12623">
          <cell r="C12623">
            <v>238</v>
          </cell>
          <cell r="D12623" t="str">
            <v>ANSA MCAL TRADING, INC.</v>
          </cell>
        </row>
        <row r="12624">
          <cell r="C12624">
            <v>231</v>
          </cell>
          <cell r="D12624" t="str">
            <v>PROGEL MEXICANA, S.A. DE C.V.</v>
          </cell>
        </row>
        <row r="12625">
          <cell r="C12625">
            <v>17</v>
          </cell>
          <cell r="D12625" t="str">
            <v>BIMBO</v>
          </cell>
        </row>
        <row r="12626">
          <cell r="C12626">
            <v>20</v>
          </cell>
          <cell r="D12626" t="str">
            <v>BIMBO</v>
          </cell>
        </row>
        <row r="12627">
          <cell r="C12627">
            <v>143</v>
          </cell>
          <cell r="D12627" t="str">
            <v>SEMINIS VEGETABLE SEEDS MEXICANA S DE RL DE CV</v>
          </cell>
        </row>
        <row r="12628">
          <cell r="C12628">
            <v>18</v>
          </cell>
          <cell r="D12628" t="str">
            <v>BIMBO</v>
          </cell>
        </row>
        <row r="12629">
          <cell r="C12629">
            <v>105</v>
          </cell>
          <cell r="D12629" t="str">
            <v>MEXENIL ADITIVOS SA DE CV</v>
          </cell>
        </row>
        <row r="12630">
          <cell r="C12630">
            <v>31</v>
          </cell>
          <cell r="D12630" t="str">
            <v>CERVECERIA CUAUHTEMOC MOCTEZUMA SA DE CV</v>
          </cell>
        </row>
        <row r="12631">
          <cell r="C12631">
            <v>318</v>
          </cell>
          <cell r="D12631" t="str">
            <v>BRASSERIE NATIONAL D´HAITI, S.A.</v>
          </cell>
        </row>
        <row r="12632">
          <cell r="C12632">
            <v>290</v>
          </cell>
          <cell r="D12632" t="str">
            <v>SANFORD CHEMICAL CO. INC</v>
          </cell>
        </row>
        <row r="12633">
          <cell r="C12633">
            <v>290</v>
          </cell>
          <cell r="D12633" t="str">
            <v>SANFORD CHEMICAL CO. INC</v>
          </cell>
        </row>
        <row r="12634">
          <cell r="C12634">
            <v>30</v>
          </cell>
          <cell r="D12634" t="str">
            <v>CERVECERIA CUAUHTEMOC MOCTEZUMA SA DE CV</v>
          </cell>
        </row>
        <row r="12635">
          <cell r="C12635">
            <v>81</v>
          </cell>
          <cell r="D12635" t="str">
            <v>HERSHEY MEXICO SA DE CV</v>
          </cell>
        </row>
        <row r="12636">
          <cell r="C12636">
            <v>81</v>
          </cell>
          <cell r="D12636" t="str">
            <v>HERSHEY MEXICO SA DE CV</v>
          </cell>
        </row>
        <row r="12637">
          <cell r="C12637">
            <v>238</v>
          </cell>
          <cell r="D12637" t="str">
            <v>ANSA MCAL TRADING, INC.</v>
          </cell>
        </row>
        <row r="12638">
          <cell r="C12638">
            <v>33</v>
          </cell>
          <cell r="D12638" t="str">
            <v>CERVECERIA CUAUHTEMOC MOCTEZUMA SA DE CV</v>
          </cell>
        </row>
        <row r="12639">
          <cell r="C12639" t="str">
            <v xml:space="preserve">      0017</v>
          </cell>
          <cell r="D12639" t="str">
            <v>BIMBO</v>
          </cell>
        </row>
        <row r="12640">
          <cell r="C12640" t="str">
            <v xml:space="preserve">      0113</v>
          </cell>
          <cell r="D12640" t="str">
            <v>GRUMA</v>
          </cell>
        </row>
        <row r="12641">
          <cell r="C12641" t="str">
            <v xml:space="preserve">      0055</v>
          </cell>
          <cell r="D12641" t="str">
            <v>DISTRIBUIDORA DE TEXTILES AVANTE SA DE CV</v>
          </cell>
        </row>
        <row r="12642">
          <cell r="C12642" t="str">
            <v xml:space="preserve">      0177</v>
          </cell>
          <cell r="D12642" t="str">
            <v>COLOIDALES DUCHE SA DE CV</v>
          </cell>
        </row>
        <row r="12643">
          <cell r="C12643" t="str">
            <v>MOSTR</v>
          </cell>
          <cell r="D12643" t="str">
            <v>VENTAS DE MOSTRADOR</v>
          </cell>
        </row>
        <row r="12644">
          <cell r="C12644" t="str">
            <v xml:space="preserve">       312</v>
          </cell>
          <cell r="D12644" t="str">
            <v>REYNALDO RUEDAS HERNANDEZ</v>
          </cell>
        </row>
        <row r="12645">
          <cell r="C12645" t="str">
            <v xml:space="preserve">      0079</v>
          </cell>
          <cell r="D12645" t="str">
            <v>GRUMA</v>
          </cell>
        </row>
        <row r="12646">
          <cell r="C12646" t="str">
            <v xml:space="preserve">      0303</v>
          </cell>
          <cell r="D12646" t="str">
            <v>MARIA AGUILERA HERNANDEZ</v>
          </cell>
        </row>
        <row r="12647">
          <cell r="C12647" t="str">
            <v xml:space="preserve">      0013</v>
          </cell>
          <cell r="D12647" t="str">
            <v>ANGELICA PADILLA CASTILLO</v>
          </cell>
        </row>
        <row r="12648">
          <cell r="C12648" t="str">
            <v xml:space="preserve">      0013</v>
          </cell>
          <cell r="D12648" t="str">
            <v>ANGELICA PADILLA CASTILLO</v>
          </cell>
        </row>
        <row r="12649">
          <cell r="C12649" t="str">
            <v xml:space="preserve">      0113</v>
          </cell>
          <cell r="D12649" t="str">
            <v>GRUMA</v>
          </cell>
        </row>
        <row r="12650">
          <cell r="C12650" t="str">
            <v xml:space="preserve">      0113</v>
          </cell>
          <cell r="D12650" t="str">
            <v>GRUMA</v>
          </cell>
        </row>
        <row r="12651">
          <cell r="C12651" t="str">
            <v xml:space="preserve">      0081</v>
          </cell>
          <cell r="D12651" t="str">
            <v>HERSHEY MEXICO SA DE CV</v>
          </cell>
        </row>
        <row r="12652">
          <cell r="C12652" t="str">
            <v xml:space="preserve">      0159</v>
          </cell>
          <cell r="D12652" t="str">
            <v>GRUMA</v>
          </cell>
        </row>
        <row r="12653">
          <cell r="C12653" t="str">
            <v xml:space="preserve">      0014</v>
          </cell>
          <cell r="D12653" t="str">
            <v>DISTRIBUIDORA TEXTIL ARTTEX, S.A. DE C.V.</v>
          </cell>
        </row>
        <row r="12654">
          <cell r="C12654" t="str">
            <v xml:space="preserve">      0030</v>
          </cell>
          <cell r="D12654" t="str">
            <v>CERVECERIA CUAUHTEMOC MOCTEZUMA SA DE CV</v>
          </cell>
        </row>
        <row r="12655">
          <cell r="C12655" t="str">
            <v xml:space="preserve">      0030</v>
          </cell>
          <cell r="D12655" t="str">
            <v>CERVECERIA CUAUHTEMOC MOCTEZUMA SA DE CV</v>
          </cell>
        </row>
        <row r="12656">
          <cell r="C12656" t="str">
            <v xml:space="preserve">      0030</v>
          </cell>
          <cell r="D12656" t="str">
            <v>CERVECERIA CUAUHTEMOC MOCTEZUMA SA DE CV</v>
          </cell>
        </row>
        <row r="12657">
          <cell r="C12657" t="str">
            <v xml:space="preserve">      0030</v>
          </cell>
          <cell r="D12657" t="str">
            <v>CERVECERIA CUAUHTEMOC MOCTEZUMA SA DE CV</v>
          </cell>
        </row>
        <row r="12658">
          <cell r="C12658" t="str">
            <v xml:space="preserve">      0144</v>
          </cell>
          <cell r="D12658" t="str">
            <v>SUELAS WYNY SA DE CV</v>
          </cell>
        </row>
        <row r="12659">
          <cell r="C12659" t="str">
            <v xml:space="preserve">      0144</v>
          </cell>
          <cell r="D12659" t="str">
            <v>SUELAS WYNY SA DE CV</v>
          </cell>
        </row>
        <row r="12660">
          <cell r="C12660" t="str">
            <v xml:space="preserve">      0184</v>
          </cell>
          <cell r="D12660" t="str">
            <v>CUEROMEX WET BLUE SA DE CV</v>
          </cell>
        </row>
        <row r="12661">
          <cell r="C12661" t="str">
            <v xml:space="preserve">      0184</v>
          </cell>
          <cell r="D12661" t="str">
            <v>CUEROMEX WET BLUE SA DE CV</v>
          </cell>
        </row>
        <row r="12662">
          <cell r="C12662" t="str">
            <v xml:space="preserve">      0157</v>
          </cell>
          <cell r="D12662" t="str">
            <v>ZAFRE SA DE CV</v>
          </cell>
        </row>
        <row r="12663">
          <cell r="C12663" t="str">
            <v xml:space="preserve">      0006</v>
          </cell>
          <cell r="D12663" t="str">
            <v>AGRANA FRUIT MEXICO SA DE CV</v>
          </cell>
        </row>
        <row r="12664">
          <cell r="C12664" t="str">
            <v xml:space="preserve">      0133</v>
          </cell>
          <cell r="D12664" t="str">
            <v>QUIMICA GO-SAN SA DE CV</v>
          </cell>
        </row>
        <row r="12665">
          <cell r="C12665" t="str">
            <v xml:space="preserve">      0133</v>
          </cell>
          <cell r="D12665" t="str">
            <v>QUIMICA GO-SAN SA DE CV</v>
          </cell>
        </row>
        <row r="12666">
          <cell r="C12666" t="str">
            <v xml:space="preserve">      0133</v>
          </cell>
          <cell r="D12666" t="str">
            <v>QUIMICA GO-SAN SA DE CV</v>
          </cell>
        </row>
        <row r="12667">
          <cell r="C12667" t="str">
            <v xml:space="preserve">      0122</v>
          </cell>
          <cell r="D12667" t="str">
            <v>PEDRO ENRIQUE HERNANDEZ RAMIREZ</v>
          </cell>
        </row>
        <row r="12668">
          <cell r="C12668" t="str">
            <v xml:space="preserve">      0179</v>
          </cell>
          <cell r="D12668" t="str">
            <v>TBG APPAREL S DE RL DE CV</v>
          </cell>
        </row>
        <row r="12669">
          <cell r="C12669" t="str">
            <v xml:space="preserve">      0179</v>
          </cell>
          <cell r="D12669" t="str">
            <v>TBG APPAREL S DE RL DE CV</v>
          </cell>
        </row>
        <row r="12670">
          <cell r="C12670" t="str">
            <v xml:space="preserve">      0016</v>
          </cell>
          <cell r="D12670" t="str">
            <v>AZTECA MILLING, LP</v>
          </cell>
        </row>
        <row r="12671">
          <cell r="C12671" t="str">
            <v xml:space="preserve">      0055</v>
          </cell>
          <cell r="D12671" t="str">
            <v>DISTRIBUIDORA DE TEXTILES AVANTE SA DE CV</v>
          </cell>
        </row>
        <row r="12672">
          <cell r="C12672" t="str">
            <v xml:space="preserve">      0079</v>
          </cell>
          <cell r="D12672" t="str">
            <v>GRUMA</v>
          </cell>
        </row>
        <row r="12673">
          <cell r="C12673" t="str">
            <v xml:space="preserve">      0079</v>
          </cell>
          <cell r="D12673" t="str">
            <v>GRUMA</v>
          </cell>
        </row>
        <row r="12674">
          <cell r="C12674" t="str">
            <v xml:space="preserve">      0014</v>
          </cell>
          <cell r="D12674" t="str">
            <v>DISTRIBUIDORA TEXTIL ARTTEX, S.A. DE C.V.</v>
          </cell>
        </row>
        <row r="12675">
          <cell r="C12675" t="str">
            <v xml:space="preserve">      0055</v>
          </cell>
          <cell r="D12675" t="str">
            <v>DISTRIBUIDORA DE TEXTILES AVANTE SA DE CV</v>
          </cell>
        </row>
        <row r="12676">
          <cell r="C12676" t="str">
            <v xml:space="preserve">      0184</v>
          </cell>
          <cell r="D12676" t="str">
            <v>CUEROMEX WET BLUE SA DE CV</v>
          </cell>
        </row>
        <row r="12677">
          <cell r="C12677" t="str">
            <v xml:space="preserve">      0280</v>
          </cell>
          <cell r="D12677" t="str">
            <v>PASTEURIZADORA AGUASCALIENTES, S.A. DE C.V.</v>
          </cell>
        </row>
        <row r="12678">
          <cell r="C12678" t="str">
            <v xml:space="preserve">      0138</v>
          </cell>
          <cell r="D12678" t="str">
            <v>RICAP SA DE CV</v>
          </cell>
        </row>
        <row r="12679">
          <cell r="C12679" t="str">
            <v xml:space="preserve">      0193</v>
          </cell>
          <cell r="D12679" t="str">
            <v>CURFIMEX SA DE CV</v>
          </cell>
        </row>
        <row r="12680">
          <cell r="C12680" t="str">
            <v xml:space="preserve">      0193</v>
          </cell>
          <cell r="D12680" t="str">
            <v>CURFIMEX SA DE CV</v>
          </cell>
        </row>
        <row r="12681">
          <cell r="C12681" t="str">
            <v xml:space="preserve">      0031</v>
          </cell>
          <cell r="D12681" t="str">
            <v>CERVECERIA CUAUHTEMOC MOCTEZUMA SA DE CV</v>
          </cell>
        </row>
        <row r="12682">
          <cell r="C12682" t="str">
            <v xml:space="preserve">      0039</v>
          </cell>
          <cell r="D12682" t="str">
            <v>CITROJUGO SA DE CV</v>
          </cell>
        </row>
        <row r="12683">
          <cell r="C12683" t="str">
            <v xml:space="preserve">      0077</v>
          </cell>
          <cell r="D12683" t="str">
            <v>GRUMA</v>
          </cell>
        </row>
        <row r="12684">
          <cell r="C12684" t="str">
            <v xml:space="preserve">      0077</v>
          </cell>
          <cell r="D12684" t="str">
            <v>GRUMA</v>
          </cell>
        </row>
        <row r="12685">
          <cell r="C12685" t="str">
            <v xml:space="preserve">      0071</v>
          </cell>
          <cell r="D12685" t="str">
            <v>GRUPO INDUSTRIAL DE CONFECCIONES SA DE CV</v>
          </cell>
        </row>
        <row r="12686">
          <cell r="C12686" t="str">
            <v xml:space="preserve">      0318</v>
          </cell>
          <cell r="D12686" t="str">
            <v>BRASSERIE NATIONAL D´HAITI, S.A.</v>
          </cell>
        </row>
        <row r="12687">
          <cell r="C12687" t="str">
            <v xml:space="preserve">      0179</v>
          </cell>
          <cell r="D12687" t="str">
            <v>TBG APPAREL S DE RL DE CV</v>
          </cell>
        </row>
        <row r="12688">
          <cell r="C12688" t="str">
            <v xml:space="preserve">      0179</v>
          </cell>
          <cell r="D12688" t="str">
            <v>TBG APPAREL S DE RL DE CV</v>
          </cell>
        </row>
        <row r="12689">
          <cell r="C12689" t="str">
            <v xml:space="preserve">      0179</v>
          </cell>
          <cell r="D12689" t="str">
            <v>TBG APPAREL S DE RL DE CV</v>
          </cell>
        </row>
        <row r="12690">
          <cell r="C12690" t="str">
            <v xml:space="preserve">      0022</v>
          </cell>
          <cell r="D12690" t="str">
            <v>BIOTECNICA INTERNACIONAL SA DE CV</v>
          </cell>
        </row>
        <row r="12691">
          <cell r="C12691" t="str">
            <v xml:space="preserve">      0015</v>
          </cell>
          <cell r="D12691" t="str">
            <v>AVIGM SA DE CV</v>
          </cell>
        </row>
        <row r="12692">
          <cell r="C12692" t="str">
            <v xml:space="preserve">      0020</v>
          </cell>
          <cell r="D12692" t="str">
            <v>BIMBO</v>
          </cell>
        </row>
        <row r="12693">
          <cell r="C12693" t="str">
            <v xml:space="preserve">      0018</v>
          </cell>
          <cell r="D12693" t="str">
            <v>BIMBO</v>
          </cell>
        </row>
        <row r="12694">
          <cell r="C12694" t="str">
            <v xml:space="preserve">      0112</v>
          </cell>
          <cell r="D12694" t="str">
            <v>GRUMA</v>
          </cell>
        </row>
        <row r="12695">
          <cell r="C12695" t="str">
            <v xml:space="preserve">      0004</v>
          </cell>
          <cell r="D12695" t="str">
            <v>ACABADOS RIO TEJO SA DE CV</v>
          </cell>
        </row>
        <row r="12696">
          <cell r="C12696" t="str">
            <v xml:space="preserve">      0209</v>
          </cell>
          <cell r="D12696" t="str">
            <v>DICKIES DE PARRAS S DE RL DE CV</v>
          </cell>
        </row>
        <row r="12697">
          <cell r="C12697" t="str">
            <v xml:space="preserve">      0209</v>
          </cell>
          <cell r="D12697" t="str">
            <v>DICKIES DE PARRAS S DE RL DE CV</v>
          </cell>
        </row>
        <row r="12698">
          <cell r="C12698" t="str">
            <v xml:space="preserve">      0209</v>
          </cell>
          <cell r="D12698" t="str">
            <v>DICKIES DE PARRAS S DE RL DE CV</v>
          </cell>
        </row>
        <row r="12699">
          <cell r="C12699" t="str">
            <v xml:space="preserve">      0113</v>
          </cell>
          <cell r="D12699" t="str">
            <v>GRUMA</v>
          </cell>
        </row>
        <row r="12700">
          <cell r="C12700" t="str">
            <v xml:space="preserve">      0113</v>
          </cell>
          <cell r="D12700" t="str">
            <v>GRUMA</v>
          </cell>
        </row>
        <row r="12701">
          <cell r="C12701" t="str">
            <v xml:space="preserve">      0157</v>
          </cell>
          <cell r="D12701" t="str">
            <v>ZAFRE SA DE CV</v>
          </cell>
        </row>
        <row r="12702">
          <cell r="C12702" t="str">
            <v xml:space="preserve">      0133</v>
          </cell>
          <cell r="D12702" t="str">
            <v>QUIMICA GO-SAN SA DE CV</v>
          </cell>
        </row>
        <row r="12703">
          <cell r="C12703" t="str">
            <v xml:space="preserve">      0133</v>
          </cell>
          <cell r="D12703" t="str">
            <v>QUIMICA GO-SAN SA DE CV</v>
          </cell>
        </row>
        <row r="12704">
          <cell r="C12704" t="str">
            <v xml:space="preserve">      0089</v>
          </cell>
          <cell r="D12704" t="str">
            <v>KERRY INGREDIENTS DE MEXICO SA DE CV</v>
          </cell>
        </row>
        <row r="12705">
          <cell r="C12705" t="str">
            <v xml:space="preserve">      0245</v>
          </cell>
          <cell r="D12705" t="str">
            <v>INSTITUTO POLITECNICO NACIONAL</v>
          </cell>
        </row>
        <row r="12706">
          <cell r="C12706" t="str">
            <v xml:space="preserve">      0175</v>
          </cell>
          <cell r="D12706" t="str">
            <v>MAURICIO JOVAN WONG MEDINA</v>
          </cell>
        </row>
        <row r="12707">
          <cell r="C12707" t="str">
            <v xml:space="preserve">      0055</v>
          </cell>
          <cell r="D12707" t="str">
            <v>DISTRIBUIDORA DE TEXTILES AVANTE SA DE CV</v>
          </cell>
        </row>
        <row r="12708">
          <cell r="C12708" t="str">
            <v xml:space="preserve">      0055</v>
          </cell>
          <cell r="D12708" t="str">
            <v>DISTRIBUIDORA DE TEXTILES AVANTE SA DE CV</v>
          </cell>
        </row>
        <row r="12709">
          <cell r="C12709" t="str">
            <v xml:space="preserve">      0184</v>
          </cell>
          <cell r="D12709" t="str">
            <v>CUEROMEX WET BLUE SA DE CV</v>
          </cell>
        </row>
        <row r="12710">
          <cell r="C12710" t="str">
            <v xml:space="preserve">      0184</v>
          </cell>
          <cell r="D12710" t="str">
            <v>CUEROMEX WET BLUE SA DE CV</v>
          </cell>
        </row>
        <row r="12711">
          <cell r="C12711" t="str">
            <v xml:space="preserve">      0179</v>
          </cell>
          <cell r="D12711" t="str">
            <v>TBG APPAREL S DE RL DE CV</v>
          </cell>
        </row>
        <row r="12712">
          <cell r="C12712" t="str">
            <v xml:space="preserve">      0179</v>
          </cell>
          <cell r="D12712" t="str">
            <v>TBG APPAREL S DE RL DE CV</v>
          </cell>
        </row>
        <row r="12713">
          <cell r="C12713" t="str">
            <v xml:space="preserve">      0179</v>
          </cell>
          <cell r="D12713" t="str">
            <v>TBG APPAREL S DE RL DE CV</v>
          </cell>
        </row>
        <row r="12714">
          <cell r="C12714" t="str">
            <v xml:space="preserve">      0028</v>
          </cell>
          <cell r="D12714" t="str">
            <v>CERVECERIA CUAUHTEMOC MOCTEZUMA SA DE CV</v>
          </cell>
        </row>
        <row r="12715">
          <cell r="C12715" t="str">
            <v xml:space="preserve">      0028</v>
          </cell>
          <cell r="D12715" t="str">
            <v>CERVECERIA CUAUHTEMOC MOCTEZUMA SA DE CV</v>
          </cell>
        </row>
        <row r="12716">
          <cell r="C12716" t="str">
            <v xml:space="preserve">      0028</v>
          </cell>
          <cell r="D12716" t="str">
            <v>CERVECERIA CUAUHTEMOC MOCTEZUMA SA DE CV</v>
          </cell>
        </row>
        <row r="12717">
          <cell r="C12717" t="str">
            <v xml:space="preserve">      0028</v>
          </cell>
          <cell r="D12717" t="str">
            <v>CERVECERIA CUAUHTEMOC MOCTEZUMA SA DE CV</v>
          </cell>
        </row>
        <row r="12718">
          <cell r="C12718" t="str">
            <v xml:space="preserve">      0028</v>
          </cell>
          <cell r="D12718" t="str">
            <v>CERVECERIA CUAUHTEMOC MOCTEZUMA SA DE CV</v>
          </cell>
        </row>
        <row r="12719">
          <cell r="C12719" t="str">
            <v xml:space="preserve">      0130</v>
          </cell>
          <cell r="D12719" t="str">
            <v>PRODUCTOS PERLA, SA DE CV</v>
          </cell>
        </row>
        <row r="12720">
          <cell r="C12720" t="str">
            <v xml:space="preserve">      0013</v>
          </cell>
          <cell r="D12720" t="str">
            <v>ANGELICA PADILLA CASTILLO</v>
          </cell>
        </row>
        <row r="12721">
          <cell r="C12721" t="str">
            <v xml:space="preserve">      0071</v>
          </cell>
          <cell r="D12721" t="str">
            <v>GRUPO INDUSTRIAL DE CONFECCIONES SA DE CV</v>
          </cell>
        </row>
        <row r="12722">
          <cell r="C12722" t="str">
            <v xml:space="preserve">      0021</v>
          </cell>
          <cell r="D12722" t="str">
            <v>BIMBO</v>
          </cell>
        </row>
        <row r="12723">
          <cell r="C12723" t="str">
            <v xml:space="preserve">      0021</v>
          </cell>
          <cell r="D12723" t="str">
            <v>BIMBO</v>
          </cell>
        </row>
        <row r="12724">
          <cell r="C12724" t="str">
            <v xml:space="preserve">      0021</v>
          </cell>
          <cell r="D12724" t="str">
            <v>BIMBO</v>
          </cell>
        </row>
        <row r="12725">
          <cell r="C12725" t="str">
            <v xml:space="preserve">      0021</v>
          </cell>
          <cell r="D12725" t="str">
            <v>BIMBO</v>
          </cell>
        </row>
        <row r="12726">
          <cell r="C12726" t="str">
            <v xml:space="preserve">      0021</v>
          </cell>
          <cell r="D12726" t="str">
            <v>BIMBO</v>
          </cell>
        </row>
        <row r="12727">
          <cell r="C12727" t="str">
            <v xml:space="preserve">      0021</v>
          </cell>
          <cell r="D12727" t="str">
            <v>BIMBO</v>
          </cell>
        </row>
        <row r="12728">
          <cell r="C12728" t="str">
            <v xml:space="preserve">      0100</v>
          </cell>
          <cell r="D12728" t="str">
            <v>MANUFACTURAS KALTEX SA DE CV</v>
          </cell>
        </row>
        <row r="12729">
          <cell r="C12729" t="str">
            <v xml:space="preserve">      0100</v>
          </cell>
          <cell r="D12729" t="str">
            <v>MANUFACTURAS KALTEX SA DE CV</v>
          </cell>
        </row>
        <row r="12730">
          <cell r="C12730" t="str">
            <v xml:space="preserve">      0021</v>
          </cell>
          <cell r="D12730" t="str">
            <v>BIMBO</v>
          </cell>
        </row>
        <row r="12731">
          <cell r="C12731" t="str">
            <v xml:space="preserve">      0021</v>
          </cell>
          <cell r="D12731" t="str">
            <v>BIMBO</v>
          </cell>
        </row>
        <row r="12732">
          <cell r="C12732" t="str">
            <v xml:space="preserve">      0021</v>
          </cell>
          <cell r="D12732" t="str">
            <v>BIMBO</v>
          </cell>
        </row>
        <row r="12733">
          <cell r="C12733" t="str">
            <v xml:space="preserve">      0021</v>
          </cell>
          <cell r="D12733" t="str">
            <v>BIMBO</v>
          </cell>
        </row>
        <row r="12734">
          <cell r="C12734" t="str">
            <v xml:space="preserve">      0021</v>
          </cell>
          <cell r="D12734" t="str">
            <v>BIMBO</v>
          </cell>
        </row>
        <row r="12735">
          <cell r="C12735" t="str">
            <v xml:space="preserve">      0021</v>
          </cell>
          <cell r="D12735" t="str">
            <v>BIMBO</v>
          </cell>
        </row>
        <row r="12736">
          <cell r="C12736" t="str">
            <v xml:space="preserve">      0067</v>
          </cell>
          <cell r="D12736" t="str">
            <v>GELITA MEXICO S DE RL DE CV</v>
          </cell>
        </row>
        <row r="12737">
          <cell r="C12737" t="str">
            <v xml:space="preserve">      0128</v>
          </cell>
          <cell r="D12737" t="str">
            <v>PRODUCTOS CURTIENTES SA DE CV</v>
          </cell>
        </row>
        <row r="12738">
          <cell r="C12738" t="str">
            <v xml:space="preserve">      0128</v>
          </cell>
          <cell r="D12738" t="str">
            <v>PRODUCTOS CURTIENTES SA DE CV</v>
          </cell>
        </row>
        <row r="12739">
          <cell r="C12739" t="str">
            <v xml:space="preserve">      0128</v>
          </cell>
          <cell r="D12739" t="str">
            <v>PRODUCTOS CURTIENTES SA DE CV</v>
          </cell>
        </row>
        <row r="12740">
          <cell r="C12740" t="str">
            <v>MOSTR</v>
          </cell>
          <cell r="D12740" t="str">
            <v>VENTAS DE MOSTRADOR</v>
          </cell>
        </row>
        <row r="12741">
          <cell r="C12741" t="str">
            <v xml:space="preserve">      0238</v>
          </cell>
          <cell r="D12741" t="str">
            <v>ANSA MCAL TRADING, INC.</v>
          </cell>
        </row>
        <row r="12742">
          <cell r="C12742" t="str">
            <v xml:space="preserve">      0238</v>
          </cell>
          <cell r="D12742" t="str">
            <v>ANSA MCAL TRADING, INC.</v>
          </cell>
        </row>
        <row r="12743">
          <cell r="C12743" t="str">
            <v xml:space="preserve">      0031</v>
          </cell>
          <cell r="D12743" t="str">
            <v>CERVECERIA CUAUHTEMOC MOCTEZUMA SA DE CV</v>
          </cell>
        </row>
        <row r="12744">
          <cell r="C12744" t="str">
            <v xml:space="preserve">      0031</v>
          </cell>
          <cell r="D12744" t="str">
            <v>CERVECERIA CUAUHTEMOC MOCTEZUMA SA DE CV</v>
          </cell>
        </row>
        <row r="12745">
          <cell r="C12745" t="str">
            <v xml:space="preserve">      0031</v>
          </cell>
          <cell r="D12745" t="str">
            <v>CERVECERIA CUAUHTEMOC MOCTEZUMA SA DE CV</v>
          </cell>
        </row>
        <row r="12746">
          <cell r="C12746" t="str">
            <v xml:space="preserve">      0081</v>
          </cell>
          <cell r="D12746" t="str">
            <v>HERSHEY MEXICO SA DE CV</v>
          </cell>
        </row>
        <row r="12747">
          <cell r="C12747" t="str">
            <v xml:space="preserve">      0021</v>
          </cell>
          <cell r="D12747" t="str">
            <v>BIMBO</v>
          </cell>
        </row>
        <row r="12748">
          <cell r="C12748" t="str">
            <v xml:space="preserve">      0328</v>
          </cell>
          <cell r="D12748" t="str">
            <v>CENTRO DE INVESTIGACION Y ESTUDIOS AVANZADOS DEL INSTITUTO POLITECNICO NACIONAL</v>
          </cell>
        </row>
        <row r="12749">
          <cell r="C12749" t="str">
            <v xml:space="preserve">      0039</v>
          </cell>
          <cell r="D12749" t="str">
            <v>CITROJUGO SA DE CV</v>
          </cell>
        </row>
        <row r="12750">
          <cell r="C12750" t="str">
            <v xml:space="preserve">      0039</v>
          </cell>
          <cell r="D12750" t="str">
            <v>CITROJUGO SA DE CV</v>
          </cell>
        </row>
        <row r="12751">
          <cell r="C12751" t="str">
            <v xml:space="preserve">      0039</v>
          </cell>
          <cell r="D12751" t="str">
            <v>CITROJUGO SA DE CV</v>
          </cell>
        </row>
        <row r="12752">
          <cell r="C12752" t="str">
            <v xml:space="preserve">      0133</v>
          </cell>
          <cell r="D12752" t="str">
            <v>QUIMICA GO-SAN SA DE CV</v>
          </cell>
        </row>
        <row r="12753">
          <cell r="C12753" t="str">
            <v xml:space="preserve">      0133</v>
          </cell>
          <cell r="D12753" t="str">
            <v>QUIMICA GO-SAN SA DE CV</v>
          </cell>
        </row>
        <row r="12754">
          <cell r="C12754" t="str">
            <v xml:space="preserve">      0133</v>
          </cell>
          <cell r="D12754" t="str">
            <v>QUIMICA GO-SAN SA DE CV</v>
          </cell>
        </row>
        <row r="12755">
          <cell r="C12755" t="str">
            <v xml:space="preserve">      0028</v>
          </cell>
          <cell r="D12755" t="str">
            <v>CERVECERIA CUAUHTEMOC MOCTEZUMA SA DE CV</v>
          </cell>
        </row>
        <row r="12756">
          <cell r="C12756" t="str">
            <v xml:space="preserve">      0028</v>
          </cell>
          <cell r="D12756" t="str">
            <v>CERVECERIA CUAUHTEMOC MOCTEZUMA SA DE CV</v>
          </cell>
        </row>
        <row r="12757">
          <cell r="C12757" t="str">
            <v xml:space="preserve">      0028</v>
          </cell>
          <cell r="D12757" t="str">
            <v>CERVECERIA CUAUHTEMOC MOCTEZUMA SA DE CV</v>
          </cell>
        </row>
        <row r="12758">
          <cell r="C12758" t="str">
            <v xml:space="preserve">      0028</v>
          </cell>
          <cell r="D12758" t="str">
            <v>CERVECERIA CUAUHTEMOC MOCTEZUMA SA DE CV</v>
          </cell>
        </row>
        <row r="12759">
          <cell r="C12759" t="str">
            <v xml:space="preserve">      0100</v>
          </cell>
          <cell r="D12759" t="str">
            <v>MANUFACTURAS KALTEX SA DE CV</v>
          </cell>
        </row>
        <row r="12760">
          <cell r="C12760" t="str">
            <v xml:space="preserve">      0100</v>
          </cell>
          <cell r="D12760" t="str">
            <v>MANUFACTURAS KALTEX SA DE CV</v>
          </cell>
        </row>
        <row r="12761">
          <cell r="C12761" t="str">
            <v xml:space="preserve">      0100</v>
          </cell>
          <cell r="D12761" t="str">
            <v>MANUFACTURAS KALTEX SA DE CV</v>
          </cell>
        </row>
        <row r="12762">
          <cell r="C12762" t="str">
            <v xml:space="preserve">      0100</v>
          </cell>
          <cell r="D12762" t="str">
            <v>MANUFACTURAS KALTEX SA DE CV</v>
          </cell>
        </row>
        <row r="12763">
          <cell r="C12763" t="str">
            <v xml:space="preserve">      0316</v>
          </cell>
          <cell r="D12763" t="str">
            <v>QUIMITEXSA, S.A. DE C.V.</v>
          </cell>
        </row>
        <row r="12764">
          <cell r="C12764" t="str">
            <v xml:space="preserve">      0114</v>
          </cell>
          <cell r="D12764" t="str">
            <v>GRUMA</v>
          </cell>
        </row>
        <row r="12765">
          <cell r="C12765" t="str">
            <v xml:space="preserve">      0021</v>
          </cell>
          <cell r="D12765" t="str">
            <v>BIMBO</v>
          </cell>
        </row>
        <row r="12766">
          <cell r="C12766" t="str">
            <v xml:space="preserve">      0179</v>
          </cell>
          <cell r="D12766" t="str">
            <v>TBG APPAREL S DE RL DE CV</v>
          </cell>
        </row>
        <row r="12767">
          <cell r="C12767" t="str">
            <v xml:space="preserve">      0179</v>
          </cell>
          <cell r="D12767" t="str">
            <v>TBG APPAREL S DE RL DE CV</v>
          </cell>
        </row>
        <row r="12768">
          <cell r="C12768" t="str">
            <v xml:space="preserve">      0249</v>
          </cell>
          <cell r="D12768" t="str">
            <v>ASHLAND CHEMICAL DE MEXICO, S.A. DE C.V.</v>
          </cell>
        </row>
        <row r="12769">
          <cell r="C12769" t="str">
            <v xml:space="preserve">      0249</v>
          </cell>
          <cell r="D12769" t="str">
            <v>ASHLAND CHEMICAL DE MEXICO, S.A. DE C.V.</v>
          </cell>
        </row>
        <row r="12770">
          <cell r="C12770" t="str">
            <v xml:space="preserve">      0249</v>
          </cell>
          <cell r="D12770" t="str">
            <v>ASHLAND CHEMICAL DE MEXICO, S.A. DE C.V.</v>
          </cell>
        </row>
        <row r="12771">
          <cell r="C12771" t="str">
            <v xml:space="preserve">      0231</v>
          </cell>
          <cell r="D12771" t="str">
            <v>PROGEL MEXICANA, S.A. DE C.V.</v>
          </cell>
        </row>
        <row r="12772">
          <cell r="C12772" t="str">
            <v xml:space="preserve">      0231</v>
          </cell>
          <cell r="D12772" t="str">
            <v>PROGEL MEXICANA, S.A. DE C.V.</v>
          </cell>
        </row>
        <row r="12773">
          <cell r="C12773" t="str">
            <v xml:space="preserve">      0157</v>
          </cell>
          <cell r="D12773" t="str">
            <v>ZAFRE SA DE CV</v>
          </cell>
        </row>
        <row r="12774">
          <cell r="C12774" t="str">
            <v xml:space="preserve">      0032</v>
          </cell>
          <cell r="D12774" t="str">
            <v>CERVECERIA CUAUHTEMOC MOCTEZUMA SA DE CV</v>
          </cell>
        </row>
        <row r="12775">
          <cell r="C12775" t="str">
            <v xml:space="preserve">      0166</v>
          </cell>
          <cell r="D12775" t="str">
            <v>GRUMA</v>
          </cell>
        </row>
        <row r="12776">
          <cell r="C12776" t="str">
            <v xml:space="preserve">      0077</v>
          </cell>
          <cell r="D12776" t="str">
            <v>GRUMA</v>
          </cell>
        </row>
        <row r="12777">
          <cell r="C12777" t="str">
            <v xml:space="preserve">      0077</v>
          </cell>
          <cell r="D12777" t="str">
            <v>GRUMA</v>
          </cell>
        </row>
        <row r="12778">
          <cell r="C12778" t="str">
            <v xml:space="preserve">      0114</v>
          </cell>
          <cell r="D12778" t="str">
            <v>GRUMA</v>
          </cell>
        </row>
        <row r="12779">
          <cell r="C12779">
            <v>106</v>
          </cell>
          <cell r="D12779" t="str">
            <v>MEXIALOE LABORATORIOS SA DE CV</v>
          </cell>
        </row>
        <row r="12780">
          <cell r="C12780">
            <v>326</v>
          </cell>
          <cell r="D12780" t="str">
            <v>AQUITEX SA</v>
          </cell>
        </row>
        <row r="12781">
          <cell r="C12781">
            <v>31</v>
          </cell>
          <cell r="D12781" t="str">
            <v>CERVECERIA CUAUHTEMOC MOCTEZUMA SA DE CV</v>
          </cell>
        </row>
        <row r="12782">
          <cell r="C12782">
            <v>18</v>
          </cell>
          <cell r="D12782" t="str">
            <v>BIMBO</v>
          </cell>
        </row>
        <row r="12783">
          <cell r="C12783">
            <v>20</v>
          </cell>
          <cell r="D12783" t="str">
            <v>BIMBO</v>
          </cell>
        </row>
        <row r="12784">
          <cell r="C12784">
            <v>231</v>
          </cell>
          <cell r="D12784" t="str">
            <v>PROGEL MEXICANA, S.A. DE C.V.</v>
          </cell>
        </row>
        <row r="12785">
          <cell r="C12785">
            <v>22</v>
          </cell>
          <cell r="D12785" t="str">
            <v>BIOTECNICA INTERNACIONAL SA DE CV</v>
          </cell>
        </row>
        <row r="12786">
          <cell r="C12786">
            <v>33</v>
          </cell>
          <cell r="D12786" t="str">
            <v>CERVECERIA CUAUHTEMOC MOCTEZUMA SA DE CV</v>
          </cell>
        </row>
        <row r="12787">
          <cell r="C12787">
            <v>81</v>
          </cell>
          <cell r="D12787" t="str">
            <v>HERSHEY MEXICO SA DE CV</v>
          </cell>
        </row>
        <row r="12788">
          <cell r="C12788">
            <v>17</v>
          </cell>
          <cell r="D12788" t="str">
            <v>BIMBO</v>
          </cell>
        </row>
        <row r="12789">
          <cell r="C12789">
            <v>327</v>
          </cell>
          <cell r="D12789" t="str">
            <v>CERVECERIAS BARU-PANAMA, S.A.</v>
          </cell>
        </row>
        <row r="12790">
          <cell r="C12790">
            <v>231</v>
          </cell>
          <cell r="D12790" t="str">
            <v>PROGEL MEXICANA, S.A. DE C.V.</v>
          </cell>
        </row>
        <row r="12791">
          <cell r="C12791">
            <v>6</v>
          </cell>
          <cell r="D12791" t="str">
            <v>AGRANA FRUIT MEXICO SA DE CV</v>
          </cell>
        </row>
        <row r="12792">
          <cell r="C12792">
            <v>280</v>
          </cell>
          <cell r="D12792" t="str">
            <v>PASTEURIZADORA AGUASCALIENTES, S.A. DE C.V.</v>
          </cell>
        </row>
        <row r="12793">
          <cell r="C12793">
            <v>78</v>
          </cell>
          <cell r="D12793" t="str">
            <v>GRUMA</v>
          </cell>
        </row>
        <row r="12794">
          <cell r="C12794">
            <v>78</v>
          </cell>
          <cell r="D12794" t="str">
            <v>GRUMA</v>
          </cell>
        </row>
        <row r="12795">
          <cell r="C12795">
            <v>17</v>
          </cell>
          <cell r="D12795" t="str">
            <v>BIMBO</v>
          </cell>
        </row>
        <row r="12796">
          <cell r="C12796">
            <v>315</v>
          </cell>
          <cell r="D12796" t="str">
            <v>CIH INTERNATIONAL, S.A.R.L.</v>
          </cell>
        </row>
        <row r="12797">
          <cell r="C12797">
            <v>315</v>
          </cell>
          <cell r="D12797" t="str">
            <v>CIH INTERNATIONAL, S.A.R.L.</v>
          </cell>
        </row>
        <row r="12798">
          <cell r="C12798">
            <v>315</v>
          </cell>
          <cell r="D12798" t="str">
            <v>CIH INTERNATIONAL, S.A.R.L.</v>
          </cell>
        </row>
        <row r="12799">
          <cell r="C12799">
            <v>315</v>
          </cell>
          <cell r="D12799" t="str">
            <v>CIH INTERNATIONAL, S.A.R.L.</v>
          </cell>
        </row>
        <row r="12800">
          <cell r="C12800">
            <v>113</v>
          </cell>
          <cell r="D12800" t="str">
            <v>GRUMA</v>
          </cell>
        </row>
        <row r="12801">
          <cell r="C12801">
            <v>138</v>
          </cell>
          <cell r="D12801" t="str">
            <v>RICAP SA DE CV</v>
          </cell>
        </row>
        <row r="12802">
          <cell r="C12802">
            <v>78</v>
          </cell>
          <cell r="D12802" t="str">
            <v>GRUMA</v>
          </cell>
        </row>
        <row r="12803">
          <cell r="C12803">
            <v>179</v>
          </cell>
          <cell r="D12803" t="str">
            <v>TBG APPAREL S DE RL DE CV</v>
          </cell>
        </row>
        <row r="12804">
          <cell r="C12804">
            <v>329</v>
          </cell>
          <cell r="D12804" t="str">
            <v>RIO TEHUA GRUPO COMERCIAL, S.A. DE C.V.</v>
          </cell>
        </row>
        <row r="12805">
          <cell r="C12805" t="str">
            <v>MOSTR</v>
          </cell>
          <cell r="D12805" t="str">
            <v>VENTAS DE MOSTRADOR</v>
          </cell>
        </row>
        <row r="12806">
          <cell r="C12806" t="str">
            <v>MOSTR</v>
          </cell>
          <cell r="D12806" t="str">
            <v>VENTAS DE MOSTRADOR</v>
          </cell>
        </row>
        <row r="12807">
          <cell r="C12807" t="str">
            <v>MOSTR</v>
          </cell>
          <cell r="D12807" t="str">
            <v>VENTAS DE MOSTRADOR</v>
          </cell>
        </row>
        <row r="12808">
          <cell r="C12808" t="str">
            <v>MOSTR</v>
          </cell>
          <cell r="D12808" t="str">
            <v>VENTAS DE MOSTRADOR</v>
          </cell>
        </row>
        <row r="12809">
          <cell r="C12809" t="str">
            <v>MOSTR</v>
          </cell>
          <cell r="D12809" t="str">
            <v>VENTAS DE MOSTRADOR</v>
          </cell>
        </row>
        <row r="12810">
          <cell r="C12810" t="str">
            <v>MOSTR</v>
          </cell>
          <cell r="D12810" t="str">
            <v>VENTAS DE MOSTRADOR</v>
          </cell>
        </row>
        <row r="12811">
          <cell r="C12811" t="str">
            <v>MOSTR</v>
          </cell>
          <cell r="D12811" t="str">
            <v>VENTAS DE MOSTRADOR</v>
          </cell>
        </row>
        <row r="12812">
          <cell r="C12812" t="str">
            <v>MOSTR</v>
          </cell>
          <cell r="D12812" t="str">
            <v>VENTAS DE MOSTRADOR</v>
          </cell>
        </row>
        <row r="12813">
          <cell r="C12813" t="str">
            <v>MOSTR</v>
          </cell>
          <cell r="D12813" t="str">
            <v>VENTAS DE MOSTRADOR</v>
          </cell>
        </row>
        <row r="12814">
          <cell r="C12814" t="str">
            <v xml:space="preserve">      0159</v>
          </cell>
          <cell r="D12814" t="str">
            <v>GRUMA</v>
          </cell>
        </row>
        <row r="12815">
          <cell r="C12815" t="str">
            <v xml:space="preserve">      0113</v>
          </cell>
          <cell r="D12815" t="str">
            <v>GRUMA</v>
          </cell>
        </row>
        <row r="12816">
          <cell r="C12816" t="str">
            <v xml:space="preserve">      0144</v>
          </cell>
          <cell r="D12816" t="str">
            <v>SUELAS WYNY SA DE CV</v>
          </cell>
        </row>
        <row r="12817">
          <cell r="C12817" t="str">
            <v xml:space="preserve">      0144</v>
          </cell>
          <cell r="D12817" t="str">
            <v>SUELAS WYNY SA DE CV</v>
          </cell>
        </row>
        <row r="12818">
          <cell r="C12818" t="str">
            <v xml:space="preserve">      0175</v>
          </cell>
          <cell r="D12818" t="str">
            <v>MAURICIO JOVAN WONG MEDINA</v>
          </cell>
        </row>
        <row r="12819">
          <cell r="C12819" t="str">
            <v xml:space="preserve">      0031</v>
          </cell>
          <cell r="D12819" t="str">
            <v>CERVECERIA CUAUHTEMOC MOCTEZUMA SA DE CV</v>
          </cell>
        </row>
        <row r="12820">
          <cell r="C12820" t="str">
            <v xml:space="preserve">      0028</v>
          </cell>
          <cell r="D12820" t="str">
            <v>CERVECERIA CUAUHTEMOC MOCTEZUMA SA DE CV</v>
          </cell>
        </row>
        <row r="12821">
          <cell r="C12821" t="str">
            <v xml:space="preserve">      0028</v>
          </cell>
          <cell r="D12821" t="str">
            <v>CERVECERIA CUAUHTEMOC MOCTEZUMA SA DE CV</v>
          </cell>
        </row>
        <row r="12822">
          <cell r="C12822" t="str">
            <v xml:space="preserve">      0028</v>
          </cell>
          <cell r="D12822" t="str">
            <v>CERVECERIA CUAUHTEMOC MOCTEZUMA SA DE CV</v>
          </cell>
        </row>
        <row r="12823">
          <cell r="C12823" t="str">
            <v xml:space="preserve">      0112</v>
          </cell>
          <cell r="D12823" t="str">
            <v>GRUMA</v>
          </cell>
        </row>
        <row r="12824">
          <cell r="C12824" t="str">
            <v xml:space="preserve">      0112</v>
          </cell>
          <cell r="D12824" t="str">
            <v>GRUMA</v>
          </cell>
        </row>
        <row r="12825">
          <cell r="C12825" t="str">
            <v xml:space="preserve">      0016</v>
          </cell>
          <cell r="D12825" t="str">
            <v>AZTECA MILLING, LP</v>
          </cell>
        </row>
        <row r="12826">
          <cell r="C12826" t="str">
            <v xml:space="preserve">      0100</v>
          </cell>
          <cell r="D12826" t="str">
            <v>MANUFACTURAS KALTEX SA DE CV</v>
          </cell>
        </row>
        <row r="12827">
          <cell r="C12827" t="str">
            <v xml:space="preserve">      0006</v>
          </cell>
          <cell r="D12827" t="str">
            <v>AGRANA FRUIT MEXICO SA DE CV</v>
          </cell>
        </row>
        <row r="12828">
          <cell r="C12828" t="str">
            <v xml:space="preserve">      0011</v>
          </cell>
          <cell r="D12828" t="str">
            <v>ALIMENTOS PROFUSA, SA DE CV</v>
          </cell>
        </row>
        <row r="12829">
          <cell r="C12829" t="str">
            <v xml:space="preserve">      0006</v>
          </cell>
          <cell r="D12829" t="str">
            <v>AGRANA FRUIT MEXICO SA DE CV</v>
          </cell>
        </row>
        <row r="12830">
          <cell r="C12830" t="str">
            <v xml:space="preserve">      0179</v>
          </cell>
          <cell r="D12830" t="str">
            <v>TBG APPAREL S DE RL DE CV</v>
          </cell>
        </row>
        <row r="12831">
          <cell r="C12831" t="str">
            <v xml:space="preserve">      0179</v>
          </cell>
          <cell r="D12831" t="str">
            <v>TBG APPAREL S DE RL DE CV</v>
          </cell>
        </row>
        <row r="12832">
          <cell r="C12832" t="str">
            <v xml:space="preserve">      0004</v>
          </cell>
          <cell r="D12832" t="str">
            <v>ACABADOS RIO TEJO SA DE CV</v>
          </cell>
        </row>
        <row r="12833">
          <cell r="C12833" t="str">
            <v xml:space="preserve">      0079</v>
          </cell>
          <cell r="D12833" t="str">
            <v>GRUMA</v>
          </cell>
        </row>
        <row r="12834">
          <cell r="C12834" t="str">
            <v xml:space="preserve">      0079</v>
          </cell>
          <cell r="D12834" t="str">
            <v>GRUMA</v>
          </cell>
        </row>
        <row r="12835">
          <cell r="C12835" t="str">
            <v xml:space="preserve">      0166</v>
          </cell>
          <cell r="D12835" t="str">
            <v>GRUMA</v>
          </cell>
        </row>
        <row r="12836">
          <cell r="C12836" t="str">
            <v xml:space="preserve">      0112</v>
          </cell>
          <cell r="D12836" t="str">
            <v>GRUMA</v>
          </cell>
        </row>
        <row r="12837">
          <cell r="C12837" t="str">
            <v xml:space="preserve">      0209</v>
          </cell>
          <cell r="D12837" t="str">
            <v>DICKIES DE PARRAS S DE RL DE CV</v>
          </cell>
        </row>
        <row r="12838">
          <cell r="C12838" t="str">
            <v xml:space="preserve">      0209</v>
          </cell>
          <cell r="D12838" t="str">
            <v>DICKIES DE PARRAS S DE RL DE CV</v>
          </cell>
        </row>
        <row r="12839">
          <cell r="C12839" t="str">
            <v xml:space="preserve">      0209</v>
          </cell>
          <cell r="D12839" t="str">
            <v>DICKIES DE PARRAS S DE RL DE CV</v>
          </cell>
        </row>
        <row r="12840">
          <cell r="C12840" t="str">
            <v xml:space="preserve">      0072</v>
          </cell>
          <cell r="D12840" t="str">
            <v>GRUPO INDUSTRIAL CREYSI SA CV</v>
          </cell>
        </row>
        <row r="12841">
          <cell r="C12841" t="str">
            <v xml:space="preserve">      0072</v>
          </cell>
          <cell r="D12841" t="str">
            <v>GRUPO INDUSTRIAL CREYSI SA CV</v>
          </cell>
        </row>
        <row r="12842">
          <cell r="C12842" t="str">
            <v xml:space="preserve">      0013</v>
          </cell>
          <cell r="D12842" t="str">
            <v>ANGELICA PADILLA CASTILLO</v>
          </cell>
        </row>
        <row r="12843">
          <cell r="C12843" t="str">
            <v xml:space="preserve">      0102</v>
          </cell>
          <cell r="D12843" t="str">
            <v>MAZAPAN DE LA ROSA SA DE CV</v>
          </cell>
        </row>
        <row r="12844">
          <cell r="C12844" t="str">
            <v xml:space="preserve">      0193</v>
          </cell>
          <cell r="D12844" t="str">
            <v>CURFIMEX SA DE CV</v>
          </cell>
        </row>
        <row r="12845">
          <cell r="C12845" t="str">
            <v xml:space="preserve">      0138</v>
          </cell>
          <cell r="D12845" t="str">
            <v>RICAP SA DE CV</v>
          </cell>
        </row>
        <row r="12846">
          <cell r="C12846" t="str">
            <v xml:space="preserve">      0202</v>
          </cell>
          <cell r="D12846" t="str">
            <v>CURTIDOS TREVIÑO SA DE CV</v>
          </cell>
        </row>
        <row r="12847">
          <cell r="C12847" t="str">
            <v xml:space="preserve">      0077</v>
          </cell>
          <cell r="D12847" t="str">
            <v>GRUMA</v>
          </cell>
        </row>
        <row r="12848">
          <cell r="C12848" t="str">
            <v xml:space="preserve">      0077</v>
          </cell>
          <cell r="D12848" t="str">
            <v>GRUMA</v>
          </cell>
        </row>
        <row r="12849">
          <cell r="C12849" t="str">
            <v xml:space="preserve">      0133</v>
          </cell>
          <cell r="D12849" t="str">
            <v>QUIMICA GO-SAN SA DE CV</v>
          </cell>
        </row>
        <row r="12850">
          <cell r="C12850" t="str">
            <v xml:space="preserve">      0133</v>
          </cell>
          <cell r="D12850" t="str">
            <v>QUIMICA GO-SAN SA DE CV</v>
          </cell>
        </row>
        <row r="12851">
          <cell r="C12851" t="str">
            <v xml:space="preserve">      0133</v>
          </cell>
          <cell r="D12851" t="str">
            <v>QUIMICA GO-SAN SA DE CV</v>
          </cell>
        </row>
        <row r="12852">
          <cell r="C12852" t="str">
            <v xml:space="preserve">      0100</v>
          </cell>
          <cell r="D12852" t="str">
            <v>MANUFACTURAS KALTEX SA DE CV</v>
          </cell>
        </row>
        <row r="12853">
          <cell r="C12853" t="str">
            <v xml:space="preserve">      0184</v>
          </cell>
          <cell r="D12853" t="str">
            <v>CUEROMEX WET BLUE SA DE CV</v>
          </cell>
        </row>
        <row r="12854">
          <cell r="C12854" t="str">
            <v xml:space="preserve">      0184</v>
          </cell>
          <cell r="D12854" t="str">
            <v>CUEROMEX WET BLUE SA DE CV</v>
          </cell>
        </row>
        <row r="12855">
          <cell r="C12855" t="str">
            <v xml:space="preserve">      0306</v>
          </cell>
          <cell r="D12855" t="str">
            <v>GRIFFITH FOODS, S.A. DE C.V.</v>
          </cell>
        </row>
        <row r="12856">
          <cell r="C12856" t="str">
            <v xml:space="preserve">      0020</v>
          </cell>
          <cell r="D12856" t="str">
            <v>BIMBO</v>
          </cell>
        </row>
        <row r="12857">
          <cell r="C12857" t="str">
            <v xml:space="preserve">      0024</v>
          </cell>
          <cell r="D12857" t="str">
            <v>C &amp; L ALIMENTOS SA DE CV</v>
          </cell>
        </row>
        <row r="12858">
          <cell r="C12858" t="str">
            <v xml:space="preserve">      0024</v>
          </cell>
          <cell r="D12858" t="str">
            <v>C &amp; L ALIMENTOS SA DE CV</v>
          </cell>
        </row>
        <row r="12859">
          <cell r="C12859" t="str">
            <v xml:space="preserve">      0052</v>
          </cell>
          <cell r="D12859" t="str">
            <v>DEUTSCHE QUIMICA SA DE CV</v>
          </cell>
        </row>
        <row r="12860">
          <cell r="C12860" t="str">
            <v xml:space="preserve">      0113</v>
          </cell>
          <cell r="D12860" t="str">
            <v>GRUMA</v>
          </cell>
        </row>
        <row r="12861">
          <cell r="C12861" t="str">
            <v xml:space="preserve">      0179</v>
          </cell>
          <cell r="D12861" t="str">
            <v>TBG APPAREL S DE RL DE CV</v>
          </cell>
        </row>
        <row r="12862">
          <cell r="C12862" t="str">
            <v xml:space="preserve">      0179</v>
          </cell>
          <cell r="D12862" t="str">
            <v>TBG APPAREL S DE RL DE CV</v>
          </cell>
        </row>
        <row r="12863">
          <cell r="C12863" t="str">
            <v xml:space="preserve">      0179</v>
          </cell>
          <cell r="D12863" t="str">
            <v>TBG APPAREL S DE RL DE CV</v>
          </cell>
        </row>
        <row r="12864">
          <cell r="C12864" t="str">
            <v xml:space="preserve">      0021</v>
          </cell>
          <cell r="D12864" t="str">
            <v>BIMBO</v>
          </cell>
        </row>
        <row r="12865">
          <cell r="C12865" t="str">
            <v xml:space="preserve">      0021</v>
          </cell>
          <cell r="D12865" t="str">
            <v>BIMBO</v>
          </cell>
        </row>
        <row r="12866">
          <cell r="C12866" t="str">
            <v xml:space="preserve">      0021</v>
          </cell>
          <cell r="D12866" t="str">
            <v>BIMBO</v>
          </cell>
        </row>
        <row r="12867">
          <cell r="C12867" t="str">
            <v xml:space="preserve">      0021</v>
          </cell>
          <cell r="D12867" t="str">
            <v>BIMBO</v>
          </cell>
        </row>
        <row r="12868">
          <cell r="C12868" t="str">
            <v xml:space="preserve">      0021</v>
          </cell>
          <cell r="D12868" t="str">
            <v>BIMBO</v>
          </cell>
        </row>
        <row r="12869">
          <cell r="C12869" t="str">
            <v xml:space="preserve">      0021</v>
          </cell>
          <cell r="D12869" t="str">
            <v>BIMBO</v>
          </cell>
        </row>
        <row r="12870">
          <cell r="C12870" t="str">
            <v xml:space="preserve">      0021</v>
          </cell>
          <cell r="D12870" t="str">
            <v>BIMBO</v>
          </cell>
        </row>
        <row r="12871">
          <cell r="C12871" t="str">
            <v xml:space="preserve">      0021</v>
          </cell>
          <cell r="D12871" t="str">
            <v>BIMBO</v>
          </cell>
        </row>
        <row r="12872">
          <cell r="C12872" t="str">
            <v xml:space="preserve">      0316</v>
          </cell>
          <cell r="D12872" t="str">
            <v>QUIMITEXSA, S.A. DE C.V.</v>
          </cell>
        </row>
        <row r="12873">
          <cell r="C12873" t="str">
            <v xml:space="preserve">      0021</v>
          </cell>
          <cell r="D12873" t="str">
            <v>BIMBO</v>
          </cell>
        </row>
        <row r="12874">
          <cell r="C12874" t="str">
            <v xml:space="preserve">      0033</v>
          </cell>
          <cell r="D12874" t="str">
            <v>CERVECERIA CUAUHTEMOC MOCTEZUMA SA DE CV</v>
          </cell>
        </row>
        <row r="12875">
          <cell r="C12875" t="str">
            <v xml:space="preserve">      0021</v>
          </cell>
          <cell r="D12875" t="str">
            <v>BIMBO</v>
          </cell>
        </row>
        <row r="12876">
          <cell r="C12876" t="str">
            <v xml:space="preserve">      0021</v>
          </cell>
          <cell r="D12876" t="str">
            <v>BIMBO</v>
          </cell>
        </row>
        <row r="12877">
          <cell r="C12877" t="str">
            <v xml:space="preserve">      0179</v>
          </cell>
          <cell r="D12877" t="str">
            <v>TBG APPAREL S DE RL DE CV</v>
          </cell>
        </row>
        <row r="12878">
          <cell r="C12878" t="str">
            <v xml:space="preserve">      0021</v>
          </cell>
          <cell r="D12878" t="str">
            <v>BIMBO</v>
          </cell>
        </row>
        <row r="12879">
          <cell r="C12879" t="str">
            <v xml:space="preserve">      0028</v>
          </cell>
          <cell r="D12879" t="str">
            <v>CERVECERIA CUAUHTEMOC MOCTEZUMA SA DE CV</v>
          </cell>
        </row>
        <row r="12880">
          <cell r="C12880" t="str">
            <v xml:space="preserve">      0028</v>
          </cell>
          <cell r="D12880" t="str">
            <v>CERVECERIA CUAUHTEMOC MOCTEZUMA SA DE CV</v>
          </cell>
        </row>
        <row r="12881">
          <cell r="C12881" t="str">
            <v xml:space="preserve">      0021</v>
          </cell>
          <cell r="D12881" t="str">
            <v>BIMBO</v>
          </cell>
        </row>
        <row r="12882">
          <cell r="C12882" t="str">
            <v xml:space="preserve">      0252</v>
          </cell>
          <cell r="D12882" t="str">
            <v>QUESERIA DOS LAGUNAS, SPR DE R.L. DE C.V.</v>
          </cell>
        </row>
        <row r="12883">
          <cell r="C12883" t="str">
            <v xml:space="preserve">      0039</v>
          </cell>
          <cell r="D12883" t="str">
            <v>CITROJUGO SA DE CV</v>
          </cell>
        </row>
        <row r="12884">
          <cell r="C12884" t="str">
            <v xml:space="preserve">      0071</v>
          </cell>
          <cell r="D12884" t="str">
            <v>GRUPO INDUSTRIAL DE CONFECCIONES SA DE CV</v>
          </cell>
        </row>
        <row r="12885">
          <cell r="C12885" t="str">
            <v xml:space="preserve">      0112</v>
          </cell>
          <cell r="D12885" t="str">
            <v>GRUMA</v>
          </cell>
        </row>
        <row r="12886">
          <cell r="C12886" t="str">
            <v xml:space="preserve">      0112</v>
          </cell>
          <cell r="D12886" t="str">
            <v>GRUMA</v>
          </cell>
        </row>
        <row r="12887">
          <cell r="C12887" t="str">
            <v xml:space="preserve">      0030</v>
          </cell>
          <cell r="D12887" t="str">
            <v>CERVECERIA CUAUHTEMOC MOCTEZUMA SA DE CV</v>
          </cell>
        </row>
        <row r="12888">
          <cell r="C12888" t="str">
            <v xml:space="preserve">      0030</v>
          </cell>
          <cell r="D12888" t="str">
            <v>CERVECERIA CUAUHTEMOC MOCTEZUMA SA DE CV</v>
          </cell>
        </row>
        <row r="12889">
          <cell r="C12889" t="str">
            <v xml:space="preserve">      0030</v>
          </cell>
          <cell r="D12889" t="str">
            <v>CERVECERIA CUAUHTEMOC MOCTEZUMA SA DE CV</v>
          </cell>
        </row>
        <row r="12890">
          <cell r="C12890" t="str">
            <v xml:space="preserve">      0029</v>
          </cell>
          <cell r="D12890" t="str">
            <v>CERVECERIA CUAUHTEMOC MOCTEZUMA SA DE CV</v>
          </cell>
        </row>
        <row r="12891">
          <cell r="C12891" t="str">
            <v xml:space="preserve">      0029</v>
          </cell>
          <cell r="D12891" t="str">
            <v>CERVECERIA CUAUHTEMOC MOCTEZUMA SA DE CV</v>
          </cell>
        </row>
        <row r="12892">
          <cell r="C12892" t="str">
            <v xml:space="preserve">      0029</v>
          </cell>
          <cell r="D12892" t="str">
            <v>CERVECERIA CUAUHTEMOC MOCTEZUMA SA DE CV</v>
          </cell>
        </row>
        <row r="12893">
          <cell r="C12893" t="str">
            <v xml:space="preserve">      0309</v>
          </cell>
          <cell r="D12893" t="str">
            <v>MARIA CONSUELO FIERRO RAMOS</v>
          </cell>
        </row>
        <row r="12894">
          <cell r="C12894" t="str">
            <v xml:space="preserve">      0021</v>
          </cell>
          <cell r="D12894" t="str">
            <v>BIMBO</v>
          </cell>
        </row>
        <row r="12895">
          <cell r="C12895" t="str">
            <v xml:space="preserve">      0179</v>
          </cell>
          <cell r="D12895" t="str">
            <v>TBG APPAREL S DE RL DE CV</v>
          </cell>
        </row>
        <row r="12896">
          <cell r="C12896" t="str">
            <v xml:space="preserve">      0179</v>
          </cell>
          <cell r="D12896" t="str">
            <v>TBG APPAREL S DE RL DE CV</v>
          </cell>
        </row>
        <row r="12897">
          <cell r="C12897" t="str">
            <v>MOSTR</v>
          </cell>
          <cell r="D12897" t="str">
            <v>VENTAS DE MOSTRADOR</v>
          </cell>
        </row>
        <row r="12898">
          <cell r="C12898" t="str">
            <v xml:space="preserve">      0100</v>
          </cell>
          <cell r="D12898" t="str">
            <v>MANUFACTURAS KALTEX SA DE CV</v>
          </cell>
        </row>
        <row r="12899">
          <cell r="C12899" t="str">
            <v xml:space="preserve">      0100</v>
          </cell>
          <cell r="D12899" t="str">
            <v>MANUFACTURAS KALTEX SA DE CV</v>
          </cell>
        </row>
        <row r="12900">
          <cell r="C12900" t="str">
            <v xml:space="preserve">      0033</v>
          </cell>
          <cell r="D12900" t="str">
            <v>CERVECERIA CUAUHTEMOC MOCTEZUMA SA DE CV</v>
          </cell>
        </row>
        <row r="12901">
          <cell r="C12901" t="str">
            <v xml:space="preserve">      0033</v>
          </cell>
          <cell r="D12901" t="str">
            <v>CERVECERIA CUAUHTEMOC MOCTEZUMA SA DE CV</v>
          </cell>
        </row>
        <row r="12902">
          <cell r="C12902" t="str">
            <v xml:space="preserve">      0033</v>
          </cell>
          <cell r="D12902" t="str">
            <v>CERVECERIA CUAUHTEMOC MOCTEZUMA SA DE CV</v>
          </cell>
        </row>
        <row r="12903">
          <cell r="C12903" t="str">
            <v xml:space="preserve">      0033</v>
          </cell>
          <cell r="D12903" t="str">
            <v>CERVECERIA CUAUHTEMOC MOCTEZUMA SA DE CV</v>
          </cell>
        </row>
        <row r="12904">
          <cell r="C12904" t="str">
            <v xml:space="preserve">      0021</v>
          </cell>
          <cell r="D12904" t="str">
            <v>BIMBO</v>
          </cell>
        </row>
        <row r="12905">
          <cell r="C12905" t="str">
            <v xml:space="preserve">      0113</v>
          </cell>
          <cell r="D12905" t="str">
            <v>GRUMA</v>
          </cell>
        </row>
        <row r="12906">
          <cell r="C12906" t="str">
            <v xml:space="preserve">      0184</v>
          </cell>
          <cell r="D12906" t="str">
            <v>CUEROMEX WET BLUE SA DE CV</v>
          </cell>
        </row>
        <row r="12907">
          <cell r="C12907" t="str">
            <v xml:space="preserve">      0100</v>
          </cell>
          <cell r="D12907" t="str">
            <v>MANUFACTURAS KALTEX SA DE CV</v>
          </cell>
        </row>
        <row r="12908">
          <cell r="C12908" t="str">
            <v xml:space="preserve">      0018</v>
          </cell>
          <cell r="D12908" t="str">
            <v>BIMBO</v>
          </cell>
        </row>
        <row r="12909">
          <cell r="C12909" t="str">
            <v xml:space="preserve">      0246</v>
          </cell>
          <cell r="D12909" t="str">
            <v>COMPLEMENTOS ALIMENTICIOS, S.A. DE C.V.</v>
          </cell>
        </row>
        <row r="12910">
          <cell r="C12910" t="str">
            <v xml:space="preserve">      0246</v>
          </cell>
          <cell r="D12910" t="str">
            <v>COMPLEMENTOS ALIMENTICIOS, S.A. DE C.V.</v>
          </cell>
        </row>
        <row r="12911">
          <cell r="C12911" t="str">
            <v xml:space="preserve">      0067</v>
          </cell>
          <cell r="D12911" t="str">
            <v>GELITA MEXICO S DE RL DE CV</v>
          </cell>
        </row>
        <row r="12912">
          <cell r="C12912" t="str">
            <v xml:space="preserve">      0073</v>
          </cell>
          <cell r="D12912" t="str">
            <v>GRUPO INDUSTRIAL MIRO SA DE CV</v>
          </cell>
        </row>
        <row r="12913">
          <cell r="C12913" t="str">
            <v xml:space="preserve">      0100</v>
          </cell>
          <cell r="D12913" t="str">
            <v>MANUFACTURAS KALTEX SA DE CV</v>
          </cell>
        </row>
        <row r="12914">
          <cell r="C12914" t="str">
            <v xml:space="preserve">      0100</v>
          </cell>
          <cell r="D12914" t="str">
            <v>MANUFACTURAS KALTEX SA DE CV</v>
          </cell>
        </row>
        <row r="12915">
          <cell r="C12915" t="str">
            <v xml:space="preserve">      0157</v>
          </cell>
          <cell r="D12915" t="str">
            <v>ZAFRE SA DE CV</v>
          </cell>
        </row>
        <row r="12916">
          <cell r="C12916" t="str">
            <v xml:space="preserve">      0115</v>
          </cell>
          <cell r="D12916" t="str">
            <v>GRUMA</v>
          </cell>
        </row>
        <row r="12917">
          <cell r="C12917" t="str">
            <v xml:space="preserve">      0144</v>
          </cell>
          <cell r="D12917" t="str">
            <v>SUELAS WYNY SA DE CV</v>
          </cell>
        </row>
        <row r="12918">
          <cell r="C12918" t="str">
            <v xml:space="preserve">      0144</v>
          </cell>
          <cell r="D12918" t="str">
            <v>SUELAS WYNY SA DE CV</v>
          </cell>
        </row>
        <row r="12919">
          <cell r="C12919" t="str">
            <v xml:space="preserve">      0071</v>
          </cell>
          <cell r="D12919" t="str">
            <v>GRUPO INDUSTRIAL DE CONFECCIONES SA DE CV</v>
          </cell>
        </row>
        <row r="12920">
          <cell r="C12920" t="str">
            <v xml:space="preserve">      0316</v>
          </cell>
          <cell r="D12920" t="str">
            <v>QUIMITEXSA, S.A. DE C.V.</v>
          </cell>
        </row>
        <row r="12921">
          <cell r="C12921" t="str">
            <v xml:space="preserve">      0011</v>
          </cell>
          <cell r="D12921" t="str">
            <v>ALIMENTOS PROFUSA, SA DE CV</v>
          </cell>
        </row>
        <row r="12922">
          <cell r="C12922" t="str">
            <v xml:space="preserve">      0249</v>
          </cell>
          <cell r="D12922" t="str">
            <v>ASHLAND CHEMICAL DE MEXICO, S.A. DE C.V.</v>
          </cell>
        </row>
        <row r="12923">
          <cell r="C12923" t="str">
            <v xml:space="preserve">      0249</v>
          </cell>
          <cell r="D12923" t="str">
            <v>ASHLAND CHEMICAL DE MEXICO, S.A. DE C.V.</v>
          </cell>
        </row>
        <row r="12924">
          <cell r="C12924" t="str">
            <v xml:space="preserve">      0249</v>
          </cell>
          <cell r="D12924" t="str">
            <v>ASHLAND CHEMICAL DE MEXICO, S.A. DE C.V.</v>
          </cell>
        </row>
        <row r="12925">
          <cell r="C12925" t="str">
            <v xml:space="preserve">      0179</v>
          </cell>
          <cell r="D12925" t="str">
            <v>TBG APPAREL S DE RL DE CV</v>
          </cell>
        </row>
        <row r="12926">
          <cell r="C12926" t="str">
            <v xml:space="preserve">      0179</v>
          </cell>
          <cell r="D12926" t="str">
            <v>TBG APPAREL S DE RL DE CV</v>
          </cell>
        </row>
        <row r="12927">
          <cell r="C12927" t="str">
            <v xml:space="preserve">      0166</v>
          </cell>
          <cell r="D12927" t="str">
            <v>GRUMA</v>
          </cell>
        </row>
        <row r="12928">
          <cell r="C12928" t="str">
            <v xml:space="preserve">      0166</v>
          </cell>
          <cell r="D12928" t="str">
            <v>GRUMA</v>
          </cell>
        </row>
        <row r="12929">
          <cell r="C12929" t="str">
            <v xml:space="preserve">      0014</v>
          </cell>
          <cell r="D12929" t="str">
            <v>DISTRIBUIDORA TEXTIL ARTTEX, S.A. DE C.V.</v>
          </cell>
        </row>
        <row r="12930">
          <cell r="C12930" t="str">
            <v xml:space="preserve">      0014</v>
          </cell>
          <cell r="D12930" t="str">
            <v>DISTRIBUIDORA TEXTIL ARTTEX, S.A. DE C.V.</v>
          </cell>
        </row>
        <row r="12931">
          <cell r="C12931" t="str">
            <v xml:space="preserve">      0055</v>
          </cell>
          <cell r="D12931" t="str">
            <v>DISTRIBUIDORA DE TEXTILES AVANTE SA DE CV</v>
          </cell>
        </row>
        <row r="12932">
          <cell r="C12932" t="str">
            <v xml:space="preserve">      0006</v>
          </cell>
          <cell r="D12932" t="str">
            <v>AGRANA FRUIT MEXICO SA DE CV</v>
          </cell>
        </row>
        <row r="12933">
          <cell r="C12933" t="str">
            <v xml:space="preserve">      0006</v>
          </cell>
          <cell r="D12933" t="str">
            <v>AGRANA FRUIT MEXICO SA DE CV</v>
          </cell>
        </row>
        <row r="12934">
          <cell r="C12934" t="str">
            <v xml:space="preserve">      0128</v>
          </cell>
          <cell r="D12934" t="str">
            <v>PRODUCTOS CURTIENTES SA DE CV</v>
          </cell>
        </row>
        <row r="12935">
          <cell r="C12935" t="str">
            <v xml:space="preserve">      0128</v>
          </cell>
          <cell r="D12935" t="str">
            <v>PRODUCTOS CURTIENTES SA DE CV</v>
          </cell>
        </row>
        <row r="12936">
          <cell r="C12936" t="str">
            <v xml:space="preserve">      0133</v>
          </cell>
          <cell r="D12936" t="str">
            <v>QUIMICA GO-SAN SA DE CV</v>
          </cell>
        </row>
        <row r="12937">
          <cell r="C12937" t="str">
            <v xml:space="preserve">      0133</v>
          </cell>
          <cell r="D12937" t="str">
            <v>QUIMICA GO-SAN SA DE CV</v>
          </cell>
        </row>
        <row r="12938">
          <cell r="C12938" t="str">
            <v xml:space="preserve">      0133</v>
          </cell>
          <cell r="D12938" t="str">
            <v>QUIMICA GO-SAN SA DE CV</v>
          </cell>
        </row>
        <row r="12939">
          <cell r="C12939" t="str">
            <v xml:space="preserve">      0031</v>
          </cell>
          <cell r="D12939" t="str">
            <v>CERVECERIA CUAUHTEMOC MOCTEZUMA SA DE CV</v>
          </cell>
        </row>
        <row r="12940">
          <cell r="C12940" t="str">
            <v xml:space="preserve">      0031</v>
          </cell>
          <cell r="D12940" t="str">
            <v>CERVECERIA CUAUHTEMOC MOCTEZUMA SA DE CV</v>
          </cell>
        </row>
        <row r="12941">
          <cell r="C12941" t="str">
            <v xml:space="preserve">      0031</v>
          </cell>
          <cell r="D12941" t="str">
            <v>CERVECERIA CUAUHTEMOC MOCTEZUMA SA DE CV</v>
          </cell>
        </row>
        <row r="12942">
          <cell r="C12942" t="str">
            <v xml:space="preserve">      0031</v>
          </cell>
          <cell r="D12942" t="str">
            <v>CERVECERIA CUAUHTEMOC MOCTEZUMA SA DE CV</v>
          </cell>
        </row>
        <row r="12943">
          <cell r="C12943" t="str">
            <v xml:space="preserve">      0113</v>
          </cell>
          <cell r="D12943" t="str">
            <v>GRUMA</v>
          </cell>
        </row>
        <row r="12944">
          <cell r="C12944" t="str">
            <v xml:space="preserve">      0107</v>
          </cell>
          <cell r="D12944" t="str">
            <v>MICHEL ONTIVEROS PABLO IGNACIO</v>
          </cell>
        </row>
        <row r="12945">
          <cell r="C12945" t="str">
            <v xml:space="preserve">      0078</v>
          </cell>
          <cell r="D12945" t="str">
            <v>GRUMA</v>
          </cell>
        </row>
        <row r="12946">
          <cell r="C12946" t="str">
            <v xml:space="preserve">      0078</v>
          </cell>
          <cell r="D12946" t="str">
            <v>GRUMA</v>
          </cell>
        </row>
        <row r="12947">
          <cell r="C12947" t="str">
            <v xml:space="preserve">      0078</v>
          </cell>
          <cell r="D12947" t="str">
            <v>GRUMA</v>
          </cell>
        </row>
        <row r="12948">
          <cell r="C12948" t="str">
            <v xml:space="preserve">      0280</v>
          </cell>
          <cell r="D12948" t="str">
            <v>PASTEURIZADORA AGUASCALIENTES, S.A. DE C.V.</v>
          </cell>
        </row>
        <row r="12949">
          <cell r="C12949" t="str">
            <v xml:space="preserve">      0050</v>
          </cell>
          <cell r="D12949" t="str">
            <v>COSMOCEL SA</v>
          </cell>
        </row>
        <row r="12950">
          <cell r="C12950" t="str">
            <v xml:space="preserve">      0011</v>
          </cell>
          <cell r="D12950" t="str">
            <v>ALIMENTOS PROFUSA, SA DE CV</v>
          </cell>
        </row>
        <row r="12951">
          <cell r="C12951" t="str">
            <v xml:space="preserve">      0028</v>
          </cell>
          <cell r="D12951" t="str">
            <v>CERVECERIA CUAUHTEMOC MOCTEZUMA SA DE CV</v>
          </cell>
        </row>
        <row r="12952">
          <cell r="C12952" t="str">
            <v xml:space="preserve">      0028</v>
          </cell>
          <cell r="D12952" t="str">
            <v>CERVECERIA CUAUHTEMOC MOCTEZUMA SA DE CV</v>
          </cell>
        </row>
        <row r="12953">
          <cell r="C12953" t="str">
            <v xml:space="preserve">      0028</v>
          </cell>
          <cell r="D12953" t="str">
            <v>CERVECERIA CUAUHTEMOC MOCTEZUMA SA DE CV</v>
          </cell>
        </row>
        <row r="12954">
          <cell r="C12954" t="str">
            <v xml:space="preserve">      0028</v>
          </cell>
          <cell r="D12954" t="str">
            <v>CERVECERIA CUAUHTEMOC MOCTEZUMA SA DE CV</v>
          </cell>
        </row>
        <row r="12955">
          <cell r="C12955" t="str">
            <v xml:space="preserve">      0028</v>
          </cell>
          <cell r="D12955" t="str">
            <v>CERVECERIA CUAUHTEMOC MOCTEZUMA SA DE CV</v>
          </cell>
        </row>
        <row r="12956">
          <cell r="C12956" t="str">
            <v xml:space="preserve">      0028</v>
          </cell>
          <cell r="D12956" t="str">
            <v>CERVECERIA CUAUHTEMOC MOCTEZUMA SA DE CV</v>
          </cell>
        </row>
        <row r="12957">
          <cell r="C12957" t="str">
            <v>MOSTR</v>
          </cell>
          <cell r="D12957" t="str">
            <v>VENTAS DE MOSTRADOR</v>
          </cell>
        </row>
        <row r="12958">
          <cell r="C12958" t="str">
            <v>MOSTR</v>
          </cell>
          <cell r="D12958" t="str">
            <v>VENTAS DE MOSTRADOR</v>
          </cell>
        </row>
        <row r="12959">
          <cell r="C12959" t="str">
            <v>MOSTR</v>
          </cell>
          <cell r="D12959" t="str">
            <v>VENTAS DE MOSTRADOR</v>
          </cell>
        </row>
        <row r="12960">
          <cell r="C12960" t="str">
            <v>MOSTR</v>
          </cell>
          <cell r="D12960" t="str">
            <v>VENTAS DE MOSTRADOR</v>
          </cell>
        </row>
        <row r="12961">
          <cell r="C12961" t="str">
            <v>MOSTR</v>
          </cell>
          <cell r="D12961" t="str">
            <v>VENTAS DE MOSTRADOR</v>
          </cell>
        </row>
        <row r="12962">
          <cell r="C12962" t="str">
            <v>MOSTR</v>
          </cell>
          <cell r="D12962" t="str">
            <v>VENTAS DE MOSTRADOR</v>
          </cell>
        </row>
        <row r="12963">
          <cell r="C12963" t="str">
            <v>MOSTR</v>
          </cell>
          <cell r="D12963" t="str">
            <v>VENTAS DE MOSTRADOR</v>
          </cell>
        </row>
        <row r="12964">
          <cell r="C12964" t="str">
            <v>MOSTR</v>
          </cell>
          <cell r="D12964" t="str">
            <v>VENTAS DE MOSTRADOR</v>
          </cell>
        </row>
        <row r="12965">
          <cell r="C12965" t="str">
            <v>MOSTR</v>
          </cell>
          <cell r="D12965" t="str">
            <v>VENTAS DE MOSTRADOR</v>
          </cell>
        </row>
        <row r="12966">
          <cell r="C12966" t="str">
            <v>MOSTR</v>
          </cell>
          <cell r="D12966" t="str">
            <v>VENTAS DE MOSTRADOR</v>
          </cell>
        </row>
        <row r="12967">
          <cell r="C12967" t="str">
            <v>MOSTR</v>
          </cell>
          <cell r="D12967" t="str">
            <v>VENTAS DE MOSTRADOR</v>
          </cell>
        </row>
        <row r="12968">
          <cell r="C12968" t="str">
            <v>MOSTR</v>
          </cell>
          <cell r="D12968" t="str">
            <v>VENTAS DE MOSTRADOR</v>
          </cell>
        </row>
        <row r="12969">
          <cell r="C12969" t="str">
            <v xml:space="preserve">      0028</v>
          </cell>
          <cell r="D12969" t="str">
            <v>CERVECERIA CUAUHTEMOC MOCTEZUMA SA DE CV</v>
          </cell>
        </row>
        <row r="12970">
          <cell r="C12970" t="str">
            <v xml:space="preserve">      0030</v>
          </cell>
          <cell r="D12970" t="str">
            <v>CERVECERIA CUAUHTEMOC MOCTEZUMA SA DE CV</v>
          </cell>
        </row>
        <row r="12971">
          <cell r="C12971" t="str">
            <v xml:space="preserve">      0030</v>
          </cell>
          <cell r="D12971" t="str">
            <v>CERVECERIA CUAUHTEMOC MOCTEZUMA SA DE CV</v>
          </cell>
        </row>
        <row r="12972">
          <cell r="C12972" t="str">
            <v xml:space="preserve">      0231</v>
          </cell>
          <cell r="D12972" t="str">
            <v>PROGEL MEXICANA, S.A. DE C.V.</v>
          </cell>
        </row>
        <row r="12973">
          <cell r="C12973" t="str">
            <v xml:space="preserve">      0102</v>
          </cell>
          <cell r="D12973" t="str">
            <v>MAZAPAN DE LA ROSA SA DE CV</v>
          </cell>
        </row>
        <row r="12974">
          <cell r="C12974">
            <v>316</v>
          </cell>
          <cell r="D12974" t="str">
            <v>QUIMITEXSA, S.A. DE C.V.</v>
          </cell>
        </row>
        <row r="12975">
          <cell r="C12975">
            <v>30</v>
          </cell>
          <cell r="D12975" t="str">
            <v>CERVECERIA CUAUHTEMOC MOCTEZUMA SA DE CV</v>
          </cell>
        </row>
        <row r="12976">
          <cell r="C12976">
            <v>232</v>
          </cell>
          <cell r="D12976" t="str">
            <v>BANKS (BARBADOS) BREWERIES LTD</v>
          </cell>
        </row>
        <row r="12977">
          <cell r="C12977">
            <v>18</v>
          </cell>
          <cell r="D12977" t="str">
            <v>BIMBO</v>
          </cell>
        </row>
        <row r="12978">
          <cell r="C12978">
            <v>31</v>
          </cell>
          <cell r="D12978" t="str">
            <v>CERVECERIA CUAUHTEMOC MOCTEZUMA SA DE CV</v>
          </cell>
        </row>
        <row r="12979">
          <cell r="C12979">
            <v>231</v>
          </cell>
          <cell r="D12979" t="str">
            <v>PROGEL MEXICANA, S.A. DE C.V.</v>
          </cell>
        </row>
        <row r="12980">
          <cell r="C12980">
            <v>17</v>
          </cell>
          <cell r="D12980" t="str">
            <v>BIMBO</v>
          </cell>
        </row>
        <row r="12981">
          <cell r="C12981">
            <v>28</v>
          </cell>
          <cell r="D12981" t="str">
            <v>CERVECERIA CUAUHTEMOC MOCTEZUMA SA DE CV</v>
          </cell>
        </row>
        <row r="12982">
          <cell r="C12982">
            <v>32</v>
          </cell>
          <cell r="D12982" t="str">
            <v>CERVECERIA CUAUHTEMOC MOCTEZUMA SA DE CV</v>
          </cell>
        </row>
        <row r="12983">
          <cell r="C12983">
            <v>81</v>
          </cell>
          <cell r="D12983" t="str">
            <v>HERSHEY MEXICO SA DE CV</v>
          </cell>
        </row>
        <row r="12984">
          <cell r="C12984" t="str">
            <v xml:space="preserve">      0138</v>
          </cell>
          <cell r="D12984" t="str">
            <v>RICAP SA DE CV</v>
          </cell>
        </row>
        <row r="12985">
          <cell r="C12985" t="str">
            <v xml:space="preserve">      0114</v>
          </cell>
          <cell r="D12985" t="str">
            <v>GRUMA</v>
          </cell>
        </row>
        <row r="12986">
          <cell r="C12986" t="str">
            <v xml:space="preserve">      0133</v>
          </cell>
          <cell r="D12986" t="str">
            <v>QUIMICA GO-SAN SA DE CV</v>
          </cell>
        </row>
        <row r="12987">
          <cell r="C12987" t="str">
            <v xml:space="preserve">      0133</v>
          </cell>
          <cell r="D12987" t="str">
            <v>QUIMICA GO-SAN SA DE CV</v>
          </cell>
        </row>
        <row r="12988">
          <cell r="C12988" t="str">
            <v xml:space="preserve">      0184</v>
          </cell>
          <cell r="D12988" t="str">
            <v>CUEROMEX WET BLUE SA DE CV</v>
          </cell>
        </row>
        <row r="12989">
          <cell r="C12989" t="str">
            <v xml:space="preserve">      0004</v>
          </cell>
          <cell r="D12989" t="str">
            <v>ACABADOS RIO TEJO SA DE CV</v>
          </cell>
        </row>
        <row r="12990">
          <cell r="C12990" t="str">
            <v xml:space="preserve">      0113</v>
          </cell>
          <cell r="D12990" t="str">
            <v>GRUMA</v>
          </cell>
        </row>
        <row r="12991">
          <cell r="C12991" t="str">
            <v xml:space="preserve">      0113</v>
          </cell>
          <cell r="D12991" t="str">
            <v>GRUMA</v>
          </cell>
        </row>
        <row r="12992">
          <cell r="C12992" t="str">
            <v xml:space="preserve">      0077</v>
          </cell>
          <cell r="D12992" t="str">
            <v>GRUMA</v>
          </cell>
        </row>
        <row r="12993">
          <cell r="C12993" t="str">
            <v xml:space="preserve">      0077</v>
          </cell>
          <cell r="D12993" t="str">
            <v>GRUMA</v>
          </cell>
        </row>
        <row r="12994">
          <cell r="C12994" t="str">
            <v xml:space="preserve">      0013</v>
          </cell>
          <cell r="D12994" t="str">
            <v>ANGELICA PADILLA CASTILLO</v>
          </cell>
        </row>
        <row r="12995">
          <cell r="C12995" t="str">
            <v xml:space="preserve">      0013</v>
          </cell>
          <cell r="D12995" t="str">
            <v>ANGELICA PADILLA CASTILLO</v>
          </cell>
        </row>
        <row r="12996">
          <cell r="C12996" t="str">
            <v xml:space="preserve">      0100</v>
          </cell>
          <cell r="D12996" t="str">
            <v>MANUFACTURAS KALTEX SA DE CV</v>
          </cell>
        </row>
        <row r="12997">
          <cell r="C12997" t="str">
            <v xml:space="preserve">      0100</v>
          </cell>
          <cell r="D12997" t="str">
            <v>MANUFACTURAS KALTEX SA DE CV</v>
          </cell>
        </row>
        <row r="12998">
          <cell r="C12998" t="str">
            <v xml:space="preserve">      0175</v>
          </cell>
          <cell r="D12998" t="str">
            <v>MAURICIO JOVAN WONG MEDINA</v>
          </cell>
        </row>
        <row r="12999">
          <cell r="C12999" t="str">
            <v xml:space="preserve">      0175</v>
          </cell>
          <cell r="D12999" t="str">
            <v>MAURICIO JOVAN WONG MEDINA</v>
          </cell>
        </row>
        <row r="13000">
          <cell r="C13000" t="str">
            <v xml:space="preserve">      0179</v>
          </cell>
          <cell r="D13000" t="str">
            <v>TBG APPAREL S DE RL DE CV</v>
          </cell>
        </row>
        <row r="13001">
          <cell r="C13001" t="str">
            <v xml:space="preserve">      0179</v>
          </cell>
          <cell r="D13001" t="str">
            <v>TBG APPAREL S DE RL DE CV</v>
          </cell>
        </row>
        <row r="13002">
          <cell r="C13002" t="str">
            <v xml:space="preserve">      0209</v>
          </cell>
          <cell r="D13002" t="str">
            <v>DICKIES DE PARRAS S DE RL DE CV</v>
          </cell>
        </row>
        <row r="13003">
          <cell r="C13003" t="str">
            <v xml:space="preserve">      0209</v>
          </cell>
          <cell r="D13003" t="str">
            <v>DICKIES DE PARRAS S DE RL DE CV</v>
          </cell>
        </row>
        <row r="13004">
          <cell r="C13004" t="str">
            <v xml:space="preserve">      0157</v>
          </cell>
          <cell r="D13004" t="str">
            <v>ZAFRE SA DE CV</v>
          </cell>
        </row>
        <row r="13005">
          <cell r="C13005" t="str">
            <v xml:space="preserve">      0114</v>
          </cell>
          <cell r="D13005" t="str">
            <v>GRUMA</v>
          </cell>
        </row>
        <row r="13006">
          <cell r="C13006" t="str">
            <v xml:space="preserve">      0146</v>
          </cell>
          <cell r="D13006" t="str">
            <v>TECNICOS Y COLORES ANILPAN SA DE CV</v>
          </cell>
        </row>
        <row r="13007">
          <cell r="C13007" t="str">
            <v xml:space="preserve">      0105</v>
          </cell>
          <cell r="D13007" t="str">
            <v>MEXENIL ADITIVOS SA DE CV</v>
          </cell>
        </row>
        <row r="13008">
          <cell r="C13008" t="str">
            <v xml:space="preserve">      0081</v>
          </cell>
          <cell r="D13008" t="str">
            <v>HERSHEY MEXICO SA DE CV</v>
          </cell>
        </row>
        <row r="13009">
          <cell r="C13009" t="str">
            <v xml:space="preserve">      0081</v>
          </cell>
          <cell r="D13009" t="str">
            <v>HERSHEY MEXICO SA DE CV</v>
          </cell>
        </row>
        <row r="13010">
          <cell r="C13010" t="str">
            <v xml:space="preserve">      0157</v>
          </cell>
          <cell r="D13010" t="str">
            <v>ZAFRE SA DE CV</v>
          </cell>
        </row>
        <row r="13011">
          <cell r="C13011" t="str">
            <v xml:space="preserve">      0039</v>
          </cell>
          <cell r="D13011" t="str">
            <v>CITROJUGO SA DE CV</v>
          </cell>
        </row>
        <row r="13012">
          <cell r="C13012" t="str">
            <v xml:space="preserve">      0053</v>
          </cell>
          <cell r="D13012" t="str">
            <v>DINCO DEL NORTE SA DE CV</v>
          </cell>
        </row>
        <row r="13013">
          <cell r="C13013" t="str">
            <v xml:space="preserve">      0053</v>
          </cell>
          <cell r="D13013" t="str">
            <v>DINCO DEL NORTE SA DE CV</v>
          </cell>
        </row>
        <row r="13014">
          <cell r="C13014" t="str">
            <v xml:space="preserve">      0053</v>
          </cell>
          <cell r="D13014" t="str">
            <v>DINCO DEL NORTE SA DE CV</v>
          </cell>
        </row>
        <row r="13015">
          <cell r="C13015" t="str">
            <v xml:space="preserve">      0112</v>
          </cell>
          <cell r="D13015" t="str">
            <v>GRUMA</v>
          </cell>
        </row>
        <row r="13016">
          <cell r="C13016" t="str">
            <v xml:space="preserve">      0112</v>
          </cell>
          <cell r="D13016" t="str">
            <v>GRUMA</v>
          </cell>
        </row>
        <row r="13017">
          <cell r="C13017" t="str">
            <v xml:space="preserve">      0174</v>
          </cell>
          <cell r="D13017" t="str">
            <v>GRUPO INDUSTRIAL CUADRITOS BIOTEK SA DE CV</v>
          </cell>
        </row>
        <row r="13018">
          <cell r="C13018" t="str">
            <v xml:space="preserve">      0199</v>
          </cell>
          <cell r="D13018" t="str">
            <v>ANILINAS Y QUIMICOS TEXTILES SA DE CV</v>
          </cell>
        </row>
        <row r="13019">
          <cell r="C13019" t="str">
            <v xml:space="preserve">      0143</v>
          </cell>
          <cell r="D13019" t="str">
            <v>SEMINIS VEGETABLE SEEDS MEXICANA S DE RL DE CV</v>
          </cell>
        </row>
        <row r="13020">
          <cell r="C13020" t="str">
            <v xml:space="preserve">      0177</v>
          </cell>
          <cell r="D13020" t="str">
            <v>COLOIDALES DUCHE SA DE CV</v>
          </cell>
        </row>
        <row r="13021">
          <cell r="C13021" t="str">
            <v xml:space="preserve">      0130</v>
          </cell>
          <cell r="D13021" t="str">
            <v>PRODUCTOS PERLA, SA DE CV</v>
          </cell>
        </row>
        <row r="13022">
          <cell r="C13022" t="str">
            <v xml:space="preserve">      0130</v>
          </cell>
          <cell r="D13022" t="str">
            <v>PRODUCTOS PERLA, SA DE CV</v>
          </cell>
        </row>
        <row r="13023">
          <cell r="C13023" t="str">
            <v xml:space="preserve">      0130</v>
          </cell>
          <cell r="D13023" t="str">
            <v>PRODUCTOS PERLA, SA DE CV</v>
          </cell>
        </row>
        <row r="13024">
          <cell r="C13024" t="str">
            <v xml:space="preserve">      0071</v>
          </cell>
          <cell r="D13024" t="str">
            <v>GRUPO INDUSTRIAL DE CONFECCIONES SA DE CV</v>
          </cell>
        </row>
        <row r="13025">
          <cell r="C13025" t="str">
            <v xml:space="preserve">      0100</v>
          </cell>
          <cell r="D13025" t="str">
            <v>MANUFACTURAS KALTEX SA DE CV</v>
          </cell>
        </row>
        <row r="13026">
          <cell r="C13026" t="str">
            <v xml:space="preserve">      0179</v>
          </cell>
          <cell r="D13026" t="str">
            <v>TBG APPAREL S DE RL DE CV</v>
          </cell>
        </row>
        <row r="13027">
          <cell r="C13027" t="str">
            <v xml:space="preserve">      0179</v>
          </cell>
          <cell r="D13027" t="str">
            <v>TBG APPAREL S DE RL DE CV</v>
          </cell>
        </row>
        <row r="13028">
          <cell r="C13028" t="str">
            <v xml:space="preserve">      0033</v>
          </cell>
          <cell r="D13028" t="str">
            <v>CERVECERIA CUAUHTEMOC MOCTEZUMA SA DE CV</v>
          </cell>
        </row>
        <row r="13029">
          <cell r="C13029" t="str">
            <v xml:space="preserve">      0033</v>
          </cell>
          <cell r="D13029" t="str">
            <v>CERVECERIA CUAUHTEMOC MOCTEZUMA SA DE CV</v>
          </cell>
        </row>
        <row r="13030">
          <cell r="C13030" t="str">
            <v xml:space="preserve">      0033</v>
          </cell>
          <cell r="D13030" t="str">
            <v>CERVECERIA CUAUHTEMOC MOCTEZUMA SA DE CV</v>
          </cell>
        </row>
        <row r="13031">
          <cell r="C13031" t="str">
            <v xml:space="preserve">      0033</v>
          </cell>
          <cell r="D13031" t="str">
            <v>CERVECERIA CUAUHTEMOC MOCTEZUMA SA DE CV</v>
          </cell>
        </row>
        <row r="13032">
          <cell r="C13032" t="str">
            <v xml:space="preserve">      0020</v>
          </cell>
          <cell r="D13032" t="str">
            <v>BIMBO</v>
          </cell>
        </row>
        <row r="13033">
          <cell r="C13033" t="str">
            <v xml:space="preserve">      0209</v>
          </cell>
          <cell r="D13033" t="str">
            <v>DICKIES DE PARRAS S DE RL DE CV</v>
          </cell>
        </row>
        <row r="13034">
          <cell r="C13034" t="str">
            <v xml:space="preserve">      0071</v>
          </cell>
          <cell r="D13034" t="str">
            <v>GRUPO INDUSTRIAL DE CONFECCIONES SA DE CV</v>
          </cell>
        </row>
        <row r="13035">
          <cell r="C13035" t="str">
            <v xml:space="preserve">      0128</v>
          </cell>
          <cell r="D13035" t="str">
            <v>PRODUCTOS CURTIENTES SA DE CV</v>
          </cell>
        </row>
        <row r="13036">
          <cell r="C13036" t="str">
            <v xml:space="preserve">      0128</v>
          </cell>
          <cell r="D13036" t="str">
            <v>PRODUCTOS CURTIENTES SA DE CV</v>
          </cell>
        </row>
        <row r="13037">
          <cell r="C13037" t="str">
            <v xml:space="preserve">      0067</v>
          </cell>
          <cell r="D13037" t="str">
            <v>GELITA MEXICO S DE RL DE CV</v>
          </cell>
        </row>
        <row r="13038">
          <cell r="C13038" t="str">
            <v xml:space="preserve">      0011</v>
          </cell>
          <cell r="D13038" t="str">
            <v>ALIMENTOS PROFUSA, SA DE CV</v>
          </cell>
        </row>
        <row r="13039">
          <cell r="C13039" t="str">
            <v xml:space="preserve">      0011</v>
          </cell>
          <cell r="D13039" t="str">
            <v>ALIMENTOS PROFUSA, SA DE CV</v>
          </cell>
        </row>
        <row r="13040">
          <cell r="C13040" t="str">
            <v xml:space="preserve">      0011</v>
          </cell>
          <cell r="D13040" t="str">
            <v>ALIMENTOS PROFUSA, SA DE CV</v>
          </cell>
        </row>
        <row r="13041">
          <cell r="C13041" t="str">
            <v xml:space="preserve">      0006</v>
          </cell>
          <cell r="D13041" t="str">
            <v>AGRANA FRUIT MEXICO SA DE CV</v>
          </cell>
        </row>
        <row r="13042">
          <cell r="C13042" t="str">
            <v xml:space="preserve">      0104</v>
          </cell>
          <cell r="D13042" t="str">
            <v>MEJORPLUS SA DE CV</v>
          </cell>
        </row>
        <row r="13043">
          <cell r="C13043" t="str">
            <v xml:space="preserve">      0129</v>
          </cell>
          <cell r="D13043" t="str">
            <v>PRODUCTOS INDUSTRIALES DE LEON SA DE CV</v>
          </cell>
        </row>
        <row r="13044">
          <cell r="C13044" t="str">
            <v xml:space="preserve">      0145</v>
          </cell>
          <cell r="D13044" t="str">
            <v>TECHNICAL SUPPLIER SA DE CV</v>
          </cell>
        </row>
        <row r="13045">
          <cell r="C13045" t="str">
            <v xml:space="preserve">      0303</v>
          </cell>
          <cell r="D13045" t="str">
            <v>MARIA AGUILERA HERNANDEZ</v>
          </cell>
        </row>
        <row r="13046">
          <cell r="C13046" t="str">
            <v xml:space="preserve">      0303</v>
          </cell>
          <cell r="D13046" t="str">
            <v>MARIA AGUILERA HERNANDEZ</v>
          </cell>
        </row>
        <row r="13047">
          <cell r="C13047" t="str">
            <v xml:space="preserve">      0014</v>
          </cell>
          <cell r="D13047" t="str">
            <v>DISTRIBUIDORA TEXTIL ARTTEX, S.A. DE C.V.</v>
          </cell>
        </row>
        <row r="13048">
          <cell r="C13048" t="str">
            <v xml:space="preserve">      0134</v>
          </cell>
          <cell r="D13048" t="str">
            <v>QUIMICA HERNANDEZ RAMIREZ SA DE CV</v>
          </cell>
        </row>
        <row r="13049">
          <cell r="C13049" t="str">
            <v xml:space="preserve">      0100</v>
          </cell>
          <cell r="D13049" t="str">
            <v>MANUFACTURAS KALTEX SA DE CV</v>
          </cell>
        </row>
        <row r="13050">
          <cell r="C13050" t="str">
            <v xml:space="preserve">      0144</v>
          </cell>
          <cell r="D13050" t="str">
            <v>SUELAS WYNY SA DE CV</v>
          </cell>
        </row>
        <row r="13051">
          <cell r="C13051" t="str">
            <v xml:space="preserve">      0144</v>
          </cell>
          <cell r="D13051" t="str">
            <v>SUELAS WYNY SA DE CV</v>
          </cell>
        </row>
        <row r="13052">
          <cell r="C13052" t="str">
            <v xml:space="preserve">      0144</v>
          </cell>
          <cell r="D13052" t="str">
            <v>SUELAS WYNY SA DE CV</v>
          </cell>
        </row>
        <row r="13053">
          <cell r="C13053" t="str">
            <v xml:space="preserve">      0144</v>
          </cell>
          <cell r="D13053" t="str">
            <v>SUELAS WYNY SA DE CV</v>
          </cell>
        </row>
        <row r="13054">
          <cell r="C13054" t="str">
            <v xml:space="preserve">      0285</v>
          </cell>
          <cell r="D13054" t="str">
            <v>ALIMENTOS DE LA GRANJA, S.A. DE C.V.</v>
          </cell>
        </row>
        <row r="13055">
          <cell r="C13055" t="str">
            <v xml:space="preserve">      0066</v>
          </cell>
          <cell r="D13055" t="str">
            <v>GELATINE GROUP SA DE CV</v>
          </cell>
        </row>
        <row r="13056">
          <cell r="C13056" t="str">
            <v xml:space="preserve">      0179</v>
          </cell>
          <cell r="D13056" t="str">
            <v>TBG APPAREL S DE RL DE CV</v>
          </cell>
        </row>
        <row r="13057">
          <cell r="C13057" t="str">
            <v xml:space="preserve">      0179</v>
          </cell>
          <cell r="D13057" t="str">
            <v>TBG APPAREL S DE RL DE CV</v>
          </cell>
        </row>
        <row r="13058">
          <cell r="C13058" t="str">
            <v xml:space="preserve">      0113</v>
          </cell>
          <cell r="D13058" t="str">
            <v>GRUMA</v>
          </cell>
        </row>
        <row r="13059">
          <cell r="C13059" t="str">
            <v xml:space="preserve">      0079</v>
          </cell>
          <cell r="D13059" t="str">
            <v>GRUMA</v>
          </cell>
        </row>
        <row r="13060">
          <cell r="C13060" t="str">
            <v xml:space="preserve">      0079</v>
          </cell>
          <cell r="D13060" t="str">
            <v>GRUMA</v>
          </cell>
        </row>
        <row r="13061">
          <cell r="C13061" t="str">
            <v xml:space="preserve">      0133</v>
          </cell>
          <cell r="D13061" t="str">
            <v>QUIMICA GO-SAN SA DE CV</v>
          </cell>
        </row>
        <row r="13062">
          <cell r="C13062" t="str">
            <v xml:space="preserve">      0133</v>
          </cell>
          <cell r="D13062" t="str">
            <v>QUIMICA GO-SAN SA DE CV</v>
          </cell>
        </row>
        <row r="13063">
          <cell r="C13063" t="str">
            <v xml:space="preserve">      0030</v>
          </cell>
          <cell r="D13063" t="str">
            <v>CERVECERIA CUAUHTEMOC MOCTEZUMA SA DE CV</v>
          </cell>
        </row>
        <row r="13064">
          <cell r="C13064" t="str">
            <v xml:space="preserve">      0030</v>
          </cell>
          <cell r="D13064" t="str">
            <v>CERVECERIA CUAUHTEMOC MOCTEZUMA SA DE CV</v>
          </cell>
        </row>
        <row r="13065">
          <cell r="C13065" t="str">
            <v xml:space="preserve">      0021</v>
          </cell>
          <cell r="D13065" t="str">
            <v>BIMBO</v>
          </cell>
        </row>
        <row r="13066">
          <cell r="C13066" t="str">
            <v xml:space="preserve">      0021</v>
          </cell>
          <cell r="D13066" t="str">
            <v>BIMBO</v>
          </cell>
        </row>
        <row r="13067">
          <cell r="C13067" t="str">
            <v xml:space="preserve">      0021</v>
          </cell>
          <cell r="D13067" t="str">
            <v>BIMBO</v>
          </cell>
        </row>
        <row r="13068">
          <cell r="C13068" t="str">
            <v xml:space="preserve">      0021</v>
          </cell>
          <cell r="D13068" t="str">
            <v>BIMBO</v>
          </cell>
        </row>
        <row r="13069">
          <cell r="C13069" t="str">
            <v xml:space="preserve">      0021</v>
          </cell>
          <cell r="D13069" t="str">
            <v>BIMBO</v>
          </cell>
        </row>
        <row r="13070">
          <cell r="C13070" t="str">
            <v xml:space="preserve">      0021</v>
          </cell>
          <cell r="D13070" t="str">
            <v>BIMBO</v>
          </cell>
        </row>
        <row r="13071">
          <cell r="C13071" t="str">
            <v xml:space="preserve">      0021</v>
          </cell>
          <cell r="D13071" t="str">
            <v>BIMBO</v>
          </cell>
        </row>
        <row r="13072">
          <cell r="C13072" t="str">
            <v xml:space="preserve">      0021</v>
          </cell>
          <cell r="D13072" t="str">
            <v>BIMBO</v>
          </cell>
        </row>
        <row r="13073">
          <cell r="C13073" t="str">
            <v xml:space="preserve">      0021</v>
          </cell>
          <cell r="D13073" t="str">
            <v>BIMBO</v>
          </cell>
        </row>
        <row r="13074">
          <cell r="C13074" t="str">
            <v xml:space="preserve">      0193</v>
          </cell>
          <cell r="D13074" t="str">
            <v>CURFIMEX SA DE CV</v>
          </cell>
        </row>
        <row r="13075">
          <cell r="C13075" t="str">
            <v xml:space="preserve">      0193</v>
          </cell>
          <cell r="D13075" t="str">
            <v>CURFIMEX SA DE CV</v>
          </cell>
        </row>
        <row r="13076">
          <cell r="C13076" t="str">
            <v xml:space="preserve">      0193</v>
          </cell>
          <cell r="D13076" t="str">
            <v>CURFIMEX SA DE CV</v>
          </cell>
        </row>
        <row r="13077">
          <cell r="C13077" t="str">
            <v xml:space="preserve">      0021</v>
          </cell>
          <cell r="D13077" t="str">
            <v>BIMBO</v>
          </cell>
        </row>
        <row r="13078">
          <cell r="C13078" t="str">
            <v xml:space="preserve">      0209</v>
          </cell>
          <cell r="D13078" t="str">
            <v>DICKIES DE PARRAS S DE RL DE CV</v>
          </cell>
        </row>
        <row r="13079">
          <cell r="C13079" t="str">
            <v xml:space="preserve">      0209</v>
          </cell>
          <cell r="D13079" t="str">
            <v>DICKIES DE PARRAS S DE RL DE CV</v>
          </cell>
        </row>
        <row r="13080">
          <cell r="C13080" t="str">
            <v xml:space="preserve">      0055</v>
          </cell>
          <cell r="D13080" t="str">
            <v>DISTRIBUIDORA DE TEXTILES AVANTE SA DE CV</v>
          </cell>
        </row>
        <row r="13081">
          <cell r="C13081" t="str">
            <v xml:space="preserve">      0071</v>
          </cell>
          <cell r="D13081" t="str">
            <v>GRUPO INDUSTRIAL DE CONFECCIONES SA DE CV</v>
          </cell>
        </row>
        <row r="13082">
          <cell r="C13082" t="str">
            <v xml:space="preserve">      0021</v>
          </cell>
          <cell r="D13082" t="str">
            <v>BIMBO</v>
          </cell>
        </row>
        <row r="13083">
          <cell r="C13083" t="str">
            <v xml:space="preserve">      0021</v>
          </cell>
          <cell r="D13083" t="str">
            <v>BIMBO</v>
          </cell>
        </row>
        <row r="13084">
          <cell r="C13084" t="str">
            <v xml:space="preserve">      0021</v>
          </cell>
          <cell r="D13084" t="str">
            <v>BIMBO</v>
          </cell>
        </row>
        <row r="13085">
          <cell r="C13085" t="str">
            <v xml:space="preserve">      0028</v>
          </cell>
          <cell r="D13085" t="str">
            <v>CERVECERIA CUAUHTEMOC MOCTEZUMA SA DE CV</v>
          </cell>
        </row>
        <row r="13086">
          <cell r="C13086" t="str">
            <v xml:space="preserve">      0028</v>
          </cell>
          <cell r="D13086" t="str">
            <v>CERVECERIA CUAUHTEMOC MOCTEZUMA SA DE CV</v>
          </cell>
        </row>
        <row r="13087">
          <cell r="C13087" t="str">
            <v xml:space="preserve">      0028</v>
          </cell>
          <cell r="D13087" t="str">
            <v>CERVECERIA CUAUHTEMOC MOCTEZUMA SA DE CV</v>
          </cell>
        </row>
        <row r="13088">
          <cell r="C13088" t="str">
            <v xml:space="preserve">      0028</v>
          </cell>
          <cell r="D13088" t="str">
            <v>CERVECERIA CUAUHTEMOC MOCTEZUMA SA DE CV</v>
          </cell>
        </row>
        <row r="13089">
          <cell r="C13089" t="str">
            <v xml:space="preserve">      0039</v>
          </cell>
          <cell r="D13089" t="str">
            <v>CITROJUGO SA DE CV</v>
          </cell>
        </row>
        <row r="13090">
          <cell r="C13090" t="str">
            <v xml:space="preserve">      0179</v>
          </cell>
          <cell r="D13090" t="str">
            <v>TBG APPAREL S DE RL DE CV</v>
          </cell>
        </row>
        <row r="13091">
          <cell r="C13091" t="str">
            <v xml:space="preserve">      0193</v>
          </cell>
          <cell r="D13091" t="str">
            <v>CURFIMEX SA DE CV</v>
          </cell>
        </row>
        <row r="13092">
          <cell r="C13092" t="str">
            <v xml:space="preserve">      0157</v>
          </cell>
          <cell r="D13092" t="str">
            <v>ZAFRE SA DE CV</v>
          </cell>
        </row>
        <row r="13093">
          <cell r="C13093" t="str">
            <v xml:space="preserve">      0004</v>
          </cell>
          <cell r="D13093" t="str">
            <v>ACABADOS RIO TEJO SA DE CV</v>
          </cell>
        </row>
        <row r="13094">
          <cell r="C13094" t="str">
            <v xml:space="preserve">      0016</v>
          </cell>
          <cell r="D13094" t="str">
            <v>AZTECA MILLING, LP</v>
          </cell>
        </row>
        <row r="13095">
          <cell r="C13095" t="str">
            <v xml:space="preserve">      0175</v>
          </cell>
          <cell r="D13095" t="str">
            <v>MAURICIO JOVAN WONG MEDINA</v>
          </cell>
        </row>
        <row r="13096">
          <cell r="C13096" t="str">
            <v xml:space="preserve">      0134</v>
          </cell>
          <cell r="D13096" t="str">
            <v>QUIMICA HERNANDEZ RAMIREZ SA DE CV</v>
          </cell>
        </row>
        <row r="13097">
          <cell r="C13097" t="str">
            <v xml:space="preserve">      0159</v>
          </cell>
          <cell r="D13097" t="str">
            <v>GRUMA</v>
          </cell>
        </row>
        <row r="13098">
          <cell r="C13098" t="str">
            <v xml:space="preserve">      0309</v>
          </cell>
          <cell r="D13098" t="str">
            <v>MARIA CONSUELO FIERRO RAMOS</v>
          </cell>
        </row>
        <row r="13099">
          <cell r="C13099" t="str">
            <v xml:space="preserve">      0030</v>
          </cell>
          <cell r="D13099" t="str">
            <v>CERVECERIA CUAUHTEMOC MOCTEZUMA SA DE CV</v>
          </cell>
        </row>
        <row r="13100">
          <cell r="C13100" t="str">
            <v xml:space="preserve">      0030</v>
          </cell>
          <cell r="D13100" t="str">
            <v>CERVECERIA CUAUHTEMOC MOCTEZUMA SA DE CV</v>
          </cell>
        </row>
        <row r="13101">
          <cell r="C13101" t="str">
            <v xml:space="preserve">      0030</v>
          </cell>
          <cell r="D13101" t="str">
            <v>CERVECERIA CUAUHTEMOC MOCTEZUMA SA DE CV</v>
          </cell>
        </row>
        <row r="13102">
          <cell r="C13102" t="str">
            <v xml:space="preserve">      0032</v>
          </cell>
          <cell r="D13102" t="str">
            <v>CERVECERIA CUAUHTEMOC MOCTEZUMA SA DE CV</v>
          </cell>
        </row>
        <row r="13103">
          <cell r="C13103" t="str">
            <v xml:space="preserve">      0021</v>
          </cell>
          <cell r="D13103" t="str">
            <v>BIMBO</v>
          </cell>
        </row>
        <row r="13104">
          <cell r="C13104" t="str">
            <v xml:space="preserve">      0018</v>
          </cell>
          <cell r="D13104" t="str">
            <v>BIMBO</v>
          </cell>
        </row>
        <row r="13105">
          <cell r="C13105" t="str">
            <v xml:space="preserve">      0113</v>
          </cell>
          <cell r="D13105" t="str">
            <v>GRUMA</v>
          </cell>
        </row>
        <row r="13106">
          <cell r="C13106" t="str">
            <v xml:space="preserve">      0315</v>
          </cell>
          <cell r="D13106" t="str">
            <v>CIH INTERNATIONAL, S.A.R.L.</v>
          </cell>
        </row>
        <row r="13107">
          <cell r="C13107" t="str">
            <v xml:space="preserve">      0315</v>
          </cell>
          <cell r="D13107" t="str">
            <v>CIH INTERNATIONAL, S.A.R.L.</v>
          </cell>
        </row>
        <row r="13108">
          <cell r="C13108" t="str">
            <v xml:space="preserve">      0199</v>
          </cell>
          <cell r="D13108" t="str">
            <v>ANILINAS Y QUIMICOS TEXTILES SA DE CV</v>
          </cell>
        </row>
        <row r="13109">
          <cell r="C13109" t="str">
            <v xml:space="preserve">      0112</v>
          </cell>
          <cell r="D13109" t="str">
            <v>GRUMA</v>
          </cell>
        </row>
        <row r="13110">
          <cell r="C13110" t="str">
            <v xml:space="preserve">      0128</v>
          </cell>
          <cell r="D13110" t="str">
            <v>PRODUCTOS CURTIENTES SA DE CV</v>
          </cell>
        </row>
        <row r="13111">
          <cell r="C13111" t="str">
            <v xml:space="preserve">      0128</v>
          </cell>
          <cell r="D13111" t="str">
            <v>PRODUCTOS CURTIENTES SA DE CV</v>
          </cell>
        </row>
        <row r="13112">
          <cell r="C13112" t="str">
            <v xml:space="preserve">      0249</v>
          </cell>
          <cell r="D13112" t="str">
            <v>ASHLAND CHEMICAL DE MEXICO, S.A. DE C.V.</v>
          </cell>
        </row>
        <row r="13113">
          <cell r="C13113" t="str">
            <v xml:space="preserve">      0249</v>
          </cell>
          <cell r="D13113" t="str">
            <v>ASHLAND CHEMICAL DE MEXICO, S.A. DE C.V.</v>
          </cell>
        </row>
        <row r="13114">
          <cell r="C13114" t="str">
            <v xml:space="preserve">      0238</v>
          </cell>
          <cell r="D13114" t="str">
            <v>ANSA MCAL TRADING, INC.</v>
          </cell>
        </row>
        <row r="13115">
          <cell r="C13115" t="str">
            <v xml:space="preserve">      0100</v>
          </cell>
          <cell r="D13115" t="str">
            <v>MANUFACTURAS KALTEX SA DE CV</v>
          </cell>
        </row>
        <row r="13116">
          <cell r="C13116" t="str">
            <v xml:space="preserve">      0112</v>
          </cell>
          <cell r="D13116" t="str">
            <v>GRUMA</v>
          </cell>
        </row>
        <row r="13117">
          <cell r="C13117" t="str">
            <v xml:space="preserve">      0318</v>
          </cell>
          <cell r="D13117" t="str">
            <v>BRASSERIE NATIONAL D´HAITI, S.A.</v>
          </cell>
        </row>
        <row r="13118">
          <cell r="C13118" t="str">
            <v xml:space="preserve">      0318</v>
          </cell>
          <cell r="D13118" t="str">
            <v>BRASSERIE NATIONAL D´HAITI, S.A.</v>
          </cell>
        </row>
        <row r="13119">
          <cell r="C13119" t="str">
            <v xml:space="preserve">      0067</v>
          </cell>
          <cell r="D13119" t="str">
            <v>GELITA MEXICO S DE RL DE CV</v>
          </cell>
        </row>
        <row r="13120">
          <cell r="C13120" t="str">
            <v xml:space="preserve">      0179</v>
          </cell>
          <cell r="D13120" t="str">
            <v>TBG APPAREL S DE RL DE CV</v>
          </cell>
        </row>
        <row r="13121">
          <cell r="C13121" t="str">
            <v xml:space="preserve">      0179</v>
          </cell>
          <cell r="D13121" t="str">
            <v>TBG APPAREL S DE RL DE CV</v>
          </cell>
        </row>
        <row r="13122">
          <cell r="C13122" t="str">
            <v xml:space="preserve">      0071</v>
          </cell>
          <cell r="D13122" t="str">
            <v>GRUPO INDUSTRIAL DE CONFECCIONES SA DE CV</v>
          </cell>
        </row>
        <row r="13123">
          <cell r="C13123" t="str">
            <v xml:space="preserve">      0115</v>
          </cell>
          <cell r="D13123" t="str">
            <v>GRUMA</v>
          </cell>
        </row>
        <row r="13124">
          <cell r="C13124" t="str">
            <v xml:space="preserve">      0115</v>
          </cell>
          <cell r="D13124" t="str">
            <v>GRUMA</v>
          </cell>
        </row>
        <row r="13125">
          <cell r="C13125" t="str">
            <v xml:space="preserve">      0318</v>
          </cell>
          <cell r="D13125" t="str">
            <v>BRASSERIE NATIONAL D´HAITI, S.A.</v>
          </cell>
        </row>
        <row r="13126">
          <cell r="C13126" t="str">
            <v xml:space="preserve">      0193</v>
          </cell>
          <cell r="D13126" t="str">
            <v>CURFIMEX SA DE CV</v>
          </cell>
        </row>
        <row r="13127">
          <cell r="C13127" t="str">
            <v xml:space="preserve">      0166</v>
          </cell>
          <cell r="D13127" t="str">
            <v>GRUMA</v>
          </cell>
        </row>
        <row r="13128">
          <cell r="C13128" t="str">
            <v xml:space="preserve">      0166</v>
          </cell>
          <cell r="D13128" t="str">
            <v>GRUMA</v>
          </cell>
        </row>
        <row r="13129">
          <cell r="C13129" t="str">
            <v xml:space="preserve">      0100</v>
          </cell>
          <cell r="D13129" t="str">
            <v>MANUFACTURAS KALTEX SA DE CV</v>
          </cell>
        </row>
        <row r="13130">
          <cell r="C13130" t="str">
            <v xml:space="preserve">      0100</v>
          </cell>
          <cell r="D13130" t="str">
            <v>MANUFACTURAS KALTEX SA DE CV</v>
          </cell>
        </row>
        <row r="13131">
          <cell r="C13131" t="str">
            <v xml:space="preserve">      0079</v>
          </cell>
          <cell r="D13131" t="str">
            <v>GRUMA</v>
          </cell>
        </row>
        <row r="13132">
          <cell r="C13132" t="str">
            <v xml:space="preserve">      0079</v>
          </cell>
          <cell r="D13132" t="str">
            <v>GRUMA</v>
          </cell>
        </row>
        <row r="13133">
          <cell r="C13133" t="str">
            <v xml:space="preserve">      0016</v>
          </cell>
          <cell r="D13133" t="str">
            <v>AZTECA MILLING, LP</v>
          </cell>
        </row>
        <row r="13134">
          <cell r="C13134" t="str">
            <v xml:space="preserve">      0146</v>
          </cell>
          <cell r="D13134" t="str">
            <v>TECNICOS Y COLORES ANILPAN SA DE CV</v>
          </cell>
        </row>
        <row r="13135">
          <cell r="C13135" t="str">
            <v xml:space="preserve">      0166</v>
          </cell>
          <cell r="D13135" t="str">
            <v>GRUMA</v>
          </cell>
        </row>
        <row r="13136">
          <cell r="C13136" t="str">
            <v xml:space="preserve">      0303</v>
          </cell>
          <cell r="D13136" t="str">
            <v>MARIA AGUILERA HERNANDEZ</v>
          </cell>
        </row>
        <row r="13137">
          <cell r="C13137" t="str">
            <v xml:space="preserve">      0303</v>
          </cell>
          <cell r="D13137" t="str">
            <v>MARIA AGUILERA HERNANDEZ</v>
          </cell>
        </row>
        <row r="13138">
          <cell r="C13138" t="str">
            <v xml:space="preserve">      0102</v>
          </cell>
          <cell r="D13138" t="str">
            <v>MAZAPAN DE LA ROSA SA DE CV</v>
          </cell>
        </row>
        <row r="13139">
          <cell r="C13139" t="str">
            <v xml:space="preserve">      0102</v>
          </cell>
          <cell r="D13139" t="str">
            <v>MAZAPAN DE LA ROSA SA DE CV</v>
          </cell>
        </row>
        <row r="13140">
          <cell r="C13140" t="str">
            <v xml:space="preserve">      0104</v>
          </cell>
          <cell r="D13140" t="str">
            <v>MEJORPLUS SA DE CV</v>
          </cell>
        </row>
        <row r="13141">
          <cell r="C13141" t="str">
            <v xml:space="preserve">      0102</v>
          </cell>
          <cell r="D13141" t="str">
            <v>MAZAPAN DE LA ROSA SA DE CV</v>
          </cell>
        </row>
        <row r="13142">
          <cell r="C13142" t="str">
            <v xml:space="preserve">      0232</v>
          </cell>
          <cell r="D13142" t="str">
            <v>BANKS (BARBADOS) BREWERIES LTD</v>
          </cell>
        </row>
        <row r="13143">
          <cell r="C13143" t="str">
            <v xml:space="preserve">      0055</v>
          </cell>
          <cell r="D13143" t="str">
            <v>DISTRIBUIDORA DE TEXTILES AVANTE SA DE CV</v>
          </cell>
        </row>
        <row r="13144">
          <cell r="C13144" t="str">
            <v xml:space="preserve">      0239</v>
          </cell>
          <cell r="D13144" t="str">
            <v>PROTEINAS NATURALES, S.A. (PROTENA, S.A.)</v>
          </cell>
        </row>
        <row r="13145">
          <cell r="C13145" t="str">
            <v xml:space="preserve">      0239</v>
          </cell>
          <cell r="D13145" t="str">
            <v>PROTEINAS NATURALES, S.A. (PROTENA, S.A.)</v>
          </cell>
        </row>
        <row r="13146">
          <cell r="C13146" t="str">
            <v xml:space="preserve">      0175</v>
          </cell>
          <cell r="D13146" t="str">
            <v>MAURICIO JOVAN WONG MEDINA</v>
          </cell>
        </row>
        <row r="13147">
          <cell r="C13147" t="str">
            <v xml:space="preserve">      0175</v>
          </cell>
          <cell r="D13147" t="str">
            <v>MAURICIO JOVAN WONG MEDINA</v>
          </cell>
        </row>
        <row r="13148">
          <cell r="C13148" t="str">
            <v xml:space="preserve">      0013</v>
          </cell>
          <cell r="D13148" t="str">
            <v>ANGELICA PADILLA CASTILLO</v>
          </cell>
        </row>
        <row r="13149">
          <cell r="C13149" t="str">
            <v xml:space="preserve">      0013</v>
          </cell>
          <cell r="D13149" t="str">
            <v>ANGELICA PADILLA CASTILLO</v>
          </cell>
        </row>
        <row r="13150">
          <cell r="C13150" t="str">
            <v xml:space="preserve">      0270</v>
          </cell>
          <cell r="D13150" t="str">
            <v>RESTAURANTES TOKS, S.A. DE C.V.</v>
          </cell>
        </row>
        <row r="13151">
          <cell r="C13151" t="str">
            <v xml:space="preserve">      0270</v>
          </cell>
          <cell r="D13151" t="str">
            <v>RESTAURANTES TOKS, S.A. DE C.V.</v>
          </cell>
        </row>
        <row r="13152">
          <cell r="C13152" t="str">
            <v xml:space="preserve">      0053</v>
          </cell>
          <cell r="D13152" t="str">
            <v>DINCO DEL NORTE SA DE CV</v>
          </cell>
        </row>
        <row r="13153">
          <cell r="C13153" t="str">
            <v xml:space="preserve">      0053</v>
          </cell>
          <cell r="D13153" t="str">
            <v>DINCO DEL NORTE SA DE CV</v>
          </cell>
        </row>
        <row r="13154">
          <cell r="C13154" t="str">
            <v xml:space="preserve">      0053</v>
          </cell>
          <cell r="D13154" t="str">
            <v>DINCO DEL NORTE SA DE CV</v>
          </cell>
        </row>
        <row r="13155">
          <cell r="C13155" t="str">
            <v xml:space="preserve">      0053</v>
          </cell>
          <cell r="D13155" t="str">
            <v>DINCO DEL NORTE SA DE CV</v>
          </cell>
        </row>
        <row r="13156">
          <cell r="C13156" t="str">
            <v xml:space="preserve">      0053</v>
          </cell>
          <cell r="D13156" t="str">
            <v>DINCO DEL NORTE SA DE CV</v>
          </cell>
        </row>
        <row r="13157">
          <cell r="C13157" t="str">
            <v xml:space="preserve">      0133</v>
          </cell>
          <cell r="D13157" t="str">
            <v>QUIMICA GO-SAN SA DE CV</v>
          </cell>
        </row>
        <row r="13158">
          <cell r="C13158" t="str">
            <v xml:space="preserve">      0133</v>
          </cell>
          <cell r="D13158" t="str">
            <v>QUIMICA GO-SAN SA DE CV</v>
          </cell>
        </row>
        <row r="13159">
          <cell r="C13159" t="str">
            <v xml:space="preserve">      0231</v>
          </cell>
          <cell r="D13159" t="str">
            <v>PROGEL MEXICANA, S.A. DE C.V.</v>
          </cell>
        </row>
        <row r="13160">
          <cell r="C13160" t="str">
            <v xml:space="preserve">      0231</v>
          </cell>
          <cell r="D13160" t="str">
            <v>PROGEL MEXICANA, S.A. DE C.V.</v>
          </cell>
        </row>
        <row r="13161">
          <cell r="C13161" t="str">
            <v xml:space="preserve">      0157</v>
          </cell>
          <cell r="D13161" t="str">
            <v>ZAFRE SA DE CV</v>
          </cell>
        </row>
        <row r="13162">
          <cell r="C13162" t="str">
            <v xml:space="preserve">      0028</v>
          </cell>
          <cell r="D13162" t="str">
            <v>CERVECERIA CUAUHTEMOC MOCTEZUMA SA DE CV</v>
          </cell>
        </row>
        <row r="13163">
          <cell r="C13163" t="str">
            <v xml:space="preserve">      0028</v>
          </cell>
          <cell r="D13163" t="str">
            <v>CERVECERIA CUAUHTEMOC MOCTEZUMA SA DE CV</v>
          </cell>
        </row>
        <row r="13164">
          <cell r="C13164" t="str">
            <v xml:space="preserve">      0028</v>
          </cell>
          <cell r="D13164" t="str">
            <v>CERVECERIA CUAUHTEMOC MOCTEZUMA SA DE CV</v>
          </cell>
        </row>
        <row r="13165">
          <cell r="C13165" t="str">
            <v xml:space="preserve">      0028</v>
          </cell>
          <cell r="D13165" t="str">
            <v>CERVECERIA CUAUHTEMOC MOCTEZUMA SA DE CV</v>
          </cell>
        </row>
        <row r="13166">
          <cell r="C13166" t="str">
            <v xml:space="preserve">      0028</v>
          </cell>
          <cell r="D13166" t="str">
            <v>CERVECERIA CUAUHTEMOC MOCTEZUMA SA DE CV</v>
          </cell>
        </row>
        <row r="13167">
          <cell r="C13167" t="str">
            <v xml:space="preserve">      0028</v>
          </cell>
          <cell r="D13167" t="str">
            <v>CERVECERIA CUAUHTEMOC MOCTEZUMA SA DE CV</v>
          </cell>
        </row>
        <row r="13168">
          <cell r="C13168" t="str">
            <v xml:space="preserve">      0039</v>
          </cell>
          <cell r="D13168" t="str">
            <v>CITROJUGO SA DE CV</v>
          </cell>
        </row>
        <row r="13169">
          <cell r="C13169" t="str">
            <v xml:space="preserve">      0039</v>
          </cell>
          <cell r="D13169" t="str">
            <v>CITROJUGO SA DE CV</v>
          </cell>
        </row>
        <row r="13170">
          <cell r="C13170" t="str">
            <v xml:space="preserve">      0077</v>
          </cell>
          <cell r="D13170" t="str">
            <v>GRUMA</v>
          </cell>
        </row>
        <row r="13171">
          <cell r="C13171" t="str">
            <v xml:space="preserve">      0077</v>
          </cell>
          <cell r="D13171" t="str">
            <v>GRUMA</v>
          </cell>
        </row>
        <row r="13172">
          <cell r="C13172" t="str">
            <v xml:space="preserve">      0114</v>
          </cell>
          <cell r="D13172" t="str">
            <v>GRUMA</v>
          </cell>
        </row>
        <row r="13173">
          <cell r="C13173" t="str">
            <v xml:space="preserve">      0179</v>
          </cell>
          <cell r="D13173" t="str">
            <v>TBG APPAREL S DE RL DE CV</v>
          </cell>
        </row>
        <row r="13174">
          <cell r="C13174" t="str">
            <v xml:space="preserve">      0179</v>
          </cell>
          <cell r="D13174" t="str">
            <v>TBG APPAREL S DE RL DE CV</v>
          </cell>
        </row>
        <row r="13175">
          <cell r="C13175" t="str">
            <v xml:space="preserve">      0209</v>
          </cell>
          <cell r="D13175" t="str">
            <v>DICKIES DE PARRAS S DE RL DE CV</v>
          </cell>
        </row>
        <row r="13176">
          <cell r="C13176" t="str">
            <v xml:space="preserve">      0209</v>
          </cell>
          <cell r="D13176" t="str">
            <v>DICKIES DE PARRAS S DE RL DE CV</v>
          </cell>
        </row>
        <row r="13177">
          <cell r="C13177" t="str">
            <v xml:space="preserve">      0193</v>
          </cell>
          <cell r="D13177" t="str">
            <v>CURFIMEX SA DE CV</v>
          </cell>
        </row>
        <row r="13178">
          <cell r="C13178" t="str">
            <v xml:space="preserve">      0193</v>
          </cell>
          <cell r="D13178" t="str">
            <v>CURFIMEX SA DE CV</v>
          </cell>
        </row>
        <row r="13179">
          <cell r="C13179" t="str">
            <v xml:space="preserve">      0114</v>
          </cell>
          <cell r="D13179" t="str">
            <v>GRUMA</v>
          </cell>
        </row>
        <row r="13180">
          <cell r="C13180" t="str">
            <v>MOSTR</v>
          </cell>
          <cell r="D13180" t="str">
            <v>VENTAS DE MOSTRADOR</v>
          </cell>
        </row>
        <row r="13181">
          <cell r="C13181" t="str">
            <v>MOSTR</v>
          </cell>
          <cell r="D13181" t="str">
            <v>VENTAS DE MOSTRADOR</v>
          </cell>
        </row>
        <row r="13182">
          <cell r="C13182" t="str">
            <v>MOSTR</v>
          </cell>
          <cell r="D13182" t="str">
            <v>VENTAS DE MOSTRADOR</v>
          </cell>
        </row>
        <row r="13183">
          <cell r="C13183" t="str">
            <v>MOSTR</v>
          </cell>
          <cell r="D13183" t="str">
            <v>VENTAS DE MOSTRADOR</v>
          </cell>
        </row>
        <row r="13184">
          <cell r="C13184" t="str">
            <v>MOSTR</v>
          </cell>
          <cell r="D13184" t="str">
            <v>VENTAS DE MOSTRADOR</v>
          </cell>
        </row>
        <row r="13185">
          <cell r="C13185" t="str">
            <v>MOSTR</v>
          </cell>
          <cell r="D13185" t="str">
            <v>VENTAS DE MOSTRADOR</v>
          </cell>
        </row>
        <row r="13186">
          <cell r="C13186" t="str">
            <v>MOSTR</v>
          </cell>
          <cell r="D13186" t="str">
            <v>VENTAS DE MOSTRADOR</v>
          </cell>
        </row>
        <row r="13187">
          <cell r="C13187" t="str">
            <v>MOSTR</v>
          </cell>
          <cell r="D13187" t="str">
            <v>VENTAS DE MOSTRADOR</v>
          </cell>
        </row>
        <row r="13188">
          <cell r="C13188" t="str">
            <v>MOSTR</v>
          </cell>
          <cell r="D13188" t="str">
            <v>VENTAS DE MOSTRADOR</v>
          </cell>
        </row>
        <row r="13189">
          <cell r="C13189" t="str">
            <v>MOSTR</v>
          </cell>
          <cell r="D13189" t="str">
            <v>VENTAS DE MOSTRADOR</v>
          </cell>
        </row>
        <row r="13190">
          <cell r="C13190" t="str">
            <v>MOSTR</v>
          </cell>
          <cell r="D13190" t="str">
            <v>VENTAS DE MOSTRADOR</v>
          </cell>
        </row>
        <row r="13191">
          <cell r="C13191" t="str">
            <v>MOSTR</v>
          </cell>
          <cell r="D13191" t="str">
            <v>VENTAS DE MOSTRADOR</v>
          </cell>
        </row>
        <row r="13192">
          <cell r="C13192" t="str">
            <v>MOSTR</v>
          </cell>
          <cell r="D13192" t="str">
            <v>VENTAS DE MOSTRADOR</v>
          </cell>
        </row>
        <row r="13193">
          <cell r="C13193" t="str">
            <v>MOSTR</v>
          </cell>
          <cell r="D13193" t="str">
            <v>VENTAS DE MOSTRADOR</v>
          </cell>
        </row>
        <row r="13194">
          <cell r="C13194" t="str">
            <v>MOSTR</v>
          </cell>
          <cell r="D13194" t="str">
            <v>VENTAS DE MOSTRADOR</v>
          </cell>
        </row>
        <row r="13195">
          <cell r="C13195" t="str">
            <v>MOSTR</v>
          </cell>
          <cell r="D13195" t="str">
            <v>VENTAS DE MOSTRADOR</v>
          </cell>
        </row>
        <row r="13196">
          <cell r="C13196" t="str">
            <v>MOSTR</v>
          </cell>
          <cell r="D13196" t="str">
            <v>VENTAS DE MOSTRADOR</v>
          </cell>
        </row>
        <row r="13197">
          <cell r="C13197" t="str">
            <v>MOSTR</v>
          </cell>
          <cell r="D13197" t="str">
            <v>VENTAS DE MOSTRADOR</v>
          </cell>
        </row>
        <row r="13198">
          <cell r="C13198" t="str">
            <v>MOSTR</v>
          </cell>
          <cell r="D13198" t="str">
            <v>VENTAS DE MOSTRADOR</v>
          </cell>
        </row>
        <row r="13199">
          <cell r="C13199">
            <v>20</v>
          </cell>
          <cell r="D13199" t="str">
            <v>BIMBO</v>
          </cell>
        </row>
        <row r="13200">
          <cell r="C13200">
            <v>33</v>
          </cell>
          <cell r="D13200" t="str">
            <v>CERVECERIA CUAUHTEMOC MOCTEZUMA SA DE CV</v>
          </cell>
        </row>
        <row r="13201">
          <cell r="C13201">
            <v>6</v>
          </cell>
          <cell r="D13201" t="str">
            <v>AGRANA FRUIT MEXICO SA DE CV</v>
          </cell>
        </row>
        <row r="13202">
          <cell r="C13202">
            <v>18</v>
          </cell>
          <cell r="D13202" t="str">
            <v>BIMBO</v>
          </cell>
        </row>
        <row r="13203">
          <cell r="C13203">
            <v>28</v>
          </cell>
          <cell r="D13203" t="str">
            <v>CERVECERIA CUAUHTEMOC MOCTEZUMA SA DE CV</v>
          </cell>
        </row>
        <row r="13204">
          <cell r="C13204">
            <v>20</v>
          </cell>
          <cell r="D13204" t="str">
            <v>BIMBO</v>
          </cell>
        </row>
        <row r="13205">
          <cell r="C13205">
            <v>81</v>
          </cell>
          <cell r="D13205" t="str">
            <v>HERSHEY MEXICO SA DE CV</v>
          </cell>
        </row>
        <row r="13206">
          <cell r="C13206">
            <v>145</v>
          </cell>
          <cell r="D13206" t="str">
            <v>TECHNICAL SUPPLIER SA DE CV</v>
          </cell>
        </row>
        <row r="13207">
          <cell r="C13207">
            <v>11</v>
          </cell>
          <cell r="D13207" t="str">
            <v>ALIMENTOS PROFUSA, SA DE CV</v>
          </cell>
        </row>
        <row r="13208">
          <cell r="C13208">
            <v>31</v>
          </cell>
          <cell r="D13208" t="str">
            <v>CERVECERIA CUAUHTEMOC MOCTEZUMA SA DE CV</v>
          </cell>
        </row>
        <row r="13209">
          <cell r="C13209">
            <v>33</v>
          </cell>
          <cell r="D13209" t="str">
            <v>CERVECERIA CUAUHTEMOC MOCTEZUMA SA DE CV</v>
          </cell>
        </row>
        <row r="13210">
          <cell r="C13210">
            <v>309</v>
          </cell>
          <cell r="D13210" t="str">
            <v>MARIA CONSUELO FIERRO RAMOS</v>
          </cell>
        </row>
        <row r="13211">
          <cell r="C13211">
            <v>113</v>
          </cell>
          <cell r="D13211" t="str">
            <v>GRUMA</v>
          </cell>
        </row>
        <row r="13212">
          <cell r="C13212">
            <v>113</v>
          </cell>
          <cell r="D13212" t="str">
            <v>GRUMA</v>
          </cell>
        </row>
        <row r="13213">
          <cell r="C13213">
            <v>113</v>
          </cell>
          <cell r="D13213" t="str">
            <v>GRUMA</v>
          </cell>
        </row>
        <row r="13214">
          <cell r="C13214">
            <v>113</v>
          </cell>
          <cell r="D13214" t="str">
            <v>GRUMA</v>
          </cell>
        </row>
        <row r="13215">
          <cell r="C13215">
            <v>17</v>
          </cell>
          <cell r="D13215" t="str">
            <v>BIMBO</v>
          </cell>
        </row>
        <row r="13216">
          <cell r="C13216">
            <v>78</v>
          </cell>
          <cell r="D13216" t="str">
            <v>GRUMA</v>
          </cell>
        </row>
        <row r="13217">
          <cell r="C13217">
            <v>78</v>
          </cell>
          <cell r="D13217" t="str">
            <v>GRUMA</v>
          </cell>
        </row>
        <row r="13218">
          <cell r="C13218">
            <v>184</v>
          </cell>
          <cell r="D13218" t="str">
            <v>CUEROMEX WET BLUE SA DE CV</v>
          </cell>
        </row>
        <row r="13219">
          <cell r="C13219">
            <v>316</v>
          </cell>
          <cell r="D13219" t="str">
            <v>QUIMITEXSA, S.A. DE C.V.</v>
          </cell>
        </row>
        <row r="13220">
          <cell r="C13220">
            <v>330</v>
          </cell>
          <cell r="D13220" t="str">
            <v>QUIMICA QURTEC, S.A. DE C.V.</v>
          </cell>
        </row>
        <row r="13221">
          <cell r="C13221">
            <v>330</v>
          </cell>
          <cell r="D13221" t="str">
            <v>QUIMICA QURTEC, S.A. DE C.V.</v>
          </cell>
        </row>
        <row r="13222">
          <cell r="C13222">
            <v>330</v>
          </cell>
          <cell r="D13222" t="str">
            <v>QUIMICA QURTEC, S.A. DE C.V.</v>
          </cell>
        </row>
        <row r="13223">
          <cell r="C13223">
            <v>184</v>
          </cell>
          <cell r="D13223" t="str">
            <v>CUEROMEX WET BLUE SA DE CV</v>
          </cell>
        </row>
        <row r="13224">
          <cell r="C13224">
            <v>4</v>
          </cell>
          <cell r="D13224" t="str">
            <v>ACABADOS RIO TEJO SA DE CV</v>
          </cell>
        </row>
        <row r="13225">
          <cell r="C13225">
            <v>52</v>
          </cell>
          <cell r="D13225" t="str">
            <v>DEUTSCHE QUIMICA SA DE CV</v>
          </cell>
        </row>
        <row r="13226">
          <cell r="C13226">
            <v>144</v>
          </cell>
          <cell r="D13226" t="str">
            <v>SUELAS WYNY SA DE CV</v>
          </cell>
        </row>
        <row r="13227">
          <cell r="C13227">
            <v>144</v>
          </cell>
          <cell r="D13227" t="str">
            <v>SUELAS WYNY SA DE CV</v>
          </cell>
        </row>
        <row r="13228">
          <cell r="C13228">
            <v>144</v>
          </cell>
          <cell r="D13228" t="str">
            <v>SUELAS WYNY SA DE CV</v>
          </cell>
        </row>
        <row r="13229">
          <cell r="C13229">
            <v>40</v>
          </cell>
          <cell r="D13229" t="str">
            <v>CITROLIM SA DE CV</v>
          </cell>
        </row>
        <row r="13230">
          <cell r="C13230">
            <v>40</v>
          </cell>
          <cell r="D13230" t="str">
            <v>CITROLIM SA DE CV</v>
          </cell>
        </row>
        <row r="13231">
          <cell r="C13231">
            <v>280</v>
          </cell>
          <cell r="D13231" t="str">
            <v>PASTEURIZADORA AGUASCALIENTES, S.A. DE C.V.</v>
          </cell>
        </row>
        <row r="13232">
          <cell r="C13232">
            <v>78</v>
          </cell>
          <cell r="D13232" t="str">
            <v>GRUMA</v>
          </cell>
        </row>
        <row r="13233">
          <cell r="C13233">
            <v>102</v>
          </cell>
          <cell r="D13233" t="str">
            <v>MAZAPAN DE LA ROSA SA DE CV</v>
          </cell>
        </row>
        <row r="13234">
          <cell r="C13234">
            <v>71</v>
          </cell>
          <cell r="D13234" t="str">
            <v>GRUPO INDUSTRIAL DE CONFECCIONES SA DE CV</v>
          </cell>
        </row>
        <row r="13235">
          <cell r="C13235">
            <v>31</v>
          </cell>
          <cell r="D13235" t="str">
            <v>CERVECERIA CUAUHTEMOC MOCTEZUMA SA DE CV</v>
          </cell>
        </row>
        <row r="13236">
          <cell r="C13236">
            <v>31</v>
          </cell>
          <cell r="D13236" t="str">
            <v>CERVECERIA CUAUHTEMOC MOCTEZUMA SA DE CV</v>
          </cell>
        </row>
        <row r="13237">
          <cell r="C13237">
            <v>31</v>
          </cell>
          <cell r="D13237" t="str">
            <v>CERVECERIA CUAUHTEMOC MOCTEZUMA SA DE CV</v>
          </cell>
        </row>
        <row r="13238">
          <cell r="C13238">
            <v>33</v>
          </cell>
          <cell r="D13238" t="str">
            <v>CERVECERIA CUAUHTEMOC MOCTEZUMA SA DE CV</v>
          </cell>
        </row>
        <row r="13239">
          <cell r="C13239">
            <v>33</v>
          </cell>
          <cell r="D13239" t="str">
            <v>CERVECERIA CUAUHTEMOC MOCTEZUMA SA DE CV</v>
          </cell>
        </row>
        <row r="13240">
          <cell r="C13240">
            <v>33</v>
          </cell>
          <cell r="D13240" t="str">
            <v>CERVECERIA CUAUHTEMOC MOCTEZUMA SA DE CV</v>
          </cell>
        </row>
        <row r="13241">
          <cell r="C13241">
            <v>33</v>
          </cell>
          <cell r="D13241" t="str">
            <v>CERVECERIA CUAUHTEMOC MOCTEZUMA SA DE CV</v>
          </cell>
        </row>
        <row r="13242">
          <cell r="C13242">
            <v>315</v>
          </cell>
          <cell r="D13242" t="str">
            <v>CIH INTERNATIONAL, S.A.R.L.</v>
          </cell>
        </row>
        <row r="13243">
          <cell r="C13243">
            <v>315</v>
          </cell>
          <cell r="D13243" t="str">
            <v>CIH INTERNATIONAL, S.A.R.L.</v>
          </cell>
        </row>
        <row r="13244">
          <cell r="C13244">
            <v>331</v>
          </cell>
          <cell r="D13244" t="str">
            <v>CARLOS ALBERTO SANDOVAL GARCIA</v>
          </cell>
        </row>
        <row r="13245">
          <cell r="C13245">
            <v>331</v>
          </cell>
          <cell r="D13245" t="str">
            <v>CARLOS ALBERTO SANDOVAL GARCIA</v>
          </cell>
        </row>
        <row r="13246">
          <cell r="C13246">
            <v>331</v>
          </cell>
          <cell r="D13246" t="str">
            <v>CARLOS ALBERTO SANDOVAL GARCIA</v>
          </cell>
        </row>
        <row r="13247">
          <cell r="C13247">
            <v>331</v>
          </cell>
          <cell r="D13247" t="str">
            <v>CARLOS ALBERTO SANDOVAL GARCIA</v>
          </cell>
        </row>
        <row r="13248">
          <cell r="C13248">
            <v>331</v>
          </cell>
          <cell r="D13248" t="str">
            <v>CARLOS ALBERTO SANDOVAL GARCIA</v>
          </cell>
        </row>
        <row r="13249">
          <cell r="C13249">
            <v>331</v>
          </cell>
          <cell r="D13249" t="str">
            <v>CARLOS ALBERTO SANDOVAL GARCIA</v>
          </cell>
        </row>
        <row r="13250">
          <cell r="C13250">
            <v>331</v>
          </cell>
          <cell r="D13250" t="str">
            <v>CARLOS ALBERTO SANDOVAL GARCIA</v>
          </cell>
        </row>
        <row r="13251">
          <cell r="C13251">
            <v>331</v>
          </cell>
          <cell r="D13251" t="str">
            <v>CARLOS ALBERTO SANDOVAL GARCIA</v>
          </cell>
        </row>
        <row r="13252">
          <cell r="C13252">
            <v>331</v>
          </cell>
          <cell r="D13252" t="str">
            <v>CARLOS ALBERTO SANDOVAL GARCIA</v>
          </cell>
        </row>
        <row r="13253">
          <cell r="C13253">
            <v>209</v>
          </cell>
          <cell r="D13253" t="str">
            <v>DICKIES DE PARRAS S DE RL DE CV</v>
          </cell>
        </row>
        <row r="13254">
          <cell r="C13254">
            <v>209</v>
          </cell>
          <cell r="D13254" t="str">
            <v>DICKIES DE PARRAS S DE RL DE CV</v>
          </cell>
        </row>
        <row r="13255">
          <cell r="C13255">
            <v>316</v>
          </cell>
          <cell r="D13255" t="str">
            <v>QUIMITEXSA, S.A. DE C.V.</v>
          </cell>
        </row>
        <row r="13256">
          <cell r="C13256">
            <v>179</v>
          </cell>
          <cell r="D13256" t="str">
            <v>TBG APPAREL S DE RL DE CV</v>
          </cell>
        </row>
        <row r="13257">
          <cell r="C13257">
            <v>179</v>
          </cell>
          <cell r="D13257" t="str">
            <v>TBG APPAREL S DE RL DE CV</v>
          </cell>
        </row>
        <row r="13258">
          <cell r="C13258">
            <v>179</v>
          </cell>
          <cell r="D13258" t="str">
            <v>TBG APPAREL S DE RL DE CV</v>
          </cell>
        </row>
        <row r="13259">
          <cell r="C13259">
            <v>14</v>
          </cell>
          <cell r="D13259" t="str">
            <v>DISTRIBUIDORA TEXTIL ARTTEX, S.A. DE C.V.</v>
          </cell>
        </row>
        <row r="13260">
          <cell r="C13260">
            <v>14</v>
          </cell>
          <cell r="D13260" t="str">
            <v>DISTRIBUIDORA TEXTIL ARTTEX, S.A. DE C.V.</v>
          </cell>
        </row>
        <row r="13261">
          <cell r="C13261">
            <v>20</v>
          </cell>
          <cell r="D13261" t="str">
            <v>BIMBO</v>
          </cell>
        </row>
        <row r="13262">
          <cell r="C13262">
            <v>19</v>
          </cell>
          <cell r="D13262" t="str">
            <v>BIMBO</v>
          </cell>
        </row>
        <row r="13263">
          <cell r="C13263">
            <v>13</v>
          </cell>
          <cell r="D13263" t="str">
            <v>ANGELICA PADILLA CASTILLO</v>
          </cell>
        </row>
        <row r="13264">
          <cell r="C13264">
            <v>13</v>
          </cell>
          <cell r="D13264" t="str">
            <v>ANGELICA PADILLA CASTILLO</v>
          </cell>
        </row>
        <row r="13265">
          <cell r="C13265">
            <v>42</v>
          </cell>
          <cell r="D13265" t="str">
            <v>COMERCIALIZADORA HIMEXSA SA DE CV</v>
          </cell>
        </row>
        <row r="13266">
          <cell r="C13266">
            <v>81</v>
          </cell>
          <cell r="D13266" t="str">
            <v>HERSHEY MEXICO SA DE CV</v>
          </cell>
        </row>
        <row r="13267">
          <cell r="C13267">
            <v>81</v>
          </cell>
          <cell r="D13267" t="str">
            <v>HERSHEY MEXICO SA DE CV</v>
          </cell>
        </row>
        <row r="13268">
          <cell r="C13268">
            <v>113</v>
          </cell>
          <cell r="D13268" t="str">
            <v>GRUMA</v>
          </cell>
        </row>
        <row r="13269">
          <cell r="C13269">
            <v>113</v>
          </cell>
          <cell r="D13269" t="str">
            <v>GRUMA</v>
          </cell>
        </row>
        <row r="13270">
          <cell r="C13270">
            <v>130</v>
          </cell>
          <cell r="D13270" t="str">
            <v>PRODUCTOS PERLA, SA DE CV</v>
          </cell>
        </row>
        <row r="13271">
          <cell r="C13271">
            <v>130</v>
          </cell>
          <cell r="D13271" t="str">
            <v>PRODUCTOS PERLA, SA DE CV</v>
          </cell>
        </row>
        <row r="13272">
          <cell r="C13272">
            <v>157</v>
          </cell>
          <cell r="D13272" t="str">
            <v>ZAFRE SA DE CV</v>
          </cell>
        </row>
        <row r="13273">
          <cell r="C13273">
            <v>175</v>
          </cell>
          <cell r="D13273" t="str">
            <v>MAURICIO JOVAN WONG MEDINA</v>
          </cell>
        </row>
        <row r="13274">
          <cell r="C13274">
            <v>175</v>
          </cell>
          <cell r="D13274" t="str">
            <v>MAURICIO JOVAN WONG MEDINA</v>
          </cell>
        </row>
        <row r="13275">
          <cell r="C13275">
            <v>184</v>
          </cell>
          <cell r="D13275" t="str">
            <v>CUEROMEX WET BLUE SA DE CV</v>
          </cell>
        </row>
        <row r="13276">
          <cell r="C13276">
            <v>184</v>
          </cell>
          <cell r="D13276" t="str">
            <v>CUEROMEX WET BLUE SA DE CV</v>
          </cell>
        </row>
        <row r="13277">
          <cell r="C13277">
            <v>184</v>
          </cell>
          <cell r="D13277" t="str">
            <v>CUEROMEX WET BLUE SA DE CV</v>
          </cell>
        </row>
        <row r="13278">
          <cell r="C13278">
            <v>184</v>
          </cell>
          <cell r="D13278" t="str">
            <v>CUEROMEX WET BLUE SA DE CV</v>
          </cell>
        </row>
        <row r="13279">
          <cell r="C13279">
            <v>316</v>
          </cell>
          <cell r="D13279" t="str">
            <v>QUIMITEXSA, S.A. DE C.V.</v>
          </cell>
        </row>
        <row r="13280">
          <cell r="C13280">
            <v>22</v>
          </cell>
          <cell r="D13280" t="str">
            <v>BIOTECNICA INTERNACIONAL SA DE CV</v>
          </cell>
        </row>
        <row r="13281">
          <cell r="C13281">
            <v>138</v>
          </cell>
          <cell r="D13281" t="str">
            <v>RICAP SA DE CV</v>
          </cell>
        </row>
        <row r="13282">
          <cell r="C13282">
            <v>138</v>
          </cell>
          <cell r="D13282" t="str">
            <v>RICAP SA DE CV</v>
          </cell>
        </row>
        <row r="13283">
          <cell r="C13283">
            <v>112</v>
          </cell>
          <cell r="D13283" t="str">
            <v>GRUMA</v>
          </cell>
        </row>
        <row r="13284">
          <cell r="C13284">
            <v>28</v>
          </cell>
          <cell r="D13284" t="str">
            <v>CERVECERIA CUAUHTEMOC MOCTEZUMA SA DE CV</v>
          </cell>
        </row>
        <row r="13285">
          <cell r="C13285">
            <v>28</v>
          </cell>
          <cell r="D13285" t="str">
            <v>CERVECERIA CUAUHTEMOC MOCTEZUMA SA DE CV</v>
          </cell>
        </row>
        <row r="13286">
          <cell r="C13286">
            <v>202</v>
          </cell>
          <cell r="D13286" t="str">
            <v>CURTIDOS TREVIÑO SA DE CV</v>
          </cell>
        </row>
        <row r="13287">
          <cell r="C13287">
            <v>128</v>
          </cell>
          <cell r="D13287" t="str">
            <v>PRODUCTOS CURTIENTES SA DE CV</v>
          </cell>
        </row>
        <row r="13288">
          <cell r="C13288">
            <v>204</v>
          </cell>
          <cell r="D13288" t="str">
            <v>PQ INTEGRADORA LOGISTICA SA DE CV</v>
          </cell>
        </row>
        <row r="13289">
          <cell r="C13289">
            <v>204</v>
          </cell>
          <cell r="D13289" t="str">
            <v>PQ INTEGRADORA LOGISTICA SA DE CV</v>
          </cell>
        </row>
        <row r="13290">
          <cell r="C13290">
            <v>39</v>
          </cell>
          <cell r="D13290" t="str">
            <v>CITROJUGO SA DE CV</v>
          </cell>
        </row>
        <row r="13291">
          <cell r="C13291">
            <v>280</v>
          </cell>
          <cell r="D13291" t="str">
            <v>PASTEURIZADORA AGUASCALIENTES, S.A. DE C.V.</v>
          </cell>
        </row>
        <row r="13292">
          <cell r="C13292">
            <v>209</v>
          </cell>
          <cell r="D13292" t="str">
            <v>DICKIES DE PARRAS S DE RL DE CV</v>
          </cell>
        </row>
        <row r="13293">
          <cell r="C13293">
            <v>209</v>
          </cell>
          <cell r="D13293" t="str">
            <v>DICKIES DE PARRAS S DE RL DE CV</v>
          </cell>
        </row>
        <row r="13294">
          <cell r="C13294">
            <v>157</v>
          </cell>
          <cell r="D13294" t="str">
            <v>ZAFRE SA DE CV</v>
          </cell>
        </row>
        <row r="13295">
          <cell r="C13295">
            <v>193</v>
          </cell>
          <cell r="D13295" t="str">
            <v>CURFIMEX SA DE CV</v>
          </cell>
        </row>
        <row r="13296">
          <cell r="C13296">
            <v>193</v>
          </cell>
          <cell r="D13296" t="str">
            <v>CURFIMEX SA DE CV</v>
          </cell>
        </row>
        <row r="13297">
          <cell r="C13297">
            <v>184</v>
          </cell>
          <cell r="D13297" t="str">
            <v>CUEROMEX WET BLUE SA DE CV</v>
          </cell>
        </row>
        <row r="13298">
          <cell r="C13298">
            <v>303</v>
          </cell>
          <cell r="D13298" t="str">
            <v>MARIA AGUILERA HERNANDEZ</v>
          </cell>
        </row>
        <row r="13299">
          <cell r="C13299">
            <v>303</v>
          </cell>
          <cell r="D13299" t="str">
            <v>MARIA AGUILERA HERNANDEZ</v>
          </cell>
        </row>
        <row r="13300">
          <cell r="C13300">
            <v>303</v>
          </cell>
          <cell r="D13300" t="str">
            <v>MARIA AGUILERA HERNANDEZ</v>
          </cell>
        </row>
        <row r="13301">
          <cell r="C13301">
            <v>303</v>
          </cell>
          <cell r="D13301" t="str">
            <v>MARIA AGUILERA HERNANDEZ</v>
          </cell>
        </row>
        <row r="13302">
          <cell r="C13302">
            <v>31</v>
          </cell>
          <cell r="D13302" t="str">
            <v>CERVECERIA CUAUHTEMOC MOCTEZUMA SA DE CV</v>
          </cell>
        </row>
        <row r="13303">
          <cell r="C13303">
            <v>31</v>
          </cell>
          <cell r="D13303" t="str">
            <v>CERVECERIA CUAUHTEMOC MOCTEZUMA SA DE CV</v>
          </cell>
        </row>
        <row r="13304">
          <cell r="C13304">
            <v>31</v>
          </cell>
          <cell r="D13304" t="str">
            <v>CERVECERIA CUAUHTEMOC MOCTEZUMA SA DE CV</v>
          </cell>
        </row>
        <row r="13305">
          <cell r="C13305">
            <v>31</v>
          </cell>
          <cell r="D13305" t="str">
            <v>CERVECERIA CUAUHTEMOC MOCTEZUMA SA DE CV</v>
          </cell>
        </row>
        <row r="13306">
          <cell r="C13306">
            <v>112</v>
          </cell>
          <cell r="D13306" t="str">
            <v>GRUMA</v>
          </cell>
        </row>
        <row r="13307">
          <cell r="C13307">
            <v>105</v>
          </cell>
          <cell r="D13307" t="str">
            <v>MEXENIL ADITIVOS SA DE CV</v>
          </cell>
        </row>
        <row r="13308">
          <cell r="C13308">
            <v>105</v>
          </cell>
          <cell r="D13308" t="str">
            <v>MEXENIL ADITIVOS SA DE CV</v>
          </cell>
        </row>
        <row r="13309">
          <cell r="C13309">
            <v>11</v>
          </cell>
          <cell r="D13309" t="str">
            <v>ALIMENTOS PROFUSA, SA DE CV</v>
          </cell>
        </row>
        <row r="13310">
          <cell r="C13310">
            <v>71</v>
          </cell>
          <cell r="D13310" t="str">
            <v>GRUPO INDUSTRIAL DE CONFECCIONES SA DE CV</v>
          </cell>
        </row>
        <row r="13311">
          <cell r="C13311">
            <v>100</v>
          </cell>
          <cell r="D13311" t="str">
            <v>MANUFACTURAS KALTEX SA DE CV</v>
          </cell>
        </row>
        <row r="13312">
          <cell r="C13312">
            <v>100</v>
          </cell>
          <cell r="D13312" t="str">
            <v>MANUFACTURAS KALTEX SA DE CV</v>
          </cell>
        </row>
        <row r="13313">
          <cell r="C13313">
            <v>100</v>
          </cell>
          <cell r="D13313" t="str">
            <v>MANUFACTURAS KALTEX SA DE CV</v>
          </cell>
        </row>
        <row r="13314">
          <cell r="C13314">
            <v>100</v>
          </cell>
          <cell r="D13314" t="str">
            <v>MANUFACTURAS KALTEX SA DE CV</v>
          </cell>
        </row>
        <row r="13315">
          <cell r="C13315">
            <v>330</v>
          </cell>
          <cell r="D13315" t="str">
            <v>QUIMICA QURTEC, S.A. DE C.V.</v>
          </cell>
        </row>
        <row r="13316">
          <cell r="C13316">
            <v>330</v>
          </cell>
          <cell r="D13316" t="str">
            <v>QUIMICA QURTEC, S.A. DE C.V.</v>
          </cell>
        </row>
        <row r="13317">
          <cell r="C13317">
            <v>21</v>
          </cell>
          <cell r="D13317" t="str">
            <v>BIMBO</v>
          </cell>
        </row>
        <row r="13318">
          <cell r="C13318">
            <v>21</v>
          </cell>
          <cell r="D13318" t="str">
            <v>BIMBO</v>
          </cell>
        </row>
        <row r="13319">
          <cell r="C13319">
            <v>21</v>
          </cell>
          <cell r="D13319" t="str">
            <v>BIMBO</v>
          </cell>
        </row>
        <row r="13320">
          <cell r="C13320">
            <v>21</v>
          </cell>
          <cell r="D13320" t="str">
            <v>BIMBO</v>
          </cell>
        </row>
        <row r="13321">
          <cell r="C13321">
            <v>21</v>
          </cell>
          <cell r="D13321" t="str">
            <v>BIMBO</v>
          </cell>
        </row>
        <row r="13322">
          <cell r="C13322">
            <v>21</v>
          </cell>
          <cell r="D13322" t="str">
            <v>BIMBO</v>
          </cell>
        </row>
        <row r="13323">
          <cell r="C13323">
            <v>18</v>
          </cell>
          <cell r="D13323" t="str">
            <v>BIMBO</v>
          </cell>
        </row>
        <row r="13324">
          <cell r="C13324">
            <v>4</v>
          </cell>
          <cell r="D13324" t="str">
            <v>ACABADOS RIO TEJO SA DE CV</v>
          </cell>
        </row>
        <row r="13325">
          <cell r="C13325">
            <v>21</v>
          </cell>
          <cell r="D13325" t="str">
            <v>BIMBO</v>
          </cell>
        </row>
        <row r="13326">
          <cell r="C13326">
            <v>21</v>
          </cell>
          <cell r="D13326" t="str">
            <v>BIMBO</v>
          </cell>
        </row>
        <row r="13327">
          <cell r="C13327">
            <v>21</v>
          </cell>
          <cell r="D13327" t="str">
            <v>BIMBO</v>
          </cell>
        </row>
        <row r="13328">
          <cell r="C13328">
            <v>21</v>
          </cell>
          <cell r="D13328" t="str">
            <v>BIMBO</v>
          </cell>
        </row>
        <row r="13329">
          <cell r="C13329">
            <v>21</v>
          </cell>
          <cell r="D13329" t="str">
            <v>BIMBO</v>
          </cell>
        </row>
        <row r="13330">
          <cell r="C13330">
            <v>4</v>
          </cell>
          <cell r="D13330" t="str">
            <v>ACABADOS RIO TEJO SA DE CV</v>
          </cell>
        </row>
        <row r="13331">
          <cell r="C13331">
            <v>21</v>
          </cell>
          <cell r="D13331" t="str">
            <v>BIMBO</v>
          </cell>
        </row>
        <row r="13332">
          <cell r="C13332">
            <v>21</v>
          </cell>
          <cell r="D13332" t="str">
            <v>BIMBO</v>
          </cell>
        </row>
        <row r="13333">
          <cell r="C13333">
            <v>157</v>
          </cell>
          <cell r="D13333" t="str">
            <v>ZAFRE SA DE CV</v>
          </cell>
        </row>
        <row r="13334">
          <cell r="C13334">
            <v>21</v>
          </cell>
          <cell r="D13334" t="str">
            <v>BIMBO</v>
          </cell>
        </row>
        <row r="13335">
          <cell r="C13335">
            <v>309</v>
          </cell>
          <cell r="D13335" t="str">
            <v>MARIA CONSUELO FIERRO RAMOS</v>
          </cell>
        </row>
        <row r="13336">
          <cell r="C13336">
            <v>179</v>
          </cell>
          <cell r="D13336" t="str">
            <v>TBG APPAREL S DE RL DE CV</v>
          </cell>
        </row>
        <row r="13337">
          <cell r="C13337">
            <v>179</v>
          </cell>
          <cell r="D13337" t="str">
            <v>TBG APPAREL S DE RL DE CV</v>
          </cell>
        </row>
        <row r="13338">
          <cell r="C13338">
            <v>179</v>
          </cell>
          <cell r="D13338" t="str">
            <v>TBG APPAREL S DE RL DE CV</v>
          </cell>
        </row>
        <row r="13339">
          <cell r="C13339">
            <v>21</v>
          </cell>
          <cell r="D13339" t="str">
            <v>BIMBO</v>
          </cell>
        </row>
        <row r="13340">
          <cell r="C13340">
            <v>331</v>
          </cell>
          <cell r="D13340" t="str">
            <v>CARLOS ALBERTO SANDOVAL GARCIA</v>
          </cell>
        </row>
        <row r="13341">
          <cell r="C13341">
            <v>331</v>
          </cell>
          <cell r="D13341" t="str">
            <v>CARLOS ALBERTO SANDOVAL GARCIA</v>
          </cell>
        </row>
        <row r="13342">
          <cell r="C13342">
            <v>331</v>
          </cell>
          <cell r="D13342" t="str">
            <v>CARLOS ALBERTO SANDOVAL GARCIA</v>
          </cell>
        </row>
        <row r="13343">
          <cell r="C13343">
            <v>331</v>
          </cell>
          <cell r="D13343" t="str">
            <v>CARLOS ALBERTO SANDOVAL GARCIA</v>
          </cell>
        </row>
        <row r="13344">
          <cell r="C13344">
            <v>184</v>
          </cell>
          <cell r="D13344" t="str">
            <v>CUEROMEX WET BLUE SA DE CV</v>
          </cell>
        </row>
        <row r="13345">
          <cell r="C13345">
            <v>30</v>
          </cell>
          <cell r="D13345" t="str">
            <v>CERVECERIA CUAUHTEMOC MOCTEZUMA SA DE CV</v>
          </cell>
        </row>
        <row r="13346">
          <cell r="C13346">
            <v>30</v>
          </cell>
          <cell r="D13346" t="str">
            <v>CERVECERIA CUAUHTEMOC MOCTEZUMA SA DE CV</v>
          </cell>
        </row>
        <row r="13347">
          <cell r="C13347">
            <v>30</v>
          </cell>
          <cell r="D13347" t="str">
            <v>CERVECERIA CUAUHTEMOC MOCTEZUMA SA DE CV</v>
          </cell>
        </row>
        <row r="13348">
          <cell r="C13348">
            <v>33</v>
          </cell>
          <cell r="D13348" t="str">
            <v>CERVECERIA CUAUHTEMOC MOCTEZUMA SA DE CV</v>
          </cell>
        </row>
        <row r="13349">
          <cell r="C13349">
            <v>33</v>
          </cell>
          <cell r="D13349" t="str">
            <v>CERVECERIA CUAUHTEMOC MOCTEZUMA SA DE CV</v>
          </cell>
        </row>
        <row r="13350">
          <cell r="C13350">
            <v>33</v>
          </cell>
          <cell r="D13350" t="str">
            <v>CERVECERIA CUAUHTEMOC MOCTEZUMA SA DE CV</v>
          </cell>
        </row>
        <row r="13351">
          <cell r="C13351">
            <v>330</v>
          </cell>
          <cell r="D13351" t="str">
            <v>QUIMICA QURTEC, S.A. DE C.V.</v>
          </cell>
        </row>
        <row r="13352">
          <cell r="C13352">
            <v>330</v>
          </cell>
          <cell r="D13352" t="str">
            <v>QUIMICA QURTEC, S.A. DE C.V.</v>
          </cell>
        </row>
        <row r="13353">
          <cell r="C13353">
            <v>100</v>
          </cell>
          <cell r="D13353" t="str">
            <v>MANUFACTURAS KALTEX SA DE CV</v>
          </cell>
        </row>
        <row r="13354">
          <cell r="C13354">
            <v>71</v>
          </cell>
          <cell r="D13354" t="str">
            <v>GRUPO INDUSTRIAL DE CONFECCIONES SA DE CV</v>
          </cell>
        </row>
        <row r="13355">
          <cell r="C13355">
            <v>14</v>
          </cell>
          <cell r="D13355" t="str">
            <v>DISTRIBUIDORA TEXTIL ARTTEX, S.A. DE C.V.</v>
          </cell>
        </row>
        <row r="13356">
          <cell r="C13356">
            <v>306</v>
          </cell>
          <cell r="D13356" t="str">
            <v>GRIFFITH FOODS, S.A. DE C.V.</v>
          </cell>
        </row>
        <row r="13357">
          <cell r="C13357">
            <v>144</v>
          </cell>
          <cell r="D13357" t="str">
            <v>SUELAS WYNY SA DE CV</v>
          </cell>
        </row>
        <row r="13358">
          <cell r="C13358">
            <v>144</v>
          </cell>
          <cell r="D13358" t="str">
            <v>SUELAS WYNY SA DE CV</v>
          </cell>
        </row>
        <row r="13359">
          <cell r="C13359">
            <v>130</v>
          </cell>
          <cell r="D13359" t="str">
            <v>PRODUCTOS PERLA, SA DE CV</v>
          </cell>
        </row>
        <row r="13360">
          <cell r="C13360">
            <v>130</v>
          </cell>
          <cell r="D13360" t="str">
            <v>PRODUCTOS PERLA, SA DE CV</v>
          </cell>
        </row>
        <row r="13361">
          <cell r="C13361">
            <v>130</v>
          </cell>
          <cell r="D13361" t="str">
            <v>PRODUCTOS PERLA, SA DE CV</v>
          </cell>
        </row>
        <row r="13362">
          <cell r="C13362">
            <v>177</v>
          </cell>
          <cell r="D13362" t="str">
            <v>COLOIDALES DUCHE SA DE CV</v>
          </cell>
        </row>
        <row r="13363">
          <cell r="C13363">
            <v>280</v>
          </cell>
          <cell r="D13363" t="str">
            <v>PASTEURIZADORA AGUASCALIENTES, S.A. DE C.V.</v>
          </cell>
        </row>
        <row r="13364">
          <cell r="C13364">
            <v>175</v>
          </cell>
          <cell r="D13364" t="str">
            <v>MAURICIO JOVAN WONG MEDINA</v>
          </cell>
        </row>
        <row r="13365">
          <cell r="C13365">
            <v>112</v>
          </cell>
          <cell r="D13365" t="str">
            <v>GRUMA</v>
          </cell>
        </row>
        <row r="13366">
          <cell r="C13366">
            <v>112</v>
          </cell>
          <cell r="D13366" t="str">
            <v>GRUMA</v>
          </cell>
        </row>
        <row r="13367">
          <cell r="C13367">
            <v>39</v>
          </cell>
          <cell r="D13367" t="str">
            <v>CITROJUGO SA DE CV</v>
          </cell>
        </row>
        <row r="13368">
          <cell r="C13368">
            <v>315</v>
          </cell>
          <cell r="D13368" t="str">
            <v>CIH INTERNATIONAL, S.A.R.L.</v>
          </cell>
        </row>
        <row r="13369">
          <cell r="C13369">
            <v>315</v>
          </cell>
          <cell r="D13369" t="str">
            <v>CIH INTERNATIONAL, S.A.R.L.</v>
          </cell>
        </row>
        <row r="13370">
          <cell r="C13370">
            <v>231</v>
          </cell>
          <cell r="D13370" t="str">
            <v>PROGEL MEXICANA, S.A. DE C.V.</v>
          </cell>
        </row>
        <row r="13371">
          <cell r="C13371">
            <v>231</v>
          </cell>
          <cell r="D13371" t="str">
            <v>PROGEL MEXICANA, S.A. DE C.V.</v>
          </cell>
        </row>
        <row r="13372">
          <cell r="C13372">
            <v>55</v>
          </cell>
          <cell r="D13372" t="str">
            <v>DISTRIBUIDORA DE TEXTILES AVANTE SA DE CV</v>
          </cell>
        </row>
        <row r="13373">
          <cell r="C13373">
            <v>17</v>
          </cell>
          <cell r="D13373" t="str">
            <v>BIMBO</v>
          </cell>
        </row>
        <row r="13374">
          <cell r="C13374">
            <v>269</v>
          </cell>
          <cell r="D13374" t="str">
            <v>PRODUCTOS TANIART, S.A. DE C.V.</v>
          </cell>
        </row>
        <row r="13375">
          <cell r="C13375">
            <v>78</v>
          </cell>
          <cell r="D13375" t="str">
            <v>GRUMA</v>
          </cell>
        </row>
        <row r="13376">
          <cell r="C13376">
            <v>166</v>
          </cell>
          <cell r="D13376" t="str">
            <v>GRUMA</v>
          </cell>
        </row>
        <row r="13377">
          <cell r="C13377">
            <v>166</v>
          </cell>
          <cell r="D13377" t="str">
            <v>GRUMA</v>
          </cell>
        </row>
        <row r="13378">
          <cell r="C13378">
            <v>79</v>
          </cell>
          <cell r="D13378" t="str">
            <v>GRUMA</v>
          </cell>
        </row>
        <row r="13379">
          <cell r="C13379">
            <v>316</v>
          </cell>
          <cell r="D13379" t="str">
            <v>QUIMITEXSA, S.A. DE C.V.</v>
          </cell>
        </row>
        <row r="13380">
          <cell r="C13380">
            <v>316</v>
          </cell>
          <cell r="D13380" t="str">
            <v>QUIMITEXSA, S.A. DE C.V.</v>
          </cell>
        </row>
        <row r="13381">
          <cell r="C13381" t="str">
            <v>VTAMOS</v>
          </cell>
          <cell r="D13381" t="str">
            <v>Ventas de Mostrador</v>
          </cell>
        </row>
        <row r="13382">
          <cell r="C13382">
            <v>238</v>
          </cell>
          <cell r="D13382" t="str">
            <v>ANSA MCAL TRADING, INC.</v>
          </cell>
        </row>
        <row r="13383">
          <cell r="C13383">
            <v>238</v>
          </cell>
          <cell r="D13383" t="str">
            <v>ANSA MCAL TRADING, INC.</v>
          </cell>
        </row>
        <row r="13384">
          <cell r="C13384">
            <v>249</v>
          </cell>
          <cell r="D13384" t="str">
            <v>ASHLAND CHEMICAL DE MEXICO, S.A. DE C.V.</v>
          </cell>
        </row>
        <row r="13385">
          <cell r="C13385">
            <v>249</v>
          </cell>
          <cell r="D13385" t="str">
            <v>ASHLAND CHEMICAL DE MEXICO, S.A. DE C.V.</v>
          </cell>
        </row>
        <row r="13386">
          <cell r="C13386">
            <v>157</v>
          </cell>
          <cell r="D13386" t="str">
            <v>ZAFRE SA DE CV</v>
          </cell>
        </row>
        <row r="13387">
          <cell r="C13387">
            <v>184</v>
          </cell>
          <cell r="D13387" t="str">
            <v>CUEROMEX WET BLUE SA DE CV</v>
          </cell>
        </row>
        <row r="13388">
          <cell r="C13388">
            <v>78</v>
          </cell>
          <cell r="D13388" t="str">
            <v>GRUMA</v>
          </cell>
        </row>
        <row r="13389">
          <cell r="C13389">
            <v>166</v>
          </cell>
          <cell r="D13389" t="str">
            <v>GRUMA</v>
          </cell>
        </row>
        <row r="13390">
          <cell r="C13390">
            <v>193</v>
          </cell>
          <cell r="D13390" t="str">
            <v>CURFIMEX SA DE CV</v>
          </cell>
        </row>
        <row r="13391">
          <cell r="C13391">
            <v>193</v>
          </cell>
          <cell r="D13391" t="str">
            <v>CURFIMEX SA DE CV</v>
          </cell>
        </row>
        <row r="13392">
          <cell r="C13392">
            <v>28</v>
          </cell>
          <cell r="D13392" t="str">
            <v>CERVECERIA CUAUHTEMOC MOCTEZUMA SA DE CV</v>
          </cell>
        </row>
        <row r="13393">
          <cell r="C13393">
            <v>28</v>
          </cell>
          <cell r="D13393" t="str">
            <v>CERVECERIA CUAUHTEMOC MOCTEZUMA SA DE CV</v>
          </cell>
        </row>
        <row r="13394">
          <cell r="C13394">
            <v>28</v>
          </cell>
          <cell r="D13394" t="str">
            <v>CERVECERIA CUAUHTEMOC MOCTEZUMA SA DE CV</v>
          </cell>
        </row>
        <row r="13395">
          <cell r="C13395">
            <v>28</v>
          </cell>
          <cell r="D13395" t="str">
            <v>CERVECERIA CUAUHTEMOC MOCTEZUMA SA DE CV</v>
          </cell>
        </row>
        <row r="13396">
          <cell r="C13396">
            <v>28</v>
          </cell>
          <cell r="D13396" t="str">
            <v>CERVECERIA CUAUHTEMOC MOCTEZUMA SA DE CV</v>
          </cell>
        </row>
        <row r="13397">
          <cell r="C13397">
            <v>77</v>
          </cell>
          <cell r="D13397" t="str">
            <v>GRUMA</v>
          </cell>
        </row>
        <row r="13398">
          <cell r="C13398">
            <v>77</v>
          </cell>
          <cell r="D13398" t="str">
            <v>GRUMA</v>
          </cell>
        </row>
        <row r="13399">
          <cell r="C13399">
            <v>113</v>
          </cell>
          <cell r="D13399" t="str">
            <v>GRUMA</v>
          </cell>
        </row>
        <row r="13400">
          <cell r="C13400">
            <v>113</v>
          </cell>
          <cell r="D13400" t="str">
            <v>GRUMA</v>
          </cell>
        </row>
        <row r="13401">
          <cell r="C13401">
            <v>100</v>
          </cell>
          <cell r="D13401" t="str">
            <v>MANUFACTURAS KALTEX SA DE CV</v>
          </cell>
        </row>
        <row r="13402">
          <cell r="C13402">
            <v>184</v>
          </cell>
          <cell r="D13402" t="str">
            <v>CUEROMEX WET BLUE SA DE CV</v>
          </cell>
        </row>
        <row r="13403">
          <cell r="C13403">
            <v>184</v>
          </cell>
          <cell r="D13403" t="str">
            <v>CUEROMEX WET BLUE SA DE CV</v>
          </cell>
        </row>
        <row r="13404">
          <cell r="C13404">
            <v>155</v>
          </cell>
          <cell r="D13404" t="str">
            <v>VERTICAL KNITS SA DE CV</v>
          </cell>
        </row>
        <row r="13405">
          <cell r="C13405">
            <v>104</v>
          </cell>
          <cell r="D13405" t="str">
            <v>MEJORPLUS SA DE CV</v>
          </cell>
        </row>
        <row r="13406">
          <cell r="C13406" t="str">
            <v>MOSTR</v>
          </cell>
          <cell r="D13406" t="str">
            <v>VENTAS DE MOSTRADOR</v>
          </cell>
        </row>
        <row r="13407">
          <cell r="C13407" t="str">
            <v>MOSTR</v>
          </cell>
          <cell r="D13407" t="str">
            <v>VENTAS DE MOSTRADOR</v>
          </cell>
        </row>
        <row r="13408">
          <cell r="C13408" t="str">
            <v>MOSTR</v>
          </cell>
          <cell r="D13408" t="str">
            <v>VENTAS DE MOSTRADOR</v>
          </cell>
        </row>
        <row r="13409">
          <cell r="C13409" t="str">
            <v>MOSTR</v>
          </cell>
          <cell r="D13409" t="str">
            <v>VENTAS DE MOSTRADOR</v>
          </cell>
        </row>
        <row r="13410">
          <cell r="C13410" t="str">
            <v>MOSTR</v>
          </cell>
          <cell r="D13410" t="str">
            <v>VENTAS DE MOSTRADOR</v>
          </cell>
        </row>
        <row r="13411">
          <cell r="C13411" t="str">
            <v>MOSTR</v>
          </cell>
          <cell r="D13411" t="str">
            <v>VENTAS DE MOSTRADOR</v>
          </cell>
        </row>
        <row r="13412">
          <cell r="C13412" t="str">
            <v>MOSTR</v>
          </cell>
          <cell r="D13412" t="str">
            <v>VENTAS DE MOSTRADOR</v>
          </cell>
        </row>
        <row r="13413">
          <cell r="C13413" t="str">
            <v>MOSTR</v>
          </cell>
          <cell r="D13413" t="str">
            <v>VENTAS DE MOSTRADOR</v>
          </cell>
        </row>
        <row r="13414">
          <cell r="C13414" t="str">
            <v>MOSTR</v>
          </cell>
          <cell r="D13414" t="str">
            <v>VENTAS DE MOSTRADOR</v>
          </cell>
        </row>
        <row r="13415">
          <cell r="C13415" t="str">
            <v>MOSTR</v>
          </cell>
          <cell r="D13415" t="str">
            <v>VENTAS DE MOSTRADOR</v>
          </cell>
        </row>
        <row r="13416">
          <cell r="C13416" t="str">
            <v>MOSTR</v>
          </cell>
          <cell r="D13416" t="str">
            <v>VENTAS DE MOSTRADOR</v>
          </cell>
        </row>
        <row r="13417">
          <cell r="C13417" t="str">
            <v>MOSTR</v>
          </cell>
          <cell r="D13417" t="str">
            <v>VENTAS DE MOSTRADOR</v>
          </cell>
        </row>
        <row r="13418">
          <cell r="C13418" t="str">
            <v>MOSTR</v>
          </cell>
          <cell r="D13418" t="str">
            <v>VENTAS DE MOSTRADOR</v>
          </cell>
        </row>
        <row r="13419">
          <cell r="C13419" t="str">
            <v>MOSTR</v>
          </cell>
          <cell r="D13419" t="str">
            <v>VENTAS DE MOSTRADOR</v>
          </cell>
        </row>
        <row r="13420">
          <cell r="C13420" t="str">
            <v>MOSTR</v>
          </cell>
          <cell r="D13420" t="str">
            <v>VENTAS DE MOSTRADOR</v>
          </cell>
        </row>
        <row r="13421">
          <cell r="C13421" t="str">
            <v>MOSTR</v>
          </cell>
          <cell r="D13421" t="str">
            <v>VENTAS DE MOSTRADOR</v>
          </cell>
        </row>
        <row r="13422">
          <cell r="C13422" t="str">
            <v>MOSTR</v>
          </cell>
          <cell r="D13422" t="str">
            <v>VENTAS DE MOSTRADOR</v>
          </cell>
        </row>
        <row r="13423">
          <cell r="C13423" t="str">
            <v>MOSTR</v>
          </cell>
          <cell r="D13423" t="str">
            <v>VENTAS DE MOSTRADOR</v>
          </cell>
        </row>
        <row r="13424">
          <cell r="C13424" t="str">
            <v>MOSTR</v>
          </cell>
          <cell r="D13424" t="str">
            <v>VENTAS DE MOSTRADOR</v>
          </cell>
        </row>
        <row r="13425">
          <cell r="C13425">
            <v>238</v>
          </cell>
          <cell r="D13425" t="str">
            <v>ANSA MCAL TRADING, INC.</v>
          </cell>
        </row>
        <row r="13426">
          <cell r="C13426">
            <v>6</v>
          </cell>
          <cell r="D13426" t="str">
            <v>AGRANA FRUIT MEXICO SA DE CV</v>
          </cell>
        </row>
        <row r="13427">
          <cell r="C13427">
            <v>31</v>
          </cell>
          <cell r="D13427" t="str">
            <v>CERVECERIA CUAUHTEMOC MOCTEZUMA SA DE CV</v>
          </cell>
        </row>
        <row r="13428">
          <cell r="C13428">
            <v>6</v>
          </cell>
          <cell r="D13428" t="str">
            <v>AGRANA FRUIT MEXICO SA DE CV</v>
          </cell>
        </row>
        <row r="13429">
          <cell r="C13429">
            <v>17</v>
          </cell>
          <cell r="D13429" t="str">
            <v>BIMBO</v>
          </cell>
        </row>
        <row r="13430">
          <cell r="C13430">
            <v>18</v>
          </cell>
          <cell r="D13430" t="str">
            <v>BIMBO</v>
          </cell>
        </row>
        <row r="13431">
          <cell r="C13431">
            <v>105</v>
          </cell>
          <cell r="D13431" t="str">
            <v>MEXENIL ADITIVOS SA DE CV</v>
          </cell>
        </row>
        <row r="13432">
          <cell r="C13432">
            <v>31</v>
          </cell>
          <cell r="D13432" t="str">
            <v>CERVECERIA CUAUHTEMOC MOCTEZUMA SA DE CV</v>
          </cell>
        </row>
        <row r="13433">
          <cell r="C13433">
            <v>20</v>
          </cell>
          <cell r="D13433" t="str">
            <v>BIMBO</v>
          </cell>
        </row>
        <row r="13434">
          <cell r="C13434">
            <v>318</v>
          </cell>
          <cell r="D13434" t="str">
            <v>BRASSERIE NATIONAL D´HAITI, S.A.</v>
          </cell>
        </row>
        <row r="13435">
          <cell r="C13435">
            <v>31</v>
          </cell>
          <cell r="D13435" t="str">
            <v>CERVECERIA CUAUHTEMOC MOCTEZUMA SA DE CV</v>
          </cell>
        </row>
        <row r="13436">
          <cell r="C13436">
            <v>32</v>
          </cell>
          <cell r="D13436" t="str">
            <v>CERVECERIA CUAUHTEMOC MOCTEZUMA SA DE CV</v>
          </cell>
        </row>
        <row r="13437">
          <cell r="C13437">
            <v>81</v>
          </cell>
          <cell r="D13437" t="str">
            <v>HERSHEY MEXICO SA DE CV</v>
          </cell>
        </row>
        <row r="13438">
          <cell r="C13438">
            <v>113</v>
          </cell>
          <cell r="D13438" t="str">
            <v>GRUMA</v>
          </cell>
        </row>
        <row r="13439">
          <cell r="C13439">
            <v>113</v>
          </cell>
          <cell r="D13439" t="str">
            <v>GRUMA</v>
          </cell>
        </row>
        <row r="13440">
          <cell r="C13440">
            <v>128</v>
          </cell>
          <cell r="D13440" t="str">
            <v>PRODUCTOS CURTIENTES SA DE CV</v>
          </cell>
        </row>
        <row r="13441">
          <cell r="C13441">
            <v>128</v>
          </cell>
          <cell r="D13441" t="str">
            <v>PRODUCTOS CURTIENTES SA DE CV</v>
          </cell>
        </row>
        <row r="13442">
          <cell r="C13442">
            <v>128</v>
          </cell>
          <cell r="D13442" t="str">
            <v>PRODUCTOS CURTIENTES SA DE CV</v>
          </cell>
        </row>
        <row r="13443">
          <cell r="C13443">
            <v>306</v>
          </cell>
          <cell r="D13443" t="str">
            <v>GRIFFITH FOODS, S.A. DE C.V.</v>
          </cell>
        </row>
        <row r="13444">
          <cell r="C13444">
            <v>157</v>
          </cell>
          <cell r="D13444" t="str">
            <v>ZAFRE SA DE CV</v>
          </cell>
        </row>
        <row r="13445">
          <cell r="C13445">
            <v>157</v>
          </cell>
          <cell r="D13445" t="str">
            <v>ZAFRE SA DE CV</v>
          </cell>
        </row>
        <row r="13446">
          <cell r="C13446">
            <v>309</v>
          </cell>
          <cell r="D13446" t="str">
            <v>MARIA CONSUELO FIERRO RAMOS</v>
          </cell>
        </row>
        <row r="13447">
          <cell r="C13447">
            <v>105</v>
          </cell>
          <cell r="D13447" t="str">
            <v>MEXENIL ADITIVOS SA DE CV</v>
          </cell>
        </row>
        <row r="13448">
          <cell r="C13448">
            <v>105</v>
          </cell>
          <cell r="D13448" t="str">
            <v>MEXENIL ADITIVOS SA DE CV</v>
          </cell>
        </row>
        <row r="13449">
          <cell r="C13449">
            <v>202</v>
          </cell>
          <cell r="D13449" t="str">
            <v>CURTIDOS TREVIÑO SA DE CV</v>
          </cell>
        </row>
        <row r="13450">
          <cell r="C13450">
            <v>330</v>
          </cell>
          <cell r="D13450" t="str">
            <v>QUIMICA QURTEC, S.A. DE C.V.</v>
          </cell>
        </row>
        <row r="13451">
          <cell r="C13451">
            <v>330</v>
          </cell>
          <cell r="D13451" t="str">
            <v>QUIMICA QURTEC, S.A. DE C.V.</v>
          </cell>
        </row>
        <row r="13452">
          <cell r="C13452">
            <v>330</v>
          </cell>
          <cell r="D13452" t="str">
            <v>QUIMICA QURTEC, S.A. DE C.V.</v>
          </cell>
        </row>
        <row r="13453">
          <cell r="C13453">
            <v>152</v>
          </cell>
          <cell r="D13453" t="str">
            <v>VALLE REDONDO SA DE CV</v>
          </cell>
        </row>
        <row r="13454">
          <cell r="C13454">
            <v>152</v>
          </cell>
          <cell r="D13454" t="str">
            <v>VALLE REDONDO SA DE CV</v>
          </cell>
        </row>
        <row r="13455">
          <cell r="C13455">
            <v>179</v>
          </cell>
          <cell r="D13455" t="str">
            <v>TBG APPAREL S DE RL DE CV</v>
          </cell>
        </row>
        <row r="13456">
          <cell r="C13456">
            <v>179</v>
          </cell>
          <cell r="D13456" t="str">
            <v>TBG APPAREL S DE RL DE CV</v>
          </cell>
        </row>
        <row r="13457">
          <cell r="C13457">
            <v>179</v>
          </cell>
          <cell r="D13457" t="str">
            <v>TBG APPAREL S DE RL DE CV</v>
          </cell>
        </row>
        <row r="13458">
          <cell r="C13458">
            <v>209</v>
          </cell>
          <cell r="D13458" t="str">
            <v>DICKIES DE PARRAS S DE RL DE CV</v>
          </cell>
        </row>
        <row r="13459">
          <cell r="C13459">
            <v>209</v>
          </cell>
          <cell r="D13459" t="str">
            <v>DICKIES DE PARRAS S DE RL DE CV</v>
          </cell>
        </row>
        <row r="13460">
          <cell r="C13460">
            <v>100</v>
          </cell>
          <cell r="D13460" t="str">
            <v>MANUFACTURAS KALTEX SA DE CV</v>
          </cell>
        </row>
        <row r="13461">
          <cell r="C13461">
            <v>100</v>
          </cell>
          <cell r="D13461" t="str">
            <v>MANUFACTURAS KALTEX SA DE CV</v>
          </cell>
        </row>
        <row r="13462">
          <cell r="C13462">
            <v>72</v>
          </cell>
          <cell r="D13462" t="str">
            <v>GRUPO INDUSTRIAL CREYSI SA CV</v>
          </cell>
        </row>
        <row r="13463">
          <cell r="C13463">
            <v>72</v>
          </cell>
          <cell r="D13463" t="str">
            <v>GRUPO INDUSTRIAL CREYSI SA CV</v>
          </cell>
        </row>
        <row r="13464">
          <cell r="C13464">
            <v>72</v>
          </cell>
          <cell r="D13464" t="str">
            <v>GRUPO INDUSTRIAL CREYSI SA CV</v>
          </cell>
        </row>
        <row r="13465">
          <cell r="C13465">
            <v>21</v>
          </cell>
          <cell r="D13465" t="str">
            <v>BIMBO</v>
          </cell>
        </row>
        <row r="13466">
          <cell r="C13466">
            <v>184</v>
          </cell>
          <cell r="D13466" t="str">
            <v>CUEROMEX WET BLUE SA DE CV</v>
          </cell>
        </row>
        <row r="13467">
          <cell r="C13467">
            <v>24</v>
          </cell>
          <cell r="D13467" t="str">
            <v>C &amp; L ALIMENTOS SA DE CV</v>
          </cell>
        </row>
        <row r="13468">
          <cell r="C13468">
            <v>67</v>
          </cell>
          <cell r="D13468" t="str">
            <v>GELITA MEXICO S DE RL DE CV</v>
          </cell>
        </row>
        <row r="13469">
          <cell r="C13469">
            <v>184</v>
          </cell>
          <cell r="D13469" t="str">
            <v>CUEROMEX WET BLUE SA DE CV</v>
          </cell>
        </row>
        <row r="13470">
          <cell r="C13470">
            <v>112</v>
          </cell>
          <cell r="D13470" t="str">
            <v>GRUMA</v>
          </cell>
        </row>
        <row r="13471">
          <cell r="C13471">
            <v>112</v>
          </cell>
          <cell r="D13471" t="str">
            <v>GRUMA</v>
          </cell>
        </row>
        <row r="13472">
          <cell r="C13472">
            <v>144</v>
          </cell>
          <cell r="D13472" t="str">
            <v>SUELAS WYNY SA DE CV</v>
          </cell>
        </row>
        <row r="13473">
          <cell r="C13473">
            <v>144</v>
          </cell>
          <cell r="D13473" t="str">
            <v>SUELAS WYNY SA DE CV</v>
          </cell>
        </row>
        <row r="13474">
          <cell r="C13474">
            <v>144</v>
          </cell>
          <cell r="D13474" t="str">
            <v>SUELAS WYNY SA DE CV</v>
          </cell>
        </row>
        <row r="13475">
          <cell r="C13475">
            <v>146</v>
          </cell>
          <cell r="D13475" t="str">
            <v>TECNICOS Y COLORES ANILPAN SA DE CV</v>
          </cell>
        </row>
        <row r="13476">
          <cell r="C13476">
            <v>53</v>
          </cell>
          <cell r="D13476" t="str">
            <v>DINCO DEL NORTE SA DE CV</v>
          </cell>
        </row>
        <row r="13477">
          <cell r="C13477">
            <v>28</v>
          </cell>
          <cell r="D13477" t="str">
            <v>CERVECERIA CUAUHTEMOC MOCTEZUMA SA DE CV</v>
          </cell>
        </row>
        <row r="13478">
          <cell r="C13478">
            <v>28</v>
          </cell>
          <cell r="D13478" t="str">
            <v>CERVECERIA CUAUHTEMOC MOCTEZUMA SA DE CV</v>
          </cell>
        </row>
        <row r="13479">
          <cell r="C13479">
            <v>28</v>
          </cell>
          <cell r="D13479" t="str">
            <v>CERVECERIA CUAUHTEMOC MOCTEZUMA SA DE CV</v>
          </cell>
        </row>
        <row r="13480">
          <cell r="C13480">
            <v>33</v>
          </cell>
          <cell r="D13480" t="str">
            <v>CERVECERIA CUAUHTEMOC MOCTEZUMA SA DE CV</v>
          </cell>
        </row>
        <row r="13481">
          <cell r="C13481">
            <v>33</v>
          </cell>
          <cell r="D13481" t="str">
            <v>CERVECERIA CUAUHTEMOC MOCTEZUMA SA DE CV</v>
          </cell>
        </row>
        <row r="13482">
          <cell r="C13482">
            <v>33</v>
          </cell>
          <cell r="D13482" t="str">
            <v>CERVECERIA CUAUHTEMOC MOCTEZUMA SA DE CV</v>
          </cell>
        </row>
        <row r="13483">
          <cell r="C13483">
            <v>33</v>
          </cell>
          <cell r="D13483" t="str">
            <v>CERVECERIA CUAUHTEMOC MOCTEZUMA SA DE CV</v>
          </cell>
        </row>
        <row r="13484">
          <cell r="C13484">
            <v>4</v>
          </cell>
          <cell r="D13484" t="str">
            <v>ACABADOS RIO TEJO SA DE CV</v>
          </cell>
        </row>
        <row r="13485">
          <cell r="C13485">
            <v>258</v>
          </cell>
          <cell r="D13485" t="str">
            <v>GRUMA</v>
          </cell>
        </row>
        <row r="13486">
          <cell r="C13486">
            <v>193</v>
          </cell>
          <cell r="D13486" t="str">
            <v>CURFIMEX SA DE CV</v>
          </cell>
        </row>
        <row r="13487">
          <cell r="C13487" t="str">
            <v>VTAMOS</v>
          </cell>
          <cell r="D13487" t="str">
            <v>Ventas de Mostrador</v>
          </cell>
        </row>
        <row r="13488">
          <cell r="C13488">
            <v>55</v>
          </cell>
          <cell r="D13488" t="str">
            <v>DISTRIBUIDORA DE TEXTILES AVANTE SA DE CV</v>
          </cell>
        </row>
        <row r="13489">
          <cell r="C13489">
            <v>77</v>
          </cell>
          <cell r="D13489" t="str">
            <v>GRUMA</v>
          </cell>
        </row>
        <row r="13490">
          <cell r="C13490">
            <v>77</v>
          </cell>
          <cell r="D13490" t="str">
            <v>GRUMA</v>
          </cell>
        </row>
        <row r="13491">
          <cell r="C13491">
            <v>39</v>
          </cell>
          <cell r="D13491" t="str">
            <v>CITROJUGO SA DE CV</v>
          </cell>
        </row>
        <row r="13492">
          <cell r="C13492">
            <v>179</v>
          </cell>
          <cell r="D13492" t="str">
            <v>TBG APPAREL S DE RL DE CV</v>
          </cell>
        </row>
        <row r="13493">
          <cell r="C13493">
            <v>179</v>
          </cell>
          <cell r="D13493" t="str">
            <v>TBG APPAREL S DE RL DE CV</v>
          </cell>
        </row>
        <row r="13494">
          <cell r="C13494">
            <v>138</v>
          </cell>
          <cell r="D13494" t="str">
            <v>RICAP SA DE CV</v>
          </cell>
        </row>
        <row r="13495">
          <cell r="C13495">
            <v>209</v>
          </cell>
          <cell r="D13495" t="str">
            <v>DICKIES DE PARRAS S DE RL DE CV</v>
          </cell>
        </row>
        <row r="13496">
          <cell r="C13496">
            <v>209</v>
          </cell>
          <cell r="D13496" t="str">
            <v>DICKIES DE PARRAS S DE RL DE CV</v>
          </cell>
        </row>
        <row r="13497">
          <cell r="C13497">
            <v>315</v>
          </cell>
          <cell r="D13497" t="str">
            <v>CIH INTERNATIONAL, S.A.R.L.</v>
          </cell>
        </row>
        <row r="13498">
          <cell r="C13498">
            <v>330</v>
          </cell>
          <cell r="D13498" t="str">
            <v>QUIMICA QURTEC, S.A. DE C.V.</v>
          </cell>
        </row>
        <row r="13499">
          <cell r="C13499">
            <v>330</v>
          </cell>
          <cell r="D13499" t="str">
            <v>QUIMICA QURTEC, S.A. DE C.V.</v>
          </cell>
        </row>
        <row r="13500">
          <cell r="C13500">
            <v>330</v>
          </cell>
          <cell r="D13500" t="str">
            <v>QUIMICA QURTEC, S.A. DE C.V.</v>
          </cell>
        </row>
        <row r="13501">
          <cell r="C13501">
            <v>102</v>
          </cell>
          <cell r="D13501" t="str">
            <v>MAZAPAN DE LA ROSA SA DE CV</v>
          </cell>
        </row>
        <row r="13502">
          <cell r="C13502">
            <v>316</v>
          </cell>
          <cell r="D13502" t="str">
            <v>QUIMITEXSA, S.A. DE C.V.</v>
          </cell>
        </row>
        <row r="13503">
          <cell r="C13503">
            <v>202</v>
          </cell>
          <cell r="D13503" t="str">
            <v>CURTIDOS TREVIÑO SA DE CV</v>
          </cell>
        </row>
        <row r="13504">
          <cell r="C13504">
            <v>16</v>
          </cell>
          <cell r="D13504" t="str">
            <v>AZTECA MILLING, LP</v>
          </cell>
        </row>
        <row r="13505">
          <cell r="C13505">
            <v>89</v>
          </cell>
          <cell r="D13505" t="str">
            <v>KERRY INGREDIENTS DE MEXICO SA DE CV</v>
          </cell>
        </row>
        <row r="13506">
          <cell r="C13506">
            <v>81</v>
          </cell>
          <cell r="D13506" t="str">
            <v>HERSHEY MEXICO SA DE CV</v>
          </cell>
        </row>
        <row r="13507">
          <cell r="C13507">
            <v>81</v>
          </cell>
          <cell r="D13507" t="str">
            <v>HERSHEY MEXICO SA DE CV</v>
          </cell>
        </row>
        <row r="13508">
          <cell r="C13508">
            <v>13</v>
          </cell>
          <cell r="D13508" t="str">
            <v>ANGELICA PADILLA CASTILLO</v>
          </cell>
        </row>
        <row r="13509">
          <cell r="C13509">
            <v>13</v>
          </cell>
          <cell r="D13509" t="str">
            <v>ANGELICA PADILLA CASTILLO</v>
          </cell>
        </row>
        <row r="13510">
          <cell r="C13510">
            <v>4</v>
          </cell>
          <cell r="D13510" t="str">
            <v>ACABADOS RIO TEJO SA DE CV</v>
          </cell>
        </row>
        <row r="13511">
          <cell r="C13511">
            <v>332</v>
          </cell>
          <cell r="D13511" t="str">
            <v>VAZCO DISTRIBUIDORA AM, S.A. DE C.V.</v>
          </cell>
        </row>
        <row r="13512">
          <cell r="C13512">
            <v>184</v>
          </cell>
          <cell r="D13512" t="str">
            <v>CUEROMEX WET BLUE SA DE CV</v>
          </cell>
        </row>
        <row r="13513">
          <cell r="C13513">
            <v>184</v>
          </cell>
          <cell r="D13513" t="str">
            <v>CUEROMEX WET BLUE SA DE CV</v>
          </cell>
        </row>
        <row r="13514">
          <cell r="C13514">
            <v>165</v>
          </cell>
          <cell r="D13514" t="str">
            <v>EL PEQUEÑO CURTIDOR DE LEON, S.A. DE C.V.</v>
          </cell>
        </row>
        <row r="13515">
          <cell r="C13515">
            <v>134</v>
          </cell>
          <cell r="D13515" t="str">
            <v>QUIMICA HERNANDEZ RAMIREZ SA DE CV</v>
          </cell>
        </row>
        <row r="13516">
          <cell r="C13516">
            <v>316</v>
          </cell>
          <cell r="D13516" t="str">
            <v>QUIMITEXSA, S.A. DE C.V.</v>
          </cell>
        </row>
        <row r="13517">
          <cell r="C13517">
            <v>270</v>
          </cell>
          <cell r="D13517" t="str">
            <v>RESTAURANTES TOKS, S.A. DE C.V.</v>
          </cell>
        </row>
        <row r="13518">
          <cell r="C13518">
            <v>270</v>
          </cell>
          <cell r="D13518" t="str">
            <v>RESTAURANTES TOKS, S.A. DE C.V.</v>
          </cell>
        </row>
        <row r="13519">
          <cell r="C13519">
            <v>20</v>
          </cell>
          <cell r="D13519" t="str">
            <v>BIMBO</v>
          </cell>
        </row>
        <row r="13520">
          <cell r="C13520">
            <v>184</v>
          </cell>
          <cell r="D13520" t="str">
            <v>CUEROMEX WET BLUE SA DE CV</v>
          </cell>
        </row>
        <row r="13521">
          <cell r="C13521">
            <v>184</v>
          </cell>
          <cell r="D13521" t="str">
            <v>CUEROMEX WET BLUE SA DE CV</v>
          </cell>
        </row>
        <row r="13522">
          <cell r="C13522">
            <v>104</v>
          </cell>
          <cell r="D13522" t="str">
            <v>MEJORPLUS SA DE CV</v>
          </cell>
        </row>
        <row r="13523">
          <cell r="C13523">
            <v>104</v>
          </cell>
          <cell r="D13523" t="str">
            <v>MEJORPLUS SA DE CV</v>
          </cell>
        </row>
        <row r="13524">
          <cell r="C13524">
            <v>100</v>
          </cell>
          <cell r="D13524" t="str">
            <v>MANUFACTURAS KALTEX SA DE CV</v>
          </cell>
        </row>
        <row r="13525">
          <cell r="C13525">
            <v>113</v>
          </cell>
          <cell r="D13525" t="str">
            <v>GRUMA</v>
          </cell>
        </row>
        <row r="13526">
          <cell r="C13526">
            <v>113</v>
          </cell>
          <cell r="D13526" t="str">
            <v>GRUMA</v>
          </cell>
        </row>
        <row r="13527">
          <cell r="C13527">
            <v>21</v>
          </cell>
          <cell r="D13527" t="str">
            <v>BIMBO</v>
          </cell>
        </row>
        <row r="13528">
          <cell r="C13528">
            <v>21</v>
          </cell>
          <cell r="D13528" t="str">
            <v>BIMBO</v>
          </cell>
        </row>
        <row r="13529">
          <cell r="C13529">
            <v>21</v>
          </cell>
          <cell r="D13529" t="str">
            <v>BIMBO</v>
          </cell>
        </row>
        <row r="13530">
          <cell r="C13530">
            <v>21</v>
          </cell>
          <cell r="D13530" t="str">
            <v>BIMBO</v>
          </cell>
        </row>
        <row r="13531">
          <cell r="C13531">
            <v>21</v>
          </cell>
          <cell r="D13531" t="str">
            <v>BIMBO</v>
          </cell>
        </row>
        <row r="13532">
          <cell r="C13532">
            <v>21</v>
          </cell>
          <cell r="D13532" t="str">
            <v>BIMBO</v>
          </cell>
        </row>
        <row r="13533">
          <cell r="C13533">
            <v>21</v>
          </cell>
          <cell r="D13533" t="str">
            <v>BIMBO</v>
          </cell>
        </row>
        <row r="13534">
          <cell r="C13534">
            <v>21</v>
          </cell>
          <cell r="D13534" t="str">
            <v>BIMBO</v>
          </cell>
        </row>
        <row r="13535">
          <cell r="C13535">
            <v>21</v>
          </cell>
          <cell r="D13535" t="str">
            <v>BIMBO</v>
          </cell>
        </row>
        <row r="13536">
          <cell r="C13536">
            <v>21</v>
          </cell>
          <cell r="D13536" t="str">
            <v>BIMBO</v>
          </cell>
        </row>
        <row r="13537">
          <cell r="C13537">
            <v>21</v>
          </cell>
          <cell r="D13537" t="str">
            <v>BIMBO</v>
          </cell>
        </row>
        <row r="13538">
          <cell r="C13538">
            <v>21</v>
          </cell>
          <cell r="D13538" t="str">
            <v>BIMBO</v>
          </cell>
        </row>
        <row r="13539">
          <cell r="C13539">
            <v>21</v>
          </cell>
          <cell r="D13539" t="str">
            <v>BIMBO</v>
          </cell>
        </row>
        <row r="13540">
          <cell r="C13540">
            <v>21</v>
          </cell>
          <cell r="D13540" t="str">
            <v>BIMBO</v>
          </cell>
        </row>
        <row r="13541">
          <cell r="C13541">
            <v>31</v>
          </cell>
          <cell r="D13541" t="str">
            <v>CERVECERIA CUAUHTEMOC MOCTEZUMA SA DE CV</v>
          </cell>
        </row>
        <row r="13542">
          <cell r="C13542">
            <v>31</v>
          </cell>
          <cell r="D13542" t="str">
            <v>CERVECERIA CUAUHTEMOC MOCTEZUMA SA DE CV</v>
          </cell>
        </row>
        <row r="13543">
          <cell r="C13543">
            <v>28</v>
          </cell>
          <cell r="D13543" t="str">
            <v>CERVECERIA CUAUHTEMOC MOCTEZUMA SA DE CV</v>
          </cell>
        </row>
        <row r="13544">
          <cell r="C13544">
            <v>28</v>
          </cell>
          <cell r="D13544" t="str">
            <v>CERVECERIA CUAUHTEMOC MOCTEZUMA SA DE CV</v>
          </cell>
        </row>
        <row r="13545">
          <cell r="C13545">
            <v>28</v>
          </cell>
          <cell r="D13545" t="str">
            <v>CERVECERIA CUAUHTEMOC MOCTEZUMA SA DE CV</v>
          </cell>
        </row>
        <row r="13546">
          <cell r="C13546">
            <v>29</v>
          </cell>
          <cell r="D13546" t="str">
            <v>CERVECERIA CUAUHTEMOC MOCTEZUMA SA DE CV</v>
          </cell>
        </row>
        <row r="13547">
          <cell r="C13547">
            <v>29</v>
          </cell>
          <cell r="D13547" t="str">
            <v>CERVECERIA CUAUHTEMOC MOCTEZUMA SA DE CV</v>
          </cell>
        </row>
        <row r="13548">
          <cell r="C13548">
            <v>29</v>
          </cell>
          <cell r="D13548" t="str">
            <v>CERVECERIA CUAUHTEMOC MOCTEZUMA SA DE CV</v>
          </cell>
        </row>
        <row r="13549">
          <cell r="C13549">
            <v>29</v>
          </cell>
          <cell r="D13549" t="str">
            <v>CERVECERIA CUAUHTEMOC MOCTEZUMA SA DE CV</v>
          </cell>
        </row>
        <row r="13550">
          <cell r="C13550">
            <v>306</v>
          </cell>
          <cell r="D13550" t="str">
            <v>GRIFFITH FOODS, S.A. DE C.V.</v>
          </cell>
        </row>
        <row r="13551">
          <cell r="C13551">
            <v>28</v>
          </cell>
          <cell r="D13551" t="str">
            <v>CERVECERIA CUAUHTEMOC MOCTEZUMA SA DE CV</v>
          </cell>
        </row>
        <row r="13552">
          <cell r="C13552">
            <v>309</v>
          </cell>
          <cell r="D13552" t="str">
            <v>MARIA CONSUELO FIERRO RAMOS</v>
          </cell>
        </row>
        <row r="13553">
          <cell r="C13553">
            <v>309</v>
          </cell>
          <cell r="D13553" t="str">
            <v>MARIA CONSUELO FIERRO RAMOS</v>
          </cell>
        </row>
        <row r="13554">
          <cell r="C13554">
            <v>18</v>
          </cell>
          <cell r="D13554" t="str">
            <v>BIMBO</v>
          </cell>
        </row>
        <row r="13555">
          <cell r="C13555">
            <v>179</v>
          </cell>
          <cell r="D13555" t="str">
            <v>TBG APPAREL S DE RL DE CV</v>
          </cell>
        </row>
        <row r="13556">
          <cell r="C13556">
            <v>157</v>
          </cell>
          <cell r="D13556" t="str">
            <v>ZAFRE SA DE CV</v>
          </cell>
        </row>
        <row r="13557">
          <cell r="C13557">
            <v>184</v>
          </cell>
          <cell r="D13557" t="str">
            <v>CUEROMEX WET BLUE SA DE CV</v>
          </cell>
        </row>
        <row r="13558">
          <cell r="C13558">
            <v>44</v>
          </cell>
          <cell r="D13558" t="str">
            <v>CONFRUTTA S.A.</v>
          </cell>
        </row>
        <row r="13559">
          <cell r="C13559">
            <v>44</v>
          </cell>
          <cell r="D13559" t="str">
            <v>CONFRUTTA S.A.</v>
          </cell>
        </row>
        <row r="13560">
          <cell r="C13560">
            <v>184</v>
          </cell>
          <cell r="D13560" t="str">
            <v>CUEROMEX WET BLUE SA DE CV</v>
          </cell>
        </row>
        <row r="13561">
          <cell r="C13561">
            <v>312</v>
          </cell>
          <cell r="D13561" t="str">
            <v>REYNALDO RUEDAS HERNANDEZ</v>
          </cell>
        </row>
        <row r="13562">
          <cell r="C13562">
            <v>21</v>
          </cell>
          <cell r="D13562" t="str">
            <v>BIMBO</v>
          </cell>
        </row>
        <row r="13563">
          <cell r="C13563">
            <v>67</v>
          </cell>
          <cell r="D13563" t="str">
            <v>GELITA MEXICO S DE RL DE CV</v>
          </cell>
        </row>
        <row r="13564">
          <cell r="C13564">
            <v>177</v>
          </cell>
          <cell r="D13564" t="str">
            <v>COLOIDALES DUCHE SA DE CV</v>
          </cell>
        </row>
        <row r="13565">
          <cell r="C13565">
            <v>308</v>
          </cell>
          <cell r="D13565" t="str">
            <v>COSTURAS Y MANUFACTURAS DE TLAXCALA, S. DE R.L. DE C.V.</v>
          </cell>
        </row>
        <row r="13566">
          <cell r="C13566">
            <v>55</v>
          </cell>
          <cell r="D13566" t="str">
            <v>DISTRIBUIDORA DE TEXTILES AVANTE SA DE CV</v>
          </cell>
        </row>
        <row r="13567">
          <cell r="C13567">
            <v>144</v>
          </cell>
          <cell r="D13567" t="str">
            <v>SUELAS WYNY SA DE CV</v>
          </cell>
        </row>
        <row r="13568">
          <cell r="C13568">
            <v>144</v>
          </cell>
          <cell r="D13568" t="str">
            <v>SUELAS WYNY SA DE CV</v>
          </cell>
        </row>
        <row r="13569">
          <cell r="C13569">
            <v>144</v>
          </cell>
          <cell r="D13569" t="str">
            <v>SUELAS WYNY SA DE CV</v>
          </cell>
        </row>
        <row r="13570">
          <cell r="C13570">
            <v>249</v>
          </cell>
          <cell r="D13570" t="str">
            <v>ASHLAND CHEMICAL DE MEXICO, S.A. DE C.V.</v>
          </cell>
        </row>
        <row r="13571">
          <cell r="C13571">
            <v>249</v>
          </cell>
          <cell r="D13571" t="str">
            <v>ASHLAND CHEMICAL DE MEXICO, S.A. DE C.V.</v>
          </cell>
        </row>
        <row r="13572">
          <cell r="C13572">
            <v>39</v>
          </cell>
          <cell r="D13572" t="str">
            <v>CITROJUGO SA DE CV</v>
          </cell>
        </row>
        <row r="13573">
          <cell r="C13573">
            <v>100</v>
          </cell>
          <cell r="D13573" t="str">
            <v>MANUFACTURAS KALTEX SA DE CV</v>
          </cell>
        </row>
        <row r="13574">
          <cell r="C13574">
            <v>146</v>
          </cell>
          <cell r="D13574" t="str">
            <v>TECNICOS Y COLORES ANILPAN SA DE CV</v>
          </cell>
        </row>
        <row r="13575">
          <cell r="C13575">
            <v>209</v>
          </cell>
          <cell r="D13575" t="str">
            <v>DICKIES DE PARRAS S DE RL DE CV</v>
          </cell>
        </row>
        <row r="13576">
          <cell r="C13576">
            <v>209</v>
          </cell>
          <cell r="D13576" t="str">
            <v>DICKIES DE PARRAS S DE RL DE CV</v>
          </cell>
        </row>
        <row r="13577">
          <cell r="C13577">
            <v>31</v>
          </cell>
          <cell r="D13577" t="str">
            <v>CERVECERIA CUAUHTEMOC MOCTEZUMA SA DE CV</v>
          </cell>
        </row>
        <row r="13578">
          <cell r="C13578">
            <v>30</v>
          </cell>
          <cell r="D13578" t="str">
            <v>CERVECERIA CUAUHTEMOC MOCTEZUMA SA DE CV</v>
          </cell>
        </row>
        <row r="13579">
          <cell r="C13579">
            <v>30</v>
          </cell>
          <cell r="D13579" t="str">
            <v>CERVECERIA CUAUHTEMOC MOCTEZUMA SA DE CV</v>
          </cell>
        </row>
        <row r="13580">
          <cell r="C13580">
            <v>30</v>
          </cell>
          <cell r="D13580" t="str">
            <v>CERVECERIA CUAUHTEMOC MOCTEZUMA SA DE CV</v>
          </cell>
        </row>
        <row r="13581">
          <cell r="C13581">
            <v>30</v>
          </cell>
          <cell r="D13581" t="str">
            <v>CERVECERIA CUAUHTEMOC MOCTEZUMA SA DE CV</v>
          </cell>
        </row>
        <row r="13582">
          <cell r="C13582">
            <v>30</v>
          </cell>
          <cell r="D13582" t="str">
            <v>CERVECERIA CUAUHTEMOC MOCTEZUMA SA DE CV</v>
          </cell>
        </row>
        <row r="13583">
          <cell r="C13583">
            <v>13</v>
          </cell>
          <cell r="D13583" t="str">
            <v>ANGELICA PADILLA CASTILLO</v>
          </cell>
        </row>
        <row r="13584">
          <cell r="C13584">
            <v>179</v>
          </cell>
          <cell r="D13584" t="str">
            <v>TBG APPAREL S DE RL DE CV</v>
          </cell>
        </row>
        <row r="13585">
          <cell r="C13585">
            <v>179</v>
          </cell>
          <cell r="D13585" t="str">
            <v>TBG APPAREL S DE RL DE CV</v>
          </cell>
        </row>
        <row r="13586">
          <cell r="C13586">
            <v>79</v>
          </cell>
          <cell r="D13586" t="str">
            <v>GRUMA</v>
          </cell>
        </row>
        <row r="13587">
          <cell r="C13587">
            <v>79</v>
          </cell>
          <cell r="D13587" t="str">
            <v>GRUMA</v>
          </cell>
        </row>
        <row r="13588">
          <cell r="C13588">
            <v>113</v>
          </cell>
          <cell r="D13588" t="str">
            <v>GRUMA</v>
          </cell>
        </row>
        <row r="13589">
          <cell r="C13589">
            <v>113</v>
          </cell>
          <cell r="D13589" t="str">
            <v>GRUMA</v>
          </cell>
        </row>
        <row r="13590">
          <cell r="C13590">
            <v>166</v>
          </cell>
          <cell r="D13590" t="str">
            <v>GRUMA</v>
          </cell>
        </row>
        <row r="13591">
          <cell r="C13591">
            <v>114</v>
          </cell>
          <cell r="D13591" t="str">
            <v>GRUMA</v>
          </cell>
        </row>
        <row r="13592">
          <cell r="C13592">
            <v>138</v>
          </cell>
          <cell r="D13592" t="str">
            <v>RICAP SA DE CV</v>
          </cell>
        </row>
        <row r="13593">
          <cell r="C13593">
            <v>138</v>
          </cell>
          <cell r="D13593" t="str">
            <v>RICAP SA DE CV</v>
          </cell>
        </row>
        <row r="13594">
          <cell r="C13594">
            <v>138</v>
          </cell>
          <cell r="D13594" t="str">
            <v>RICAP SA DE CV</v>
          </cell>
        </row>
        <row r="13595">
          <cell r="C13595" t="str">
            <v>VTAMOS</v>
          </cell>
          <cell r="D13595" t="str">
            <v>Ventas de Mostrador</v>
          </cell>
        </row>
        <row r="13596">
          <cell r="C13596">
            <v>21</v>
          </cell>
          <cell r="D13596" t="str">
            <v>BIMBO</v>
          </cell>
        </row>
        <row r="13597">
          <cell r="C13597">
            <v>166</v>
          </cell>
          <cell r="D13597" t="str">
            <v>GRUMA</v>
          </cell>
        </row>
        <row r="13598">
          <cell r="C13598">
            <v>166</v>
          </cell>
          <cell r="D13598" t="str">
            <v>GRUMA</v>
          </cell>
        </row>
        <row r="13599">
          <cell r="C13599">
            <v>78</v>
          </cell>
          <cell r="D13599" t="str">
            <v>GRUMA</v>
          </cell>
        </row>
        <row r="13600">
          <cell r="C13600">
            <v>231</v>
          </cell>
          <cell r="D13600" t="str">
            <v>PROGEL MEXICANA, S.A. DE C.V.</v>
          </cell>
        </row>
        <row r="13601">
          <cell r="C13601">
            <v>231</v>
          </cell>
          <cell r="D13601" t="str">
            <v>PROGEL MEXICANA, S.A. DE C.V.</v>
          </cell>
        </row>
        <row r="13602">
          <cell r="C13602">
            <v>115</v>
          </cell>
          <cell r="D13602" t="str">
            <v>GRUMA</v>
          </cell>
        </row>
        <row r="13603">
          <cell r="C13603">
            <v>32</v>
          </cell>
          <cell r="D13603" t="str">
            <v>CERVECERIA CUAUHTEMOC MOCTEZUMA SA DE CV</v>
          </cell>
        </row>
        <row r="13604">
          <cell r="C13604">
            <v>32</v>
          </cell>
          <cell r="D13604" t="str">
            <v>CERVECERIA CUAUHTEMOC MOCTEZUMA SA DE CV</v>
          </cell>
        </row>
        <row r="13605">
          <cell r="C13605">
            <v>32</v>
          </cell>
          <cell r="D13605" t="str">
            <v>CERVECERIA CUAUHTEMOC MOCTEZUMA SA DE CV</v>
          </cell>
        </row>
        <row r="13606">
          <cell r="C13606">
            <v>32</v>
          </cell>
          <cell r="D13606" t="str">
            <v>CERVECERIA CUAUHTEMOC MOCTEZUMA SA DE CV</v>
          </cell>
        </row>
        <row r="13607">
          <cell r="C13607">
            <v>78</v>
          </cell>
          <cell r="D13607" t="str">
            <v>GRUMA</v>
          </cell>
        </row>
        <row r="13608">
          <cell r="C13608">
            <v>114</v>
          </cell>
          <cell r="D13608" t="str">
            <v>GRUMA</v>
          </cell>
        </row>
        <row r="13609">
          <cell r="C13609">
            <v>179</v>
          </cell>
          <cell r="D13609" t="str">
            <v>TBG APPAREL S DE RL DE CV</v>
          </cell>
        </row>
        <row r="13610">
          <cell r="C13610">
            <v>179</v>
          </cell>
          <cell r="D13610" t="str">
            <v>TBG APPAREL S DE RL DE CV</v>
          </cell>
        </row>
        <row r="13611">
          <cell r="C13611" t="str">
            <v>MOSTR</v>
          </cell>
          <cell r="D13611" t="str">
            <v>VENTAS DE MOSTRADOR</v>
          </cell>
        </row>
        <row r="13612">
          <cell r="C13612" t="str">
            <v>MOSTR</v>
          </cell>
          <cell r="D13612" t="str">
            <v>VENTAS DE MOSTRADOR</v>
          </cell>
        </row>
        <row r="13613">
          <cell r="C13613" t="str">
            <v>MOSTR</v>
          </cell>
          <cell r="D13613" t="str">
            <v>VENTAS DE MOSTRADOR</v>
          </cell>
        </row>
        <row r="13614">
          <cell r="C13614" t="str">
            <v>MOSTR</v>
          </cell>
          <cell r="D13614" t="str">
            <v>VENTAS DE MOSTRADOR</v>
          </cell>
        </row>
        <row r="13615">
          <cell r="C13615" t="str">
            <v>MOSTR</v>
          </cell>
          <cell r="D13615" t="str">
            <v>VENTAS DE MOSTRADOR</v>
          </cell>
        </row>
        <row r="13616">
          <cell r="C13616" t="str">
            <v>MOSTR</v>
          </cell>
          <cell r="D13616" t="str">
            <v>VENTAS DE MOSTRADOR</v>
          </cell>
        </row>
        <row r="13617">
          <cell r="C13617" t="str">
            <v>MOSTR</v>
          </cell>
          <cell r="D13617" t="str">
            <v>VENTAS DE MOSTRADOR</v>
          </cell>
        </row>
        <row r="13618">
          <cell r="C13618" t="str">
            <v>MOSTR</v>
          </cell>
          <cell r="D13618" t="str">
            <v>VENTAS DE MOSTRADOR</v>
          </cell>
        </row>
        <row r="13619">
          <cell r="C13619" t="str">
            <v>MOSTR</v>
          </cell>
          <cell r="D13619" t="str">
            <v>VENTAS DE MOSTRADOR</v>
          </cell>
        </row>
        <row r="13620">
          <cell r="C13620" t="str">
            <v>MOSTR</v>
          </cell>
          <cell r="D13620" t="str">
            <v>VENTAS DE MOSTRADOR</v>
          </cell>
        </row>
        <row r="13621">
          <cell r="C13621" t="str">
            <v>MOSTR</v>
          </cell>
          <cell r="D13621" t="str">
            <v>VENTAS DE MOSTRADOR</v>
          </cell>
        </row>
        <row r="13622">
          <cell r="C13622" t="str">
            <v>MOSTR</v>
          </cell>
          <cell r="D13622" t="str">
            <v>VENTAS DE MOSTRADOR</v>
          </cell>
        </row>
        <row r="13623">
          <cell r="C13623" t="str">
            <v>MOSTR</v>
          </cell>
          <cell r="D13623" t="str">
            <v>VENTAS DE MOSTRADOR</v>
          </cell>
        </row>
        <row r="13624">
          <cell r="C13624" t="str">
            <v>MOSTR</v>
          </cell>
          <cell r="D13624" t="str">
            <v>VENTAS DE MOSTRADOR</v>
          </cell>
        </row>
        <row r="13625">
          <cell r="C13625" t="str">
            <v>MOSTR</v>
          </cell>
          <cell r="D13625" t="str">
            <v>VENTAS DE MOSTRADOR</v>
          </cell>
        </row>
        <row r="13626">
          <cell r="C13626" t="str">
            <v>MOSTR</v>
          </cell>
          <cell r="D13626" t="str">
            <v>VENTAS DE MOSTRADOR</v>
          </cell>
        </row>
        <row r="13627">
          <cell r="C13627">
            <v>184</v>
          </cell>
          <cell r="D13627" t="str">
            <v>CUEROMEX WET BLUE SA DE CV</v>
          </cell>
        </row>
        <row r="13628">
          <cell r="C13628">
            <v>184</v>
          </cell>
          <cell r="D13628" t="str">
            <v>CUEROMEX WET BLUE SA DE CV</v>
          </cell>
        </row>
        <row r="13629">
          <cell r="C13629">
            <v>318</v>
          </cell>
          <cell r="D13629" t="str">
            <v>BRASSERIE NATIONAL D´HAITI, S.A.</v>
          </cell>
        </row>
        <row r="13630">
          <cell r="C13630">
            <v>20</v>
          </cell>
          <cell r="D13630" t="str">
            <v>BIMBO</v>
          </cell>
        </row>
        <row r="13631">
          <cell r="C13631">
            <v>18</v>
          </cell>
          <cell r="D13631" t="str">
            <v>BIMBO</v>
          </cell>
        </row>
        <row r="13632">
          <cell r="C13632">
            <v>33</v>
          </cell>
          <cell r="D13632" t="str">
            <v>CERVECERIA CUAUHTEMOC MOCTEZUMA SA DE CV</v>
          </cell>
        </row>
        <row r="13633">
          <cell r="C13633">
            <v>29</v>
          </cell>
          <cell r="D13633" t="str">
            <v>CERVECERIA CUAUHTEMOC MOCTEZUMA SA DE CV</v>
          </cell>
        </row>
        <row r="13634">
          <cell r="C13634">
            <v>232</v>
          </cell>
          <cell r="D13634" t="str">
            <v>BANKS (BARBADOS) BREWERIES LTD</v>
          </cell>
        </row>
        <row r="13635">
          <cell r="C13635">
            <v>270</v>
          </cell>
          <cell r="D13635" t="str">
            <v>RESTAURANTES TOKS, S.A. DE C.V.</v>
          </cell>
        </row>
        <row r="13636">
          <cell r="C13636">
            <v>31</v>
          </cell>
          <cell r="D13636" t="str">
            <v>CERVECERIA CUAUHTEMOC MOCTEZUMA SA DE CV</v>
          </cell>
        </row>
        <row r="13637">
          <cell r="C13637">
            <v>238</v>
          </cell>
          <cell r="D13637" t="str">
            <v>ANSA MCAL TRADING, INC.</v>
          </cell>
        </row>
        <row r="13638">
          <cell r="C13638">
            <v>28</v>
          </cell>
          <cell r="D13638" t="str">
            <v>CERVECERIA CUAUHTEMOC MOCTEZUMA SA DE CV</v>
          </cell>
        </row>
        <row r="13639">
          <cell r="C13639">
            <v>112</v>
          </cell>
          <cell r="D13639" t="str">
            <v>GRUMA</v>
          </cell>
        </row>
        <row r="13640">
          <cell r="C13640">
            <v>112</v>
          </cell>
          <cell r="D13640" t="str">
            <v>GRUMA</v>
          </cell>
        </row>
        <row r="13641">
          <cell r="C13641">
            <v>112</v>
          </cell>
          <cell r="D13641" t="str">
            <v>GRUMA</v>
          </cell>
        </row>
        <row r="13642">
          <cell r="C13642">
            <v>206</v>
          </cell>
          <cell r="D13642" t="str">
            <v>INVESTIGACION PRODUCTIVA SA DE CV</v>
          </cell>
        </row>
        <row r="13643">
          <cell r="C13643">
            <v>306</v>
          </cell>
          <cell r="D13643" t="str">
            <v>GRIFFITH FOODS, S.A. DE C.V.</v>
          </cell>
        </row>
        <row r="13644">
          <cell r="C13644">
            <v>306</v>
          </cell>
          <cell r="D13644" t="str">
            <v>GRIFFITH FOODS, S.A. DE C.V.</v>
          </cell>
        </row>
        <row r="13645">
          <cell r="C13645">
            <v>113</v>
          </cell>
          <cell r="D13645" t="str">
            <v>GRUMA</v>
          </cell>
        </row>
        <row r="13646">
          <cell r="C13646">
            <v>113</v>
          </cell>
          <cell r="D13646" t="str">
            <v>GRUMA</v>
          </cell>
        </row>
        <row r="13647">
          <cell r="C13647">
            <v>100</v>
          </cell>
          <cell r="D13647" t="str">
            <v>MANUFACTURAS KALTEX SA DE CV</v>
          </cell>
        </row>
        <row r="13648">
          <cell r="C13648">
            <v>100</v>
          </cell>
          <cell r="D13648" t="str">
            <v>MANUFACTURAS KALTEX SA DE CV</v>
          </cell>
        </row>
        <row r="13649">
          <cell r="C13649">
            <v>130</v>
          </cell>
          <cell r="D13649" t="str">
            <v>PRODUCTOS PERLA, SA DE CV</v>
          </cell>
        </row>
        <row r="13650">
          <cell r="C13650">
            <v>130</v>
          </cell>
          <cell r="D13650" t="str">
            <v>PRODUCTOS PERLA, SA DE CV</v>
          </cell>
        </row>
        <row r="13651">
          <cell r="C13651">
            <v>130</v>
          </cell>
          <cell r="D13651" t="str">
            <v>PRODUCTOS PERLA, SA DE CV</v>
          </cell>
        </row>
        <row r="13652">
          <cell r="C13652">
            <v>29</v>
          </cell>
          <cell r="D13652" t="str">
            <v>CERVECERIA CUAUHTEMOC MOCTEZUMA SA DE CV</v>
          </cell>
        </row>
        <row r="13653">
          <cell r="C13653">
            <v>28</v>
          </cell>
          <cell r="D13653" t="str">
            <v>CERVECERIA CUAUHTEMOC MOCTEZUMA SA DE CV</v>
          </cell>
        </row>
        <row r="13654">
          <cell r="C13654">
            <v>28</v>
          </cell>
          <cell r="D13654" t="str">
            <v>CERVECERIA CUAUHTEMOC MOCTEZUMA SA DE CV</v>
          </cell>
        </row>
        <row r="13655">
          <cell r="C13655">
            <v>28</v>
          </cell>
          <cell r="D13655" t="str">
            <v>CERVECERIA CUAUHTEMOC MOCTEZUMA SA DE CV</v>
          </cell>
        </row>
        <row r="13656">
          <cell r="C13656">
            <v>28</v>
          </cell>
          <cell r="D13656" t="str">
            <v>CERVECERIA CUAUHTEMOC MOCTEZUMA SA DE CV</v>
          </cell>
        </row>
        <row r="13657">
          <cell r="C13657">
            <v>28</v>
          </cell>
          <cell r="D13657" t="str">
            <v>CERVECERIA CUAUHTEMOC MOCTEZUMA SA DE CV</v>
          </cell>
        </row>
        <row r="13658">
          <cell r="C13658">
            <v>157</v>
          </cell>
          <cell r="D13658" t="str">
            <v>ZAFRE SA DE CV</v>
          </cell>
        </row>
        <row r="13659">
          <cell r="C13659">
            <v>179</v>
          </cell>
          <cell r="D13659" t="str">
            <v>TBG APPAREL S DE RL DE CV</v>
          </cell>
        </row>
        <row r="13660">
          <cell r="C13660">
            <v>179</v>
          </cell>
          <cell r="D13660" t="str">
            <v>TBG APPAREL S DE RL DE CV</v>
          </cell>
        </row>
        <row r="13661">
          <cell r="C13661">
            <v>28</v>
          </cell>
          <cell r="D13661" t="str">
            <v>CERVECERIA CUAUHTEMOC MOCTEZUMA SA DE CV</v>
          </cell>
        </row>
        <row r="13662">
          <cell r="C13662">
            <v>285</v>
          </cell>
          <cell r="D13662" t="str">
            <v>ALIMENTOS DE LA GRANJA, S.A. DE C.V.</v>
          </cell>
        </row>
        <row r="13663">
          <cell r="C13663">
            <v>193</v>
          </cell>
          <cell r="D13663" t="str">
            <v>CURFIMEX SA DE CV</v>
          </cell>
        </row>
        <row r="13664">
          <cell r="C13664">
            <v>134</v>
          </cell>
          <cell r="D13664" t="str">
            <v>QUIMICA HERNANDEZ RAMIREZ SA DE CV</v>
          </cell>
        </row>
        <row r="13665">
          <cell r="C13665">
            <v>77</v>
          </cell>
          <cell r="D13665" t="str">
            <v>GRUMA</v>
          </cell>
        </row>
        <row r="13666">
          <cell r="C13666">
            <v>77</v>
          </cell>
          <cell r="D13666" t="str">
            <v>GRUMA</v>
          </cell>
        </row>
        <row r="13667">
          <cell r="C13667">
            <v>77</v>
          </cell>
          <cell r="D13667" t="str">
            <v>GRUMA</v>
          </cell>
        </row>
        <row r="13668">
          <cell r="C13668">
            <v>104</v>
          </cell>
          <cell r="D13668" t="str">
            <v>MEJORPLUS SA DE CV</v>
          </cell>
        </row>
        <row r="13669">
          <cell r="C13669">
            <v>330</v>
          </cell>
          <cell r="D13669" t="str">
            <v>QUIMICA QURTEC, S.A. DE C.V.</v>
          </cell>
        </row>
        <row r="13670">
          <cell r="C13670">
            <v>330</v>
          </cell>
          <cell r="D13670" t="str">
            <v>QUIMICA QURTEC, S.A. DE C.V.</v>
          </cell>
        </row>
        <row r="13671">
          <cell r="C13671">
            <v>330</v>
          </cell>
          <cell r="D13671" t="str">
            <v>QUIMICA QURTEC, S.A. DE C.V.</v>
          </cell>
        </row>
        <row r="13672">
          <cell r="C13672">
            <v>333</v>
          </cell>
          <cell r="D13672" t="str">
            <v>CURTIDOS Y ACABADOS KODIAK, S.A. DE C.V.</v>
          </cell>
        </row>
        <row r="13673">
          <cell r="C13673">
            <v>333</v>
          </cell>
          <cell r="D13673" t="str">
            <v>CURTIDOS Y ACABADOS KODIAK, S.A. DE C.V.</v>
          </cell>
        </row>
        <row r="13674">
          <cell r="C13674">
            <v>184</v>
          </cell>
          <cell r="D13674" t="str">
            <v>CUEROMEX WET BLUE SA DE CV</v>
          </cell>
        </row>
        <row r="13675">
          <cell r="C13675">
            <v>184</v>
          </cell>
          <cell r="D13675" t="str">
            <v>CUEROMEX WET BLUE SA DE CV</v>
          </cell>
        </row>
        <row r="13676">
          <cell r="C13676">
            <v>100</v>
          </cell>
          <cell r="D13676" t="str">
            <v>MANUFACTURAS KALTEX SA DE CV</v>
          </cell>
        </row>
        <row r="13677">
          <cell r="C13677">
            <v>100</v>
          </cell>
          <cell r="D13677" t="str">
            <v>MANUFACTURAS KALTEX SA DE CV</v>
          </cell>
        </row>
        <row r="13678">
          <cell r="C13678">
            <v>28</v>
          </cell>
          <cell r="D13678" t="str">
            <v>CERVECERIA CUAUHTEMOC MOCTEZUMA SA DE CV</v>
          </cell>
        </row>
        <row r="13679">
          <cell r="C13679">
            <v>28</v>
          </cell>
          <cell r="D13679" t="str">
            <v>CERVECERIA CUAUHTEMOC MOCTEZUMA SA DE CV</v>
          </cell>
        </row>
        <row r="13680">
          <cell r="C13680">
            <v>157</v>
          </cell>
          <cell r="D13680" t="str">
            <v>ZAFRE SA DE CV</v>
          </cell>
        </row>
        <row r="13681">
          <cell r="C13681">
            <v>102</v>
          </cell>
          <cell r="D13681" t="str">
            <v>MAZAPAN DE LA ROSA SA DE CV</v>
          </cell>
        </row>
        <row r="13682">
          <cell r="C13682">
            <v>33</v>
          </cell>
          <cell r="D13682" t="str">
            <v>CERVECERIA CUAUHTEMOC MOCTEZUMA SA DE CV</v>
          </cell>
        </row>
        <row r="13683">
          <cell r="C13683">
            <v>33</v>
          </cell>
          <cell r="D13683" t="str">
            <v>CERVECERIA CUAUHTEMOC MOCTEZUMA SA DE CV</v>
          </cell>
        </row>
        <row r="13684">
          <cell r="C13684">
            <v>33</v>
          </cell>
          <cell r="D13684" t="str">
            <v>CERVECERIA CUAUHTEMOC MOCTEZUMA SA DE CV</v>
          </cell>
        </row>
        <row r="13685">
          <cell r="C13685">
            <v>33</v>
          </cell>
          <cell r="D13685" t="str">
            <v>CERVECERIA CUAUHTEMOC MOCTEZUMA SA DE CV</v>
          </cell>
        </row>
        <row r="13686">
          <cell r="C13686">
            <v>39</v>
          </cell>
          <cell r="D13686" t="str">
            <v>CITROJUGO SA DE CV</v>
          </cell>
        </row>
        <row r="13687">
          <cell r="C13687">
            <v>55</v>
          </cell>
          <cell r="D13687" t="str">
            <v>DISTRIBUIDORA DE TEXTILES AVANTE SA DE CV</v>
          </cell>
        </row>
        <row r="13688">
          <cell r="C13688">
            <v>55</v>
          </cell>
          <cell r="D13688" t="str">
            <v>DISTRIBUIDORA DE TEXTILES AVANTE SA DE CV</v>
          </cell>
        </row>
        <row r="13689">
          <cell r="C13689">
            <v>28</v>
          </cell>
          <cell r="D13689" t="str">
            <v>CERVECERIA CUAUHTEMOC MOCTEZUMA SA DE CV</v>
          </cell>
        </row>
        <row r="13690">
          <cell r="C13690">
            <v>13</v>
          </cell>
          <cell r="D13690" t="str">
            <v>ANGELICA PADILLA CASTILLO</v>
          </cell>
        </row>
        <row r="13691">
          <cell r="C13691">
            <v>13</v>
          </cell>
          <cell r="D13691" t="str">
            <v>ANGELICA PADILLA CASTILLO</v>
          </cell>
        </row>
        <row r="13692">
          <cell r="C13692">
            <v>40</v>
          </cell>
          <cell r="D13692" t="str">
            <v>CITROLIM SA DE CV</v>
          </cell>
        </row>
        <row r="13693">
          <cell r="C13693">
            <v>159</v>
          </cell>
          <cell r="D13693" t="str">
            <v>GRUMA</v>
          </cell>
        </row>
        <row r="13694">
          <cell r="C13694">
            <v>144</v>
          </cell>
          <cell r="D13694" t="str">
            <v>SUELAS WYNY SA DE CV</v>
          </cell>
        </row>
        <row r="13695">
          <cell r="C13695">
            <v>144</v>
          </cell>
          <cell r="D13695" t="str">
            <v>SUELAS WYNY SA DE CV</v>
          </cell>
        </row>
        <row r="13696">
          <cell r="C13696">
            <v>144</v>
          </cell>
          <cell r="D13696" t="str">
            <v>SUELAS WYNY SA DE CV</v>
          </cell>
        </row>
        <row r="13697">
          <cell r="C13697">
            <v>113</v>
          </cell>
          <cell r="D13697" t="str">
            <v>GRUMA</v>
          </cell>
        </row>
        <row r="13698">
          <cell r="C13698">
            <v>81</v>
          </cell>
          <cell r="D13698" t="str">
            <v>HERSHEY MEXICO SA DE CV</v>
          </cell>
        </row>
        <row r="13699">
          <cell r="C13699">
            <v>81</v>
          </cell>
          <cell r="D13699" t="str">
            <v>HERSHEY MEXICO SA DE CV</v>
          </cell>
        </row>
        <row r="13700">
          <cell r="C13700">
            <v>81</v>
          </cell>
          <cell r="D13700" t="str">
            <v>HERSHEY MEXICO SA DE CV</v>
          </cell>
        </row>
        <row r="13701">
          <cell r="C13701">
            <v>179</v>
          </cell>
          <cell r="D13701" t="str">
            <v>TBG APPAREL S DE RL DE CV</v>
          </cell>
        </row>
        <row r="13702">
          <cell r="C13702">
            <v>184</v>
          </cell>
          <cell r="D13702" t="str">
            <v>CUEROMEX WET BLUE SA DE CV</v>
          </cell>
        </row>
        <row r="13703">
          <cell r="C13703">
            <v>184</v>
          </cell>
          <cell r="D13703" t="str">
            <v>CUEROMEX WET BLUE SA DE CV</v>
          </cell>
        </row>
        <row r="13704">
          <cell r="C13704">
            <v>179</v>
          </cell>
          <cell r="D13704" t="str">
            <v>TBG APPAREL S DE RL DE CV</v>
          </cell>
        </row>
        <row r="13705">
          <cell r="C13705">
            <v>179</v>
          </cell>
          <cell r="D13705" t="str">
            <v>TBG APPAREL S DE RL DE CV</v>
          </cell>
        </row>
        <row r="13706">
          <cell r="C13706">
            <v>193</v>
          </cell>
          <cell r="D13706" t="str">
            <v>CURFIMEX SA DE CV</v>
          </cell>
        </row>
        <row r="13707">
          <cell r="C13707">
            <v>78</v>
          </cell>
          <cell r="D13707" t="str">
            <v>GRUMA</v>
          </cell>
        </row>
        <row r="13708">
          <cell r="C13708">
            <v>175</v>
          </cell>
          <cell r="D13708" t="str">
            <v>MAURICIO JOVAN WONG MEDINA</v>
          </cell>
        </row>
        <row r="13709">
          <cell r="C13709">
            <v>165</v>
          </cell>
          <cell r="D13709" t="str">
            <v>EL PEQUEÑO CURTIDOR DE LEON, S.A. DE C.V.</v>
          </cell>
        </row>
        <row r="13710">
          <cell r="C13710">
            <v>42</v>
          </cell>
          <cell r="D13710" t="str">
            <v>COMERCIALIZADORA HIMEXSA SA DE CV</v>
          </cell>
        </row>
        <row r="13711">
          <cell r="C13711">
            <v>184</v>
          </cell>
          <cell r="D13711" t="str">
            <v>CUEROMEX WET BLUE SA DE CV</v>
          </cell>
        </row>
        <row r="13712">
          <cell r="C13712">
            <v>269</v>
          </cell>
          <cell r="D13712" t="str">
            <v>PRODUCTOS TANIART, S.A. DE C.V.</v>
          </cell>
        </row>
        <row r="13713">
          <cell r="C13713">
            <v>39</v>
          </cell>
          <cell r="D13713" t="str">
            <v>CITROJUGO SA DE CV</v>
          </cell>
        </row>
        <row r="13714">
          <cell r="C13714">
            <v>100</v>
          </cell>
          <cell r="D13714" t="str">
            <v>MANUFACTURAS KALTEX SA DE CV</v>
          </cell>
        </row>
        <row r="13715">
          <cell r="C13715">
            <v>100</v>
          </cell>
          <cell r="D13715" t="str">
            <v>MANUFACTURAS KALTEX SA DE CV</v>
          </cell>
        </row>
        <row r="13716">
          <cell r="C13716">
            <v>100</v>
          </cell>
          <cell r="D13716" t="str">
            <v>MANUFACTURAS KALTEX SA DE CV</v>
          </cell>
        </row>
        <row r="13717">
          <cell r="C13717">
            <v>53</v>
          </cell>
          <cell r="D13717" t="str">
            <v>DINCO DEL NORTE SA DE CV</v>
          </cell>
        </row>
        <row r="13718">
          <cell r="C13718">
            <v>53</v>
          </cell>
          <cell r="D13718" t="str">
            <v>DINCO DEL NORTE SA DE CV</v>
          </cell>
        </row>
        <row r="13719">
          <cell r="C13719">
            <v>53</v>
          </cell>
          <cell r="D13719" t="str">
            <v>DINCO DEL NORTE SA DE CV</v>
          </cell>
        </row>
        <row r="13720">
          <cell r="C13720">
            <v>4</v>
          </cell>
          <cell r="D13720" t="str">
            <v>ACABADOS RIO TEJO SA DE CV</v>
          </cell>
        </row>
        <row r="13721">
          <cell r="C13721">
            <v>330</v>
          </cell>
          <cell r="D13721" t="str">
            <v>QUIMICA QURTEC, S.A. DE C.V.</v>
          </cell>
        </row>
        <row r="13722">
          <cell r="C13722">
            <v>330</v>
          </cell>
          <cell r="D13722" t="str">
            <v>QUIMICA QURTEC, S.A. DE C.V.</v>
          </cell>
        </row>
        <row r="13723">
          <cell r="C13723">
            <v>21</v>
          </cell>
          <cell r="D13723" t="str">
            <v>BIMBO</v>
          </cell>
        </row>
        <row r="13724">
          <cell r="C13724">
            <v>21</v>
          </cell>
          <cell r="D13724" t="str">
            <v>BIMBO</v>
          </cell>
        </row>
        <row r="13725">
          <cell r="C13725">
            <v>21</v>
          </cell>
          <cell r="D13725" t="str">
            <v>BIMBO</v>
          </cell>
        </row>
        <row r="13726">
          <cell r="C13726">
            <v>21</v>
          </cell>
          <cell r="D13726" t="str">
            <v>BIMBO</v>
          </cell>
        </row>
        <row r="13727">
          <cell r="C13727">
            <v>21</v>
          </cell>
          <cell r="D13727" t="str">
            <v>BIMBO</v>
          </cell>
        </row>
        <row r="13728">
          <cell r="C13728">
            <v>21</v>
          </cell>
          <cell r="D13728" t="str">
            <v>BIMBO</v>
          </cell>
        </row>
        <row r="13729">
          <cell r="C13729">
            <v>21</v>
          </cell>
          <cell r="D13729" t="str">
            <v>BIMBO</v>
          </cell>
        </row>
        <row r="13730">
          <cell r="C13730">
            <v>21</v>
          </cell>
          <cell r="D13730" t="str">
            <v>BIMBO</v>
          </cell>
        </row>
        <row r="13731">
          <cell r="C13731">
            <v>21</v>
          </cell>
          <cell r="D13731" t="str">
            <v>BIMBO</v>
          </cell>
        </row>
        <row r="13732">
          <cell r="C13732">
            <v>21</v>
          </cell>
          <cell r="D13732" t="str">
            <v>BIMBO</v>
          </cell>
        </row>
        <row r="13733">
          <cell r="C13733">
            <v>21</v>
          </cell>
          <cell r="D13733" t="str">
            <v>BIMBO</v>
          </cell>
        </row>
        <row r="13734">
          <cell r="C13734">
            <v>128</v>
          </cell>
          <cell r="D13734" t="str">
            <v>PRODUCTOS CURTIENTES SA DE CV</v>
          </cell>
        </row>
        <row r="13735">
          <cell r="C13735">
            <v>128</v>
          </cell>
          <cell r="D13735" t="str">
            <v>PRODUCTOS CURTIENTES SA DE CV</v>
          </cell>
        </row>
        <row r="13736">
          <cell r="C13736">
            <v>128</v>
          </cell>
          <cell r="D13736" t="str">
            <v>PRODUCTOS CURTIENTES SA DE CV</v>
          </cell>
        </row>
        <row r="13737">
          <cell r="C13737">
            <v>145</v>
          </cell>
          <cell r="D13737" t="str">
            <v>TECHNICAL SUPPLIER SA DE CV</v>
          </cell>
        </row>
        <row r="13738">
          <cell r="C13738">
            <v>146</v>
          </cell>
          <cell r="D13738" t="str">
            <v>TECNICOS Y COLORES ANILPAN SA DE CV</v>
          </cell>
        </row>
        <row r="13739">
          <cell r="C13739">
            <v>145</v>
          </cell>
          <cell r="D13739" t="str">
            <v>TECHNICAL SUPPLIER SA DE CV</v>
          </cell>
        </row>
        <row r="13740">
          <cell r="C13740">
            <v>179</v>
          </cell>
          <cell r="D13740" t="str">
            <v>TBG APPAREL S DE RL DE CV</v>
          </cell>
        </row>
        <row r="13741">
          <cell r="C13741">
            <v>179</v>
          </cell>
          <cell r="D13741" t="str">
            <v>TBG APPAREL S DE RL DE CV</v>
          </cell>
        </row>
        <row r="13742">
          <cell r="C13742">
            <v>18</v>
          </cell>
          <cell r="D13742" t="str">
            <v>BIMBO</v>
          </cell>
        </row>
        <row r="13743">
          <cell r="C13743">
            <v>20</v>
          </cell>
          <cell r="D13743" t="str">
            <v>BIMBO</v>
          </cell>
        </row>
        <row r="13744">
          <cell r="C13744">
            <v>112</v>
          </cell>
          <cell r="D13744" t="str">
            <v>GRUMA</v>
          </cell>
        </row>
        <row r="13745">
          <cell r="C13745">
            <v>112</v>
          </cell>
          <cell r="D13745" t="str">
            <v>GRUMA</v>
          </cell>
        </row>
        <row r="13746">
          <cell r="C13746">
            <v>21</v>
          </cell>
          <cell r="D13746" t="str">
            <v>BIMBO</v>
          </cell>
        </row>
        <row r="13747">
          <cell r="C13747">
            <v>21</v>
          </cell>
          <cell r="D13747" t="str">
            <v>BIMBO</v>
          </cell>
        </row>
        <row r="13748">
          <cell r="C13748">
            <v>21</v>
          </cell>
          <cell r="D13748" t="str">
            <v>BIMBO</v>
          </cell>
        </row>
        <row r="13749">
          <cell r="C13749">
            <v>235</v>
          </cell>
          <cell r="D13749" t="str">
            <v>CIH INTERNATIONAL, S.A.R.L.</v>
          </cell>
        </row>
        <row r="13750">
          <cell r="C13750">
            <v>184</v>
          </cell>
          <cell r="D13750" t="str">
            <v>CUEROMEX WET BLUE SA DE CV</v>
          </cell>
        </row>
        <row r="13751">
          <cell r="C13751">
            <v>273</v>
          </cell>
          <cell r="D13751" t="str">
            <v>LAVANDERIA LOS ALAMOS, S.A. DE C.V.</v>
          </cell>
        </row>
        <row r="13752">
          <cell r="C13752">
            <v>273</v>
          </cell>
          <cell r="D13752" t="str">
            <v>LAVANDERIA LOS ALAMOS, S.A. DE C.V.</v>
          </cell>
        </row>
        <row r="13753">
          <cell r="C13753">
            <v>204</v>
          </cell>
          <cell r="D13753" t="str">
            <v>PQ INTEGRADORA LOGISTICA SA DE CV</v>
          </cell>
        </row>
        <row r="13754">
          <cell r="C13754">
            <v>179</v>
          </cell>
          <cell r="D13754" t="str">
            <v>TBG APPAREL S DE RL DE CV</v>
          </cell>
        </row>
        <row r="13755">
          <cell r="C13755">
            <v>179</v>
          </cell>
          <cell r="D13755" t="str">
            <v>TBG APPAREL S DE RL DE CV</v>
          </cell>
        </row>
        <row r="13756">
          <cell r="C13756">
            <v>179</v>
          </cell>
          <cell r="D13756" t="str">
            <v>TBG APPAREL S DE RL DE CV</v>
          </cell>
        </row>
        <row r="13757">
          <cell r="C13757">
            <v>13</v>
          </cell>
          <cell r="D13757" t="str">
            <v>ANGELICA PADILLA CASTILLO</v>
          </cell>
        </row>
        <row r="13758">
          <cell r="C13758">
            <v>157</v>
          </cell>
          <cell r="D13758" t="str">
            <v>ZAFRE SA DE CV</v>
          </cell>
        </row>
        <row r="13759">
          <cell r="C13759">
            <v>249</v>
          </cell>
          <cell r="D13759" t="str">
            <v>ASHLAND CHEMICAL DE MEXICO, S.A. DE C.V.</v>
          </cell>
        </row>
        <row r="13760">
          <cell r="C13760">
            <v>249</v>
          </cell>
          <cell r="D13760" t="str">
            <v>ASHLAND CHEMICAL DE MEXICO, S.A. DE C.V.</v>
          </cell>
        </row>
        <row r="13761">
          <cell r="C13761">
            <v>249</v>
          </cell>
          <cell r="D13761" t="str">
            <v>ASHLAND CHEMICAL DE MEXICO, S.A. DE C.V.</v>
          </cell>
        </row>
        <row r="13762">
          <cell r="C13762">
            <v>330</v>
          </cell>
          <cell r="D13762" t="str">
            <v>QUIMICA QURTEC, S.A. DE C.V.</v>
          </cell>
        </row>
        <row r="13763">
          <cell r="C13763">
            <v>199</v>
          </cell>
          <cell r="D13763" t="str">
            <v>ANILINAS Y QUIMICOS TEXTILES SA DE CV</v>
          </cell>
        </row>
        <row r="13764">
          <cell r="C13764">
            <v>55</v>
          </cell>
          <cell r="D13764" t="str">
            <v>DISTRIBUIDORA DE TEXTILES AVANTE SA DE CV</v>
          </cell>
        </row>
        <row r="13765">
          <cell r="C13765">
            <v>209</v>
          </cell>
          <cell r="D13765" t="str">
            <v>DICKIES DE PARRAS S DE RL DE CV</v>
          </cell>
        </row>
        <row r="13766">
          <cell r="C13766">
            <v>209</v>
          </cell>
          <cell r="D13766" t="str">
            <v>DICKIES DE PARRAS S DE RL DE CV</v>
          </cell>
        </row>
        <row r="13767">
          <cell r="C13767" t="str">
            <v>VTAMOS</v>
          </cell>
          <cell r="D13767" t="str">
            <v>Ventas de Mostrador</v>
          </cell>
        </row>
        <row r="13768">
          <cell r="C13768" t="str">
            <v>VTAMOS</v>
          </cell>
          <cell r="D13768" t="str">
            <v>Ventas de Mostrador</v>
          </cell>
        </row>
        <row r="13769">
          <cell r="C13769">
            <v>31</v>
          </cell>
          <cell r="D13769" t="str">
            <v>CERVECERIA CUAUHTEMOC MOCTEZUMA SA DE CV</v>
          </cell>
        </row>
        <row r="13770">
          <cell r="C13770">
            <v>31</v>
          </cell>
          <cell r="D13770" t="str">
            <v>CERVECERIA CUAUHTEMOC MOCTEZUMA SA DE CV</v>
          </cell>
        </row>
        <row r="13771">
          <cell r="C13771">
            <v>31</v>
          </cell>
          <cell r="D13771" t="str">
            <v>CERVECERIA CUAUHTEMOC MOCTEZUMA SA DE CV</v>
          </cell>
        </row>
        <row r="13772">
          <cell r="C13772">
            <v>309</v>
          </cell>
          <cell r="D13772" t="str">
            <v>MARIA CONSUELO FIERRO RAMOS</v>
          </cell>
        </row>
        <row r="13773">
          <cell r="C13773">
            <v>177</v>
          </cell>
          <cell r="D13773" t="str">
            <v>COLOIDALES DUCHE SA DE CV</v>
          </cell>
        </row>
        <row r="13774">
          <cell r="C13774">
            <v>177</v>
          </cell>
          <cell r="D13774" t="str">
            <v>COLOIDALES DUCHE SA DE CV</v>
          </cell>
        </row>
        <row r="13775">
          <cell r="C13775">
            <v>67</v>
          </cell>
          <cell r="D13775" t="str">
            <v>GELITA MEXICO S DE RL DE CV</v>
          </cell>
        </row>
        <row r="13776">
          <cell r="C13776">
            <v>115</v>
          </cell>
          <cell r="D13776" t="str">
            <v>GRUMA</v>
          </cell>
        </row>
        <row r="13777">
          <cell r="C13777">
            <v>33</v>
          </cell>
          <cell r="D13777" t="str">
            <v>CERVECERIA CUAUHTEMOC MOCTEZUMA SA DE CV</v>
          </cell>
        </row>
        <row r="13778">
          <cell r="C13778">
            <v>330</v>
          </cell>
          <cell r="D13778" t="str">
            <v>QUIMICA QURTEC, S.A. DE C.V.</v>
          </cell>
        </row>
        <row r="13779">
          <cell r="C13779">
            <v>330</v>
          </cell>
          <cell r="D13779" t="str">
            <v>QUIMICA QURTEC, S.A. DE C.V.</v>
          </cell>
        </row>
        <row r="13780">
          <cell r="C13780">
            <v>330</v>
          </cell>
          <cell r="D13780" t="str">
            <v>QUIMICA QURTEC, S.A. DE C.V.</v>
          </cell>
        </row>
        <row r="13781">
          <cell r="C13781">
            <v>273</v>
          </cell>
          <cell r="D13781" t="str">
            <v>LAVANDERIA LOS ALAMOS, S.A. DE C.V.</v>
          </cell>
        </row>
        <row r="13782">
          <cell r="C13782">
            <v>273</v>
          </cell>
          <cell r="D13782" t="str">
            <v>LAVANDERIA LOS ALAMOS, S.A. DE C.V.</v>
          </cell>
        </row>
        <row r="13783">
          <cell r="C13783">
            <v>107</v>
          </cell>
          <cell r="D13783" t="str">
            <v>MICHEL ONTIVEROS PABLO IGNACIO</v>
          </cell>
        </row>
        <row r="13784">
          <cell r="C13784">
            <v>28</v>
          </cell>
          <cell r="D13784" t="str">
            <v>CERVECERIA CUAUHTEMOC MOCTEZUMA SA DE CV</v>
          </cell>
        </row>
        <row r="13785">
          <cell r="C13785">
            <v>28</v>
          </cell>
          <cell r="D13785" t="str">
            <v>CERVECERIA CUAUHTEMOC MOCTEZUMA SA DE CV</v>
          </cell>
        </row>
        <row r="13786">
          <cell r="C13786">
            <v>28</v>
          </cell>
          <cell r="D13786" t="str">
            <v>CERVECERIA CUAUHTEMOC MOCTEZUMA SA DE CV</v>
          </cell>
        </row>
        <row r="13787">
          <cell r="C13787">
            <v>28</v>
          </cell>
          <cell r="D13787" t="str">
            <v>CERVECERIA CUAUHTEMOC MOCTEZUMA SA DE CV</v>
          </cell>
        </row>
        <row r="13788">
          <cell r="C13788">
            <v>33</v>
          </cell>
          <cell r="D13788" t="str">
            <v>CERVECERIA CUAUHTEMOC MOCTEZUMA SA DE CV</v>
          </cell>
        </row>
        <row r="13789">
          <cell r="C13789">
            <v>33</v>
          </cell>
          <cell r="D13789" t="str">
            <v>CERVECERIA CUAUHTEMOC MOCTEZUMA SA DE CV</v>
          </cell>
        </row>
        <row r="13790">
          <cell r="C13790">
            <v>33</v>
          </cell>
          <cell r="D13790" t="str">
            <v>CERVECERIA CUAUHTEMOC MOCTEZUMA SA DE CV</v>
          </cell>
        </row>
        <row r="13791">
          <cell r="C13791">
            <v>81</v>
          </cell>
          <cell r="D13791" t="str">
            <v>HERSHEY MEXICO SA DE CV</v>
          </cell>
        </row>
        <row r="13792">
          <cell r="C13792">
            <v>238</v>
          </cell>
          <cell r="D13792" t="str">
            <v>ANSA MCAL TRADING, INC.</v>
          </cell>
        </row>
        <row r="13793">
          <cell r="C13793">
            <v>238</v>
          </cell>
          <cell r="D13793" t="str">
            <v>ANSA MCAL TRADING, INC.</v>
          </cell>
        </row>
        <row r="13794">
          <cell r="C13794">
            <v>52</v>
          </cell>
          <cell r="D13794" t="str">
            <v>DEUTSCHE QUIMICA SA DE CV</v>
          </cell>
        </row>
        <row r="13795">
          <cell r="C13795">
            <v>309</v>
          </cell>
          <cell r="D13795" t="str">
            <v>MARIA CONSUELO FIERRO RAMOS</v>
          </cell>
        </row>
        <row r="13796">
          <cell r="C13796">
            <v>138</v>
          </cell>
          <cell r="D13796" t="str">
            <v>RICAP SA DE CV</v>
          </cell>
        </row>
        <row r="13797">
          <cell r="C13797">
            <v>315</v>
          </cell>
          <cell r="D13797" t="str">
            <v>CIH INTERNATIONAL, S.A.R.L.</v>
          </cell>
        </row>
        <row r="13798">
          <cell r="C13798">
            <v>231</v>
          </cell>
          <cell r="D13798" t="str">
            <v>PROGEL MEXICANA, S.A. DE C.V.</v>
          </cell>
        </row>
        <row r="13799">
          <cell r="C13799">
            <v>231</v>
          </cell>
          <cell r="D13799" t="str">
            <v>PROGEL MEXICANA, S.A. DE C.V.</v>
          </cell>
        </row>
        <row r="13800">
          <cell r="C13800">
            <v>231</v>
          </cell>
          <cell r="D13800" t="str">
            <v>PROGEL MEXICANA, S.A. DE C.V.</v>
          </cell>
        </row>
        <row r="13801">
          <cell r="C13801">
            <v>184</v>
          </cell>
          <cell r="D13801" t="str">
            <v>CUEROMEX WET BLUE SA DE CV</v>
          </cell>
        </row>
        <row r="13802">
          <cell r="C13802">
            <v>144</v>
          </cell>
          <cell r="D13802" t="str">
            <v>SUELAS WYNY SA DE CV</v>
          </cell>
        </row>
        <row r="13803">
          <cell r="C13803">
            <v>144</v>
          </cell>
          <cell r="D13803" t="str">
            <v>SUELAS WYNY SA DE CV</v>
          </cell>
        </row>
        <row r="13804">
          <cell r="C13804">
            <v>179</v>
          </cell>
          <cell r="D13804" t="str">
            <v>TBG APPAREL S DE RL DE CV</v>
          </cell>
        </row>
        <row r="13805">
          <cell r="C13805">
            <v>179</v>
          </cell>
          <cell r="D13805" t="str">
            <v>TBG APPAREL S DE RL DE CV</v>
          </cell>
        </row>
        <row r="13806">
          <cell r="C13806">
            <v>179</v>
          </cell>
          <cell r="D13806" t="str">
            <v>TBG APPAREL S DE RL DE CV</v>
          </cell>
        </row>
        <row r="13807">
          <cell r="C13807">
            <v>39</v>
          </cell>
          <cell r="D13807" t="str">
            <v>CITROJUGO SA DE CV</v>
          </cell>
        </row>
        <row r="13808">
          <cell r="C13808">
            <v>21</v>
          </cell>
          <cell r="D13808" t="str">
            <v>BIMBO</v>
          </cell>
        </row>
        <row r="13809">
          <cell r="C13809">
            <v>166</v>
          </cell>
          <cell r="D13809" t="str">
            <v>GRUMA</v>
          </cell>
        </row>
        <row r="13810">
          <cell r="C13810">
            <v>166</v>
          </cell>
          <cell r="D13810" t="str">
            <v>GRUMA</v>
          </cell>
        </row>
        <row r="13811">
          <cell r="C13811">
            <v>78</v>
          </cell>
          <cell r="D13811" t="str">
            <v>GRUMA</v>
          </cell>
        </row>
        <row r="13812">
          <cell r="C13812">
            <v>78</v>
          </cell>
          <cell r="D13812" t="str">
            <v>GRUMA</v>
          </cell>
        </row>
        <row r="13813">
          <cell r="C13813">
            <v>100</v>
          </cell>
          <cell r="D13813" t="str">
            <v>MANUFACTURAS KALTEX SA DE CV</v>
          </cell>
        </row>
        <row r="13814">
          <cell r="C13814">
            <v>252</v>
          </cell>
          <cell r="D13814" t="str">
            <v>QUESERIA DOS LAGUNAS, SPR DE R.L. DE C.V.</v>
          </cell>
        </row>
        <row r="13815">
          <cell r="C13815">
            <v>17</v>
          </cell>
          <cell r="D13815" t="str">
            <v>BIMBO</v>
          </cell>
        </row>
        <row r="13816">
          <cell r="C13816">
            <v>14</v>
          </cell>
          <cell r="D13816" t="str">
            <v>DISTRIBUIDORA TEXTIL ARTTEX, S.A. DE C.V.</v>
          </cell>
        </row>
        <row r="13817">
          <cell r="C13817">
            <v>193</v>
          </cell>
          <cell r="D13817" t="str">
            <v>CURFIMEX SA DE CV</v>
          </cell>
        </row>
        <row r="13818">
          <cell r="C13818">
            <v>193</v>
          </cell>
          <cell r="D13818" t="str">
            <v>CURFIMEX SA DE CV</v>
          </cell>
        </row>
        <row r="13819">
          <cell r="C13819">
            <v>193</v>
          </cell>
          <cell r="D13819" t="str">
            <v>CURFIMEX SA DE CV</v>
          </cell>
        </row>
        <row r="13820">
          <cell r="C13820">
            <v>193</v>
          </cell>
          <cell r="D13820" t="str">
            <v>CURFIMEX SA DE CV</v>
          </cell>
        </row>
        <row r="13821">
          <cell r="C13821">
            <v>193</v>
          </cell>
          <cell r="D13821" t="str">
            <v>CURFIMEX SA DE CV</v>
          </cell>
        </row>
        <row r="13822">
          <cell r="C13822">
            <v>193</v>
          </cell>
          <cell r="D13822" t="str">
            <v>CURFIMEX SA DE CV</v>
          </cell>
        </row>
        <row r="13823">
          <cell r="C13823">
            <v>155</v>
          </cell>
          <cell r="D13823" t="str">
            <v>VERTICAL KNITS SA DE CV</v>
          </cell>
        </row>
        <row r="13824">
          <cell r="C13824" t="str">
            <v>MOSTR</v>
          </cell>
          <cell r="D13824" t="str">
            <v>VENTAS DE MOSTRADOR</v>
          </cell>
        </row>
        <row r="13825">
          <cell r="C13825" t="str">
            <v>MOSTR</v>
          </cell>
          <cell r="D13825" t="str">
            <v>VENTAS DE MOSTRADOR</v>
          </cell>
        </row>
        <row r="13826">
          <cell r="C13826" t="str">
            <v>MOSTR</v>
          </cell>
          <cell r="D13826" t="str">
            <v>VENTAS DE MOSTRADOR</v>
          </cell>
        </row>
        <row r="13827">
          <cell r="C13827" t="str">
            <v>MOSTR</v>
          </cell>
          <cell r="D13827" t="str">
            <v>VENTAS DE MOSTRADOR</v>
          </cell>
        </row>
        <row r="13828">
          <cell r="C13828" t="str">
            <v>MOSTR</v>
          </cell>
          <cell r="D13828" t="str">
            <v>VENTAS DE MOSTRADOR</v>
          </cell>
        </row>
        <row r="13829">
          <cell r="C13829" t="str">
            <v>MOSTR</v>
          </cell>
          <cell r="D13829" t="str">
            <v>VENTAS DE MOSTRADOR</v>
          </cell>
        </row>
        <row r="13830">
          <cell r="C13830" t="str">
            <v>MOSTR</v>
          </cell>
          <cell r="D13830" t="str">
            <v>VENTAS DE MOSTRADOR</v>
          </cell>
        </row>
        <row r="13831">
          <cell r="C13831" t="str">
            <v>MOSTR</v>
          </cell>
          <cell r="D13831" t="str">
            <v>VENTAS DE MOSTRADOR</v>
          </cell>
        </row>
        <row r="13832">
          <cell r="C13832" t="str">
            <v>MOSTR</v>
          </cell>
          <cell r="D13832" t="str">
            <v>VENTAS DE MOSTRADOR</v>
          </cell>
        </row>
        <row r="13833">
          <cell r="C13833" t="str">
            <v>MOSTR</v>
          </cell>
          <cell r="D13833" t="str">
            <v>VENTAS DE MOSTRADOR</v>
          </cell>
        </row>
        <row r="13834">
          <cell r="C13834" t="str">
            <v>MOSTR</v>
          </cell>
          <cell r="D13834" t="str">
            <v>VENTAS DE MOSTRADOR</v>
          </cell>
        </row>
        <row r="13835">
          <cell r="C13835" t="str">
            <v>MOSTR</v>
          </cell>
          <cell r="D13835" t="str">
            <v>VENTAS DE MOSTRADOR</v>
          </cell>
        </row>
        <row r="13836">
          <cell r="C13836" t="str">
            <v>MOSTR</v>
          </cell>
          <cell r="D13836" t="str">
            <v>VENTAS DE MOSTRADOR</v>
          </cell>
        </row>
        <row r="13837">
          <cell r="C13837" t="str">
            <v>MOSTR</v>
          </cell>
          <cell r="D13837" t="str">
            <v>VENTAS DE MOSTRADOR</v>
          </cell>
        </row>
        <row r="13838">
          <cell r="C13838" t="str">
            <v>MOSTR</v>
          </cell>
          <cell r="D13838" t="str">
            <v>VENTAS DE MOSTRADOR</v>
          </cell>
        </row>
        <row r="13839">
          <cell r="C13839" t="str">
            <v>MOSTR</v>
          </cell>
          <cell r="D13839" t="str">
            <v>VENTAS DE MOSTRADOR</v>
          </cell>
        </row>
        <row r="13840">
          <cell r="C13840" t="str">
            <v>MOSTR</v>
          </cell>
          <cell r="D13840" t="str">
            <v>VENTAS DE MOSTRADOR</v>
          </cell>
        </row>
        <row r="13841">
          <cell r="C13841" t="str">
            <v>MOSTR</v>
          </cell>
          <cell r="D13841" t="str">
            <v>VENTAS DE MOSTRADOR</v>
          </cell>
        </row>
        <row r="13842">
          <cell r="C13842" t="str">
            <v>MOSTR</v>
          </cell>
          <cell r="D13842" t="str">
            <v>VENTAS DE MOSTRADOR</v>
          </cell>
        </row>
        <row r="13843">
          <cell r="C13843" t="str">
            <v>MOSTR</v>
          </cell>
          <cell r="D13843" t="str">
            <v>VENTAS DE MOSTRADOR</v>
          </cell>
        </row>
        <row r="13844">
          <cell r="C13844" t="str">
            <v>MOSTR</v>
          </cell>
          <cell r="D13844" t="str">
            <v>VENTAS DE MOSTRADOR</v>
          </cell>
        </row>
        <row r="13845">
          <cell r="C13845" t="str">
            <v>MOSTR</v>
          </cell>
          <cell r="D13845" t="str">
            <v>VENTAS DE MOSTRADOR</v>
          </cell>
        </row>
        <row r="13846">
          <cell r="C13846">
            <v>28</v>
          </cell>
          <cell r="D13846" t="str">
            <v>CERVECERIA CUAUHTEMOC MOCTEZUMA SA DE CV</v>
          </cell>
        </row>
        <row r="13847">
          <cell r="C13847">
            <v>81</v>
          </cell>
          <cell r="D13847" t="str">
            <v>HERSHEY MEXICO SA DE CV</v>
          </cell>
        </row>
        <row r="13848">
          <cell r="C13848">
            <v>105</v>
          </cell>
          <cell r="D13848" t="str">
            <v>MEXENIL ADITIVOS SA DE CV</v>
          </cell>
        </row>
        <row r="13849">
          <cell r="C13849">
            <v>18</v>
          </cell>
          <cell r="D13849" t="str">
            <v>BIMBO</v>
          </cell>
        </row>
        <row r="13850">
          <cell r="C13850">
            <v>33</v>
          </cell>
          <cell r="D13850" t="str">
            <v>CERVECERIA CUAUHTEMOC MOCTEZUMA SA DE CV</v>
          </cell>
        </row>
        <row r="13851">
          <cell r="C13851">
            <v>19</v>
          </cell>
          <cell r="D13851" t="str">
            <v>BIMBO</v>
          </cell>
        </row>
        <row r="13852">
          <cell r="C13852">
            <v>30</v>
          </cell>
          <cell r="D13852" t="str">
            <v>CERVECERIA CUAUHTEMOC MOCTEZUMA SA DE CV</v>
          </cell>
        </row>
        <row r="13853">
          <cell r="C13853">
            <v>32</v>
          </cell>
          <cell r="D13853" t="str">
            <v>CERVECERIA CUAUHTEMOC MOCTEZUMA SA DE CV</v>
          </cell>
        </row>
        <row r="13854">
          <cell r="C13854">
            <v>318</v>
          </cell>
          <cell r="D13854" t="str">
            <v>BRASSERIE NATIONAL D´HAITI, S.A.</v>
          </cell>
        </row>
        <row r="13855">
          <cell r="C13855">
            <v>155</v>
          </cell>
          <cell r="D13855" t="str">
            <v>VERTICAL KNITS SA DE CV</v>
          </cell>
        </row>
        <row r="13856">
          <cell r="C13856">
            <v>31</v>
          </cell>
          <cell r="D13856" t="str">
            <v>CERVECERIA CUAUHTEMOC MOCTEZUMA SA DE CV</v>
          </cell>
        </row>
        <row r="13857">
          <cell r="C13857">
            <v>20</v>
          </cell>
          <cell r="D13857" t="str">
            <v>BIMBO</v>
          </cell>
        </row>
        <row r="13858">
          <cell r="C13858">
            <v>17</v>
          </cell>
          <cell r="D13858" t="str">
            <v>BIMBO</v>
          </cell>
        </row>
        <row r="13859">
          <cell r="C13859">
            <v>238</v>
          </cell>
          <cell r="D13859" t="str">
            <v>ANSA MCAL TRADING, INC.</v>
          </cell>
        </row>
        <row r="13860">
          <cell r="C13860">
            <v>318</v>
          </cell>
          <cell r="D13860" t="str">
            <v>BRASSERIE NATIONAL D´HAITI, S.A.</v>
          </cell>
        </row>
        <row r="13861">
          <cell r="C13861">
            <v>270</v>
          </cell>
          <cell r="D13861" t="str">
            <v>RESTAURANTES TOKS, S.A. DE C.V.</v>
          </cell>
        </row>
        <row r="13862">
          <cell r="C13862">
            <v>113</v>
          </cell>
          <cell r="D13862" t="str">
            <v>GRUMA</v>
          </cell>
        </row>
        <row r="13863">
          <cell r="C13863">
            <v>112</v>
          </cell>
          <cell r="D13863" t="str">
            <v>GRUMA</v>
          </cell>
        </row>
        <row r="13864">
          <cell r="C13864">
            <v>112</v>
          </cell>
          <cell r="D13864" t="str">
            <v>GRUMA</v>
          </cell>
        </row>
        <row r="13865">
          <cell r="C13865">
            <v>77</v>
          </cell>
          <cell r="D13865" t="str">
            <v>GRUMA</v>
          </cell>
        </row>
        <row r="13866">
          <cell r="C13866">
            <v>13</v>
          </cell>
          <cell r="D13866" t="str">
            <v>ANGELICA PADILLA CASTILLO</v>
          </cell>
        </row>
        <row r="13867">
          <cell r="C13867">
            <v>157</v>
          </cell>
          <cell r="D13867" t="str">
            <v>ZAFRE SA DE CV</v>
          </cell>
        </row>
        <row r="13868">
          <cell r="C13868">
            <v>113</v>
          </cell>
          <cell r="D13868" t="str">
            <v>GRUMA</v>
          </cell>
        </row>
        <row r="13869">
          <cell r="C13869">
            <v>113</v>
          </cell>
          <cell r="D13869" t="str">
            <v>GRUMA</v>
          </cell>
        </row>
        <row r="13870">
          <cell r="C13870">
            <v>113</v>
          </cell>
          <cell r="D13870" t="str">
            <v>GRUMA</v>
          </cell>
        </row>
        <row r="13871">
          <cell r="C13871">
            <v>40</v>
          </cell>
          <cell r="D13871" t="str">
            <v>CITROLIM SA DE CV</v>
          </cell>
        </row>
        <row r="13872">
          <cell r="C13872">
            <v>40</v>
          </cell>
          <cell r="D13872" t="str">
            <v>CITROLIM SA DE CV</v>
          </cell>
        </row>
        <row r="13873">
          <cell r="C13873">
            <v>270</v>
          </cell>
          <cell r="D13873" t="str">
            <v>RESTAURANTES TOKS, S.A. DE C.V.</v>
          </cell>
        </row>
        <row r="13874">
          <cell r="C13874">
            <v>270</v>
          </cell>
          <cell r="D13874" t="str">
            <v>RESTAURANTES TOKS, S.A. DE C.V.</v>
          </cell>
        </row>
        <row r="13875">
          <cell r="C13875">
            <v>89</v>
          </cell>
          <cell r="D13875" t="str">
            <v>KERRY INGREDIENTS DE MEXICO SA DE CV</v>
          </cell>
        </row>
        <row r="13876">
          <cell r="C13876">
            <v>238</v>
          </cell>
          <cell r="D13876" t="str">
            <v>ANSA MCAL TRADING, INC.</v>
          </cell>
        </row>
        <row r="13877">
          <cell r="C13877">
            <v>184</v>
          </cell>
          <cell r="D13877" t="str">
            <v>CUEROMEX WET BLUE SA DE CV</v>
          </cell>
        </row>
        <row r="13878">
          <cell r="C13878">
            <v>100</v>
          </cell>
          <cell r="D13878" t="str">
            <v>MANUFACTURAS KALTEX SA DE CV</v>
          </cell>
        </row>
        <row r="13879">
          <cell r="C13879">
            <v>311</v>
          </cell>
          <cell r="D13879" t="str">
            <v>LOMA LASETEX, S.A. DE C.V.</v>
          </cell>
        </row>
        <row r="13880">
          <cell r="C13880">
            <v>311</v>
          </cell>
          <cell r="D13880" t="str">
            <v>LOMA LASETEX, S.A. DE C.V.</v>
          </cell>
        </row>
        <row r="13881">
          <cell r="C13881">
            <v>55</v>
          </cell>
          <cell r="D13881" t="str">
            <v>DISTRIBUIDORA DE TEXTILES AVANTE SA DE CV</v>
          </cell>
        </row>
        <row r="13882">
          <cell r="C13882">
            <v>209</v>
          </cell>
          <cell r="D13882" t="str">
            <v>DICKIES DE PARRAS S DE RL DE CV</v>
          </cell>
        </row>
        <row r="13883">
          <cell r="C13883">
            <v>40</v>
          </cell>
          <cell r="D13883" t="str">
            <v>CITROLIM SA DE CV</v>
          </cell>
        </row>
        <row r="13884">
          <cell r="C13884">
            <v>11</v>
          </cell>
          <cell r="D13884" t="str">
            <v>ALIMENTOS PROFUSA, SA DE CV</v>
          </cell>
        </row>
        <row r="13885">
          <cell r="C13885">
            <v>330</v>
          </cell>
          <cell r="D13885" t="str">
            <v>QUIMICA QURTEC, S.A. DE C.V.</v>
          </cell>
        </row>
        <row r="13886">
          <cell r="C13886">
            <v>330</v>
          </cell>
          <cell r="D13886" t="str">
            <v>QUIMICA QURTEC, S.A. DE C.V.</v>
          </cell>
        </row>
        <row r="13887">
          <cell r="C13887">
            <v>330</v>
          </cell>
          <cell r="D13887" t="str">
            <v>QUIMICA QURTEC, S.A. DE C.V.</v>
          </cell>
        </row>
        <row r="13888">
          <cell r="C13888">
            <v>309</v>
          </cell>
          <cell r="D13888" t="str">
            <v>MARIA CONSUELO FIERRO RAMOS</v>
          </cell>
        </row>
        <row r="13889">
          <cell r="C13889">
            <v>179</v>
          </cell>
          <cell r="D13889" t="str">
            <v>TBG APPAREL S DE RL DE CV</v>
          </cell>
        </row>
        <row r="13890">
          <cell r="C13890">
            <v>28</v>
          </cell>
          <cell r="D13890" t="str">
            <v>CERVECERIA CUAUHTEMOC MOCTEZUMA SA DE CV</v>
          </cell>
        </row>
        <row r="13891">
          <cell r="C13891">
            <v>28</v>
          </cell>
          <cell r="D13891" t="str">
            <v>CERVECERIA CUAUHTEMOC MOCTEZUMA SA DE CV</v>
          </cell>
        </row>
        <row r="13892">
          <cell r="C13892">
            <v>28</v>
          </cell>
          <cell r="D13892" t="str">
            <v>CERVECERIA CUAUHTEMOC MOCTEZUMA SA DE CV</v>
          </cell>
        </row>
        <row r="13893">
          <cell r="C13893">
            <v>28</v>
          </cell>
          <cell r="D13893" t="str">
            <v>CERVECERIA CUAUHTEMOC MOCTEZUMA SA DE CV</v>
          </cell>
        </row>
        <row r="13894">
          <cell r="C13894">
            <v>155</v>
          </cell>
          <cell r="D13894" t="str">
            <v>VERTICAL KNITS SA DE CV</v>
          </cell>
        </row>
        <row r="13895">
          <cell r="C13895">
            <v>41</v>
          </cell>
          <cell r="D13895" t="str">
            <v>COMERCIALIZADORA EL ORO SA  DE CV</v>
          </cell>
        </row>
        <row r="13896">
          <cell r="C13896">
            <v>41</v>
          </cell>
          <cell r="D13896" t="str">
            <v>COMERCIALIZADORA EL ORO SA  DE CV</v>
          </cell>
        </row>
        <row r="13897">
          <cell r="C13897">
            <v>41</v>
          </cell>
          <cell r="D13897" t="str">
            <v>COMERCIALIZADORA EL ORO SA  DE CV</v>
          </cell>
        </row>
        <row r="13898">
          <cell r="C13898">
            <v>41</v>
          </cell>
          <cell r="D13898" t="str">
            <v>COMERCIALIZADORA EL ORO SA  DE CV</v>
          </cell>
        </row>
        <row r="13899">
          <cell r="C13899">
            <v>144</v>
          </cell>
          <cell r="D13899" t="str">
            <v>SUELAS WYNY SA DE CV</v>
          </cell>
        </row>
        <row r="13900">
          <cell r="C13900">
            <v>144</v>
          </cell>
          <cell r="D13900" t="str">
            <v>SUELAS WYNY SA DE CV</v>
          </cell>
        </row>
        <row r="13901">
          <cell r="C13901">
            <v>144</v>
          </cell>
          <cell r="D13901" t="str">
            <v>SUELAS WYNY SA DE CV</v>
          </cell>
        </row>
        <row r="13902">
          <cell r="C13902">
            <v>315</v>
          </cell>
          <cell r="D13902" t="str">
            <v>CIH INTERNATIONAL, S.A.R.L.</v>
          </cell>
        </row>
        <row r="13903">
          <cell r="C13903">
            <v>179</v>
          </cell>
          <cell r="D13903" t="str">
            <v>TBG APPAREL S DE RL DE CV</v>
          </cell>
        </row>
        <row r="13904">
          <cell r="C13904">
            <v>21</v>
          </cell>
          <cell r="D13904" t="str">
            <v>BIMBO</v>
          </cell>
        </row>
        <row r="13905">
          <cell r="C13905">
            <v>21</v>
          </cell>
          <cell r="D13905" t="str">
            <v>BIMBO</v>
          </cell>
        </row>
        <row r="13906">
          <cell r="C13906">
            <v>21</v>
          </cell>
          <cell r="D13906" t="str">
            <v>BIMBO</v>
          </cell>
        </row>
        <row r="13907">
          <cell r="C13907">
            <v>28</v>
          </cell>
          <cell r="D13907" t="str">
            <v>CERVECERIA CUAUHTEMOC MOCTEZUMA SA DE CV</v>
          </cell>
        </row>
        <row r="13908">
          <cell r="C13908">
            <v>39</v>
          </cell>
          <cell r="D13908" t="str">
            <v>CITROJUGO SA DE CV</v>
          </cell>
        </row>
        <row r="13909">
          <cell r="C13909">
            <v>24</v>
          </cell>
          <cell r="D13909" t="str">
            <v>C &amp; L ALIMENTOS SA DE CV</v>
          </cell>
        </row>
        <row r="13910">
          <cell r="C13910">
            <v>21</v>
          </cell>
          <cell r="D13910" t="str">
            <v>BIMBO</v>
          </cell>
        </row>
        <row r="13911">
          <cell r="C13911">
            <v>21</v>
          </cell>
          <cell r="D13911" t="str">
            <v>BIMBO</v>
          </cell>
        </row>
        <row r="13912">
          <cell r="C13912">
            <v>21</v>
          </cell>
          <cell r="D13912" t="str">
            <v>BIMBO</v>
          </cell>
        </row>
        <row r="13913">
          <cell r="C13913">
            <v>21</v>
          </cell>
          <cell r="D13913" t="str">
            <v>BIMBO</v>
          </cell>
        </row>
        <row r="13914">
          <cell r="C13914">
            <v>21</v>
          </cell>
          <cell r="D13914" t="str">
            <v>BIMBO</v>
          </cell>
        </row>
        <row r="13915">
          <cell r="C13915">
            <v>33</v>
          </cell>
          <cell r="D13915" t="str">
            <v>CERVECERIA CUAUHTEMOC MOCTEZUMA SA DE CV</v>
          </cell>
        </row>
        <row r="13916">
          <cell r="C13916">
            <v>315</v>
          </cell>
          <cell r="D13916" t="str">
            <v>CIH INTERNATIONAL, S.A.R.L.</v>
          </cell>
        </row>
        <row r="13917">
          <cell r="C13917">
            <v>21</v>
          </cell>
          <cell r="D13917" t="str">
            <v>BIMBO</v>
          </cell>
        </row>
        <row r="13918">
          <cell r="C13918">
            <v>100</v>
          </cell>
          <cell r="D13918" t="str">
            <v>MANUFACTURAS KALTEX SA DE CV</v>
          </cell>
        </row>
        <row r="13919">
          <cell r="C13919">
            <v>179</v>
          </cell>
          <cell r="D13919" t="str">
            <v>TBG APPAREL S DE RL DE CV</v>
          </cell>
        </row>
        <row r="13920">
          <cell r="C13920">
            <v>179</v>
          </cell>
          <cell r="D13920" t="str">
            <v>TBG APPAREL S DE RL DE CV</v>
          </cell>
        </row>
        <row r="13921">
          <cell r="C13921">
            <v>179</v>
          </cell>
          <cell r="D13921" t="str">
            <v>TBG APPAREL S DE RL DE CV</v>
          </cell>
        </row>
        <row r="13922">
          <cell r="C13922">
            <v>21</v>
          </cell>
          <cell r="D13922" t="str">
            <v>BIMBO</v>
          </cell>
        </row>
        <row r="13923">
          <cell r="C13923">
            <v>21</v>
          </cell>
          <cell r="D13923" t="str">
            <v>BIMBO</v>
          </cell>
        </row>
        <row r="13924">
          <cell r="C13924">
            <v>21</v>
          </cell>
          <cell r="D13924" t="str">
            <v>BIMBO</v>
          </cell>
        </row>
        <row r="13925">
          <cell r="C13925">
            <v>157</v>
          </cell>
          <cell r="D13925" t="str">
            <v>ZAFRE SA DE CV</v>
          </cell>
        </row>
        <row r="13926">
          <cell r="C13926">
            <v>77</v>
          </cell>
          <cell r="D13926" t="str">
            <v>GRUMA</v>
          </cell>
        </row>
        <row r="13927">
          <cell r="C13927">
            <v>77</v>
          </cell>
          <cell r="D13927" t="str">
            <v>GRUMA</v>
          </cell>
        </row>
        <row r="13928">
          <cell r="C13928">
            <v>130</v>
          </cell>
          <cell r="D13928" t="str">
            <v>PRODUCTOS PERLA, SA DE CV</v>
          </cell>
        </row>
        <row r="13929">
          <cell r="C13929">
            <v>130</v>
          </cell>
          <cell r="D13929" t="str">
            <v>PRODUCTOS PERLA, SA DE CV</v>
          </cell>
        </row>
        <row r="13930">
          <cell r="C13930">
            <v>28</v>
          </cell>
          <cell r="D13930" t="str">
            <v>CERVECERIA CUAUHTEMOC MOCTEZUMA SA DE CV</v>
          </cell>
        </row>
        <row r="13931">
          <cell r="C13931">
            <v>28</v>
          </cell>
          <cell r="D13931" t="str">
            <v>CERVECERIA CUAUHTEMOC MOCTEZUMA SA DE CV</v>
          </cell>
        </row>
        <row r="13932">
          <cell r="C13932">
            <v>79</v>
          </cell>
          <cell r="D13932" t="str">
            <v>GRUMA</v>
          </cell>
        </row>
        <row r="13933">
          <cell r="C13933">
            <v>79</v>
          </cell>
          <cell r="D13933" t="str">
            <v>GRUMA</v>
          </cell>
        </row>
        <row r="13934">
          <cell r="C13934">
            <v>21</v>
          </cell>
          <cell r="D13934" t="str">
            <v>BIMBO</v>
          </cell>
        </row>
        <row r="13935">
          <cell r="C13935">
            <v>334</v>
          </cell>
          <cell r="D13935" t="str">
            <v>INDUSTRIAS BLE, S.A. DE C.V.</v>
          </cell>
        </row>
        <row r="13936">
          <cell r="C13936">
            <v>112</v>
          </cell>
          <cell r="D13936" t="str">
            <v>GRUMA</v>
          </cell>
        </row>
        <row r="13937">
          <cell r="C13937">
            <v>113</v>
          </cell>
          <cell r="D13937" t="str">
            <v>GRUMA</v>
          </cell>
        </row>
        <row r="13938">
          <cell r="C13938">
            <v>113</v>
          </cell>
          <cell r="D13938" t="str">
            <v>GRUMA</v>
          </cell>
        </row>
        <row r="13939">
          <cell r="C13939">
            <v>152</v>
          </cell>
          <cell r="D13939" t="str">
            <v>VALLE REDONDO SA DE CV</v>
          </cell>
        </row>
        <row r="13940">
          <cell r="C13940">
            <v>179</v>
          </cell>
          <cell r="D13940" t="str">
            <v>TBG APPAREL S DE RL DE CV</v>
          </cell>
        </row>
        <row r="13941">
          <cell r="C13941">
            <v>330</v>
          </cell>
          <cell r="D13941" t="str">
            <v>QUIMICA QURTEC, S.A. DE C.V.</v>
          </cell>
        </row>
        <row r="13942">
          <cell r="C13942">
            <v>330</v>
          </cell>
          <cell r="D13942" t="str">
            <v>QUIMICA QURTEC, S.A. DE C.V.</v>
          </cell>
        </row>
        <row r="13943">
          <cell r="C13943">
            <v>330</v>
          </cell>
          <cell r="D13943" t="str">
            <v>QUIMICA QURTEC, S.A. DE C.V.</v>
          </cell>
        </row>
        <row r="13944">
          <cell r="C13944">
            <v>184</v>
          </cell>
          <cell r="D13944" t="str">
            <v>CUEROMEX WET BLUE SA DE CV</v>
          </cell>
        </row>
        <row r="13945">
          <cell r="C13945">
            <v>184</v>
          </cell>
          <cell r="D13945" t="str">
            <v>CUEROMEX WET BLUE SA DE CV</v>
          </cell>
        </row>
        <row r="13946">
          <cell r="C13946">
            <v>20</v>
          </cell>
          <cell r="D13946" t="str">
            <v>BIMBO</v>
          </cell>
        </row>
        <row r="13947">
          <cell r="C13947">
            <v>55</v>
          </cell>
          <cell r="D13947" t="str">
            <v>DISTRIBUIDORA DE TEXTILES AVANTE SA DE CV</v>
          </cell>
        </row>
        <row r="13948">
          <cell r="C13948">
            <v>13</v>
          </cell>
          <cell r="D13948" t="str">
            <v>ANGELICA PADILLA CASTILLO</v>
          </cell>
        </row>
        <row r="13949">
          <cell r="C13949">
            <v>100</v>
          </cell>
          <cell r="D13949" t="str">
            <v>MANUFACTURAS KALTEX SA DE CV</v>
          </cell>
        </row>
        <row r="13950">
          <cell r="C13950">
            <v>31</v>
          </cell>
          <cell r="D13950" t="str">
            <v>CERVECERIA CUAUHTEMOC MOCTEZUMA SA DE CV</v>
          </cell>
        </row>
        <row r="13951">
          <cell r="C13951">
            <v>31</v>
          </cell>
          <cell r="D13951" t="str">
            <v>CERVECERIA CUAUHTEMOC MOCTEZUMA SA DE CV</v>
          </cell>
        </row>
        <row r="13952">
          <cell r="C13952">
            <v>31</v>
          </cell>
          <cell r="D13952" t="str">
            <v>CERVECERIA CUAUHTEMOC MOCTEZUMA SA DE CV</v>
          </cell>
        </row>
        <row r="13953">
          <cell r="C13953">
            <v>28</v>
          </cell>
          <cell r="D13953" t="str">
            <v>CERVECERIA CUAUHTEMOC MOCTEZUMA SA DE CV</v>
          </cell>
        </row>
        <row r="13954">
          <cell r="C13954">
            <v>28</v>
          </cell>
          <cell r="D13954" t="str">
            <v>CERVECERIA CUAUHTEMOC MOCTEZUMA SA DE CV</v>
          </cell>
        </row>
        <row r="13955">
          <cell r="C13955">
            <v>28</v>
          </cell>
          <cell r="D13955" t="str">
            <v>CERVECERIA CUAUHTEMOC MOCTEZUMA SA DE CV</v>
          </cell>
        </row>
        <row r="13956">
          <cell r="C13956">
            <v>100</v>
          </cell>
          <cell r="D13956" t="str">
            <v>MANUFACTURAS KALTEX SA DE CV</v>
          </cell>
        </row>
        <row r="13957">
          <cell r="C13957">
            <v>100</v>
          </cell>
          <cell r="D13957" t="str">
            <v>MANUFACTURAS KALTEX SA DE CV</v>
          </cell>
        </row>
        <row r="13958">
          <cell r="C13958">
            <v>179</v>
          </cell>
          <cell r="D13958" t="str">
            <v>TBG APPAREL S DE RL DE CV</v>
          </cell>
        </row>
        <row r="13959">
          <cell r="C13959">
            <v>179</v>
          </cell>
          <cell r="D13959" t="str">
            <v>TBG APPAREL S DE RL DE CV</v>
          </cell>
        </row>
        <row r="13960">
          <cell r="C13960">
            <v>179</v>
          </cell>
          <cell r="D13960" t="str">
            <v>TBG APPAREL S DE RL DE CV</v>
          </cell>
        </row>
        <row r="13961">
          <cell r="C13961">
            <v>4</v>
          </cell>
          <cell r="D13961" t="str">
            <v>ACABADOS RIO TEJO SA DE CV</v>
          </cell>
        </row>
        <row r="13962">
          <cell r="C13962">
            <v>157</v>
          </cell>
          <cell r="D13962" t="str">
            <v>ZAFRE SA DE CV</v>
          </cell>
        </row>
        <row r="13963">
          <cell r="C13963">
            <v>113</v>
          </cell>
          <cell r="D13963" t="str">
            <v>GRUMA</v>
          </cell>
        </row>
        <row r="13964">
          <cell r="C13964">
            <v>41</v>
          </cell>
          <cell r="D13964" t="str">
            <v>COMERCIALIZADORA EL ORO SA  DE CV</v>
          </cell>
        </row>
        <row r="13965">
          <cell r="C13965">
            <v>41</v>
          </cell>
          <cell r="D13965" t="str">
            <v>COMERCIALIZADORA EL ORO SA  DE CV</v>
          </cell>
        </row>
        <row r="13966">
          <cell r="C13966">
            <v>159</v>
          </cell>
          <cell r="D13966" t="str">
            <v>GRUMA</v>
          </cell>
        </row>
        <row r="13967">
          <cell r="C13967">
            <v>67</v>
          </cell>
          <cell r="D13967" t="str">
            <v>GELITA MEXICO S DE RL DE CV</v>
          </cell>
        </row>
        <row r="13968">
          <cell r="C13968">
            <v>29</v>
          </cell>
          <cell r="D13968" t="str">
            <v>CERVECERIA CUAUHTEMOC MOCTEZUMA SA DE CV</v>
          </cell>
        </row>
        <row r="13969">
          <cell r="C13969">
            <v>41</v>
          </cell>
          <cell r="D13969" t="str">
            <v>COMERCIALIZADORA EL ORO SA  DE CV</v>
          </cell>
        </row>
        <row r="13970">
          <cell r="C13970">
            <v>184</v>
          </cell>
          <cell r="D13970" t="str">
            <v>CUEROMEX WET BLUE SA DE CV</v>
          </cell>
        </row>
        <row r="13971">
          <cell r="C13971">
            <v>33</v>
          </cell>
          <cell r="D13971" t="str">
            <v>CERVECERIA CUAUHTEMOC MOCTEZUMA SA DE CV</v>
          </cell>
        </row>
        <row r="13972">
          <cell r="C13972">
            <v>33</v>
          </cell>
          <cell r="D13972" t="str">
            <v>CERVECERIA CUAUHTEMOC MOCTEZUMA SA DE CV</v>
          </cell>
        </row>
        <row r="13973">
          <cell r="C13973">
            <v>33</v>
          </cell>
          <cell r="D13973" t="str">
            <v>CERVECERIA CUAUHTEMOC MOCTEZUMA SA DE CV</v>
          </cell>
        </row>
        <row r="13974">
          <cell r="C13974">
            <v>33</v>
          </cell>
          <cell r="D13974" t="str">
            <v>CERVECERIA CUAUHTEMOC MOCTEZUMA SA DE CV</v>
          </cell>
        </row>
        <row r="13975">
          <cell r="C13975">
            <v>249</v>
          </cell>
          <cell r="D13975" t="str">
            <v>ASHLAND CHEMICAL DE MEXICO, S.A. DE C.V.</v>
          </cell>
        </row>
        <row r="13976">
          <cell r="C13976">
            <v>249</v>
          </cell>
          <cell r="D13976" t="str">
            <v>ASHLAND CHEMICAL DE MEXICO, S.A. DE C.V.</v>
          </cell>
        </row>
        <row r="13977">
          <cell r="C13977">
            <v>249</v>
          </cell>
          <cell r="D13977" t="str">
            <v>ASHLAND CHEMICAL DE MEXICO, S.A. DE C.V.</v>
          </cell>
        </row>
        <row r="13978">
          <cell r="C13978">
            <v>39</v>
          </cell>
          <cell r="D13978" t="str">
            <v>CITROJUGO SA DE CV</v>
          </cell>
        </row>
        <row r="13979">
          <cell r="C13979">
            <v>128</v>
          </cell>
          <cell r="D13979" t="str">
            <v>PRODUCTOS CURTIENTES SA DE CV</v>
          </cell>
        </row>
        <row r="13980">
          <cell r="C13980">
            <v>128</v>
          </cell>
          <cell r="D13980" t="str">
            <v>PRODUCTOS CURTIENTES SA DE CV</v>
          </cell>
        </row>
        <row r="13981">
          <cell r="C13981">
            <v>128</v>
          </cell>
          <cell r="D13981" t="str">
            <v>PRODUCTOS CURTIENTES SA DE CV</v>
          </cell>
        </row>
        <row r="13982">
          <cell r="C13982">
            <v>100</v>
          </cell>
          <cell r="D13982" t="str">
            <v>MANUFACTURAS KALTEX SA DE CV</v>
          </cell>
        </row>
        <row r="13983">
          <cell r="C13983">
            <v>146</v>
          </cell>
          <cell r="D13983" t="str">
            <v>TECNICOS Y COLORES ANILPAN SA DE CV</v>
          </cell>
        </row>
        <row r="13984">
          <cell r="C13984">
            <v>30</v>
          </cell>
          <cell r="D13984" t="str">
            <v>CERVECERIA CUAUHTEMOC MOCTEZUMA SA DE CV</v>
          </cell>
        </row>
        <row r="13985">
          <cell r="C13985">
            <v>30</v>
          </cell>
          <cell r="D13985" t="str">
            <v>CERVECERIA CUAUHTEMOC MOCTEZUMA SA DE CV</v>
          </cell>
        </row>
        <row r="13986">
          <cell r="C13986">
            <v>30</v>
          </cell>
          <cell r="D13986" t="str">
            <v>CERVECERIA CUAUHTEMOC MOCTEZUMA SA DE CV</v>
          </cell>
        </row>
        <row r="13987">
          <cell r="C13987">
            <v>30</v>
          </cell>
          <cell r="D13987" t="str">
            <v>CERVECERIA CUAUHTEMOC MOCTEZUMA SA DE CV</v>
          </cell>
        </row>
        <row r="13988">
          <cell r="C13988">
            <v>30</v>
          </cell>
          <cell r="D13988" t="str">
            <v>CERVECERIA CUAUHTEMOC MOCTEZUMA SA DE CV</v>
          </cell>
        </row>
        <row r="13989">
          <cell r="C13989">
            <v>316</v>
          </cell>
          <cell r="D13989" t="str">
            <v>QUIMITEXSA, S.A. DE C.V.</v>
          </cell>
        </row>
        <row r="13990">
          <cell r="C13990">
            <v>316</v>
          </cell>
          <cell r="D13990" t="str">
            <v>QUIMITEXSA, S.A. DE C.V.</v>
          </cell>
        </row>
        <row r="13991">
          <cell r="C13991">
            <v>107</v>
          </cell>
          <cell r="D13991" t="str">
            <v>MICHEL ONTIVEROS PABLO IGNACIO</v>
          </cell>
        </row>
        <row r="13992">
          <cell r="C13992">
            <v>166</v>
          </cell>
          <cell r="D13992" t="str">
            <v>GRUMA</v>
          </cell>
        </row>
        <row r="13993">
          <cell r="C13993">
            <v>166</v>
          </cell>
          <cell r="D13993" t="str">
            <v>GRUMA</v>
          </cell>
        </row>
        <row r="13994">
          <cell r="C13994">
            <v>78</v>
          </cell>
          <cell r="D13994" t="str">
            <v>GRUMA</v>
          </cell>
        </row>
        <row r="13995">
          <cell r="C13995">
            <v>78</v>
          </cell>
          <cell r="D13995" t="str">
            <v>GRUMA</v>
          </cell>
        </row>
        <row r="13996">
          <cell r="C13996">
            <v>175</v>
          </cell>
          <cell r="D13996" t="str">
            <v>MAURICIO JOVAN WONG MEDINA</v>
          </cell>
        </row>
        <row r="13997">
          <cell r="C13997">
            <v>138</v>
          </cell>
          <cell r="D13997" t="str">
            <v>RICAP SA DE CV</v>
          </cell>
        </row>
        <row r="13998">
          <cell r="C13998">
            <v>138</v>
          </cell>
          <cell r="D13998" t="str">
            <v>RICAP SA DE CV</v>
          </cell>
        </row>
        <row r="13999">
          <cell r="C13999">
            <v>179</v>
          </cell>
          <cell r="D13999" t="str">
            <v>TBG APPAREL S DE RL DE CV</v>
          </cell>
        </row>
        <row r="14000">
          <cell r="C14000">
            <v>179</v>
          </cell>
          <cell r="D14000" t="str">
            <v>TBG APPAREL S DE RL DE CV</v>
          </cell>
        </row>
        <row r="14001">
          <cell r="C14001">
            <v>179</v>
          </cell>
          <cell r="D14001" t="str">
            <v>TBG APPAREL S DE RL DE CV</v>
          </cell>
        </row>
        <row r="14002">
          <cell r="C14002">
            <v>13</v>
          </cell>
          <cell r="D14002" t="str">
            <v>ANGELICA PADILLA CASTILLO</v>
          </cell>
        </row>
        <row r="14003">
          <cell r="C14003">
            <v>13</v>
          </cell>
          <cell r="D14003" t="str">
            <v>ANGELICA PADILLA CASTILLO</v>
          </cell>
        </row>
        <row r="14004">
          <cell r="C14004">
            <v>231</v>
          </cell>
          <cell r="D14004" t="str">
            <v>PROGEL MEXICANA, S.A. DE C.V.</v>
          </cell>
        </row>
        <row r="14005">
          <cell r="C14005">
            <v>231</v>
          </cell>
          <cell r="D14005" t="str">
            <v>PROGEL MEXICANA, S.A. DE C.V.</v>
          </cell>
        </row>
        <row r="14006">
          <cell r="C14006">
            <v>231</v>
          </cell>
          <cell r="D14006" t="str">
            <v>PROGEL MEXICANA, S.A. DE C.V.</v>
          </cell>
        </row>
        <row r="14007">
          <cell r="C14007">
            <v>29</v>
          </cell>
          <cell r="D14007" t="str">
            <v>CERVECERIA CUAUHTEMOC MOCTEZUMA SA DE CV</v>
          </cell>
        </row>
        <row r="14008">
          <cell r="C14008">
            <v>29</v>
          </cell>
          <cell r="D14008" t="str">
            <v>CERVECERIA CUAUHTEMOC MOCTEZUMA SA DE CV</v>
          </cell>
        </row>
        <row r="14009">
          <cell r="C14009">
            <v>285</v>
          </cell>
          <cell r="D14009" t="str">
            <v>ALIMENTOS DE LA GRANJA, S.A. DE C.V.</v>
          </cell>
        </row>
        <row r="14010">
          <cell r="C14010">
            <v>285</v>
          </cell>
          <cell r="D14010" t="str">
            <v>ALIMENTOS DE LA GRANJA, S.A. DE C.V.</v>
          </cell>
        </row>
        <row r="14011">
          <cell r="C14011" t="str">
            <v>MOSTR</v>
          </cell>
          <cell r="D14011" t="str">
            <v>VENTAS DE MOSTRADOR</v>
          </cell>
        </row>
        <row r="14012">
          <cell r="C14012" t="str">
            <v>MOSTR</v>
          </cell>
          <cell r="D14012" t="str">
            <v>VENTAS DE MOSTRADOR</v>
          </cell>
        </row>
        <row r="14013">
          <cell r="C14013" t="str">
            <v>MOSTR</v>
          </cell>
          <cell r="D14013" t="str">
            <v>VENTAS DE MOSTRADOR</v>
          </cell>
        </row>
        <row r="14014">
          <cell r="C14014" t="str">
            <v>MOSTR</v>
          </cell>
          <cell r="D14014" t="str">
            <v>VENTAS DE MOSTRADOR</v>
          </cell>
        </row>
        <row r="14015">
          <cell r="C14015" t="str">
            <v>MOSTR</v>
          </cell>
          <cell r="D14015" t="str">
            <v>VENTAS DE MOSTRADOR</v>
          </cell>
        </row>
        <row r="14016">
          <cell r="C14016" t="str">
            <v>MOSTR</v>
          </cell>
          <cell r="D14016" t="str">
            <v>VENTAS DE MOSTRADOR</v>
          </cell>
        </row>
        <row r="14017">
          <cell r="C14017" t="str">
            <v>MOSTR</v>
          </cell>
          <cell r="D14017" t="str">
            <v>VENTAS DE MOSTRADOR</v>
          </cell>
        </row>
        <row r="14018">
          <cell r="C14018" t="str">
            <v>MOSTR</v>
          </cell>
          <cell r="D14018" t="str">
            <v>VENTAS DE MOSTRADOR</v>
          </cell>
        </row>
        <row r="14019">
          <cell r="C14019" t="str">
            <v>MOSTR</v>
          </cell>
          <cell r="D14019" t="str">
            <v>VENTAS DE MOSTRADOR</v>
          </cell>
        </row>
        <row r="14020">
          <cell r="C14020" t="str">
            <v>MOSTR</v>
          </cell>
          <cell r="D14020" t="str">
            <v>VENTAS DE MOSTRADOR</v>
          </cell>
        </row>
        <row r="14021">
          <cell r="C14021">
            <v>31</v>
          </cell>
          <cell r="D14021" t="str">
            <v>CERVECERIA CUAUHTEMOC MOCTEZUMA SA DE CV</v>
          </cell>
        </row>
        <row r="14022">
          <cell r="C14022">
            <v>81</v>
          </cell>
          <cell r="D14022" t="str">
            <v>HERSHEY MEXICO SA DE CV</v>
          </cell>
        </row>
        <row r="14023">
          <cell r="C14023">
            <v>18</v>
          </cell>
          <cell r="D14023" t="str">
            <v>BIMBO</v>
          </cell>
        </row>
        <row r="14024">
          <cell r="C14024">
            <v>44</v>
          </cell>
          <cell r="D14024" t="str">
            <v>CONFRUTTA S.A.</v>
          </cell>
        </row>
        <row r="14025">
          <cell r="C14025">
            <v>31</v>
          </cell>
          <cell r="D14025" t="str">
            <v>CERVECERIA CUAUHTEMOC MOCTEZUMA SA DE CV</v>
          </cell>
        </row>
        <row r="14026">
          <cell r="C14026">
            <v>143</v>
          </cell>
          <cell r="D14026" t="str">
            <v>SEMINIS VEGETABLE SEEDS MEXICANA S DE RL DE CV</v>
          </cell>
        </row>
        <row r="14027">
          <cell r="C14027">
            <v>18</v>
          </cell>
          <cell r="D14027" t="str">
            <v>BIMBO</v>
          </cell>
        </row>
        <row r="14028">
          <cell r="C14028">
            <v>33</v>
          </cell>
          <cell r="D14028" t="str">
            <v>CERVECERIA CUAUHTEMOC MOCTEZUMA SA DE CV</v>
          </cell>
        </row>
        <row r="14029">
          <cell r="C14029">
            <v>33</v>
          </cell>
          <cell r="D14029" t="str">
            <v>CERVECERIA CUAUHTEMOC MOCTEZUMA SA DE CV</v>
          </cell>
        </row>
        <row r="14030">
          <cell r="C14030">
            <v>20</v>
          </cell>
          <cell r="D14030" t="str">
            <v>BIMBO</v>
          </cell>
        </row>
        <row r="14031">
          <cell r="C14031">
            <v>107</v>
          </cell>
          <cell r="D14031" t="str">
            <v>MICHEL ONTIVEROS PABLO IGNACIO</v>
          </cell>
        </row>
        <row r="14032">
          <cell r="C14032">
            <v>28</v>
          </cell>
          <cell r="D14032" t="str">
            <v>CERVECERIA CUAUHTEMOC MOCTEZUMA SA DE CV</v>
          </cell>
        </row>
        <row r="14033">
          <cell r="C14033">
            <v>18</v>
          </cell>
          <cell r="D14033" t="str">
            <v>BIMBO</v>
          </cell>
        </row>
        <row r="14034">
          <cell r="C14034">
            <v>17</v>
          </cell>
          <cell r="D14034" t="str">
            <v>BIMBO</v>
          </cell>
        </row>
        <row r="14035">
          <cell r="C14035">
            <v>144</v>
          </cell>
          <cell r="D14035" t="str">
            <v>SUELAS WYNY SA DE CV</v>
          </cell>
        </row>
        <row r="14036">
          <cell r="C14036">
            <v>144</v>
          </cell>
          <cell r="D14036" t="str">
            <v>SUELAS WYNY SA DE CV</v>
          </cell>
        </row>
        <row r="14037">
          <cell r="C14037">
            <v>144</v>
          </cell>
          <cell r="D14037" t="str">
            <v>SUELAS WYNY SA DE CV</v>
          </cell>
        </row>
        <row r="14038">
          <cell r="C14038">
            <v>144</v>
          </cell>
          <cell r="D14038" t="str">
            <v>SUELAS WYNY SA DE CV</v>
          </cell>
        </row>
        <row r="14039">
          <cell r="C14039">
            <v>184</v>
          </cell>
          <cell r="D14039" t="str">
            <v>CUEROMEX WET BLUE SA DE CV</v>
          </cell>
        </row>
        <row r="14040">
          <cell r="C14040">
            <v>112</v>
          </cell>
          <cell r="D14040" t="str">
            <v>GRUMA</v>
          </cell>
        </row>
        <row r="14041">
          <cell r="C14041">
            <v>112</v>
          </cell>
          <cell r="D14041" t="str">
            <v>GRUMA</v>
          </cell>
        </row>
        <row r="14042">
          <cell r="C14042">
            <v>114</v>
          </cell>
          <cell r="D14042" t="str">
            <v>GRUMA</v>
          </cell>
        </row>
        <row r="14043">
          <cell r="C14043">
            <v>32</v>
          </cell>
          <cell r="D14043" t="str">
            <v>CERVECERIA CUAUHTEMOC MOCTEZUMA SA DE CV</v>
          </cell>
        </row>
        <row r="14044">
          <cell r="C14044">
            <v>32</v>
          </cell>
          <cell r="D14044" t="str">
            <v>CERVECERIA CUAUHTEMOC MOCTEZUMA SA DE CV</v>
          </cell>
        </row>
        <row r="14045">
          <cell r="C14045">
            <v>330</v>
          </cell>
          <cell r="D14045" t="str">
            <v>QUIMICA QURTEC, S.A. DE C.V.</v>
          </cell>
        </row>
        <row r="14046">
          <cell r="C14046">
            <v>100</v>
          </cell>
          <cell r="D14046" t="str">
            <v>MANUFACTURAS KALTEX SA DE CV</v>
          </cell>
        </row>
        <row r="14047">
          <cell r="C14047">
            <v>309</v>
          </cell>
          <cell r="D14047" t="str">
            <v>MARIA CONSUELO FIERRO RAMOS</v>
          </cell>
        </row>
        <row r="14048">
          <cell r="C14048">
            <v>114</v>
          </cell>
          <cell r="D14048" t="str">
            <v>GRUMA</v>
          </cell>
        </row>
        <row r="14049">
          <cell r="C14049">
            <v>115</v>
          </cell>
          <cell r="D14049" t="str">
            <v>GRUMA</v>
          </cell>
        </row>
        <row r="14050">
          <cell r="C14050">
            <v>315</v>
          </cell>
          <cell r="D14050" t="str">
            <v>CIH INTERNATIONAL, S.A.R.L.</v>
          </cell>
        </row>
        <row r="14051">
          <cell r="C14051">
            <v>55</v>
          </cell>
          <cell r="D14051" t="str">
            <v>DISTRIBUIDORA DE TEXTILES AVANTE SA DE CV</v>
          </cell>
        </row>
        <row r="14052">
          <cell r="C14052">
            <v>77</v>
          </cell>
          <cell r="D14052" t="str">
            <v>GRUMA</v>
          </cell>
        </row>
        <row r="14053">
          <cell r="C14053">
            <v>77</v>
          </cell>
          <cell r="D14053" t="str">
            <v>GRUMA</v>
          </cell>
        </row>
        <row r="14054">
          <cell r="C14054">
            <v>77</v>
          </cell>
          <cell r="D14054" t="str">
            <v>GRUMA</v>
          </cell>
        </row>
        <row r="14055">
          <cell r="C14055">
            <v>113</v>
          </cell>
          <cell r="D14055" t="str">
            <v>GRUMA</v>
          </cell>
        </row>
        <row r="14056">
          <cell r="C14056">
            <v>113</v>
          </cell>
          <cell r="D14056" t="str">
            <v>GRUMA</v>
          </cell>
        </row>
        <row r="14057">
          <cell r="C14057">
            <v>316</v>
          </cell>
          <cell r="D14057" t="str">
            <v>QUIMITEXSA, S.A. DE C.V.</v>
          </cell>
        </row>
        <row r="14058">
          <cell r="C14058">
            <v>114</v>
          </cell>
          <cell r="D14058" t="str">
            <v>GRUMA</v>
          </cell>
        </row>
        <row r="14059">
          <cell r="C14059">
            <v>113</v>
          </cell>
          <cell r="D14059" t="str">
            <v>GRUMA</v>
          </cell>
        </row>
        <row r="14060">
          <cell r="C14060">
            <v>113</v>
          </cell>
          <cell r="D14060" t="str">
            <v>GRUMA</v>
          </cell>
        </row>
        <row r="14061">
          <cell r="C14061">
            <v>157</v>
          </cell>
          <cell r="D14061" t="str">
            <v>ZAFRE SA DE CV</v>
          </cell>
        </row>
        <row r="14062">
          <cell r="C14062">
            <v>14</v>
          </cell>
          <cell r="D14062" t="str">
            <v>DISTRIBUIDORA TEXTIL ARTTEX, S.A. DE C.V.</v>
          </cell>
        </row>
        <row r="14063">
          <cell r="C14063">
            <v>179</v>
          </cell>
          <cell r="D14063" t="str">
            <v>TBG APPAREL S DE RL DE CV</v>
          </cell>
        </row>
        <row r="14064">
          <cell r="C14064">
            <v>179</v>
          </cell>
          <cell r="D14064" t="str">
            <v>TBG APPAREL S DE RL DE CV</v>
          </cell>
        </row>
        <row r="14065">
          <cell r="C14065">
            <v>179</v>
          </cell>
          <cell r="D14065" t="str">
            <v>TBG APPAREL S DE RL DE CV</v>
          </cell>
        </row>
        <row r="14066">
          <cell r="C14066">
            <v>330</v>
          </cell>
          <cell r="D14066" t="str">
            <v>QUIMICA QURTEC, S.A. DE C.V.</v>
          </cell>
        </row>
        <row r="14067">
          <cell r="C14067">
            <v>79</v>
          </cell>
          <cell r="D14067" t="str">
            <v>GRUMA</v>
          </cell>
        </row>
        <row r="14068">
          <cell r="C14068">
            <v>79</v>
          </cell>
          <cell r="D14068" t="str">
            <v>GRUMA</v>
          </cell>
        </row>
        <row r="14069">
          <cell r="C14069">
            <v>114</v>
          </cell>
          <cell r="D14069" t="str">
            <v>GRUMA</v>
          </cell>
        </row>
        <row r="14070">
          <cell r="C14070">
            <v>199</v>
          </cell>
          <cell r="D14070" t="str">
            <v>ANILINAS Y QUIMICOS TEXTILES SA DE CV</v>
          </cell>
        </row>
        <row r="14071">
          <cell r="C14071">
            <v>316</v>
          </cell>
          <cell r="D14071" t="str">
            <v>QUIMITEXSA, S.A. DE C.V.</v>
          </cell>
        </row>
        <row r="14072">
          <cell r="C14072">
            <v>316</v>
          </cell>
          <cell r="D14072" t="str">
            <v>QUIMITEXSA, S.A. DE C.V.</v>
          </cell>
        </row>
        <row r="14073">
          <cell r="C14073">
            <v>100</v>
          </cell>
          <cell r="D14073" t="str">
            <v>MANUFACTURAS KALTEX SA DE CV</v>
          </cell>
        </row>
        <row r="14074">
          <cell r="C14074">
            <v>81</v>
          </cell>
          <cell r="D14074" t="str">
            <v>HERSHEY MEXICO SA DE CV</v>
          </cell>
        </row>
        <row r="14075">
          <cell r="C14075">
            <v>81</v>
          </cell>
          <cell r="D14075" t="str">
            <v>HERSHEY MEXICO SA DE CV</v>
          </cell>
        </row>
        <row r="14076">
          <cell r="C14076">
            <v>16</v>
          </cell>
          <cell r="D14076" t="str">
            <v>AZTECA MILLING, LP</v>
          </cell>
        </row>
        <row r="14077">
          <cell r="C14077">
            <v>146</v>
          </cell>
          <cell r="D14077" t="str">
            <v>TECNICOS Y COLORES ANILPAN SA DE CV</v>
          </cell>
        </row>
        <row r="14078">
          <cell r="C14078">
            <v>39</v>
          </cell>
          <cell r="D14078" t="str">
            <v>CITROJUGO SA DE CV</v>
          </cell>
        </row>
        <row r="14079">
          <cell r="C14079">
            <v>13</v>
          </cell>
          <cell r="D14079" t="str">
            <v>ANGELICA PADILLA CASTILLO</v>
          </cell>
        </row>
        <row r="14080">
          <cell r="C14080">
            <v>13</v>
          </cell>
          <cell r="D14080" t="str">
            <v>ANGELICA PADILLA CASTILLO</v>
          </cell>
        </row>
        <row r="14081">
          <cell r="C14081">
            <v>159</v>
          </cell>
          <cell r="D14081" t="str">
            <v>GRUMA</v>
          </cell>
        </row>
        <row r="14082">
          <cell r="C14082">
            <v>330</v>
          </cell>
          <cell r="D14082" t="str">
            <v>QUIMICA QURTEC, S.A. DE C.V.</v>
          </cell>
        </row>
        <row r="14083">
          <cell r="C14083">
            <v>330</v>
          </cell>
          <cell r="D14083" t="str">
            <v>QUIMICA QURTEC, S.A. DE C.V.</v>
          </cell>
        </row>
        <row r="14084">
          <cell r="C14084">
            <v>330</v>
          </cell>
          <cell r="D14084" t="str">
            <v>QUIMICA QURTEC, S.A. DE C.V.</v>
          </cell>
        </row>
        <row r="14085">
          <cell r="C14085">
            <v>138</v>
          </cell>
          <cell r="D14085" t="str">
            <v>RICAP SA DE CV</v>
          </cell>
        </row>
        <row r="14086">
          <cell r="C14086">
            <v>306</v>
          </cell>
          <cell r="D14086" t="str">
            <v>GRIFFITH FOODS, S.A. DE C.V.</v>
          </cell>
        </row>
        <row r="14087">
          <cell r="C14087">
            <v>4</v>
          </cell>
          <cell r="D14087" t="str">
            <v>ACABADOS RIO TEJO SA DE CV</v>
          </cell>
        </row>
        <row r="14088">
          <cell r="C14088">
            <v>273</v>
          </cell>
          <cell r="D14088" t="str">
            <v>LAVANDERIA LOS ALAMOS, S.A. DE C.V.</v>
          </cell>
        </row>
        <row r="14089">
          <cell r="C14089">
            <v>179</v>
          </cell>
          <cell r="D14089" t="str">
            <v>TBG APPAREL S DE RL DE CV</v>
          </cell>
        </row>
        <row r="14090">
          <cell r="C14090">
            <v>179</v>
          </cell>
          <cell r="D14090" t="str">
            <v>TBG APPAREL S DE RL DE CV</v>
          </cell>
        </row>
        <row r="14091">
          <cell r="C14091">
            <v>179</v>
          </cell>
          <cell r="D14091" t="str">
            <v>TBG APPAREL S DE RL DE CV</v>
          </cell>
        </row>
        <row r="14092">
          <cell r="C14092">
            <v>32</v>
          </cell>
          <cell r="D14092" t="str">
            <v>CERVECERIA CUAUHTEMOC MOCTEZUMA SA DE CV</v>
          </cell>
        </row>
        <row r="14093">
          <cell r="C14093">
            <v>32</v>
          </cell>
          <cell r="D14093" t="str">
            <v>CERVECERIA CUAUHTEMOC MOCTEZUMA SA DE CV</v>
          </cell>
        </row>
        <row r="14094">
          <cell r="C14094">
            <v>32</v>
          </cell>
          <cell r="D14094" t="str">
            <v>CERVECERIA CUAUHTEMOC MOCTEZUMA SA DE CV</v>
          </cell>
        </row>
        <row r="14095">
          <cell r="C14095">
            <v>32</v>
          </cell>
          <cell r="D14095" t="str">
            <v>CERVECERIA CUAUHTEMOC MOCTEZUMA SA DE CV</v>
          </cell>
        </row>
        <row r="14096">
          <cell r="C14096">
            <v>315</v>
          </cell>
          <cell r="D14096" t="str">
            <v>CIH INTERNATIONAL, S.A.R.L.</v>
          </cell>
        </row>
        <row r="14097">
          <cell r="C14097">
            <v>144</v>
          </cell>
          <cell r="D14097" t="str">
            <v>SUELAS WYNY SA DE CV</v>
          </cell>
        </row>
        <row r="14098">
          <cell r="C14098">
            <v>144</v>
          </cell>
          <cell r="D14098" t="str">
            <v>SUELAS WYNY SA DE CV</v>
          </cell>
        </row>
        <row r="14099">
          <cell r="C14099">
            <v>144</v>
          </cell>
          <cell r="D14099" t="str">
            <v>SUELAS WYNY SA DE CV</v>
          </cell>
        </row>
        <row r="14100">
          <cell r="C14100">
            <v>144</v>
          </cell>
          <cell r="D14100" t="str">
            <v>SUELAS WYNY SA DE CV</v>
          </cell>
        </row>
        <row r="14101">
          <cell r="C14101">
            <v>144</v>
          </cell>
          <cell r="D14101" t="str">
            <v>SUELAS WYNY SA DE CV</v>
          </cell>
        </row>
        <row r="14102">
          <cell r="C14102" t="str">
            <v>VTAMOS</v>
          </cell>
          <cell r="D14102" t="str">
            <v>Ventas de Mostrador</v>
          </cell>
        </row>
        <row r="14103">
          <cell r="C14103" t="str">
            <v>VTAMOS</v>
          </cell>
          <cell r="D14103" t="str">
            <v>Ventas de Mostrador</v>
          </cell>
        </row>
        <row r="14104">
          <cell r="C14104" t="str">
            <v>VTAMOS</v>
          </cell>
          <cell r="D14104" t="str">
            <v>Ventas de Mostrador</v>
          </cell>
        </row>
        <row r="14105">
          <cell r="C14105">
            <v>21</v>
          </cell>
          <cell r="D14105" t="str">
            <v>BIMBO</v>
          </cell>
        </row>
        <row r="14106">
          <cell r="C14106">
            <v>21</v>
          </cell>
          <cell r="D14106" t="str">
            <v>BIMBO</v>
          </cell>
        </row>
        <row r="14107">
          <cell r="C14107">
            <v>21</v>
          </cell>
          <cell r="D14107" t="str">
            <v>BIMBO</v>
          </cell>
        </row>
        <row r="14108">
          <cell r="C14108">
            <v>21</v>
          </cell>
          <cell r="D14108" t="str">
            <v>BIMBO</v>
          </cell>
        </row>
        <row r="14109">
          <cell r="C14109">
            <v>21</v>
          </cell>
          <cell r="D14109" t="str">
            <v>BIMBO</v>
          </cell>
        </row>
        <row r="14110">
          <cell r="C14110">
            <v>21</v>
          </cell>
          <cell r="D14110" t="str">
            <v>BIMBO</v>
          </cell>
        </row>
        <row r="14111">
          <cell r="C14111">
            <v>157</v>
          </cell>
          <cell r="D14111" t="str">
            <v>ZAFRE SA DE CV</v>
          </cell>
        </row>
        <row r="14112">
          <cell r="C14112">
            <v>67</v>
          </cell>
          <cell r="D14112" t="str">
            <v>GELITA MEXICO S DE RL DE CV</v>
          </cell>
        </row>
        <row r="14113">
          <cell r="C14113">
            <v>21</v>
          </cell>
          <cell r="D14113" t="str">
            <v>BIMBO</v>
          </cell>
        </row>
        <row r="14114">
          <cell r="C14114">
            <v>21</v>
          </cell>
          <cell r="D14114" t="str">
            <v>BIMBO</v>
          </cell>
        </row>
        <row r="14115">
          <cell r="C14115">
            <v>55</v>
          </cell>
          <cell r="D14115" t="str">
            <v>DISTRIBUIDORA DE TEXTILES AVANTE SA DE CV</v>
          </cell>
        </row>
        <row r="14116">
          <cell r="C14116">
            <v>100</v>
          </cell>
          <cell r="D14116" t="str">
            <v>MANUFACTURAS KALTEX SA DE CV</v>
          </cell>
        </row>
        <row r="14117">
          <cell r="C14117">
            <v>67</v>
          </cell>
          <cell r="D14117" t="str">
            <v>GELITA MEXICO S DE RL DE CV</v>
          </cell>
        </row>
        <row r="14118">
          <cell r="C14118">
            <v>21</v>
          </cell>
          <cell r="D14118" t="str">
            <v>BIMBO</v>
          </cell>
        </row>
        <row r="14119">
          <cell r="C14119">
            <v>21</v>
          </cell>
          <cell r="D14119" t="str">
            <v>BIMBO</v>
          </cell>
        </row>
        <row r="14120">
          <cell r="C14120">
            <v>21</v>
          </cell>
          <cell r="D14120" t="str">
            <v>BIMBO</v>
          </cell>
        </row>
        <row r="14121">
          <cell r="C14121">
            <v>311</v>
          </cell>
          <cell r="D14121" t="str">
            <v>LOMA LASETEX, S.A. DE C.V.</v>
          </cell>
        </row>
        <row r="14122">
          <cell r="C14122">
            <v>31</v>
          </cell>
          <cell r="D14122" t="str">
            <v>CERVECERIA CUAUHTEMOC MOCTEZUMA SA DE CV</v>
          </cell>
        </row>
        <row r="14123">
          <cell r="C14123">
            <v>31</v>
          </cell>
          <cell r="D14123" t="str">
            <v>CERVECERIA CUAUHTEMOC MOCTEZUMA SA DE CV</v>
          </cell>
        </row>
        <row r="14124">
          <cell r="C14124">
            <v>31</v>
          </cell>
          <cell r="D14124" t="str">
            <v>CERVECERIA CUAUHTEMOC MOCTEZUMA SA DE CV</v>
          </cell>
        </row>
        <row r="14125">
          <cell r="C14125">
            <v>128</v>
          </cell>
          <cell r="D14125" t="str">
            <v>PRODUCTOS CURTIENTES SA DE CV</v>
          </cell>
        </row>
        <row r="14126">
          <cell r="C14126">
            <v>128</v>
          </cell>
          <cell r="D14126" t="str">
            <v>PRODUCTOS CURTIENTES SA DE CV</v>
          </cell>
        </row>
        <row r="14127">
          <cell r="C14127">
            <v>285</v>
          </cell>
          <cell r="D14127" t="str">
            <v>ALIMENTOS DE LA GRANJA, S.A. DE C.V.</v>
          </cell>
        </row>
        <row r="14128">
          <cell r="C14128">
            <v>285</v>
          </cell>
          <cell r="D14128" t="str">
            <v>ALIMENTOS DE LA GRANJA, S.A. DE C.V.</v>
          </cell>
        </row>
        <row r="14129">
          <cell r="C14129">
            <v>22</v>
          </cell>
          <cell r="D14129" t="str">
            <v>BIOTECNICA INTERNACIONAL SA DE CV</v>
          </cell>
        </row>
        <row r="14130">
          <cell r="C14130">
            <v>112</v>
          </cell>
          <cell r="D14130" t="str">
            <v>GRUMA</v>
          </cell>
        </row>
        <row r="14131">
          <cell r="C14131">
            <v>112</v>
          </cell>
          <cell r="D14131" t="str">
            <v>GRUMA</v>
          </cell>
        </row>
        <row r="14132">
          <cell r="C14132">
            <v>21</v>
          </cell>
          <cell r="D14132" t="str">
            <v>BIMBO</v>
          </cell>
        </row>
        <row r="14133">
          <cell r="C14133">
            <v>335</v>
          </cell>
          <cell r="D14133" t="str">
            <v>COLOR WASH TEHUACAN, S.A. DE C.V.</v>
          </cell>
        </row>
        <row r="14134">
          <cell r="C14134">
            <v>179</v>
          </cell>
          <cell r="D14134" t="str">
            <v>TBG APPAREL S DE RL DE CV</v>
          </cell>
        </row>
        <row r="14135">
          <cell r="C14135">
            <v>179</v>
          </cell>
          <cell r="D14135" t="str">
            <v>TBG APPAREL S DE RL DE CV</v>
          </cell>
        </row>
        <row r="14136">
          <cell r="C14136">
            <v>179</v>
          </cell>
          <cell r="D14136" t="str">
            <v>TBG APPAREL S DE RL DE CV</v>
          </cell>
        </row>
        <row r="14137">
          <cell r="C14137">
            <v>179</v>
          </cell>
          <cell r="D14137" t="str">
            <v>TBG APPAREL S DE RL DE CV</v>
          </cell>
        </row>
        <row r="14138">
          <cell r="C14138">
            <v>184</v>
          </cell>
          <cell r="D14138" t="str">
            <v>CUEROMEX WET BLUE SA DE CV</v>
          </cell>
        </row>
        <row r="14139">
          <cell r="C14139">
            <v>184</v>
          </cell>
          <cell r="D14139" t="str">
            <v>CUEROMEX WET BLUE SA DE CV</v>
          </cell>
        </row>
        <row r="14140">
          <cell r="C14140">
            <v>130</v>
          </cell>
          <cell r="D14140" t="str">
            <v>PRODUCTOS PERLA, SA DE CV</v>
          </cell>
        </row>
        <row r="14141">
          <cell r="C14141">
            <v>130</v>
          </cell>
          <cell r="D14141" t="str">
            <v>PRODUCTOS PERLA, SA DE CV</v>
          </cell>
        </row>
        <row r="14142">
          <cell r="C14142">
            <v>130</v>
          </cell>
          <cell r="D14142" t="str">
            <v>PRODUCTOS PERLA, SA DE CV</v>
          </cell>
        </row>
        <row r="14143">
          <cell r="C14143">
            <v>130</v>
          </cell>
          <cell r="D14143" t="str">
            <v>PRODUCTOS PERLA, SA DE CV</v>
          </cell>
        </row>
        <row r="14144">
          <cell r="C14144">
            <v>4</v>
          </cell>
          <cell r="D14144" t="str">
            <v>ACABADOS RIO TEJO SA DE CV</v>
          </cell>
        </row>
        <row r="14145">
          <cell r="C14145">
            <v>21</v>
          </cell>
          <cell r="D14145" t="str">
            <v>BIMBO</v>
          </cell>
        </row>
        <row r="14146">
          <cell r="C14146">
            <v>249</v>
          </cell>
          <cell r="D14146" t="str">
            <v>ASHLAND CHEMICAL DE MEXICO, S.A. DE C.V.</v>
          </cell>
        </row>
        <row r="14147">
          <cell r="C14147">
            <v>249</v>
          </cell>
          <cell r="D14147" t="str">
            <v>ASHLAND CHEMICAL DE MEXICO, S.A. DE C.V.</v>
          </cell>
        </row>
        <row r="14148">
          <cell r="C14148">
            <v>184</v>
          </cell>
          <cell r="D14148" t="str">
            <v>CUEROMEX WET BLUE SA DE CV</v>
          </cell>
        </row>
        <row r="14149">
          <cell r="C14149">
            <v>134</v>
          </cell>
          <cell r="D14149" t="str">
            <v>QUIMICA HERNANDEZ RAMIREZ SA DE CV</v>
          </cell>
        </row>
        <row r="14150">
          <cell r="C14150">
            <v>134</v>
          </cell>
          <cell r="D14150" t="str">
            <v>QUIMICA HERNANDEZ RAMIREZ SA DE CV</v>
          </cell>
        </row>
        <row r="14151">
          <cell r="C14151">
            <v>252</v>
          </cell>
          <cell r="D14151" t="str">
            <v>QUESERIA DOS LAGUNAS, SPR DE R.L. DE C.V.</v>
          </cell>
        </row>
        <row r="14152">
          <cell r="C14152">
            <v>33</v>
          </cell>
          <cell r="D14152" t="str">
            <v>CERVECERIA CUAUHTEMOC MOCTEZUMA SA DE CV</v>
          </cell>
        </row>
        <row r="14153">
          <cell r="C14153">
            <v>33</v>
          </cell>
          <cell r="D14153" t="str">
            <v>CERVECERIA CUAUHTEMOC MOCTEZUMA SA DE CV</v>
          </cell>
        </row>
        <row r="14154">
          <cell r="C14154">
            <v>33</v>
          </cell>
          <cell r="D14154" t="str">
            <v>CERVECERIA CUAUHTEMOC MOCTEZUMA SA DE CV</v>
          </cell>
        </row>
        <row r="14155">
          <cell r="C14155">
            <v>33</v>
          </cell>
          <cell r="D14155" t="str">
            <v>CERVECERIA CUAUHTEMOC MOCTEZUMA SA DE CV</v>
          </cell>
        </row>
        <row r="14156">
          <cell r="C14156">
            <v>33</v>
          </cell>
          <cell r="D14156" t="str">
            <v>CERVECERIA CUAUHTEMOC MOCTEZUMA SA DE CV</v>
          </cell>
        </row>
        <row r="14157">
          <cell r="C14157">
            <v>72</v>
          </cell>
          <cell r="D14157" t="str">
            <v>GRUPO INDUSTRIAL CREYSI SA CV</v>
          </cell>
        </row>
        <row r="14158">
          <cell r="C14158">
            <v>106</v>
          </cell>
          <cell r="D14158" t="str">
            <v>MEXIALOE LABORATORIOS SA DE CV</v>
          </cell>
        </row>
        <row r="14159">
          <cell r="C14159">
            <v>179</v>
          </cell>
          <cell r="D14159" t="str">
            <v>TBG APPAREL S DE RL DE CV</v>
          </cell>
        </row>
        <row r="14160">
          <cell r="C14160">
            <v>179</v>
          </cell>
          <cell r="D14160" t="str">
            <v>TBG APPAREL S DE RL DE CV</v>
          </cell>
        </row>
        <row r="14161">
          <cell r="C14161">
            <v>179</v>
          </cell>
          <cell r="D14161" t="str">
            <v>TBG APPAREL S DE RL DE CV</v>
          </cell>
        </row>
        <row r="14162">
          <cell r="C14162">
            <v>102</v>
          </cell>
          <cell r="D14162" t="str">
            <v>MAZAPAN DE LA ROSA SA DE CV</v>
          </cell>
        </row>
        <row r="14163">
          <cell r="C14163">
            <v>28</v>
          </cell>
          <cell r="D14163" t="str">
            <v>CERVECERIA CUAUHTEMOC MOCTEZUMA SA DE CV</v>
          </cell>
        </row>
        <row r="14164">
          <cell r="C14164">
            <v>28</v>
          </cell>
          <cell r="D14164" t="str">
            <v>CERVECERIA CUAUHTEMOC MOCTEZUMA SA DE CV</v>
          </cell>
        </row>
        <row r="14165">
          <cell r="C14165">
            <v>21</v>
          </cell>
          <cell r="D14165" t="str">
            <v>BIMBO</v>
          </cell>
        </row>
        <row r="14166">
          <cell r="C14166">
            <v>77</v>
          </cell>
          <cell r="D14166" t="str">
            <v>GRUMA</v>
          </cell>
        </row>
        <row r="14167">
          <cell r="C14167">
            <v>184</v>
          </cell>
          <cell r="D14167" t="str">
            <v>CUEROMEX WET BLUE SA DE CV</v>
          </cell>
        </row>
        <row r="14168">
          <cell r="C14168">
            <v>184</v>
          </cell>
          <cell r="D14168" t="str">
            <v>CUEROMEX WET BLUE SA DE CV</v>
          </cell>
        </row>
        <row r="14169">
          <cell r="C14169">
            <v>144</v>
          </cell>
          <cell r="D14169" t="str">
            <v>SUELAS WYNY SA DE CV</v>
          </cell>
        </row>
        <row r="14170">
          <cell r="C14170">
            <v>144</v>
          </cell>
          <cell r="D14170" t="str">
            <v>SUELAS WYNY SA DE CV</v>
          </cell>
        </row>
        <row r="14171">
          <cell r="C14171">
            <v>144</v>
          </cell>
          <cell r="D14171" t="str">
            <v>SUELAS WYNY SA DE CV</v>
          </cell>
        </row>
        <row r="14172">
          <cell r="C14172">
            <v>144</v>
          </cell>
          <cell r="D14172" t="str">
            <v>SUELAS WYNY SA DE CV</v>
          </cell>
        </row>
        <row r="14173">
          <cell r="C14173">
            <v>39</v>
          </cell>
          <cell r="D14173" t="str">
            <v>CITROJUGO SA DE CV</v>
          </cell>
        </row>
        <row r="14174">
          <cell r="C14174">
            <v>55</v>
          </cell>
          <cell r="D14174" t="str">
            <v>DISTRIBUIDORA DE TEXTILES AVANTE SA DE CV</v>
          </cell>
        </row>
        <row r="14175">
          <cell r="C14175">
            <v>330</v>
          </cell>
          <cell r="D14175" t="str">
            <v>QUIMICA QURTEC, S.A. DE C.V.</v>
          </cell>
        </row>
        <row r="14176">
          <cell r="C14176">
            <v>330</v>
          </cell>
          <cell r="D14176" t="str">
            <v>QUIMICA QURTEC, S.A. DE C.V.</v>
          </cell>
        </row>
        <row r="14177">
          <cell r="C14177">
            <v>330</v>
          </cell>
          <cell r="D14177" t="str">
            <v>QUIMICA QURTEC, S.A. DE C.V.</v>
          </cell>
        </row>
        <row r="14178">
          <cell r="C14178">
            <v>18</v>
          </cell>
          <cell r="D14178" t="str">
            <v>BIMBO</v>
          </cell>
        </row>
        <row r="14179">
          <cell r="C14179">
            <v>166</v>
          </cell>
          <cell r="D14179" t="str">
            <v>GRUMA</v>
          </cell>
        </row>
        <row r="14180">
          <cell r="C14180">
            <v>166</v>
          </cell>
          <cell r="D14180" t="str">
            <v>GRUMA</v>
          </cell>
        </row>
        <row r="14181">
          <cell r="C14181">
            <v>184</v>
          </cell>
          <cell r="D14181" t="str">
            <v>CUEROMEX WET BLUE SA DE CV</v>
          </cell>
        </row>
        <row r="14182">
          <cell r="C14182">
            <v>231</v>
          </cell>
          <cell r="D14182" t="str">
            <v>PROGEL MEXICANA, S.A. DE C.V.</v>
          </cell>
        </row>
        <row r="14183">
          <cell r="C14183">
            <v>231</v>
          </cell>
          <cell r="D14183" t="str">
            <v>PROGEL MEXICANA, S.A. DE C.V.</v>
          </cell>
        </row>
        <row r="14184">
          <cell r="C14184">
            <v>81</v>
          </cell>
          <cell r="D14184" t="str">
            <v>HERSHEY MEXICO SA DE CV</v>
          </cell>
        </row>
        <row r="14185">
          <cell r="C14185">
            <v>81</v>
          </cell>
          <cell r="D14185" t="str">
            <v>HERSHEY MEXICO SA DE CV</v>
          </cell>
        </row>
        <row r="14186">
          <cell r="C14186" t="str">
            <v>MOSTR</v>
          </cell>
          <cell r="D14186" t="str">
            <v>VENTAS DE MOSTRADOR</v>
          </cell>
        </row>
        <row r="14187">
          <cell r="C14187" t="str">
            <v>MOSTR</v>
          </cell>
          <cell r="D14187" t="str">
            <v>VENTAS DE MOSTRADOR</v>
          </cell>
        </row>
        <row r="14188">
          <cell r="C14188" t="str">
            <v>MOSTR</v>
          </cell>
          <cell r="D14188" t="str">
            <v>VENTAS DE MOSTRADOR</v>
          </cell>
        </row>
        <row r="14189">
          <cell r="C14189" t="str">
            <v>MOSTR</v>
          </cell>
          <cell r="D14189" t="str">
            <v>VENTAS DE MOSTRADOR</v>
          </cell>
        </row>
        <row r="14190">
          <cell r="C14190" t="str">
            <v>MOSTR</v>
          </cell>
          <cell r="D14190" t="str">
            <v>VENTAS DE MOSTRADOR</v>
          </cell>
        </row>
        <row r="14191">
          <cell r="C14191" t="str">
            <v>MOSTR</v>
          </cell>
          <cell r="D14191" t="str">
            <v>VENTAS DE MOSTRADOR</v>
          </cell>
        </row>
        <row r="14192">
          <cell r="C14192" t="str">
            <v>MOSTR</v>
          </cell>
          <cell r="D14192" t="str">
            <v>VENTAS DE MOSTRADOR</v>
          </cell>
        </row>
        <row r="14193">
          <cell r="C14193" t="str">
            <v>MOSTR</v>
          </cell>
          <cell r="D14193" t="str">
            <v>VENTAS DE MOSTRADOR</v>
          </cell>
        </row>
        <row r="14194">
          <cell r="C14194" t="str">
            <v>MOSTR</v>
          </cell>
          <cell r="D14194" t="str">
            <v>VENTAS DE MOSTRADOR</v>
          </cell>
        </row>
        <row r="14195">
          <cell r="C14195" t="str">
            <v>MOSTR</v>
          </cell>
          <cell r="D14195" t="str">
            <v>VENTAS DE MOSTRADOR</v>
          </cell>
        </row>
        <row r="14196">
          <cell r="C14196" t="str">
            <v>MOSTR</v>
          </cell>
          <cell r="D14196" t="str">
            <v>VENTAS DE MOSTRADOR</v>
          </cell>
        </row>
        <row r="14197">
          <cell r="C14197" t="str">
            <v>MOSTR</v>
          </cell>
          <cell r="D14197" t="str">
            <v>VENTAS DE MOSTRADOR</v>
          </cell>
        </row>
        <row r="14198">
          <cell r="C14198" t="str">
            <v>MOSTR</v>
          </cell>
          <cell r="D14198" t="str">
            <v>VENTAS DE MOSTRADOR</v>
          </cell>
        </row>
        <row r="14199">
          <cell r="C14199" t="str">
            <v>MOSTR</v>
          </cell>
          <cell r="D14199" t="str">
            <v>VENTAS DE MOSTRADOR</v>
          </cell>
        </row>
        <row r="14200">
          <cell r="C14200" t="str">
            <v>MOSTR</v>
          </cell>
          <cell r="D14200" t="str">
            <v>VENTAS DE MOSTRADOR</v>
          </cell>
        </row>
        <row r="14201">
          <cell r="C14201" t="str">
            <v>MOSTR</v>
          </cell>
          <cell r="D14201" t="str">
            <v>VENTAS DE MOSTRADOR</v>
          </cell>
        </row>
        <row r="14202">
          <cell r="C14202" t="str">
            <v>MOSTR</v>
          </cell>
          <cell r="D14202" t="str">
            <v>VENTAS DE MOSTRADOR</v>
          </cell>
        </row>
        <row r="14203">
          <cell r="C14203" t="str">
            <v>MOSTR</v>
          </cell>
          <cell r="D14203" t="str">
            <v>VENTAS DE MOSTRADOR</v>
          </cell>
        </row>
        <row r="14204">
          <cell r="C14204" t="str">
            <v>MOSTR</v>
          </cell>
          <cell r="D14204" t="str">
            <v>VENTAS DE MOSTRADOR</v>
          </cell>
        </row>
        <row r="14205">
          <cell r="C14205" t="str">
            <v>MOSTR</v>
          </cell>
          <cell r="D14205" t="str">
            <v>VENTAS DE MOSTRADOR</v>
          </cell>
        </row>
        <row r="14206">
          <cell r="C14206" t="str">
            <v>MOSTR</v>
          </cell>
          <cell r="D14206" t="str">
            <v>VENTAS DE MOSTRADOR</v>
          </cell>
        </row>
        <row r="14207">
          <cell r="C14207" t="str">
            <v>MOSTR</v>
          </cell>
          <cell r="D14207" t="str">
            <v>VENTAS DE MOSTRADOR</v>
          </cell>
        </row>
        <row r="14208">
          <cell r="C14208" t="str">
            <v>MOSTR</v>
          </cell>
          <cell r="D14208" t="str">
            <v>VENTAS DE MOSTRADOR</v>
          </cell>
        </row>
        <row r="14209">
          <cell r="C14209" t="str">
            <v>MOSTR</v>
          </cell>
          <cell r="D14209" t="str">
            <v>VENTAS DE MOSTRADOR</v>
          </cell>
        </row>
        <row r="14210">
          <cell r="C14210" t="str">
            <v>MOSTR</v>
          </cell>
          <cell r="D14210" t="str">
            <v>VENTAS DE MOSTRADOR</v>
          </cell>
        </row>
        <row r="14211">
          <cell r="C14211" t="str">
            <v>MOSTR</v>
          </cell>
          <cell r="D14211" t="str">
            <v>VENTAS DE MOSTRADOR</v>
          </cell>
        </row>
        <row r="14212">
          <cell r="C14212" t="str">
            <v>MOSTR</v>
          </cell>
          <cell r="D14212" t="str">
            <v>VENTAS DE MOSTRADOR</v>
          </cell>
        </row>
        <row r="14213">
          <cell r="C14213">
            <v>78</v>
          </cell>
          <cell r="D14213" t="str">
            <v>GRUMA</v>
          </cell>
        </row>
        <row r="14214">
          <cell r="C14214">
            <v>79</v>
          </cell>
          <cell r="D14214" t="str">
            <v>GRUMA</v>
          </cell>
        </row>
        <row r="14215">
          <cell r="C14215">
            <v>79</v>
          </cell>
          <cell r="D14215" t="str">
            <v>GRUMA</v>
          </cell>
        </row>
        <row r="14216">
          <cell r="C14216">
            <v>112</v>
          </cell>
          <cell r="D14216" t="str">
            <v>GRUMA</v>
          </cell>
        </row>
        <row r="14217">
          <cell r="C14217">
            <v>112</v>
          </cell>
          <cell r="D14217" t="str">
            <v>GRUMA</v>
          </cell>
        </row>
        <row r="14218">
          <cell r="C14218">
            <v>273</v>
          </cell>
          <cell r="D14218" t="str">
            <v>LAVANDERIA LOS ALAMOS, S.A. DE C.V.</v>
          </cell>
        </row>
        <row r="14219">
          <cell r="C14219">
            <v>179</v>
          </cell>
          <cell r="D14219" t="str">
            <v>TBG APPAREL S DE RL DE CV</v>
          </cell>
        </row>
        <row r="14220">
          <cell r="C14220">
            <v>179</v>
          </cell>
          <cell r="D14220" t="str">
            <v>TBG APPAREL S DE RL DE CV</v>
          </cell>
        </row>
        <row r="14221">
          <cell r="C14221">
            <v>179</v>
          </cell>
          <cell r="D14221" t="str">
            <v>TBG APPAREL S DE RL DE CV</v>
          </cell>
        </row>
        <row r="14222">
          <cell r="C14222">
            <v>318</v>
          </cell>
          <cell r="D14222" t="str">
            <v>BRASSERIE NATIONAL D´HAITI, S.A.</v>
          </cell>
        </row>
        <row r="14223">
          <cell r="C14223">
            <v>313</v>
          </cell>
          <cell r="D14223" t="str">
            <v>COMMONWEALTH BREWERY LTD</v>
          </cell>
        </row>
        <row r="14224">
          <cell r="C14224">
            <v>105</v>
          </cell>
          <cell r="D14224" t="str">
            <v>MEXENIL ADITIVOS SA DE CV</v>
          </cell>
        </row>
        <row r="14225">
          <cell r="C14225">
            <v>105</v>
          </cell>
          <cell r="D14225" t="str">
            <v>MEXENIL ADITIVOS SA DE CV</v>
          </cell>
        </row>
        <row r="14226">
          <cell r="C14226">
            <v>157</v>
          </cell>
          <cell r="D14226" t="str">
            <v>ZAFRE SA DE CV</v>
          </cell>
        </row>
        <row r="14227">
          <cell r="C14227">
            <v>112</v>
          </cell>
          <cell r="D14227" t="str">
            <v>GRUMA</v>
          </cell>
        </row>
        <row r="14228">
          <cell r="C14228">
            <v>21</v>
          </cell>
          <cell r="D14228" t="str">
            <v>BIMBO</v>
          </cell>
        </row>
        <row r="14229">
          <cell r="C14229">
            <v>30</v>
          </cell>
          <cell r="D14229" t="str">
            <v>CERVECERIA CUAUHTEMOC MOCTEZUMA SA DE CV</v>
          </cell>
        </row>
        <row r="14230">
          <cell r="C14230">
            <v>29</v>
          </cell>
          <cell r="D14230" t="str">
            <v>CERVECERIA CUAUHTEMOC MOCTEZUMA SA DE CV</v>
          </cell>
        </row>
        <row r="14231">
          <cell r="C14231">
            <v>330</v>
          </cell>
          <cell r="D14231" t="str">
            <v>QUIMICA QURTEC, S.A. DE C.V.</v>
          </cell>
        </row>
        <row r="14232">
          <cell r="C14232">
            <v>330</v>
          </cell>
          <cell r="D14232" t="str">
            <v>QUIMICA QURTEC, S.A. DE C.V.</v>
          </cell>
        </row>
        <row r="14233">
          <cell r="C14233">
            <v>330</v>
          </cell>
          <cell r="D14233" t="str">
            <v>QUIMICA QURTEC, S.A. DE C.V.</v>
          </cell>
        </row>
        <row r="14234">
          <cell r="C14234">
            <v>102</v>
          </cell>
          <cell r="D14234" t="str">
            <v>MAZAPAN DE LA ROSA SA DE CV</v>
          </cell>
        </row>
        <row r="14235">
          <cell r="C14235">
            <v>193</v>
          </cell>
          <cell r="D14235" t="str">
            <v>CURFIMEX SA DE CV</v>
          </cell>
        </row>
        <row r="14236">
          <cell r="C14236">
            <v>41</v>
          </cell>
          <cell r="D14236" t="str">
            <v>COMERCIALIZADORA EL ORO SA  DE CV</v>
          </cell>
        </row>
        <row r="14237">
          <cell r="C14237">
            <v>40</v>
          </cell>
          <cell r="D14237" t="str">
            <v>CITROLIM SA DE CV</v>
          </cell>
        </row>
        <row r="14238">
          <cell r="C14238">
            <v>146</v>
          </cell>
          <cell r="D14238" t="str">
            <v>TECNICOS Y COLORES ANILPAN SA DE CV</v>
          </cell>
        </row>
        <row r="14239">
          <cell r="C14239">
            <v>146</v>
          </cell>
          <cell r="D14239" t="str">
            <v>TECNICOS Y COLORES ANILPAN SA DE CV</v>
          </cell>
        </row>
        <row r="14240">
          <cell r="C14240">
            <v>100</v>
          </cell>
          <cell r="D14240" t="str">
            <v>MANUFACTURAS KALTEX SA DE CV</v>
          </cell>
        </row>
        <row r="14241">
          <cell r="C14241">
            <v>138</v>
          </cell>
          <cell r="D14241" t="str">
            <v>RICAP SA DE CV</v>
          </cell>
        </row>
        <row r="14242">
          <cell r="C14242">
            <v>138</v>
          </cell>
          <cell r="D14242" t="str">
            <v>RICAP SA DE CV</v>
          </cell>
        </row>
        <row r="14243">
          <cell r="C14243" t="str">
            <v>VTAMOS</v>
          </cell>
          <cell r="D14243" t="str">
            <v>Ventas de Mostrador</v>
          </cell>
        </row>
        <row r="14244">
          <cell r="C14244" t="str">
            <v>VTAMOS</v>
          </cell>
          <cell r="D14244" t="str">
            <v>Ventas de Mostrador</v>
          </cell>
        </row>
        <row r="14245">
          <cell r="C14245">
            <v>184</v>
          </cell>
          <cell r="D14245" t="str">
            <v>CUEROMEX WET BLUE SA DE CV</v>
          </cell>
        </row>
        <row r="14246">
          <cell r="C14246">
            <v>184</v>
          </cell>
          <cell r="D14246" t="str">
            <v>CUEROMEX WET BLUE SA DE CV</v>
          </cell>
        </row>
        <row r="14247">
          <cell r="C14247">
            <v>179</v>
          </cell>
          <cell r="D14247" t="str">
            <v>TBG APPAREL S DE RL DE CV</v>
          </cell>
        </row>
        <row r="14248">
          <cell r="C14248">
            <v>157</v>
          </cell>
          <cell r="D14248" t="str">
            <v>ZAFRE SA DE CV</v>
          </cell>
        </row>
        <row r="14249">
          <cell r="C14249">
            <v>13</v>
          </cell>
          <cell r="D14249" t="str">
            <v>ANGELICA PADILLA CASTILLO</v>
          </cell>
        </row>
        <row r="14250">
          <cell r="C14250">
            <v>107</v>
          </cell>
          <cell r="D14250" t="str">
            <v>MICHEL ONTIVEROS PABLO IGNACIO</v>
          </cell>
        </row>
        <row r="14251">
          <cell r="C14251">
            <v>104</v>
          </cell>
          <cell r="D14251" t="str">
            <v>MEJORPLUS SA DE CV</v>
          </cell>
        </row>
        <row r="14252">
          <cell r="C14252">
            <v>309</v>
          </cell>
          <cell r="D14252" t="str">
            <v>MARIA CONSUELO FIERRO RAMOS</v>
          </cell>
        </row>
        <row r="14253">
          <cell r="C14253">
            <v>13</v>
          </cell>
          <cell r="D14253" t="str">
            <v>ANGELICA PADILLA CASTILLO</v>
          </cell>
        </row>
        <row r="14254">
          <cell r="C14254">
            <v>114</v>
          </cell>
          <cell r="D14254" t="str">
            <v>GRUMA</v>
          </cell>
        </row>
        <row r="14255">
          <cell r="C14255">
            <v>303</v>
          </cell>
          <cell r="D14255" t="str">
            <v>MARIA AGUILERA HERNANDEZ</v>
          </cell>
        </row>
        <row r="14256">
          <cell r="C14256">
            <v>303</v>
          </cell>
          <cell r="D14256" t="str">
            <v>MARIA AGUILERA HERNANDEZ</v>
          </cell>
        </row>
        <row r="14257">
          <cell r="C14257">
            <v>179</v>
          </cell>
          <cell r="D14257" t="str">
            <v>TBG APPAREL S DE RL DE CV</v>
          </cell>
        </row>
        <row r="14258">
          <cell r="C14258">
            <v>179</v>
          </cell>
          <cell r="D14258" t="str">
            <v>TBG APPAREL S DE RL DE CV</v>
          </cell>
        </row>
        <row r="14259">
          <cell r="C14259">
            <v>179</v>
          </cell>
          <cell r="D14259" t="str">
            <v>TBG APPAREL S DE RL DE CV</v>
          </cell>
        </row>
        <row r="14260">
          <cell r="C14260">
            <v>15</v>
          </cell>
          <cell r="D14260" t="str">
            <v>AVIGM SA DE CV</v>
          </cell>
        </row>
        <row r="14261">
          <cell r="C14261">
            <v>115</v>
          </cell>
          <cell r="D14261" t="str">
            <v>GRUMA</v>
          </cell>
        </row>
        <row r="14262">
          <cell r="C14262">
            <v>193</v>
          </cell>
          <cell r="D14262" t="str">
            <v>CURFIMEX SA DE CV</v>
          </cell>
        </row>
        <row r="14263">
          <cell r="C14263">
            <v>193</v>
          </cell>
          <cell r="D14263" t="str">
            <v>CURFIMEX SA DE CV</v>
          </cell>
        </row>
        <row r="14264">
          <cell r="C14264">
            <v>193</v>
          </cell>
          <cell r="D14264" t="str">
            <v>CURFIMEX SA DE CV</v>
          </cell>
        </row>
        <row r="14265">
          <cell r="C14265">
            <v>199</v>
          </cell>
          <cell r="D14265" t="str">
            <v>ANILINAS Y QUIMICOS TEXTILES SA DE CV</v>
          </cell>
        </row>
        <row r="14266">
          <cell r="C14266">
            <v>184</v>
          </cell>
          <cell r="D14266" t="str">
            <v>CUEROMEX WET BLUE SA DE CV</v>
          </cell>
        </row>
        <row r="14267">
          <cell r="C14267">
            <v>306</v>
          </cell>
          <cell r="D14267" t="str">
            <v>GRIFFITH FOODS, S.A. DE C.V.</v>
          </cell>
        </row>
        <row r="14268">
          <cell r="C14268">
            <v>306</v>
          </cell>
          <cell r="D14268" t="str">
            <v>GRIFFITH FOODS, S.A. DE C.V.</v>
          </cell>
        </row>
        <row r="14269">
          <cell r="C14269">
            <v>306</v>
          </cell>
          <cell r="D14269" t="str">
            <v>GRIFFITH FOODS, S.A. DE C.V.</v>
          </cell>
        </row>
        <row r="14270">
          <cell r="C14270">
            <v>285</v>
          </cell>
          <cell r="D14270" t="str">
            <v>ALIMENTOS DE LA GRANJA, S.A. DE C.V.</v>
          </cell>
        </row>
        <row r="14271">
          <cell r="C14271">
            <v>77</v>
          </cell>
          <cell r="D14271" t="str">
            <v>GRUMA</v>
          </cell>
        </row>
        <row r="14272">
          <cell r="C14272">
            <v>77</v>
          </cell>
          <cell r="D14272" t="str">
            <v>GRUMA</v>
          </cell>
        </row>
        <row r="14273">
          <cell r="C14273">
            <v>112</v>
          </cell>
          <cell r="D14273" t="str">
            <v>GRUMA</v>
          </cell>
        </row>
        <row r="14274">
          <cell r="C14274">
            <v>112</v>
          </cell>
          <cell r="D14274" t="str">
            <v>GRUMA</v>
          </cell>
        </row>
        <row r="14275">
          <cell r="C14275">
            <v>336</v>
          </cell>
          <cell r="D14275" t="str">
            <v>INDUSTRIA MEXICANA DE SABORES, S.A. DE C.V.</v>
          </cell>
        </row>
        <row r="14276">
          <cell r="C14276">
            <v>28</v>
          </cell>
          <cell r="D14276" t="str">
            <v>CERVECERIA CUAUHTEMOC MOCTEZUMA SA DE CV</v>
          </cell>
        </row>
        <row r="14277">
          <cell r="C14277">
            <v>28</v>
          </cell>
          <cell r="D14277" t="str">
            <v>CERVECERIA CUAUHTEMOC MOCTEZUMA SA DE CV</v>
          </cell>
        </row>
        <row r="14278">
          <cell r="C14278">
            <v>28</v>
          </cell>
          <cell r="D14278" t="str">
            <v>CERVECERIA CUAUHTEMOC MOCTEZUMA SA DE CV</v>
          </cell>
        </row>
        <row r="14279">
          <cell r="C14279">
            <v>28</v>
          </cell>
          <cell r="D14279" t="str">
            <v>CERVECERIA CUAUHTEMOC MOCTEZUMA SA DE CV</v>
          </cell>
        </row>
        <row r="14280">
          <cell r="C14280">
            <v>28</v>
          </cell>
          <cell r="D14280" t="str">
            <v>CERVECERIA CUAUHTEMOC MOCTEZUMA SA DE CV</v>
          </cell>
        </row>
        <row r="14281">
          <cell r="C14281">
            <v>28</v>
          </cell>
          <cell r="D14281" t="str">
            <v>CERVECERIA CUAUHTEMOC MOCTEZUMA SA DE CV</v>
          </cell>
        </row>
        <row r="14282">
          <cell r="C14282">
            <v>114</v>
          </cell>
          <cell r="D14282" t="str">
            <v>GRUMA</v>
          </cell>
        </row>
        <row r="14283">
          <cell r="C14283">
            <v>273</v>
          </cell>
          <cell r="D14283" t="str">
            <v>LAVANDERIA LOS ALAMOS, S.A. DE C.V.</v>
          </cell>
        </row>
        <row r="14284">
          <cell r="C14284">
            <v>273</v>
          </cell>
          <cell r="D14284" t="str">
            <v>LAVANDERIA LOS ALAMOS, S.A. DE C.V.</v>
          </cell>
        </row>
        <row r="14285">
          <cell r="C14285">
            <v>21</v>
          </cell>
          <cell r="D14285" t="str">
            <v>BIMBO</v>
          </cell>
        </row>
        <row r="14286">
          <cell r="C14286">
            <v>21</v>
          </cell>
          <cell r="D14286" t="str">
            <v>BIMBO</v>
          </cell>
        </row>
        <row r="14287">
          <cell r="C14287">
            <v>21</v>
          </cell>
          <cell r="D14287" t="str">
            <v>BIMBO</v>
          </cell>
        </row>
        <row r="14288">
          <cell r="C14288">
            <v>21</v>
          </cell>
          <cell r="D14288" t="str">
            <v>BIMBO</v>
          </cell>
        </row>
        <row r="14289">
          <cell r="C14289">
            <v>21</v>
          </cell>
          <cell r="D14289" t="str">
            <v>BIMBO</v>
          </cell>
        </row>
        <row r="14290">
          <cell r="C14290">
            <v>21</v>
          </cell>
          <cell r="D14290" t="str">
            <v>BIMBO</v>
          </cell>
        </row>
        <row r="14291">
          <cell r="C14291">
            <v>21</v>
          </cell>
          <cell r="D14291" t="str">
            <v>BIMBO</v>
          </cell>
        </row>
        <row r="14292">
          <cell r="C14292">
            <v>21</v>
          </cell>
          <cell r="D14292" t="str">
            <v>BIMBO</v>
          </cell>
        </row>
        <row r="14293">
          <cell r="C14293">
            <v>21</v>
          </cell>
          <cell r="D14293" t="str">
            <v>BIMBO</v>
          </cell>
        </row>
        <row r="14294">
          <cell r="C14294">
            <v>100</v>
          </cell>
          <cell r="D14294" t="str">
            <v>MANUFACTURAS KALTEX SA DE CV</v>
          </cell>
        </row>
        <row r="14295">
          <cell r="C14295">
            <v>100</v>
          </cell>
          <cell r="D14295" t="str">
            <v>MANUFACTURAS KALTEX SA DE CV</v>
          </cell>
        </row>
        <row r="14296">
          <cell r="C14296">
            <v>21</v>
          </cell>
          <cell r="D14296" t="str">
            <v>BIMBO</v>
          </cell>
        </row>
        <row r="14297">
          <cell r="C14297">
            <v>179</v>
          </cell>
          <cell r="D14297" t="str">
            <v>TBG APPAREL S DE RL DE CV</v>
          </cell>
        </row>
        <row r="14298">
          <cell r="C14298">
            <v>179</v>
          </cell>
          <cell r="D14298" t="str">
            <v>TBG APPAREL S DE RL DE CV</v>
          </cell>
        </row>
        <row r="14299">
          <cell r="C14299">
            <v>179</v>
          </cell>
          <cell r="D14299" t="str">
            <v>TBG APPAREL S DE RL DE CV</v>
          </cell>
        </row>
        <row r="14300">
          <cell r="C14300">
            <v>179</v>
          </cell>
          <cell r="D14300" t="str">
            <v>TBG APPAREL S DE RL DE CV</v>
          </cell>
        </row>
        <row r="14301">
          <cell r="C14301">
            <v>100</v>
          </cell>
          <cell r="D14301" t="str">
            <v>MANUFACTURAS KALTEX SA DE CV</v>
          </cell>
        </row>
        <row r="14302">
          <cell r="C14302">
            <v>100</v>
          </cell>
          <cell r="D14302" t="str">
            <v>MANUFACTURAS KALTEX SA DE CV</v>
          </cell>
        </row>
        <row r="14303">
          <cell r="C14303">
            <v>199</v>
          </cell>
          <cell r="D14303" t="str">
            <v>ANILINAS Y QUIMICOS TEXTILES SA DE CV</v>
          </cell>
        </row>
        <row r="14304">
          <cell r="C14304">
            <v>21</v>
          </cell>
          <cell r="D14304" t="str">
            <v>BIMBO</v>
          </cell>
        </row>
        <row r="14305">
          <cell r="C14305">
            <v>175</v>
          </cell>
          <cell r="D14305" t="str">
            <v>MAURICIO JOVAN WONG MEDINA</v>
          </cell>
        </row>
        <row r="14306">
          <cell r="C14306">
            <v>175</v>
          </cell>
          <cell r="D14306" t="str">
            <v>MAURICIO JOVAN WONG MEDINA</v>
          </cell>
        </row>
        <row r="14307">
          <cell r="C14307">
            <v>21</v>
          </cell>
          <cell r="D14307" t="str">
            <v>BIMBO</v>
          </cell>
        </row>
        <row r="14308">
          <cell r="C14308">
            <v>21</v>
          </cell>
          <cell r="D14308" t="str">
            <v>BIMBO</v>
          </cell>
        </row>
        <row r="14309">
          <cell r="C14309">
            <v>31</v>
          </cell>
          <cell r="D14309" t="str">
            <v>CERVECERIA CUAUHTEMOC MOCTEZUMA SA DE CV</v>
          </cell>
        </row>
        <row r="14310">
          <cell r="C14310">
            <v>31</v>
          </cell>
          <cell r="D14310" t="str">
            <v>CERVECERIA CUAUHTEMOC MOCTEZUMA SA DE CV</v>
          </cell>
        </row>
        <row r="14311">
          <cell r="C14311">
            <v>31</v>
          </cell>
          <cell r="D14311" t="str">
            <v>CERVECERIA CUAUHTEMOC MOCTEZUMA SA DE CV</v>
          </cell>
        </row>
        <row r="14312">
          <cell r="C14312">
            <v>157</v>
          </cell>
          <cell r="D14312" t="str">
            <v>ZAFRE SA DE CV</v>
          </cell>
        </row>
        <row r="14313">
          <cell r="C14313">
            <v>53</v>
          </cell>
          <cell r="D14313" t="str">
            <v>DINCO DEL NORTE SA DE CV</v>
          </cell>
        </row>
        <row r="14314">
          <cell r="C14314">
            <v>53</v>
          </cell>
          <cell r="D14314" t="str">
            <v>DINCO DEL NORTE SA DE CV</v>
          </cell>
        </row>
        <row r="14315">
          <cell r="C14315">
            <v>53</v>
          </cell>
          <cell r="D14315" t="str">
            <v>DINCO DEL NORTE SA DE CV</v>
          </cell>
        </row>
        <row r="14316">
          <cell r="C14316">
            <v>20</v>
          </cell>
          <cell r="D14316" t="str">
            <v>BIMBO</v>
          </cell>
        </row>
        <row r="14317">
          <cell r="C14317">
            <v>184</v>
          </cell>
          <cell r="D14317" t="str">
            <v>CUEROMEX WET BLUE SA DE CV</v>
          </cell>
        </row>
        <row r="14318">
          <cell r="C14318">
            <v>184</v>
          </cell>
          <cell r="D14318" t="str">
            <v>CUEROMEX WET BLUE SA DE CV</v>
          </cell>
        </row>
        <row r="14319">
          <cell r="C14319">
            <v>113</v>
          </cell>
          <cell r="D14319" t="str">
            <v>GRUMA</v>
          </cell>
        </row>
        <row r="14320">
          <cell r="C14320">
            <v>30</v>
          </cell>
          <cell r="D14320" t="str">
            <v>CERVECERIA CUAUHTEMOC MOCTEZUMA SA DE CV</v>
          </cell>
        </row>
        <row r="14321">
          <cell r="C14321">
            <v>30</v>
          </cell>
          <cell r="D14321" t="str">
            <v>CERVECERIA CUAUHTEMOC MOCTEZUMA SA DE CV</v>
          </cell>
        </row>
        <row r="14322">
          <cell r="C14322">
            <v>30</v>
          </cell>
          <cell r="D14322" t="str">
            <v>CERVECERIA CUAUHTEMOC MOCTEZUMA SA DE CV</v>
          </cell>
        </row>
        <row r="14323">
          <cell r="C14323">
            <v>28</v>
          </cell>
          <cell r="D14323" t="str">
            <v>CERVECERIA CUAUHTEMOC MOCTEZUMA SA DE CV</v>
          </cell>
        </row>
        <row r="14324">
          <cell r="C14324">
            <v>28</v>
          </cell>
          <cell r="D14324" t="str">
            <v>CERVECERIA CUAUHTEMOC MOCTEZUMA SA DE CV</v>
          </cell>
        </row>
        <row r="14325">
          <cell r="C14325">
            <v>28</v>
          </cell>
          <cell r="D14325" t="str">
            <v>CERVECERIA CUAUHTEMOC MOCTEZUMA SA DE CV</v>
          </cell>
        </row>
        <row r="14326">
          <cell r="C14326">
            <v>28</v>
          </cell>
          <cell r="D14326" t="str">
            <v>CERVECERIA CUAUHTEMOC MOCTEZUMA SA DE CV</v>
          </cell>
        </row>
        <row r="14327">
          <cell r="C14327">
            <v>21</v>
          </cell>
          <cell r="D14327" t="str">
            <v>BIMBO</v>
          </cell>
        </row>
        <row r="14328">
          <cell r="C14328">
            <v>146</v>
          </cell>
          <cell r="D14328" t="str">
            <v>TECNICOS Y COLORES ANILPAN SA DE CV</v>
          </cell>
        </row>
        <row r="14329">
          <cell r="C14329">
            <v>134</v>
          </cell>
          <cell r="D14329" t="str">
            <v>QUIMICA HERNANDEZ RAMIREZ SA DE CV</v>
          </cell>
        </row>
        <row r="14330">
          <cell r="C14330">
            <v>55</v>
          </cell>
          <cell r="D14330" t="str">
            <v>DISTRIBUIDORA DE TEXTILES AVANTE SA DE CV</v>
          </cell>
        </row>
        <row r="14331">
          <cell r="C14331">
            <v>179</v>
          </cell>
          <cell r="D14331" t="str">
            <v>TBG APPAREL S DE RL DE CV</v>
          </cell>
        </row>
        <row r="14332">
          <cell r="C14332">
            <v>179</v>
          </cell>
          <cell r="D14332" t="str">
            <v>TBG APPAREL S DE RL DE CV</v>
          </cell>
        </row>
        <row r="14333">
          <cell r="C14333">
            <v>179</v>
          </cell>
          <cell r="D14333" t="str">
            <v>TBG APPAREL S DE RL DE CV</v>
          </cell>
        </row>
        <row r="14334">
          <cell r="C14334">
            <v>309</v>
          </cell>
          <cell r="D14334" t="str">
            <v>MARIA CONSUELO FIERRO RAMOS</v>
          </cell>
        </row>
        <row r="14335">
          <cell r="C14335">
            <v>42</v>
          </cell>
          <cell r="D14335" t="str">
            <v>COMERCIALIZADORA HIMEXSA SA DE CV</v>
          </cell>
        </row>
        <row r="14336">
          <cell r="C14336">
            <v>184</v>
          </cell>
          <cell r="D14336" t="str">
            <v>CUEROMEX WET BLUE SA DE CV</v>
          </cell>
        </row>
        <row r="14337">
          <cell r="C14337">
            <v>138</v>
          </cell>
          <cell r="D14337" t="str">
            <v>RICAP SA DE CV</v>
          </cell>
        </row>
        <row r="14338">
          <cell r="C14338">
            <v>100</v>
          </cell>
          <cell r="D14338" t="str">
            <v>MANUFACTURAS KALTEX SA DE CV</v>
          </cell>
        </row>
        <row r="14339">
          <cell r="C14339">
            <v>112</v>
          </cell>
          <cell r="D14339" t="str">
            <v>GRUMA</v>
          </cell>
        </row>
        <row r="14340">
          <cell r="C14340">
            <v>112</v>
          </cell>
          <cell r="D14340" t="str">
            <v>GRUMA</v>
          </cell>
        </row>
        <row r="14341">
          <cell r="C14341">
            <v>112</v>
          </cell>
          <cell r="D14341" t="str">
            <v>GRUMA</v>
          </cell>
        </row>
        <row r="14342">
          <cell r="C14342">
            <v>184</v>
          </cell>
          <cell r="D14342" t="str">
            <v>CUEROMEX WET BLUE SA DE CV</v>
          </cell>
        </row>
        <row r="14343">
          <cell r="C14343">
            <v>184</v>
          </cell>
          <cell r="D14343" t="str">
            <v>CUEROMEX WET BLUE SA DE CV</v>
          </cell>
        </row>
        <row r="14344">
          <cell r="C14344">
            <v>18</v>
          </cell>
          <cell r="D14344" t="str">
            <v>BIMBO</v>
          </cell>
        </row>
        <row r="14345">
          <cell r="C14345">
            <v>166</v>
          </cell>
          <cell r="D14345" t="str">
            <v>GRUMA</v>
          </cell>
        </row>
        <row r="14346">
          <cell r="C14346">
            <v>166</v>
          </cell>
          <cell r="D14346" t="str">
            <v>GRUMA</v>
          </cell>
        </row>
        <row r="14347">
          <cell r="C14347">
            <v>232</v>
          </cell>
          <cell r="D14347" t="str">
            <v>BANKS (BARBADOS) BREWERIES LTD</v>
          </cell>
        </row>
        <row r="14348">
          <cell r="C14348">
            <v>232</v>
          </cell>
          <cell r="D14348" t="str">
            <v>BANKS (BARBADOS) BREWERIES LTD</v>
          </cell>
        </row>
        <row r="14349">
          <cell r="C14349">
            <v>232</v>
          </cell>
          <cell r="D14349" t="str">
            <v>BANKS (BARBADOS) BREWERIES LTD</v>
          </cell>
        </row>
        <row r="14350">
          <cell r="C14350">
            <v>330</v>
          </cell>
          <cell r="D14350" t="str">
            <v>QUIMICA QURTEC, S.A. DE C.V.</v>
          </cell>
        </row>
        <row r="14351">
          <cell r="C14351">
            <v>330</v>
          </cell>
          <cell r="D14351" t="str">
            <v>QUIMICA QURTEC, S.A. DE C.V.</v>
          </cell>
        </row>
        <row r="14352">
          <cell r="C14352">
            <v>179</v>
          </cell>
          <cell r="D14352" t="str">
            <v>TBG APPAREL S DE RL DE CV</v>
          </cell>
        </row>
        <row r="14353">
          <cell r="C14353">
            <v>179</v>
          </cell>
          <cell r="D14353" t="str">
            <v>TBG APPAREL S DE RL DE CV</v>
          </cell>
        </row>
        <row r="14354">
          <cell r="C14354">
            <v>179</v>
          </cell>
          <cell r="D14354" t="str">
            <v>TBG APPAREL S DE RL DE CV</v>
          </cell>
        </row>
        <row r="14355">
          <cell r="C14355">
            <v>144</v>
          </cell>
          <cell r="D14355" t="str">
            <v>SUELAS WYNY SA DE CV</v>
          </cell>
        </row>
        <row r="14356">
          <cell r="C14356">
            <v>144</v>
          </cell>
          <cell r="D14356" t="str">
            <v>SUELAS WYNY SA DE CV</v>
          </cell>
        </row>
        <row r="14357">
          <cell r="C14357">
            <v>144</v>
          </cell>
          <cell r="D14357" t="str">
            <v>SUELAS WYNY SA DE CV</v>
          </cell>
        </row>
        <row r="14358">
          <cell r="C14358">
            <v>144</v>
          </cell>
          <cell r="D14358" t="str">
            <v>SUELAS WYNY SA DE CV</v>
          </cell>
        </row>
        <row r="14359">
          <cell r="C14359">
            <v>78</v>
          </cell>
          <cell r="D14359" t="str">
            <v>GRUMA</v>
          </cell>
        </row>
        <row r="14360">
          <cell r="C14360">
            <v>78</v>
          </cell>
          <cell r="D14360" t="str">
            <v>GRUMA</v>
          </cell>
        </row>
        <row r="14361">
          <cell r="C14361">
            <v>166</v>
          </cell>
          <cell r="D14361" t="str">
            <v>GRUMA</v>
          </cell>
        </row>
        <row r="14362">
          <cell r="C14362">
            <v>78</v>
          </cell>
          <cell r="D14362" t="str">
            <v>GRUMA</v>
          </cell>
        </row>
        <row r="14363">
          <cell r="C14363">
            <v>4</v>
          </cell>
          <cell r="D14363" t="str">
            <v>ACABADOS RIO TEJO SA DE CV</v>
          </cell>
        </row>
        <row r="14364">
          <cell r="C14364">
            <v>157</v>
          </cell>
          <cell r="D14364" t="str">
            <v>ZAFRE SA DE CV</v>
          </cell>
        </row>
        <row r="14365">
          <cell r="C14365">
            <v>33</v>
          </cell>
          <cell r="D14365" t="str">
            <v>CERVECERIA CUAUHTEMOC MOCTEZUMA SA DE CV</v>
          </cell>
        </row>
        <row r="14366">
          <cell r="C14366">
            <v>33</v>
          </cell>
          <cell r="D14366" t="str">
            <v>CERVECERIA CUAUHTEMOC MOCTEZUMA SA DE CV</v>
          </cell>
        </row>
        <row r="14367">
          <cell r="C14367">
            <v>33</v>
          </cell>
          <cell r="D14367" t="str">
            <v>CERVECERIA CUAUHTEMOC MOCTEZUMA SA DE CV</v>
          </cell>
        </row>
        <row r="14368">
          <cell r="C14368">
            <v>249</v>
          </cell>
          <cell r="D14368" t="str">
            <v>ASHLAND CHEMICAL DE MEXICO, S.A. DE C.V.</v>
          </cell>
        </row>
        <row r="14369">
          <cell r="C14369">
            <v>249</v>
          </cell>
          <cell r="D14369" t="str">
            <v>ASHLAND CHEMICAL DE MEXICO, S.A. DE C.V.</v>
          </cell>
        </row>
        <row r="14370">
          <cell r="C14370">
            <v>249</v>
          </cell>
          <cell r="D14370" t="str">
            <v>ASHLAND CHEMICAL DE MEXICO, S.A. DE C.V.</v>
          </cell>
        </row>
        <row r="14371">
          <cell r="C14371">
            <v>231</v>
          </cell>
          <cell r="D14371" t="str">
            <v>PROGEL MEXICANA, S.A. DE C.V.</v>
          </cell>
        </row>
        <row r="14372">
          <cell r="C14372">
            <v>231</v>
          </cell>
          <cell r="D14372" t="str">
            <v>PROGEL MEXICANA, S.A. DE C.V.</v>
          </cell>
        </row>
        <row r="14373">
          <cell r="C14373">
            <v>114</v>
          </cell>
          <cell r="D14373" t="str">
            <v>GRUMA</v>
          </cell>
        </row>
        <row r="14374">
          <cell r="C14374">
            <v>28</v>
          </cell>
          <cell r="D14374" t="str">
            <v>CERVECERIA CUAUHTEMOC MOCTEZUMA SA DE CV</v>
          </cell>
        </row>
        <row r="14375">
          <cell r="C14375">
            <v>32</v>
          </cell>
          <cell r="D14375" t="str">
            <v>CERVECERIA CUAUHTEMOC MOCTEZUMA SA DE CV</v>
          </cell>
        </row>
        <row r="14376">
          <cell r="C14376">
            <v>20</v>
          </cell>
          <cell r="D14376" t="str">
            <v>BIMBO</v>
          </cell>
        </row>
        <row r="14377">
          <cell r="C14377">
            <v>17</v>
          </cell>
          <cell r="D14377" t="str">
            <v>BIMBO</v>
          </cell>
        </row>
        <row r="14378">
          <cell r="C14378">
            <v>238</v>
          </cell>
          <cell r="D14378" t="str">
            <v>ANSA MCAL TRADING, INC.</v>
          </cell>
        </row>
        <row r="14379">
          <cell r="C14379">
            <v>238</v>
          </cell>
          <cell r="D14379" t="str">
            <v>ANSA MCAL TRADING, INC.</v>
          </cell>
        </row>
        <row r="14380">
          <cell r="C14380">
            <v>18</v>
          </cell>
          <cell r="D14380" t="str">
            <v>BIMBO</v>
          </cell>
        </row>
        <row r="14381">
          <cell r="C14381">
            <v>33</v>
          </cell>
          <cell r="D14381" t="str">
            <v>CERVECERIA CUAUHTEMOC MOCTEZUMA SA DE CV</v>
          </cell>
        </row>
        <row r="14382">
          <cell r="C14382">
            <v>32</v>
          </cell>
          <cell r="D14382" t="str">
            <v>CERVECERIA CUAUHTEMOC MOCTEZUMA SA DE CV</v>
          </cell>
        </row>
        <row r="14383">
          <cell r="C14383">
            <v>31</v>
          </cell>
          <cell r="D14383" t="str">
            <v>CERVECERIA CUAUHTEMOC MOCTEZUMA SA DE CV</v>
          </cell>
        </row>
        <row r="14384">
          <cell r="C14384">
            <v>20</v>
          </cell>
          <cell r="D14384" t="str">
            <v>BIMBO</v>
          </cell>
        </row>
        <row r="14385">
          <cell r="C14385">
            <v>33</v>
          </cell>
          <cell r="D14385" t="str">
            <v>CERVECERIA CUAUHTEMOC MOCTEZUMA SA DE CV</v>
          </cell>
        </row>
        <row r="14386">
          <cell r="C14386">
            <v>31</v>
          </cell>
          <cell r="D14386" t="str">
            <v>CERVECERIA CUAUHTEMOC MOCTEZUMA SA DE CV</v>
          </cell>
        </row>
        <row r="14387">
          <cell r="C14387">
            <v>31</v>
          </cell>
          <cell r="D14387" t="str">
            <v>CERVECERIA CUAUHTEMOC MOCTEZUMA SA DE CV</v>
          </cell>
        </row>
        <row r="14388">
          <cell r="C14388">
            <v>17</v>
          </cell>
          <cell r="D14388" t="str">
            <v>BIMBO</v>
          </cell>
        </row>
        <row r="14389">
          <cell r="C14389">
            <v>113</v>
          </cell>
          <cell r="D14389" t="str">
            <v>GRUMA</v>
          </cell>
        </row>
        <row r="14390">
          <cell r="C14390">
            <v>113</v>
          </cell>
          <cell r="D14390" t="str">
            <v>GRUMA</v>
          </cell>
        </row>
        <row r="14391">
          <cell r="C14391">
            <v>81</v>
          </cell>
          <cell r="D14391" t="str">
            <v>HERSHEY MEXICO SA DE CV</v>
          </cell>
        </row>
        <row r="14392">
          <cell r="C14392">
            <v>81</v>
          </cell>
          <cell r="D14392" t="str">
            <v>HERSHEY MEXICO SA DE CV</v>
          </cell>
        </row>
        <row r="14393">
          <cell r="C14393">
            <v>77</v>
          </cell>
          <cell r="D14393" t="str">
            <v>GRUMA</v>
          </cell>
        </row>
        <row r="14394">
          <cell r="C14394">
            <v>77</v>
          </cell>
          <cell r="D14394" t="str">
            <v>GRUMA</v>
          </cell>
        </row>
        <row r="14395">
          <cell r="C14395">
            <v>179</v>
          </cell>
          <cell r="D14395" t="str">
            <v>TBG APPAREL S DE RL DE CV</v>
          </cell>
        </row>
        <row r="14396">
          <cell r="C14396">
            <v>179</v>
          </cell>
          <cell r="D14396" t="str">
            <v>TBG APPAREL S DE RL DE CV</v>
          </cell>
        </row>
        <row r="14397">
          <cell r="C14397">
            <v>315</v>
          </cell>
          <cell r="D14397" t="str">
            <v>CIH INTERNATIONAL, S.A.R.L.</v>
          </cell>
        </row>
        <row r="14398">
          <cell r="C14398">
            <v>315</v>
          </cell>
          <cell r="D14398" t="str">
            <v>CIH INTERNATIONAL, S.A.R.L.</v>
          </cell>
        </row>
        <row r="14399">
          <cell r="C14399">
            <v>315</v>
          </cell>
          <cell r="D14399" t="str">
            <v>CIH INTERNATIONAL, S.A.R.L.</v>
          </cell>
        </row>
        <row r="14400">
          <cell r="C14400">
            <v>315</v>
          </cell>
          <cell r="D14400" t="str">
            <v>CIH INTERNATIONAL, S.A.R.L.</v>
          </cell>
        </row>
        <row r="14401">
          <cell r="C14401">
            <v>175</v>
          </cell>
          <cell r="D14401" t="str">
            <v>MAURICIO JOVAN WONG MEDINA</v>
          </cell>
        </row>
        <row r="14402">
          <cell r="C14402">
            <v>184</v>
          </cell>
          <cell r="D14402" t="str">
            <v>CUEROMEX WET BLUE SA DE CV</v>
          </cell>
        </row>
        <row r="14403">
          <cell r="C14403">
            <v>184</v>
          </cell>
          <cell r="D14403" t="str">
            <v>CUEROMEX WET BLUE SA DE CV</v>
          </cell>
        </row>
        <row r="14404">
          <cell r="C14404">
            <v>67</v>
          </cell>
          <cell r="D14404" t="str">
            <v>GELITA MEXICO S DE RL DE CV</v>
          </cell>
        </row>
        <row r="14405">
          <cell r="C14405">
            <v>157</v>
          </cell>
          <cell r="D14405" t="str">
            <v>ZAFRE SA DE CV</v>
          </cell>
        </row>
        <row r="14406">
          <cell r="C14406">
            <v>330</v>
          </cell>
          <cell r="D14406" t="str">
            <v>QUIMICA QURTEC, S.A. DE C.V.</v>
          </cell>
        </row>
        <row r="14407">
          <cell r="C14407">
            <v>330</v>
          </cell>
          <cell r="D14407" t="str">
            <v>QUIMICA QURTEC, S.A. DE C.V.</v>
          </cell>
        </row>
        <row r="14408">
          <cell r="C14408">
            <v>184</v>
          </cell>
          <cell r="D14408" t="str">
            <v>CUEROMEX WET BLUE SA DE CV</v>
          </cell>
        </row>
        <row r="14409">
          <cell r="C14409">
            <v>29</v>
          </cell>
          <cell r="D14409" t="str">
            <v>CERVECERIA CUAUHTEMOC MOCTEZUMA SA DE CV</v>
          </cell>
        </row>
        <row r="14410">
          <cell r="C14410">
            <v>29</v>
          </cell>
          <cell r="D14410" t="str">
            <v>CERVECERIA CUAUHTEMOC MOCTEZUMA SA DE CV</v>
          </cell>
        </row>
        <row r="14411">
          <cell r="C14411">
            <v>29</v>
          </cell>
          <cell r="D14411" t="str">
            <v>CERVECERIA CUAUHTEMOC MOCTEZUMA SA DE CV</v>
          </cell>
        </row>
        <row r="14412">
          <cell r="C14412">
            <v>29</v>
          </cell>
          <cell r="D14412" t="str">
            <v>CERVECERIA CUAUHTEMOC MOCTEZUMA SA DE CV</v>
          </cell>
        </row>
        <row r="14413">
          <cell r="C14413">
            <v>29</v>
          </cell>
          <cell r="D14413" t="str">
            <v>CERVECERIA CUAUHTEMOC MOCTEZUMA SA DE CV</v>
          </cell>
        </row>
        <row r="14414">
          <cell r="C14414">
            <v>306</v>
          </cell>
          <cell r="D14414" t="str">
            <v>GRIFFITH FOODS, S.A. DE C.V.</v>
          </cell>
        </row>
        <row r="14415">
          <cell r="C14415">
            <v>306</v>
          </cell>
          <cell r="D14415" t="str">
            <v>GRIFFITH FOODS, S.A. DE C.V.</v>
          </cell>
        </row>
        <row r="14416">
          <cell r="C14416">
            <v>306</v>
          </cell>
          <cell r="D14416" t="str">
            <v>GRIFFITH FOODS, S.A. DE C.V.</v>
          </cell>
        </row>
        <row r="14417">
          <cell r="C14417">
            <v>28</v>
          </cell>
          <cell r="D14417" t="str">
            <v>CERVECERIA CUAUHTEMOC MOCTEZUMA SA DE CV</v>
          </cell>
        </row>
        <row r="14418">
          <cell r="C14418">
            <v>28</v>
          </cell>
          <cell r="D14418" t="str">
            <v>CERVECERIA CUAUHTEMOC MOCTEZUMA SA DE CV</v>
          </cell>
        </row>
        <row r="14419">
          <cell r="C14419">
            <v>206</v>
          </cell>
          <cell r="D14419" t="str">
            <v>INVESTIGACION PRODUCTIVA SA DE CV</v>
          </cell>
        </row>
        <row r="14420">
          <cell r="C14420">
            <v>4</v>
          </cell>
          <cell r="D14420" t="str">
            <v>ACABADOS RIO TEJO SA DE CV</v>
          </cell>
        </row>
        <row r="14421">
          <cell r="C14421">
            <v>4</v>
          </cell>
          <cell r="D14421" t="str">
            <v>ACABADOS RIO TEJO SA DE CV</v>
          </cell>
        </row>
        <row r="14422">
          <cell r="C14422">
            <v>112</v>
          </cell>
          <cell r="D14422" t="str">
            <v>GRUMA</v>
          </cell>
        </row>
        <row r="14423">
          <cell r="C14423">
            <v>112</v>
          </cell>
          <cell r="D14423" t="str">
            <v>GRUMA</v>
          </cell>
        </row>
        <row r="14424">
          <cell r="C14424">
            <v>41</v>
          </cell>
          <cell r="D14424" t="str">
            <v>COMERCIALIZADORA EL ORO SA  DE CV</v>
          </cell>
        </row>
        <row r="14425">
          <cell r="C14425">
            <v>41</v>
          </cell>
          <cell r="D14425" t="str">
            <v>COMERCIALIZADORA EL ORO SA  DE CV</v>
          </cell>
        </row>
        <row r="14426">
          <cell r="C14426">
            <v>67</v>
          </cell>
          <cell r="D14426" t="str">
            <v>GELITA MEXICO S DE RL DE CV</v>
          </cell>
        </row>
        <row r="14427">
          <cell r="C14427">
            <v>100</v>
          </cell>
          <cell r="D14427" t="str">
            <v>MANUFACTURAS KALTEX SA DE CV</v>
          </cell>
        </row>
        <row r="14428">
          <cell r="C14428">
            <v>100</v>
          </cell>
          <cell r="D14428" t="str">
            <v>MANUFACTURAS KALTEX SA DE CV</v>
          </cell>
        </row>
        <row r="14429">
          <cell r="C14429">
            <v>55</v>
          </cell>
          <cell r="D14429" t="str">
            <v>DISTRIBUIDORA DE TEXTILES AVANTE SA DE CV</v>
          </cell>
        </row>
        <row r="14430">
          <cell r="C14430">
            <v>309</v>
          </cell>
          <cell r="D14430" t="str">
            <v>MARIA CONSUELO FIERRO RAMOS</v>
          </cell>
        </row>
        <row r="14431">
          <cell r="C14431">
            <v>179</v>
          </cell>
          <cell r="D14431" t="str">
            <v>TBG APPAREL S DE RL DE CV</v>
          </cell>
        </row>
        <row r="14432">
          <cell r="C14432">
            <v>179</v>
          </cell>
          <cell r="D14432" t="str">
            <v>TBG APPAREL S DE RL DE CV</v>
          </cell>
        </row>
        <row r="14433">
          <cell r="C14433">
            <v>179</v>
          </cell>
          <cell r="D14433" t="str">
            <v>TBG APPAREL S DE RL DE CV</v>
          </cell>
        </row>
        <row r="14434">
          <cell r="C14434">
            <v>179</v>
          </cell>
          <cell r="D14434" t="str">
            <v>TBG APPAREL S DE RL DE CV</v>
          </cell>
        </row>
        <row r="14435">
          <cell r="C14435">
            <v>144</v>
          </cell>
          <cell r="D14435" t="str">
            <v>SUELAS WYNY SA DE CV</v>
          </cell>
        </row>
        <row r="14436">
          <cell r="C14436">
            <v>144</v>
          </cell>
          <cell r="D14436" t="str">
            <v>SUELAS WYNY SA DE CV</v>
          </cell>
        </row>
        <row r="14437">
          <cell r="C14437">
            <v>144</v>
          </cell>
          <cell r="D14437" t="str">
            <v>SUELAS WYNY SA DE CV</v>
          </cell>
        </row>
        <row r="14438">
          <cell r="C14438">
            <v>177</v>
          </cell>
          <cell r="D14438" t="str">
            <v>COLOIDALES DUCHE SA DE CV</v>
          </cell>
        </row>
        <row r="14439">
          <cell r="C14439">
            <v>14</v>
          </cell>
          <cell r="D14439" t="str">
            <v>DISTRIBUIDORA TEXTIL ARTTEX, S.A. DE C.V.</v>
          </cell>
        </row>
        <row r="14440">
          <cell r="C14440">
            <v>146</v>
          </cell>
          <cell r="D14440" t="str">
            <v>TECNICOS Y COLORES ANILPAN SA DE CV</v>
          </cell>
        </row>
        <row r="14441">
          <cell r="C14441">
            <v>13</v>
          </cell>
          <cell r="D14441" t="str">
            <v>ANGELICA PADILLA CASTILLO</v>
          </cell>
        </row>
        <row r="14442">
          <cell r="C14442">
            <v>13</v>
          </cell>
          <cell r="D14442" t="str">
            <v>ANGELICA PADILLA CASTILLO</v>
          </cell>
        </row>
        <row r="14443">
          <cell r="C14443">
            <v>128</v>
          </cell>
          <cell r="D14443" t="str">
            <v>PRODUCTOS CURTIENTES SA DE CV</v>
          </cell>
        </row>
        <row r="14444">
          <cell r="C14444">
            <v>128</v>
          </cell>
          <cell r="D14444" t="str">
            <v>PRODUCTOS CURTIENTES SA DE CV</v>
          </cell>
        </row>
        <row r="14445">
          <cell r="C14445">
            <v>128</v>
          </cell>
          <cell r="D14445" t="str">
            <v>PRODUCTOS CURTIENTES SA DE CV</v>
          </cell>
        </row>
        <row r="14446">
          <cell r="C14446">
            <v>128</v>
          </cell>
          <cell r="D14446" t="str">
            <v>PRODUCTOS CURTIENTES SA DE CV</v>
          </cell>
        </row>
        <row r="14447">
          <cell r="C14447">
            <v>128</v>
          </cell>
          <cell r="D14447" t="str">
            <v>PRODUCTOS CURTIENTES SA DE CV</v>
          </cell>
        </row>
        <row r="14448">
          <cell r="C14448">
            <v>338</v>
          </cell>
          <cell r="D14448" t="str">
            <v>INDUSTRIAS SEA, S.A. DE C.V.</v>
          </cell>
        </row>
        <row r="14449">
          <cell r="C14449">
            <v>24</v>
          </cell>
          <cell r="D14449" t="str">
            <v>C &amp; L ALIMENTOS SA DE CV</v>
          </cell>
        </row>
        <row r="14450">
          <cell r="C14450">
            <v>113</v>
          </cell>
          <cell r="D14450" t="str">
            <v>GRUMA</v>
          </cell>
        </row>
        <row r="14451">
          <cell r="C14451">
            <v>113</v>
          </cell>
          <cell r="D14451" t="str">
            <v>GRUMA</v>
          </cell>
        </row>
        <row r="14452">
          <cell r="C14452">
            <v>77</v>
          </cell>
          <cell r="D14452" t="str">
            <v>GRUMA</v>
          </cell>
        </row>
        <row r="14453">
          <cell r="C14453">
            <v>77</v>
          </cell>
          <cell r="D14453" t="str">
            <v>GRUMA</v>
          </cell>
        </row>
        <row r="14454">
          <cell r="C14454">
            <v>339</v>
          </cell>
          <cell r="D14454" t="str">
            <v>GRUMAPA, S.P.R. DE R.L. DE C.V.</v>
          </cell>
        </row>
        <row r="14455">
          <cell r="C14455">
            <v>100</v>
          </cell>
          <cell r="D14455" t="str">
            <v>MANUFACTURAS KALTEX SA DE CV</v>
          </cell>
        </row>
        <row r="14456">
          <cell r="C14456">
            <v>184</v>
          </cell>
          <cell r="D14456" t="str">
            <v>CUEROMEX WET BLUE SA DE CV</v>
          </cell>
        </row>
        <row r="14457">
          <cell r="C14457">
            <v>29</v>
          </cell>
          <cell r="D14457" t="str">
            <v>CERVECERIA CUAUHTEMOC MOCTEZUMA SA DE CV</v>
          </cell>
        </row>
        <row r="14458">
          <cell r="C14458">
            <v>29</v>
          </cell>
          <cell r="D14458" t="str">
            <v>CERVECERIA CUAUHTEMOC MOCTEZUMA SA DE CV</v>
          </cell>
        </row>
        <row r="14459">
          <cell r="C14459">
            <v>157</v>
          </cell>
          <cell r="D14459" t="str">
            <v>ZAFRE SA DE CV</v>
          </cell>
        </row>
        <row r="14460">
          <cell r="C14460">
            <v>114</v>
          </cell>
          <cell r="D14460" t="str">
            <v>GRUMA</v>
          </cell>
        </row>
        <row r="14461">
          <cell r="C14461">
            <v>28</v>
          </cell>
          <cell r="D14461" t="str">
            <v>CERVECERIA CUAUHTEMOC MOCTEZUMA SA DE CV</v>
          </cell>
        </row>
        <row r="14462">
          <cell r="C14462">
            <v>337</v>
          </cell>
          <cell r="D14462" t="str">
            <v>CERVECERIA CUAUHTEMOC MOCTEZUMA SA DE CV</v>
          </cell>
        </row>
        <row r="14463">
          <cell r="C14463">
            <v>337</v>
          </cell>
          <cell r="D14463" t="str">
            <v>CERVECERIA CUAUHTEMOC MOCTEZUMA SA DE CV</v>
          </cell>
        </row>
        <row r="14464">
          <cell r="C14464">
            <v>337</v>
          </cell>
          <cell r="D14464" t="str">
            <v>CERVECERIA CUAUHTEMOC MOCTEZUMA SA DE CV</v>
          </cell>
        </row>
        <row r="14465">
          <cell r="C14465">
            <v>179</v>
          </cell>
          <cell r="D14465" t="str">
            <v>TBG APPAREL S DE RL DE CV</v>
          </cell>
        </row>
        <row r="14466">
          <cell r="C14466">
            <v>179</v>
          </cell>
          <cell r="D14466" t="str">
            <v>TBG APPAREL S DE RL DE CV</v>
          </cell>
        </row>
        <row r="14467">
          <cell r="C14467">
            <v>179</v>
          </cell>
          <cell r="D14467" t="str">
            <v>TBG APPAREL S DE RL DE CV</v>
          </cell>
        </row>
        <row r="14468">
          <cell r="C14468">
            <v>179</v>
          </cell>
          <cell r="D14468" t="str">
            <v>TBG APPAREL S DE RL DE CV</v>
          </cell>
        </row>
        <row r="14469">
          <cell r="C14469">
            <v>21</v>
          </cell>
          <cell r="D14469" t="str">
            <v>BIMBO</v>
          </cell>
        </row>
        <row r="14470">
          <cell r="C14470">
            <v>21</v>
          </cell>
          <cell r="D14470" t="str">
            <v>BIMBO</v>
          </cell>
        </row>
        <row r="14471">
          <cell r="C14471">
            <v>21</v>
          </cell>
          <cell r="D14471" t="str">
            <v>BIMBO</v>
          </cell>
        </row>
        <row r="14472">
          <cell r="C14472">
            <v>21</v>
          </cell>
          <cell r="D14472" t="str">
            <v>BIMBO</v>
          </cell>
        </row>
        <row r="14473">
          <cell r="C14473">
            <v>21</v>
          </cell>
          <cell r="D14473" t="str">
            <v>BIMBO</v>
          </cell>
        </row>
        <row r="14474">
          <cell r="C14474">
            <v>21</v>
          </cell>
          <cell r="D14474" t="str">
            <v>BIMBO</v>
          </cell>
        </row>
        <row r="14475">
          <cell r="C14475">
            <v>21</v>
          </cell>
          <cell r="D14475" t="str">
            <v>BIMBO</v>
          </cell>
        </row>
        <row r="14476">
          <cell r="C14476">
            <v>21</v>
          </cell>
          <cell r="D14476" t="str">
            <v>BIMBO</v>
          </cell>
        </row>
        <row r="14477">
          <cell r="C14477">
            <v>21</v>
          </cell>
          <cell r="D14477" t="str">
            <v>BIMBO</v>
          </cell>
        </row>
        <row r="14478">
          <cell r="C14478">
            <v>21</v>
          </cell>
          <cell r="D14478" t="str">
            <v>BIMBO</v>
          </cell>
        </row>
        <row r="14479">
          <cell r="C14479">
            <v>21</v>
          </cell>
          <cell r="D14479" t="str">
            <v>BIMBO</v>
          </cell>
        </row>
        <row r="14480">
          <cell r="C14480">
            <v>21</v>
          </cell>
          <cell r="D14480" t="str">
            <v>BIMBO</v>
          </cell>
        </row>
        <row r="14481">
          <cell r="C14481">
            <v>21</v>
          </cell>
          <cell r="D14481" t="str">
            <v>BIMBO</v>
          </cell>
        </row>
        <row r="14482">
          <cell r="C14482">
            <v>21</v>
          </cell>
          <cell r="D14482" t="str">
            <v>BIMBO</v>
          </cell>
        </row>
        <row r="14483">
          <cell r="C14483">
            <v>21</v>
          </cell>
          <cell r="D14483" t="str">
            <v>BIMBO</v>
          </cell>
        </row>
        <row r="14484">
          <cell r="C14484">
            <v>21</v>
          </cell>
          <cell r="D14484" t="str">
            <v>BIMBO</v>
          </cell>
        </row>
        <row r="14485">
          <cell r="C14485">
            <v>21</v>
          </cell>
          <cell r="D14485" t="str">
            <v>BIMBO</v>
          </cell>
        </row>
        <row r="14486">
          <cell r="C14486">
            <v>21</v>
          </cell>
          <cell r="D14486" t="str">
            <v>BIMBO</v>
          </cell>
        </row>
        <row r="14487">
          <cell r="C14487">
            <v>21</v>
          </cell>
          <cell r="D14487" t="str">
            <v>BIMBO</v>
          </cell>
        </row>
        <row r="14488">
          <cell r="C14488">
            <v>21</v>
          </cell>
          <cell r="D14488" t="str">
            <v>BIMBO</v>
          </cell>
        </row>
        <row r="14489">
          <cell r="C14489">
            <v>21</v>
          </cell>
          <cell r="D14489" t="str">
            <v>BIMBO</v>
          </cell>
        </row>
        <row r="14490">
          <cell r="C14490">
            <v>21</v>
          </cell>
          <cell r="D14490" t="str">
            <v>BIMBO</v>
          </cell>
        </row>
        <row r="14491">
          <cell r="C14491">
            <v>21</v>
          </cell>
          <cell r="D14491" t="str">
            <v>BIMBO</v>
          </cell>
        </row>
        <row r="14492">
          <cell r="C14492">
            <v>21</v>
          </cell>
          <cell r="D14492" t="str">
            <v>BIMBO</v>
          </cell>
        </row>
        <row r="14493">
          <cell r="C14493">
            <v>21</v>
          </cell>
          <cell r="D14493" t="str">
            <v>BIMBO</v>
          </cell>
        </row>
        <row r="14494">
          <cell r="C14494">
            <v>21</v>
          </cell>
          <cell r="D14494" t="str">
            <v>BIMBO</v>
          </cell>
        </row>
        <row r="14495">
          <cell r="C14495">
            <v>21</v>
          </cell>
          <cell r="D14495" t="str">
            <v>BIMBO</v>
          </cell>
        </row>
        <row r="14496">
          <cell r="C14496">
            <v>18</v>
          </cell>
          <cell r="D14496" t="str">
            <v>BIMBO</v>
          </cell>
        </row>
        <row r="14497">
          <cell r="C14497">
            <v>6</v>
          </cell>
          <cell r="D14497" t="str">
            <v>AGRANA FRUIT MEXICO SA DE CV</v>
          </cell>
        </row>
        <row r="14498">
          <cell r="C14498">
            <v>55</v>
          </cell>
          <cell r="D14498" t="str">
            <v>DISTRIBUIDORA DE TEXTILES AVANTE SA DE CV</v>
          </cell>
        </row>
        <row r="14499">
          <cell r="C14499">
            <v>138</v>
          </cell>
          <cell r="D14499" t="str">
            <v>RICAP SA DE CV</v>
          </cell>
        </row>
        <row r="14500">
          <cell r="C14500">
            <v>21</v>
          </cell>
          <cell r="D14500" t="str">
            <v>BIMBO</v>
          </cell>
        </row>
        <row r="14501">
          <cell r="C14501">
            <v>21</v>
          </cell>
          <cell r="D14501" t="str">
            <v>BIMBO</v>
          </cell>
        </row>
        <row r="14502">
          <cell r="C14502">
            <v>102</v>
          </cell>
          <cell r="D14502" t="str">
            <v>MAZAPAN DE LA ROSA SA DE CV</v>
          </cell>
        </row>
        <row r="14503">
          <cell r="C14503">
            <v>184</v>
          </cell>
          <cell r="D14503" t="str">
            <v>CUEROMEX WET BLUE SA DE CV</v>
          </cell>
        </row>
        <row r="14504">
          <cell r="C14504">
            <v>316</v>
          </cell>
          <cell r="D14504" t="str">
            <v>QUIMITEXSA, S.A. DE C.V.</v>
          </cell>
        </row>
        <row r="14505">
          <cell r="C14505">
            <v>38</v>
          </cell>
          <cell r="D14505" t="str">
            <v>CITRICOS DE APATZINGAN SPR RL</v>
          </cell>
        </row>
        <row r="14506">
          <cell r="C14506">
            <v>175</v>
          </cell>
          <cell r="D14506" t="str">
            <v>MAURICIO JOVAN WONG MEDINA</v>
          </cell>
        </row>
        <row r="14507">
          <cell r="C14507">
            <v>175</v>
          </cell>
          <cell r="D14507" t="str">
            <v>MAURICIO JOVAN WONG MEDINA</v>
          </cell>
        </row>
        <row r="14508">
          <cell r="C14508">
            <v>175</v>
          </cell>
          <cell r="D14508" t="str">
            <v>MAURICIO JOVAN WONG MEDINA</v>
          </cell>
        </row>
        <row r="14509">
          <cell r="C14509">
            <v>157</v>
          </cell>
          <cell r="D14509" t="str">
            <v>ZAFRE SA DE CV</v>
          </cell>
        </row>
        <row r="14510">
          <cell r="C14510">
            <v>231</v>
          </cell>
          <cell r="D14510" t="str">
            <v>PROGEL MEXICANA, S.A. DE C.V.</v>
          </cell>
        </row>
        <row r="14511">
          <cell r="C14511">
            <v>231</v>
          </cell>
          <cell r="D14511" t="str">
            <v>PROGEL MEXICANA, S.A. DE C.V.</v>
          </cell>
        </row>
        <row r="14512">
          <cell r="C14512">
            <v>184</v>
          </cell>
          <cell r="D14512" t="str">
            <v>CUEROMEX WET BLUE SA DE CV</v>
          </cell>
        </row>
        <row r="14513">
          <cell r="C14513">
            <v>184</v>
          </cell>
          <cell r="D14513" t="str">
            <v>CUEROMEX WET BLUE SA DE CV</v>
          </cell>
        </row>
        <row r="14514">
          <cell r="C14514">
            <v>146</v>
          </cell>
          <cell r="D14514" t="str">
            <v>TECNICOS Y COLORES ANILPAN SA DE CV</v>
          </cell>
        </row>
        <row r="14515">
          <cell r="C14515">
            <v>340</v>
          </cell>
          <cell r="D14515" t="str">
            <v>NUTRAVIA, S.A. DE C.V.</v>
          </cell>
        </row>
        <row r="14516">
          <cell r="C14516">
            <v>20</v>
          </cell>
          <cell r="D14516" t="str">
            <v>BIMBO</v>
          </cell>
        </row>
        <row r="14517">
          <cell r="C14517">
            <v>193</v>
          </cell>
          <cell r="D14517" t="str">
            <v>CURFIMEX SA DE CV</v>
          </cell>
        </row>
        <row r="14518">
          <cell r="C14518">
            <v>193</v>
          </cell>
          <cell r="D14518" t="str">
            <v>CURFIMEX SA DE CV</v>
          </cell>
        </row>
        <row r="14519">
          <cell r="C14519">
            <v>31</v>
          </cell>
          <cell r="D14519" t="str">
            <v>CERVECERIA CUAUHTEMOC MOCTEZUMA SA DE CV</v>
          </cell>
        </row>
        <row r="14520">
          <cell r="C14520">
            <v>31</v>
          </cell>
          <cell r="D14520" t="str">
            <v>CERVECERIA CUAUHTEMOC MOCTEZUMA SA DE CV</v>
          </cell>
        </row>
        <row r="14521">
          <cell r="C14521">
            <v>31</v>
          </cell>
          <cell r="D14521" t="str">
            <v>CERVECERIA CUAUHTEMOC MOCTEZUMA SA DE CV</v>
          </cell>
        </row>
        <row r="14522">
          <cell r="C14522">
            <v>21</v>
          </cell>
          <cell r="D14522" t="str">
            <v>BIMBO</v>
          </cell>
        </row>
        <row r="14523">
          <cell r="C14523" t="str">
            <v>VTAMOS</v>
          </cell>
          <cell r="D14523" t="str">
            <v>Ventas de Mostrador</v>
          </cell>
        </row>
        <row r="14524">
          <cell r="C14524">
            <v>249</v>
          </cell>
          <cell r="D14524" t="str">
            <v>ASHLAND CHEMICAL DE MEXICO, S.A. DE C.V.</v>
          </cell>
        </row>
        <row r="14525">
          <cell r="C14525">
            <v>249</v>
          </cell>
          <cell r="D14525" t="str">
            <v>ASHLAND CHEMICAL DE MEXICO, S.A. DE C.V.</v>
          </cell>
        </row>
        <row r="14526">
          <cell r="C14526">
            <v>30</v>
          </cell>
          <cell r="D14526" t="str">
            <v>CERVECERIA CUAUHTEMOC MOCTEZUMA SA DE CV</v>
          </cell>
        </row>
        <row r="14527">
          <cell r="C14527">
            <v>30</v>
          </cell>
          <cell r="D14527" t="str">
            <v>CERVECERIA CUAUHTEMOC MOCTEZUMA SA DE CV</v>
          </cell>
        </row>
        <row r="14528">
          <cell r="C14528">
            <v>30</v>
          </cell>
          <cell r="D14528" t="str">
            <v>CERVECERIA CUAUHTEMOC MOCTEZUMA SA DE CV</v>
          </cell>
        </row>
        <row r="14529">
          <cell r="C14529">
            <v>30</v>
          </cell>
          <cell r="D14529" t="str">
            <v>CERVECERIA CUAUHTEMOC MOCTEZUMA SA DE CV</v>
          </cell>
        </row>
        <row r="14530">
          <cell r="C14530">
            <v>28</v>
          </cell>
          <cell r="D14530" t="str">
            <v>CERVECERIA CUAUHTEMOC MOCTEZUMA SA DE CV</v>
          </cell>
        </row>
        <row r="14531">
          <cell r="C14531">
            <v>28</v>
          </cell>
          <cell r="D14531" t="str">
            <v>CERVECERIA CUAUHTEMOC MOCTEZUMA SA DE CV</v>
          </cell>
        </row>
        <row r="14532">
          <cell r="C14532">
            <v>28</v>
          </cell>
          <cell r="D14532" t="str">
            <v>CERVECERIA CUAUHTEMOC MOCTEZUMA SA DE CV</v>
          </cell>
        </row>
        <row r="14533">
          <cell r="C14533">
            <v>28</v>
          </cell>
          <cell r="D14533" t="str">
            <v>CERVECERIA CUAUHTEMOC MOCTEZUMA SA DE CV</v>
          </cell>
        </row>
        <row r="14534">
          <cell r="C14534">
            <v>28</v>
          </cell>
          <cell r="D14534" t="str">
            <v>CERVECERIA CUAUHTEMOC MOCTEZUMA SA DE CV</v>
          </cell>
        </row>
        <row r="14535">
          <cell r="C14535">
            <v>28</v>
          </cell>
          <cell r="D14535" t="str">
            <v>CERVECERIA CUAUHTEMOC MOCTEZUMA SA DE CV</v>
          </cell>
        </row>
        <row r="14536">
          <cell r="C14536">
            <v>179</v>
          </cell>
          <cell r="D14536" t="str">
            <v>TBG APPAREL S DE RL DE CV</v>
          </cell>
        </row>
        <row r="14537">
          <cell r="C14537">
            <v>179</v>
          </cell>
          <cell r="D14537" t="str">
            <v>TBG APPAREL S DE RL DE CV</v>
          </cell>
        </row>
        <row r="14538">
          <cell r="C14538">
            <v>179</v>
          </cell>
          <cell r="D14538" t="str">
            <v>TBG APPAREL S DE RL DE CV</v>
          </cell>
        </row>
        <row r="14539">
          <cell r="C14539">
            <v>145</v>
          </cell>
          <cell r="D14539" t="str">
            <v>TECHNICAL SUPPLIER SA DE CV</v>
          </cell>
        </row>
        <row r="14540">
          <cell r="C14540">
            <v>31</v>
          </cell>
          <cell r="D14540" t="str">
            <v>CERVECERIA CUAUHTEMOC MOCTEZUMA SA DE CV</v>
          </cell>
        </row>
        <row r="14541">
          <cell r="C14541">
            <v>21</v>
          </cell>
          <cell r="D14541" t="str">
            <v>BIMBO</v>
          </cell>
        </row>
        <row r="14542">
          <cell r="C14542" t="str">
            <v>VTAMOS</v>
          </cell>
          <cell r="D14542" t="str">
            <v>Ventas de Mostrador</v>
          </cell>
        </row>
        <row r="14543">
          <cell r="C14543">
            <v>334</v>
          </cell>
          <cell r="D14543" t="str">
            <v>INDUSTRIAS BLE, S.A. DE C.V.</v>
          </cell>
        </row>
        <row r="14544">
          <cell r="C14544">
            <v>334</v>
          </cell>
          <cell r="D14544" t="str">
            <v>INDUSTRIAS BLE, S.A. DE C.V.</v>
          </cell>
        </row>
        <row r="14545">
          <cell r="C14545">
            <v>309</v>
          </cell>
          <cell r="D14545" t="str">
            <v>MARIA CONSUELO FIERRO RAMOS</v>
          </cell>
        </row>
        <row r="14546">
          <cell r="C14546">
            <v>21</v>
          </cell>
          <cell r="D14546" t="str">
            <v>BIMBO</v>
          </cell>
        </row>
        <row r="14547">
          <cell r="C14547">
            <v>33</v>
          </cell>
          <cell r="D14547" t="str">
            <v>CERVECERIA CUAUHTEMOC MOCTEZUMA SA DE CV</v>
          </cell>
        </row>
        <row r="14548">
          <cell r="C14548">
            <v>33</v>
          </cell>
          <cell r="D14548" t="str">
            <v>CERVECERIA CUAUHTEMOC MOCTEZUMA SA DE CV</v>
          </cell>
        </row>
        <row r="14549">
          <cell r="C14549">
            <v>33</v>
          </cell>
          <cell r="D14549" t="str">
            <v>CERVECERIA CUAUHTEMOC MOCTEZUMA SA DE CV</v>
          </cell>
        </row>
        <row r="14550">
          <cell r="C14550">
            <v>33</v>
          </cell>
          <cell r="D14550" t="str">
            <v>CERVECERIA CUAUHTEMOC MOCTEZUMA SA DE CV</v>
          </cell>
        </row>
        <row r="14551">
          <cell r="D14551" t="str">
            <v>BIMBO</v>
          </cell>
        </row>
        <row r="14552">
          <cell r="C14552">
            <v>33</v>
          </cell>
          <cell r="D14552" t="str">
            <v>CERVECERIA CUAUHTEMOC MOCTEZUMA SA DE CV</v>
          </cell>
        </row>
        <row r="14553">
          <cell r="C14553">
            <v>33</v>
          </cell>
          <cell r="D14553" t="str">
            <v>CERVECERIA CUAUHTEMOC MOCTEZUMA SA DE CV</v>
          </cell>
        </row>
        <row r="14554">
          <cell r="C14554">
            <v>33</v>
          </cell>
          <cell r="D14554" t="str">
            <v>CERVECERIA CUAUHTEMOC MOCTEZUMA SA DE CV</v>
          </cell>
        </row>
        <row r="14555">
          <cell r="C14555">
            <v>33</v>
          </cell>
          <cell r="D14555" t="str">
            <v>CERVECERIA CUAUHTEMOC MOCTEZUMA SA DE CV</v>
          </cell>
        </row>
        <row r="14556">
          <cell r="C14556">
            <v>33</v>
          </cell>
          <cell r="D14556" t="str">
            <v>CERVECERIA CUAUHTEMOC MOCTEZUMA SA DE CV</v>
          </cell>
        </row>
        <row r="14557">
          <cell r="D14557" t="str">
            <v>CIH INTERNATIONAL, S.A.R.L.</v>
          </cell>
        </row>
        <row r="14558">
          <cell r="D14558" t="str">
            <v>BIMBO</v>
          </cell>
        </row>
        <row r="14559">
          <cell r="D14559" t="str">
            <v>BIMBO</v>
          </cell>
        </row>
        <row r="14560">
          <cell r="C14560">
            <v>33</v>
          </cell>
          <cell r="D14560" t="str">
            <v>CERVECERIA CUAUHTEMOC MOCTEZUMA SA DE CV</v>
          </cell>
        </row>
        <row r="14561">
          <cell r="C14561">
            <v>33</v>
          </cell>
          <cell r="D14561" t="str">
            <v>CERVECERIA CUAUHTEMOC MOCTEZUMA SA DE CV</v>
          </cell>
        </row>
        <row r="14562">
          <cell r="C14562">
            <v>33</v>
          </cell>
          <cell r="D14562" t="str">
            <v>CERVECERIA CUAUHTEMOC MOCTEZUMA SA DE CV</v>
          </cell>
        </row>
        <row r="14563">
          <cell r="C14563">
            <v>33</v>
          </cell>
          <cell r="D14563" t="str">
            <v>CERVECERIA CUAUHTEMOC MOCTEZUMA SA DE CV</v>
          </cell>
        </row>
        <row r="14564">
          <cell r="C14564">
            <v>33</v>
          </cell>
          <cell r="D14564" t="str">
            <v>CERVECERIA CUAUHTEMOC MOCTEZUMA SA DE CV</v>
          </cell>
        </row>
        <row r="14565">
          <cell r="D14565" t="str">
            <v>HERSHEY MEXICO SA DE CV</v>
          </cell>
        </row>
        <row r="14566">
          <cell r="D14566" t="str">
            <v>BIMBO</v>
          </cell>
        </row>
        <row r="14567">
          <cell r="D14567" t="str">
            <v>HERSHEY MEXICO SA DE CV</v>
          </cell>
        </row>
        <row r="14568">
          <cell r="C14568">
            <v>33</v>
          </cell>
          <cell r="D14568" t="str">
            <v>CERVECERIA CUAUHTEMOC MOCTEZUMA SA DE CV</v>
          </cell>
        </row>
        <row r="14569">
          <cell r="C14569">
            <v>113</v>
          </cell>
          <cell r="D14569" t="str">
            <v>GRUMA</v>
          </cell>
        </row>
        <row r="14570">
          <cell r="C14570">
            <v>113</v>
          </cell>
          <cell r="D14570" t="str">
            <v>GRUMA</v>
          </cell>
        </row>
        <row r="14571">
          <cell r="C14571">
            <v>166</v>
          </cell>
          <cell r="D14571" t="str">
            <v>GRUMA</v>
          </cell>
        </row>
        <row r="14572">
          <cell r="C14572">
            <v>166</v>
          </cell>
          <cell r="D14572" t="str">
            <v>GRUMA</v>
          </cell>
        </row>
        <row r="14573">
          <cell r="C14573">
            <v>79</v>
          </cell>
          <cell r="D14573" t="str">
            <v>GRUMA</v>
          </cell>
        </row>
        <row r="14574">
          <cell r="C14574">
            <v>79</v>
          </cell>
          <cell r="D14574" t="str">
            <v>GRUMA</v>
          </cell>
        </row>
        <row r="14575">
          <cell r="C14575">
            <v>79</v>
          </cell>
          <cell r="D14575" t="str">
            <v>GRUMA</v>
          </cell>
        </row>
        <row r="14576">
          <cell r="C14576">
            <v>115</v>
          </cell>
          <cell r="D14576" t="str">
            <v>GRUMA</v>
          </cell>
        </row>
        <row r="14577">
          <cell r="C14577">
            <v>130</v>
          </cell>
          <cell r="D14577" t="str">
            <v>PRODUCTOS PERLA, SA DE CV</v>
          </cell>
        </row>
        <row r="14578">
          <cell r="C14578">
            <v>130</v>
          </cell>
          <cell r="D14578" t="str">
            <v>PRODUCTOS PERLA, SA DE CV</v>
          </cell>
        </row>
        <row r="14579">
          <cell r="C14579">
            <v>157</v>
          </cell>
          <cell r="D14579" t="str">
            <v>ZAFRE SA DE CV</v>
          </cell>
        </row>
        <row r="14580">
          <cell r="C14580">
            <v>40</v>
          </cell>
          <cell r="D14580" t="str">
            <v>CITROLIM SA DE CV</v>
          </cell>
        </row>
        <row r="14581">
          <cell r="C14581">
            <v>138</v>
          </cell>
          <cell r="D14581" t="str">
            <v>RICAP SA DE CV</v>
          </cell>
        </row>
        <row r="14582">
          <cell r="C14582">
            <v>78</v>
          </cell>
          <cell r="D14582" t="str">
            <v>GRUMA</v>
          </cell>
        </row>
        <row r="14583">
          <cell r="C14583">
            <v>78</v>
          </cell>
          <cell r="D14583" t="str">
            <v>GRUMA</v>
          </cell>
        </row>
        <row r="14584">
          <cell r="C14584">
            <v>315</v>
          </cell>
          <cell r="D14584" t="str">
            <v>CIH INTERNATIONAL, S.A.R.L.</v>
          </cell>
        </row>
        <row r="14585">
          <cell r="C14585">
            <v>315</v>
          </cell>
          <cell r="D14585" t="str">
            <v>CIH INTERNATIONAL, S.A.R.L.</v>
          </cell>
        </row>
        <row r="14586">
          <cell r="C14586">
            <v>315</v>
          </cell>
          <cell r="D14586" t="str">
            <v>CIH INTERNATIONAL, S.A.R.L.</v>
          </cell>
        </row>
        <row r="14587">
          <cell r="C14587">
            <v>315</v>
          </cell>
          <cell r="D14587" t="str">
            <v>CIH INTERNATIONAL, S.A.R.L.</v>
          </cell>
        </row>
        <row r="14588">
          <cell r="C14588">
            <v>315</v>
          </cell>
          <cell r="D14588" t="str">
            <v>CIH INTERNATIONAL, S.A.R.L.</v>
          </cell>
        </row>
        <row r="14589">
          <cell r="C14589">
            <v>315</v>
          </cell>
          <cell r="D14589" t="str">
            <v>CIH INTERNATIONAL, S.A.R.L.</v>
          </cell>
        </row>
        <row r="14590">
          <cell r="C14590">
            <v>114</v>
          </cell>
          <cell r="D14590" t="str">
            <v>GRUMA</v>
          </cell>
        </row>
        <row r="14591">
          <cell r="C14591">
            <v>179</v>
          </cell>
          <cell r="D14591" t="str">
            <v>TBG APPAREL S DE RL DE CV</v>
          </cell>
        </row>
        <row r="14592">
          <cell r="C14592">
            <v>179</v>
          </cell>
          <cell r="D14592" t="str">
            <v>TBG APPAREL S DE RL DE CV</v>
          </cell>
        </row>
        <row r="14593">
          <cell r="C14593">
            <v>179</v>
          </cell>
          <cell r="D14593" t="str">
            <v>TBG APPAREL S DE RL DE CV</v>
          </cell>
        </row>
        <row r="14594">
          <cell r="C14594">
            <v>81</v>
          </cell>
          <cell r="D14594" t="str">
            <v>HERSHEY MEXICO SA DE CV</v>
          </cell>
        </row>
        <row r="14595">
          <cell r="C14595">
            <v>81</v>
          </cell>
          <cell r="D14595" t="str">
            <v>HERSHEY MEXICO SA DE CV</v>
          </cell>
        </row>
        <row r="14596">
          <cell r="C14596">
            <v>239</v>
          </cell>
          <cell r="D14596" t="str">
            <v>PROTEINAS NATURALES, S.A. (PROTENA, S.A.)</v>
          </cell>
        </row>
        <row r="14597">
          <cell r="C14597">
            <v>239</v>
          </cell>
          <cell r="D14597" t="str">
            <v>PROTEINAS NATURALES, S.A. (PROTENA, S.A.)</v>
          </cell>
        </row>
        <row r="14598">
          <cell r="C14598">
            <v>78</v>
          </cell>
          <cell r="D14598" t="str">
            <v>GRUMA</v>
          </cell>
        </row>
        <row r="14599">
          <cell r="C14599">
            <v>78</v>
          </cell>
          <cell r="D14599" t="str">
            <v>GRUMA</v>
          </cell>
        </row>
        <row r="14600">
          <cell r="C14600">
            <v>206</v>
          </cell>
          <cell r="D14600" t="str">
            <v>INVESTIGACION PRODUCTIVA SA DE CV</v>
          </cell>
        </row>
        <row r="14601">
          <cell r="C14601">
            <v>204</v>
          </cell>
          <cell r="D14601" t="str">
            <v>PQ INTEGRADORA LOGISTICA SA DE CV</v>
          </cell>
        </row>
        <row r="14602">
          <cell r="C14602">
            <v>204</v>
          </cell>
          <cell r="D14602" t="str">
            <v>PQ INTEGRADORA LOGISTICA SA DE CV</v>
          </cell>
        </row>
        <row r="14603">
          <cell r="C14603">
            <v>79</v>
          </cell>
          <cell r="D14603" t="str">
            <v>GRUMA</v>
          </cell>
        </row>
        <row r="14604">
          <cell r="C14604">
            <v>79</v>
          </cell>
          <cell r="D14604" t="str">
            <v>GRUMA</v>
          </cell>
        </row>
        <row r="14605">
          <cell r="C14605">
            <v>179</v>
          </cell>
          <cell r="D14605" t="str">
            <v>TBG APPAREL S DE RL DE CV</v>
          </cell>
        </row>
        <row r="14606">
          <cell r="C14606">
            <v>179</v>
          </cell>
          <cell r="D14606" t="str">
            <v>TBG APPAREL S DE RL DE CV</v>
          </cell>
        </row>
        <row r="14607">
          <cell r="C14607">
            <v>102</v>
          </cell>
          <cell r="D14607" t="str">
            <v>MAZAPAN DE LA ROSA SA DE CV</v>
          </cell>
        </row>
        <row r="14608">
          <cell r="C14608">
            <v>146</v>
          </cell>
          <cell r="D14608" t="str">
            <v>TECNICOS Y COLORES ANILPAN SA DE CV</v>
          </cell>
        </row>
        <row r="14609">
          <cell r="C14609">
            <v>155</v>
          </cell>
          <cell r="D14609" t="str">
            <v>VERTICAL KNITS SA DE CV</v>
          </cell>
        </row>
        <row r="14610">
          <cell r="C14610">
            <v>155</v>
          </cell>
          <cell r="D14610" t="str">
            <v>VERTICAL KNITS SA DE CV</v>
          </cell>
        </row>
        <row r="14611">
          <cell r="C14611">
            <v>39</v>
          </cell>
          <cell r="D14611" t="str">
            <v>CITROJUGO SA DE CV</v>
          </cell>
        </row>
        <row r="14612">
          <cell r="C14612">
            <v>100</v>
          </cell>
          <cell r="D14612" t="str">
            <v>MANUFACTURAS KALTEX SA DE CV</v>
          </cell>
        </row>
        <row r="14613">
          <cell r="C14613">
            <v>100</v>
          </cell>
          <cell r="D14613" t="str">
            <v>MANUFACTURAS KALTEX SA DE CV</v>
          </cell>
        </row>
        <row r="14614">
          <cell r="C14614">
            <v>184</v>
          </cell>
          <cell r="D14614" t="str">
            <v>CUEROMEX WET BLUE SA DE CV</v>
          </cell>
        </row>
        <row r="14615">
          <cell r="C14615">
            <v>184</v>
          </cell>
          <cell r="D14615" t="str">
            <v>CUEROMEX WET BLUE SA DE CV</v>
          </cell>
        </row>
        <row r="14616">
          <cell r="C14616">
            <v>159</v>
          </cell>
          <cell r="D14616" t="str">
            <v>GRUMA</v>
          </cell>
        </row>
        <row r="14617">
          <cell r="C14617">
            <v>146</v>
          </cell>
          <cell r="D14617" t="str">
            <v>TECNICOS Y COLORES ANILPAN SA DE CV</v>
          </cell>
        </row>
        <row r="14618">
          <cell r="C14618">
            <v>179</v>
          </cell>
          <cell r="D14618" t="str">
            <v>TBG APPAREL S DE RL DE CV</v>
          </cell>
        </row>
        <row r="14619">
          <cell r="C14619">
            <v>179</v>
          </cell>
          <cell r="D14619" t="str">
            <v>TBG APPAREL S DE RL DE CV</v>
          </cell>
        </row>
        <row r="14620">
          <cell r="C14620">
            <v>179</v>
          </cell>
          <cell r="D14620" t="str">
            <v>TBG APPAREL S DE RL DE CV</v>
          </cell>
        </row>
        <row r="14621">
          <cell r="C14621">
            <v>179</v>
          </cell>
          <cell r="D14621" t="str">
            <v>TBG APPAREL S DE RL DE CV</v>
          </cell>
        </row>
        <row r="14622">
          <cell r="C14622">
            <v>112</v>
          </cell>
          <cell r="D14622" t="str">
            <v>GRUMA</v>
          </cell>
        </row>
        <row r="14623">
          <cell r="C14623">
            <v>112</v>
          </cell>
          <cell r="D14623" t="str">
            <v>GRUMA</v>
          </cell>
        </row>
        <row r="14624">
          <cell r="C14624">
            <v>17</v>
          </cell>
          <cell r="D14624" t="str">
            <v>BIMBO</v>
          </cell>
        </row>
        <row r="14625">
          <cell r="C14625">
            <v>144</v>
          </cell>
          <cell r="D14625" t="str">
            <v>SUELAS WYNY SA DE CV</v>
          </cell>
        </row>
        <row r="14626">
          <cell r="C14626">
            <v>144</v>
          </cell>
          <cell r="D14626" t="str">
            <v>SUELAS WYNY SA DE CV</v>
          </cell>
        </row>
        <row r="14627">
          <cell r="C14627">
            <v>144</v>
          </cell>
          <cell r="D14627" t="str">
            <v>SUELAS WYNY SA DE CV</v>
          </cell>
        </row>
        <row r="14628">
          <cell r="C14628">
            <v>144</v>
          </cell>
          <cell r="D14628" t="str">
            <v>SUELAS WYNY SA DE CV</v>
          </cell>
        </row>
        <row r="14629">
          <cell r="C14629">
            <v>20</v>
          </cell>
          <cell r="D14629" t="str">
            <v>BIMBO</v>
          </cell>
        </row>
        <row r="14630">
          <cell r="C14630">
            <v>113</v>
          </cell>
          <cell r="D14630" t="str">
            <v>GRUMA</v>
          </cell>
        </row>
        <row r="14631">
          <cell r="C14631">
            <v>113</v>
          </cell>
          <cell r="D14631" t="str">
            <v>GRUMA</v>
          </cell>
        </row>
        <row r="14632">
          <cell r="C14632">
            <v>184</v>
          </cell>
          <cell r="D14632" t="str">
            <v>CUEROMEX WET BLUE SA DE CV</v>
          </cell>
        </row>
        <row r="14633">
          <cell r="C14633">
            <v>89</v>
          </cell>
          <cell r="D14633" t="str">
            <v>KERRY INGREDIENTS DE MEXICO SA DE CV</v>
          </cell>
        </row>
        <row r="14634">
          <cell r="C14634">
            <v>157</v>
          </cell>
          <cell r="D14634" t="str">
            <v>ZAFRE SA DE CV</v>
          </cell>
        </row>
        <row r="14635">
          <cell r="C14635">
            <v>112</v>
          </cell>
          <cell r="D14635" t="str">
            <v>GRUMA</v>
          </cell>
        </row>
        <row r="14636">
          <cell r="C14636">
            <v>21</v>
          </cell>
          <cell r="D14636" t="str">
            <v>BIMBO</v>
          </cell>
        </row>
        <row r="14637">
          <cell r="C14637">
            <v>114</v>
          </cell>
          <cell r="D14637" t="str">
            <v>GRUMA</v>
          </cell>
        </row>
        <row r="14638">
          <cell r="C14638">
            <v>252</v>
          </cell>
          <cell r="D14638" t="str">
            <v>QUESERIA DOS LAGUNAS, SPR DE R.L. DE C.V.</v>
          </cell>
        </row>
        <row r="14639">
          <cell r="C14639">
            <v>316</v>
          </cell>
          <cell r="D14639" t="str">
            <v>QUIMITEXSA, S.A. DE C.V.</v>
          </cell>
        </row>
        <row r="14640">
          <cell r="C14640">
            <v>13</v>
          </cell>
          <cell r="D14640" t="str">
            <v>ANGELICA PADILLA CASTILLO</v>
          </cell>
        </row>
        <row r="14641">
          <cell r="C14641">
            <v>13</v>
          </cell>
          <cell r="D14641" t="str">
            <v>ANGELICA PADILLA CASTILLO</v>
          </cell>
        </row>
        <row r="14642">
          <cell r="C14642">
            <v>114</v>
          </cell>
          <cell r="D14642" t="str">
            <v>GRUMA</v>
          </cell>
        </row>
        <row r="14643">
          <cell r="C14643">
            <v>77</v>
          </cell>
          <cell r="D14643" t="str">
            <v>GRUMA</v>
          </cell>
        </row>
        <row r="14644">
          <cell r="C14644">
            <v>77</v>
          </cell>
          <cell r="D14644" t="str">
            <v>GRUMA</v>
          </cell>
        </row>
        <row r="14645">
          <cell r="C14645">
            <v>100</v>
          </cell>
          <cell r="D14645" t="str">
            <v>MANUFACTURAS KALTEX SA DE CV</v>
          </cell>
        </row>
        <row r="14646">
          <cell r="C14646">
            <v>100</v>
          </cell>
          <cell r="D14646" t="str">
            <v>MANUFACTURAS KALTEX SA DE CV</v>
          </cell>
        </row>
        <row r="14647">
          <cell r="C14647">
            <v>316</v>
          </cell>
          <cell r="D14647" t="str">
            <v>QUIMITEXSA, S.A. DE C.V.</v>
          </cell>
        </row>
        <row r="14648">
          <cell r="C14648">
            <v>179</v>
          </cell>
          <cell r="D14648" t="str">
            <v>TBG APPAREL S DE RL DE CV</v>
          </cell>
        </row>
        <row r="14649">
          <cell r="C14649">
            <v>179</v>
          </cell>
          <cell r="D14649" t="str">
            <v>TBG APPAREL S DE RL DE CV</v>
          </cell>
        </row>
        <row r="14650">
          <cell r="C14650">
            <v>179</v>
          </cell>
          <cell r="D14650" t="str">
            <v>TBG APPAREL S DE RL DE CV</v>
          </cell>
        </row>
        <row r="14651">
          <cell r="C14651">
            <v>18</v>
          </cell>
          <cell r="D14651" t="str">
            <v>BIMBO</v>
          </cell>
        </row>
        <row r="14652">
          <cell r="C14652">
            <v>341</v>
          </cell>
          <cell r="D14652" t="str">
            <v>JOSE ALBERTO GARCIA PEREZ</v>
          </cell>
        </row>
        <row r="14653">
          <cell r="C14653">
            <v>18</v>
          </cell>
          <cell r="D14653" t="str">
            <v>BIMBO</v>
          </cell>
        </row>
        <row r="14654">
          <cell r="C14654">
            <v>184</v>
          </cell>
          <cell r="D14654" t="str">
            <v>CUEROMEX WET BLUE SA DE CV</v>
          </cell>
        </row>
        <row r="14655">
          <cell r="C14655">
            <v>270</v>
          </cell>
          <cell r="D14655" t="str">
            <v>RESTAURANTES TOKS, S.A. DE C.V.</v>
          </cell>
        </row>
        <row r="14656">
          <cell r="C14656">
            <v>270</v>
          </cell>
          <cell r="D14656" t="str">
            <v>RESTAURANTES TOKS, S.A. DE C.V.</v>
          </cell>
        </row>
        <row r="14657">
          <cell r="C14657">
            <v>232</v>
          </cell>
          <cell r="D14657" t="str">
            <v>BANKS (BARBADOS) BREWERIES LTD</v>
          </cell>
        </row>
        <row r="14658">
          <cell r="C14658">
            <v>232</v>
          </cell>
          <cell r="D14658" t="str">
            <v>BANKS (BARBADOS) BREWERIES LTD</v>
          </cell>
        </row>
        <row r="14659">
          <cell r="C14659">
            <v>232</v>
          </cell>
          <cell r="D14659" t="str">
            <v>BANKS (BARBADOS) BREWERIES LTD</v>
          </cell>
        </row>
        <row r="14660">
          <cell r="C14660">
            <v>179</v>
          </cell>
          <cell r="D14660" t="str">
            <v>TBG APPAREL S DE RL DE CV</v>
          </cell>
        </row>
        <row r="14661">
          <cell r="C14661">
            <v>179</v>
          </cell>
          <cell r="D14661" t="str">
            <v>TBG APPAREL S DE RL DE CV</v>
          </cell>
        </row>
        <row r="14662">
          <cell r="C14662">
            <v>31</v>
          </cell>
          <cell r="D14662" t="str">
            <v>CERVECERIA CUAUHTEMOC MOCTEZUMA SA DE CV</v>
          </cell>
        </row>
        <row r="14663">
          <cell r="C14663">
            <v>31</v>
          </cell>
          <cell r="D14663" t="str">
            <v>CERVECERIA CUAUHTEMOC MOCTEZUMA SA DE CV</v>
          </cell>
        </row>
        <row r="14664">
          <cell r="C14664">
            <v>31</v>
          </cell>
          <cell r="D14664" t="str">
            <v>CERVECERIA CUAUHTEMOC MOCTEZUMA SA DE CV</v>
          </cell>
        </row>
        <row r="14665">
          <cell r="C14665">
            <v>33</v>
          </cell>
          <cell r="D14665" t="str">
            <v>CERVECERIA CUAUHTEMOC MOCTEZUMA SA DE CV</v>
          </cell>
        </row>
        <row r="14666">
          <cell r="C14666">
            <v>33</v>
          </cell>
          <cell r="D14666" t="str">
            <v>CERVECERIA CUAUHTEMOC MOCTEZUMA SA DE CV</v>
          </cell>
        </row>
        <row r="14667">
          <cell r="C14667">
            <v>33</v>
          </cell>
          <cell r="D14667" t="str">
            <v>CERVECERIA CUAUHTEMOC MOCTEZUMA SA DE CV</v>
          </cell>
        </row>
        <row r="14668">
          <cell r="C14668">
            <v>33</v>
          </cell>
          <cell r="D14668" t="str">
            <v>CERVECERIA CUAUHTEMOC MOCTEZUMA SA DE CV</v>
          </cell>
        </row>
        <row r="14669">
          <cell r="C14669">
            <v>193</v>
          </cell>
          <cell r="D14669" t="str">
            <v>CURFIMEX SA DE CV</v>
          </cell>
        </row>
        <row r="14670">
          <cell r="C14670">
            <v>231</v>
          </cell>
          <cell r="D14670" t="str">
            <v>PROGEL MEXICANA, S.A. DE C.V.</v>
          </cell>
        </row>
        <row r="14671">
          <cell r="C14671">
            <v>231</v>
          </cell>
          <cell r="D14671" t="str">
            <v>PROGEL MEXICANA, S.A. DE C.V.</v>
          </cell>
        </row>
        <row r="14672">
          <cell r="C14672">
            <v>231</v>
          </cell>
          <cell r="D14672" t="str">
            <v>PROGEL MEXICANA, S.A. DE C.V.</v>
          </cell>
        </row>
        <row r="14673">
          <cell r="C14673">
            <v>231</v>
          </cell>
          <cell r="D14673" t="str">
            <v>PROGEL MEXICANA, S.A. DE C.V.</v>
          </cell>
        </row>
        <row r="14674">
          <cell r="C14674">
            <v>157</v>
          </cell>
          <cell r="D14674" t="str">
            <v>ZAFRE SA DE CV</v>
          </cell>
        </row>
        <row r="14675">
          <cell r="C14675">
            <v>232</v>
          </cell>
          <cell r="D14675" t="str">
            <v>BANKS (BARBADOS) BREWERIES LTD</v>
          </cell>
        </row>
        <row r="14676">
          <cell r="C14676">
            <v>100</v>
          </cell>
          <cell r="D14676" t="str">
            <v>MANUFACTURAS KALTEX SA DE CV</v>
          </cell>
        </row>
        <row r="14677">
          <cell r="C14677">
            <v>100</v>
          </cell>
          <cell r="D14677" t="str">
            <v>MANUFACTURAS KALTEX SA DE CV</v>
          </cell>
        </row>
        <row r="14678">
          <cell r="C14678">
            <v>342</v>
          </cell>
          <cell r="D14678" t="str">
            <v>RED STRIPE</v>
          </cell>
        </row>
        <row r="14679">
          <cell r="C14679">
            <v>342</v>
          </cell>
          <cell r="D14679" t="str">
            <v>RED STRIPE</v>
          </cell>
        </row>
        <row r="14680">
          <cell r="C14680">
            <v>128</v>
          </cell>
          <cell r="D14680" t="str">
            <v>PRODUCTOS CURTIENTES SA DE CV</v>
          </cell>
        </row>
        <row r="14681">
          <cell r="C14681">
            <v>55</v>
          </cell>
          <cell r="D14681" t="str">
            <v>DISTRIBUIDORA DE TEXTILES AVANTE SA DE CV</v>
          </cell>
        </row>
        <row r="14682">
          <cell r="C14682">
            <v>179</v>
          </cell>
          <cell r="D14682" t="str">
            <v>TBG APPAREL S DE RL DE CV</v>
          </cell>
        </row>
        <row r="14683">
          <cell r="C14683">
            <v>179</v>
          </cell>
          <cell r="D14683" t="str">
            <v>TBG APPAREL S DE RL DE CV</v>
          </cell>
        </row>
        <row r="14684">
          <cell r="C14684">
            <v>249</v>
          </cell>
          <cell r="D14684" t="str">
            <v>ASHLAND CHEMICAL DE MEXICO, S.A. DE C.V.</v>
          </cell>
        </row>
        <row r="14685">
          <cell r="C14685">
            <v>249</v>
          </cell>
          <cell r="D14685" t="str">
            <v>ASHLAND CHEMICAL DE MEXICO, S.A. DE C.V.</v>
          </cell>
        </row>
        <row r="14686">
          <cell r="C14686">
            <v>146</v>
          </cell>
          <cell r="D14686" t="str">
            <v>TECNICOS Y COLORES ANILPAN SA DE CV</v>
          </cell>
        </row>
        <row r="14687">
          <cell r="C14687">
            <v>335</v>
          </cell>
          <cell r="D14687" t="str">
            <v>COLOR WASH TEHUACAN, S.A. DE C.V.</v>
          </cell>
        </row>
        <row r="14688">
          <cell r="C14688">
            <v>21</v>
          </cell>
          <cell r="D14688" t="str">
            <v>BIMBO</v>
          </cell>
        </row>
        <row r="14689">
          <cell r="C14689">
            <v>32</v>
          </cell>
          <cell r="D14689" t="str">
            <v>CERVECERIA CUAUHTEMOC MOCTEZUMA SA DE CV</v>
          </cell>
        </row>
        <row r="14690">
          <cell r="C14690">
            <v>32</v>
          </cell>
          <cell r="D14690" t="str">
            <v>CERVECERIA CUAUHTEMOC MOCTEZUMA SA DE CV</v>
          </cell>
        </row>
        <row r="14691">
          <cell r="C14691">
            <v>21</v>
          </cell>
          <cell r="D14691" t="str">
            <v>BIMBO</v>
          </cell>
        </row>
        <row r="14692">
          <cell r="C14692">
            <v>78</v>
          </cell>
          <cell r="D14692" t="str">
            <v>GRUMA</v>
          </cell>
        </row>
        <row r="14693">
          <cell r="C14693">
            <v>78</v>
          </cell>
          <cell r="D14693" t="str">
            <v>GRUMA</v>
          </cell>
        </row>
        <row r="14694">
          <cell r="C14694">
            <v>77</v>
          </cell>
          <cell r="D14694" t="str">
            <v>GRUMA</v>
          </cell>
        </row>
        <row r="14695">
          <cell r="C14695">
            <v>77</v>
          </cell>
          <cell r="D14695" t="str">
            <v>GRUMA</v>
          </cell>
        </row>
        <row r="14696">
          <cell r="C14696">
            <v>184</v>
          </cell>
          <cell r="D14696" t="str">
            <v>CUEROMEX WET BLUE SA DE CV</v>
          </cell>
        </row>
        <row r="14697">
          <cell r="C14697">
            <v>184</v>
          </cell>
          <cell r="D14697" t="str">
            <v>CUEROMEX WET BLUE SA DE CV</v>
          </cell>
        </row>
        <row r="14698">
          <cell r="C14698">
            <v>157</v>
          </cell>
          <cell r="D14698" t="str">
            <v>ZAFRE SA DE CV</v>
          </cell>
        </row>
        <row r="14699">
          <cell r="C14699" t="str">
            <v>VTAMOS</v>
          </cell>
          <cell r="D14699" t="str">
            <v>Ventas de Mostrador</v>
          </cell>
        </row>
        <row r="14700">
          <cell r="C14700">
            <v>78</v>
          </cell>
          <cell r="D14700" t="str">
            <v>GRUMA</v>
          </cell>
        </row>
        <row r="14701">
          <cell r="C14701">
            <v>179</v>
          </cell>
          <cell r="D14701" t="str">
            <v>TBG APPAREL S DE RL DE CV</v>
          </cell>
        </row>
        <row r="14702">
          <cell r="C14702">
            <v>179</v>
          </cell>
          <cell r="D14702" t="str">
            <v>TBG APPAREL S DE RL DE CV</v>
          </cell>
        </row>
        <row r="14703">
          <cell r="C14703">
            <v>179</v>
          </cell>
          <cell r="D14703" t="str">
            <v>TBG APPAREL S DE RL DE CV</v>
          </cell>
        </row>
        <row r="14704">
          <cell r="C14704">
            <v>166</v>
          </cell>
          <cell r="D14704" t="str">
            <v>GRUMA</v>
          </cell>
        </row>
        <row r="14705">
          <cell r="C14705">
            <v>166</v>
          </cell>
          <cell r="D14705" t="str">
            <v>GRUMA</v>
          </cell>
        </row>
        <row r="14706">
          <cell r="C14706">
            <v>24</v>
          </cell>
          <cell r="D14706" t="str">
            <v>C &amp; L ALIMENTOS SA DE CV</v>
          </cell>
        </row>
        <row r="14707">
          <cell r="C14707">
            <v>100</v>
          </cell>
          <cell r="D14707" t="str">
            <v>MANUFACTURAS KALTEX SA DE CV</v>
          </cell>
        </row>
        <row r="14708">
          <cell r="C14708">
            <v>100</v>
          </cell>
          <cell r="D14708" t="str">
            <v>MANUFACTURAS KALTEX SA DE CV</v>
          </cell>
        </row>
        <row r="14709">
          <cell r="C14709">
            <v>16</v>
          </cell>
          <cell r="D14709" t="str">
            <v>AZTECA MILLING, LP</v>
          </cell>
        </row>
        <row r="14710">
          <cell r="C14710">
            <v>79</v>
          </cell>
          <cell r="D14710" t="str">
            <v>GRUMA</v>
          </cell>
        </row>
        <row r="14711">
          <cell r="C14711">
            <v>285</v>
          </cell>
          <cell r="D14711" t="str">
            <v>ALIMENTOS DE LA GRANJA, S.A. DE C.V.</v>
          </cell>
        </row>
        <row r="14712">
          <cell r="C14712">
            <v>28</v>
          </cell>
          <cell r="D14712" t="str">
            <v>CERVECERIA CUAUHTEMOC MOCTEZUMA SA DE CV</v>
          </cell>
        </row>
        <row r="14713">
          <cell r="C14713">
            <v>28</v>
          </cell>
          <cell r="D14713" t="str">
            <v>CERVECERIA CUAUHTEMOC MOCTEZUMA SA DE CV</v>
          </cell>
        </row>
        <row r="14714">
          <cell r="C14714">
            <v>28</v>
          </cell>
          <cell r="D14714" t="str">
            <v>CERVECERIA CUAUHTEMOC MOCTEZUMA SA DE CV</v>
          </cell>
        </row>
        <row r="14715">
          <cell r="C14715">
            <v>28</v>
          </cell>
          <cell r="D14715" t="str">
            <v>CERVECERIA CUAUHTEMOC MOCTEZUMA SA DE CV</v>
          </cell>
        </row>
        <row r="14716">
          <cell r="C14716">
            <v>113</v>
          </cell>
          <cell r="D14716" t="str">
            <v>GRUMA</v>
          </cell>
        </row>
        <row r="14717">
          <cell r="C14717">
            <v>113</v>
          </cell>
          <cell r="D14717" t="str">
            <v>GRUMA</v>
          </cell>
        </row>
        <row r="14718">
          <cell r="C14718">
            <v>100</v>
          </cell>
          <cell r="D14718" t="str">
            <v>MANUFACTURAS KALTEX SA DE CV</v>
          </cell>
        </row>
        <row r="14719">
          <cell r="C14719">
            <v>100</v>
          </cell>
          <cell r="D14719" t="str">
            <v>MANUFACTURAS KALTEX SA DE CV</v>
          </cell>
        </row>
        <row r="14720">
          <cell r="C14720">
            <v>100</v>
          </cell>
          <cell r="D14720" t="str">
            <v>MANUFACTURAS KALTEX SA DE CV</v>
          </cell>
        </row>
        <row r="14721">
          <cell r="C14721">
            <v>100</v>
          </cell>
          <cell r="D14721" t="str">
            <v>MANUFACTURAS KALTEX SA DE CV</v>
          </cell>
        </row>
        <row r="14722">
          <cell r="C14722">
            <v>112</v>
          </cell>
          <cell r="D14722" t="str">
            <v>GRUMA</v>
          </cell>
        </row>
        <row r="14723">
          <cell r="C14723">
            <v>112</v>
          </cell>
          <cell r="D14723" t="str">
            <v>GRUMA</v>
          </cell>
        </row>
        <row r="14724">
          <cell r="C14724">
            <v>337</v>
          </cell>
          <cell r="D14724" t="str">
            <v>CERVECERIA CUAUHTEMOC MOCTEZUMA SA DE CV</v>
          </cell>
        </row>
        <row r="14725">
          <cell r="C14725">
            <v>138</v>
          </cell>
          <cell r="D14725" t="str">
            <v>RICAP SA DE CV</v>
          </cell>
        </row>
        <row r="14726">
          <cell r="C14726">
            <v>184</v>
          </cell>
          <cell r="D14726" t="str">
            <v>CUEROMEX WET BLUE SA DE CV</v>
          </cell>
        </row>
        <row r="14727">
          <cell r="C14727">
            <v>184</v>
          </cell>
          <cell r="D14727" t="str">
            <v>CUEROMEX WET BLUE SA DE CV</v>
          </cell>
        </row>
        <row r="14728">
          <cell r="C14728">
            <v>309</v>
          </cell>
          <cell r="D14728" t="str">
            <v>MARIA CONSUELO FIERRO RAMOS</v>
          </cell>
        </row>
        <row r="14729">
          <cell r="C14729">
            <v>343</v>
          </cell>
          <cell r="D14729" t="str">
            <v>LASEM ALIMENTACION DE MEXICO, S.A. DE C.V.</v>
          </cell>
        </row>
        <row r="14730">
          <cell r="C14730">
            <v>144</v>
          </cell>
          <cell r="D14730" t="str">
            <v>SUELAS WYNY SA DE CV</v>
          </cell>
        </row>
        <row r="14731">
          <cell r="C14731">
            <v>144</v>
          </cell>
          <cell r="D14731" t="str">
            <v>SUELAS WYNY SA DE CV</v>
          </cell>
        </row>
        <row r="14732">
          <cell r="C14732">
            <v>144</v>
          </cell>
          <cell r="D14732" t="str">
            <v>SUELAS WYNY SA DE CV</v>
          </cell>
        </row>
        <row r="14733">
          <cell r="C14733">
            <v>144</v>
          </cell>
          <cell r="D14733" t="str">
            <v>SUELAS WYNY SA DE CV</v>
          </cell>
        </row>
        <row r="14734">
          <cell r="C14734">
            <v>144</v>
          </cell>
          <cell r="D14734" t="str">
            <v>SUELAS WYNY SA DE CV</v>
          </cell>
        </row>
        <row r="14735">
          <cell r="C14735">
            <v>107</v>
          </cell>
          <cell r="D14735" t="str">
            <v>MICHEL ONTIVEROS PABLO IGNACIO</v>
          </cell>
        </row>
        <row r="14736">
          <cell r="C14736">
            <v>104</v>
          </cell>
          <cell r="D14736" t="str">
            <v>MEJORPLUS SA DE CV</v>
          </cell>
        </row>
        <row r="14737">
          <cell r="C14737">
            <v>13</v>
          </cell>
          <cell r="D14737" t="str">
            <v>ANGELICA PADILLA CASTILLO</v>
          </cell>
        </row>
        <row r="14738">
          <cell r="C14738">
            <v>13</v>
          </cell>
          <cell r="D14738" t="str">
            <v>ANGELICA PADILLA CASTILLO</v>
          </cell>
        </row>
        <row r="14739">
          <cell r="C14739">
            <v>112</v>
          </cell>
          <cell r="D14739" t="str">
            <v>GRUMA</v>
          </cell>
        </row>
        <row r="14740">
          <cell r="C14740">
            <v>79</v>
          </cell>
          <cell r="D14740" t="str">
            <v>GRUMA</v>
          </cell>
        </row>
        <row r="14741">
          <cell r="C14741">
            <v>79</v>
          </cell>
          <cell r="D14741" t="str">
            <v>GRUMA</v>
          </cell>
        </row>
        <row r="14742">
          <cell r="C14742">
            <v>316</v>
          </cell>
          <cell r="D14742" t="str">
            <v>QUIMITEXSA, S.A. DE C.V.</v>
          </cell>
        </row>
        <row r="14743">
          <cell r="C14743">
            <v>134</v>
          </cell>
          <cell r="D14743" t="str">
            <v>QUIMICA HERNANDEZ RAMIREZ SA DE CV</v>
          </cell>
        </row>
        <row r="14744">
          <cell r="C14744">
            <v>330</v>
          </cell>
          <cell r="D14744" t="str">
            <v>QUIMICA QURTEC, S.A. DE C.V.</v>
          </cell>
        </row>
        <row r="14745">
          <cell r="C14745">
            <v>330</v>
          </cell>
          <cell r="D14745" t="str">
            <v>QUIMICA QURTEC, S.A. DE C.V.</v>
          </cell>
        </row>
        <row r="14746">
          <cell r="C14746">
            <v>330</v>
          </cell>
          <cell r="D14746" t="str">
            <v>QUIMICA QURTEC, S.A. DE C.V.</v>
          </cell>
        </row>
        <row r="14747">
          <cell r="C14747">
            <v>330</v>
          </cell>
          <cell r="D14747" t="str">
            <v>QUIMICA QURTEC, S.A. DE C.V.</v>
          </cell>
        </row>
        <row r="14748">
          <cell r="C14748">
            <v>330</v>
          </cell>
          <cell r="D14748" t="str">
            <v>QUIMICA QURTEC, S.A. DE C.V.</v>
          </cell>
        </row>
        <row r="14749">
          <cell r="C14749">
            <v>179</v>
          </cell>
          <cell r="D14749" t="str">
            <v>TBG APPAREL S DE RL DE CV</v>
          </cell>
        </row>
        <row r="14750">
          <cell r="C14750">
            <v>179</v>
          </cell>
          <cell r="D14750" t="str">
            <v>TBG APPAREL S DE RL DE CV</v>
          </cell>
        </row>
        <row r="14751">
          <cell r="C14751">
            <v>179</v>
          </cell>
          <cell r="D14751" t="str">
            <v>TBG APPAREL S DE RL DE CV</v>
          </cell>
        </row>
        <row r="14752">
          <cell r="C14752">
            <v>138</v>
          </cell>
          <cell r="D14752" t="str">
            <v>RICAP SA DE CV</v>
          </cell>
        </row>
        <row r="14753">
          <cell r="C14753">
            <v>138</v>
          </cell>
          <cell r="D14753" t="str">
            <v>RICAP SA DE CV</v>
          </cell>
        </row>
        <row r="14754">
          <cell r="C14754">
            <v>30</v>
          </cell>
          <cell r="D14754" t="str">
            <v>CERVECERIA CUAUHTEMOC MOCTEZUMA SA DE CV</v>
          </cell>
        </row>
        <row r="14755">
          <cell r="C14755">
            <v>30</v>
          </cell>
          <cell r="D14755" t="str">
            <v>CERVECERIA CUAUHTEMOC MOCTEZUMA SA DE CV</v>
          </cell>
        </row>
        <row r="14756">
          <cell r="C14756">
            <v>30</v>
          </cell>
          <cell r="D14756" t="str">
            <v>CERVECERIA CUAUHTEMOC MOCTEZUMA SA DE CV</v>
          </cell>
        </row>
        <row r="14757">
          <cell r="C14757">
            <v>30</v>
          </cell>
          <cell r="D14757" t="str">
            <v>CERVECERIA CUAUHTEMOC MOCTEZUMA SA DE CV</v>
          </cell>
        </row>
        <row r="14758">
          <cell r="C14758">
            <v>232</v>
          </cell>
          <cell r="D14758" t="str">
            <v>BANKS (BARBADOS) BREWERIES LTD</v>
          </cell>
        </row>
        <row r="14759">
          <cell r="C14759">
            <v>232</v>
          </cell>
          <cell r="D14759" t="str">
            <v>BANKS (BARBADOS) BREWERIES LTD</v>
          </cell>
        </row>
        <row r="14760">
          <cell r="C14760">
            <v>232</v>
          </cell>
          <cell r="D14760" t="str">
            <v>BANKS (BARBADOS) BREWERIES LTD</v>
          </cell>
        </row>
        <row r="14761">
          <cell r="C14761">
            <v>184</v>
          </cell>
          <cell r="D14761" t="str">
            <v>CUEROMEX WET BLUE SA DE CV</v>
          </cell>
        </row>
        <row r="14762">
          <cell r="C14762">
            <v>184</v>
          </cell>
          <cell r="D14762" t="str">
            <v>CUEROMEX WET BLUE SA DE CV</v>
          </cell>
        </row>
        <row r="14763">
          <cell r="C14763">
            <v>159</v>
          </cell>
          <cell r="D14763" t="str">
            <v>GRUMA</v>
          </cell>
        </row>
        <row r="14764">
          <cell r="C14764">
            <v>337</v>
          </cell>
          <cell r="D14764" t="str">
            <v>CERVECERIA CUAUHTEMOC MOCTEZUMA SA DE CV</v>
          </cell>
        </row>
        <row r="14765">
          <cell r="C14765">
            <v>100</v>
          </cell>
          <cell r="D14765" t="str">
            <v>MANUFACTURAS KALTEX SA DE CV</v>
          </cell>
        </row>
        <row r="14766">
          <cell r="C14766">
            <v>22</v>
          </cell>
          <cell r="D14766" t="str">
            <v>BIOTECNICA INTERNACIONAL SA DE CV</v>
          </cell>
        </row>
        <row r="14767">
          <cell r="C14767">
            <v>67</v>
          </cell>
          <cell r="D14767" t="str">
            <v>GELITA MEXICO S DE RL DE CV</v>
          </cell>
        </row>
        <row r="14768">
          <cell r="C14768">
            <v>134</v>
          </cell>
          <cell r="D14768" t="str">
            <v>QUIMICA HERNANDEZ RAMIREZ SA DE CV</v>
          </cell>
        </row>
        <row r="14769">
          <cell r="C14769">
            <v>102</v>
          </cell>
          <cell r="D14769" t="str">
            <v>MAZAPAN DE LA ROSA SA DE CV</v>
          </cell>
        </row>
        <row r="14770">
          <cell r="C14770">
            <v>40</v>
          </cell>
          <cell r="D14770" t="str">
            <v>CITROLIM SA DE CV</v>
          </cell>
        </row>
        <row r="14771">
          <cell r="C14771">
            <v>11</v>
          </cell>
          <cell r="D14771" t="str">
            <v>ALIMENTOS PROFUSA, SA DE CV</v>
          </cell>
        </row>
        <row r="14772">
          <cell r="C14772">
            <v>11</v>
          </cell>
          <cell r="D14772" t="str">
            <v>ALIMENTOS PROFUSA, SA DE CV</v>
          </cell>
        </row>
        <row r="14773">
          <cell r="C14773">
            <v>11</v>
          </cell>
          <cell r="D14773" t="str">
            <v>ALIMENTOS PROFUSA, SA DE CV</v>
          </cell>
        </row>
        <row r="14774">
          <cell r="C14774">
            <v>100</v>
          </cell>
          <cell r="D14774" t="str">
            <v>MANUFACTURAS KALTEX SA DE CV</v>
          </cell>
        </row>
        <row r="14775">
          <cell r="C14775">
            <v>115</v>
          </cell>
          <cell r="D14775" t="str">
            <v>GRUMA</v>
          </cell>
        </row>
        <row r="14776">
          <cell r="C14776">
            <v>179</v>
          </cell>
          <cell r="D14776" t="str">
            <v>TBG APPAREL S DE RL DE CV</v>
          </cell>
        </row>
        <row r="14777">
          <cell r="C14777">
            <v>179</v>
          </cell>
          <cell r="D14777" t="str">
            <v>TBG APPAREL S DE RL DE CV</v>
          </cell>
        </row>
        <row r="14778">
          <cell r="C14778">
            <v>179</v>
          </cell>
          <cell r="D14778" t="str">
            <v>TBG APPAREL S DE RL DE CV</v>
          </cell>
        </row>
        <row r="14779">
          <cell r="C14779">
            <v>179</v>
          </cell>
          <cell r="D14779" t="str">
            <v>TBG APPAREL S DE RL DE CV</v>
          </cell>
        </row>
        <row r="14780">
          <cell r="C14780">
            <v>55</v>
          </cell>
          <cell r="D14780" t="str">
            <v>DISTRIBUIDORA DE TEXTILES AVANTE SA DE CV</v>
          </cell>
        </row>
        <row r="14781">
          <cell r="C14781">
            <v>342</v>
          </cell>
          <cell r="D14781" t="str">
            <v>RED STRIPE</v>
          </cell>
        </row>
        <row r="14782">
          <cell r="C14782">
            <v>20</v>
          </cell>
          <cell r="D14782" t="str">
            <v>BIMBO</v>
          </cell>
        </row>
        <row r="14783">
          <cell r="C14783">
            <v>246</v>
          </cell>
          <cell r="D14783" t="str">
            <v>COMPLEMENTOS ALIMENTICIOS, S.A. DE C.V.</v>
          </cell>
        </row>
        <row r="14784">
          <cell r="C14784">
            <v>246</v>
          </cell>
          <cell r="D14784" t="str">
            <v>COMPLEMENTOS ALIMENTICIOS, S.A. DE C.V.</v>
          </cell>
        </row>
        <row r="14785">
          <cell r="C14785">
            <v>315</v>
          </cell>
          <cell r="D14785" t="str">
            <v>CIH INTERNATIONAL, S.A.R.L.</v>
          </cell>
        </row>
        <row r="14786">
          <cell r="C14786">
            <v>315</v>
          </cell>
          <cell r="D14786" t="str">
            <v>CIH INTERNATIONAL, S.A.R.L.</v>
          </cell>
        </row>
        <row r="14787">
          <cell r="C14787">
            <v>77</v>
          </cell>
          <cell r="D14787" t="str">
            <v>GRUMA</v>
          </cell>
        </row>
        <row r="14788">
          <cell r="C14788">
            <v>77</v>
          </cell>
          <cell r="D14788" t="str">
            <v>GRUMA</v>
          </cell>
        </row>
        <row r="14789">
          <cell r="C14789">
            <v>18</v>
          </cell>
          <cell r="D14789" t="str">
            <v>BIMBO</v>
          </cell>
        </row>
        <row r="14790">
          <cell r="C14790">
            <v>130</v>
          </cell>
          <cell r="D14790" t="str">
            <v>PRODUCTOS PERLA, SA DE CV</v>
          </cell>
        </row>
        <row r="14791">
          <cell r="C14791">
            <v>130</v>
          </cell>
          <cell r="D14791" t="str">
            <v>PRODUCTOS PERLA, SA DE CV</v>
          </cell>
        </row>
        <row r="14792">
          <cell r="C14792">
            <v>130</v>
          </cell>
          <cell r="D14792" t="str">
            <v>PRODUCTOS PERLA, SA DE CV</v>
          </cell>
        </row>
        <row r="14793">
          <cell r="C14793">
            <v>81</v>
          </cell>
          <cell r="D14793" t="str">
            <v>HERSHEY MEXICO SA DE CV</v>
          </cell>
        </row>
        <row r="14794">
          <cell r="C14794">
            <v>81</v>
          </cell>
          <cell r="D14794" t="str">
            <v>HERSHEY MEXICO SA DE CV</v>
          </cell>
        </row>
        <row r="14795">
          <cell r="C14795">
            <v>107</v>
          </cell>
          <cell r="D14795" t="str">
            <v>MICHEL ONTIVEROS PABLO IGNACIO</v>
          </cell>
        </row>
        <row r="14796">
          <cell r="C14796">
            <v>184</v>
          </cell>
          <cell r="D14796" t="str">
            <v>CUEROMEX WET BLUE SA DE CV</v>
          </cell>
        </row>
        <row r="14797">
          <cell r="C14797">
            <v>184</v>
          </cell>
          <cell r="D14797" t="str">
            <v>CUEROMEX WET BLUE SA DE CV</v>
          </cell>
        </row>
        <row r="14798">
          <cell r="C14798">
            <v>179</v>
          </cell>
          <cell r="D14798" t="str">
            <v>TBG APPAREL S DE RL DE CV</v>
          </cell>
        </row>
        <row r="14799">
          <cell r="C14799">
            <v>330</v>
          </cell>
          <cell r="D14799" t="str">
            <v>QUIMICA QURTEC, S.A. DE C.V.</v>
          </cell>
        </row>
        <row r="14800">
          <cell r="C14800">
            <v>330</v>
          </cell>
          <cell r="D14800" t="str">
            <v>QUIMICA QURTEC, S.A. DE C.V.</v>
          </cell>
        </row>
        <row r="14801">
          <cell r="C14801">
            <v>330</v>
          </cell>
          <cell r="D14801" t="str">
            <v>QUIMICA QURTEC, S.A. DE C.V.</v>
          </cell>
        </row>
        <row r="14802">
          <cell r="C14802">
            <v>330</v>
          </cell>
          <cell r="D14802" t="str">
            <v>QUIMICA QURTEC, S.A. DE C.V.</v>
          </cell>
        </row>
        <row r="14803">
          <cell r="C14803">
            <v>330</v>
          </cell>
          <cell r="D14803" t="str">
            <v>QUIMICA QURTEC, S.A. DE C.V.</v>
          </cell>
        </row>
        <row r="14804">
          <cell r="C14804">
            <v>179</v>
          </cell>
          <cell r="D14804" t="str">
            <v>TBG APPAREL S DE RL DE CV</v>
          </cell>
        </row>
        <row r="14805">
          <cell r="C14805">
            <v>179</v>
          </cell>
          <cell r="D14805" t="str">
            <v>TBG APPAREL S DE RL DE CV</v>
          </cell>
        </row>
        <row r="14806">
          <cell r="C14806">
            <v>179</v>
          </cell>
          <cell r="D14806" t="str">
            <v>TBG APPAREL S DE RL DE CV</v>
          </cell>
        </row>
        <row r="14807">
          <cell r="C14807">
            <v>113</v>
          </cell>
          <cell r="D14807" t="str">
            <v>GRUMA</v>
          </cell>
        </row>
        <row r="14808">
          <cell r="C14808">
            <v>113</v>
          </cell>
          <cell r="D14808" t="str">
            <v>GRUMA</v>
          </cell>
        </row>
        <row r="14809">
          <cell r="C14809">
            <v>184</v>
          </cell>
          <cell r="D14809" t="str">
            <v>CUEROMEX WET BLUE SA DE CV</v>
          </cell>
        </row>
        <row r="14810">
          <cell r="C14810">
            <v>100</v>
          </cell>
          <cell r="D14810" t="str">
            <v>MANUFACTURAS KALTEX SA DE CV</v>
          </cell>
        </row>
        <row r="14811">
          <cell r="C14811">
            <v>193</v>
          </cell>
          <cell r="D14811" t="str">
            <v>CURFIMEX SA DE CV</v>
          </cell>
        </row>
        <row r="14812">
          <cell r="C14812">
            <v>193</v>
          </cell>
          <cell r="D14812" t="str">
            <v>CURFIMEX SA DE CV</v>
          </cell>
        </row>
        <row r="14813">
          <cell r="C14813">
            <v>238</v>
          </cell>
          <cell r="D14813" t="str">
            <v>ANSA MCAL TRADING, INC.</v>
          </cell>
        </row>
        <row r="14814">
          <cell r="C14814">
            <v>157</v>
          </cell>
          <cell r="D14814" t="str">
            <v>ZAFRE SA DE CV</v>
          </cell>
        </row>
        <row r="14815">
          <cell r="C14815">
            <v>21</v>
          </cell>
          <cell r="D14815" t="str">
            <v>BIMBO</v>
          </cell>
        </row>
        <row r="14816">
          <cell r="C14816">
            <v>21</v>
          </cell>
          <cell r="D14816" t="str">
            <v>BIMBO</v>
          </cell>
        </row>
        <row r="14817">
          <cell r="C14817">
            <v>21</v>
          </cell>
          <cell r="D14817" t="str">
            <v>BIMBO</v>
          </cell>
        </row>
        <row r="14818">
          <cell r="C14818">
            <v>21</v>
          </cell>
          <cell r="D14818" t="str">
            <v>BIMBO</v>
          </cell>
        </row>
        <row r="14819">
          <cell r="C14819">
            <v>28</v>
          </cell>
          <cell r="D14819" t="str">
            <v>CERVECERIA CUAUHTEMOC MOCTEZUMA SA DE CV</v>
          </cell>
        </row>
        <row r="14820">
          <cell r="C14820">
            <v>28</v>
          </cell>
          <cell r="D14820" t="str">
            <v>CERVECERIA CUAUHTEMOC MOCTEZUMA SA DE CV</v>
          </cell>
        </row>
        <row r="14821">
          <cell r="C14821">
            <v>28</v>
          </cell>
          <cell r="D14821" t="str">
            <v>CERVECERIA CUAUHTEMOC MOCTEZUMA SA DE CV</v>
          </cell>
        </row>
        <row r="14822">
          <cell r="C14822">
            <v>28</v>
          </cell>
          <cell r="D14822" t="str">
            <v>CERVECERIA CUAUHTEMOC MOCTEZUMA SA DE CV</v>
          </cell>
        </row>
        <row r="14823">
          <cell r="C14823">
            <v>28</v>
          </cell>
          <cell r="D14823" t="str">
            <v>CERVECERIA CUAUHTEMOC MOCTEZUMA SA DE CV</v>
          </cell>
        </row>
        <row r="14824">
          <cell r="C14824">
            <v>28</v>
          </cell>
          <cell r="D14824" t="str">
            <v>CERVECERIA CUAUHTEMOC MOCTEZUMA SA DE CV</v>
          </cell>
        </row>
        <row r="14825">
          <cell r="C14825">
            <v>28</v>
          </cell>
          <cell r="D14825" t="str">
            <v>CERVECERIA CUAUHTEMOC MOCTEZUMA SA DE CV</v>
          </cell>
        </row>
        <row r="14826">
          <cell r="C14826">
            <v>31</v>
          </cell>
          <cell r="D14826" t="str">
            <v>CERVECERIA CUAUHTEMOC MOCTEZUMA SA DE CV</v>
          </cell>
        </row>
        <row r="14827">
          <cell r="C14827">
            <v>31</v>
          </cell>
          <cell r="D14827" t="str">
            <v>CERVECERIA CUAUHTEMOC MOCTEZUMA SA DE CV</v>
          </cell>
        </row>
        <row r="14828">
          <cell r="C14828">
            <v>31</v>
          </cell>
          <cell r="D14828" t="str">
            <v>CERVECERIA CUAUHTEMOC MOCTEZUMA SA DE CV</v>
          </cell>
        </row>
        <row r="14829">
          <cell r="C14829">
            <v>249</v>
          </cell>
          <cell r="D14829" t="str">
            <v>ASHLAND CHEMICAL DE MEXICO, S.A. DE C.V.</v>
          </cell>
        </row>
        <row r="14830">
          <cell r="C14830">
            <v>249</v>
          </cell>
          <cell r="D14830" t="str">
            <v>ASHLAND CHEMICAL DE MEXICO, S.A. DE C.V.</v>
          </cell>
        </row>
        <row r="14831">
          <cell r="C14831">
            <v>107</v>
          </cell>
          <cell r="D14831" t="str">
            <v>MICHEL ONTIVEROS PABLO IGNACIO</v>
          </cell>
        </row>
        <row r="14832">
          <cell r="C14832">
            <v>4</v>
          </cell>
          <cell r="D14832" t="str">
            <v>ACABADOS RIO TEJO SA DE CV</v>
          </cell>
        </row>
        <row r="14833">
          <cell r="C14833">
            <v>206</v>
          </cell>
          <cell r="D14833" t="str">
            <v>INVESTIGACION PRODUCTIVA SA DE CV</v>
          </cell>
        </row>
        <row r="14834">
          <cell r="C14834">
            <v>134</v>
          </cell>
          <cell r="D14834" t="str">
            <v>QUIMICA HERNANDEZ RAMIREZ SA DE CV</v>
          </cell>
        </row>
        <row r="14835">
          <cell r="C14835">
            <v>73</v>
          </cell>
          <cell r="D14835" t="str">
            <v>GRUPO INDUSTRIAL MIRO SA DE CV</v>
          </cell>
        </row>
        <row r="14836">
          <cell r="C14836">
            <v>179</v>
          </cell>
          <cell r="D14836" t="str">
            <v>TBG APPAREL S DE RL DE CV</v>
          </cell>
        </row>
        <row r="14837">
          <cell r="C14837">
            <v>81</v>
          </cell>
          <cell r="D14837" t="str">
            <v>HERSHEY MEXICO SA DE CV</v>
          </cell>
        </row>
        <row r="14838">
          <cell r="C14838" t="str">
            <v>VTAMOS</v>
          </cell>
          <cell r="D14838" t="str">
            <v>Ventas de Mostrador</v>
          </cell>
        </row>
        <row r="14839">
          <cell r="C14839">
            <v>33</v>
          </cell>
          <cell r="D14839" t="str">
            <v>CERVECERIA CUAUHTEMOC MOCTEZUMA SA DE CV</v>
          </cell>
        </row>
        <row r="14840">
          <cell r="C14840">
            <v>33</v>
          </cell>
          <cell r="D14840" t="str">
            <v>CERVECERIA CUAUHTEMOC MOCTEZUMA SA DE CV</v>
          </cell>
        </row>
        <row r="14841">
          <cell r="C14841">
            <v>33</v>
          </cell>
          <cell r="D14841" t="str">
            <v>CERVECERIA CUAUHTEMOC MOCTEZUMA SA DE CV</v>
          </cell>
        </row>
        <row r="14842">
          <cell r="C14842">
            <v>179</v>
          </cell>
          <cell r="D14842" t="str">
            <v>TBG APPAREL S DE RL DE CV</v>
          </cell>
        </row>
        <row r="14843">
          <cell r="C14843">
            <v>179</v>
          </cell>
          <cell r="D14843" t="str">
            <v>TBG APPAREL S DE RL DE CV</v>
          </cell>
        </row>
        <row r="14844">
          <cell r="C14844">
            <v>166</v>
          </cell>
          <cell r="D14844" t="str">
            <v>GRUMA</v>
          </cell>
        </row>
        <row r="14845">
          <cell r="C14845">
            <v>78</v>
          </cell>
          <cell r="D14845" t="str">
            <v>GRUMA</v>
          </cell>
        </row>
        <row r="14846">
          <cell r="C14846">
            <v>78</v>
          </cell>
          <cell r="D14846" t="str">
            <v>GRUMA</v>
          </cell>
        </row>
        <row r="14847">
          <cell r="C14847">
            <v>114</v>
          </cell>
          <cell r="D14847" t="str">
            <v>GRUMA</v>
          </cell>
        </row>
        <row r="14848">
          <cell r="C14848">
            <v>78</v>
          </cell>
          <cell r="D14848" t="str">
            <v>GRUMA</v>
          </cell>
        </row>
        <row r="14849">
          <cell r="C14849">
            <v>13</v>
          </cell>
          <cell r="D14849" t="str">
            <v>ANGELICA PADILLA CASTILLO</v>
          </cell>
        </row>
        <row r="14850">
          <cell r="C14850">
            <v>303</v>
          </cell>
          <cell r="D14850" t="str">
            <v>MARIA AGUILERA HERNANDEZ</v>
          </cell>
        </row>
        <row r="14851">
          <cell r="C14851">
            <v>179</v>
          </cell>
          <cell r="D14851" t="str">
            <v>TBG APPAREL S DE RL DE CV</v>
          </cell>
        </row>
        <row r="14852">
          <cell r="C14852">
            <v>29</v>
          </cell>
          <cell r="D14852" t="str">
            <v>CERVECERIA CUAUHTEMOC MOCTEZUMA SA DE CV</v>
          </cell>
        </row>
        <row r="14853">
          <cell r="C14853">
            <v>29</v>
          </cell>
          <cell r="D14853" t="str">
            <v>CERVECERIA CUAUHTEMOC MOCTEZUMA SA DE CV</v>
          </cell>
        </row>
        <row r="14854">
          <cell r="C14854">
            <v>29</v>
          </cell>
          <cell r="D14854" t="str">
            <v>CERVECERIA CUAUHTEMOC MOCTEZUMA SA DE CV</v>
          </cell>
        </row>
        <row r="14855">
          <cell r="C14855">
            <v>29</v>
          </cell>
          <cell r="D14855" t="str">
            <v>CERVECERIA CUAUHTEMOC MOCTEZUMA SA DE CV</v>
          </cell>
        </row>
        <row r="14856">
          <cell r="C14856">
            <v>39</v>
          </cell>
          <cell r="D14856" t="str">
            <v>CITROJUGO SA DE CV</v>
          </cell>
        </row>
        <row r="14857">
          <cell r="C14857">
            <v>33</v>
          </cell>
          <cell r="D14857" t="str">
            <v>CERVECERIA CUAUHTEMOC MOCTEZUMA SA DE CV</v>
          </cell>
        </row>
        <row r="14858">
          <cell r="C14858">
            <v>33</v>
          </cell>
          <cell r="D14858" t="str">
            <v>CERVECERIA CUAUHTEMOC MOCTEZUMA SA DE CV</v>
          </cell>
        </row>
        <row r="14859">
          <cell r="C14859">
            <v>21</v>
          </cell>
          <cell r="D14859" t="str">
            <v>BIMBO</v>
          </cell>
        </row>
        <row r="14860">
          <cell r="C14860">
            <v>114</v>
          </cell>
          <cell r="D14860" t="str">
            <v>GRUMA</v>
          </cell>
        </row>
        <row r="14861">
          <cell r="C14861">
            <v>100</v>
          </cell>
          <cell r="D14861" t="str">
            <v>MANUFACTURAS KALTEX SA DE CV</v>
          </cell>
        </row>
        <row r="14862">
          <cell r="C14862">
            <v>100</v>
          </cell>
          <cell r="D14862" t="str">
            <v>MANUFACTURAS KALTEX SA DE CV</v>
          </cell>
        </row>
        <row r="14863">
          <cell r="C14863">
            <v>100</v>
          </cell>
          <cell r="D14863" t="str">
            <v>MANUFACTURAS KALTEX SA DE CV</v>
          </cell>
        </row>
        <row r="14864">
          <cell r="C14864">
            <v>315</v>
          </cell>
          <cell r="D14864" t="str">
            <v>CIH INTERNATIONAL, S.A. R.L.</v>
          </cell>
        </row>
        <row r="14865">
          <cell r="C14865">
            <v>315</v>
          </cell>
          <cell r="D14865" t="str">
            <v>CIH INTERNATIONAL, S.A. R.L.</v>
          </cell>
        </row>
        <row r="14866">
          <cell r="C14866">
            <v>112</v>
          </cell>
          <cell r="D14866" t="str">
            <v>GRUMA</v>
          </cell>
        </row>
        <row r="14867">
          <cell r="C14867">
            <v>112</v>
          </cell>
          <cell r="D14867" t="str">
            <v>GRUMA</v>
          </cell>
        </row>
        <row r="14868">
          <cell r="C14868">
            <v>105</v>
          </cell>
          <cell r="D14868" t="str">
            <v>MEXENIL ADITIVOS SA DE CV</v>
          </cell>
        </row>
        <row r="14869">
          <cell r="C14869">
            <v>105</v>
          </cell>
          <cell r="D14869" t="str">
            <v>MEXENIL ADITIVOS SA DE CV</v>
          </cell>
        </row>
        <row r="14870">
          <cell r="C14870">
            <v>55</v>
          </cell>
          <cell r="D14870" t="str">
            <v>DISTRIBUIDORA DE TEXTILES AVANTE SA DE CV</v>
          </cell>
        </row>
        <row r="14871">
          <cell r="C14871">
            <v>55</v>
          </cell>
          <cell r="D14871" t="str">
            <v>DISTRIBUIDORA DE TEXTILES AVANTE SA DE CV</v>
          </cell>
        </row>
        <row r="14872">
          <cell r="C14872">
            <v>184</v>
          </cell>
          <cell r="D14872" t="str">
            <v>CUEROMEX WET BLUE SA DE CV</v>
          </cell>
        </row>
        <row r="14873">
          <cell r="C14873">
            <v>81</v>
          </cell>
          <cell r="D14873" t="str">
            <v>HERSHEY MEXICO SA DE CV</v>
          </cell>
        </row>
        <row r="14874">
          <cell r="C14874">
            <v>81</v>
          </cell>
          <cell r="D14874" t="str">
            <v>HERSHEY MEXICO SA DE CV</v>
          </cell>
        </row>
        <row r="14875">
          <cell r="C14875">
            <v>113</v>
          </cell>
          <cell r="D14875" t="str">
            <v>GRUMA</v>
          </cell>
        </row>
        <row r="14876">
          <cell r="C14876">
            <v>113</v>
          </cell>
          <cell r="D14876" t="str">
            <v>GRUMA</v>
          </cell>
        </row>
        <row r="14877">
          <cell r="C14877">
            <v>144</v>
          </cell>
          <cell r="D14877" t="str">
            <v>SUELAS WYNY SA DE CV</v>
          </cell>
        </row>
        <row r="14878">
          <cell r="C14878">
            <v>144</v>
          </cell>
          <cell r="D14878" t="str">
            <v>SUELAS WYNY SA DE CV</v>
          </cell>
        </row>
        <row r="14879">
          <cell r="C14879">
            <v>144</v>
          </cell>
          <cell r="D14879" t="str">
            <v>SUELAS WYNY SA DE CV</v>
          </cell>
        </row>
        <row r="14880">
          <cell r="C14880">
            <v>316</v>
          </cell>
          <cell r="D14880" t="str">
            <v>QUIMITEXSA, S.A. DE C.V.</v>
          </cell>
        </row>
        <row r="14881">
          <cell r="C14881">
            <v>112</v>
          </cell>
          <cell r="D14881" t="str">
            <v>GRUMA</v>
          </cell>
        </row>
        <row r="14882">
          <cell r="C14882">
            <v>179</v>
          </cell>
          <cell r="D14882" t="str">
            <v>TBG APPAREL S DE RL DE CV</v>
          </cell>
        </row>
        <row r="14883">
          <cell r="C14883">
            <v>157</v>
          </cell>
          <cell r="D14883" t="str">
            <v>ZAFRE SA DE CV</v>
          </cell>
        </row>
        <row r="14884">
          <cell r="C14884">
            <v>77</v>
          </cell>
          <cell r="D14884" t="str">
            <v>GRUMA</v>
          </cell>
        </row>
        <row r="14885">
          <cell r="C14885">
            <v>77</v>
          </cell>
          <cell r="D14885" t="str">
            <v>GRUMA</v>
          </cell>
        </row>
        <row r="14886">
          <cell r="C14886">
            <v>179</v>
          </cell>
          <cell r="D14886" t="str">
            <v>TBG APPAREL S DE RL DE CV</v>
          </cell>
        </row>
        <row r="14887">
          <cell r="C14887">
            <v>11</v>
          </cell>
          <cell r="D14887" t="str">
            <v>ALIMENTOS PROFUSA, SA DE CV</v>
          </cell>
        </row>
        <row r="14888">
          <cell r="C14888">
            <v>184</v>
          </cell>
          <cell r="D14888" t="str">
            <v>CUEROMEX WET BLUE SA DE CV</v>
          </cell>
        </row>
        <row r="14889">
          <cell r="C14889">
            <v>312</v>
          </cell>
          <cell r="D14889" t="str">
            <v>REYNALDO RUEDAS HERNANDEZ</v>
          </cell>
        </row>
        <row r="14890">
          <cell r="C14890">
            <v>13</v>
          </cell>
          <cell r="D14890" t="str">
            <v>ANGELICA PADILLA CASTILLO</v>
          </cell>
        </row>
        <row r="14891">
          <cell r="C14891">
            <v>159</v>
          </cell>
          <cell r="D14891" t="str">
            <v>GRUMA</v>
          </cell>
        </row>
        <row r="14892">
          <cell r="C14892">
            <v>28</v>
          </cell>
          <cell r="D14892" t="str">
            <v>CERVECERIA CUAUHTEMOC MOCTEZUMA SA DE CV</v>
          </cell>
        </row>
        <row r="14893">
          <cell r="C14893">
            <v>28</v>
          </cell>
          <cell r="D14893" t="str">
            <v>CERVECERIA CUAUHTEMOC MOCTEZUMA SA DE CV</v>
          </cell>
        </row>
        <row r="14894">
          <cell r="C14894">
            <v>28</v>
          </cell>
          <cell r="D14894" t="str">
            <v>CERVECERIA CUAUHTEMOC MOCTEZUMA SA DE CV</v>
          </cell>
        </row>
        <row r="14895">
          <cell r="C14895">
            <v>28</v>
          </cell>
          <cell r="D14895" t="str">
            <v>CERVECERIA CUAUHTEMOC MOCTEZUMA SA DE CV</v>
          </cell>
        </row>
        <row r="14896">
          <cell r="C14896">
            <v>28</v>
          </cell>
          <cell r="D14896" t="str">
            <v>CERVECERIA CUAUHTEMOC MOCTEZUMA SA DE CV</v>
          </cell>
        </row>
        <row r="14897">
          <cell r="C14897">
            <v>28</v>
          </cell>
          <cell r="D14897" t="str">
            <v>CERVECERIA CUAUHTEMOC MOCTEZUMA SA DE CV</v>
          </cell>
        </row>
        <row r="14898">
          <cell r="C14898">
            <v>24</v>
          </cell>
          <cell r="D14898" t="str">
            <v>C &amp; L ALIMENTOS SA DE CV</v>
          </cell>
        </row>
        <row r="14899">
          <cell r="C14899">
            <v>24</v>
          </cell>
          <cell r="D14899" t="str">
            <v>C &amp; L ALIMENTOS SA DE CV</v>
          </cell>
        </row>
        <row r="14900">
          <cell r="C14900">
            <v>33</v>
          </cell>
          <cell r="D14900" t="str">
            <v>CERVECERIA CUAUHTEMOC MOCTEZUMA SA DE CV</v>
          </cell>
        </row>
        <row r="14901">
          <cell r="C14901">
            <v>79</v>
          </cell>
          <cell r="D14901" t="str">
            <v>GRUMA</v>
          </cell>
        </row>
        <row r="14902">
          <cell r="C14902">
            <v>79</v>
          </cell>
          <cell r="D14902" t="str">
            <v>GRUMA</v>
          </cell>
        </row>
        <row r="14903">
          <cell r="C14903">
            <v>130</v>
          </cell>
          <cell r="D14903" t="str">
            <v>PRODUCTOS PERLA, SA DE CV</v>
          </cell>
        </row>
        <row r="14904">
          <cell r="C14904">
            <v>13</v>
          </cell>
          <cell r="D14904" t="str">
            <v>ANGELICA PADILLA CASTILLO</v>
          </cell>
        </row>
        <row r="14905">
          <cell r="C14905">
            <v>20</v>
          </cell>
          <cell r="D14905" t="str">
            <v>BIMBO</v>
          </cell>
        </row>
        <row r="14906">
          <cell r="C14906">
            <v>128</v>
          </cell>
          <cell r="D14906" t="str">
            <v>PRODUCTOS CURTIENTES SA DE CV</v>
          </cell>
        </row>
        <row r="14907">
          <cell r="C14907">
            <v>128</v>
          </cell>
          <cell r="D14907" t="str">
            <v>PRODUCTOS CURTIENTES SA DE CV</v>
          </cell>
        </row>
        <row r="14908">
          <cell r="C14908">
            <v>128</v>
          </cell>
          <cell r="D14908" t="str">
            <v>PRODUCTOS CURTIENTES SA DE CV</v>
          </cell>
        </row>
        <row r="14909">
          <cell r="C14909">
            <v>78</v>
          </cell>
          <cell r="D14909" t="str">
            <v>GRUMA</v>
          </cell>
        </row>
        <row r="14910">
          <cell r="C14910">
            <v>100</v>
          </cell>
          <cell r="D14910" t="str">
            <v>MANUFACTURAS KALTEX SA DE CV</v>
          </cell>
        </row>
        <row r="14911">
          <cell r="C14911">
            <v>32</v>
          </cell>
          <cell r="D14911" t="str">
            <v>CERVECERIA CUAUHTEMOC MOCTEZUMA SA DE CV</v>
          </cell>
        </row>
        <row r="14912">
          <cell r="C14912">
            <v>32</v>
          </cell>
          <cell r="D14912" t="str">
            <v>CERVECERIA CUAUHTEMOC MOCTEZUMA SA DE CV</v>
          </cell>
        </row>
        <row r="14913">
          <cell r="C14913">
            <v>32</v>
          </cell>
          <cell r="D14913" t="str">
            <v>CERVECERIA CUAUHTEMOC MOCTEZUMA SA DE CV</v>
          </cell>
        </row>
        <row r="14914">
          <cell r="C14914">
            <v>115</v>
          </cell>
          <cell r="D14914" t="str">
            <v>GRUMA</v>
          </cell>
        </row>
        <row r="14915">
          <cell r="C14915">
            <v>184</v>
          </cell>
          <cell r="D14915" t="str">
            <v>CUEROMEX WET BLUE SA DE CV</v>
          </cell>
        </row>
        <row r="14916">
          <cell r="C14916">
            <v>231</v>
          </cell>
          <cell r="D14916" t="str">
            <v>PROGEL MEXICANA, S.A. DE C.V.</v>
          </cell>
        </row>
        <row r="14917">
          <cell r="C14917">
            <v>231</v>
          </cell>
          <cell r="D14917" t="str">
            <v>PROGEL MEXICANA, S.A. DE C.V.</v>
          </cell>
        </row>
        <row r="14918">
          <cell r="C14918">
            <v>79</v>
          </cell>
          <cell r="D14918" t="str">
            <v>GRUMA</v>
          </cell>
        </row>
        <row r="14919">
          <cell r="C14919">
            <v>303</v>
          </cell>
          <cell r="D14919" t="str">
            <v>MARIA AGUILERA HERNANDEZ</v>
          </cell>
        </row>
        <row r="14920">
          <cell r="C14920">
            <v>303</v>
          </cell>
          <cell r="D14920" t="str">
            <v>MARIA AGUILERA HERNANDEZ</v>
          </cell>
        </row>
        <row r="14921">
          <cell r="C14921">
            <v>303</v>
          </cell>
          <cell r="D14921" t="str">
            <v>MARIA AGUILERA HERNANDEZ</v>
          </cell>
        </row>
        <row r="14922">
          <cell r="C14922">
            <v>184</v>
          </cell>
          <cell r="D14922" t="str">
            <v>CUEROMEX WET BLUE SA DE CV</v>
          </cell>
        </row>
        <row r="14923">
          <cell r="C14923">
            <v>112</v>
          </cell>
          <cell r="D14923" t="str">
            <v>GRUMA</v>
          </cell>
        </row>
        <row r="14924">
          <cell r="C14924">
            <v>112</v>
          </cell>
          <cell r="D14924" t="str">
            <v>GRUMA</v>
          </cell>
        </row>
        <row r="14925">
          <cell r="C14925">
            <v>21</v>
          </cell>
          <cell r="D14925" t="str">
            <v>BIMBO</v>
          </cell>
        </row>
        <row r="14926">
          <cell r="C14926">
            <v>157</v>
          </cell>
          <cell r="D14926" t="str">
            <v>ZAFRE SA DE CV</v>
          </cell>
        </row>
        <row r="14927">
          <cell r="C14927">
            <v>306</v>
          </cell>
          <cell r="D14927" t="str">
            <v>GRIFFITH FOODS, S.A. DE C.V.</v>
          </cell>
        </row>
        <row r="14928">
          <cell r="C14928">
            <v>18</v>
          </cell>
          <cell r="D14928" t="str">
            <v>BIMBO</v>
          </cell>
        </row>
        <row r="14929">
          <cell r="C14929">
            <v>100</v>
          </cell>
          <cell r="D14929" t="str">
            <v>MANUFACTURAS KALTEX SA DE CV</v>
          </cell>
        </row>
        <row r="14930">
          <cell r="C14930">
            <v>238</v>
          </cell>
          <cell r="D14930" t="str">
            <v>ANSA MCAL TRADING, INC.</v>
          </cell>
        </row>
        <row r="14931">
          <cell r="C14931">
            <v>21</v>
          </cell>
          <cell r="D14931" t="str">
            <v>BIMBO</v>
          </cell>
        </row>
        <row r="14932">
          <cell r="C14932">
            <v>21</v>
          </cell>
          <cell r="D14932" t="str">
            <v>BIMBO</v>
          </cell>
        </row>
        <row r="14933">
          <cell r="C14933">
            <v>21</v>
          </cell>
          <cell r="D14933" t="str">
            <v>BIMBO</v>
          </cell>
        </row>
        <row r="14934">
          <cell r="C14934">
            <v>144</v>
          </cell>
          <cell r="D14934" t="str">
            <v>SUELAS WYNY SA DE CV</v>
          </cell>
        </row>
        <row r="14935">
          <cell r="C14935">
            <v>144</v>
          </cell>
          <cell r="D14935" t="str">
            <v>SUELAS WYNY SA DE CV</v>
          </cell>
        </row>
        <row r="14936">
          <cell r="C14936">
            <v>144</v>
          </cell>
          <cell r="D14936" t="str">
            <v>SUELAS WYNY SA DE CV</v>
          </cell>
        </row>
        <row r="14937">
          <cell r="C14937">
            <v>21</v>
          </cell>
          <cell r="D14937" t="str">
            <v>BIMBO</v>
          </cell>
        </row>
        <row r="14938">
          <cell r="C14938">
            <v>179</v>
          </cell>
          <cell r="D14938" t="str">
            <v>TBG APPAREL S DE RL DE CV</v>
          </cell>
        </row>
        <row r="14939">
          <cell r="C14939">
            <v>179</v>
          </cell>
          <cell r="D14939" t="str">
            <v>TBG APPAREL S DE RL DE CV</v>
          </cell>
        </row>
        <row r="14940">
          <cell r="C14940">
            <v>342</v>
          </cell>
          <cell r="D14940" t="str">
            <v>RED STRIPE</v>
          </cell>
        </row>
        <row r="14941">
          <cell r="C14941">
            <v>179</v>
          </cell>
          <cell r="D14941" t="str">
            <v>TBG APPAREL S DE RL DE CV</v>
          </cell>
        </row>
        <row r="14942">
          <cell r="C14942">
            <v>179</v>
          </cell>
          <cell r="D14942" t="str">
            <v>TBG APPAREL S DE RL DE CV</v>
          </cell>
        </row>
        <row r="14943">
          <cell r="C14943">
            <v>179</v>
          </cell>
          <cell r="D14943" t="str">
            <v>TBG APPAREL S DE RL DE CV</v>
          </cell>
        </row>
        <row r="14944">
          <cell r="C14944">
            <v>138</v>
          </cell>
          <cell r="D14944" t="str">
            <v>RICAP SA DE CV</v>
          </cell>
        </row>
        <row r="14945">
          <cell r="C14945">
            <v>100</v>
          </cell>
          <cell r="D14945" t="str">
            <v>MANUFACTURAS KALTEX SA DE CV</v>
          </cell>
        </row>
        <row r="14946">
          <cell r="C14946">
            <v>159</v>
          </cell>
          <cell r="D14946" t="str">
            <v>GRUMA</v>
          </cell>
        </row>
        <row r="14947">
          <cell r="C14947">
            <v>159</v>
          </cell>
          <cell r="D14947" t="str">
            <v>GRUMA</v>
          </cell>
        </row>
        <row r="14948">
          <cell r="C14948">
            <v>21</v>
          </cell>
          <cell r="D14948" t="str">
            <v>BIMBO</v>
          </cell>
        </row>
        <row r="14949">
          <cell r="C14949">
            <v>21</v>
          </cell>
          <cell r="D14949" t="str">
            <v>BIMBO</v>
          </cell>
        </row>
        <row r="14950">
          <cell r="C14950">
            <v>21</v>
          </cell>
          <cell r="D14950" t="str">
            <v>BIMBO</v>
          </cell>
        </row>
        <row r="14951">
          <cell r="C14951">
            <v>21</v>
          </cell>
          <cell r="D14951" t="str">
            <v>BIMBO</v>
          </cell>
        </row>
        <row r="14952">
          <cell r="C14952">
            <v>231</v>
          </cell>
          <cell r="D14952" t="str">
            <v>PROGEL MEXICANA, S.A. DE C.V.</v>
          </cell>
        </row>
        <row r="14953">
          <cell r="C14953">
            <v>231</v>
          </cell>
          <cell r="D14953" t="str">
            <v>PROGEL MEXICANA, S.A. DE C.V.</v>
          </cell>
        </row>
        <row r="14954">
          <cell r="C14954">
            <v>31</v>
          </cell>
          <cell r="D14954" t="str">
            <v>CERVECERIA CUAUHTEMOC MOCTEZUMA SA DE CV</v>
          </cell>
        </row>
        <row r="14955">
          <cell r="C14955">
            <v>30</v>
          </cell>
          <cell r="D14955" t="str">
            <v>CERVECERIA CUAUHTEMOC MOCTEZUMA SA DE CV</v>
          </cell>
        </row>
        <row r="14956">
          <cell r="C14956">
            <v>30</v>
          </cell>
          <cell r="D14956" t="str">
            <v>CERVECERIA CUAUHTEMOC MOCTEZUMA SA DE CV</v>
          </cell>
        </row>
        <row r="14957">
          <cell r="C14957">
            <v>30</v>
          </cell>
          <cell r="D14957" t="str">
            <v>CERVECERIA CUAUHTEMOC MOCTEZUMA SA DE CV</v>
          </cell>
        </row>
        <row r="14958">
          <cell r="C14958">
            <v>30</v>
          </cell>
          <cell r="D14958" t="str">
            <v>CERVECERIA CUAUHTEMOC MOCTEZUMA SA DE CV</v>
          </cell>
        </row>
        <row r="14959">
          <cell r="C14959">
            <v>30</v>
          </cell>
          <cell r="D14959" t="str">
            <v>CERVECERIA CUAUHTEMOC MOCTEZUMA SA DE CV</v>
          </cell>
        </row>
        <row r="14960">
          <cell r="C14960">
            <v>31</v>
          </cell>
          <cell r="D14960" t="str">
            <v>CERVECERIA CUAUHTEMOC MOCTEZUMA SA DE CV</v>
          </cell>
        </row>
        <row r="14961">
          <cell r="C14961">
            <v>21</v>
          </cell>
          <cell r="D14961" t="str">
            <v>BIMBO</v>
          </cell>
        </row>
        <row r="14962">
          <cell r="C14962">
            <v>193</v>
          </cell>
          <cell r="D14962" t="str">
            <v>CURFIMEX SA DE CV</v>
          </cell>
        </row>
        <row r="14963">
          <cell r="C14963" t="str">
            <v>VTAMOS</v>
          </cell>
          <cell r="D14963" t="str">
            <v>Ventas de Mostrador</v>
          </cell>
        </row>
        <row r="14964">
          <cell r="C14964">
            <v>249</v>
          </cell>
          <cell r="D14964" t="str">
            <v>ASHLAND CHEMICAL DE MEXICO, S.A. DE C.V.</v>
          </cell>
        </row>
        <row r="14965">
          <cell r="C14965">
            <v>249</v>
          </cell>
          <cell r="D14965" t="str">
            <v>ASHLAND CHEMICAL DE MEXICO, S.A. DE C.V.</v>
          </cell>
        </row>
        <row r="14966">
          <cell r="C14966">
            <v>21</v>
          </cell>
          <cell r="D14966" t="str">
            <v>BIMBO</v>
          </cell>
        </row>
        <row r="14967">
          <cell r="C14967">
            <v>184</v>
          </cell>
          <cell r="D14967" t="str">
            <v>CUEROMEX WET BLUE SA DE CV</v>
          </cell>
        </row>
        <row r="14968">
          <cell r="C14968">
            <v>184</v>
          </cell>
          <cell r="D14968" t="str">
            <v>CUEROMEX WET BLUE SA DE CV</v>
          </cell>
        </row>
        <row r="14969">
          <cell r="C14969">
            <v>184</v>
          </cell>
          <cell r="D14969" t="str">
            <v>CUEROMEX WET BLUE SA DE CV</v>
          </cell>
        </row>
        <row r="14970">
          <cell r="C14970">
            <v>303</v>
          </cell>
          <cell r="D14970" t="str">
            <v>MARIA AGUILERA HERNANDEZ</v>
          </cell>
        </row>
        <row r="14971">
          <cell r="C14971">
            <v>344</v>
          </cell>
          <cell r="D14971" t="str">
            <v>CASE PROCESOS, S.A. DE C.V.</v>
          </cell>
        </row>
        <row r="14972">
          <cell r="C14972">
            <v>344</v>
          </cell>
          <cell r="D14972" t="str">
            <v>CASE PROCESOS, S.A. DE C.V.</v>
          </cell>
        </row>
        <row r="14973">
          <cell r="C14973">
            <v>344</v>
          </cell>
          <cell r="D14973" t="str">
            <v>CASE PROCESOS, S.A. DE C.V.</v>
          </cell>
        </row>
        <row r="14974">
          <cell r="C14974">
            <v>335</v>
          </cell>
          <cell r="D14974" t="str">
            <v>COLOR WASH TEHUACAN, S.A. DE C.V.</v>
          </cell>
        </row>
        <row r="14975">
          <cell r="C14975">
            <v>345</v>
          </cell>
          <cell r="D14975" t="str">
            <v>ACABADOS INDUSTRIALES EL PALMAR, S.A. DE C.V.</v>
          </cell>
        </row>
        <row r="14976">
          <cell r="C14976">
            <v>345</v>
          </cell>
          <cell r="D14976" t="str">
            <v>ACABADOS INDUSTRIALES EL PALMAR, S.A. DE C.V.</v>
          </cell>
        </row>
        <row r="14977">
          <cell r="C14977">
            <v>309</v>
          </cell>
          <cell r="D14977" t="str">
            <v>MARIA CONSUELO FIERRO RAMOS</v>
          </cell>
        </row>
        <row r="14978">
          <cell r="C14978">
            <v>145</v>
          </cell>
          <cell r="D14978" t="str">
            <v>TECHNICAL SUPPLIER SA DE CV</v>
          </cell>
        </row>
        <row r="14979">
          <cell r="C14979">
            <v>179</v>
          </cell>
          <cell r="D14979" t="str">
            <v>TBG APPAREL S DE RL DE CV</v>
          </cell>
        </row>
        <row r="14980">
          <cell r="C14980">
            <v>179</v>
          </cell>
          <cell r="D14980" t="str">
            <v>TBG APPAREL S DE RL DE CV</v>
          </cell>
        </row>
        <row r="14981">
          <cell r="C14981">
            <v>179</v>
          </cell>
          <cell r="D14981" t="str">
            <v>TBG APPAREL S DE RL DE CV</v>
          </cell>
        </row>
        <row r="14982">
          <cell r="C14982">
            <v>28</v>
          </cell>
          <cell r="D14982" t="str">
            <v>CERVECERIA CUAUHTEMOC MOCTEZUMA SA DE CV</v>
          </cell>
        </row>
        <row r="14983">
          <cell r="C14983">
            <v>28</v>
          </cell>
          <cell r="D14983" t="str">
            <v>CERVECERIA CUAUHTEMOC MOCTEZUMA SA DE CV</v>
          </cell>
        </row>
        <row r="14984">
          <cell r="C14984">
            <v>28</v>
          </cell>
          <cell r="D14984" t="str">
            <v>CERVECERIA CUAUHTEMOC MOCTEZUMA SA DE CV</v>
          </cell>
        </row>
        <row r="14985">
          <cell r="C14985">
            <v>28</v>
          </cell>
          <cell r="D14985" t="str">
            <v>CERVECERIA CUAUHTEMOC MOCTEZUMA SA DE CV</v>
          </cell>
        </row>
        <row r="14986">
          <cell r="C14986">
            <v>28</v>
          </cell>
          <cell r="D14986" t="str">
            <v>CERVECERIA CUAUHTEMOC MOCTEZUMA SA DE CV</v>
          </cell>
        </row>
        <row r="14987">
          <cell r="C14987">
            <v>306</v>
          </cell>
          <cell r="D14987" t="str">
            <v>GRIFFITH FOODS, S.A. DE C.V.</v>
          </cell>
        </row>
        <row r="14988">
          <cell r="C14988">
            <v>306</v>
          </cell>
          <cell r="D14988" t="str">
            <v>GRIFFITH FOODS, S.A. DE C.V.</v>
          </cell>
        </row>
        <row r="14989">
          <cell r="C14989">
            <v>343</v>
          </cell>
          <cell r="D14989" t="str">
            <v>LASEM ALIMENTACION DE MEXICO, S.A. DE C.V.</v>
          </cell>
        </row>
        <row r="14990">
          <cell r="C14990">
            <v>100</v>
          </cell>
          <cell r="D14990" t="str">
            <v>MANUFACTURAS KALTEX SA DE CV</v>
          </cell>
        </row>
        <row r="14991">
          <cell r="C14991">
            <v>81</v>
          </cell>
          <cell r="D14991" t="str">
            <v>HERSHEY MEXICO SA DE CV</v>
          </cell>
        </row>
        <row r="14992">
          <cell r="C14992">
            <v>81</v>
          </cell>
          <cell r="D14992" t="str">
            <v>HERSHEY MEXICO SA DE CV</v>
          </cell>
        </row>
        <row r="14993">
          <cell r="C14993">
            <v>81</v>
          </cell>
          <cell r="D14993" t="str">
            <v>HERSHEY MEXICO SA DE CV</v>
          </cell>
        </row>
        <row r="14994">
          <cell r="C14994">
            <v>78</v>
          </cell>
          <cell r="D14994" t="str">
            <v>GRUMA</v>
          </cell>
        </row>
        <row r="14995">
          <cell r="C14995">
            <v>78</v>
          </cell>
          <cell r="D14995" t="str">
            <v>GRUMA</v>
          </cell>
        </row>
        <row r="14996">
          <cell r="C14996">
            <v>78</v>
          </cell>
          <cell r="D14996" t="str">
            <v>GRUMA</v>
          </cell>
        </row>
        <row r="14997">
          <cell r="C14997">
            <v>303</v>
          </cell>
          <cell r="D14997" t="str">
            <v>MARIA AGUILERA HERNANDEZ</v>
          </cell>
        </row>
        <row r="14998">
          <cell r="C14998">
            <v>21</v>
          </cell>
          <cell r="D14998" t="str">
            <v>BIMBO</v>
          </cell>
        </row>
        <row r="14999">
          <cell r="C14999">
            <v>157</v>
          </cell>
          <cell r="D14999" t="str">
            <v>ZAFRE SA DE CV</v>
          </cell>
        </row>
        <row r="15000">
          <cell r="C15000">
            <v>40</v>
          </cell>
          <cell r="D15000" t="str">
            <v>CITROLIM SA DE CV</v>
          </cell>
        </row>
        <row r="15001">
          <cell r="C15001">
            <v>33</v>
          </cell>
          <cell r="D15001" t="str">
            <v>CERVECERIA CUAUHTEMOC MOCTEZUMA SA DE CV</v>
          </cell>
        </row>
        <row r="15002">
          <cell r="C15002">
            <v>33</v>
          </cell>
          <cell r="D15002" t="str">
            <v>CERVECERIA CUAUHTEMOC MOCTEZUMA SA DE CV</v>
          </cell>
        </row>
        <row r="15003">
          <cell r="C15003">
            <v>33</v>
          </cell>
          <cell r="D15003" t="str">
            <v>CERVECERIA CUAUHTEMOC MOCTEZUMA SA DE CV</v>
          </cell>
        </row>
        <row r="15004">
          <cell r="C15004">
            <v>33</v>
          </cell>
          <cell r="D15004" t="str">
            <v>CERVECERIA CUAUHTEMOC MOCTEZUMA SA DE CV</v>
          </cell>
        </row>
        <row r="15005">
          <cell r="C15005">
            <v>33</v>
          </cell>
          <cell r="D15005" t="str">
            <v>CERVECERIA CUAUHTEMOC MOCTEZUMA SA DE CV</v>
          </cell>
        </row>
        <row r="15006">
          <cell r="C15006">
            <v>31</v>
          </cell>
          <cell r="D15006" t="str">
            <v>CERVECERIA CUAUHTEMOC MOCTEZUMA SA DE CV</v>
          </cell>
        </row>
        <row r="15007">
          <cell r="C15007">
            <v>31</v>
          </cell>
          <cell r="D15007" t="str">
            <v>CERVECERIA CUAUHTEMOC MOCTEZUMA SA DE CV</v>
          </cell>
        </row>
        <row r="15008">
          <cell r="C15008">
            <v>238</v>
          </cell>
          <cell r="D15008" t="str">
            <v>ANSA MCAL TRADING, INC.</v>
          </cell>
        </row>
        <row r="15009">
          <cell r="C15009">
            <v>315</v>
          </cell>
          <cell r="D15009" t="str">
            <v>CIH INTERNATIONAL, S.A. R.L.</v>
          </cell>
        </row>
        <row r="15010">
          <cell r="C15010">
            <v>315</v>
          </cell>
          <cell r="D15010" t="str">
            <v>CIH INTERNATIONAL, S.A. R.L.</v>
          </cell>
        </row>
        <row r="15011">
          <cell r="C15011">
            <v>315</v>
          </cell>
          <cell r="D15011" t="str">
            <v>CIH INTERNATIONAL, S.A. R.L.</v>
          </cell>
        </row>
        <row r="15012">
          <cell r="C15012">
            <v>315</v>
          </cell>
          <cell r="D15012" t="str">
            <v>CIH INTERNATIONAL, S.A. R.L.</v>
          </cell>
        </row>
        <row r="15013">
          <cell r="C15013">
            <v>315</v>
          </cell>
          <cell r="D15013" t="str">
            <v>CIH INTERNATIONAL, S.A. R.L.</v>
          </cell>
        </row>
        <row r="15014">
          <cell r="C15014">
            <v>315</v>
          </cell>
          <cell r="D15014" t="str">
            <v>CIH INTERNATIONAL, S.A. R.L.</v>
          </cell>
        </row>
        <row r="15015">
          <cell r="C15015">
            <v>315</v>
          </cell>
          <cell r="D15015" t="str">
            <v>CIH INTERNATIONAL, S.A. R.L.</v>
          </cell>
        </row>
        <row r="15016">
          <cell r="C15016">
            <v>315</v>
          </cell>
          <cell r="D15016" t="str">
            <v>CIH INTERNATIONAL, S.A. R.L.</v>
          </cell>
        </row>
        <row r="15017">
          <cell r="C15017">
            <v>204</v>
          </cell>
          <cell r="D15017" t="str">
            <v>PQ INTEGRADORA LOGISTICA SA DE CV</v>
          </cell>
        </row>
        <row r="15018">
          <cell r="C15018">
            <v>79</v>
          </cell>
          <cell r="D15018" t="str">
            <v>GRUMA</v>
          </cell>
        </row>
        <row r="15019">
          <cell r="C15019">
            <v>79</v>
          </cell>
          <cell r="D15019" t="str">
            <v>GRUMA</v>
          </cell>
        </row>
        <row r="15020">
          <cell r="C15020">
            <v>100</v>
          </cell>
          <cell r="D15020" t="str">
            <v>MANUFACTURAS KALTEX SA DE CV</v>
          </cell>
        </row>
        <row r="15021">
          <cell r="C15021">
            <v>100</v>
          </cell>
          <cell r="D15021" t="str">
            <v>MANUFACTURAS KALTEX SA DE CV</v>
          </cell>
        </row>
        <row r="15022">
          <cell r="C15022">
            <v>334</v>
          </cell>
          <cell r="D15022" t="str">
            <v>INDUSTRIAS BLE, S.A. DE C.V.</v>
          </cell>
        </row>
        <row r="15023">
          <cell r="C15023">
            <v>334</v>
          </cell>
          <cell r="D15023" t="str">
            <v>INDUSTRIAS BLE, S.A. DE C.V.</v>
          </cell>
        </row>
        <row r="15024">
          <cell r="C15024">
            <v>179</v>
          </cell>
          <cell r="D15024" t="str">
            <v>TBG APPAREL S DE RL DE CV</v>
          </cell>
        </row>
        <row r="15025">
          <cell r="C15025">
            <v>179</v>
          </cell>
          <cell r="D15025" t="str">
            <v>TBG APPAREL S DE RL DE CV</v>
          </cell>
        </row>
        <row r="15026">
          <cell r="C15026">
            <v>166</v>
          </cell>
          <cell r="D15026" t="str">
            <v>GRUMA</v>
          </cell>
        </row>
        <row r="15027">
          <cell r="C15027">
            <v>166</v>
          </cell>
          <cell r="D15027" t="str">
            <v>GRUMA</v>
          </cell>
        </row>
        <row r="15028">
          <cell r="C15028">
            <v>166</v>
          </cell>
          <cell r="D15028" t="str">
            <v>GRUMA</v>
          </cell>
        </row>
        <row r="15029">
          <cell r="C15029">
            <v>30</v>
          </cell>
          <cell r="D15029" t="str">
            <v>CERVECERIA CUAUHTEMOC MOCTEZUMA SA DE CV</v>
          </cell>
        </row>
        <row r="15030">
          <cell r="C15030">
            <v>30</v>
          </cell>
          <cell r="D15030" t="str">
            <v>CERVECERIA CUAUHTEMOC MOCTEZUMA SA DE CV</v>
          </cell>
        </row>
        <row r="15031">
          <cell r="C15031">
            <v>30</v>
          </cell>
          <cell r="D15031" t="str">
            <v>CERVECERIA CUAUHTEMOC MOCTEZUMA SA DE CV</v>
          </cell>
        </row>
        <row r="15032">
          <cell r="C15032">
            <v>30</v>
          </cell>
          <cell r="D15032" t="str">
            <v>CERVECERIA CUAUHTEMOC MOCTEZUMA SA DE CV</v>
          </cell>
        </row>
        <row r="15033">
          <cell r="C15033">
            <v>30</v>
          </cell>
          <cell r="D15033" t="str">
            <v>CERVECERIA CUAUHTEMOC MOCTEZUMA SA DE CV</v>
          </cell>
        </row>
        <row r="15034">
          <cell r="C15034">
            <v>28</v>
          </cell>
          <cell r="D15034" t="str">
            <v>CERVECERIA CUAUHTEMOC MOCTEZUMA SA DE CV</v>
          </cell>
        </row>
        <row r="15035">
          <cell r="C15035">
            <v>28</v>
          </cell>
          <cell r="D15035" t="str">
            <v>CERVECERIA CUAUHTEMOC MOCTEZUMA SA DE CV</v>
          </cell>
        </row>
        <row r="15036">
          <cell r="C15036">
            <v>28</v>
          </cell>
          <cell r="D15036" t="str">
            <v>CERVECERIA CUAUHTEMOC MOCTEZUMA SA DE CV</v>
          </cell>
        </row>
        <row r="15037">
          <cell r="C15037">
            <v>28</v>
          </cell>
          <cell r="D15037" t="str">
            <v>CERVECERIA CUAUHTEMOC MOCTEZUMA SA DE CV</v>
          </cell>
        </row>
        <row r="15038">
          <cell r="C15038">
            <v>28</v>
          </cell>
          <cell r="D15038" t="str">
            <v>CERVECERIA CUAUHTEMOC MOCTEZUMA SA DE CV</v>
          </cell>
        </row>
        <row r="15039">
          <cell r="C15039">
            <v>102</v>
          </cell>
          <cell r="D15039" t="str">
            <v>MAZAPAN DE LA ROSA SA DE CV</v>
          </cell>
        </row>
        <row r="15040">
          <cell r="C15040">
            <v>138</v>
          </cell>
          <cell r="D15040" t="str">
            <v>RICAP SA DE CV</v>
          </cell>
        </row>
        <row r="15041">
          <cell r="C15041">
            <v>16</v>
          </cell>
          <cell r="D15041" t="str">
            <v>AZTECA MILLING, LP</v>
          </cell>
        </row>
        <row r="15042">
          <cell r="C15042">
            <v>134</v>
          </cell>
          <cell r="D15042" t="str">
            <v>QUIMICA HERNANDEZ RAMIREZ SA DE CV</v>
          </cell>
        </row>
        <row r="15043">
          <cell r="C15043">
            <v>193</v>
          </cell>
          <cell r="D15043" t="str">
            <v>CURFIMEX SA DE CV</v>
          </cell>
        </row>
        <row r="15044">
          <cell r="C15044">
            <v>193</v>
          </cell>
          <cell r="D15044" t="str">
            <v>CURFIMEX SA DE CV</v>
          </cell>
        </row>
        <row r="15045">
          <cell r="C15045">
            <v>344</v>
          </cell>
          <cell r="D15045" t="str">
            <v>CASE PROCESOS, S.A. DE C.V.</v>
          </cell>
        </row>
        <row r="15046">
          <cell r="C15046">
            <v>337</v>
          </cell>
          <cell r="D15046" t="str">
            <v>CERVECERIA CUAUHTEMOC MOCTEZUMA SA DE CV</v>
          </cell>
        </row>
        <row r="15047">
          <cell r="C15047">
            <v>157</v>
          </cell>
          <cell r="D15047" t="str">
            <v>ZAFRE SA DE CV</v>
          </cell>
        </row>
        <row r="15048">
          <cell r="C15048">
            <v>112</v>
          </cell>
          <cell r="D15048" t="str">
            <v>GRUMA</v>
          </cell>
        </row>
        <row r="15049">
          <cell r="C15049">
            <v>112</v>
          </cell>
          <cell r="D15049" t="str">
            <v>GRUMA</v>
          </cell>
        </row>
        <row r="15050">
          <cell r="C15050">
            <v>107</v>
          </cell>
          <cell r="D15050" t="str">
            <v>MICHEL ONTIVEROS PABLO IGNACIO</v>
          </cell>
        </row>
        <row r="15051">
          <cell r="C15051">
            <v>31</v>
          </cell>
          <cell r="D15051" t="str">
            <v>CERVECERIA CUAUHTEMOC MOCTEZUMA SA DE CV</v>
          </cell>
        </row>
        <row r="15052">
          <cell r="C15052">
            <v>31</v>
          </cell>
          <cell r="D15052" t="str">
            <v>CERVECERIA CUAUHTEMOC MOCTEZUMA SA DE CV</v>
          </cell>
        </row>
        <row r="15053">
          <cell r="C15053">
            <v>31</v>
          </cell>
          <cell r="D15053" t="str">
            <v>CERVECERIA CUAUHTEMOC MOCTEZUMA SA DE CV</v>
          </cell>
        </row>
        <row r="15054">
          <cell r="C15054">
            <v>31</v>
          </cell>
          <cell r="D15054" t="str">
            <v>CERVECERIA CUAUHTEMOC MOCTEZUMA SA DE CV</v>
          </cell>
        </row>
        <row r="15055">
          <cell r="C15055">
            <v>67</v>
          </cell>
          <cell r="D15055" t="str">
            <v>GELITA MEXICO S DE RL DE CV</v>
          </cell>
        </row>
        <row r="15056">
          <cell r="C15056">
            <v>53</v>
          </cell>
          <cell r="D15056" t="str">
            <v>DINCO DEL NORTE SA DE CV</v>
          </cell>
        </row>
        <row r="15057">
          <cell r="C15057">
            <v>53</v>
          </cell>
          <cell r="D15057" t="str">
            <v>DINCO DEL NORTE SA DE CV</v>
          </cell>
        </row>
        <row r="15058">
          <cell r="C15058">
            <v>53</v>
          </cell>
          <cell r="D15058" t="str">
            <v>DINCO DEL NORTE SA DE CV</v>
          </cell>
        </row>
        <row r="15059">
          <cell r="C15059">
            <v>17</v>
          </cell>
          <cell r="D15059" t="str">
            <v>BIMBO</v>
          </cell>
        </row>
        <row r="15060">
          <cell r="C15060">
            <v>115</v>
          </cell>
          <cell r="D15060" t="str">
            <v>GRUMA</v>
          </cell>
        </row>
        <row r="15061">
          <cell r="C15061">
            <v>77</v>
          </cell>
          <cell r="D15061" t="str">
            <v>GRUMA</v>
          </cell>
        </row>
        <row r="15062">
          <cell r="C15062">
            <v>77</v>
          </cell>
          <cell r="D15062" t="str">
            <v>GRUMA</v>
          </cell>
        </row>
        <row r="15063">
          <cell r="C15063">
            <v>13</v>
          </cell>
          <cell r="D15063" t="str">
            <v>ANGELICA PADILLA CASTILLO</v>
          </cell>
        </row>
        <row r="15064">
          <cell r="C15064">
            <v>13</v>
          </cell>
          <cell r="D15064" t="str">
            <v>ANGELICA PADILLA CASTILLO</v>
          </cell>
        </row>
        <row r="15065">
          <cell r="C15065">
            <v>29</v>
          </cell>
          <cell r="D15065" t="str">
            <v>CERVECERIA CUAUHTEMOC MOCTEZUMA SA DE CV</v>
          </cell>
        </row>
        <row r="15066">
          <cell r="C15066">
            <v>29</v>
          </cell>
          <cell r="D15066" t="str">
            <v>CERVECERIA CUAUHTEMOC MOCTEZUMA SA DE CV</v>
          </cell>
        </row>
        <row r="15067">
          <cell r="C15067">
            <v>113</v>
          </cell>
          <cell r="D15067" t="str">
            <v>GRUMA</v>
          </cell>
        </row>
        <row r="15068">
          <cell r="C15068">
            <v>113</v>
          </cell>
          <cell r="D15068" t="str">
            <v>GRUMA</v>
          </cell>
        </row>
        <row r="15069">
          <cell r="C15069">
            <v>113</v>
          </cell>
          <cell r="D15069" t="str">
            <v>GRUMA</v>
          </cell>
        </row>
        <row r="15070">
          <cell r="C15070">
            <v>113</v>
          </cell>
          <cell r="D15070" t="str">
            <v>GRUMA</v>
          </cell>
        </row>
        <row r="15071">
          <cell r="C15071">
            <v>113</v>
          </cell>
          <cell r="D15071" t="str">
            <v>GRUMA</v>
          </cell>
        </row>
        <row r="15072">
          <cell r="C15072">
            <v>179</v>
          </cell>
          <cell r="D15072" t="str">
            <v>TBG APPAREL S DE RL DE CV</v>
          </cell>
        </row>
        <row r="15073">
          <cell r="C15073">
            <v>179</v>
          </cell>
          <cell r="D15073" t="str">
            <v>TBG APPAREL S DE RL DE CV</v>
          </cell>
        </row>
        <row r="15074">
          <cell r="C15074">
            <v>179</v>
          </cell>
          <cell r="D15074" t="str">
            <v>TBG APPAREL S DE RL DE CV</v>
          </cell>
        </row>
        <row r="15075">
          <cell r="C15075">
            <v>144</v>
          </cell>
          <cell r="D15075" t="str">
            <v>SUELAS WYNY SA DE CV</v>
          </cell>
        </row>
        <row r="15076">
          <cell r="C15076">
            <v>78</v>
          </cell>
          <cell r="D15076" t="str">
            <v>GRUMA</v>
          </cell>
        </row>
        <row r="15077">
          <cell r="C15077">
            <v>78</v>
          </cell>
          <cell r="D15077" t="str">
            <v>GRUMA</v>
          </cell>
        </row>
        <row r="15078">
          <cell r="C15078">
            <v>184</v>
          </cell>
          <cell r="D15078" t="str">
            <v>CUEROMEX WET BLUE SA DE CV</v>
          </cell>
        </row>
        <row r="15079">
          <cell r="C15079">
            <v>138</v>
          </cell>
          <cell r="D15079" t="str">
            <v>RICAP SA DE CV</v>
          </cell>
        </row>
        <row r="15080">
          <cell r="C15080">
            <v>20</v>
          </cell>
          <cell r="D15080" t="str">
            <v>BIMBO</v>
          </cell>
        </row>
        <row r="15081">
          <cell r="C15081">
            <v>18</v>
          </cell>
          <cell r="D15081" t="str">
            <v>BIMBO</v>
          </cell>
        </row>
        <row r="15082">
          <cell r="C15082">
            <v>11</v>
          </cell>
          <cell r="D15082" t="str">
            <v>ALIMENTOS PROFUSA, SA DE CV</v>
          </cell>
        </row>
        <row r="15083">
          <cell r="C15083">
            <v>11</v>
          </cell>
          <cell r="D15083" t="str">
            <v>ALIMENTOS PROFUSA, SA DE CV</v>
          </cell>
        </row>
        <row r="15084">
          <cell r="C15084">
            <v>318</v>
          </cell>
          <cell r="D15084" t="str">
            <v>BRASSERIE NATIONAL D´HAITI, S.A.</v>
          </cell>
        </row>
        <row r="15085">
          <cell r="C15085">
            <v>100</v>
          </cell>
          <cell r="D15085" t="str">
            <v>MANUFACTURAS KALTEX SA DE CV</v>
          </cell>
        </row>
        <row r="15086">
          <cell r="C15086">
            <v>79</v>
          </cell>
          <cell r="D15086" t="str">
            <v>GRUMA</v>
          </cell>
        </row>
        <row r="15087">
          <cell r="C15087">
            <v>346</v>
          </cell>
          <cell r="D15087" t="str">
            <v>EXAGROMERICA, S.C. DE R.L. DE C.V.</v>
          </cell>
        </row>
        <row r="15088">
          <cell r="C15088">
            <v>303</v>
          </cell>
          <cell r="D15088" t="str">
            <v>MARIA AGUILERA HERNANDEZ</v>
          </cell>
        </row>
        <row r="15089">
          <cell r="C15089">
            <v>157</v>
          </cell>
          <cell r="D15089" t="str">
            <v>ZAFRE SA DE CV</v>
          </cell>
        </row>
        <row r="15090">
          <cell r="C15090">
            <v>16</v>
          </cell>
          <cell r="D15090" t="str">
            <v>AZTECA MILLING, LP</v>
          </cell>
        </row>
        <row r="15091">
          <cell r="C15091">
            <v>4</v>
          </cell>
          <cell r="D15091" t="str">
            <v>ACABADOS RIO TEJO SA DE CV</v>
          </cell>
        </row>
        <row r="15092">
          <cell r="C15092">
            <v>4</v>
          </cell>
          <cell r="D15092" t="str">
            <v>ACABADOS RIO TEJO SA DE CV</v>
          </cell>
        </row>
        <row r="15093">
          <cell r="C15093">
            <v>4</v>
          </cell>
          <cell r="D15093" t="str">
            <v>ACABADOS RIO TEJO SA DE CV</v>
          </cell>
        </row>
        <row r="15094">
          <cell r="C15094">
            <v>21</v>
          </cell>
          <cell r="D15094" t="str">
            <v>BIMBO</v>
          </cell>
        </row>
        <row r="15095">
          <cell r="C15095">
            <v>179</v>
          </cell>
          <cell r="D15095" t="str">
            <v>TBG APPAREL S DE RL DE CV</v>
          </cell>
        </row>
        <row r="15096">
          <cell r="C15096">
            <v>179</v>
          </cell>
          <cell r="D15096" t="str">
            <v>TBG APPAREL S DE RL DE CV</v>
          </cell>
        </row>
        <row r="15097">
          <cell r="C15097">
            <v>21</v>
          </cell>
          <cell r="D15097" t="str">
            <v>BIMBO</v>
          </cell>
        </row>
        <row r="15098">
          <cell r="C15098">
            <v>21</v>
          </cell>
          <cell r="D15098" t="str">
            <v>BIMBO</v>
          </cell>
        </row>
        <row r="15099">
          <cell r="C15099">
            <v>21</v>
          </cell>
          <cell r="D15099" t="str">
            <v>BIMBO</v>
          </cell>
        </row>
        <row r="15100">
          <cell r="C15100">
            <v>21</v>
          </cell>
          <cell r="D15100" t="str">
            <v>BIMBO</v>
          </cell>
        </row>
        <row r="15101">
          <cell r="C15101">
            <v>21</v>
          </cell>
          <cell r="D15101" t="str">
            <v>BIMBO</v>
          </cell>
        </row>
        <row r="15102">
          <cell r="C15102">
            <v>21</v>
          </cell>
          <cell r="D15102" t="str">
            <v>BIMBO</v>
          </cell>
        </row>
        <row r="15103">
          <cell r="C15103">
            <v>21</v>
          </cell>
          <cell r="D15103" t="str">
            <v>BIMBO</v>
          </cell>
        </row>
        <row r="15104">
          <cell r="C15104">
            <v>21</v>
          </cell>
          <cell r="D15104" t="str">
            <v>BIMBO</v>
          </cell>
        </row>
        <row r="15105">
          <cell r="C15105">
            <v>21</v>
          </cell>
          <cell r="D15105" t="str">
            <v>BIMBO</v>
          </cell>
        </row>
        <row r="15106">
          <cell r="C15106">
            <v>303</v>
          </cell>
          <cell r="D15106" t="str">
            <v>MARIA AGUILERA HERNANDEZ</v>
          </cell>
        </row>
        <row r="15107">
          <cell r="C15107">
            <v>193</v>
          </cell>
          <cell r="D15107" t="str">
            <v>CURFIMEX SA DE CV</v>
          </cell>
        </row>
        <row r="15108">
          <cell r="C15108">
            <v>193</v>
          </cell>
          <cell r="D15108" t="str">
            <v>CURFIMEX SA DE CV</v>
          </cell>
        </row>
        <row r="15109">
          <cell r="C15109">
            <v>193</v>
          </cell>
          <cell r="D15109" t="str">
            <v>CURFIMEX SA DE CV</v>
          </cell>
        </row>
        <row r="15110">
          <cell r="C15110">
            <v>193</v>
          </cell>
          <cell r="D15110" t="str">
            <v>CURFIMEX SA DE CV</v>
          </cell>
        </row>
        <row r="15111">
          <cell r="C15111">
            <v>52</v>
          </cell>
          <cell r="D15111" t="str">
            <v>DEUTSCHE QUIMICA SA DE CV</v>
          </cell>
        </row>
        <row r="15112">
          <cell r="C15112">
            <v>175</v>
          </cell>
          <cell r="D15112" t="str">
            <v>MAURICIO JOVAN WONG MEDINA</v>
          </cell>
        </row>
        <row r="15113">
          <cell r="C15113">
            <v>175</v>
          </cell>
          <cell r="D15113" t="str">
            <v>MAURICIO JOVAN WONG MEDINA</v>
          </cell>
        </row>
        <row r="15114">
          <cell r="C15114">
            <v>39</v>
          </cell>
          <cell r="D15114" t="str">
            <v>CITROJUGO SA DE CV</v>
          </cell>
        </row>
        <row r="15115">
          <cell r="C15115">
            <v>342</v>
          </cell>
          <cell r="D15115" t="str">
            <v>RED STRIPE</v>
          </cell>
        </row>
        <row r="15116">
          <cell r="C15116">
            <v>184</v>
          </cell>
          <cell r="D15116" t="str">
            <v>CUEROMEX WET BLUE SA DE CV</v>
          </cell>
        </row>
        <row r="15117">
          <cell r="C15117">
            <v>33</v>
          </cell>
          <cell r="D15117" t="str">
            <v>CERVECERIA CUAUHTEMOC MOCTEZUMA SA DE CV</v>
          </cell>
        </row>
        <row r="15118">
          <cell r="C15118">
            <v>33</v>
          </cell>
          <cell r="D15118" t="str">
            <v>CERVECERIA CUAUHTEMOC MOCTEZUMA SA DE CV</v>
          </cell>
        </row>
        <row r="15119">
          <cell r="C15119">
            <v>33</v>
          </cell>
          <cell r="D15119" t="str">
            <v>CERVECERIA CUAUHTEMOC MOCTEZUMA SA DE CV</v>
          </cell>
        </row>
        <row r="15120">
          <cell r="C15120">
            <v>32</v>
          </cell>
          <cell r="D15120" t="str">
            <v>CERVECERIA CUAUHTEMOC MOCTEZUMA SA DE CV</v>
          </cell>
        </row>
        <row r="15121">
          <cell r="C15121">
            <v>315</v>
          </cell>
          <cell r="D15121" t="str">
            <v>CIH INTERNATIONAL, S.A. R.L.</v>
          </cell>
        </row>
        <row r="15122">
          <cell r="C15122">
            <v>315</v>
          </cell>
          <cell r="D15122" t="str">
            <v>CIH INTERNATIONAL, S.A. R.L.</v>
          </cell>
        </row>
        <row r="15123">
          <cell r="C15123">
            <v>33</v>
          </cell>
          <cell r="D15123" t="str">
            <v>CERVECERIA CUAUHTEMOC MOCTEZUMA SA DE CV</v>
          </cell>
        </row>
        <row r="15124">
          <cell r="C15124">
            <v>33</v>
          </cell>
          <cell r="D15124" t="str">
            <v>CERVECERIA CUAUHTEMOC MOCTEZUMA SA DE CV</v>
          </cell>
        </row>
        <row r="15125">
          <cell r="C15125">
            <v>231</v>
          </cell>
          <cell r="D15125" t="str">
            <v>PROGEL MEXICANA, S.A. DE C.V.</v>
          </cell>
        </row>
        <row r="15126">
          <cell r="C15126">
            <v>231</v>
          </cell>
          <cell r="D15126" t="str">
            <v>PROGEL MEXICANA, S.A. DE C.V.</v>
          </cell>
        </row>
        <row r="15127">
          <cell r="C15127">
            <v>330</v>
          </cell>
          <cell r="D15127" t="str">
            <v>QUIMICA QURTEC, S.A. DE C.V.</v>
          </cell>
        </row>
        <row r="15128">
          <cell r="C15128">
            <v>330</v>
          </cell>
          <cell r="D15128" t="str">
            <v>QUIMICA QURTEC, S.A. DE C.V.</v>
          </cell>
        </row>
        <row r="15129">
          <cell r="C15129">
            <v>249</v>
          </cell>
          <cell r="D15129" t="str">
            <v>ASHLAND CHEMICAL DE MEXICO, S.A. DE C.V.</v>
          </cell>
        </row>
        <row r="15130">
          <cell r="C15130">
            <v>249</v>
          </cell>
          <cell r="D15130" t="str">
            <v>ASHLAND CHEMICAL DE MEXICO, S.A. DE C.V.</v>
          </cell>
        </row>
        <row r="15131">
          <cell r="C15131">
            <v>157</v>
          </cell>
          <cell r="D15131" t="str">
            <v>ZAFRE SA DE CV</v>
          </cell>
        </row>
        <row r="15132">
          <cell r="C15132">
            <v>157</v>
          </cell>
          <cell r="D15132" t="str">
            <v>ZAFRE SA DE CV</v>
          </cell>
        </row>
        <row r="15133">
          <cell r="C15133">
            <v>55</v>
          </cell>
          <cell r="D15133" t="str">
            <v>DISTRIBUIDORA DE TEXTILES AVANTE SA DE CV</v>
          </cell>
        </row>
        <row r="15134">
          <cell r="C15134">
            <v>179</v>
          </cell>
          <cell r="D15134" t="str">
            <v>TBG APPAREL S DE RL DE CV</v>
          </cell>
        </row>
        <row r="15135">
          <cell r="C15135">
            <v>179</v>
          </cell>
          <cell r="D15135" t="str">
            <v>TBG APPAREL S DE RL DE CV</v>
          </cell>
        </row>
        <row r="15136">
          <cell r="C15136">
            <v>179</v>
          </cell>
          <cell r="D15136" t="str">
            <v>TBG APPAREL S DE RL DE CV</v>
          </cell>
        </row>
        <row r="15137">
          <cell r="C15137">
            <v>28</v>
          </cell>
          <cell r="D15137" t="str">
            <v>CERVECERIA CUAUHTEMOC MOCTEZUMA SA DE CV</v>
          </cell>
        </row>
        <row r="15138">
          <cell r="C15138">
            <v>28</v>
          </cell>
          <cell r="D15138" t="str">
            <v>CERVECERIA CUAUHTEMOC MOCTEZUMA SA DE CV</v>
          </cell>
        </row>
        <row r="15139">
          <cell r="C15139">
            <v>28</v>
          </cell>
          <cell r="D15139" t="str">
            <v>CERVECERIA CUAUHTEMOC MOCTEZUMA SA DE CV</v>
          </cell>
        </row>
        <row r="15140">
          <cell r="C15140">
            <v>28</v>
          </cell>
          <cell r="D15140" t="str">
            <v>CERVECERIA CUAUHTEMOC MOCTEZUMA SA DE CV</v>
          </cell>
        </row>
        <row r="15141">
          <cell r="C15141">
            <v>338</v>
          </cell>
          <cell r="D15141" t="str">
            <v>INDUSTRIAS SEA, S.A. DE C.V.</v>
          </cell>
        </row>
        <row r="15142">
          <cell r="C15142">
            <v>13</v>
          </cell>
          <cell r="D15142" t="str">
            <v>ANGELICA PADILLA CASTILLO</v>
          </cell>
        </row>
        <row r="15143">
          <cell r="C15143">
            <v>193</v>
          </cell>
          <cell r="D15143" t="str">
            <v>CURFIMEX SA DE CV</v>
          </cell>
        </row>
        <row r="15144">
          <cell r="C15144">
            <v>28</v>
          </cell>
          <cell r="D15144" t="str">
            <v>CERVECERIA CUAUHTEMOC MOCTEZUMA SA DE CV</v>
          </cell>
        </row>
        <row r="15145">
          <cell r="C15145">
            <v>78</v>
          </cell>
          <cell r="D15145" t="str">
            <v>GRUMA</v>
          </cell>
        </row>
        <row r="15146">
          <cell r="C15146">
            <v>78</v>
          </cell>
          <cell r="D15146" t="str">
            <v>GRUMA</v>
          </cell>
        </row>
        <row r="15147">
          <cell r="C15147">
            <v>78</v>
          </cell>
          <cell r="D15147" t="str">
            <v>GRUMA</v>
          </cell>
        </row>
        <row r="15148">
          <cell r="C15148">
            <v>184</v>
          </cell>
          <cell r="D15148" t="str">
            <v>CUEROMEX WET BLUE SA DE CV</v>
          </cell>
        </row>
        <row r="15149">
          <cell r="C15149">
            <v>29</v>
          </cell>
          <cell r="D15149" t="str">
            <v>CERVECERIA CUAUHTEMOC MOCTEZUMA SA DE CV</v>
          </cell>
        </row>
        <row r="15150">
          <cell r="C15150">
            <v>31</v>
          </cell>
          <cell r="D15150" t="str">
            <v>CERVECERIA CUAUHTEMOC MOCTEZUMA SA DE CV</v>
          </cell>
        </row>
        <row r="15151">
          <cell r="C15151">
            <v>31</v>
          </cell>
          <cell r="D15151" t="str">
            <v>CERVECERIA CUAUHTEMOC MOCTEZUMA SA DE CV</v>
          </cell>
        </row>
        <row r="15152">
          <cell r="C15152">
            <v>78</v>
          </cell>
          <cell r="D15152" t="str">
            <v>GRUMA</v>
          </cell>
        </row>
        <row r="15153">
          <cell r="C15153">
            <v>128</v>
          </cell>
          <cell r="D15153" t="str">
            <v>PRODUCTOS CURTIENTES SA DE CV</v>
          </cell>
        </row>
        <row r="15154">
          <cell r="C15154">
            <v>128</v>
          </cell>
          <cell r="D15154" t="str">
            <v>PRODUCTOS CURTIENTES SA DE CV</v>
          </cell>
        </row>
        <row r="15155">
          <cell r="C15155">
            <v>128</v>
          </cell>
          <cell r="D15155" t="str">
            <v>PRODUCTOS CURTIENTES SA DE CV</v>
          </cell>
        </row>
        <row r="15156">
          <cell r="C15156" t="str">
            <v>VTAMOS</v>
          </cell>
          <cell r="D15156" t="str">
            <v>Ventas de Mostrador</v>
          </cell>
        </row>
        <row r="15157">
          <cell r="C15157" t="str">
            <v>VTAMOS</v>
          </cell>
          <cell r="D15157" t="str">
            <v>Ventas de Mostrador</v>
          </cell>
        </row>
        <row r="15158">
          <cell r="C15158" t="str">
            <v>VTAMOS</v>
          </cell>
          <cell r="D15158" t="str">
            <v>Ventas de Mostrador</v>
          </cell>
        </row>
        <row r="15159">
          <cell r="C15159">
            <v>18</v>
          </cell>
          <cell r="D15159" t="str">
            <v>BIMBO</v>
          </cell>
        </row>
        <row r="15160">
          <cell r="C15160">
            <v>6</v>
          </cell>
          <cell r="D15160" t="str">
            <v>AGRANA FRUIT MEXICO SA DE CV</v>
          </cell>
        </row>
        <row r="15161">
          <cell r="C15161">
            <v>232</v>
          </cell>
          <cell r="D15161" t="str">
            <v>BANKS (BARBADOS) BREWERIES LTD</v>
          </cell>
        </row>
        <row r="15162">
          <cell r="C15162">
            <v>31</v>
          </cell>
          <cell r="D15162" t="str">
            <v>CERVECERIA CUAUHTEMOC MOCTEZUMA SA DE CV</v>
          </cell>
        </row>
        <row r="15163">
          <cell r="C15163">
            <v>20</v>
          </cell>
          <cell r="D15163" t="str">
            <v>BIMBO</v>
          </cell>
        </row>
        <row r="15164">
          <cell r="C15164">
            <v>33</v>
          </cell>
          <cell r="D15164" t="str">
            <v>CERVECERIA CUAUHTEMOC MOCTEZUMA SA DE CV</v>
          </cell>
        </row>
        <row r="15165">
          <cell r="C15165">
            <v>81</v>
          </cell>
          <cell r="D15165" t="str">
            <v>HERSHEY MEXICO SA DE CV</v>
          </cell>
        </row>
        <row r="15166">
          <cell r="C15166">
            <v>18</v>
          </cell>
          <cell r="D15166" t="str">
            <v>BIMBO</v>
          </cell>
        </row>
        <row r="15167">
          <cell r="C15167">
            <v>239</v>
          </cell>
          <cell r="D15167" t="str">
            <v>PROTEINAS NATURALES, S.A. (PROTENA, S.A.)</v>
          </cell>
        </row>
        <row r="15168">
          <cell r="C15168">
            <v>239</v>
          </cell>
          <cell r="D15168" t="str">
            <v>PROTEINAS NATURALES, S.A. (PROTENA, S.A.)</v>
          </cell>
        </row>
        <row r="15169">
          <cell r="C15169">
            <v>30</v>
          </cell>
          <cell r="D15169" t="str">
            <v>CERVECERIA CUAUHTEMOC MOCTEZUMA SA DE CV</v>
          </cell>
        </row>
        <row r="15170">
          <cell r="C15170">
            <v>31</v>
          </cell>
          <cell r="D15170" t="str">
            <v>CERVECERIA CUAUHTEMOC MOCTEZUMA SA DE CV</v>
          </cell>
        </row>
        <row r="15171">
          <cell r="C15171">
            <v>30</v>
          </cell>
          <cell r="D15171" t="str">
            <v>CERVECERIA CUAUHTEMOC MOCTEZUMA SA DE CV</v>
          </cell>
        </row>
        <row r="15172">
          <cell r="C15172">
            <v>18</v>
          </cell>
          <cell r="D15172" t="str">
            <v>BIMBO</v>
          </cell>
        </row>
        <row r="15173">
          <cell r="C15173">
            <v>33</v>
          </cell>
          <cell r="D15173" t="str">
            <v>CERVECERIA CUAUHTEMOC MOCTEZUMA SA DE CV</v>
          </cell>
        </row>
        <row r="15174">
          <cell r="C15174">
            <v>315</v>
          </cell>
          <cell r="D15174" t="str">
            <v>CIH INTERNATIONAL, S.A. R.L.</v>
          </cell>
        </row>
        <row r="15175">
          <cell r="C15175">
            <v>29</v>
          </cell>
          <cell r="D15175" t="str">
            <v>CERVECERIA CUAUHTEMOC MOCTEZUMA SA DE CV</v>
          </cell>
        </row>
        <row r="15176">
          <cell r="C15176">
            <v>81</v>
          </cell>
          <cell r="D15176" t="str">
            <v>HERSHEY MEXICO SA DE CV</v>
          </cell>
        </row>
        <row r="15177">
          <cell r="C15177">
            <v>18</v>
          </cell>
          <cell r="D15177" t="str">
            <v>BIMBO</v>
          </cell>
        </row>
        <row r="15178">
          <cell r="C15178">
            <v>28</v>
          </cell>
          <cell r="D15178" t="str">
            <v>CERVECERIA CUAUHTEMOC MOCTEZUMA SA DE CV</v>
          </cell>
        </row>
        <row r="15179">
          <cell r="C15179">
            <v>20</v>
          </cell>
          <cell r="D15179" t="str">
            <v>BIMBO</v>
          </cell>
        </row>
        <row r="15180">
          <cell r="C15180">
            <v>31</v>
          </cell>
          <cell r="D15180" t="str">
            <v>CERVECERIA CUAUHTEMOC MOCTEZUMA SA DE CV</v>
          </cell>
        </row>
        <row r="15181">
          <cell r="C15181">
            <v>232</v>
          </cell>
          <cell r="D15181" t="str">
            <v>BANKS (BARBADOS) BREWERIES LTD</v>
          </cell>
        </row>
        <row r="15182">
          <cell r="C15182">
            <v>315</v>
          </cell>
          <cell r="D15182" t="str">
            <v>CIH INTERNATIONAL, S.A. R.L.</v>
          </cell>
        </row>
        <row r="15183">
          <cell r="C15183">
            <v>315</v>
          </cell>
          <cell r="D15183" t="str">
            <v>CIH INTERNATIONAL, S.A. R.L.</v>
          </cell>
        </row>
        <row r="15184">
          <cell r="C15184">
            <v>315</v>
          </cell>
          <cell r="D15184" t="str">
            <v>CIH INTERNATIONAL, S.A. R.L.</v>
          </cell>
        </row>
        <row r="15185">
          <cell r="C15185">
            <v>238</v>
          </cell>
          <cell r="D15185" t="str">
            <v>ANSA MCAL TRADING, INC.</v>
          </cell>
        </row>
        <row r="15186">
          <cell r="C15186">
            <v>33</v>
          </cell>
          <cell r="D15186" t="str">
            <v>CERVECERIA CUAUHTEMOC MOCTEZUMA SA DE CV</v>
          </cell>
        </row>
        <row r="15187">
          <cell r="C15187">
            <v>138</v>
          </cell>
          <cell r="D15187" t="str">
            <v>RICAP SA DE CV</v>
          </cell>
        </row>
        <row r="15188">
          <cell r="C15188">
            <v>18</v>
          </cell>
          <cell r="D15188" t="str">
            <v>BIMBO</v>
          </cell>
        </row>
        <row r="15189">
          <cell r="C15189">
            <v>20</v>
          </cell>
          <cell r="D15189" t="str">
            <v>BIMBO</v>
          </cell>
        </row>
        <row r="15190">
          <cell r="C15190">
            <v>81</v>
          </cell>
          <cell r="D15190" t="str">
            <v>HERSHEY MEXICO SA DE CV</v>
          </cell>
        </row>
        <row r="15191">
          <cell r="C15191">
            <v>232</v>
          </cell>
          <cell r="D15191" t="str">
            <v>BANKS (BARBADOS) BREWERIES LTD</v>
          </cell>
        </row>
        <row r="15192">
          <cell r="C15192">
            <v>238</v>
          </cell>
          <cell r="D15192" t="str">
            <v>ANSA MCAL TRADING, INC.</v>
          </cell>
        </row>
        <row r="15193">
          <cell r="C15193">
            <v>81</v>
          </cell>
          <cell r="D15193" t="str">
            <v>HERSHEY MEXICO SA DE CV</v>
          </cell>
        </row>
        <row r="15194">
          <cell r="C15194">
            <v>318</v>
          </cell>
          <cell r="D15194" t="str">
            <v>BRASSERIE NATIONAL D´HAITI, S.A.</v>
          </cell>
        </row>
        <row r="15195">
          <cell r="C15195">
            <v>32</v>
          </cell>
          <cell r="D15195" t="str">
            <v>CERVECERIA CUAUHTEMOC MOCTEZUMA SA DE CV</v>
          </cell>
        </row>
        <row r="15196">
          <cell r="C15196">
            <v>32</v>
          </cell>
          <cell r="D15196" t="str">
            <v>CERVECERIA CUAUHTEMOC MOCTEZUMA SA DE CV</v>
          </cell>
        </row>
        <row r="15197">
          <cell r="C15197">
            <v>100</v>
          </cell>
          <cell r="D15197" t="str">
            <v>MANUFACTURAS KALTEX SA DE CV</v>
          </cell>
        </row>
        <row r="15198">
          <cell r="C15198">
            <v>113</v>
          </cell>
          <cell r="D15198" t="str">
            <v>GRUMA</v>
          </cell>
        </row>
        <row r="15199">
          <cell r="C15199">
            <v>113</v>
          </cell>
          <cell r="D15199" t="str">
            <v>GRUMA</v>
          </cell>
        </row>
        <row r="15200">
          <cell r="C15200">
            <v>128</v>
          </cell>
          <cell r="D15200" t="str">
            <v>PRODUCTOS CURTIENTES SA DE CV</v>
          </cell>
        </row>
        <row r="15201">
          <cell r="C15201">
            <v>128</v>
          </cell>
          <cell r="D15201" t="str">
            <v>PRODUCTOS CURTIENTES SA DE CV</v>
          </cell>
        </row>
        <row r="15202">
          <cell r="C15202">
            <v>128</v>
          </cell>
          <cell r="D15202" t="str">
            <v>PRODUCTOS CURTIENTES SA DE CV</v>
          </cell>
        </row>
        <row r="15203">
          <cell r="C15203">
            <v>179</v>
          </cell>
          <cell r="D15203" t="str">
            <v>TBG APPAREL S DE RL DE CV</v>
          </cell>
        </row>
        <row r="15204">
          <cell r="C15204">
            <v>179</v>
          </cell>
          <cell r="D15204" t="str">
            <v>TBG APPAREL S DE RL DE CV</v>
          </cell>
        </row>
        <row r="15205">
          <cell r="C15205">
            <v>179</v>
          </cell>
          <cell r="D15205" t="str">
            <v>TBG APPAREL S DE RL DE CV</v>
          </cell>
        </row>
        <row r="15206">
          <cell r="C15206">
            <v>303</v>
          </cell>
          <cell r="D15206" t="str">
            <v>MARIA AGUILERA HERNANDEZ</v>
          </cell>
        </row>
        <row r="15207">
          <cell r="C15207">
            <v>303</v>
          </cell>
          <cell r="D15207" t="str">
            <v>MARIA AGUILERA HERNANDEZ</v>
          </cell>
        </row>
        <row r="15208">
          <cell r="C15208">
            <v>166</v>
          </cell>
          <cell r="D15208" t="str">
            <v>GRUMA</v>
          </cell>
        </row>
        <row r="15209">
          <cell r="C15209">
            <v>166</v>
          </cell>
          <cell r="D15209" t="str">
            <v>GRUMA</v>
          </cell>
        </row>
        <row r="15210">
          <cell r="C15210">
            <v>166</v>
          </cell>
          <cell r="D15210" t="str">
            <v>GRUMA</v>
          </cell>
        </row>
        <row r="15211">
          <cell r="C15211">
            <v>11</v>
          </cell>
          <cell r="D15211" t="str">
            <v>ALIMENTOS PROFUSA, SA DE CV</v>
          </cell>
        </row>
        <row r="15212">
          <cell r="C15212">
            <v>100</v>
          </cell>
          <cell r="D15212" t="str">
            <v>MANUFACTURAS KALTEX SA DE CV</v>
          </cell>
        </row>
        <row r="15213">
          <cell r="C15213">
            <v>16</v>
          </cell>
          <cell r="D15213" t="str">
            <v>AZTECA MILLING, LP</v>
          </cell>
        </row>
        <row r="15214">
          <cell r="C15214">
            <v>347</v>
          </cell>
          <cell r="D15214" t="str">
            <v>AGROPECUARIA SANS SOUCI, S. DE R.L. DE C.V.</v>
          </cell>
        </row>
        <row r="15215">
          <cell r="C15215">
            <v>315</v>
          </cell>
          <cell r="D15215" t="str">
            <v>CIH INTERNATIONAL, S.A. R.L.</v>
          </cell>
        </row>
        <row r="15216">
          <cell r="C15216">
            <v>130</v>
          </cell>
          <cell r="D15216" t="str">
            <v>PRODUCTOS PERLA, SA DE CV</v>
          </cell>
        </row>
        <row r="15217">
          <cell r="C15217">
            <v>130</v>
          </cell>
          <cell r="D15217" t="str">
            <v>PRODUCTOS PERLA, SA DE CV</v>
          </cell>
        </row>
        <row r="15218">
          <cell r="C15218">
            <v>130</v>
          </cell>
          <cell r="D15218" t="str">
            <v>PRODUCTOS PERLA, SA DE CV</v>
          </cell>
        </row>
        <row r="15219">
          <cell r="C15219">
            <v>130</v>
          </cell>
          <cell r="D15219" t="str">
            <v>PRODUCTOS PERLA, SA DE CV</v>
          </cell>
        </row>
        <row r="15220">
          <cell r="C15220">
            <v>184</v>
          </cell>
          <cell r="D15220" t="str">
            <v>CUEROMEX WET BLUE SA DE CV</v>
          </cell>
        </row>
        <row r="15221">
          <cell r="C15221">
            <v>184</v>
          </cell>
          <cell r="D15221" t="str">
            <v>CUEROMEX WET BLUE SA DE CV</v>
          </cell>
        </row>
        <row r="15222">
          <cell r="C15222">
            <v>184</v>
          </cell>
          <cell r="D15222" t="str">
            <v>CUEROMEX WET BLUE SA DE CV</v>
          </cell>
        </row>
        <row r="15223">
          <cell r="C15223">
            <v>184</v>
          </cell>
          <cell r="D15223" t="str">
            <v>CUEROMEX WET BLUE SA DE CV</v>
          </cell>
        </row>
        <row r="15224">
          <cell r="C15224">
            <v>144</v>
          </cell>
          <cell r="D15224" t="str">
            <v>SUELAS WYNY SA DE CV</v>
          </cell>
        </row>
        <row r="15225">
          <cell r="C15225">
            <v>144</v>
          </cell>
          <cell r="D15225" t="str">
            <v>SUELAS WYNY SA DE CV</v>
          </cell>
        </row>
        <row r="15226">
          <cell r="C15226">
            <v>348</v>
          </cell>
          <cell r="D15226" t="str">
            <v>CONCURMEX, S.A. DE C.V.</v>
          </cell>
        </row>
        <row r="15227">
          <cell r="C15227">
            <v>134</v>
          </cell>
          <cell r="D15227" t="str">
            <v>QUIMICA HERNANDEZ RAMIREZ SA DE CV</v>
          </cell>
        </row>
        <row r="15228">
          <cell r="C15228">
            <v>134</v>
          </cell>
          <cell r="D15228" t="str">
            <v>QUIMICA HERNANDEZ RAMIREZ SA DE CV</v>
          </cell>
        </row>
        <row r="15229">
          <cell r="C15229">
            <v>77</v>
          </cell>
          <cell r="D15229" t="str">
            <v>GRUMA</v>
          </cell>
        </row>
        <row r="15230">
          <cell r="C15230">
            <v>77</v>
          </cell>
          <cell r="D15230" t="str">
            <v>GRUMA</v>
          </cell>
        </row>
        <row r="15231">
          <cell r="C15231">
            <v>338</v>
          </cell>
          <cell r="D15231" t="str">
            <v>INDUSTRIAS SEA, S.A. DE C.V.</v>
          </cell>
        </row>
        <row r="15232">
          <cell r="C15232">
            <v>21</v>
          </cell>
          <cell r="D15232" t="str">
            <v>BIMBO</v>
          </cell>
        </row>
        <row r="15233">
          <cell r="C15233">
            <v>28</v>
          </cell>
          <cell r="D15233" t="str">
            <v>CERVECERIA CUAUHTEMOC MOCTEZUMA SA DE CV</v>
          </cell>
        </row>
        <row r="15234">
          <cell r="C15234">
            <v>31</v>
          </cell>
          <cell r="D15234" t="str">
            <v>CERVECERIA CUAUHTEMOC MOCTEZUMA SA DE CV</v>
          </cell>
        </row>
        <row r="15235">
          <cell r="C15235">
            <v>28</v>
          </cell>
          <cell r="D15235" t="str">
            <v>CERVECERIA CUAUHTEMOC MOCTEZUMA SA DE CV</v>
          </cell>
        </row>
        <row r="15236">
          <cell r="C15236">
            <v>31</v>
          </cell>
          <cell r="D15236" t="str">
            <v>CERVECERIA CUAUHTEMOC MOCTEZUMA SA DE CV</v>
          </cell>
        </row>
        <row r="15237">
          <cell r="C15237">
            <v>112</v>
          </cell>
          <cell r="D15237" t="str">
            <v>GRUMA</v>
          </cell>
        </row>
        <row r="15238">
          <cell r="C15238">
            <v>112</v>
          </cell>
          <cell r="D15238" t="str">
            <v>GRUMA</v>
          </cell>
        </row>
        <row r="15239">
          <cell r="C15239">
            <v>179</v>
          </cell>
          <cell r="D15239" t="str">
            <v>TBG APPAREL S DE RL DE CV</v>
          </cell>
        </row>
        <row r="15240">
          <cell r="C15240">
            <v>179</v>
          </cell>
          <cell r="D15240" t="str">
            <v>TBG APPAREL S DE RL DE CV</v>
          </cell>
        </row>
        <row r="15241">
          <cell r="C15241">
            <v>179</v>
          </cell>
          <cell r="D15241" t="str">
            <v>TBG APPAREL S DE RL DE CV</v>
          </cell>
        </row>
        <row r="15242">
          <cell r="C15242">
            <v>179</v>
          </cell>
          <cell r="D15242" t="str">
            <v>TBG APPAREL S DE RL DE CV</v>
          </cell>
        </row>
        <row r="15243">
          <cell r="C15243">
            <v>100</v>
          </cell>
          <cell r="D15243" t="str">
            <v>MANUFACTURAS KALTEX SA DE CV</v>
          </cell>
        </row>
        <row r="15244">
          <cell r="C15244">
            <v>100</v>
          </cell>
          <cell r="D15244" t="str">
            <v>MANUFACTURAS KALTEX SA DE CV</v>
          </cell>
        </row>
        <row r="15245">
          <cell r="C15245">
            <v>100</v>
          </cell>
          <cell r="D15245" t="str">
            <v>MANUFACTURAS KALTEX SA DE CV</v>
          </cell>
        </row>
        <row r="15246">
          <cell r="C15246">
            <v>342</v>
          </cell>
          <cell r="D15246" t="str">
            <v>RED STRIPE</v>
          </cell>
        </row>
        <row r="15247">
          <cell r="C15247">
            <v>238</v>
          </cell>
          <cell r="D15247" t="str">
            <v>ANSA MCAL TRADING, INC.</v>
          </cell>
        </row>
        <row r="15248">
          <cell r="C15248">
            <v>159</v>
          </cell>
          <cell r="D15248" t="str">
            <v>GRUMA</v>
          </cell>
        </row>
        <row r="15249">
          <cell r="C15249">
            <v>193</v>
          </cell>
          <cell r="D15249" t="str">
            <v>CURFIMEX SA DE CV</v>
          </cell>
        </row>
        <row r="15250">
          <cell r="C15250">
            <v>303</v>
          </cell>
          <cell r="D15250" t="str">
            <v>MARIA AGUILERA HERNANDEZ</v>
          </cell>
        </row>
        <row r="15251">
          <cell r="C15251">
            <v>114</v>
          </cell>
          <cell r="D15251" t="str">
            <v>GRUMA</v>
          </cell>
        </row>
        <row r="15252">
          <cell r="C15252">
            <v>175</v>
          </cell>
          <cell r="D15252" t="str">
            <v>MAURICIO JOVAN WONG MEDINA</v>
          </cell>
        </row>
        <row r="15253">
          <cell r="C15253">
            <v>112</v>
          </cell>
          <cell r="D15253" t="str">
            <v>GRUMA</v>
          </cell>
        </row>
        <row r="15254">
          <cell r="C15254">
            <v>13</v>
          </cell>
          <cell r="D15254" t="str">
            <v>ANGELICA PADILLA CASTILLO</v>
          </cell>
        </row>
        <row r="15255">
          <cell r="C15255">
            <v>20</v>
          </cell>
          <cell r="D15255" t="str">
            <v>BIMBO</v>
          </cell>
        </row>
        <row r="15256">
          <cell r="C15256">
            <v>174</v>
          </cell>
          <cell r="D15256" t="str">
            <v>GRUPO INDUSTRIAL CUADRITOS BIOTEK SA DE CV</v>
          </cell>
        </row>
        <row r="15257">
          <cell r="C15257">
            <v>115</v>
          </cell>
          <cell r="D15257" t="str">
            <v>GRUMA</v>
          </cell>
        </row>
        <row r="15258">
          <cell r="C15258">
            <v>114</v>
          </cell>
          <cell r="D15258" t="str">
            <v>GRUMA</v>
          </cell>
        </row>
        <row r="15259">
          <cell r="C15259">
            <v>337</v>
          </cell>
          <cell r="D15259" t="str">
            <v>CERVECERIA CUAUHTEMOC MOCTEZUMA SA DE CV</v>
          </cell>
        </row>
        <row r="15260">
          <cell r="C15260">
            <v>337</v>
          </cell>
          <cell r="D15260" t="str">
            <v>CERVECERIA CUAUHTEMOC MOCTEZUMA SA DE CV</v>
          </cell>
        </row>
        <row r="15261">
          <cell r="C15261">
            <v>33</v>
          </cell>
          <cell r="D15261" t="str">
            <v>CERVECERIA CUAUHTEMOC MOCTEZUMA SA DE CV</v>
          </cell>
        </row>
        <row r="15262">
          <cell r="C15262">
            <v>33</v>
          </cell>
          <cell r="D15262" t="str">
            <v>CERVECERIA CUAUHTEMOC MOCTEZUMA SA DE CV</v>
          </cell>
        </row>
        <row r="15263">
          <cell r="C15263">
            <v>33</v>
          </cell>
          <cell r="D15263" t="str">
            <v>CERVECERIA CUAUHTEMOC MOCTEZUMA SA DE CV</v>
          </cell>
        </row>
        <row r="15264">
          <cell r="C15264">
            <v>33</v>
          </cell>
          <cell r="D15264" t="str">
            <v>CERVECERIA CUAUHTEMOC MOCTEZUMA SA DE CV</v>
          </cell>
        </row>
        <row r="15265">
          <cell r="C15265">
            <v>29</v>
          </cell>
          <cell r="D15265" t="str">
            <v>CERVECERIA CUAUHTEMOC MOCTEZUMA SA DE CV</v>
          </cell>
        </row>
        <row r="15266">
          <cell r="C15266">
            <v>343</v>
          </cell>
          <cell r="D15266" t="str">
            <v>LASEM ALIMENTACION DE MEXICO, S.A. DE C.V.</v>
          </cell>
        </row>
        <row r="15267">
          <cell r="C15267">
            <v>105</v>
          </cell>
          <cell r="D15267" t="str">
            <v>MEXENIL ADITIVOS SA DE CV</v>
          </cell>
        </row>
        <row r="15268">
          <cell r="C15268">
            <v>105</v>
          </cell>
          <cell r="D15268" t="str">
            <v>MEXENIL ADITIVOS SA DE CV</v>
          </cell>
        </row>
        <row r="15269">
          <cell r="C15269">
            <v>113</v>
          </cell>
          <cell r="D15269" t="str">
            <v>GRUMA</v>
          </cell>
        </row>
        <row r="15270">
          <cell r="C15270">
            <v>100</v>
          </cell>
          <cell r="D15270" t="str">
            <v>MANUFACTURAS KALTEX SA DE CV</v>
          </cell>
        </row>
        <row r="15271">
          <cell r="C15271">
            <v>179</v>
          </cell>
          <cell r="D15271" t="str">
            <v>TBG APPAREL S DE RL DE CV</v>
          </cell>
        </row>
        <row r="15272">
          <cell r="C15272">
            <v>179</v>
          </cell>
          <cell r="D15272" t="str">
            <v>TBG APPAREL S DE RL DE CV</v>
          </cell>
        </row>
        <row r="15273">
          <cell r="C15273">
            <v>179</v>
          </cell>
          <cell r="D15273" t="str">
            <v>TBG APPAREL S DE RL DE CV</v>
          </cell>
        </row>
        <row r="15274">
          <cell r="C15274">
            <v>174</v>
          </cell>
          <cell r="D15274" t="str">
            <v>GRUPO INDUSTRIAL CUADRITOS BIOTEK SA DE CV</v>
          </cell>
        </row>
        <row r="15275">
          <cell r="C15275">
            <v>30</v>
          </cell>
          <cell r="D15275" t="str">
            <v>CERVECERIA CUAUHTEMOC MOCTEZUMA SA DE CV</v>
          </cell>
        </row>
        <row r="15276">
          <cell r="C15276">
            <v>30</v>
          </cell>
          <cell r="D15276" t="str">
            <v>CERVECERIA CUAUHTEMOC MOCTEZUMA SA DE CV</v>
          </cell>
        </row>
        <row r="15277">
          <cell r="C15277">
            <v>30</v>
          </cell>
          <cell r="D15277" t="str">
            <v>CERVECERIA CUAUHTEMOC MOCTEZUMA SA DE CV</v>
          </cell>
        </row>
        <row r="15278">
          <cell r="C15278">
            <v>30</v>
          </cell>
          <cell r="D15278" t="str">
            <v>CERVECERIA CUAUHTEMOC MOCTEZUMA SA DE CV</v>
          </cell>
        </row>
        <row r="15279">
          <cell r="C15279">
            <v>30</v>
          </cell>
          <cell r="D15279" t="str">
            <v>CERVECERIA CUAUHTEMOC MOCTEZUMA SA DE CV</v>
          </cell>
        </row>
        <row r="15280">
          <cell r="C15280">
            <v>30</v>
          </cell>
          <cell r="D15280" t="str">
            <v>CERVECERIA CUAUHTEMOC MOCTEZUMA SA DE CV</v>
          </cell>
        </row>
        <row r="15281">
          <cell r="C15281">
            <v>30</v>
          </cell>
          <cell r="D15281" t="str">
            <v>CERVECERIA CUAUHTEMOC MOCTEZUMA SA DE CV</v>
          </cell>
        </row>
        <row r="15282">
          <cell r="C15282">
            <v>32</v>
          </cell>
          <cell r="D15282" t="str">
            <v>CERVECERIA CUAUHTEMOC MOCTEZUMA SA DE CV</v>
          </cell>
        </row>
        <row r="15283">
          <cell r="C15283">
            <v>32</v>
          </cell>
          <cell r="D15283" t="str">
            <v>CERVECERIA CUAUHTEMOC MOCTEZUMA SA DE CV</v>
          </cell>
        </row>
        <row r="15284">
          <cell r="C15284">
            <v>184</v>
          </cell>
          <cell r="D15284" t="str">
            <v>CUEROMEX WET BLUE SA DE CV</v>
          </cell>
        </row>
        <row r="15285">
          <cell r="C15285">
            <v>184</v>
          </cell>
          <cell r="D15285" t="str">
            <v>CUEROMEX WET BLUE SA DE CV</v>
          </cell>
        </row>
        <row r="15286">
          <cell r="C15286">
            <v>157</v>
          </cell>
          <cell r="D15286" t="str">
            <v>ZAFRE SA DE CV</v>
          </cell>
        </row>
        <row r="15287">
          <cell r="C15287">
            <v>39</v>
          </cell>
          <cell r="D15287" t="str">
            <v>CITROJUGO SA DE CV</v>
          </cell>
        </row>
        <row r="15288">
          <cell r="C15288">
            <v>21</v>
          </cell>
          <cell r="D15288" t="str">
            <v>BIMBO</v>
          </cell>
        </row>
        <row r="15289">
          <cell r="C15289">
            <v>337</v>
          </cell>
          <cell r="D15289" t="str">
            <v>CERVECERIA CUAUHTEMOC MOCTEZUMA SA DE CV</v>
          </cell>
        </row>
        <row r="15290">
          <cell r="C15290">
            <v>79</v>
          </cell>
          <cell r="D15290" t="str">
            <v>GRUMA</v>
          </cell>
        </row>
        <row r="15291">
          <cell r="C15291">
            <v>79</v>
          </cell>
          <cell r="D15291" t="str">
            <v>GRUMA</v>
          </cell>
        </row>
        <row r="15292">
          <cell r="C15292">
            <v>106</v>
          </cell>
          <cell r="D15292" t="str">
            <v>MEXIALOE LABORATORIOS SA DE CV</v>
          </cell>
        </row>
        <row r="15293">
          <cell r="C15293">
            <v>306</v>
          </cell>
          <cell r="D15293" t="str">
            <v>GRIFFITH FOODS, S.A. DE C.V.</v>
          </cell>
        </row>
        <row r="15294">
          <cell r="C15294">
            <v>306</v>
          </cell>
          <cell r="D15294" t="str">
            <v>GRIFFITH FOODS, S.A. DE C.V.</v>
          </cell>
        </row>
        <row r="15295">
          <cell r="C15295">
            <v>105</v>
          </cell>
          <cell r="D15295" t="str">
            <v>MEXENIL ADITIVOS SA DE CV</v>
          </cell>
        </row>
        <row r="15296">
          <cell r="C15296">
            <v>249</v>
          </cell>
          <cell r="D15296" t="str">
            <v>ASHLAND CHEMICAL DE MEXICO, S.A. DE C.V.</v>
          </cell>
        </row>
        <row r="15297">
          <cell r="C15297">
            <v>249</v>
          </cell>
          <cell r="D15297" t="str">
            <v>ASHLAND CHEMICAL DE MEXICO, S.A. DE C.V.</v>
          </cell>
        </row>
        <row r="15298">
          <cell r="C15298">
            <v>249</v>
          </cell>
          <cell r="D15298" t="str">
            <v>ASHLAND CHEMICAL DE MEXICO, S.A. DE C.V.</v>
          </cell>
        </row>
        <row r="15299">
          <cell r="C15299">
            <v>18</v>
          </cell>
          <cell r="D15299" t="str">
            <v>BIMBO</v>
          </cell>
        </row>
        <row r="15300">
          <cell r="C15300">
            <v>193</v>
          </cell>
          <cell r="D15300" t="str">
            <v>CURFIMEX SA DE CV</v>
          </cell>
        </row>
        <row r="15301">
          <cell r="C15301">
            <v>193</v>
          </cell>
          <cell r="D15301" t="str">
            <v>CURFIMEX SA DE CV</v>
          </cell>
        </row>
        <row r="15302">
          <cell r="C15302">
            <v>40</v>
          </cell>
          <cell r="D15302" t="str">
            <v>CITROLIM SA DE CV</v>
          </cell>
        </row>
        <row r="15303">
          <cell r="C15303">
            <v>100</v>
          </cell>
          <cell r="D15303" t="str">
            <v>MANUFACTURAS KALTEX SA DE CV</v>
          </cell>
        </row>
        <row r="15304">
          <cell r="C15304">
            <v>179</v>
          </cell>
          <cell r="D15304" t="str">
            <v>TBG APPAREL S DE RL DE CV</v>
          </cell>
        </row>
        <row r="15305">
          <cell r="C15305">
            <v>179</v>
          </cell>
          <cell r="D15305" t="str">
            <v>TBG APPAREL S DE RL DE CV</v>
          </cell>
        </row>
        <row r="15306">
          <cell r="C15306">
            <v>179</v>
          </cell>
          <cell r="D15306" t="str">
            <v>TBG APPAREL S DE RL DE CV</v>
          </cell>
        </row>
        <row r="15307">
          <cell r="C15307" t="str">
            <v>VTAMOS</v>
          </cell>
          <cell r="D15307" t="str">
            <v>Ventas de Mostrador</v>
          </cell>
        </row>
        <row r="15308">
          <cell r="C15308" t="str">
            <v>VTAMOS</v>
          </cell>
          <cell r="D15308" t="str">
            <v>Ventas de Mostrador</v>
          </cell>
        </row>
        <row r="15309">
          <cell r="C15309">
            <v>33</v>
          </cell>
          <cell r="D15309" t="str">
            <v>CERVECERIA CUAUHTEMOC MOCTEZUMA SA DE CV</v>
          </cell>
        </row>
        <row r="15310">
          <cell r="C15310">
            <v>33</v>
          </cell>
          <cell r="D15310" t="str">
            <v>CERVECERIA CUAUHTEMOC MOCTEZUMA SA DE CV</v>
          </cell>
        </row>
        <row r="15311">
          <cell r="C15311">
            <v>33</v>
          </cell>
          <cell r="D15311" t="str">
            <v>CERVECERIA CUAUHTEMOC MOCTEZUMA SA DE CV</v>
          </cell>
        </row>
        <row r="15312">
          <cell r="C15312">
            <v>193</v>
          </cell>
          <cell r="D15312" t="str">
            <v>CURFIMEX SA DE CV</v>
          </cell>
        </row>
        <row r="15313">
          <cell r="C15313">
            <v>21</v>
          </cell>
          <cell r="D15313" t="str">
            <v>BIMBO</v>
          </cell>
        </row>
        <row r="15314">
          <cell r="C15314">
            <v>21</v>
          </cell>
          <cell r="D15314" t="str">
            <v>BIMBO</v>
          </cell>
        </row>
        <row r="15315">
          <cell r="C15315">
            <v>21</v>
          </cell>
          <cell r="D15315" t="str">
            <v>BIMBO</v>
          </cell>
        </row>
        <row r="15316">
          <cell r="C15316">
            <v>21</v>
          </cell>
          <cell r="D15316" t="str">
            <v>BIMBO</v>
          </cell>
        </row>
        <row r="15317">
          <cell r="C15317">
            <v>21</v>
          </cell>
          <cell r="D15317" t="str">
            <v>BIMBO</v>
          </cell>
        </row>
        <row r="15318">
          <cell r="C15318">
            <v>21</v>
          </cell>
          <cell r="D15318" t="str">
            <v>BIMBO</v>
          </cell>
        </row>
        <row r="15319">
          <cell r="C15319">
            <v>21</v>
          </cell>
          <cell r="D15319" t="str">
            <v>BIMBO</v>
          </cell>
        </row>
        <row r="15320">
          <cell r="C15320">
            <v>21</v>
          </cell>
          <cell r="D15320" t="str">
            <v>BIMBO</v>
          </cell>
        </row>
        <row r="15321">
          <cell r="C15321">
            <v>184</v>
          </cell>
          <cell r="D15321" t="str">
            <v>CUEROMEX WET BLUE SA DE CV</v>
          </cell>
        </row>
        <row r="15322">
          <cell r="C15322">
            <v>102</v>
          </cell>
          <cell r="D15322" t="str">
            <v>MAZAPAN DE LA ROSA SA DE CV</v>
          </cell>
        </row>
        <row r="15323">
          <cell r="C15323">
            <v>21</v>
          </cell>
          <cell r="D15323" t="str">
            <v>BIMBO</v>
          </cell>
        </row>
        <row r="15324">
          <cell r="C15324">
            <v>21</v>
          </cell>
          <cell r="D15324" t="str">
            <v>BIMBO</v>
          </cell>
        </row>
        <row r="15325">
          <cell r="C15325">
            <v>33</v>
          </cell>
          <cell r="D15325" t="str">
            <v>CERVECERIA CUAUHTEMOC MOCTEZUMA SA DE CV</v>
          </cell>
        </row>
        <row r="15326">
          <cell r="C15326">
            <v>348</v>
          </cell>
          <cell r="D15326" t="str">
            <v>CONCURMEX, S.A. DE C.V.</v>
          </cell>
        </row>
        <row r="15327">
          <cell r="C15327">
            <v>107</v>
          </cell>
          <cell r="D15327" t="str">
            <v>MICHEL ONTIVEROS PABLO IGNACIO</v>
          </cell>
        </row>
        <row r="15328">
          <cell r="C15328">
            <v>4</v>
          </cell>
          <cell r="D15328" t="str">
            <v>ACABADOS RIO TEJO SA DE CV</v>
          </cell>
        </row>
        <row r="15329">
          <cell r="C15329">
            <v>4</v>
          </cell>
          <cell r="D15329" t="str">
            <v>ACABADOS RIO TEJO SA DE CV</v>
          </cell>
        </row>
        <row r="15330">
          <cell r="C15330">
            <v>4</v>
          </cell>
          <cell r="D15330" t="str">
            <v>ACABADOS RIO TEJO SA DE CV</v>
          </cell>
        </row>
        <row r="15331">
          <cell r="C15331">
            <v>184</v>
          </cell>
          <cell r="D15331" t="str">
            <v>CUEROMEX WET BLUE SA DE CV</v>
          </cell>
        </row>
        <row r="15332">
          <cell r="C15332">
            <v>144</v>
          </cell>
          <cell r="D15332" t="str">
            <v>SUELAS WYNY SA DE CV</v>
          </cell>
        </row>
        <row r="15333">
          <cell r="C15333">
            <v>144</v>
          </cell>
          <cell r="D15333" t="str">
            <v>SUELAS WYNY SA DE CV</v>
          </cell>
        </row>
        <row r="15334">
          <cell r="C15334">
            <v>157</v>
          </cell>
          <cell r="D15334" t="str">
            <v>ZAFRE SA DE CV</v>
          </cell>
        </row>
        <row r="15335">
          <cell r="C15335">
            <v>21</v>
          </cell>
          <cell r="D15335" t="str">
            <v>BIMBO</v>
          </cell>
        </row>
        <row r="15336">
          <cell r="C15336">
            <v>21</v>
          </cell>
          <cell r="D15336" t="str">
            <v>BIMBO</v>
          </cell>
        </row>
        <row r="15337">
          <cell r="C15337">
            <v>179</v>
          </cell>
          <cell r="D15337" t="str">
            <v>TBG APPAREL S DE RL DE CV</v>
          </cell>
        </row>
        <row r="15338">
          <cell r="C15338">
            <v>179</v>
          </cell>
          <cell r="D15338" t="str">
            <v>TBG APPAREL S DE RL DE CV</v>
          </cell>
        </row>
        <row r="15339">
          <cell r="C15339">
            <v>100</v>
          </cell>
          <cell r="D15339" t="str">
            <v>MANUFACTURAS KALTEX SA DE CV</v>
          </cell>
        </row>
        <row r="15340">
          <cell r="C15340">
            <v>13</v>
          </cell>
          <cell r="D15340" t="str">
            <v>ANGELICA PADILLA CASTILLO</v>
          </cell>
        </row>
        <row r="15341">
          <cell r="C15341">
            <v>33</v>
          </cell>
          <cell r="D15341" t="str">
            <v>CERVECERIA CUAUHTEMOC MOCTEZUMA SA DE CV</v>
          </cell>
        </row>
        <row r="15342">
          <cell r="C15342">
            <v>33</v>
          </cell>
          <cell r="D15342" t="str">
            <v>CERVECERIA CUAUHTEMOC MOCTEZUMA SA DE CV</v>
          </cell>
        </row>
        <row r="15343">
          <cell r="C15343">
            <v>33</v>
          </cell>
          <cell r="D15343" t="str">
            <v>CERVECERIA CUAUHTEMOC MOCTEZUMA SA DE CV</v>
          </cell>
        </row>
        <row r="15344">
          <cell r="C15344">
            <v>32</v>
          </cell>
          <cell r="D15344" t="str">
            <v>CERVECERIA CUAUHTEMOC MOCTEZUMA SA DE CV</v>
          </cell>
        </row>
        <row r="15345">
          <cell r="C15345">
            <v>28</v>
          </cell>
          <cell r="D15345" t="str">
            <v>CERVECERIA CUAUHTEMOC MOCTEZUMA SA DE CV</v>
          </cell>
        </row>
        <row r="15346">
          <cell r="C15346">
            <v>28</v>
          </cell>
          <cell r="D15346" t="str">
            <v>CERVECERIA CUAUHTEMOC MOCTEZUMA SA DE CV</v>
          </cell>
        </row>
        <row r="15347">
          <cell r="C15347">
            <v>28</v>
          </cell>
          <cell r="D15347" t="str">
            <v>CERVECERIA CUAUHTEMOC MOCTEZUMA SA DE CV</v>
          </cell>
        </row>
        <row r="15348">
          <cell r="C15348">
            <v>28</v>
          </cell>
          <cell r="D15348" t="str">
            <v>CERVECERIA CUAUHTEMOC MOCTEZUMA SA DE CV</v>
          </cell>
        </row>
        <row r="15349">
          <cell r="C15349">
            <v>28</v>
          </cell>
          <cell r="D15349" t="str">
            <v>CERVECERIA CUAUHTEMOC MOCTEZUMA SA DE CV</v>
          </cell>
        </row>
        <row r="15350">
          <cell r="C15350">
            <v>28</v>
          </cell>
          <cell r="D15350" t="str">
            <v>CERVECERIA CUAUHTEMOC MOCTEZUMA SA DE CV</v>
          </cell>
        </row>
        <row r="15351">
          <cell r="C15351">
            <v>30</v>
          </cell>
          <cell r="D15351" t="str">
            <v>CERVECERIA CUAUHTEMOC MOCTEZUMA SA DE CV</v>
          </cell>
        </row>
        <row r="15352">
          <cell r="C15352">
            <v>30</v>
          </cell>
          <cell r="D15352" t="str">
            <v>CERVECERIA CUAUHTEMOC MOCTEZUMA SA DE CV</v>
          </cell>
        </row>
        <row r="15353">
          <cell r="C15353">
            <v>309</v>
          </cell>
          <cell r="D15353" t="str">
            <v>MARIA CONSUELO FIERRO RAMOS</v>
          </cell>
        </row>
        <row r="15354">
          <cell r="C15354">
            <v>20</v>
          </cell>
          <cell r="D15354" t="str">
            <v>BIMBO</v>
          </cell>
        </row>
        <row r="15355">
          <cell r="C15355">
            <v>28</v>
          </cell>
          <cell r="D15355" t="str">
            <v>CERVECERIA CUAUHTEMOC MOCTEZUMA SA DE CV</v>
          </cell>
        </row>
        <row r="15356">
          <cell r="C15356">
            <v>18</v>
          </cell>
          <cell r="D15356" t="str">
            <v>BIMBO</v>
          </cell>
        </row>
        <row r="15357">
          <cell r="C15357">
            <v>337</v>
          </cell>
          <cell r="D15357" t="str">
            <v>CERVECERIA CUAUHTEMOC MOCTEZUMA SA DE CV</v>
          </cell>
        </row>
        <row r="15358">
          <cell r="C15358">
            <v>20</v>
          </cell>
          <cell r="D15358" t="str">
            <v>BIMBO</v>
          </cell>
        </row>
        <row r="15359">
          <cell r="C15359">
            <v>21</v>
          </cell>
          <cell r="D15359" t="str">
            <v>BIMBO</v>
          </cell>
        </row>
        <row r="15360">
          <cell r="C15360">
            <v>31</v>
          </cell>
          <cell r="D15360" t="str">
            <v>CERVECERIA CUAUHTEMOC MOCTEZUMA SA DE CV</v>
          </cell>
        </row>
        <row r="15361">
          <cell r="C15361">
            <v>55</v>
          </cell>
          <cell r="D15361" t="str">
            <v>DISTRIBUIDORA DE TEXTILES AVANTE SA DE CV</v>
          </cell>
        </row>
        <row r="15362">
          <cell r="C15362">
            <v>113</v>
          </cell>
          <cell r="D15362" t="str">
            <v>GRUMA</v>
          </cell>
        </row>
        <row r="15363">
          <cell r="C15363">
            <v>113</v>
          </cell>
          <cell r="D15363" t="str">
            <v>GRUMA</v>
          </cell>
        </row>
        <row r="15364">
          <cell r="C15364">
            <v>175</v>
          </cell>
          <cell r="D15364" t="str">
            <v>MAURICIO JOVAN WONG MEDINA</v>
          </cell>
        </row>
        <row r="15365">
          <cell r="C15365">
            <v>166</v>
          </cell>
          <cell r="D15365" t="str">
            <v>GRUMA</v>
          </cell>
        </row>
        <row r="15366">
          <cell r="C15366">
            <v>166</v>
          </cell>
          <cell r="D15366" t="str">
            <v>GRUMA</v>
          </cell>
        </row>
        <row r="15367">
          <cell r="C15367">
            <v>112</v>
          </cell>
          <cell r="D15367" t="str">
            <v>GRUMA</v>
          </cell>
        </row>
        <row r="15368">
          <cell r="C15368">
            <v>112</v>
          </cell>
          <cell r="D15368" t="str">
            <v>GRUMA</v>
          </cell>
        </row>
        <row r="15369">
          <cell r="C15369">
            <v>130</v>
          </cell>
          <cell r="D15369" t="str">
            <v>PRODUCTOS PERLA, SA DE CV</v>
          </cell>
        </row>
        <row r="15370">
          <cell r="C15370">
            <v>130</v>
          </cell>
          <cell r="D15370" t="str">
            <v>PRODUCTOS PERLA, SA DE CV</v>
          </cell>
        </row>
        <row r="15371">
          <cell r="C15371">
            <v>269</v>
          </cell>
          <cell r="D15371" t="str">
            <v>PRODUCTOS TANIART, S.A. DE C.V.</v>
          </cell>
        </row>
        <row r="15372">
          <cell r="C15372">
            <v>184</v>
          </cell>
          <cell r="D15372" t="str">
            <v>CUEROMEX WET BLUE SA DE CV</v>
          </cell>
        </row>
        <row r="15373">
          <cell r="C15373">
            <v>184</v>
          </cell>
          <cell r="D15373" t="str">
            <v>CUEROMEX WET BLUE SA DE CV</v>
          </cell>
        </row>
        <row r="15374">
          <cell r="C15374">
            <v>78</v>
          </cell>
          <cell r="D15374" t="str">
            <v>GRUMA</v>
          </cell>
        </row>
        <row r="15375">
          <cell r="C15375">
            <v>78</v>
          </cell>
          <cell r="D15375" t="str">
            <v>GRUMA</v>
          </cell>
        </row>
        <row r="15376">
          <cell r="C15376">
            <v>22</v>
          </cell>
          <cell r="D15376" t="str">
            <v>BIOTECNICA INTERNACIONAL SA DE CV</v>
          </cell>
        </row>
        <row r="15377">
          <cell r="C15377">
            <v>22</v>
          </cell>
          <cell r="D15377" t="str">
            <v>BIOTECNICA INTERNACIONAL SA DE CV</v>
          </cell>
        </row>
        <row r="15378">
          <cell r="C15378">
            <v>67</v>
          </cell>
          <cell r="D15378" t="str">
            <v>GELITA MEXICO S DE RL DE CV</v>
          </cell>
        </row>
        <row r="15379">
          <cell r="C15379">
            <v>231</v>
          </cell>
          <cell r="D15379" t="str">
            <v>PROGEL MEXICANA, S.A. DE C.V.</v>
          </cell>
        </row>
        <row r="15380">
          <cell r="C15380">
            <v>231</v>
          </cell>
          <cell r="D15380" t="str">
            <v>PROGEL MEXICANA, S.A. DE C.V.</v>
          </cell>
        </row>
        <row r="15381">
          <cell r="C15381">
            <v>231</v>
          </cell>
          <cell r="D15381" t="str">
            <v>PROGEL MEXICANA, S.A. DE C.V.</v>
          </cell>
        </row>
        <row r="15382">
          <cell r="C15382">
            <v>30</v>
          </cell>
          <cell r="D15382" t="str">
            <v>CERVECERIA CUAUHTEMOC MOCTEZUMA SA DE CV</v>
          </cell>
        </row>
        <row r="15383">
          <cell r="C15383">
            <v>31</v>
          </cell>
          <cell r="D15383" t="str">
            <v>CERVECERIA CUAUHTEMOC MOCTEZUMA SA DE CV</v>
          </cell>
        </row>
        <row r="15384">
          <cell r="C15384">
            <v>28</v>
          </cell>
          <cell r="D15384" t="str">
            <v>CERVECERIA CUAUHTEMOC MOCTEZUMA SA DE CV</v>
          </cell>
        </row>
        <row r="15385">
          <cell r="C15385">
            <v>28</v>
          </cell>
          <cell r="D15385" t="str">
            <v>CERVECERIA CUAUHTEMOC MOCTEZUMA SA DE CV</v>
          </cell>
        </row>
        <row r="15386">
          <cell r="C15386">
            <v>28</v>
          </cell>
          <cell r="D15386" t="str">
            <v>CERVECERIA CUAUHTEMOC MOCTEZUMA SA DE CV</v>
          </cell>
        </row>
        <row r="15387">
          <cell r="C15387">
            <v>32</v>
          </cell>
          <cell r="D15387" t="str">
            <v>CERVECERIA CUAUHTEMOC MOCTEZUMA SA DE CV</v>
          </cell>
        </row>
        <row r="15388">
          <cell r="C15388">
            <v>193</v>
          </cell>
          <cell r="D15388" t="str">
            <v>CURFIMEX SA DE CV</v>
          </cell>
        </row>
        <row r="15389">
          <cell r="C15389">
            <v>193</v>
          </cell>
          <cell r="D15389" t="str">
            <v>CURFIMEX SA DE CV</v>
          </cell>
        </row>
        <row r="15390">
          <cell r="C15390">
            <v>39</v>
          </cell>
          <cell r="D15390" t="str">
            <v>CITROJUGO SA DE CV</v>
          </cell>
        </row>
        <row r="15391">
          <cell r="C15391">
            <v>39</v>
          </cell>
          <cell r="D15391" t="str">
            <v>CITROJUGO SA DE CV</v>
          </cell>
        </row>
        <row r="15392">
          <cell r="C15392">
            <v>28</v>
          </cell>
          <cell r="D15392" t="str">
            <v>CERVECERIA CUAUHTEMOC MOCTEZUMA SA DE CV</v>
          </cell>
        </row>
        <row r="15393">
          <cell r="C15393">
            <v>179</v>
          </cell>
          <cell r="D15393" t="str">
            <v>TBG APPAREL S DE RL DE CV</v>
          </cell>
        </row>
        <row r="15394">
          <cell r="C15394">
            <v>179</v>
          </cell>
          <cell r="D15394" t="str">
            <v>TBG APPAREL S DE RL DE CV</v>
          </cell>
        </row>
        <row r="15395">
          <cell r="C15395">
            <v>179</v>
          </cell>
          <cell r="D15395" t="str">
            <v>TBG APPAREL S DE RL DE CV</v>
          </cell>
        </row>
        <row r="15396">
          <cell r="C15396">
            <v>100</v>
          </cell>
          <cell r="D15396" t="str">
            <v>MANUFACTURAS KALTEX SA DE CV</v>
          </cell>
        </row>
        <row r="15397">
          <cell r="C15397">
            <v>39</v>
          </cell>
          <cell r="D15397" t="str">
            <v>CITROJUGO SA DE CV</v>
          </cell>
        </row>
        <row r="15398">
          <cell r="C15398">
            <v>303</v>
          </cell>
          <cell r="D15398" t="str">
            <v>MARIA AGUILERA HERNANDEZ</v>
          </cell>
        </row>
        <row r="15399">
          <cell r="C15399">
            <v>330</v>
          </cell>
          <cell r="D15399" t="str">
            <v>QUIMICA QURTEC, S.A. DE C.V.</v>
          </cell>
        </row>
        <row r="15400">
          <cell r="C15400">
            <v>330</v>
          </cell>
          <cell r="D15400" t="str">
            <v>QUIMICA QURTEC, S.A. DE C.V.</v>
          </cell>
        </row>
        <row r="15401">
          <cell r="C15401">
            <v>330</v>
          </cell>
          <cell r="D15401" t="str">
            <v>QUIMICA QURTEC, S.A. DE C.V.</v>
          </cell>
        </row>
        <row r="15402">
          <cell r="C15402">
            <v>184</v>
          </cell>
          <cell r="D15402" t="str">
            <v>CUEROMEX WET BLUE SA DE CV</v>
          </cell>
        </row>
        <row r="15403">
          <cell r="C15403">
            <v>184</v>
          </cell>
          <cell r="D15403" t="str">
            <v>CUEROMEX WET BLUE SA DE CV</v>
          </cell>
        </row>
        <row r="15404">
          <cell r="C15404">
            <v>78</v>
          </cell>
          <cell r="D15404" t="str">
            <v>GRUMA</v>
          </cell>
        </row>
        <row r="15405">
          <cell r="C15405">
            <v>78</v>
          </cell>
          <cell r="D15405" t="str">
            <v>GRUMA</v>
          </cell>
        </row>
        <row r="15406">
          <cell r="C15406">
            <v>16</v>
          </cell>
          <cell r="D15406" t="str">
            <v>AZTECA MILLING, LP</v>
          </cell>
        </row>
        <row r="15407">
          <cell r="C15407">
            <v>338</v>
          </cell>
          <cell r="D15407" t="str">
            <v>INDUSTRIAS SEA, S.A. DE C.V.</v>
          </cell>
        </row>
        <row r="15408">
          <cell r="C15408">
            <v>157</v>
          </cell>
          <cell r="D15408" t="str">
            <v>ZAFRE SA DE CV</v>
          </cell>
        </row>
        <row r="15409">
          <cell r="C15409">
            <v>78</v>
          </cell>
          <cell r="D15409" t="str">
            <v>GRUMA</v>
          </cell>
        </row>
        <row r="15410">
          <cell r="C15410">
            <v>193</v>
          </cell>
          <cell r="D15410" t="str">
            <v>CURFIMEX SA DE CV</v>
          </cell>
        </row>
        <row r="15411">
          <cell r="C15411">
            <v>193</v>
          </cell>
          <cell r="D15411" t="str">
            <v>CURFIMEX SA DE CV</v>
          </cell>
        </row>
        <row r="15412">
          <cell r="C15412">
            <v>102</v>
          </cell>
          <cell r="D15412" t="str">
            <v>MAZAPAN DE LA ROSA SA DE CV</v>
          </cell>
        </row>
        <row r="15413">
          <cell r="C15413">
            <v>81</v>
          </cell>
          <cell r="D15413" t="str">
            <v>HERSHEY MEXICO SA DE CV</v>
          </cell>
        </row>
        <row r="15414">
          <cell r="C15414">
            <v>81</v>
          </cell>
          <cell r="D15414" t="str">
            <v>HERSHEY MEXICO SA DE CV</v>
          </cell>
        </row>
        <row r="15415">
          <cell r="C15415">
            <v>115</v>
          </cell>
          <cell r="D15415" t="str">
            <v>GRUMA</v>
          </cell>
        </row>
        <row r="15416">
          <cell r="C15416">
            <v>252</v>
          </cell>
          <cell r="D15416" t="str">
            <v>QUESERIA DOS LAGUNAS, SPR DE R.L. DE C.V.</v>
          </cell>
        </row>
        <row r="15417">
          <cell r="C15417">
            <v>306</v>
          </cell>
          <cell r="D15417" t="str">
            <v>GRIFFITH FOODS, S.A. DE C.V.</v>
          </cell>
        </row>
        <row r="15418">
          <cell r="C15418">
            <v>33</v>
          </cell>
          <cell r="D15418" t="str">
            <v>CERVECERIA CUAUHTEMOC MOCTEZUMA SA DE CV</v>
          </cell>
        </row>
        <row r="15419">
          <cell r="C15419">
            <v>33</v>
          </cell>
          <cell r="D15419" t="str">
            <v>CERVECERIA CUAUHTEMOC MOCTEZUMA SA DE CV</v>
          </cell>
        </row>
        <row r="15420">
          <cell r="C15420">
            <v>33</v>
          </cell>
          <cell r="D15420" t="str">
            <v>CERVECERIA CUAUHTEMOC MOCTEZUMA SA DE CV</v>
          </cell>
        </row>
        <row r="15421">
          <cell r="C15421">
            <v>33</v>
          </cell>
          <cell r="D15421" t="str">
            <v>CERVECERIA CUAUHTEMOC MOCTEZUMA SA DE CV</v>
          </cell>
        </row>
        <row r="15422">
          <cell r="C15422">
            <v>33</v>
          </cell>
          <cell r="D15422" t="str">
            <v>CERVECERIA CUAUHTEMOC MOCTEZUMA SA DE CV</v>
          </cell>
        </row>
        <row r="15423">
          <cell r="C15423">
            <v>33</v>
          </cell>
          <cell r="D15423" t="str">
            <v>CERVECERIA CUAUHTEMOC MOCTEZUMA SA DE CV</v>
          </cell>
        </row>
        <row r="15424">
          <cell r="C15424">
            <v>31</v>
          </cell>
          <cell r="D15424" t="str">
            <v>CERVECERIA CUAUHTEMOC MOCTEZUMA SA DE CV</v>
          </cell>
        </row>
        <row r="15425">
          <cell r="C15425">
            <v>31</v>
          </cell>
          <cell r="D15425" t="str">
            <v>CERVECERIA CUAUHTEMOC MOCTEZUMA SA DE CV</v>
          </cell>
        </row>
        <row r="15426">
          <cell r="C15426">
            <v>31</v>
          </cell>
          <cell r="D15426" t="str">
            <v>CERVECERIA CUAUHTEMOC MOCTEZUMA SA DE CV</v>
          </cell>
        </row>
        <row r="15427">
          <cell r="C15427">
            <v>31</v>
          </cell>
          <cell r="D15427" t="str">
            <v>CERVECERIA CUAUHTEMOC MOCTEZUMA SA DE CV</v>
          </cell>
        </row>
        <row r="15428">
          <cell r="C15428">
            <v>31</v>
          </cell>
          <cell r="D15428" t="str">
            <v>CERVECERIA CUAUHTEMOC MOCTEZUMA SA DE CV</v>
          </cell>
        </row>
        <row r="15429">
          <cell r="C15429">
            <v>128</v>
          </cell>
          <cell r="D15429" t="str">
            <v>PRODUCTOS CURTIENTES SA DE CV</v>
          </cell>
        </row>
        <row r="15430">
          <cell r="C15430">
            <v>128</v>
          </cell>
          <cell r="D15430" t="str">
            <v>PRODUCTOS CURTIENTES SA DE CV</v>
          </cell>
        </row>
        <row r="15431">
          <cell r="C15431">
            <v>128</v>
          </cell>
          <cell r="D15431" t="str">
            <v>PRODUCTOS CURTIENTES SA DE CV</v>
          </cell>
        </row>
        <row r="15432">
          <cell r="C15432">
            <v>29</v>
          </cell>
          <cell r="D15432" t="str">
            <v>CERVECERIA CUAUHTEMOC MOCTEZUMA SA DE CV</v>
          </cell>
        </row>
        <row r="15433">
          <cell r="C15433">
            <v>29</v>
          </cell>
          <cell r="D15433" t="str">
            <v>CERVECERIA CUAUHTEMOC MOCTEZUMA SA DE CV</v>
          </cell>
        </row>
        <row r="15434">
          <cell r="C15434">
            <v>29</v>
          </cell>
          <cell r="D15434" t="str">
            <v>CERVECERIA CUAUHTEMOC MOCTEZUMA SA DE CV</v>
          </cell>
        </row>
        <row r="15435">
          <cell r="C15435">
            <v>29</v>
          </cell>
          <cell r="D15435" t="str">
            <v>CERVECERIA CUAUHTEMOC MOCTEZUMA SA DE CV</v>
          </cell>
        </row>
        <row r="15436">
          <cell r="C15436">
            <v>77</v>
          </cell>
          <cell r="D15436" t="str">
            <v>GRUMA</v>
          </cell>
        </row>
        <row r="15437">
          <cell r="C15437">
            <v>77</v>
          </cell>
          <cell r="D15437" t="str">
            <v>GRUMA</v>
          </cell>
        </row>
        <row r="15438">
          <cell r="C15438">
            <v>29</v>
          </cell>
          <cell r="D15438" t="str">
            <v>CERVECERIA CUAUHTEMOC MOCTEZUMA SA DE CV</v>
          </cell>
        </row>
        <row r="15439">
          <cell r="C15439">
            <v>29</v>
          </cell>
          <cell r="D15439" t="str">
            <v>CERVECERIA CUAUHTEMOC MOCTEZUMA SA DE CV</v>
          </cell>
        </row>
        <row r="15440">
          <cell r="C15440">
            <v>29</v>
          </cell>
          <cell r="D15440" t="str">
            <v>CERVECERIA CUAUHTEMOC MOCTEZUMA SA DE CV</v>
          </cell>
        </row>
        <row r="15441">
          <cell r="C15441">
            <v>29</v>
          </cell>
          <cell r="D15441" t="str">
            <v>CERVECERIA CUAUHTEMOC MOCTEZUMA SA DE CV</v>
          </cell>
        </row>
        <row r="15442">
          <cell r="C15442">
            <v>79</v>
          </cell>
          <cell r="D15442" t="str">
            <v>GRUMA</v>
          </cell>
        </row>
        <row r="15443">
          <cell r="C15443">
            <v>79</v>
          </cell>
          <cell r="D15443" t="str">
            <v>GRUMA</v>
          </cell>
        </row>
        <row r="15444">
          <cell r="C15444">
            <v>179</v>
          </cell>
          <cell r="D15444" t="str">
            <v>TBG APPAREL S DE RL DE CV</v>
          </cell>
        </row>
        <row r="15445">
          <cell r="C15445">
            <v>179</v>
          </cell>
          <cell r="D15445" t="str">
            <v>TBG APPAREL S DE RL DE CV</v>
          </cell>
        </row>
        <row r="15446">
          <cell r="C15446">
            <v>179</v>
          </cell>
          <cell r="D15446" t="str">
            <v>TBG APPAREL S DE RL DE CV</v>
          </cell>
        </row>
        <row r="15447">
          <cell r="C15447">
            <v>176</v>
          </cell>
          <cell r="D15447" t="str">
            <v>INTERNACIONAL QUIMICA DE COBRE SA DE CV</v>
          </cell>
        </row>
        <row r="15448">
          <cell r="C15448">
            <v>32</v>
          </cell>
          <cell r="D15448" t="str">
            <v>CERVECERIA CUAUHTEMOC MOCTEZUMA SA DE CV</v>
          </cell>
        </row>
        <row r="15449">
          <cell r="C15449">
            <v>20</v>
          </cell>
          <cell r="D15449" t="str">
            <v>BIMBO</v>
          </cell>
        </row>
        <row r="15450">
          <cell r="C15450">
            <v>184</v>
          </cell>
          <cell r="D15450" t="str">
            <v>CUEROMEX WET BLUE SA DE CV</v>
          </cell>
        </row>
        <row r="15451">
          <cell r="C15451">
            <v>184</v>
          </cell>
          <cell r="D15451" t="str">
            <v>CUEROMEX WET BLUE SA DE CV</v>
          </cell>
        </row>
        <row r="15452">
          <cell r="C15452">
            <v>113</v>
          </cell>
          <cell r="D15452" t="str">
            <v>GRUMA</v>
          </cell>
        </row>
        <row r="15453">
          <cell r="C15453">
            <v>113</v>
          </cell>
          <cell r="D15453" t="str">
            <v>GRUMA</v>
          </cell>
        </row>
        <row r="15454">
          <cell r="C15454">
            <v>159</v>
          </cell>
          <cell r="D15454" t="str">
            <v>GRUMA</v>
          </cell>
        </row>
        <row r="15455">
          <cell r="C15455">
            <v>159</v>
          </cell>
          <cell r="D15455" t="str">
            <v>GRUMA</v>
          </cell>
        </row>
        <row r="15456">
          <cell r="C15456">
            <v>144</v>
          </cell>
          <cell r="D15456" t="str">
            <v>SUELAS WYNY SA DE CV</v>
          </cell>
        </row>
        <row r="15457">
          <cell r="C15457">
            <v>144</v>
          </cell>
          <cell r="D15457" t="str">
            <v>SUELAS WYNY SA DE CV</v>
          </cell>
        </row>
        <row r="15458">
          <cell r="C15458">
            <v>144</v>
          </cell>
          <cell r="D15458" t="str">
            <v>SUELAS WYNY SA DE CV</v>
          </cell>
        </row>
        <row r="15459">
          <cell r="C15459">
            <v>144</v>
          </cell>
          <cell r="D15459" t="str">
            <v>SUELAS WYNY SA DE CV</v>
          </cell>
        </row>
        <row r="15460">
          <cell r="C15460">
            <v>134</v>
          </cell>
          <cell r="D15460" t="str">
            <v>QUIMICA HERNANDEZ RAMIREZ SA DE CV</v>
          </cell>
        </row>
        <row r="15461">
          <cell r="C15461">
            <v>100</v>
          </cell>
          <cell r="D15461" t="str">
            <v>MANUFACTURAS KALTEX SA DE CV</v>
          </cell>
        </row>
        <row r="15462">
          <cell r="C15462">
            <v>55</v>
          </cell>
          <cell r="D15462" t="str">
            <v>DISTRIBUIDORA DE TEXTILES AVANTE SA DE CV</v>
          </cell>
        </row>
        <row r="15463">
          <cell r="C15463">
            <v>114</v>
          </cell>
          <cell r="D15463" t="str">
            <v>GRUMA</v>
          </cell>
        </row>
        <row r="15464">
          <cell r="C15464">
            <v>157</v>
          </cell>
          <cell r="D15464" t="str">
            <v>ZAFRE SA DE CV</v>
          </cell>
        </row>
        <row r="15465">
          <cell r="C15465">
            <v>18</v>
          </cell>
          <cell r="D15465" t="str">
            <v>BIMBO</v>
          </cell>
        </row>
        <row r="15466">
          <cell r="C15466">
            <v>193</v>
          </cell>
          <cell r="D15466" t="str">
            <v>CURFIMEX SA DE CV</v>
          </cell>
        </row>
        <row r="15467">
          <cell r="C15467">
            <v>193</v>
          </cell>
          <cell r="D15467" t="str">
            <v>CURFIMEX SA DE CV</v>
          </cell>
        </row>
        <row r="15468">
          <cell r="C15468">
            <v>238</v>
          </cell>
          <cell r="D15468" t="str">
            <v>ANSA MCAL TRADING, INC.</v>
          </cell>
        </row>
        <row r="15469">
          <cell r="C15469">
            <v>89</v>
          </cell>
          <cell r="D15469" t="str">
            <v>KERRY INGREDIENTS DE MEXICO SA DE CV</v>
          </cell>
        </row>
        <row r="15470">
          <cell r="C15470">
            <v>13</v>
          </cell>
          <cell r="D15470" t="str">
            <v>ANGELICA PADILLA CASTILLO</v>
          </cell>
        </row>
        <row r="15471">
          <cell r="C15471">
            <v>114</v>
          </cell>
          <cell r="D15471" t="str">
            <v>GRUMA</v>
          </cell>
        </row>
        <row r="15472">
          <cell r="C15472" t="str">
            <v>VTAMOS</v>
          </cell>
          <cell r="D15472" t="str">
            <v>Ventas de Mostrador</v>
          </cell>
        </row>
        <row r="15473">
          <cell r="C15473">
            <v>32</v>
          </cell>
          <cell r="D15473" t="str">
            <v>CERVECERIA CUAUHTEMOC MOCTEZUMA SA DE CV</v>
          </cell>
        </row>
        <row r="15474">
          <cell r="C15474">
            <v>33</v>
          </cell>
          <cell r="D15474" t="str">
            <v>CERVECERIA CUAUHTEMOC MOCTEZUMA SA DE CV</v>
          </cell>
        </row>
        <row r="15475">
          <cell r="C15475">
            <v>33</v>
          </cell>
          <cell r="D15475" t="str">
            <v>CERVECERIA CUAUHTEMOC MOCTEZUMA SA DE CV</v>
          </cell>
        </row>
        <row r="15476">
          <cell r="C15476">
            <v>31</v>
          </cell>
          <cell r="D15476" t="str">
            <v>CERVECERIA CUAUHTEMOC MOCTEZUMA SA DE CV</v>
          </cell>
        </row>
        <row r="15477">
          <cell r="C15477">
            <v>179</v>
          </cell>
          <cell r="D15477" t="str">
            <v>TBG APPAREL S DE RL DE CV</v>
          </cell>
        </row>
        <row r="15478">
          <cell r="C15478">
            <v>179</v>
          </cell>
          <cell r="D15478" t="str">
            <v>TBG APPAREL S DE RL DE CV</v>
          </cell>
        </row>
        <row r="15479">
          <cell r="C15479">
            <v>179</v>
          </cell>
          <cell r="D15479" t="str">
            <v>TBG APPAREL S DE RL DE CV</v>
          </cell>
        </row>
        <row r="15480">
          <cell r="C15480">
            <v>176</v>
          </cell>
          <cell r="D15480" t="str">
            <v>INTERNACIONAL QUIMICA DE COBRE SA DE CV</v>
          </cell>
        </row>
        <row r="15481">
          <cell r="C15481">
            <v>316</v>
          </cell>
          <cell r="D15481" t="str">
            <v>QUIMITEXSA, S.A. DE C.V.</v>
          </cell>
        </row>
        <row r="15482">
          <cell r="C15482">
            <v>21</v>
          </cell>
          <cell r="D15482" t="str">
            <v>BIMBO</v>
          </cell>
        </row>
        <row r="15483">
          <cell r="C15483">
            <v>21</v>
          </cell>
          <cell r="D15483" t="str">
            <v>BIMBO</v>
          </cell>
        </row>
        <row r="15484">
          <cell r="C15484">
            <v>21</v>
          </cell>
          <cell r="D15484" t="str">
            <v>BIMBO</v>
          </cell>
        </row>
        <row r="15485">
          <cell r="C15485">
            <v>21</v>
          </cell>
          <cell r="D15485" t="str">
            <v>BIMBO</v>
          </cell>
        </row>
        <row r="15486">
          <cell r="C15486">
            <v>21</v>
          </cell>
          <cell r="D15486" t="str">
            <v>BIMBO</v>
          </cell>
        </row>
        <row r="15487">
          <cell r="C15487">
            <v>21</v>
          </cell>
          <cell r="D15487" t="str">
            <v>BIMBO</v>
          </cell>
        </row>
        <row r="15488">
          <cell r="C15488">
            <v>21</v>
          </cell>
          <cell r="D15488" t="str">
            <v>BIMBO</v>
          </cell>
        </row>
        <row r="15489">
          <cell r="C15489">
            <v>21</v>
          </cell>
          <cell r="D15489" t="str">
            <v>BIMBO</v>
          </cell>
        </row>
        <row r="15490">
          <cell r="C15490">
            <v>21</v>
          </cell>
          <cell r="D15490" t="str">
            <v>BIMBO</v>
          </cell>
        </row>
        <row r="15491">
          <cell r="C15491">
            <v>21</v>
          </cell>
          <cell r="D15491" t="str">
            <v>BIMBO</v>
          </cell>
        </row>
        <row r="15492">
          <cell r="C15492">
            <v>21</v>
          </cell>
          <cell r="D15492" t="str">
            <v>BIMBO</v>
          </cell>
        </row>
        <row r="15493">
          <cell r="C15493">
            <v>21</v>
          </cell>
          <cell r="D15493" t="str">
            <v>BIMBO</v>
          </cell>
        </row>
        <row r="15494">
          <cell r="C15494">
            <v>157</v>
          </cell>
          <cell r="D15494" t="str">
            <v>ZAFRE SA DE CV</v>
          </cell>
        </row>
        <row r="15495">
          <cell r="C15495">
            <v>231</v>
          </cell>
          <cell r="D15495" t="str">
            <v>PROGEL MEXICANA, S.A. DE C.V.</v>
          </cell>
        </row>
        <row r="15496">
          <cell r="C15496">
            <v>231</v>
          </cell>
          <cell r="D15496" t="str">
            <v>PROGEL MEXICANA, S.A. DE C.V.</v>
          </cell>
        </row>
        <row r="15497">
          <cell r="C15497">
            <v>249</v>
          </cell>
          <cell r="D15497" t="str">
            <v>ASHLAND CHEMICAL DE MEXICO, S.A. DE C.V.</v>
          </cell>
        </row>
        <row r="15498">
          <cell r="C15498">
            <v>249</v>
          </cell>
          <cell r="D15498" t="str">
            <v>ASHLAND CHEMICAL DE MEXICO, S.A. DE C.V.</v>
          </cell>
        </row>
        <row r="15499">
          <cell r="C15499">
            <v>249</v>
          </cell>
          <cell r="D15499" t="str">
            <v>ASHLAND CHEMICAL DE MEXICO, S.A. DE C.V.</v>
          </cell>
        </row>
        <row r="15500">
          <cell r="C15500">
            <v>112</v>
          </cell>
          <cell r="D15500" t="str">
            <v>GRUMA</v>
          </cell>
        </row>
        <row r="15501">
          <cell r="C15501">
            <v>112</v>
          </cell>
          <cell r="D15501" t="str">
            <v>GRUMA</v>
          </cell>
        </row>
        <row r="15502">
          <cell r="C15502">
            <v>11</v>
          </cell>
          <cell r="D15502" t="str">
            <v>ALIMENTOS PROFUSA, SA DE CV</v>
          </cell>
        </row>
        <row r="15503">
          <cell r="C15503">
            <v>11</v>
          </cell>
          <cell r="D15503" t="str">
            <v>ALIMENTOS PROFUSA, SA DE CV</v>
          </cell>
        </row>
        <row r="15504">
          <cell r="C15504">
            <v>6</v>
          </cell>
          <cell r="D15504" t="str">
            <v>AGRANA FRUIT MEXICO SA DE CV</v>
          </cell>
        </row>
        <row r="15505">
          <cell r="C15505">
            <v>349</v>
          </cell>
          <cell r="D15505" t="str">
            <v>VILLA VERDE AGRICOLA MEXICANA, S.A. DE C.V.</v>
          </cell>
        </row>
        <row r="15506">
          <cell r="C15506">
            <v>184</v>
          </cell>
          <cell r="D15506" t="str">
            <v>CUEROMEX WET BLUE SA DE CV</v>
          </cell>
        </row>
        <row r="15507">
          <cell r="C15507">
            <v>184</v>
          </cell>
          <cell r="D15507" t="str">
            <v>CUEROMEX WET BLUE SA DE CV</v>
          </cell>
        </row>
        <row r="15508">
          <cell r="C15508">
            <v>316</v>
          </cell>
          <cell r="D15508" t="str">
            <v>QUIMITEXSA, S.A. DE C.V.</v>
          </cell>
        </row>
        <row r="15509">
          <cell r="C15509">
            <v>13</v>
          </cell>
          <cell r="D15509" t="str">
            <v>ANGELICA PADILLA CASTILLO</v>
          </cell>
        </row>
        <row r="15510">
          <cell r="C15510">
            <v>24</v>
          </cell>
          <cell r="D15510" t="str">
            <v>C &amp; L ALIMENTOS SA DE CV</v>
          </cell>
        </row>
        <row r="15511">
          <cell r="C15511">
            <v>24</v>
          </cell>
          <cell r="D15511" t="str">
            <v>C &amp; L ALIMENTOS SA DE CV</v>
          </cell>
        </row>
        <row r="15512">
          <cell r="C15512">
            <v>193</v>
          </cell>
          <cell r="D15512" t="str">
            <v>CURFIMEX SA DE CV</v>
          </cell>
        </row>
        <row r="15513">
          <cell r="C15513">
            <v>32</v>
          </cell>
          <cell r="D15513" t="str">
            <v>CERVECERIA CUAUHTEMOC MOCTEZUMA SA DE CV</v>
          </cell>
        </row>
        <row r="15514">
          <cell r="C15514">
            <v>32</v>
          </cell>
          <cell r="D15514" t="str">
            <v>CERVECERIA CUAUHTEMOC MOCTEZUMA SA DE CV</v>
          </cell>
        </row>
        <row r="15515">
          <cell r="C15515">
            <v>193</v>
          </cell>
          <cell r="D15515" t="str">
            <v>CURFIMEX SA DE CV</v>
          </cell>
        </row>
        <row r="15516">
          <cell r="C15516">
            <v>193</v>
          </cell>
          <cell r="D15516" t="str">
            <v>CURFIMEX SA DE CV</v>
          </cell>
        </row>
        <row r="15517">
          <cell r="C15517">
            <v>193</v>
          </cell>
          <cell r="D15517" t="str">
            <v>CURFIMEX SA DE CV</v>
          </cell>
        </row>
        <row r="15518">
          <cell r="C15518">
            <v>193</v>
          </cell>
          <cell r="D15518" t="str">
            <v>CURFIMEX SA DE CV</v>
          </cell>
        </row>
        <row r="15519">
          <cell r="C15519">
            <v>184</v>
          </cell>
          <cell r="D15519" t="str">
            <v>CUEROMEX WET BLUE SA DE CV</v>
          </cell>
        </row>
        <row r="15520">
          <cell r="C15520">
            <v>184</v>
          </cell>
          <cell r="D15520" t="str">
            <v>CUEROMEX WET BLUE SA DE CV</v>
          </cell>
        </row>
        <row r="15521">
          <cell r="C15521">
            <v>39</v>
          </cell>
          <cell r="D15521" t="str">
            <v>CITROJUGO SA DE CV</v>
          </cell>
        </row>
        <row r="15522">
          <cell r="C15522">
            <v>40</v>
          </cell>
          <cell r="D15522" t="str">
            <v>CITROLIM SA DE CV</v>
          </cell>
        </row>
        <row r="15523">
          <cell r="C15523">
            <v>40</v>
          </cell>
          <cell r="D15523" t="str">
            <v>CITROLIM SA DE CV</v>
          </cell>
        </row>
        <row r="15524">
          <cell r="C15524">
            <v>309</v>
          </cell>
          <cell r="D15524" t="str">
            <v>MARIA CONSUELO FIERRO RAMOS</v>
          </cell>
        </row>
        <row r="15525">
          <cell r="C15525">
            <v>179</v>
          </cell>
          <cell r="D15525" t="str">
            <v>TBG APPAREL S DE RL DE CV</v>
          </cell>
        </row>
        <row r="15526">
          <cell r="C15526">
            <v>179</v>
          </cell>
          <cell r="D15526" t="str">
            <v>TBG APPAREL S DE RL DE CV</v>
          </cell>
        </row>
        <row r="15527">
          <cell r="C15527">
            <v>179</v>
          </cell>
          <cell r="D15527" t="str">
            <v>TBG APPAREL S DE RL DE CV</v>
          </cell>
        </row>
        <row r="15528">
          <cell r="C15528">
            <v>166</v>
          </cell>
          <cell r="D15528" t="str">
            <v>GRUMA</v>
          </cell>
        </row>
        <row r="15529">
          <cell r="C15529">
            <v>78</v>
          </cell>
          <cell r="D15529" t="str">
            <v>GRUMA</v>
          </cell>
        </row>
        <row r="15530">
          <cell r="C15530">
            <v>78</v>
          </cell>
          <cell r="D15530" t="str">
            <v>GRUMA</v>
          </cell>
        </row>
        <row r="15531">
          <cell r="C15531">
            <v>114</v>
          </cell>
          <cell r="D15531" t="str">
            <v>GRUMA</v>
          </cell>
        </row>
        <row r="15532">
          <cell r="C15532">
            <v>114</v>
          </cell>
          <cell r="D15532" t="str">
            <v>GRUMA</v>
          </cell>
        </row>
        <row r="15533">
          <cell r="C15533">
            <v>343</v>
          </cell>
          <cell r="D15533" t="str">
            <v>LASEM ALIMENTACION DE MEXICO, S.A. DE C.V.</v>
          </cell>
        </row>
        <row r="15534">
          <cell r="C15534">
            <v>105</v>
          </cell>
          <cell r="D15534" t="str">
            <v>MEXENIL ADITIVOS SA DE CV</v>
          </cell>
        </row>
        <row r="15535">
          <cell r="C15535">
            <v>105</v>
          </cell>
          <cell r="D15535" t="str">
            <v>MEXENIL ADITIVOS SA DE CV</v>
          </cell>
        </row>
        <row r="15536">
          <cell r="C15536">
            <v>79</v>
          </cell>
          <cell r="D15536" t="str">
            <v>GRUMA</v>
          </cell>
        </row>
        <row r="15537">
          <cell r="C15537">
            <v>30</v>
          </cell>
          <cell r="D15537" t="str">
            <v>CERVECERIA CUAUHTEMOC MOCTEZUMA SA DE CV</v>
          </cell>
        </row>
        <row r="15538">
          <cell r="C15538">
            <v>30</v>
          </cell>
          <cell r="D15538" t="str">
            <v>CERVECERIA CUAUHTEMOC MOCTEZUMA SA DE CV</v>
          </cell>
        </row>
        <row r="15539">
          <cell r="C15539">
            <v>30</v>
          </cell>
          <cell r="D15539" t="str">
            <v>CERVECERIA CUAUHTEMOC MOCTEZUMA SA DE CV</v>
          </cell>
        </row>
        <row r="15540">
          <cell r="C15540">
            <v>337</v>
          </cell>
          <cell r="D15540" t="str">
            <v>CERVECERIA CUAUHTEMOC MOCTEZUMA SA DE CV</v>
          </cell>
        </row>
        <row r="15541">
          <cell r="C15541">
            <v>306</v>
          </cell>
          <cell r="D15541" t="str">
            <v>GRIFFITH FOODS, S.A. DE C.V.</v>
          </cell>
        </row>
        <row r="15542">
          <cell r="C15542">
            <v>184</v>
          </cell>
          <cell r="D15542" t="str">
            <v>CUEROMEX WET BLUE SA DE CV</v>
          </cell>
        </row>
        <row r="15543">
          <cell r="C15543">
            <v>50</v>
          </cell>
          <cell r="D15543" t="str">
            <v>COSMOCEL SA</v>
          </cell>
        </row>
        <row r="15544">
          <cell r="C15544">
            <v>28</v>
          </cell>
          <cell r="D15544" t="str">
            <v>CERVECERIA CUAUHTEMOC MOCTEZUMA SA DE CV</v>
          </cell>
        </row>
        <row r="15545">
          <cell r="C15545">
            <v>28</v>
          </cell>
          <cell r="D15545" t="str">
            <v>CERVECERIA CUAUHTEMOC MOCTEZUMA SA DE CV</v>
          </cell>
        </row>
        <row r="15546">
          <cell r="C15546">
            <v>28</v>
          </cell>
          <cell r="D15546" t="str">
            <v>CERVECERIA CUAUHTEMOC MOCTEZUMA SA DE CV</v>
          </cell>
        </row>
        <row r="15547">
          <cell r="C15547">
            <v>28</v>
          </cell>
          <cell r="D15547" t="str">
            <v>CERVECERIA CUAUHTEMOC MOCTEZUMA SA DE CV</v>
          </cell>
        </row>
        <row r="15548">
          <cell r="C15548">
            <v>28</v>
          </cell>
          <cell r="D15548" t="str">
            <v>CERVECERIA CUAUHTEMOC MOCTEZUMA SA DE CV</v>
          </cell>
        </row>
        <row r="15549">
          <cell r="C15549">
            <v>28</v>
          </cell>
          <cell r="D15549" t="str">
            <v>CERVECERIA CUAUHTEMOC MOCTEZUMA SA DE CV</v>
          </cell>
        </row>
        <row r="15550">
          <cell r="C15550">
            <v>28</v>
          </cell>
          <cell r="D15550" t="str">
            <v>CERVECERIA CUAUHTEMOC MOCTEZUMA SA DE CV</v>
          </cell>
        </row>
        <row r="15551">
          <cell r="C15551">
            <v>113</v>
          </cell>
          <cell r="D15551" t="str">
            <v>GRUMA</v>
          </cell>
        </row>
        <row r="15552">
          <cell r="C15552">
            <v>113</v>
          </cell>
          <cell r="D15552" t="str">
            <v>GRUMA</v>
          </cell>
        </row>
        <row r="15553">
          <cell r="C15553">
            <v>315</v>
          </cell>
          <cell r="D15553" t="str">
            <v>CIH INTERNATIONAL, S.A. R.L.</v>
          </cell>
        </row>
        <row r="15554">
          <cell r="C15554">
            <v>315</v>
          </cell>
          <cell r="D15554" t="str">
            <v>CIH INTERNATIONAL, S.A. R.L.</v>
          </cell>
        </row>
        <row r="15555">
          <cell r="C15555">
            <v>315</v>
          </cell>
          <cell r="D15555" t="str">
            <v>CIH INTERNATIONAL, S.A. R.L.</v>
          </cell>
        </row>
        <row r="15556">
          <cell r="C15556">
            <v>315</v>
          </cell>
          <cell r="D15556" t="str">
            <v>CIH INTERNATIONAL, S.A. R.L.</v>
          </cell>
        </row>
        <row r="15557">
          <cell r="C15557">
            <v>315</v>
          </cell>
          <cell r="D15557" t="str">
            <v>CIH INTERNATIONAL, S.A. R.L.</v>
          </cell>
        </row>
        <row r="15558">
          <cell r="C15558">
            <v>315</v>
          </cell>
          <cell r="D15558" t="str">
            <v>CIH INTERNATIONAL, S.A. R.L.</v>
          </cell>
        </row>
        <row r="15559">
          <cell r="C15559">
            <v>315</v>
          </cell>
          <cell r="D15559" t="str">
            <v>CIH INTERNATIONAL, S.A. R.L.</v>
          </cell>
        </row>
        <row r="15560">
          <cell r="C15560">
            <v>112</v>
          </cell>
          <cell r="D15560" t="str">
            <v>GRUMA</v>
          </cell>
        </row>
        <row r="15561">
          <cell r="C15561">
            <v>339</v>
          </cell>
          <cell r="D15561" t="str">
            <v>GRUMAPA, S.P.R. DE R.L. DE C.V.</v>
          </cell>
        </row>
        <row r="15562">
          <cell r="C15562">
            <v>318</v>
          </cell>
          <cell r="D15562" t="str">
            <v>BRASSERIE NATIONAL D´HAITI, S.A.</v>
          </cell>
        </row>
        <row r="15563">
          <cell r="C15563">
            <v>114</v>
          </cell>
          <cell r="D15563" t="str">
            <v>GRUMA</v>
          </cell>
        </row>
        <row r="15564">
          <cell r="C15564">
            <v>112</v>
          </cell>
          <cell r="D15564" t="str">
            <v>GRUMA</v>
          </cell>
        </row>
        <row r="15565">
          <cell r="C15565">
            <v>128</v>
          </cell>
          <cell r="D15565" t="str">
            <v>PRODUCTOS CURTIENTES SA DE CV</v>
          </cell>
        </row>
        <row r="15566">
          <cell r="C15566">
            <v>128</v>
          </cell>
          <cell r="D15566" t="str">
            <v>PRODUCTOS CURTIENTES SA DE CV</v>
          </cell>
        </row>
        <row r="15567">
          <cell r="C15567">
            <v>128</v>
          </cell>
          <cell r="D15567" t="str">
            <v>PRODUCTOS CURTIENTES SA DE CV</v>
          </cell>
        </row>
        <row r="15568">
          <cell r="C15568">
            <v>100</v>
          </cell>
          <cell r="D15568" t="str">
            <v>MANUFACTURAS KALTEX SA DE CV</v>
          </cell>
        </row>
        <row r="15569">
          <cell r="C15569">
            <v>100</v>
          </cell>
          <cell r="D15569" t="str">
            <v>MANUFACTURAS KALTEX SA DE CV</v>
          </cell>
        </row>
        <row r="15570">
          <cell r="C15570">
            <v>100</v>
          </cell>
          <cell r="D15570" t="str">
            <v>MANUFACTURAS KALTEX SA DE CV</v>
          </cell>
        </row>
        <row r="15571">
          <cell r="C15571">
            <v>179</v>
          </cell>
          <cell r="D15571" t="str">
            <v>TBG APPAREL S DE RL DE CV</v>
          </cell>
        </row>
        <row r="15572">
          <cell r="C15572">
            <v>179</v>
          </cell>
          <cell r="D15572" t="str">
            <v>TBG APPAREL S DE RL DE CV</v>
          </cell>
        </row>
        <row r="15573">
          <cell r="C15573">
            <v>179</v>
          </cell>
          <cell r="D15573" t="str">
            <v>TBG APPAREL S DE RL DE CV</v>
          </cell>
        </row>
        <row r="15574">
          <cell r="C15574">
            <v>157</v>
          </cell>
          <cell r="D15574" t="str">
            <v>ZAFRE SA DE CV</v>
          </cell>
        </row>
        <row r="15575">
          <cell r="C15575">
            <v>17</v>
          </cell>
          <cell r="D15575" t="str">
            <v>BIMBO</v>
          </cell>
        </row>
        <row r="15576">
          <cell r="C15576">
            <v>350</v>
          </cell>
          <cell r="D15576" t="str">
            <v>CIA INDUSTRIAL TEXTIL ANAHUAC, S.A. DE C.V.</v>
          </cell>
        </row>
        <row r="15577">
          <cell r="C15577">
            <v>350</v>
          </cell>
          <cell r="D15577" t="str">
            <v>CIA INDUSTRIAL TEXTIL ANAHUAC, S.A. DE C.V.</v>
          </cell>
        </row>
        <row r="15578">
          <cell r="C15578">
            <v>78</v>
          </cell>
          <cell r="D15578" t="str">
            <v>GRUMA</v>
          </cell>
        </row>
        <row r="15579">
          <cell r="C15579">
            <v>193</v>
          </cell>
          <cell r="D15579" t="str">
            <v>CURFIMEX SA DE CV</v>
          </cell>
        </row>
        <row r="15580">
          <cell r="C15580">
            <v>184</v>
          </cell>
          <cell r="D15580" t="str">
            <v>CUEROMEX WET BLUE SA DE CV</v>
          </cell>
        </row>
        <row r="15581">
          <cell r="C15581">
            <v>184</v>
          </cell>
          <cell r="D15581" t="str">
            <v>CUEROMEX WET BLUE SA DE CV</v>
          </cell>
        </row>
        <row r="15582">
          <cell r="C15582">
            <v>303</v>
          </cell>
          <cell r="D15582" t="str">
            <v>MARIA AGUILERA HERNANDEZ</v>
          </cell>
        </row>
        <row r="15583">
          <cell r="C15583">
            <v>303</v>
          </cell>
          <cell r="D15583" t="str">
            <v>MARIA AGUILERA HERNANDEZ</v>
          </cell>
        </row>
        <row r="15584">
          <cell r="C15584">
            <v>13</v>
          </cell>
          <cell r="D15584" t="str">
            <v>ANGELICA PADILLA CASTILLO</v>
          </cell>
        </row>
        <row r="15585">
          <cell r="C15585">
            <v>13</v>
          </cell>
          <cell r="D15585" t="str">
            <v>ANGELICA PADILLA CASTILLO</v>
          </cell>
        </row>
        <row r="15586">
          <cell r="C15586">
            <v>77</v>
          </cell>
          <cell r="D15586" t="str">
            <v>GRUMA</v>
          </cell>
        </row>
        <row r="15587">
          <cell r="C15587">
            <v>77</v>
          </cell>
          <cell r="D15587" t="str">
            <v>GRUMA</v>
          </cell>
        </row>
        <row r="15588">
          <cell r="C15588">
            <v>16</v>
          </cell>
          <cell r="D15588" t="str">
            <v>AZTECA MILLING, LP</v>
          </cell>
        </row>
        <row r="15589">
          <cell r="C15589">
            <v>18</v>
          </cell>
          <cell r="D15589" t="str">
            <v>BIMBO</v>
          </cell>
        </row>
        <row r="15590">
          <cell r="C15590">
            <v>55</v>
          </cell>
          <cell r="D15590" t="str">
            <v>DISTRIBUIDORA DE TEXTILES AVANTE SA DE CV</v>
          </cell>
        </row>
        <row r="15591">
          <cell r="C15591">
            <v>115</v>
          </cell>
          <cell r="D15591" t="str">
            <v>GRUMA</v>
          </cell>
        </row>
        <row r="15592">
          <cell r="C15592">
            <v>11</v>
          </cell>
          <cell r="D15592" t="str">
            <v>ALIMENTOS PROFUSA, SA DE CV</v>
          </cell>
        </row>
        <row r="15593">
          <cell r="C15593">
            <v>11</v>
          </cell>
          <cell r="D15593" t="str">
            <v>ALIMENTOS PROFUSA, SA DE CV</v>
          </cell>
        </row>
        <row r="15594">
          <cell r="C15594">
            <v>336</v>
          </cell>
          <cell r="D15594" t="str">
            <v>INDUSTRIA MEXICANA DE SABORES, S.A. DE C.V.</v>
          </cell>
        </row>
        <row r="15595">
          <cell r="C15595">
            <v>231</v>
          </cell>
          <cell r="D15595" t="str">
            <v>PROGEL MEXICANA, S.A. DE C.V.</v>
          </cell>
        </row>
        <row r="15596">
          <cell r="C15596">
            <v>231</v>
          </cell>
          <cell r="D15596" t="str">
            <v>PROGEL MEXICANA, S.A. DE C.V.</v>
          </cell>
        </row>
        <row r="15597">
          <cell r="C15597">
            <v>184</v>
          </cell>
          <cell r="D15597" t="str">
            <v>CUEROMEX WET BLUE SA DE CV</v>
          </cell>
        </row>
        <row r="15598">
          <cell r="C15598">
            <v>184</v>
          </cell>
          <cell r="D15598" t="str">
            <v>CUEROMEX WET BLUE SA DE CV</v>
          </cell>
        </row>
        <row r="15599">
          <cell r="C15599">
            <v>335</v>
          </cell>
          <cell r="D15599" t="str">
            <v>COLOR WASH TEHUACAN, S.A. DE C.V.</v>
          </cell>
        </row>
        <row r="15600">
          <cell r="C15600">
            <v>337</v>
          </cell>
          <cell r="D15600" t="str">
            <v>CERVECERIA CUAUHTEMOC MOCTEZUMA SA DE CV</v>
          </cell>
        </row>
        <row r="15601">
          <cell r="C15601">
            <v>337</v>
          </cell>
          <cell r="D15601" t="str">
            <v>CERVECERIA CUAUHTEMOC MOCTEZUMA SA DE CV</v>
          </cell>
        </row>
        <row r="15602">
          <cell r="C15602">
            <v>28</v>
          </cell>
          <cell r="D15602" t="str">
            <v>CERVECERIA CUAUHTEMOC MOCTEZUMA SA DE CV</v>
          </cell>
        </row>
        <row r="15603">
          <cell r="C15603">
            <v>28</v>
          </cell>
          <cell r="D15603" t="str">
            <v>CERVECERIA CUAUHTEMOC MOCTEZUMA SA DE CV</v>
          </cell>
        </row>
        <row r="15604">
          <cell r="C15604">
            <v>33</v>
          </cell>
          <cell r="D15604" t="str">
            <v>CERVECERIA CUAUHTEMOC MOCTEZUMA SA DE CV</v>
          </cell>
        </row>
        <row r="15605">
          <cell r="C15605">
            <v>33</v>
          </cell>
          <cell r="D15605" t="str">
            <v>CERVECERIA CUAUHTEMOC MOCTEZUMA SA DE CV</v>
          </cell>
        </row>
        <row r="15606">
          <cell r="C15606">
            <v>79</v>
          </cell>
          <cell r="D15606" t="str">
            <v>GRUMA</v>
          </cell>
        </row>
        <row r="15607">
          <cell r="C15607">
            <v>79</v>
          </cell>
          <cell r="D15607" t="str">
            <v>GRUMA</v>
          </cell>
        </row>
        <row r="15608">
          <cell r="C15608">
            <v>100</v>
          </cell>
          <cell r="D15608" t="str">
            <v>MANUFACTURAS KALTEX SA DE CV</v>
          </cell>
        </row>
        <row r="15609">
          <cell r="C15609">
            <v>193</v>
          </cell>
          <cell r="D15609" t="str">
            <v>CURFIMEX SA DE CV</v>
          </cell>
        </row>
        <row r="15610">
          <cell r="C15610">
            <v>39</v>
          </cell>
          <cell r="D15610" t="str">
            <v>CITROJUGO SA DE CV</v>
          </cell>
        </row>
        <row r="15611">
          <cell r="C15611">
            <v>338</v>
          </cell>
          <cell r="D15611" t="str">
            <v>INDUSTRIAS SEA, S.A. DE C.V.</v>
          </cell>
        </row>
        <row r="15612">
          <cell r="C15612">
            <v>337</v>
          </cell>
          <cell r="D15612" t="str">
            <v>CERVECERIA CUAUHTEMOC MOCTEZUMA SA DE CV</v>
          </cell>
        </row>
        <row r="15613">
          <cell r="C15613">
            <v>134</v>
          </cell>
          <cell r="D15613" t="str">
            <v>QUIMICA HERNANDEZ RAMIREZ SA DE CV</v>
          </cell>
        </row>
        <row r="15614">
          <cell r="C15614">
            <v>134</v>
          </cell>
          <cell r="D15614" t="str">
            <v>QUIMICA HERNANDEZ RAMIREZ SA DE CV</v>
          </cell>
        </row>
        <row r="15615">
          <cell r="C15615">
            <v>311</v>
          </cell>
          <cell r="D15615" t="str">
            <v>LOMA LASETEX, S.A. DE C.V.</v>
          </cell>
        </row>
        <row r="15616">
          <cell r="C15616">
            <v>311</v>
          </cell>
          <cell r="D15616" t="str">
            <v>LOMA LASETEX, S.A. DE C.V.</v>
          </cell>
        </row>
        <row r="15617">
          <cell r="C15617">
            <v>312</v>
          </cell>
          <cell r="D15617" t="str">
            <v>REYNALDO RUEDAS HERNANDEZ</v>
          </cell>
        </row>
        <row r="15618">
          <cell r="C15618">
            <v>113</v>
          </cell>
          <cell r="D15618" t="str">
            <v>GRUMA</v>
          </cell>
        </row>
        <row r="15619">
          <cell r="C15619">
            <v>113</v>
          </cell>
          <cell r="D15619" t="str">
            <v>GRUMA</v>
          </cell>
        </row>
        <row r="15620">
          <cell r="C15620">
            <v>20</v>
          </cell>
          <cell r="D15620" t="str">
            <v>BIMBO</v>
          </cell>
        </row>
        <row r="15621">
          <cell r="C15621">
            <v>13</v>
          </cell>
          <cell r="D15621" t="str">
            <v>ANGELICA PADILLA CASTILLO</v>
          </cell>
        </row>
        <row r="15622">
          <cell r="C15622">
            <v>13</v>
          </cell>
          <cell r="D15622" t="str">
            <v>ANGELICA PADILLA CASTILLO</v>
          </cell>
        </row>
        <row r="15623">
          <cell r="C15623">
            <v>31</v>
          </cell>
          <cell r="D15623" t="str">
            <v>CERVECERIA CUAUHTEMOC MOCTEZUMA SA DE CV</v>
          </cell>
        </row>
        <row r="15624">
          <cell r="C15624">
            <v>31</v>
          </cell>
          <cell r="D15624" t="str">
            <v>CERVECERIA CUAUHTEMOC MOCTEZUMA SA DE CV</v>
          </cell>
        </row>
        <row r="15625">
          <cell r="C15625">
            <v>179</v>
          </cell>
          <cell r="D15625" t="str">
            <v>TBG APPAREL S DE RL DE CV</v>
          </cell>
        </row>
        <row r="15626">
          <cell r="C15626">
            <v>179</v>
          </cell>
          <cell r="D15626" t="str">
            <v>TBG APPAREL S DE RL DE CV</v>
          </cell>
        </row>
        <row r="15627">
          <cell r="C15627">
            <v>179</v>
          </cell>
          <cell r="D15627" t="str">
            <v>TBG APPAREL S DE RL DE CV</v>
          </cell>
        </row>
        <row r="15628">
          <cell r="C15628">
            <v>144</v>
          </cell>
          <cell r="D15628" t="str">
            <v>SUELAS WYNY SA DE CV</v>
          </cell>
        </row>
        <row r="15629">
          <cell r="C15629">
            <v>144</v>
          </cell>
          <cell r="D15629" t="str">
            <v>SUELAS WYNY SA DE CV</v>
          </cell>
        </row>
        <row r="15630">
          <cell r="C15630">
            <v>144</v>
          </cell>
          <cell r="D15630" t="str">
            <v>SUELAS WYNY SA DE CV</v>
          </cell>
        </row>
        <row r="15631">
          <cell r="C15631">
            <v>144</v>
          </cell>
          <cell r="D15631" t="str">
            <v>SUELAS WYNY SA DE CV</v>
          </cell>
        </row>
        <row r="15632">
          <cell r="C15632">
            <v>152</v>
          </cell>
          <cell r="D15632" t="str">
            <v>VALLE REDONDO SA DE CV</v>
          </cell>
        </row>
        <row r="15633">
          <cell r="C15633">
            <v>152</v>
          </cell>
          <cell r="D15633" t="str">
            <v>VALLE REDONDO SA DE CV</v>
          </cell>
        </row>
        <row r="15634">
          <cell r="C15634">
            <v>152</v>
          </cell>
          <cell r="D15634" t="str">
            <v>VALLE REDONDO SA DE CV</v>
          </cell>
        </row>
        <row r="15635">
          <cell r="C15635">
            <v>152</v>
          </cell>
          <cell r="D15635" t="str">
            <v>VALLE REDONDO SA DE CV</v>
          </cell>
        </row>
        <row r="15636">
          <cell r="C15636">
            <v>152</v>
          </cell>
          <cell r="D15636" t="str">
            <v>VALLE REDONDO SA DE CV</v>
          </cell>
        </row>
        <row r="15637">
          <cell r="C15637">
            <v>152</v>
          </cell>
          <cell r="D15637" t="str">
            <v>VALLE REDONDO SA DE CV</v>
          </cell>
        </row>
        <row r="15638">
          <cell r="C15638">
            <v>152</v>
          </cell>
          <cell r="D15638" t="str">
            <v>VALLE REDONDO SA DE CV</v>
          </cell>
        </row>
        <row r="15639">
          <cell r="C15639">
            <v>112</v>
          </cell>
          <cell r="D15639" t="str">
            <v>GRUMA</v>
          </cell>
        </row>
        <row r="15640">
          <cell r="C15640">
            <v>112</v>
          </cell>
          <cell r="D15640" t="str">
            <v>GRUMA</v>
          </cell>
        </row>
        <row r="15641">
          <cell r="C15641">
            <v>44</v>
          </cell>
          <cell r="D15641" t="str">
            <v>CONFRUTTA S.A.</v>
          </cell>
        </row>
        <row r="15642">
          <cell r="C15642">
            <v>104</v>
          </cell>
          <cell r="D15642" t="str">
            <v>MEJORPLUS SA DE CV</v>
          </cell>
        </row>
        <row r="15643">
          <cell r="C15643">
            <v>157</v>
          </cell>
          <cell r="D15643" t="str">
            <v>ZAFRE SA DE CV</v>
          </cell>
        </row>
        <row r="15644">
          <cell r="C15644">
            <v>184</v>
          </cell>
          <cell r="D15644" t="str">
            <v>CUEROMEX WET BLUE SA DE CV</v>
          </cell>
        </row>
        <row r="15645">
          <cell r="C15645">
            <v>39</v>
          </cell>
          <cell r="D15645" t="str">
            <v>CITROJUGO SA DE CV</v>
          </cell>
        </row>
        <row r="15646">
          <cell r="C15646">
            <v>4</v>
          </cell>
          <cell r="D15646" t="str">
            <v>ACABADOS RIO TEJO SA DE CV</v>
          </cell>
        </row>
        <row r="15647">
          <cell r="C15647">
            <v>4</v>
          </cell>
          <cell r="D15647" t="str">
            <v>ACABADOS RIO TEJO SA DE CV</v>
          </cell>
        </row>
        <row r="15648">
          <cell r="C15648">
            <v>4</v>
          </cell>
          <cell r="D15648" t="str">
            <v>ACABADOS RIO TEJO SA DE CV</v>
          </cell>
        </row>
        <row r="15649">
          <cell r="C15649">
            <v>238</v>
          </cell>
          <cell r="D15649" t="str">
            <v>ANSA MCAL TRADING, INC.</v>
          </cell>
        </row>
        <row r="15650">
          <cell r="C15650">
            <v>238</v>
          </cell>
          <cell r="D15650" t="str">
            <v>ANSA MCAL TRADING, INC.</v>
          </cell>
        </row>
        <row r="15651">
          <cell r="C15651">
            <v>193</v>
          </cell>
          <cell r="D15651" t="str">
            <v>CURFIMEX SA DE CV</v>
          </cell>
        </row>
        <row r="15652">
          <cell r="C15652">
            <v>193</v>
          </cell>
          <cell r="D15652" t="str">
            <v>CURFIMEX SA DE CV</v>
          </cell>
        </row>
        <row r="15653">
          <cell r="C15653">
            <v>193</v>
          </cell>
          <cell r="D15653" t="str">
            <v>CURFIMEX SA DE CV</v>
          </cell>
        </row>
        <row r="15654">
          <cell r="C15654">
            <v>332</v>
          </cell>
          <cell r="D15654" t="str">
            <v>VAZCO DISTRIBUIDORA AM, S.A. DE C.V.</v>
          </cell>
        </row>
        <row r="15655">
          <cell r="C15655">
            <v>179</v>
          </cell>
          <cell r="D15655" t="str">
            <v>TBG APPAREL S DE RL DE CV</v>
          </cell>
        </row>
        <row r="15656">
          <cell r="C15656">
            <v>179</v>
          </cell>
          <cell r="D15656" t="str">
            <v>TBG APPAREL S DE RL DE CV</v>
          </cell>
        </row>
        <row r="15657">
          <cell r="C15657">
            <v>179</v>
          </cell>
          <cell r="D15657" t="str">
            <v>TBG APPAREL S DE RL DE CV</v>
          </cell>
        </row>
        <row r="15658">
          <cell r="C15658">
            <v>113</v>
          </cell>
          <cell r="D15658" t="str">
            <v>GRUMA</v>
          </cell>
        </row>
        <row r="15659">
          <cell r="C15659">
            <v>113</v>
          </cell>
          <cell r="D15659" t="str">
            <v>GRUMA</v>
          </cell>
        </row>
        <row r="15660">
          <cell r="C15660">
            <v>16</v>
          </cell>
          <cell r="D15660" t="str">
            <v>AZTECA MILLING, LP</v>
          </cell>
        </row>
        <row r="15661">
          <cell r="C15661">
            <v>337</v>
          </cell>
          <cell r="D15661" t="str">
            <v>CERVECERIA CUAUHTEMOC MOCTEZUMA SA DE CV</v>
          </cell>
        </row>
        <row r="15662">
          <cell r="C15662">
            <v>184</v>
          </cell>
          <cell r="D15662" t="str">
            <v>CUEROMEX WET BLUE SA DE CV</v>
          </cell>
        </row>
        <row r="15663">
          <cell r="C15663">
            <v>184</v>
          </cell>
          <cell r="D15663" t="str">
            <v>CUEROMEX WET BLUE SA DE CV</v>
          </cell>
        </row>
        <row r="15664">
          <cell r="C15664">
            <v>249</v>
          </cell>
          <cell r="D15664" t="str">
            <v>ASHLAND CHEMICAL DE MEXICO, S.A. DE C.V.</v>
          </cell>
        </row>
        <row r="15665">
          <cell r="C15665">
            <v>249</v>
          </cell>
          <cell r="D15665" t="str">
            <v>ASHLAND CHEMICAL DE MEXICO, S.A. DE C.V.</v>
          </cell>
        </row>
        <row r="15666">
          <cell r="C15666">
            <v>231</v>
          </cell>
          <cell r="D15666" t="str">
            <v>PROGEL MEXICANA, S.A. DE C.V.</v>
          </cell>
        </row>
        <row r="15667">
          <cell r="C15667">
            <v>231</v>
          </cell>
          <cell r="D15667" t="str">
            <v>PROGEL MEXICANA, S.A. DE C.V.</v>
          </cell>
        </row>
        <row r="15668">
          <cell r="C15668">
            <v>231</v>
          </cell>
          <cell r="D15668" t="str">
            <v>PROGEL MEXICANA, S.A. DE C.V.</v>
          </cell>
        </row>
        <row r="15669">
          <cell r="C15669">
            <v>21</v>
          </cell>
          <cell r="D15669" t="str">
            <v>BIMBO</v>
          </cell>
        </row>
        <row r="15670">
          <cell r="C15670">
            <v>21</v>
          </cell>
          <cell r="D15670" t="str">
            <v>BIMBO</v>
          </cell>
        </row>
        <row r="15671">
          <cell r="C15671">
            <v>138</v>
          </cell>
          <cell r="D15671" t="str">
            <v>RICAP SA DE CV</v>
          </cell>
        </row>
        <row r="15672">
          <cell r="C15672">
            <v>138</v>
          </cell>
          <cell r="D15672" t="str">
            <v>RICAP SA DE CV</v>
          </cell>
        </row>
        <row r="15673">
          <cell r="C15673">
            <v>339</v>
          </cell>
          <cell r="D15673" t="str">
            <v>GRUMAPA, S.P.R. DE R.L. DE C.V.</v>
          </cell>
        </row>
        <row r="15674">
          <cell r="C15674">
            <v>339</v>
          </cell>
          <cell r="D15674" t="str">
            <v>GRUMAPA, S.P.R. DE R.L. DE C.V.</v>
          </cell>
        </row>
        <row r="15675">
          <cell r="C15675">
            <v>339</v>
          </cell>
          <cell r="D15675" t="str">
            <v>GRUMAPA, S.P.R. DE R.L. DE C.V.</v>
          </cell>
        </row>
        <row r="15676">
          <cell r="C15676">
            <v>339</v>
          </cell>
          <cell r="D15676" t="str">
            <v>GRUMAPA, S.P.R. DE R.L. DE C.V.</v>
          </cell>
        </row>
        <row r="15677">
          <cell r="C15677">
            <v>339</v>
          </cell>
          <cell r="D15677" t="str">
            <v>GRUMAPA, S.P.R. DE R.L. DE C.V.</v>
          </cell>
        </row>
        <row r="15678">
          <cell r="C15678">
            <v>32</v>
          </cell>
          <cell r="D15678" t="str">
            <v>CERVECERIA CUAUHTEMOC MOCTEZUMA SA DE CV</v>
          </cell>
        </row>
        <row r="15679">
          <cell r="C15679">
            <v>32</v>
          </cell>
          <cell r="D15679" t="str">
            <v>CERVECERIA CUAUHTEMOC MOCTEZUMA SA DE CV</v>
          </cell>
        </row>
        <row r="15680">
          <cell r="C15680">
            <v>157</v>
          </cell>
          <cell r="D15680" t="str">
            <v>ZAFRE SA DE CV</v>
          </cell>
        </row>
        <row r="15681">
          <cell r="C15681">
            <v>21</v>
          </cell>
          <cell r="D15681" t="str">
            <v>BIMBO</v>
          </cell>
        </row>
        <row r="15682">
          <cell r="C15682">
            <v>21</v>
          </cell>
          <cell r="D15682" t="str">
            <v>BIMBO</v>
          </cell>
        </row>
        <row r="15683">
          <cell r="C15683">
            <v>21</v>
          </cell>
          <cell r="D15683" t="str">
            <v>BIMBO</v>
          </cell>
        </row>
        <row r="15684">
          <cell r="C15684">
            <v>21</v>
          </cell>
          <cell r="D15684" t="str">
            <v>BIMBO</v>
          </cell>
        </row>
        <row r="15685">
          <cell r="C15685">
            <v>100</v>
          </cell>
          <cell r="D15685" t="str">
            <v>MANUFACTURAS KALTEX SA DE CV</v>
          </cell>
        </row>
        <row r="15686">
          <cell r="C15686">
            <v>184</v>
          </cell>
          <cell r="D15686" t="str">
            <v>CUEROMEX WET BLUE SA DE CV</v>
          </cell>
        </row>
        <row r="15687">
          <cell r="C15687">
            <v>184</v>
          </cell>
          <cell r="D15687" t="str">
            <v>CUEROMEX WET BLUE SA DE CV</v>
          </cell>
        </row>
        <row r="15688">
          <cell r="C15688">
            <v>21</v>
          </cell>
          <cell r="D15688" t="str">
            <v>BIMBO</v>
          </cell>
        </row>
        <row r="15689">
          <cell r="C15689">
            <v>32</v>
          </cell>
          <cell r="D15689" t="str">
            <v>CERVECERIA CUAUHTEMOC MOCTEZUMA SA DE CV</v>
          </cell>
        </row>
        <row r="15690">
          <cell r="C15690">
            <v>32</v>
          </cell>
          <cell r="D15690" t="str">
            <v>CERVECERIA CUAUHTEMOC MOCTEZUMA SA DE CV</v>
          </cell>
        </row>
        <row r="15691">
          <cell r="C15691">
            <v>28</v>
          </cell>
          <cell r="D15691" t="str">
            <v>CERVECERIA CUAUHTEMOC MOCTEZUMA SA DE CV</v>
          </cell>
        </row>
        <row r="15692">
          <cell r="C15692">
            <v>28</v>
          </cell>
          <cell r="D15692" t="str">
            <v>CERVECERIA CUAUHTEMOC MOCTEZUMA SA DE CV</v>
          </cell>
        </row>
        <row r="15693">
          <cell r="C15693">
            <v>28</v>
          </cell>
          <cell r="D15693" t="str">
            <v>CERVECERIA CUAUHTEMOC MOCTEZUMA SA DE CV</v>
          </cell>
        </row>
        <row r="15694">
          <cell r="C15694">
            <v>227</v>
          </cell>
          <cell r="D15694" t="str">
            <v>CURTEC, S.A. DE C.V.</v>
          </cell>
        </row>
        <row r="15695">
          <cell r="C15695">
            <v>21</v>
          </cell>
          <cell r="D15695" t="str">
            <v>BIMBO</v>
          </cell>
        </row>
        <row r="15696">
          <cell r="C15696">
            <v>21</v>
          </cell>
          <cell r="D15696" t="str">
            <v>BIMBO</v>
          </cell>
        </row>
        <row r="15697">
          <cell r="C15697">
            <v>18</v>
          </cell>
          <cell r="D15697" t="str">
            <v>BIMBO</v>
          </cell>
        </row>
        <row r="15698">
          <cell r="C15698">
            <v>67</v>
          </cell>
          <cell r="D15698" t="str">
            <v>GELITA MEXICO S DE RL DE CV</v>
          </cell>
        </row>
        <row r="15699">
          <cell r="C15699">
            <v>67</v>
          </cell>
          <cell r="D15699" t="str">
            <v>GELITA MEXICO S DE RL DE CV</v>
          </cell>
        </row>
        <row r="15700">
          <cell r="C15700">
            <v>67</v>
          </cell>
          <cell r="D15700" t="str">
            <v>GELITA MEXICO S DE RL DE CV</v>
          </cell>
        </row>
        <row r="15701">
          <cell r="C15701" t="str">
            <v>VTAMOS</v>
          </cell>
          <cell r="D15701" t="str">
            <v>VENTAS MOSTRADOR</v>
          </cell>
        </row>
        <row r="15702">
          <cell r="C15702">
            <v>175</v>
          </cell>
          <cell r="D15702" t="str">
            <v>MAURICIO JOVAN WONG MEDINA</v>
          </cell>
        </row>
        <row r="15703">
          <cell r="C15703">
            <v>21</v>
          </cell>
          <cell r="D15703" t="str">
            <v>BIMBO</v>
          </cell>
        </row>
        <row r="15704">
          <cell r="C15704">
            <v>130</v>
          </cell>
          <cell r="D15704" t="str">
            <v>PRODUCTOS PERLA, SA DE CV</v>
          </cell>
        </row>
        <row r="15705">
          <cell r="C15705">
            <v>130</v>
          </cell>
          <cell r="D15705" t="str">
            <v>PRODUCTOS PERLA, SA DE CV</v>
          </cell>
        </row>
        <row r="15706">
          <cell r="C15706">
            <v>55</v>
          </cell>
          <cell r="D15706" t="str">
            <v>DISTRIBUIDORA DE TEXTILES AVANTE SA DE CV</v>
          </cell>
        </row>
        <row r="15707">
          <cell r="C15707">
            <v>179</v>
          </cell>
          <cell r="D15707" t="str">
            <v>TBG APPAREL S DE RL DE CV</v>
          </cell>
        </row>
        <row r="15708">
          <cell r="C15708">
            <v>179</v>
          </cell>
          <cell r="D15708" t="str">
            <v>TBG APPAREL S DE RL DE CV</v>
          </cell>
        </row>
        <row r="15709">
          <cell r="C15709">
            <v>78</v>
          </cell>
          <cell r="D15709" t="str">
            <v>GRUMA</v>
          </cell>
        </row>
        <row r="15710">
          <cell r="C15710">
            <v>78</v>
          </cell>
          <cell r="D15710" t="str">
            <v>GRUMA</v>
          </cell>
        </row>
        <row r="15711">
          <cell r="C15711">
            <v>78</v>
          </cell>
          <cell r="D15711" t="str">
            <v>GRUMA</v>
          </cell>
        </row>
        <row r="15712">
          <cell r="C15712">
            <v>144</v>
          </cell>
          <cell r="D15712" t="str">
            <v>SUELAS WYNY SA DE CV</v>
          </cell>
        </row>
        <row r="15713">
          <cell r="C15713">
            <v>184</v>
          </cell>
          <cell r="D15713" t="str">
            <v>CUEROMEX WET BLUE SA DE CV</v>
          </cell>
        </row>
        <row r="15714">
          <cell r="C15714">
            <v>184</v>
          </cell>
          <cell r="D15714" t="str">
            <v>CUEROMEX WET BLUE SA DE CV</v>
          </cell>
        </row>
        <row r="15715">
          <cell r="C15715">
            <v>55</v>
          </cell>
          <cell r="D15715" t="str">
            <v>DISTRIBUIDORA DE TEXTILES AVANTE SA DE CV</v>
          </cell>
        </row>
        <row r="15716">
          <cell r="C15716">
            <v>30</v>
          </cell>
          <cell r="D15716" t="str">
            <v>CERVECERIA CUAUHTEMOC MOCTEZUMA SA DE CV</v>
          </cell>
        </row>
        <row r="15717">
          <cell r="C15717">
            <v>30</v>
          </cell>
          <cell r="D15717" t="str">
            <v>CERVECERIA CUAUHTEMOC MOCTEZUMA SA DE CV</v>
          </cell>
        </row>
        <row r="15718">
          <cell r="C15718">
            <v>30</v>
          </cell>
          <cell r="D15718" t="str">
            <v>CERVECERIA CUAUHTEMOC MOCTEZUMA SA DE CV</v>
          </cell>
        </row>
        <row r="15719">
          <cell r="C15719">
            <v>30</v>
          </cell>
          <cell r="D15719" t="str">
            <v>CERVECERIA CUAUHTEMOC MOCTEZUMA SA DE CV</v>
          </cell>
        </row>
        <row r="15720">
          <cell r="C15720">
            <v>30</v>
          </cell>
          <cell r="D15720" t="str">
            <v>CERVECERIA CUAUHTEMOC MOCTEZUMA SA DE CV</v>
          </cell>
        </row>
        <row r="15721">
          <cell r="C15721">
            <v>227</v>
          </cell>
          <cell r="D15721" t="str">
            <v>CURTEC, S.A. DE C.V.</v>
          </cell>
        </row>
        <row r="15722">
          <cell r="C15722">
            <v>330</v>
          </cell>
          <cell r="D15722" t="str">
            <v>QUIMICA QURTEC, S.A. DE C.V.</v>
          </cell>
        </row>
        <row r="15723">
          <cell r="C15723">
            <v>330</v>
          </cell>
          <cell r="D15723" t="str">
            <v>QUIMICA QURTEC, S.A. DE C.V.</v>
          </cell>
        </row>
        <row r="15724">
          <cell r="C15724">
            <v>330</v>
          </cell>
          <cell r="D15724" t="str">
            <v>QUIMICA QURTEC, S.A. DE C.V.</v>
          </cell>
        </row>
        <row r="15725">
          <cell r="C15725">
            <v>21</v>
          </cell>
          <cell r="D15725" t="str">
            <v>BIMBO</v>
          </cell>
        </row>
        <row r="15726">
          <cell r="C15726">
            <v>179</v>
          </cell>
          <cell r="D15726" t="str">
            <v>TBG APPAREL S DE RL DE CV</v>
          </cell>
        </row>
        <row r="15727">
          <cell r="C15727">
            <v>179</v>
          </cell>
          <cell r="D15727" t="str">
            <v>TBG APPAREL S DE RL DE CV</v>
          </cell>
        </row>
        <row r="15728">
          <cell r="C15728">
            <v>179</v>
          </cell>
          <cell r="D15728" t="str">
            <v>TBG APPAREL S DE RL DE CV</v>
          </cell>
        </row>
        <row r="15729">
          <cell r="C15729">
            <v>318</v>
          </cell>
          <cell r="D15729" t="str">
            <v>BRASSERIE NATIONAL D´HAITI, S.A.</v>
          </cell>
        </row>
        <row r="15730">
          <cell r="C15730" t="str">
            <v>VTAMOS</v>
          </cell>
          <cell r="D15730" t="str">
            <v>Ventas de Mostrador</v>
          </cell>
        </row>
        <row r="15731">
          <cell r="C15731">
            <v>166</v>
          </cell>
          <cell r="D15731" t="str">
            <v>GRUMA</v>
          </cell>
        </row>
        <row r="15732">
          <cell r="C15732">
            <v>166</v>
          </cell>
          <cell r="D15732" t="str">
            <v>GRUMA</v>
          </cell>
        </row>
        <row r="15733">
          <cell r="C15733">
            <v>166</v>
          </cell>
          <cell r="D15733" t="str">
            <v>GRUMA</v>
          </cell>
        </row>
        <row r="15734">
          <cell r="C15734">
            <v>184</v>
          </cell>
          <cell r="D15734" t="str">
            <v>CUEROMEX WET BLUE SA DE CV</v>
          </cell>
        </row>
        <row r="15735">
          <cell r="C15735">
            <v>177</v>
          </cell>
          <cell r="D15735" t="str">
            <v>COLOIDALES DUCHE SA DE CV</v>
          </cell>
        </row>
        <row r="15736">
          <cell r="C15736">
            <v>105</v>
          </cell>
          <cell r="D15736" t="str">
            <v>MEXENIL ADITIVOS SA DE CV</v>
          </cell>
        </row>
        <row r="15737">
          <cell r="C15737">
            <v>6</v>
          </cell>
          <cell r="D15737" t="str">
            <v>AGRANA FRUIT MEXICO SA DE CV</v>
          </cell>
        </row>
        <row r="15738">
          <cell r="C15738">
            <v>193</v>
          </cell>
          <cell r="D15738" t="str">
            <v>CURFIMEX SA DE CV</v>
          </cell>
        </row>
        <row r="15739">
          <cell r="C15739">
            <v>193</v>
          </cell>
          <cell r="D15739" t="str">
            <v>CURFIMEX SA DE CV</v>
          </cell>
        </row>
        <row r="15740">
          <cell r="C15740">
            <v>53</v>
          </cell>
          <cell r="D15740" t="str">
            <v>DINCO DEL NORTE SA DE CV</v>
          </cell>
        </row>
        <row r="15741">
          <cell r="C15741">
            <v>53</v>
          </cell>
          <cell r="D15741" t="str">
            <v>DINCO DEL NORTE SA DE CV</v>
          </cell>
        </row>
        <row r="15742">
          <cell r="C15742">
            <v>53</v>
          </cell>
          <cell r="D15742" t="str">
            <v>DINCO DEL NORTE SA DE CV</v>
          </cell>
        </row>
        <row r="15743">
          <cell r="C15743">
            <v>53</v>
          </cell>
          <cell r="D15743" t="str">
            <v>DINCO DEL NORTE SA DE CV</v>
          </cell>
        </row>
        <row r="15744">
          <cell r="C15744">
            <v>157</v>
          </cell>
          <cell r="D15744" t="str">
            <v>ZAFRE SA DE CV</v>
          </cell>
        </row>
        <row r="15745">
          <cell r="C15745">
            <v>41</v>
          </cell>
          <cell r="D15745" t="str">
            <v>COMERCIALIZADORA EL ORO SA  DE CV</v>
          </cell>
        </row>
        <row r="15746">
          <cell r="C15746">
            <v>41</v>
          </cell>
          <cell r="D15746" t="str">
            <v>COMERCIALIZADORA EL ORO SA  DE CV</v>
          </cell>
        </row>
        <row r="15747">
          <cell r="C15747">
            <v>115</v>
          </cell>
          <cell r="D15747" t="str">
            <v>GRUMA</v>
          </cell>
        </row>
        <row r="15748">
          <cell r="C15748">
            <v>134</v>
          </cell>
          <cell r="D15748" t="str">
            <v>QUIMICA HERNANDEZ RAMIREZ SA DE CV</v>
          </cell>
        </row>
        <row r="15749">
          <cell r="C15749">
            <v>41</v>
          </cell>
          <cell r="D15749" t="str">
            <v>COMERCIALIZADORA EL ORO SA  DE CV</v>
          </cell>
        </row>
        <row r="15750">
          <cell r="C15750">
            <v>41</v>
          </cell>
          <cell r="D15750" t="str">
            <v>COMERCIALIZADORA EL ORO SA  DE CV</v>
          </cell>
        </row>
        <row r="15751">
          <cell r="C15751">
            <v>112</v>
          </cell>
          <cell r="D15751" t="str">
            <v>GRUMA</v>
          </cell>
        </row>
        <row r="15752">
          <cell r="C15752">
            <v>306</v>
          </cell>
          <cell r="D15752" t="str">
            <v>GRIFFITH FOODS, S.A. DE C.V.</v>
          </cell>
        </row>
        <row r="15753">
          <cell r="C15753">
            <v>306</v>
          </cell>
          <cell r="D15753" t="str">
            <v>GRIFFITH FOODS, S.A. DE C.V.</v>
          </cell>
        </row>
        <row r="15754">
          <cell r="C15754">
            <v>251</v>
          </cell>
          <cell r="D15754" t="str">
            <v>INDUSTRIAS ZUCO, S.A. DE C.V.</v>
          </cell>
        </row>
        <row r="15755">
          <cell r="C15755">
            <v>338</v>
          </cell>
          <cell r="D15755" t="str">
            <v>INDUSTRIAS SEA, S.A. DE C.V.</v>
          </cell>
        </row>
        <row r="15756">
          <cell r="C15756">
            <v>112</v>
          </cell>
          <cell r="D15756" t="str">
            <v>GRUMA</v>
          </cell>
        </row>
        <row r="15757">
          <cell r="C15757">
            <v>184</v>
          </cell>
          <cell r="D15757" t="str">
            <v>CUEROMEX WET BLUE SA DE CV</v>
          </cell>
        </row>
        <row r="15758">
          <cell r="C15758">
            <v>184</v>
          </cell>
          <cell r="D15758" t="str">
            <v>CUEROMEX WET BLUE SA DE CV</v>
          </cell>
        </row>
        <row r="15759">
          <cell r="C15759">
            <v>40</v>
          </cell>
          <cell r="D15759" t="str">
            <v>CITROLIM SA DE CV</v>
          </cell>
        </row>
        <row r="15760">
          <cell r="C15760">
            <v>14</v>
          </cell>
          <cell r="D15760" t="str">
            <v>DISTRIBUIDORA TEXTIL ARTTEX, S.A. DE C.V.</v>
          </cell>
        </row>
        <row r="15761">
          <cell r="C15761">
            <v>14</v>
          </cell>
          <cell r="D15761" t="str">
            <v>DISTRIBUIDORA TEXTIL ARTTEX, S.A. DE C.V.</v>
          </cell>
        </row>
        <row r="15762">
          <cell r="C15762">
            <v>113</v>
          </cell>
          <cell r="D15762" t="str">
            <v>GRUMA</v>
          </cell>
        </row>
        <row r="15763">
          <cell r="C15763">
            <v>113</v>
          </cell>
          <cell r="D15763" t="str">
            <v>GRUMA</v>
          </cell>
        </row>
        <row r="15764">
          <cell r="C15764">
            <v>78</v>
          </cell>
          <cell r="D15764" t="str">
            <v>GRUMA</v>
          </cell>
        </row>
        <row r="15765">
          <cell r="C15765">
            <v>337</v>
          </cell>
          <cell r="D15765" t="str">
            <v>CERVECERIA CUAUHTEMOC MOCTEZUMA SA DE CV</v>
          </cell>
        </row>
        <row r="15766">
          <cell r="C15766">
            <v>32</v>
          </cell>
          <cell r="D15766" t="str">
            <v>CERVECERIA CUAUHTEMOC MOCTEZUMA SA DE CV</v>
          </cell>
        </row>
        <row r="15767">
          <cell r="C15767">
            <v>179</v>
          </cell>
          <cell r="D15767" t="str">
            <v>TBG APPAREL S DE RL DE CV</v>
          </cell>
        </row>
        <row r="15768">
          <cell r="C15768">
            <v>179</v>
          </cell>
          <cell r="D15768" t="str">
            <v>TBG APPAREL S DE RL DE CV</v>
          </cell>
        </row>
        <row r="15769">
          <cell r="C15769">
            <v>179</v>
          </cell>
          <cell r="D15769" t="str">
            <v>TBG APPAREL S DE RL DE CV</v>
          </cell>
        </row>
        <row r="15770">
          <cell r="C15770">
            <v>55</v>
          </cell>
          <cell r="D15770" t="str">
            <v>DISTRIBUIDORA DE TEXTILES AVANTE SA DE CV</v>
          </cell>
        </row>
        <row r="15771">
          <cell r="C15771">
            <v>193</v>
          </cell>
          <cell r="D15771" t="str">
            <v>CURFIMEX SA DE CV</v>
          </cell>
        </row>
        <row r="15772">
          <cell r="C15772">
            <v>193</v>
          </cell>
          <cell r="D15772" t="str">
            <v>CURFIMEX SA DE CV</v>
          </cell>
        </row>
        <row r="15773">
          <cell r="C15773">
            <v>138</v>
          </cell>
          <cell r="D15773" t="str">
            <v>RICAP SA DE CV</v>
          </cell>
        </row>
        <row r="15774">
          <cell r="C15774">
            <v>157</v>
          </cell>
          <cell r="D15774" t="str">
            <v>ZAFRE SA DE CV</v>
          </cell>
        </row>
        <row r="15775">
          <cell r="C15775">
            <v>20</v>
          </cell>
          <cell r="D15775" t="str">
            <v>BIMBO</v>
          </cell>
        </row>
        <row r="15776">
          <cell r="C15776">
            <v>77</v>
          </cell>
          <cell r="D15776" t="str">
            <v>GRUMA</v>
          </cell>
        </row>
        <row r="15777">
          <cell r="C15777">
            <v>77</v>
          </cell>
          <cell r="D15777" t="str">
            <v>GRUMA</v>
          </cell>
        </row>
        <row r="15778">
          <cell r="C15778">
            <v>204</v>
          </cell>
          <cell r="D15778" t="str">
            <v>PQ INTEGRADORA LOGISTICA SA DE CV</v>
          </cell>
        </row>
        <row r="15779">
          <cell r="C15779">
            <v>184</v>
          </cell>
          <cell r="D15779" t="str">
            <v>CUEROMEX WET BLUE SA DE CV</v>
          </cell>
        </row>
        <row r="15780">
          <cell r="C15780">
            <v>184</v>
          </cell>
          <cell r="D15780" t="str">
            <v>CUEROMEX WET BLUE SA DE CV</v>
          </cell>
        </row>
        <row r="15781">
          <cell r="C15781">
            <v>349</v>
          </cell>
          <cell r="D15781" t="str">
            <v>VILLA VERDE AGRICOLA MEXICANA, S.A. DE C.V.</v>
          </cell>
        </row>
        <row r="15782">
          <cell r="C15782">
            <v>31</v>
          </cell>
          <cell r="D15782" t="str">
            <v>CERVECERIA CUAUHTEMOC MOCTEZUMA SA DE CV</v>
          </cell>
        </row>
        <row r="15783">
          <cell r="C15783">
            <v>31</v>
          </cell>
          <cell r="D15783" t="str">
            <v>CERVECERIA CUAUHTEMOC MOCTEZUMA SA DE CV</v>
          </cell>
        </row>
        <row r="15784">
          <cell r="C15784">
            <v>29</v>
          </cell>
          <cell r="D15784" t="str">
            <v>CERVECERIA CUAUHTEMOC MOCTEZUMA SA DE CV</v>
          </cell>
        </row>
        <row r="15785">
          <cell r="C15785">
            <v>29</v>
          </cell>
          <cell r="D15785" t="str">
            <v>CERVECERIA CUAUHTEMOC MOCTEZUMA SA DE CV</v>
          </cell>
        </row>
        <row r="15786">
          <cell r="C15786">
            <v>337</v>
          </cell>
          <cell r="D15786" t="str">
            <v>CERVECERIA CUAUHTEMOC MOCTEZUMA SA DE CV</v>
          </cell>
        </row>
        <row r="15787">
          <cell r="C15787">
            <v>31</v>
          </cell>
          <cell r="D15787" t="str">
            <v>CERVECERIA CUAUHTEMOC MOCTEZUMA SA DE CV</v>
          </cell>
        </row>
        <row r="15788">
          <cell r="C15788">
            <v>28</v>
          </cell>
          <cell r="D15788" t="str">
            <v>CERVECERIA CUAUHTEMOC MOCTEZUMA SA DE CV</v>
          </cell>
        </row>
        <row r="15789">
          <cell r="C15789">
            <v>28</v>
          </cell>
          <cell r="D15789" t="str">
            <v>CERVECERIA CUAUHTEMOC MOCTEZUMA SA DE CV</v>
          </cell>
        </row>
        <row r="15790">
          <cell r="C15790">
            <v>28</v>
          </cell>
          <cell r="D15790" t="str">
            <v>CERVECERIA CUAUHTEMOC MOCTEZUMA SA DE CV</v>
          </cell>
        </row>
        <row r="15791">
          <cell r="C15791">
            <v>28</v>
          </cell>
          <cell r="D15791" t="str">
            <v>CERVECERIA CUAUHTEMOC MOCTEZUMA SA DE CV</v>
          </cell>
        </row>
        <row r="15792">
          <cell r="C15792">
            <v>33</v>
          </cell>
          <cell r="D15792" t="str">
            <v>CERVECERIA CUAUHTEMOC MOCTEZUMA SA DE CV</v>
          </cell>
        </row>
        <row r="15793">
          <cell r="C15793">
            <v>33</v>
          </cell>
          <cell r="D15793" t="str">
            <v>CERVECERIA CUAUHTEMOC MOCTEZUMA SA DE CV</v>
          </cell>
        </row>
        <row r="15794">
          <cell r="C15794">
            <v>33</v>
          </cell>
          <cell r="D15794" t="str">
            <v>CERVECERIA CUAUHTEMOC MOCTEZUMA SA DE CV</v>
          </cell>
        </row>
        <row r="15795">
          <cell r="C15795">
            <v>14</v>
          </cell>
          <cell r="D15795" t="str">
            <v>DISTRIBUIDORA TEXTIL ARTTEX, S.A. DE C.V.</v>
          </cell>
        </row>
        <row r="15796">
          <cell r="C15796">
            <v>179</v>
          </cell>
          <cell r="D15796" t="str">
            <v>TBG APPAREL S DE RL DE CV</v>
          </cell>
        </row>
        <row r="15797">
          <cell r="C15797">
            <v>179</v>
          </cell>
          <cell r="D15797" t="str">
            <v>TBG APPAREL S DE RL DE CV</v>
          </cell>
        </row>
        <row r="15798">
          <cell r="C15798">
            <v>179</v>
          </cell>
          <cell r="D15798" t="str">
            <v>TBG APPAREL S DE RL DE CV</v>
          </cell>
        </row>
        <row r="15799">
          <cell r="C15799">
            <v>352</v>
          </cell>
          <cell r="D15799" t="str">
            <v>CURTIDOS BENGALA, S.A. DE C.V.</v>
          </cell>
        </row>
        <row r="15800">
          <cell r="C15800">
            <v>13</v>
          </cell>
          <cell r="D15800" t="str">
            <v>ANGELICA PADILLA CASTILLO</v>
          </cell>
        </row>
        <row r="15801">
          <cell r="C15801">
            <v>13</v>
          </cell>
          <cell r="D15801" t="str">
            <v>ANGELICA PADILLA CASTILLO</v>
          </cell>
        </row>
        <row r="15802">
          <cell r="C15802">
            <v>13</v>
          </cell>
          <cell r="D15802" t="str">
            <v>ANGELICA PADILLA CASTILLO</v>
          </cell>
        </row>
        <row r="15803">
          <cell r="C15803">
            <v>13</v>
          </cell>
          <cell r="D15803" t="str">
            <v>ANGELICA PADILLA CASTILLO</v>
          </cell>
        </row>
        <row r="15804">
          <cell r="C15804">
            <v>193</v>
          </cell>
          <cell r="D15804" t="str">
            <v>CURFIMEX SA DE CV</v>
          </cell>
        </row>
        <row r="15805">
          <cell r="C15805">
            <v>184</v>
          </cell>
          <cell r="D15805" t="str">
            <v>CUEROMEX WET BLUE SA DE CV</v>
          </cell>
        </row>
        <row r="15806">
          <cell r="C15806">
            <v>315</v>
          </cell>
          <cell r="D15806" t="str">
            <v>CIH INTERNATIONAL, S.A. R.L.</v>
          </cell>
        </row>
        <row r="15807">
          <cell r="C15807">
            <v>39</v>
          </cell>
          <cell r="D15807" t="str">
            <v>CITROJUGO SA DE CV</v>
          </cell>
        </row>
        <row r="15808">
          <cell r="C15808">
            <v>312</v>
          </cell>
          <cell r="D15808" t="str">
            <v>REYNALDO RUEDAS HERNANDEZ</v>
          </cell>
        </row>
        <row r="15809">
          <cell r="C15809">
            <v>312</v>
          </cell>
          <cell r="D15809" t="str">
            <v>REYNALDO RUEDAS HERNANDEZ</v>
          </cell>
        </row>
        <row r="15810">
          <cell r="C15810">
            <v>100</v>
          </cell>
          <cell r="D15810" t="str">
            <v>MANUFACTURAS KALTEX SA DE CV</v>
          </cell>
        </row>
        <row r="15811">
          <cell r="C15811">
            <v>184</v>
          </cell>
          <cell r="D15811" t="str">
            <v>CUEROMEX WET BLUE SA DE CV</v>
          </cell>
        </row>
        <row r="15812">
          <cell r="C15812">
            <v>184</v>
          </cell>
          <cell r="D15812" t="str">
            <v>CUEROMEX WET BLUE SA DE CV</v>
          </cell>
        </row>
        <row r="15813">
          <cell r="C15813">
            <v>152</v>
          </cell>
          <cell r="D15813" t="str">
            <v>VALLE REDONDO SA DE CV</v>
          </cell>
        </row>
        <row r="15814">
          <cell r="C15814">
            <v>152</v>
          </cell>
          <cell r="D15814" t="str">
            <v>VALLE REDONDO SA DE CV</v>
          </cell>
        </row>
        <row r="15815">
          <cell r="C15815">
            <v>152</v>
          </cell>
          <cell r="D15815" t="str">
            <v>VALLE REDONDO SA DE CV</v>
          </cell>
        </row>
        <row r="15816">
          <cell r="C15816">
            <v>152</v>
          </cell>
          <cell r="D15816" t="str">
            <v>VALLE REDONDO SA DE CV</v>
          </cell>
        </row>
        <row r="15817">
          <cell r="C15817">
            <v>157</v>
          </cell>
          <cell r="D15817" t="str">
            <v>ZAFRE SA DE CV</v>
          </cell>
        </row>
        <row r="15818">
          <cell r="C15818">
            <v>330</v>
          </cell>
          <cell r="D15818" t="str">
            <v>QUIMICA QURTEC, S.A. DE C.V.</v>
          </cell>
        </row>
        <row r="15819">
          <cell r="C15819">
            <v>330</v>
          </cell>
          <cell r="D15819" t="str">
            <v>QUIMICA QURTEC, S.A. DE C.V.</v>
          </cell>
        </row>
        <row r="15820">
          <cell r="C15820">
            <v>330</v>
          </cell>
          <cell r="D15820" t="str">
            <v>QUIMICA QURTEC, S.A. DE C.V.</v>
          </cell>
        </row>
        <row r="15821">
          <cell r="C15821">
            <v>193</v>
          </cell>
          <cell r="D15821" t="str">
            <v>CURFIMEX SA DE CV</v>
          </cell>
        </row>
        <row r="15822">
          <cell r="C15822">
            <v>193</v>
          </cell>
          <cell r="D15822" t="str">
            <v>CURFIMEX SA DE CV</v>
          </cell>
        </row>
        <row r="15823">
          <cell r="C15823">
            <v>193</v>
          </cell>
          <cell r="D15823" t="str">
            <v>CURFIMEX SA DE CV</v>
          </cell>
        </row>
        <row r="15824">
          <cell r="C15824">
            <v>235</v>
          </cell>
          <cell r="D15824" t="str">
            <v>COMPAÑIA CERVECERA DE COAHUILA, S. DE R.L. DE C.V.</v>
          </cell>
        </row>
        <row r="15825">
          <cell r="C15825">
            <v>238</v>
          </cell>
          <cell r="D15825" t="str">
            <v>ANSA MCAL TRADING, INC.</v>
          </cell>
        </row>
        <row r="15826">
          <cell r="C15826">
            <v>351</v>
          </cell>
          <cell r="D15826" t="str">
            <v>SISTEMA DE INVENTARIOS QUIMICOS, S.A. DE C.V.</v>
          </cell>
        </row>
        <row r="15827">
          <cell r="C15827">
            <v>351</v>
          </cell>
          <cell r="D15827" t="str">
            <v>SISTEMA DE INVENTARIOS QUIMICOS, S.A. DE C.V.</v>
          </cell>
        </row>
        <row r="15828">
          <cell r="C15828">
            <v>179</v>
          </cell>
          <cell r="D15828" t="str">
            <v>TBG APPAREL S DE RL DE CV</v>
          </cell>
        </row>
        <row r="15829">
          <cell r="C15829">
            <v>179</v>
          </cell>
          <cell r="D15829" t="str">
            <v>TBG APPAREL S DE RL DE CV</v>
          </cell>
        </row>
        <row r="15830">
          <cell r="C15830">
            <v>179</v>
          </cell>
          <cell r="D15830" t="str">
            <v>TBG APPAREL S DE RL DE CV</v>
          </cell>
        </row>
        <row r="15831">
          <cell r="C15831">
            <v>353</v>
          </cell>
          <cell r="D15831" t="str">
            <v>MEXICANA DE FORMULACIONES, S.A. DE C.V.</v>
          </cell>
        </row>
        <row r="15832">
          <cell r="C15832">
            <v>79</v>
          </cell>
          <cell r="D15832" t="str">
            <v>GRUMA</v>
          </cell>
        </row>
        <row r="15833">
          <cell r="C15833">
            <v>21</v>
          </cell>
          <cell r="D15833" t="str">
            <v>BIMBO</v>
          </cell>
        </row>
        <row r="15834">
          <cell r="C15834">
            <v>21</v>
          </cell>
          <cell r="D15834" t="str">
            <v>BIMBO</v>
          </cell>
        </row>
        <row r="15835">
          <cell r="C15835">
            <v>21</v>
          </cell>
          <cell r="D15835" t="str">
            <v>BIMBO</v>
          </cell>
        </row>
        <row r="15836">
          <cell r="C15836">
            <v>21</v>
          </cell>
          <cell r="D15836" t="str">
            <v>BIMBO</v>
          </cell>
        </row>
        <row r="15837">
          <cell r="C15837">
            <v>21</v>
          </cell>
          <cell r="D15837" t="str">
            <v>BIMBO</v>
          </cell>
        </row>
        <row r="15838">
          <cell r="C15838">
            <v>21</v>
          </cell>
          <cell r="D15838" t="str">
            <v>BIMBO</v>
          </cell>
        </row>
        <row r="15839">
          <cell r="C15839">
            <v>113</v>
          </cell>
          <cell r="D15839" t="str">
            <v>GRUMA</v>
          </cell>
        </row>
        <row r="15840">
          <cell r="C15840">
            <v>113</v>
          </cell>
          <cell r="D15840" t="str">
            <v>GRUMA</v>
          </cell>
        </row>
        <row r="15841">
          <cell r="C15841">
            <v>112</v>
          </cell>
          <cell r="D15841" t="str">
            <v>GRUMA</v>
          </cell>
        </row>
        <row r="15842">
          <cell r="C15842">
            <v>138</v>
          </cell>
          <cell r="D15842" t="str">
            <v>RICAP SA DE CV</v>
          </cell>
        </row>
        <row r="15843">
          <cell r="C15843">
            <v>138</v>
          </cell>
          <cell r="D15843" t="str">
            <v>RICAP SA DE CV</v>
          </cell>
        </row>
        <row r="15844">
          <cell r="C15844">
            <v>55</v>
          </cell>
          <cell r="D15844" t="str">
            <v>DISTRIBUIDORA DE TEXTILES AVANTE SA DE CV</v>
          </cell>
        </row>
        <row r="15845">
          <cell r="C15845">
            <v>21</v>
          </cell>
          <cell r="D15845" t="str">
            <v>BIMBO</v>
          </cell>
        </row>
        <row r="15846">
          <cell r="C15846">
            <v>21</v>
          </cell>
          <cell r="D15846" t="str">
            <v>BIMBO</v>
          </cell>
        </row>
        <row r="15847">
          <cell r="C15847">
            <v>21</v>
          </cell>
          <cell r="D15847" t="str">
            <v>BIMBO</v>
          </cell>
        </row>
        <row r="15848">
          <cell r="C15848">
            <v>21</v>
          </cell>
          <cell r="D15848" t="str">
            <v>BIMBO</v>
          </cell>
        </row>
        <row r="15849">
          <cell r="C15849">
            <v>128</v>
          </cell>
          <cell r="D15849" t="str">
            <v>PRODUCTOS CURTIENTES SA DE CV</v>
          </cell>
        </row>
        <row r="15850">
          <cell r="C15850">
            <v>128</v>
          </cell>
          <cell r="D15850" t="str">
            <v>PRODUCTOS CURTIENTES SA DE CV</v>
          </cell>
        </row>
        <row r="15851">
          <cell r="C15851">
            <v>128</v>
          </cell>
          <cell r="D15851" t="str">
            <v>PRODUCTOS CURTIENTES SA DE CV</v>
          </cell>
        </row>
        <row r="15852">
          <cell r="C15852">
            <v>128</v>
          </cell>
          <cell r="D15852" t="str">
            <v>PRODUCTOS CURTIENTES SA DE CV</v>
          </cell>
        </row>
        <row r="15853">
          <cell r="C15853">
            <v>128</v>
          </cell>
          <cell r="D15853" t="str">
            <v>PRODUCTOS CURTIENTES SA DE CV</v>
          </cell>
        </row>
        <row r="15854">
          <cell r="C15854">
            <v>231</v>
          </cell>
          <cell r="D15854" t="str">
            <v>PROGEL MEXICANA, S.A. DE C.V.</v>
          </cell>
        </row>
        <row r="15855">
          <cell r="C15855">
            <v>231</v>
          </cell>
          <cell r="D15855" t="str">
            <v>PROGEL MEXICANA, S.A. DE C.V.</v>
          </cell>
        </row>
        <row r="15856">
          <cell r="C15856">
            <v>144</v>
          </cell>
          <cell r="D15856" t="str">
            <v>SUELAS WYNY SA DE CV</v>
          </cell>
        </row>
        <row r="15857">
          <cell r="C15857">
            <v>144</v>
          </cell>
          <cell r="D15857" t="str">
            <v>SUELAS WYNY SA DE CV</v>
          </cell>
        </row>
        <row r="15858">
          <cell r="C15858">
            <v>316</v>
          </cell>
          <cell r="D15858" t="str">
            <v>QUIMITEXSA, S.A. DE C.V.</v>
          </cell>
        </row>
        <row r="15859">
          <cell r="C15859">
            <v>249</v>
          </cell>
          <cell r="D15859" t="str">
            <v>ASHLAND CHEMICAL DE MEXICO, S.A. DE C.V.</v>
          </cell>
        </row>
        <row r="15860">
          <cell r="C15860">
            <v>249</v>
          </cell>
          <cell r="D15860" t="str">
            <v>ASHLAND CHEMICAL DE MEXICO, S.A. DE C.V.</v>
          </cell>
        </row>
        <row r="15861">
          <cell r="C15861">
            <v>21</v>
          </cell>
          <cell r="D15861" t="str">
            <v>BIMBO</v>
          </cell>
        </row>
        <row r="15862">
          <cell r="C15862">
            <v>100</v>
          </cell>
          <cell r="D15862" t="str">
            <v>MANUFACTURAS KALTEX SA DE CV</v>
          </cell>
        </row>
        <row r="15863">
          <cell r="C15863">
            <v>100</v>
          </cell>
          <cell r="D15863" t="str">
            <v>MANUFACTURAS KALTEX SA DE CV</v>
          </cell>
        </row>
        <row r="15864">
          <cell r="C15864">
            <v>100</v>
          </cell>
          <cell r="D15864" t="str">
            <v>MANUFACTURAS KALTEX SA DE CV</v>
          </cell>
        </row>
        <row r="15865">
          <cell r="C15865">
            <v>249</v>
          </cell>
          <cell r="D15865" t="str">
            <v>ASHLAND CHEMICAL DE MEXICO, S.A. DE C.V.</v>
          </cell>
        </row>
        <row r="15866">
          <cell r="C15866">
            <v>309</v>
          </cell>
          <cell r="D15866" t="str">
            <v>MARIA CONSUELO FIERRO RAMOS</v>
          </cell>
        </row>
        <row r="15867">
          <cell r="C15867">
            <v>157</v>
          </cell>
          <cell r="D15867" t="str">
            <v>ZAFRE SA DE CV</v>
          </cell>
        </row>
        <row r="15868">
          <cell r="C15868">
            <v>252</v>
          </cell>
          <cell r="D15868" t="str">
            <v>QUESERIA DOS LAGUNAS, SPR DE R.L. DE C.V.</v>
          </cell>
        </row>
        <row r="15869">
          <cell r="C15869">
            <v>32</v>
          </cell>
          <cell r="D15869" t="str">
            <v>CERVECERIA CUAUHTEMOC MOCTEZUMA SA DE CV</v>
          </cell>
        </row>
        <row r="15870">
          <cell r="C15870">
            <v>33</v>
          </cell>
          <cell r="D15870" t="str">
            <v>CERVECERIA CUAUHTEMOC MOCTEZUMA SA DE CV</v>
          </cell>
        </row>
        <row r="15871">
          <cell r="C15871">
            <v>33</v>
          </cell>
          <cell r="D15871" t="str">
            <v>CERVECERIA CUAUHTEMOC MOCTEZUMA SA DE CV</v>
          </cell>
        </row>
        <row r="15872">
          <cell r="C15872">
            <v>184</v>
          </cell>
          <cell r="D15872" t="str">
            <v>CUEROMEX WET BLUE SA DE CV</v>
          </cell>
        </row>
        <row r="15873">
          <cell r="C15873">
            <v>184</v>
          </cell>
          <cell r="D15873" t="str">
            <v>CUEROMEX WET BLUE SA DE CV</v>
          </cell>
        </row>
        <row r="15874">
          <cell r="C15874">
            <v>179</v>
          </cell>
          <cell r="D15874" t="str">
            <v>TBG APPAREL S DE RL DE CV</v>
          </cell>
        </row>
        <row r="15875">
          <cell r="C15875">
            <v>179</v>
          </cell>
          <cell r="D15875" t="str">
            <v>TBG APPAREL S DE RL DE CV</v>
          </cell>
        </row>
        <row r="15876">
          <cell r="C15876">
            <v>179</v>
          </cell>
          <cell r="D15876" t="str">
            <v>TBG APPAREL S DE RL DE CV</v>
          </cell>
        </row>
        <row r="15877">
          <cell r="C15877">
            <v>166</v>
          </cell>
          <cell r="D15877" t="str">
            <v>GRUMA</v>
          </cell>
        </row>
        <row r="15878">
          <cell r="C15878">
            <v>312</v>
          </cell>
          <cell r="D15878" t="str">
            <v>REYNALDO RUEDAS HERNANDEZ</v>
          </cell>
        </row>
        <row r="15879">
          <cell r="C15879">
            <v>315</v>
          </cell>
          <cell r="D15879" t="str">
            <v>CIH INTERNATIONAL, S.A. R.L.</v>
          </cell>
        </row>
        <row r="15880">
          <cell r="C15880">
            <v>315</v>
          </cell>
          <cell r="D15880" t="str">
            <v>CIH INTERNATIONAL, S.A. R.L.</v>
          </cell>
        </row>
        <row r="15881">
          <cell r="C15881">
            <v>107</v>
          </cell>
          <cell r="D15881" t="str">
            <v>MICHEL ONTIVEROS PABLO IGNACIO</v>
          </cell>
        </row>
        <row r="15882">
          <cell r="C15882">
            <v>28</v>
          </cell>
          <cell r="D15882" t="str">
            <v>CERVECERIA CUAUHTEMOC MOCTEZUMA SA DE CV</v>
          </cell>
        </row>
        <row r="15883">
          <cell r="C15883">
            <v>28</v>
          </cell>
          <cell r="D15883" t="str">
            <v>CERVECERIA CUAUHTEMOC MOCTEZUMA SA DE CV</v>
          </cell>
        </row>
        <row r="15884">
          <cell r="C15884">
            <v>28</v>
          </cell>
          <cell r="D15884" t="str">
            <v>CERVECERIA CUAUHTEMOC MOCTEZUMA SA DE CV</v>
          </cell>
        </row>
        <row r="15885">
          <cell r="C15885">
            <v>28</v>
          </cell>
          <cell r="D15885" t="str">
            <v>CERVECERIA CUAUHTEMOC MOCTEZUMA SA DE CV</v>
          </cell>
        </row>
        <row r="15886">
          <cell r="C15886">
            <v>175</v>
          </cell>
          <cell r="D15886" t="str">
            <v>MAURICIO JOVAN WONG MEDINA</v>
          </cell>
        </row>
        <row r="15887">
          <cell r="C15887">
            <v>175</v>
          </cell>
          <cell r="D15887" t="str">
            <v>MAURICIO JOVAN WONG MEDINA</v>
          </cell>
        </row>
        <row r="15888">
          <cell r="C15888">
            <v>193</v>
          </cell>
          <cell r="D15888" t="str">
            <v>CURFIMEX SA DE CV</v>
          </cell>
        </row>
        <row r="15889">
          <cell r="C15889">
            <v>337</v>
          </cell>
          <cell r="D15889" t="str">
            <v>CERVECERIA CUAUHTEMOC MOCTEZUMA SA DE CV</v>
          </cell>
        </row>
        <row r="15890">
          <cell r="C15890">
            <v>179</v>
          </cell>
          <cell r="D15890" t="str">
            <v>TBG APPAREL S DE RL DE CV</v>
          </cell>
        </row>
        <row r="15891">
          <cell r="C15891">
            <v>81</v>
          </cell>
          <cell r="D15891" t="str">
            <v>HERSHEY MEXICO SA DE CV</v>
          </cell>
        </row>
        <row r="15892">
          <cell r="C15892">
            <v>29</v>
          </cell>
          <cell r="D15892" t="str">
            <v>CERVECERIA CUAUHTEMOC MOCTEZUMA SA DE CV</v>
          </cell>
        </row>
        <row r="15893">
          <cell r="C15893">
            <v>238</v>
          </cell>
          <cell r="D15893" t="str">
            <v>ANSA MCAL TRADING, INC.</v>
          </cell>
        </row>
        <row r="15894">
          <cell r="C15894">
            <v>238</v>
          </cell>
          <cell r="D15894" t="str">
            <v>ANSA MCAL TRADING, INC.</v>
          </cell>
        </row>
        <row r="15895">
          <cell r="C15895">
            <v>18</v>
          </cell>
          <cell r="D15895" t="str">
            <v>BIMBO</v>
          </cell>
        </row>
        <row r="15896">
          <cell r="C15896">
            <v>17</v>
          </cell>
          <cell r="D15896" t="str">
            <v>BIMBO</v>
          </cell>
        </row>
        <row r="15897">
          <cell r="C15897">
            <v>31</v>
          </cell>
          <cell r="D15897" t="str">
            <v>CERVECERIA CUAUHTEMOC MOCTEZUMA SA DE CV</v>
          </cell>
        </row>
        <row r="15898">
          <cell r="C15898">
            <v>28</v>
          </cell>
          <cell r="D15898" t="str">
            <v>CERVECERIA CUAUHTEMOC MOCTEZUMA SA DE CV</v>
          </cell>
        </row>
        <row r="15899">
          <cell r="C15899">
            <v>28</v>
          </cell>
          <cell r="D15899" t="str">
            <v>CERVECERIA CUAUHTEMOC MOCTEZUMA SA DE CV</v>
          </cell>
        </row>
        <row r="15900">
          <cell r="C15900">
            <v>176</v>
          </cell>
          <cell r="D15900" t="str">
            <v>INTERNACIONAL QUIMICA DE COBRE SA DE CV</v>
          </cell>
        </row>
        <row r="15901">
          <cell r="C15901">
            <v>28</v>
          </cell>
          <cell r="D15901" t="str">
            <v>CERVECERIA CUAUHTEMOC MOCTEZUMA SA DE CV</v>
          </cell>
        </row>
        <row r="15902">
          <cell r="C15902">
            <v>31</v>
          </cell>
          <cell r="D15902" t="str">
            <v>CERVECERIA CUAUHTEMOC MOCTEZUMA SA DE CV</v>
          </cell>
        </row>
        <row r="15903">
          <cell r="C15903">
            <v>102</v>
          </cell>
          <cell r="D15903" t="str">
            <v>MAZAPAN DE LA ROSA SA DE CV</v>
          </cell>
        </row>
        <row r="15904">
          <cell r="C15904">
            <v>238</v>
          </cell>
          <cell r="D15904" t="str">
            <v>ANSA MCAL TRADING, INC.</v>
          </cell>
        </row>
        <row r="15905">
          <cell r="C15905">
            <v>6</v>
          </cell>
          <cell r="D15905" t="str">
            <v>AGRANA FRUIT MEXICO SA DE CV</v>
          </cell>
        </row>
        <row r="15906">
          <cell r="C15906">
            <v>28</v>
          </cell>
          <cell r="D15906" t="str">
            <v>CERVECERIA CUAUHTEMOC MOCTEZUMA SA DE CV</v>
          </cell>
        </row>
        <row r="15907">
          <cell r="C15907">
            <v>18</v>
          </cell>
          <cell r="D15907" t="str">
            <v>BIMBO</v>
          </cell>
        </row>
        <row r="15908">
          <cell r="C15908">
            <v>176</v>
          </cell>
          <cell r="D15908" t="str">
            <v>INTERNACIONAL QUIMICA DE COBRE SA DE CV</v>
          </cell>
        </row>
        <row r="15909">
          <cell r="C15909">
            <v>315</v>
          </cell>
          <cell r="D15909" t="str">
            <v>CIH INTERNATIONAL, S.A. R.L.</v>
          </cell>
        </row>
        <row r="15910">
          <cell r="C15910">
            <v>53</v>
          </cell>
          <cell r="D15910" t="str">
            <v>DINCO DEL NORTE SA DE CV</v>
          </cell>
        </row>
        <row r="15911">
          <cell r="C15911">
            <v>42</v>
          </cell>
          <cell r="D15911" t="str">
            <v>COMERCIALIZADORA HIMEXSA SA DE CV</v>
          </cell>
        </row>
        <row r="15912">
          <cell r="C15912">
            <v>81</v>
          </cell>
          <cell r="D15912" t="str">
            <v>HERSHEY MEXICO SA DE CV</v>
          </cell>
        </row>
        <row r="15913">
          <cell r="C15913">
            <v>20</v>
          </cell>
          <cell r="D15913" t="str">
            <v>BIMBO</v>
          </cell>
        </row>
        <row r="15914">
          <cell r="C15914">
            <v>342</v>
          </cell>
          <cell r="D15914" t="str">
            <v>RED STRIPE</v>
          </cell>
        </row>
        <row r="15915">
          <cell r="C15915">
            <v>20</v>
          </cell>
          <cell r="D15915" t="str">
            <v>BIMBO</v>
          </cell>
        </row>
        <row r="15916">
          <cell r="C15916">
            <v>18</v>
          </cell>
          <cell r="D15916" t="str">
            <v>BIMBO</v>
          </cell>
        </row>
        <row r="15917">
          <cell r="C15917">
            <v>33</v>
          </cell>
          <cell r="D15917" t="str">
            <v>CERVECERIA CUAUHTEMOC MOCTEZUMA SA DE CV</v>
          </cell>
        </row>
        <row r="15918">
          <cell r="C15918">
            <v>31</v>
          </cell>
          <cell r="D15918" t="str">
            <v>CERVECERIA CUAUHTEMOC MOCTEZUMA SA DE CV</v>
          </cell>
        </row>
        <row r="15919">
          <cell r="C15919">
            <v>238</v>
          </cell>
          <cell r="D15919" t="str">
            <v>ANSA MCAL TRADING, INC.</v>
          </cell>
        </row>
        <row r="15920">
          <cell r="C15920">
            <v>318</v>
          </cell>
          <cell r="D15920" t="str">
            <v>BRASSERIE NATIONAL D´HAITI, S.A.</v>
          </cell>
        </row>
        <row r="15921">
          <cell r="C15921">
            <v>6</v>
          </cell>
          <cell r="D15921" t="str">
            <v>AGRANA FRUIT MEXICO SA DE CV</v>
          </cell>
        </row>
        <row r="15922">
          <cell r="C15922">
            <v>78</v>
          </cell>
          <cell r="D15922" t="str">
            <v>GRUMA</v>
          </cell>
        </row>
        <row r="15923">
          <cell r="C15923">
            <v>78</v>
          </cell>
          <cell r="D15923" t="str">
            <v>GRUMA</v>
          </cell>
        </row>
        <row r="15924">
          <cell r="C15924">
            <v>22</v>
          </cell>
          <cell r="D15924" t="str">
            <v>BIOTECNICA INTERNACIONAL SA DE CV</v>
          </cell>
        </row>
        <row r="15925">
          <cell r="C15925">
            <v>316</v>
          </cell>
          <cell r="D15925" t="str">
            <v>QUIMITEXSA, S.A. DE C.V.</v>
          </cell>
        </row>
        <row r="15926">
          <cell r="C15926">
            <v>184</v>
          </cell>
          <cell r="D15926" t="str">
            <v>CUEROMEX WET BLUE SA DE CV</v>
          </cell>
        </row>
        <row r="15927">
          <cell r="C15927">
            <v>115</v>
          </cell>
          <cell r="D15927" t="str">
            <v>GRUMA</v>
          </cell>
        </row>
        <row r="15928">
          <cell r="C15928">
            <v>113</v>
          </cell>
          <cell r="D15928" t="str">
            <v>GRUMA</v>
          </cell>
        </row>
        <row r="15929">
          <cell r="C15929">
            <v>113</v>
          </cell>
          <cell r="D15929" t="str">
            <v>GRUMA</v>
          </cell>
        </row>
        <row r="15930">
          <cell r="C15930">
            <v>309</v>
          </cell>
          <cell r="D15930" t="str">
            <v>MARIA CONSUELO FIERRO RAMOS</v>
          </cell>
        </row>
        <row r="15931">
          <cell r="C15931">
            <v>184</v>
          </cell>
          <cell r="D15931" t="str">
            <v>CUEROMEX WET BLUE SA DE CV</v>
          </cell>
        </row>
        <row r="15932">
          <cell r="C15932">
            <v>105</v>
          </cell>
          <cell r="D15932" t="str">
            <v>MEXENIL ADITIVOS SA DE CV</v>
          </cell>
        </row>
        <row r="15933">
          <cell r="C15933">
            <v>105</v>
          </cell>
          <cell r="D15933" t="str">
            <v>MEXENIL ADITIVOS SA DE CV</v>
          </cell>
        </row>
        <row r="15934">
          <cell r="C15934">
            <v>354</v>
          </cell>
          <cell r="D15934" t="str">
            <v>PROVO BEVERAGES LTD.</v>
          </cell>
        </row>
        <row r="15935">
          <cell r="C15935">
            <v>179</v>
          </cell>
          <cell r="D15935" t="str">
            <v>TBG APPAREL S DE RL DE CV</v>
          </cell>
        </row>
        <row r="15936">
          <cell r="C15936">
            <v>179</v>
          </cell>
          <cell r="D15936" t="str">
            <v>TBG APPAREL S DE RL DE CV</v>
          </cell>
        </row>
        <row r="15937">
          <cell r="C15937">
            <v>179</v>
          </cell>
          <cell r="D15937" t="str">
            <v>TBG APPAREL S DE RL DE CV</v>
          </cell>
        </row>
        <row r="15938">
          <cell r="C15938">
            <v>231</v>
          </cell>
          <cell r="D15938" t="str">
            <v>PROGEL MEXICANA, S.A. DE C.V.</v>
          </cell>
        </row>
        <row r="15939">
          <cell r="C15939">
            <v>231</v>
          </cell>
          <cell r="D15939" t="str">
            <v>PROGEL MEXICANA, S.A. DE C.V.</v>
          </cell>
        </row>
        <row r="15940">
          <cell r="C15940">
            <v>157</v>
          </cell>
          <cell r="D15940" t="str">
            <v>ZAFRE SA DE CV</v>
          </cell>
        </row>
        <row r="15941">
          <cell r="C15941">
            <v>238</v>
          </cell>
          <cell r="D15941" t="str">
            <v>ANSA MCAL TRADING, INC.</v>
          </cell>
        </row>
        <row r="15942">
          <cell r="C15942">
            <v>338</v>
          </cell>
          <cell r="D15942" t="str">
            <v>INDUSTRIAS SEA, S.A. DE C.V.</v>
          </cell>
        </row>
        <row r="15943">
          <cell r="C15943">
            <v>13</v>
          </cell>
          <cell r="D15943" t="str">
            <v>ANGELICA PADILLA CASTILLO</v>
          </cell>
        </row>
        <row r="15944">
          <cell r="C15944">
            <v>13</v>
          </cell>
          <cell r="D15944" t="str">
            <v>ANGELICA PADILLA CASTILLO</v>
          </cell>
        </row>
        <row r="15945">
          <cell r="C15945">
            <v>134</v>
          </cell>
          <cell r="D15945" t="str">
            <v>QUIMICA HERNANDEZ RAMIREZ SA DE CV</v>
          </cell>
        </row>
        <row r="15946">
          <cell r="C15946">
            <v>14</v>
          </cell>
          <cell r="D15946" t="str">
            <v>DISTRIBUIDORA TEXTIL ARTTEX, S.A. DE C.V.</v>
          </cell>
        </row>
        <row r="15947">
          <cell r="C15947">
            <v>14</v>
          </cell>
          <cell r="D15947" t="str">
            <v>DISTRIBUIDORA TEXTIL ARTTEX, S.A. DE C.V.</v>
          </cell>
        </row>
        <row r="15948">
          <cell r="C15948">
            <v>112</v>
          </cell>
          <cell r="D15948" t="str">
            <v>GRUMA</v>
          </cell>
        </row>
        <row r="15949">
          <cell r="C15949">
            <v>112</v>
          </cell>
          <cell r="D15949" t="str">
            <v>GRUMA</v>
          </cell>
        </row>
        <row r="15950">
          <cell r="C15950">
            <v>144</v>
          </cell>
          <cell r="D15950" t="str">
            <v>SUELAS WYNY SA DE CV</v>
          </cell>
        </row>
        <row r="15951">
          <cell r="C15951">
            <v>306</v>
          </cell>
          <cell r="D15951" t="str">
            <v>GRIFFITH FOODS, S.A. DE C.V.</v>
          </cell>
        </row>
        <row r="15952">
          <cell r="C15952">
            <v>18</v>
          </cell>
          <cell r="D15952" t="str">
            <v>BIMBO</v>
          </cell>
        </row>
        <row r="15953">
          <cell r="C15953">
            <v>231</v>
          </cell>
          <cell r="D15953" t="str">
            <v>PROGEL MEXICANA, S.A. DE C.V.</v>
          </cell>
        </row>
        <row r="15954">
          <cell r="C15954">
            <v>32</v>
          </cell>
          <cell r="D15954" t="str">
            <v>CERVECERIA CUAUHTEMOC MOCTEZUMA SA DE CV</v>
          </cell>
        </row>
        <row r="15955">
          <cell r="C15955">
            <v>316</v>
          </cell>
          <cell r="D15955" t="str">
            <v>QUIMITEXSA, S.A. DE C.V.</v>
          </cell>
        </row>
        <row r="15956">
          <cell r="C15956">
            <v>232</v>
          </cell>
          <cell r="D15956" t="str">
            <v>BANKS (BARBADOS) BREWERIES LTD</v>
          </cell>
        </row>
        <row r="15957">
          <cell r="C15957">
            <v>232</v>
          </cell>
          <cell r="D15957" t="str">
            <v>BANKS (BARBADOS) BREWERIES LTD</v>
          </cell>
        </row>
        <row r="15958">
          <cell r="C15958">
            <v>356</v>
          </cell>
          <cell r="D15958" t="str">
            <v>POLITAMBORES, S.A. DE C.V.</v>
          </cell>
        </row>
        <row r="15959">
          <cell r="C15959">
            <v>356</v>
          </cell>
          <cell r="D15959" t="str">
            <v>POLITAMBORES, S.A. DE C.V.</v>
          </cell>
        </row>
        <row r="15960">
          <cell r="C15960">
            <v>77</v>
          </cell>
          <cell r="D15960" t="str">
            <v>GRUMA</v>
          </cell>
        </row>
        <row r="15961">
          <cell r="C15961">
            <v>77</v>
          </cell>
          <cell r="D15961" t="str">
            <v>GRUMA</v>
          </cell>
        </row>
        <row r="15962">
          <cell r="C15962">
            <v>20</v>
          </cell>
          <cell r="D15962" t="str">
            <v>BIMBO</v>
          </cell>
        </row>
        <row r="15963">
          <cell r="C15963">
            <v>17</v>
          </cell>
          <cell r="D15963" t="str">
            <v>BIMBO</v>
          </cell>
        </row>
        <row r="15964">
          <cell r="C15964">
            <v>39</v>
          </cell>
          <cell r="D15964" t="str">
            <v>CITROJUGO SA DE CV</v>
          </cell>
        </row>
        <row r="15965">
          <cell r="C15965">
            <v>193</v>
          </cell>
          <cell r="D15965" t="str">
            <v>CURFIMEX SA DE CV</v>
          </cell>
        </row>
        <row r="15966">
          <cell r="C15966">
            <v>193</v>
          </cell>
          <cell r="D15966" t="str">
            <v>CURFIMEX SA DE CV</v>
          </cell>
        </row>
        <row r="15967">
          <cell r="C15967">
            <v>179</v>
          </cell>
          <cell r="D15967" t="str">
            <v>TBG APPAREL S DE RL DE CV</v>
          </cell>
        </row>
        <row r="15968">
          <cell r="C15968">
            <v>179</v>
          </cell>
          <cell r="D15968" t="str">
            <v>TBG APPAREL S DE RL DE CV</v>
          </cell>
        </row>
        <row r="15969">
          <cell r="C15969">
            <v>179</v>
          </cell>
          <cell r="D15969" t="str">
            <v>TBG APPAREL S DE RL DE CV</v>
          </cell>
        </row>
        <row r="15970">
          <cell r="C15970">
            <v>31</v>
          </cell>
          <cell r="D15970" t="str">
            <v>CERVECERIA CUAUHTEMOC MOCTEZUMA SA DE CV</v>
          </cell>
        </row>
        <row r="15971">
          <cell r="C15971">
            <v>31</v>
          </cell>
          <cell r="D15971" t="str">
            <v>CERVECERIA CUAUHTEMOC MOCTEZUMA SA DE CV</v>
          </cell>
        </row>
        <row r="15972">
          <cell r="C15972">
            <v>31</v>
          </cell>
          <cell r="D15972" t="str">
            <v>CERVECERIA CUAUHTEMOC MOCTEZUMA SA DE CV</v>
          </cell>
        </row>
        <row r="15973">
          <cell r="C15973">
            <v>55</v>
          </cell>
          <cell r="D15973" t="str">
            <v>DISTRIBUIDORA DE TEXTILES AVANTE SA DE CV</v>
          </cell>
        </row>
        <row r="15974">
          <cell r="C15974">
            <v>11</v>
          </cell>
          <cell r="D15974" t="str">
            <v>ALIMENTOS PROFUSA, SA DE CV</v>
          </cell>
        </row>
        <row r="15975">
          <cell r="C15975">
            <v>30</v>
          </cell>
          <cell r="D15975" t="str">
            <v>CERVECERIA CUAUHTEMOC MOCTEZUMA SA DE CV</v>
          </cell>
        </row>
        <row r="15976">
          <cell r="C15976">
            <v>30</v>
          </cell>
          <cell r="D15976" t="str">
            <v>CERVECERIA CUAUHTEMOC MOCTEZUMA SA DE CV</v>
          </cell>
        </row>
        <row r="15977">
          <cell r="C15977">
            <v>30</v>
          </cell>
          <cell r="D15977" t="str">
            <v>CERVECERIA CUAUHTEMOC MOCTEZUMA SA DE CV</v>
          </cell>
        </row>
        <row r="15978">
          <cell r="C15978">
            <v>30</v>
          </cell>
          <cell r="D15978" t="str">
            <v>CERVECERIA CUAUHTEMOC MOCTEZUMA SA DE CV</v>
          </cell>
        </row>
        <row r="15979">
          <cell r="C15979">
            <v>30</v>
          </cell>
          <cell r="D15979" t="str">
            <v>CERVECERIA CUAUHTEMOC MOCTEZUMA SA DE CV</v>
          </cell>
        </row>
        <row r="15980">
          <cell r="C15980">
            <v>231</v>
          </cell>
          <cell r="D15980" t="str">
            <v>PROGEL MEXICANA, S.A. DE C.V.</v>
          </cell>
        </row>
        <row r="15981">
          <cell r="C15981">
            <v>231</v>
          </cell>
          <cell r="D15981" t="str">
            <v>PROGEL MEXICANA, S.A. DE C.V.</v>
          </cell>
        </row>
        <row r="15982">
          <cell r="C15982">
            <v>6</v>
          </cell>
          <cell r="D15982" t="str">
            <v>AGRANA FRUIT MEXICO SA DE CV</v>
          </cell>
        </row>
        <row r="15983">
          <cell r="C15983">
            <v>152</v>
          </cell>
          <cell r="D15983" t="str">
            <v>VALLE REDONDO SA DE CV</v>
          </cell>
        </row>
        <row r="15984">
          <cell r="C15984">
            <v>107</v>
          </cell>
          <cell r="D15984" t="str">
            <v>MICHEL ONTIVEROS PABLO IGNACIO</v>
          </cell>
        </row>
        <row r="15985">
          <cell r="C15985">
            <v>330</v>
          </cell>
          <cell r="D15985" t="str">
            <v>QUIMICA QURTEC, S.A. DE C.V.</v>
          </cell>
        </row>
        <row r="15986">
          <cell r="C15986">
            <v>330</v>
          </cell>
          <cell r="D15986" t="str">
            <v>QUIMICA QURTEC, S.A. DE C.V.</v>
          </cell>
        </row>
        <row r="15987">
          <cell r="C15987">
            <v>330</v>
          </cell>
          <cell r="D15987" t="str">
            <v>QUIMICA QURTEC, S.A. DE C.V.</v>
          </cell>
        </row>
        <row r="15988">
          <cell r="C15988">
            <v>113</v>
          </cell>
          <cell r="D15988" t="str">
            <v>GRUMA</v>
          </cell>
        </row>
        <row r="15989">
          <cell r="C15989">
            <v>113</v>
          </cell>
          <cell r="D15989" t="str">
            <v>GRUMA</v>
          </cell>
        </row>
        <row r="15990">
          <cell r="C15990">
            <v>113</v>
          </cell>
          <cell r="D15990" t="str">
            <v>GRUMA</v>
          </cell>
        </row>
        <row r="15991">
          <cell r="C15991">
            <v>357</v>
          </cell>
          <cell r="D15991" t="str">
            <v>NUTRE T CON FRUTAS Y VERDURAS, S.A. DE C.V.</v>
          </cell>
        </row>
        <row r="15992">
          <cell r="C15992">
            <v>355</v>
          </cell>
          <cell r="D15992" t="str">
            <v>TECNICOS ESPECIALIZADOS EN ALIMENTOS, S.A. DE C.V.</v>
          </cell>
        </row>
        <row r="15993">
          <cell r="C15993">
            <v>355</v>
          </cell>
          <cell r="D15993" t="str">
            <v>TECNICOS ESPECIALIZADOS EN ALIMENTOS, S.A. DE C.V.</v>
          </cell>
        </row>
        <row r="15994">
          <cell r="C15994">
            <v>355</v>
          </cell>
          <cell r="D15994" t="str">
            <v>TECNICOS ESPECIALIZADOS EN ALIMENTOS, S.A. DE C.V.</v>
          </cell>
        </row>
        <row r="15995">
          <cell r="C15995">
            <v>28</v>
          </cell>
          <cell r="D15995" t="str">
            <v>CERVECERIA CUAUHTEMOC MOCTEZUMA SA DE CV</v>
          </cell>
        </row>
        <row r="15996">
          <cell r="C15996">
            <v>28</v>
          </cell>
          <cell r="D15996" t="str">
            <v>CERVECERIA CUAUHTEMOC MOCTEZUMA SA DE CV</v>
          </cell>
        </row>
        <row r="15997">
          <cell r="C15997">
            <v>28</v>
          </cell>
          <cell r="D15997" t="str">
            <v>CERVECERIA CUAUHTEMOC MOCTEZUMA SA DE CV</v>
          </cell>
        </row>
        <row r="15998">
          <cell r="C15998">
            <v>28</v>
          </cell>
          <cell r="D15998" t="str">
            <v>CERVECERIA CUAUHTEMOC MOCTEZUMA SA DE CV</v>
          </cell>
        </row>
        <row r="15999">
          <cell r="C15999">
            <v>28</v>
          </cell>
          <cell r="D15999" t="str">
            <v>CERVECERIA CUAUHTEMOC MOCTEZUMA SA DE CV</v>
          </cell>
        </row>
        <row r="16000">
          <cell r="C16000">
            <v>79</v>
          </cell>
          <cell r="D16000" t="str">
            <v>GRUMA</v>
          </cell>
        </row>
        <row r="16001">
          <cell r="C16001">
            <v>79</v>
          </cell>
          <cell r="D16001" t="str">
            <v>GRUMA</v>
          </cell>
        </row>
        <row r="16002">
          <cell r="C16002">
            <v>79</v>
          </cell>
          <cell r="D16002" t="str">
            <v>GRUMA</v>
          </cell>
        </row>
        <row r="16003">
          <cell r="C16003">
            <v>138</v>
          </cell>
          <cell r="D16003" t="str">
            <v>RICAP SA DE CV</v>
          </cell>
        </row>
        <row r="16004">
          <cell r="C16004">
            <v>179</v>
          </cell>
          <cell r="D16004" t="str">
            <v>TBG APPAREL S DE RL DE CV</v>
          </cell>
        </row>
        <row r="16005">
          <cell r="C16005">
            <v>179</v>
          </cell>
          <cell r="D16005" t="str">
            <v>TBG APPAREL S DE RL DE CV</v>
          </cell>
        </row>
        <row r="16006">
          <cell r="C16006">
            <v>179</v>
          </cell>
          <cell r="D16006" t="str">
            <v>TBG APPAREL S DE RL DE CV</v>
          </cell>
        </row>
        <row r="16007">
          <cell r="C16007">
            <v>21</v>
          </cell>
          <cell r="D16007" t="str">
            <v>BIMBO</v>
          </cell>
        </row>
        <row r="16008">
          <cell r="C16008">
            <v>21</v>
          </cell>
          <cell r="D16008" t="str">
            <v>BIMBO</v>
          </cell>
        </row>
        <row r="16009">
          <cell r="C16009">
            <v>21</v>
          </cell>
          <cell r="D16009" t="str">
            <v>BIMBO</v>
          </cell>
        </row>
        <row r="16010">
          <cell r="C16010">
            <v>21</v>
          </cell>
          <cell r="D16010" t="str">
            <v>BIMBO</v>
          </cell>
        </row>
        <row r="16011">
          <cell r="C16011">
            <v>21</v>
          </cell>
          <cell r="D16011" t="str">
            <v>BIMBO</v>
          </cell>
        </row>
        <row r="16012">
          <cell r="C16012">
            <v>21</v>
          </cell>
          <cell r="D16012" t="str">
            <v>BIMBO</v>
          </cell>
        </row>
        <row r="16013">
          <cell r="C16013">
            <v>21</v>
          </cell>
          <cell r="D16013" t="str">
            <v>BIMBO</v>
          </cell>
        </row>
        <row r="16014">
          <cell r="C16014">
            <v>21</v>
          </cell>
          <cell r="D16014" t="str">
            <v>BIMBO</v>
          </cell>
        </row>
        <row r="16015">
          <cell r="C16015">
            <v>21</v>
          </cell>
          <cell r="D16015" t="str">
            <v>BIMBO</v>
          </cell>
        </row>
        <row r="16016">
          <cell r="C16016">
            <v>21</v>
          </cell>
          <cell r="D16016" t="str">
            <v>BIMBO</v>
          </cell>
        </row>
        <row r="16017">
          <cell r="C16017">
            <v>77</v>
          </cell>
          <cell r="D16017" t="str">
            <v>GRUMA</v>
          </cell>
        </row>
        <row r="16018">
          <cell r="C16018">
            <v>77</v>
          </cell>
          <cell r="D16018" t="str">
            <v>GRUMA</v>
          </cell>
        </row>
        <row r="16019">
          <cell r="C16019">
            <v>100</v>
          </cell>
          <cell r="D16019" t="str">
            <v>MANUFACTURAS KALTEX SA DE CV</v>
          </cell>
        </row>
        <row r="16020">
          <cell r="C16020">
            <v>13</v>
          </cell>
          <cell r="D16020" t="str">
            <v>ANGELICA PADILLA CASTILLO</v>
          </cell>
        </row>
        <row r="16021">
          <cell r="C16021">
            <v>32</v>
          </cell>
          <cell r="D16021" t="str">
            <v>CERVECERIA CUAUHTEMOC MOCTEZUMA SA DE CV</v>
          </cell>
        </row>
        <row r="16022">
          <cell r="C16022">
            <v>114</v>
          </cell>
          <cell r="D16022" t="str">
            <v>GRUMA</v>
          </cell>
        </row>
        <row r="16023">
          <cell r="C16023">
            <v>114</v>
          </cell>
          <cell r="D16023" t="str">
            <v>GRUMA</v>
          </cell>
        </row>
        <row r="16024">
          <cell r="C16024">
            <v>16</v>
          </cell>
          <cell r="D16024" t="str">
            <v>AZTECA MILLING, LP</v>
          </cell>
        </row>
        <row r="16025">
          <cell r="C16025">
            <v>21</v>
          </cell>
          <cell r="D16025" t="str">
            <v>BIMBO</v>
          </cell>
        </row>
        <row r="16026">
          <cell r="C16026">
            <v>358</v>
          </cell>
          <cell r="D16026" t="str">
            <v>TECNOLOGICO NACIONAL DE MEXICO / INSTITUTO TECNOLOGICO DE VERACRUZ</v>
          </cell>
        </row>
        <row r="16027">
          <cell r="C16027">
            <v>184</v>
          </cell>
          <cell r="D16027" t="str">
            <v>CUEROMEX WET BLUE SA DE CV</v>
          </cell>
        </row>
        <row r="16028">
          <cell r="C16028">
            <v>184</v>
          </cell>
          <cell r="D16028" t="str">
            <v>CUEROMEX WET BLUE SA DE CV</v>
          </cell>
        </row>
        <row r="16029">
          <cell r="C16029" t="str">
            <v>VTAMOS</v>
          </cell>
          <cell r="D16029" t="str">
            <v>Ventas de Mostrador</v>
          </cell>
        </row>
        <row r="16030">
          <cell r="C16030">
            <v>179</v>
          </cell>
          <cell r="D16030" t="str">
            <v>TBG APPAREL S DE RL DE CV</v>
          </cell>
        </row>
        <row r="16031">
          <cell r="C16031">
            <v>179</v>
          </cell>
          <cell r="D16031" t="str">
            <v>TBG APPAREL S DE RL DE CV</v>
          </cell>
        </row>
        <row r="16032">
          <cell r="C16032">
            <v>179</v>
          </cell>
          <cell r="D16032" t="str">
            <v>TBG APPAREL S DE RL DE CV</v>
          </cell>
        </row>
        <row r="16033">
          <cell r="C16033">
            <v>179</v>
          </cell>
          <cell r="D16033" t="str">
            <v>TBG APPAREL S DE RL DE CV</v>
          </cell>
        </row>
        <row r="16034">
          <cell r="C16034">
            <v>138</v>
          </cell>
          <cell r="D16034" t="str">
            <v>RICAP SA DE CV</v>
          </cell>
        </row>
        <row r="16035">
          <cell r="C16035">
            <v>29</v>
          </cell>
          <cell r="D16035" t="str">
            <v>CERVECERIA CUAUHTEMOC MOCTEZUMA SA DE CV</v>
          </cell>
        </row>
        <row r="16036">
          <cell r="C16036">
            <v>29</v>
          </cell>
          <cell r="D16036" t="str">
            <v>CERVECERIA CUAUHTEMOC MOCTEZUMA SA DE CV</v>
          </cell>
        </row>
        <row r="16037">
          <cell r="C16037">
            <v>29</v>
          </cell>
          <cell r="D16037" t="str">
            <v>CERVECERIA CUAUHTEMOC MOCTEZUMA SA DE CV</v>
          </cell>
        </row>
        <row r="16038">
          <cell r="C16038">
            <v>29</v>
          </cell>
          <cell r="D16038" t="str">
            <v>CERVECERIA CUAUHTEMOC MOCTEZUMA SA DE CV</v>
          </cell>
        </row>
        <row r="16039">
          <cell r="C16039">
            <v>29</v>
          </cell>
          <cell r="D16039" t="str">
            <v>CERVECERIA CUAUHTEMOC MOCTEZUMA SA DE CV</v>
          </cell>
        </row>
        <row r="16040">
          <cell r="C16040">
            <v>29</v>
          </cell>
          <cell r="D16040" t="str">
            <v>CERVECERIA CUAUHTEMOC MOCTEZUMA SA DE CV</v>
          </cell>
        </row>
        <row r="16041">
          <cell r="C16041">
            <v>33</v>
          </cell>
          <cell r="D16041" t="str">
            <v>CERVECERIA CUAUHTEMOC MOCTEZUMA SA DE CV</v>
          </cell>
        </row>
        <row r="16042">
          <cell r="C16042">
            <v>184</v>
          </cell>
          <cell r="D16042" t="str">
            <v>CUEROMEX WET BLUE SA DE CV</v>
          </cell>
        </row>
        <row r="16043">
          <cell r="C16043">
            <v>175</v>
          </cell>
          <cell r="D16043" t="str">
            <v>MAURICIO JOVAN WONG MEDINA</v>
          </cell>
        </row>
        <row r="16044">
          <cell r="C16044">
            <v>175</v>
          </cell>
          <cell r="D16044" t="str">
            <v>MAURICIO JOVAN WONG MEDINA</v>
          </cell>
        </row>
        <row r="16045">
          <cell r="C16045">
            <v>107</v>
          </cell>
          <cell r="D16045" t="str">
            <v>MICHEL ONTIVEROS PABLO IGNACIO</v>
          </cell>
        </row>
        <row r="16046">
          <cell r="C16046">
            <v>114</v>
          </cell>
          <cell r="D16046" t="str">
            <v>GRUMA</v>
          </cell>
        </row>
        <row r="16047">
          <cell r="C16047">
            <v>157</v>
          </cell>
          <cell r="D16047" t="str">
            <v>ZAFRE SA DE CV</v>
          </cell>
        </row>
        <row r="16048">
          <cell r="C16048">
            <v>337</v>
          </cell>
          <cell r="D16048" t="str">
            <v>CERVECERIA CUAUHTEMOC MOCTEZUMA SA DE CV</v>
          </cell>
        </row>
        <row r="16049">
          <cell r="C16049">
            <v>337</v>
          </cell>
          <cell r="D16049" t="str">
            <v>CERVECERIA CUAUHTEMOC MOCTEZUMA SA DE CV</v>
          </cell>
        </row>
        <row r="16050">
          <cell r="C16050">
            <v>337</v>
          </cell>
          <cell r="D16050" t="str">
            <v>CERVECERIA CUAUHTEMOC MOCTEZUMA SA DE CV</v>
          </cell>
        </row>
        <row r="16051">
          <cell r="C16051">
            <v>52</v>
          </cell>
          <cell r="D16051" t="str">
            <v>DEUTSCHE QUIMICA SA DE CV</v>
          </cell>
        </row>
        <row r="16052">
          <cell r="C16052">
            <v>166</v>
          </cell>
          <cell r="D16052" t="str">
            <v>GRUMA</v>
          </cell>
        </row>
        <row r="16053">
          <cell r="C16053">
            <v>166</v>
          </cell>
          <cell r="D16053" t="str">
            <v>GRUMA</v>
          </cell>
        </row>
        <row r="16054">
          <cell r="C16054">
            <v>100</v>
          </cell>
          <cell r="D16054" t="str">
            <v>MANUFACTURAS KALTEX SA DE CV</v>
          </cell>
        </row>
        <row r="16055">
          <cell r="C16055">
            <v>249</v>
          </cell>
          <cell r="D16055" t="str">
            <v>ASHLAND CHEMICAL DE MEXICO, S.A. DE C.V.</v>
          </cell>
        </row>
        <row r="16056">
          <cell r="C16056">
            <v>249</v>
          </cell>
          <cell r="D16056" t="str">
            <v>ASHLAND CHEMICAL DE MEXICO, S.A. DE C.V.</v>
          </cell>
        </row>
        <row r="16057">
          <cell r="C16057">
            <v>249</v>
          </cell>
          <cell r="D16057" t="str">
            <v>ASHLAND CHEMICAL DE MEXICO, S.A. DE C.V.</v>
          </cell>
        </row>
        <row r="16058">
          <cell r="C16058">
            <v>193</v>
          </cell>
          <cell r="D16058" t="str">
            <v>CURFIMEX SA DE CV</v>
          </cell>
        </row>
        <row r="16059">
          <cell r="C16059">
            <v>78</v>
          </cell>
          <cell r="D16059" t="str">
            <v>GRUMA</v>
          </cell>
        </row>
        <row r="16060">
          <cell r="C16060">
            <v>78</v>
          </cell>
          <cell r="D16060" t="str">
            <v>GRUMA</v>
          </cell>
        </row>
        <row r="16061">
          <cell r="C16061">
            <v>112</v>
          </cell>
          <cell r="D16061" t="str">
            <v>GRUMA</v>
          </cell>
        </row>
        <row r="16062">
          <cell r="C16062">
            <v>112</v>
          </cell>
          <cell r="D16062" t="str">
            <v>GRUMA</v>
          </cell>
        </row>
        <row r="16063">
          <cell r="C16063">
            <v>184</v>
          </cell>
          <cell r="D16063" t="str">
            <v>CUEROMEX WET BLUE SA DE CV</v>
          </cell>
        </row>
        <row r="16064">
          <cell r="C16064">
            <v>184</v>
          </cell>
          <cell r="D16064" t="str">
            <v>CUEROMEX WET BLUE SA DE CV</v>
          </cell>
        </row>
        <row r="16065">
          <cell r="C16065">
            <v>78</v>
          </cell>
          <cell r="D16065" t="str">
            <v>GRUMA</v>
          </cell>
        </row>
        <row r="16066">
          <cell r="C16066">
            <v>112</v>
          </cell>
          <cell r="D16066" t="str">
            <v>GRUMA</v>
          </cell>
        </row>
        <row r="16067">
          <cell r="C16067">
            <v>21</v>
          </cell>
          <cell r="D16067" t="str">
            <v>BIMBO</v>
          </cell>
        </row>
        <row r="16068">
          <cell r="C16068">
            <v>315</v>
          </cell>
          <cell r="D16068" t="str">
            <v>CIH INTERNATIONAL, S.A. R.L.</v>
          </cell>
        </row>
        <row r="16069">
          <cell r="C16069">
            <v>31</v>
          </cell>
          <cell r="D16069" t="str">
            <v>CERVECERIA CUAUHTEMOC MOCTEZUMA SA DE CV</v>
          </cell>
        </row>
        <row r="16070">
          <cell r="C16070">
            <v>354</v>
          </cell>
          <cell r="D16070" t="str">
            <v>PROVO BEVERAGES LTD.</v>
          </cell>
        </row>
        <row r="16071">
          <cell r="C16071">
            <v>32</v>
          </cell>
          <cell r="D16071" t="str">
            <v>CERVECERIA CUAUHTEMOC MOCTEZUMA SA DE CV</v>
          </cell>
        </row>
        <row r="16072">
          <cell r="C16072">
            <v>33</v>
          </cell>
          <cell r="D16072" t="str">
            <v>CERVECERIA CUAUHTEMOC MOCTEZUMA SA DE CV</v>
          </cell>
        </row>
        <row r="16073">
          <cell r="C16073">
            <v>337</v>
          </cell>
          <cell r="D16073" t="str">
            <v>CERVECERIA CUAUHTEMOC MOCTEZUMA SA DE CV</v>
          </cell>
        </row>
        <row r="16074">
          <cell r="C16074">
            <v>18</v>
          </cell>
          <cell r="D16074" t="str">
            <v>BIMBO</v>
          </cell>
        </row>
        <row r="16075">
          <cell r="C16075">
            <v>20</v>
          </cell>
          <cell r="D16075" t="str">
            <v>BIMBO</v>
          </cell>
        </row>
        <row r="16076">
          <cell r="C16076">
            <v>238</v>
          </cell>
          <cell r="D16076" t="str">
            <v>ANSA MCAL TRADING, INC.</v>
          </cell>
        </row>
        <row r="16077">
          <cell r="C16077">
            <v>33</v>
          </cell>
          <cell r="D16077" t="str">
            <v>CERVECERIA CUAUHTEMOC MOCTEZUMA SA DE CV</v>
          </cell>
        </row>
        <row r="16078">
          <cell r="C16078">
            <v>33</v>
          </cell>
          <cell r="D16078" t="str">
            <v>CERVECERIA CUAUHTEMOC MOCTEZUMA SA DE CV</v>
          </cell>
        </row>
        <row r="16079">
          <cell r="C16079">
            <v>16</v>
          </cell>
          <cell r="D16079" t="str">
            <v>AZTECA MILLING, LP</v>
          </cell>
        </row>
        <row r="16080">
          <cell r="C16080">
            <v>238</v>
          </cell>
          <cell r="D16080" t="str">
            <v>ANSA MCAL TRADING, INC.</v>
          </cell>
        </row>
        <row r="16081">
          <cell r="C16081">
            <v>130</v>
          </cell>
          <cell r="D16081" t="str">
            <v>PRODUCTOS PERLA, SA DE CV</v>
          </cell>
        </row>
        <row r="16082">
          <cell r="C16082">
            <v>130</v>
          </cell>
          <cell r="D16082" t="str">
            <v>PRODUCTOS PERLA, SA DE CV</v>
          </cell>
        </row>
        <row r="16083">
          <cell r="C16083">
            <v>130</v>
          </cell>
          <cell r="D16083" t="str">
            <v>PRODUCTOS PERLA, SA DE CV</v>
          </cell>
        </row>
        <row r="16084">
          <cell r="C16084">
            <v>130</v>
          </cell>
          <cell r="D16084" t="str">
            <v>PRODUCTOS PERLA, SA DE CV</v>
          </cell>
        </row>
        <row r="16085">
          <cell r="C16085">
            <v>144</v>
          </cell>
          <cell r="D16085" t="str">
            <v>SUELAS WYNY SA DE CV</v>
          </cell>
        </row>
        <row r="16086">
          <cell r="C16086">
            <v>144</v>
          </cell>
          <cell r="D16086" t="str">
            <v>SUELAS WYNY SA DE CV</v>
          </cell>
        </row>
        <row r="16087">
          <cell r="C16087">
            <v>144</v>
          </cell>
          <cell r="D16087" t="str">
            <v>SUELAS WYNY SA DE CV</v>
          </cell>
        </row>
        <row r="16088">
          <cell r="C16088">
            <v>13</v>
          </cell>
          <cell r="D16088" t="str">
            <v>ANGELICA PADILLA CASTILLO</v>
          </cell>
        </row>
        <row r="16089">
          <cell r="C16089">
            <v>134</v>
          </cell>
          <cell r="D16089" t="str">
            <v>QUIMICA HERNANDEZ RAMIREZ SA DE CV</v>
          </cell>
        </row>
        <row r="16090">
          <cell r="C16090">
            <v>315</v>
          </cell>
          <cell r="D16090" t="str">
            <v>CIH INTERNATIONAL, S.A. R.L.</v>
          </cell>
        </row>
        <row r="16091">
          <cell r="C16091">
            <v>315</v>
          </cell>
          <cell r="D16091" t="str">
            <v>CIH INTERNATIONAL, S.A. R.L.</v>
          </cell>
        </row>
        <row r="16092">
          <cell r="C16092">
            <v>53</v>
          </cell>
          <cell r="D16092" t="str">
            <v>DINCO DEL NORTE SA DE CV</v>
          </cell>
        </row>
        <row r="16093">
          <cell r="C16093">
            <v>53</v>
          </cell>
          <cell r="D16093" t="str">
            <v>DINCO DEL NORTE SA DE CV</v>
          </cell>
        </row>
        <row r="16094">
          <cell r="C16094">
            <v>53</v>
          </cell>
          <cell r="D16094" t="str">
            <v>DINCO DEL NORTE SA DE CV</v>
          </cell>
        </row>
        <row r="16095">
          <cell r="C16095">
            <v>115</v>
          </cell>
          <cell r="D16095" t="str">
            <v>GRUMA</v>
          </cell>
        </row>
        <row r="16096">
          <cell r="C16096">
            <v>115</v>
          </cell>
          <cell r="D16096" t="str">
            <v>GRUMA</v>
          </cell>
        </row>
        <row r="16097">
          <cell r="C16097">
            <v>138</v>
          </cell>
          <cell r="D16097" t="str">
            <v>RICAP SA DE CV</v>
          </cell>
        </row>
        <row r="16098">
          <cell r="C16098">
            <v>193</v>
          </cell>
          <cell r="D16098" t="str">
            <v>CURFIMEX SA DE CV</v>
          </cell>
        </row>
        <row r="16099">
          <cell r="C16099">
            <v>193</v>
          </cell>
          <cell r="D16099" t="str">
            <v>CURFIMEX SA DE CV</v>
          </cell>
        </row>
        <row r="16100">
          <cell r="C16100">
            <v>81</v>
          </cell>
          <cell r="D16100" t="str">
            <v>HERSHEY MEXICO SA DE CV</v>
          </cell>
        </row>
        <row r="16101">
          <cell r="C16101">
            <v>81</v>
          </cell>
          <cell r="D16101" t="str">
            <v>HERSHEY MEXICO SA DE CV</v>
          </cell>
        </row>
        <row r="16102">
          <cell r="C16102">
            <v>159</v>
          </cell>
          <cell r="D16102" t="str">
            <v>GRUMA</v>
          </cell>
        </row>
        <row r="16103">
          <cell r="C16103">
            <v>159</v>
          </cell>
          <cell r="D16103" t="str">
            <v>GRUMA</v>
          </cell>
        </row>
        <row r="16104">
          <cell r="C16104">
            <v>179</v>
          </cell>
          <cell r="D16104" t="str">
            <v>TBG APPAREL S DE RL DE CV</v>
          </cell>
        </row>
        <row r="16105">
          <cell r="C16105">
            <v>179</v>
          </cell>
          <cell r="D16105" t="str">
            <v>TBG APPAREL S DE RL DE CV</v>
          </cell>
        </row>
        <row r="16106">
          <cell r="C16106">
            <v>179</v>
          </cell>
          <cell r="D16106" t="str">
            <v>TBG APPAREL S DE RL DE CV</v>
          </cell>
        </row>
        <row r="16107">
          <cell r="C16107">
            <v>113</v>
          </cell>
          <cell r="D16107" t="str">
            <v>GRUMA</v>
          </cell>
        </row>
        <row r="16108">
          <cell r="C16108">
            <v>113</v>
          </cell>
          <cell r="D16108" t="str">
            <v>GRUMA</v>
          </cell>
        </row>
        <row r="16109">
          <cell r="C16109">
            <v>193</v>
          </cell>
          <cell r="D16109" t="str">
            <v>CURFIMEX SA DE CV</v>
          </cell>
        </row>
        <row r="16110">
          <cell r="C16110">
            <v>67</v>
          </cell>
          <cell r="D16110" t="str">
            <v>GELITA MEXICO S DE RL DE CV</v>
          </cell>
        </row>
        <row r="16111">
          <cell r="C16111">
            <v>193</v>
          </cell>
          <cell r="D16111" t="str">
            <v>CURFIMEX SA DE CV</v>
          </cell>
        </row>
        <row r="16112">
          <cell r="C16112">
            <v>128</v>
          </cell>
          <cell r="D16112" t="str">
            <v>PRODUCTOS CURTIENTES SA DE CV</v>
          </cell>
        </row>
        <row r="16113">
          <cell r="C16113">
            <v>128</v>
          </cell>
          <cell r="D16113" t="str">
            <v>PRODUCTOS CURTIENTES SA DE CV</v>
          </cell>
        </row>
        <row r="16114">
          <cell r="C16114">
            <v>128</v>
          </cell>
          <cell r="D16114" t="str">
            <v>PRODUCTOS CURTIENTES SA DE CV</v>
          </cell>
        </row>
        <row r="16115">
          <cell r="C16115">
            <v>128</v>
          </cell>
          <cell r="D16115" t="str">
            <v>PRODUCTOS CURTIENTES SA DE CV</v>
          </cell>
        </row>
        <row r="16116">
          <cell r="C16116">
            <v>14</v>
          </cell>
          <cell r="D16116" t="str">
            <v>DISTRIBUIDORA TEXTIL ARTTEX, S.A. DE C.V.</v>
          </cell>
        </row>
        <row r="16117">
          <cell r="C16117">
            <v>184</v>
          </cell>
          <cell r="D16117" t="str">
            <v>CUEROMEX WET BLUE SA DE CV</v>
          </cell>
        </row>
        <row r="16118">
          <cell r="C16118">
            <v>55</v>
          </cell>
          <cell r="D16118" t="str">
            <v>DISTRIBUIDORA DE TEXTILES AVANTE SA DE CV</v>
          </cell>
        </row>
        <row r="16119">
          <cell r="C16119">
            <v>114</v>
          </cell>
          <cell r="D16119" t="str">
            <v>GRUMA</v>
          </cell>
        </row>
        <row r="16120">
          <cell r="C16120">
            <v>18</v>
          </cell>
          <cell r="D16120" t="str">
            <v>BIMBO</v>
          </cell>
        </row>
        <row r="16121">
          <cell r="C16121">
            <v>77</v>
          </cell>
          <cell r="D16121" t="str">
            <v>GRUMA</v>
          </cell>
        </row>
        <row r="16122">
          <cell r="C16122">
            <v>77</v>
          </cell>
          <cell r="D16122" t="str">
            <v>GRUMA</v>
          </cell>
        </row>
        <row r="16123">
          <cell r="C16123">
            <v>77</v>
          </cell>
          <cell r="D16123" t="str">
            <v>GRUMA</v>
          </cell>
        </row>
        <row r="16124">
          <cell r="C16124">
            <v>231</v>
          </cell>
          <cell r="D16124" t="str">
            <v>PROGEL MEXICANA, S.A. DE C.V.</v>
          </cell>
        </row>
        <row r="16125">
          <cell r="C16125">
            <v>114</v>
          </cell>
          <cell r="D16125" t="str">
            <v>GRUMA</v>
          </cell>
        </row>
        <row r="16126">
          <cell r="C16126">
            <v>20</v>
          </cell>
          <cell r="D16126" t="str">
            <v>BIMBO</v>
          </cell>
        </row>
        <row r="16127">
          <cell r="C16127">
            <v>33</v>
          </cell>
          <cell r="D16127" t="str">
            <v>CERVECERIA CUAUHTEMOC MOCTEZUMA SA DE CV</v>
          </cell>
        </row>
        <row r="16128">
          <cell r="C16128">
            <v>33</v>
          </cell>
          <cell r="D16128" t="str">
            <v>CERVECERIA CUAUHTEMOC MOCTEZUMA SA DE CV</v>
          </cell>
        </row>
        <row r="16129">
          <cell r="C16129">
            <v>33</v>
          </cell>
          <cell r="D16129" t="str">
            <v>CERVECERIA CUAUHTEMOC MOCTEZUMA SA DE CV</v>
          </cell>
        </row>
        <row r="16130">
          <cell r="C16130">
            <v>33</v>
          </cell>
          <cell r="D16130" t="str">
            <v>CERVECERIA CUAUHTEMOC MOCTEZUMA SA DE CV</v>
          </cell>
        </row>
        <row r="16131">
          <cell r="C16131">
            <v>157</v>
          </cell>
          <cell r="D16131" t="str">
            <v>ZAFRE SA DE CV</v>
          </cell>
        </row>
        <row r="16132">
          <cell r="C16132">
            <v>337</v>
          </cell>
          <cell r="D16132" t="str">
            <v>CERVECERIA CUAUHTEMOC MOCTEZUMA SA DE CV</v>
          </cell>
        </row>
        <row r="16133">
          <cell r="C16133">
            <v>306</v>
          </cell>
          <cell r="D16133" t="str">
            <v>GRIFFITH FOODS, S.A. DE C.V.</v>
          </cell>
        </row>
        <row r="16134">
          <cell r="C16134">
            <v>306</v>
          </cell>
          <cell r="D16134" t="str">
            <v>GRIFFITH FOODS, S.A. DE C.V.</v>
          </cell>
        </row>
        <row r="16135">
          <cell r="C16135" t="str">
            <v>VTAMOS</v>
          </cell>
          <cell r="D16135" t="str">
            <v>Ventas de Mostrador</v>
          </cell>
        </row>
        <row r="16136">
          <cell r="C16136" t="str">
            <v>VTAMOS</v>
          </cell>
          <cell r="D16136" t="str">
            <v>Ventas de Mostrador</v>
          </cell>
        </row>
        <row r="16137">
          <cell r="C16137">
            <v>193</v>
          </cell>
          <cell r="D16137" t="str">
            <v>CURFIMEX SA DE CV</v>
          </cell>
        </row>
        <row r="16138">
          <cell r="C16138">
            <v>193</v>
          </cell>
          <cell r="D16138" t="str">
            <v>CURFIMEX SA DE CV</v>
          </cell>
        </row>
        <row r="16139">
          <cell r="C16139">
            <v>28</v>
          </cell>
          <cell r="D16139" t="str">
            <v>CERVECERIA CUAUHTEMOC MOCTEZUMA SA DE CV</v>
          </cell>
        </row>
        <row r="16140">
          <cell r="C16140">
            <v>28</v>
          </cell>
          <cell r="D16140" t="str">
            <v>CERVECERIA CUAUHTEMOC MOCTEZUMA SA DE CV</v>
          </cell>
        </row>
        <row r="16141">
          <cell r="C16141">
            <v>28</v>
          </cell>
          <cell r="D16141" t="str">
            <v>CERVECERIA CUAUHTEMOC MOCTEZUMA SA DE CV</v>
          </cell>
        </row>
        <row r="16142">
          <cell r="C16142">
            <v>28</v>
          </cell>
          <cell r="D16142" t="str">
            <v>CERVECERIA CUAUHTEMOC MOCTEZUMA SA DE CV</v>
          </cell>
        </row>
        <row r="16143">
          <cell r="C16143">
            <v>28</v>
          </cell>
          <cell r="D16143" t="str">
            <v>CERVECERIA CUAUHTEMOC MOCTEZUMA SA DE CV</v>
          </cell>
        </row>
        <row r="16144">
          <cell r="C16144">
            <v>231</v>
          </cell>
          <cell r="D16144" t="str">
            <v>PROGEL MEXICANA, S.A. DE C.V.</v>
          </cell>
        </row>
        <row r="16145">
          <cell r="C16145">
            <v>231</v>
          </cell>
          <cell r="D16145" t="str">
            <v>PROGEL MEXICANA, S.A. DE C.V.</v>
          </cell>
        </row>
        <row r="16146">
          <cell r="C16146">
            <v>17</v>
          </cell>
          <cell r="D16146" t="str">
            <v>BIMBO</v>
          </cell>
        </row>
        <row r="16147">
          <cell r="C16147">
            <v>184</v>
          </cell>
          <cell r="D16147" t="str">
            <v>CUEROMEX WET BLUE SA DE CV</v>
          </cell>
        </row>
        <row r="16148">
          <cell r="C16148">
            <v>184</v>
          </cell>
          <cell r="D16148" t="str">
            <v>CUEROMEX WET BLUE SA DE CV</v>
          </cell>
        </row>
        <row r="16149">
          <cell r="C16149">
            <v>177</v>
          </cell>
          <cell r="D16149" t="str">
            <v>COLOIDALES DUCHE SA DE CV</v>
          </cell>
        </row>
        <row r="16150">
          <cell r="C16150">
            <v>199</v>
          </cell>
          <cell r="D16150" t="str">
            <v>ANILINAS Y QUIMICOS TEXTILES SA DE CV</v>
          </cell>
        </row>
        <row r="16151">
          <cell r="C16151">
            <v>179</v>
          </cell>
          <cell r="D16151" t="str">
            <v>TBG APPAREL S DE RL DE CV</v>
          </cell>
        </row>
        <row r="16152">
          <cell r="C16152">
            <v>179</v>
          </cell>
          <cell r="D16152" t="str">
            <v>TBG APPAREL S DE RL DE CV</v>
          </cell>
        </row>
        <row r="16153">
          <cell r="C16153">
            <v>179</v>
          </cell>
          <cell r="D16153" t="str">
            <v>TBG APPAREL S DE RL DE CV</v>
          </cell>
        </row>
        <row r="16154">
          <cell r="C16154">
            <v>100</v>
          </cell>
          <cell r="D16154" t="str">
            <v>MANUFACTURAS KALTEX SA DE CV</v>
          </cell>
        </row>
        <row r="16155">
          <cell r="C16155">
            <v>100</v>
          </cell>
          <cell r="D16155" t="str">
            <v>MANUFACTURAS KALTEX SA DE CV</v>
          </cell>
        </row>
        <row r="16156">
          <cell r="C16156">
            <v>100</v>
          </cell>
          <cell r="D16156" t="str">
            <v>MANUFACTURAS KALTEX SA DE CV</v>
          </cell>
        </row>
        <row r="16157">
          <cell r="C16157">
            <v>32</v>
          </cell>
          <cell r="D16157" t="str">
            <v>CERVECERIA CUAUHTEMOC MOCTEZUMA SA DE CV</v>
          </cell>
        </row>
        <row r="16158">
          <cell r="C16158">
            <v>145</v>
          </cell>
          <cell r="D16158" t="str">
            <v>TECHNICAL SUPPLIER SA DE CV</v>
          </cell>
        </row>
        <row r="16159">
          <cell r="C16159">
            <v>145</v>
          </cell>
          <cell r="D16159" t="str">
            <v>TECHNICAL SUPPLIER SA DE CV</v>
          </cell>
        </row>
        <row r="16160">
          <cell r="C16160">
            <v>227</v>
          </cell>
          <cell r="D16160" t="str">
            <v>CURTEC, S.A. DE C.V.</v>
          </cell>
        </row>
        <row r="16161">
          <cell r="C16161">
            <v>79</v>
          </cell>
          <cell r="D16161" t="str">
            <v>GRUMA</v>
          </cell>
        </row>
        <row r="16162">
          <cell r="C16162">
            <v>79</v>
          </cell>
          <cell r="D16162" t="str">
            <v>GRUMA</v>
          </cell>
        </row>
        <row r="16163">
          <cell r="C16163">
            <v>359</v>
          </cell>
          <cell r="D16163" t="str">
            <v>TECNODENIM, S.A. DE C.V.</v>
          </cell>
        </row>
        <row r="16164">
          <cell r="C16164">
            <v>89</v>
          </cell>
          <cell r="D16164" t="str">
            <v>KERRY INGREDIENTS DE MEXICO SA DE CV</v>
          </cell>
        </row>
        <row r="16165">
          <cell r="C16165">
            <v>16</v>
          </cell>
          <cell r="D16165" t="str">
            <v>AZTECA MILLING, LP</v>
          </cell>
        </row>
        <row r="16166">
          <cell r="C16166">
            <v>144</v>
          </cell>
          <cell r="D16166" t="str">
            <v>SUELAS WYNY SA DE CV</v>
          </cell>
        </row>
        <row r="16167">
          <cell r="C16167">
            <v>14</v>
          </cell>
          <cell r="D16167" t="str">
            <v>DISTRIBUIDORA TEXTIL ARTTEX, S.A. DE C.V.</v>
          </cell>
        </row>
        <row r="16168">
          <cell r="C16168">
            <v>79</v>
          </cell>
          <cell r="D16168" t="str">
            <v>GRUMA</v>
          </cell>
        </row>
        <row r="16169">
          <cell r="C16169">
            <v>303</v>
          </cell>
          <cell r="D16169" t="str">
            <v>MARIA AGUILERA HERNANDEZ</v>
          </cell>
        </row>
        <row r="16170">
          <cell r="C16170">
            <v>303</v>
          </cell>
          <cell r="D16170" t="str">
            <v>MARIA AGUILERA HERNANDEZ</v>
          </cell>
        </row>
        <row r="16171">
          <cell r="C16171">
            <v>179</v>
          </cell>
          <cell r="D16171" t="str">
            <v>TBG APPAREL S DE RL DE CV</v>
          </cell>
        </row>
        <row r="16172">
          <cell r="C16172">
            <v>179</v>
          </cell>
          <cell r="D16172" t="str">
            <v>TBG APPAREL S DE RL DE CV</v>
          </cell>
        </row>
        <row r="16173">
          <cell r="C16173">
            <v>179</v>
          </cell>
          <cell r="D16173" t="str">
            <v>TBG APPAREL S DE RL DE CV</v>
          </cell>
        </row>
        <row r="16174">
          <cell r="C16174">
            <v>175</v>
          </cell>
          <cell r="D16174" t="str">
            <v>MAURICIO JOVAN WONG MEDINA</v>
          </cell>
        </row>
        <row r="16175">
          <cell r="C16175">
            <v>155</v>
          </cell>
          <cell r="D16175" t="str">
            <v>VERTICAL KNITS SA DE CV</v>
          </cell>
        </row>
        <row r="16176">
          <cell r="C16176">
            <v>155</v>
          </cell>
          <cell r="D16176" t="str">
            <v>VERTICAL KNITS SA DE CV</v>
          </cell>
        </row>
        <row r="16177">
          <cell r="C16177">
            <v>249</v>
          </cell>
          <cell r="D16177" t="str">
            <v>ASHLAND CHEMICAL DE MEXICO, S.A. DE C.V.</v>
          </cell>
        </row>
        <row r="16178">
          <cell r="C16178">
            <v>249</v>
          </cell>
          <cell r="D16178" t="str">
            <v>ASHLAND CHEMICAL DE MEXICO, S.A. DE C.V.</v>
          </cell>
        </row>
        <row r="16179">
          <cell r="C16179">
            <v>134</v>
          </cell>
          <cell r="D16179" t="str">
            <v>QUIMICA HERNANDEZ RAMIREZ SA DE CV</v>
          </cell>
        </row>
        <row r="16180">
          <cell r="C16180">
            <v>134</v>
          </cell>
          <cell r="D16180" t="str">
            <v>QUIMICA HERNANDEZ RAMIREZ SA DE CV</v>
          </cell>
        </row>
        <row r="16181">
          <cell r="C16181">
            <v>113</v>
          </cell>
          <cell r="D16181" t="str">
            <v>GRUMA</v>
          </cell>
        </row>
        <row r="16182">
          <cell r="C16182">
            <v>113</v>
          </cell>
          <cell r="D16182" t="str">
            <v>GRUMA</v>
          </cell>
        </row>
        <row r="16183">
          <cell r="C16183">
            <v>112</v>
          </cell>
          <cell r="D16183" t="str">
            <v>GRUMA</v>
          </cell>
        </row>
        <row r="16184">
          <cell r="C16184">
            <v>112</v>
          </cell>
          <cell r="D16184" t="str">
            <v>GRUMA</v>
          </cell>
        </row>
        <row r="16185">
          <cell r="C16185">
            <v>306</v>
          </cell>
          <cell r="D16185" t="str">
            <v>GRIFFITH FOODS, S.A. DE C.V.</v>
          </cell>
        </row>
        <row r="16186">
          <cell r="C16186">
            <v>53</v>
          </cell>
          <cell r="D16186" t="str">
            <v>DINCO DEL NORTE SA DE CV</v>
          </cell>
        </row>
        <row r="16187">
          <cell r="C16187">
            <v>113</v>
          </cell>
          <cell r="D16187" t="str">
            <v>GRUMA</v>
          </cell>
        </row>
        <row r="16188">
          <cell r="C16188">
            <v>30</v>
          </cell>
          <cell r="D16188" t="str">
            <v>CERVECERIA CUAUHTEMOC MOCTEZUMA SA DE CV</v>
          </cell>
        </row>
        <row r="16189">
          <cell r="C16189">
            <v>115</v>
          </cell>
          <cell r="D16189" t="str">
            <v>GRUMA</v>
          </cell>
        </row>
        <row r="16190">
          <cell r="C16190">
            <v>249</v>
          </cell>
          <cell r="D16190" t="str">
            <v>ASHLAND CHEMICAL DE MEXICO, S.A. DE C.V.</v>
          </cell>
        </row>
        <row r="16191">
          <cell r="C16191">
            <v>249</v>
          </cell>
          <cell r="D16191" t="str">
            <v>ASHLAND CHEMICAL DE MEXICO, S.A. DE C.V.</v>
          </cell>
        </row>
        <row r="16192">
          <cell r="C16192">
            <v>249</v>
          </cell>
          <cell r="D16192" t="str">
            <v>ASHLAND CHEMICAL DE MEXICO, S.A. DE C.V.</v>
          </cell>
        </row>
        <row r="16193">
          <cell r="C16193">
            <v>21</v>
          </cell>
          <cell r="D16193" t="str">
            <v>BIMBO</v>
          </cell>
        </row>
        <row r="16194">
          <cell r="C16194">
            <v>21</v>
          </cell>
          <cell r="D16194" t="str">
            <v>BIMBO</v>
          </cell>
        </row>
        <row r="16195">
          <cell r="C16195">
            <v>100</v>
          </cell>
          <cell r="D16195" t="str">
            <v>MANUFACTURAS KALTEX SA DE CV</v>
          </cell>
        </row>
        <row r="16196">
          <cell r="C16196">
            <v>107</v>
          </cell>
          <cell r="D16196" t="str">
            <v>MICHEL ONTIVEROS PABLO IGNACIO</v>
          </cell>
        </row>
        <row r="16197">
          <cell r="C16197">
            <v>206</v>
          </cell>
          <cell r="D16197" t="str">
            <v>INVESTIGACION PRODUCTIVA SA DE CV</v>
          </cell>
        </row>
        <row r="16198">
          <cell r="C16198">
            <v>193</v>
          </cell>
          <cell r="D16198" t="str">
            <v>CURFIMEX SA DE CV</v>
          </cell>
        </row>
        <row r="16199">
          <cell r="C16199">
            <v>179</v>
          </cell>
          <cell r="D16199" t="str">
            <v>TBG APPAREL S DE RL DE CV</v>
          </cell>
        </row>
        <row r="16200">
          <cell r="C16200">
            <v>179</v>
          </cell>
          <cell r="D16200" t="str">
            <v>TBG APPAREL S DE RL DE CV</v>
          </cell>
        </row>
        <row r="16201">
          <cell r="C16201">
            <v>330</v>
          </cell>
          <cell r="D16201" t="str">
            <v>QUIMICA QURTEC, S.A. DE C.V.</v>
          </cell>
        </row>
        <row r="16202">
          <cell r="C16202">
            <v>330</v>
          </cell>
          <cell r="D16202" t="str">
            <v>QUIMICA QURTEC, S.A. DE C.V.</v>
          </cell>
        </row>
        <row r="16203">
          <cell r="C16203">
            <v>330</v>
          </cell>
          <cell r="D16203" t="str">
            <v>QUIMICA QURTEC, S.A. DE C.V.</v>
          </cell>
        </row>
        <row r="16204">
          <cell r="C16204">
            <v>21</v>
          </cell>
          <cell r="D16204" t="str">
            <v>BIMBO</v>
          </cell>
        </row>
        <row r="16205">
          <cell r="C16205">
            <v>21</v>
          </cell>
          <cell r="D16205" t="str">
            <v>BIMBO</v>
          </cell>
        </row>
        <row r="16206">
          <cell r="C16206">
            <v>21</v>
          </cell>
          <cell r="D16206" t="str">
            <v>BIMBO</v>
          </cell>
        </row>
        <row r="16207">
          <cell r="C16207">
            <v>21</v>
          </cell>
          <cell r="D16207" t="str">
            <v>BIMBO</v>
          </cell>
        </row>
        <row r="16208">
          <cell r="C16208">
            <v>21</v>
          </cell>
          <cell r="D16208" t="str">
            <v>BIMBO</v>
          </cell>
        </row>
        <row r="16209">
          <cell r="C16209">
            <v>21</v>
          </cell>
          <cell r="D16209" t="str">
            <v>BIMBO</v>
          </cell>
        </row>
        <row r="16210">
          <cell r="C16210">
            <v>21</v>
          </cell>
          <cell r="D16210" t="str">
            <v>BIMBO</v>
          </cell>
        </row>
        <row r="16211">
          <cell r="C16211">
            <v>21</v>
          </cell>
          <cell r="D16211" t="str">
            <v>BIMBO</v>
          </cell>
        </row>
        <row r="16212">
          <cell r="C16212">
            <v>315</v>
          </cell>
          <cell r="D16212" t="str">
            <v>CIH INTERNATIONAL, S.A. R.L.</v>
          </cell>
        </row>
        <row r="16213">
          <cell r="C16213">
            <v>315</v>
          </cell>
          <cell r="D16213" t="str">
            <v>CIH INTERNATIONAL, S.A. R.L.</v>
          </cell>
        </row>
        <row r="16214">
          <cell r="C16214">
            <v>315</v>
          </cell>
          <cell r="D16214" t="str">
            <v>CIH INTERNATIONAL, S.A. R.L.</v>
          </cell>
        </row>
        <row r="16215">
          <cell r="C16215">
            <v>315</v>
          </cell>
          <cell r="D16215" t="str">
            <v>CIH INTERNATIONAL, S.A. R.L.</v>
          </cell>
        </row>
        <row r="16216">
          <cell r="C16216">
            <v>315</v>
          </cell>
          <cell r="D16216" t="str">
            <v>CIH INTERNATIONAL, S.A. R.L.</v>
          </cell>
        </row>
        <row r="16217">
          <cell r="C16217">
            <v>157</v>
          </cell>
          <cell r="D16217" t="str">
            <v>ZAFRE SA DE CV</v>
          </cell>
        </row>
        <row r="16218">
          <cell r="C16218">
            <v>166</v>
          </cell>
          <cell r="D16218" t="str">
            <v>GRUMA</v>
          </cell>
        </row>
        <row r="16219">
          <cell r="C16219">
            <v>258</v>
          </cell>
          <cell r="D16219" t="str">
            <v>GRUMA</v>
          </cell>
        </row>
        <row r="16220">
          <cell r="C16220">
            <v>39</v>
          </cell>
          <cell r="D16220" t="str">
            <v>CITROJUGO SA DE CV</v>
          </cell>
        </row>
        <row r="16221">
          <cell r="C16221">
            <v>179</v>
          </cell>
          <cell r="D16221" t="str">
            <v>TBG APPAREL S DE RL DE CV</v>
          </cell>
        </row>
        <row r="16222">
          <cell r="C16222">
            <v>179</v>
          </cell>
          <cell r="D16222" t="str">
            <v>TBG APPAREL S DE RL DE CV</v>
          </cell>
        </row>
        <row r="16223">
          <cell r="C16223">
            <v>100</v>
          </cell>
          <cell r="D16223" t="str">
            <v>MANUFACTURAS KALTEX SA DE CV</v>
          </cell>
        </row>
        <row r="16224">
          <cell r="C16224">
            <v>318</v>
          </cell>
          <cell r="D16224" t="str">
            <v>BRASSERIE NATIONAL D´HAITI, S.A.</v>
          </cell>
        </row>
        <row r="16225">
          <cell r="C16225">
            <v>318</v>
          </cell>
          <cell r="D16225" t="str">
            <v>BRASSERIE NATIONAL D´HAITI, S.A.</v>
          </cell>
        </row>
        <row r="16226">
          <cell r="C16226">
            <v>13</v>
          </cell>
          <cell r="D16226" t="str">
            <v>ANGELICA PADILLA CASTILLO</v>
          </cell>
        </row>
        <row r="16227">
          <cell r="C16227">
            <v>30</v>
          </cell>
          <cell r="D16227" t="str">
            <v>CERVECERIA CUAUHTEMOC MOCTEZUMA SA DE CV</v>
          </cell>
        </row>
        <row r="16228">
          <cell r="C16228">
            <v>249</v>
          </cell>
          <cell r="D16228" t="str">
            <v>ASHLAND CHEMICAL DE MEXICO, S.A. DE C.V.</v>
          </cell>
        </row>
        <row r="16229">
          <cell r="C16229">
            <v>249</v>
          </cell>
          <cell r="D16229" t="str">
            <v>ASHLAND CHEMICAL DE MEXICO, S.A. DE C.V.</v>
          </cell>
        </row>
        <row r="16230">
          <cell r="C16230">
            <v>32</v>
          </cell>
          <cell r="D16230" t="str">
            <v>CERVECERIA CUAUHTEMOC MOCTEZUMA SA DE CV</v>
          </cell>
        </row>
        <row r="16231">
          <cell r="C16231">
            <v>18</v>
          </cell>
          <cell r="D16231" t="str">
            <v>BIMBO</v>
          </cell>
        </row>
        <row r="16232">
          <cell r="C16232">
            <v>31</v>
          </cell>
          <cell r="D16232" t="str">
            <v>CERVECERIA CUAUHTEMOC MOCTEZUMA SA DE CV</v>
          </cell>
        </row>
        <row r="16233">
          <cell r="C16233">
            <v>6</v>
          </cell>
          <cell r="D16233" t="str">
            <v>AGRANA FRUIT MEXICO SA DE CV</v>
          </cell>
        </row>
        <row r="16234">
          <cell r="C16234">
            <v>33</v>
          </cell>
          <cell r="D16234" t="str">
            <v>CERVECERIA CUAUHTEMOC MOCTEZUMA SA DE CV</v>
          </cell>
        </row>
        <row r="16235">
          <cell r="C16235">
            <v>337</v>
          </cell>
          <cell r="D16235" t="str">
            <v>CERVECERIA CUAUHTEMOC MOCTEZUMA SA DE CV</v>
          </cell>
        </row>
        <row r="16236">
          <cell r="C16236">
            <v>306</v>
          </cell>
          <cell r="D16236" t="str">
            <v>GRIFFITH FOODS, S.A. DE C.V.</v>
          </cell>
        </row>
        <row r="16237">
          <cell r="C16237">
            <v>78</v>
          </cell>
          <cell r="D16237" t="str">
            <v>GRUMA</v>
          </cell>
        </row>
        <row r="16238">
          <cell r="C16238">
            <v>78</v>
          </cell>
          <cell r="D16238" t="str">
            <v>GRUMA</v>
          </cell>
        </row>
        <row r="16239">
          <cell r="C16239">
            <v>24</v>
          </cell>
          <cell r="D16239" t="str">
            <v>C &amp; L ALIMENTOS SA DE CV</v>
          </cell>
        </row>
        <row r="16240">
          <cell r="C16240">
            <v>144</v>
          </cell>
          <cell r="D16240" t="str">
            <v>SUELAS WYNY SA DE CV</v>
          </cell>
        </row>
        <row r="16241">
          <cell r="C16241">
            <v>144</v>
          </cell>
          <cell r="D16241" t="str">
            <v>SUELAS WYNY SA DE CV</v>
          </cell>
        </row>
        <row r="16242">
          <cell r="C16242">
            <v>128</v>
          </cell>
          <cell r="D16242" t="str">
            <v>PRODUCTOS CURTIENTES SA DE CV</v>
          </cell>
        </row>
        <row r="16243">
          <cell r="C16243">
            <v>128</v>
          </cell>
          <cell r="D16243" t="str">
            <v>PRODUCTOS CURTIENTES SA DE CV</v>
          </cell>
        </row>
        <row r="16244">
          <cell r="C16244">
            <v>128</v>
          </cell>
          <cell r="D16244" t="str">
            <v>PRODUCTOS CURTIENTES SA DE CV</v>
          </cell>
        </row>
        <row r="16245">
          <cell r="C16245">
            <v>128</v>
          </cell>
          <cell r="D16245" t="str">
            <v>PRODUCTOS CURTIENTES SA DE CV</v>
          </cell>
        </row>
        <row r="16246">
          <cell r="C16246">
            <v>193</v>
          </cell>
          <cell r="D16246" t="str">
            <v>CURFIMEX SA DE CV</v>
          </cell>
        </row>
        <row r="16247">
          <cell r="C16247">
            <v>13</v>
          </cell>
          <cell r="D16247" t="str">
            <v>ANGELICA PADILLA CASTILLO</v>
          </cell>
        </row>
        <row r="16248">
          <cell r="C16248">
            <v>337</v>
          </cell>
          <cell r="D16248" t="str">
            <v>CERVECERIA CUAUHTEMOC MOCTEZUMA SA DE CV</v>
          </cell>
        </row>
        <row r="16249">
          <cell r="C16249">
            <v>231</v>
          </cell>
          <cell r="D16249" t="str">
            <v>PROGEL MEXICANA, S.A. DE C.V.</v>
          </cell>
        </row>
        <row r="16250">
          <cell r="C16250">
            <v>231</v>
          </cell>
          <cell r="D16250" t="str">
            <v>PROGEL MEXICANA, S.A. DE C.V.</v>
          </cell>
        </row>
        <row r="16251">
          <cell r="C16251">
            <v>11</v>
          </cell>
          <cell r="D16251" t="str">
            <v>ALIMENTOS PROFUSA, SA DE CV</v>
          </cell>
        </row>
        <row r="16252">
          <cell r="C16252">
            <v>89</v>
          </cell>
          <cell r="D16252" t="str">
            <v>KERRY INGREDIENTS DE MEXICO SA DE CV</v>
          </cell>
        </row>
        <row r="16253">
          <cell r="C16253">
            <v>193</v>
          </cell>
          <cell r="D16253" t="str">
            <v>CURFIMEX SA DE CV</v>
          </cell>
        </row>
        <row r="16254">
          <cell r="C16254">
            <v>315</v>
          </cell>
          <cell r="D16254" t="str">
            <v>CIH INTERNATIONAL, S.A. R.L.</v>
          </cell>
        </row>
        <row r="16255">
          <cell r="C16255">
            <v>113</v>
          </cell>
          <cell r="D16255" t="str">
            <v>GRUMA</v>
          </cell>
        </row>
        <row r="16256">
          <cell r="C16256">
            <v>113</v>
          </cell>
          <cell r="D16256" t="str">
            <v>GRUMA</v>
          </cell>
        </row>
        <row r="16257">
          <cell r="C16257">
            <v>21</v>
          </cell>
          <cell r="D16257" t="str">
            <v>BIMBO</v>
          </cell>
        </row>
        <row r="16258">
          <cell r="C16258">
            <v>32</v>
          </cell>
          <cell r="D16258" t="str">
            <v>CERVECERIA CUAUHTEMOC MOCTEZUMA SA DE CV</v>
          </cell>
        </row>
        <row r="16259">
          <cell r="C16259">
            <v>13</v>
          </cell>
          <cell r="D16259" t="str">
            <v>ANGELICA PADILLA CASTILLO</v>
          </cell>
        </row>
        <row r="16260">
          <cell r="C16260">
            <v>67</v>
          </cell>
          <cell r="D16260" t="str">
            <v>GELITA MEXICO S DE RL DE CV</v>
          </cell>
        </row>
        <row r="16261">
          <cell r="C16261">
            <v>67</v>
          </cell>
          <cell r="D16261" t="str">
            <v>GELITA MEXICO S DE RL DE CV</v>
          </cell>
        </row>
        <row r="16262">
          <cell r="C16262">
            <v>100</v>
          </cell>
          <cell r="D16262" t="str">
            <v>MANUFACTURAS KALTEX SA DE CV</v>
          </cell>
        </row>
        <row r="16263">
          <cell r="C16263">
            <v>14</v>
          </cell>
          <cell r="D16263" t="str">
            <v>DISTRIBUIDORA TEXTIL ARTTEX, S.A. DE C.V.</v>
          </cell>
        </row>
        <row r="16264">
          <cell r="C16264">
            <v>100</v>
          </cell>
          <cell r="D16264" t="str">
            <v>MANUFACTURAS KALTEX SA DE CV</v>
          </cell>
        </row>
        <row r="16265">
          <cell r="C16265">
            <v>100</v>
          </cell>
          <cell r="D16265" t="str">
            <v>MANUFACTURAS KALTEX SA DE CV</v>
          </cell>
        </row>
        <row r="16266">
          <cell r="C16266">
            <v>55</v>
          </cell>
          <cell r="D16266" t="str">
            <v>DISTRIBUIDORA DE TEXTILES AVANTE SA DE CV</v>
          </cell>
        </row>
        <row r="16267">
          <cell r="C16267">
            <v>55</v>
          </cell>
          <cell r="D16267" t="str">
            <v>DISTRIBUIDORA DE TEXTILES AVANTE SA DE CV</v>
          </cell>
        </row>
        <row r="16268">
          <cell r="C16268">
            <v>20</v>
          </cell>
          <cell r="D16268" t="str">
            <v>BIMBO</v>
          </cell>
        </row>
        <row r="16269">
          <cell r="C16269">
            <v>112</v>
          </cell>
          <cell r="D16269" t="str">
            <v>GRUMA</v>
          </cell>
        </row>
        <row r="16270">
          <cell r="C16270">
            <v>112</v>
          </cell>
          <cell r="D16270" t="str">
            <v>GRUMA</v>
          </cell>
        </row>
        <row r="16271">
          <cell r="C16271">
            <v>184</v>
          </cell>
          <cell r="D16271" t="str">
            <v>CUEROMEX WET BLUE SA DE CV</v>
          </cell>
        </row>
        <row r="16272">
          <cell r="C16272">
            <v>134</v>
          </cell>
          <cell r="D16272" t="str">
            <v>QUIMICA HERNANDEZ RAMIREZ SA DE CV</v>
          </cell>
        </row>
        <row r="16273">
          <cell r="C16273">
            <v>157</v>
          </cell>
          <cell r="D16273" t="str">
            <v>ZAFRE SA DE CV</v>
          </cell>
        </row>
        <row r="16274">
          <cell r="C16274">
            <v>285</v>
          </cell>
          <cell r="D16274" t="str">
            <v>ALIMENTOS DE LA GRANJA, S.A. DE C.V.</v>
          </cell>
        </row>
        <row r="16275">
          <cell r="C16275">
            <v>77</v>
          </cell>
          <cell r="D16275" t="str">
            <v>GRUMA</v>
          </cell>
        </row>
        <row r="16276">
          <cell r="C16276">
            <v>77</v>
          </cell>
          <cell r="D16276" t="str">
            <v>GRUMA</v>
          </cell>
        </row>
        <row r="16277">
          <cell r="C16277">
            <v>335</v>
          </cell>
          <cell r="D16277" t="str">
            <v>COLOR WASH TEHUACAN, S.A. DE C.V.</v>
          </cell>
        </row>
        <row r="16278">
          <cell r="C16278">
            <v>347</v>
          </cell>
          <cell r="D16278" t="str">
            <v>AGROPECUARIA SANS SOUCI, S. DE R.L. DE C.V.</v>
          </cell>
        </row>
        <row r="16279">
          <cell r="C16279">
            <v>78</v>
          </cell>
          <cell r="D16279" t="str">
            <v>GRUMA</v>
          </cell>
        </row>
        <row r="16280">
          <cell r="C16280">
            <v>347</v>
          </cell>
          <cell r="D16280" t="str">
            <v>AGROPECUARIA SANS SOUCI, S. DE R.L. DE C.V.</v>
          </cell>
        </row>
        <row r="16281">
          <cell r="C16281">
            <v>347</v>
          </cell>
          <cell r="D16281" t="str">
            <v>AGROPECUARIA SANS SOUCI, S. DE R.L. DE C.V.</v>
          </cell>
        </row>
        <row r="16282">
          <cell r="C16282">
            <v>227</v>
          </cell>
          <cell r="D16282" t="str">
            <v>CURTEC, S.A. DE C.V.</v>
          </cell>
        </row>
        <row r="16283">
          <cell r="C16283">
            <v>227</v>
          </cell>
          <cell r="D16283" t="str">
            <v>CURTEC, S.A. DE C.V.</v>
          </cell>
        </row>
        <row r="16284">
          <cell r="C16284">
            <v>100</v>
          </cell>
          <cell r="D16284" t="str">
            <v>MANUFACTURAS KALTEX SA DE CV</v>
          </cell>
        </row>
        <row r="16285">
          <cell r="C16285">
            <v>337</v>
          </cell>
          <cell r="D16285" t="str">
            <v>CERVECERIA CUAUHTEMOC MOCTEZUMA SA DE CV</v>
          </cell>
        </row>
        <row r="16286">
          <cell r="C16286">
            <v>337</v>
          </cell>
          <cell r="D16286" t="str">
            <v>CERVECERIA CUAUHTEMOC MOCTEZUMA SA DE CV</v>
          </cell>
        </row>
        <row r="16287">
          <cell r="C16287">
            <v>28</v>
          </cell>
          <cell r="D16287" t="str">
            <v>CERVECERIA CUAUHTEMOC MOCTEZUMA SA DE CV</v>
          </cell>
        </row>
        <row r="16288">
          <cell r="C16288">
            <v>28</v>
          </cell>
          <cell r="D16288" t="str">
            <v>CERVECERIA CUAUHTEMOC MOCTEZUMA SA DE CV</v>
          </cell>
        </row>
        <row r="16289">
          <cell r="C16289">
            <v>28</v>
          </cell>
          <cell r="D16289" t="str">
            <v>CERVECERIA CUAUHTEMOC MOCTEZUMA SA DE CV</v>
          </cell>
        </row>
        <row r="16290">
          <cell r="C16290">
            <v>28</v>
          </cell>
          <cell r="D16290" t="str">
            <v>CERVECERIA CUAUHTEMOC MOCTEZUMA SA DE CV</v>
          </cell>
        </row>
        <row r="16291">
          <cell r="C16291">
            <v>28</v>
          </cell>
          <cell r="D16291" t="str">
            <v>CERVECERIA CUAUHTEMOC MOCTEZUMA SA DE CV</v>
          </cell>
        </row>
        <row r="16292">
          <cell r="C16292">
            <v>28</v>
          </cell>
          <cell r="D16292" t="str">
            <v>CERVECERIA CUAUHTEMOC MOCTEZUMA SA DE CV</v>
          </cell>
        </row>
        <row r="16293">
          <cell r="C16293">
            <v>28</v>
          </cell>
          <cell r="D16293" t="str">
            <v>CERVECERIA CUAUHTEMOC MOCTEZUMA SA DE CV</v>
          </cell>
        </row>
        <row r="16294">
          <cell r="C16294">
            <v>306</v>
          </cell>
          <cell r="D16294" t="str">
            <v>GRIFFITH FOODS, S.A. DE C.V.</v>
          </cell>
        </row>
        <row r="16295">
          <cell r="C16295">
            <v>360</v>
          </cell>
          <cell r="D16295" t="str">
            <v>CITRICOS VEGA HERMANOS, S.A. DE C.V.</v>
          </cell>
        </row>
        <row r="16296">
          <cell r="C16296">
            <v>179</v>
          </cell>
          <cell r="D16296" t="str">
            <v>TBG APPAREL S DE RL DE CV</v>
          </cell>
        </row>
        <row r="16297">
          <cell r="C16297">
            <v>179</v>
          </cell>
          <cell r="D16297" t="str">
            <v>TBG APPAREL S DE RL DE CV</v>
          </cell>
        </row>
        <row r="16298">
          <cell r="C16298">
            <v>179</v>
          </cell>
          <cell r="D16298" t="str">
            <v>TBG APPAREL S DE RL DE CV</v>
          </cell>
        </row>
        <row r="16299">
          <cell r="C16299">
            <v>79</v>
          </cell>
          <cell r="D16299" t="str">
            <v>GRUMA</v>
          </cell>
        </row>
        <row r="16300">
          <cell r="C16300">
            <v>79</v>
          </cell>
          <cell r="D16300" t="str">
            <v>GRUMA</v>
          </cell>
        </row>
        <row r="16301">
          <cell r="C16301">
            <v>79</v>
          </cell>
          <cell r="D16301" t="str">
            <v>GRUMA</v>
          </cell>
        </row>
        <row r="16302">
          <cell r="C16302">
            <v>174</v>
          </cell>
          <cell r="D16302" t="str">
            <v>GRUPO INDUSTRIAL CUADRITOS BIOTEK SA DE CV</v>
          </cell>
        </row>
        <row r="16303">
          <cell r="C16303">
            <v>128</v>
          </cell>
          <cell r="D16303" t="str">
            <v>PRODUCTOS CURTIENTES SA DE CV</v>
          </cell>
        </row>
        <row r="16304">
          <cell r="C16304">
            <v>128</v>
          </cell>
          <cell r="D16304" t="str">
            <v>PRODUCTOS CURTIENTES SA DE CV</v>
          </cell>
        </row>
        <row r="16305">
          <cell r="C16305">
            <v>128</v>
          </cell>
          <cell r="D16305" t="str">
            <v>PRODUCTOS CURTIENTES SA DE CV</v>
          </cell>
        </row>
        <row r="16306">
          <cell r="C16306">
            <v>146</v>
          </cell>
          <cell r="D16306" t="str">
            <v>TECNICOS Y COLORES ANILPAN SA DE CV</v>
          </cell>
        </row>
        <row r="16307">
          <cell r="C16307">
            <v>18</v>
          </cell>
          <cell r="D16307" t="str">
            <v>BIMBO</v>
          </cell>
        </row>
        <row r="16308">
          <cell r="C16308">
            <v>252</v>
          </cell>
          <cell r="D16308" t="str">
            <v>QUESERIA DOS LAGUNAS, SPR DE R.L. DE C.V.</v>
          </cell>
        </row>
        <row r="16309">
          <cell r="C16309">
            <v>231</v>
          </cell>
          <cell r="D16309" t="str">
            <v>PROGEL MEXICANA, S.A. DE C.V.</v>
          </cell>
        </row>
        <row r="16310">
          <cell r="C16310">
            <v>55</v>
          </cell>
          <cell r="D16310" t="str">
            <v>DISTRIBUIDORA DE TEXTILES AVANTE SA DE CV</v>
          </cell>
        </row>
        <row r="16311">
          <cell r="C16311">
            <v>31</v>
          </cell>
          <cell r="D16311" t="str">
            <v>CERVECERIA CUAUHTEMOC MOCTEZUMA SA DE CV</v>
          </cell>
        </row>
        <row r="16312">
          <cell r="C16312">
            <v>31</v>
          </cell>
          <cell r="D16312" t="str">
            <v>CERVECERIA CUAUHTEMOC MOCTEZUMA SA DE CV</v>
          </cell>
        </row>
        <row r="16313">
          <cell r="C16313">
            <v>31</v>
          </cell>
          <cell r="D16313" t="str">
            <v>CERVECERIA CUAUHTEMOC MOCTEZUMA SA DE CV</v>
          </cell>
        </row>
        <row r="16314">
          <cell r="C16314">
            <v>31</v>
          </cell>
          <cell r="D16314" t="str">
            <v>CERVECERIA CUAUHTEMOC MOCTEZUMA SA DE CV</v>
          </cell>
        </row>
        <row r="16315">
          <cell r="C16315">
            <v>31</v>
          </cell>
          <cell r="D16315" t="str">
            <v>CERVECERIA CUAUHTEMOC MOCTEZUMA SA DE CV</v>
          </cell>
        </row>
        <row r="16316">
          <cell r="C16316">
            <v>113</v>
          </cell>
          <cell r="D16316" t="str">
            <v>GRUMA</v>
          </cell>
        </row>
        <row r="16317">
          <cell r="C16317">
            <v>113</v>
          </cell>
          <cell r="D16317" t="str">
            <v>GRUMA</v>
          </cell>
        </row>
        <row r="16318">
          <cell r="C16318">
            <v>113</v>
          </cell>
          <cell r="D16318" t="str">
            <v>GRUMA</v>
          </cell>
        </row>
        <row r="16319">
          <cell r="C16319">
            <v>179</v>
          </cell>
          <cell r="D16319" t="str">
            <v>TBG APPAREL S DE RL DE CV</v>
          </cell>
        </row>
        <row r="16320">
          <cell r="C16320">
            <v>21</v>
          </cell>
          <cell r="D16320" t="str">
            <v>BIMBO</v>
          </cell>
        </row>
        <row r="16321">
          <cell r="C16321">
            <v>21</v>
          </cell>
          <cell r="D16321" t="str">
            <v>BIMBO</v>
          </cell>
        </row>
        <row r="16322">
          <cell r="C16322">
            <v>21</v>
          </cell>
          <cell r="D16322" t="str">
            <v>BIMBO</v>
          </cell>
        </row>
        <row r="16323">
          <cell r="C16323">
            <v>249</v>
          </cell>
          <cell r="D16323" t="str">
            <v>ASHLAND CHEMICAL DE MEXICO, S.A. DE C.V.</v>
          </cell>
        </row>
        <row r="16324">
          <cell r="C16324">
            <v>249</v>
          </cell>
          <cell r="D16324" t="str">
            <v>ASHLAND CHEMICAL DE MEXICO, S.A. DE C.V.</v>
          </cell>
        </row>
        <row r="16325">
          <cell r="C16325">
            <v>249</v>
          </cell>
          <cell r="D16325" t="str">
            <v>ASHLAND CHEMICAL DE MEXICO, S.A. DE C.V.</v>
          </cell>
        </row>
        <row r="16326">
          <cell r="C16326">
            <v>21</v>
          </cell>
          <cell r="D16326" t="str">
            <v>BIMBO</v>
          </cell>
        </row>
        <row r="16327">
          <cell r="C16327">
            <v>184</v>
          </cell>
          <cell r="D16327" t="str">
            <v>CUEROMEX WET BLUE SA DE CV</v>
          </cell>
        </row>
        <row r="16328">
          <cell r="C16328">
            <v>21</v>
          </cell>
          <cell r="D16328" t="str">
            <v>BIMBO</v>
          </cell>
        </row>
        <row r="16329">
          <cell r="C16329">
            <v>21</v>
          </cell>
          <cell r="D16329" t="str">
            <v>BIMBO</v>
          </cell>
        </row>
        <row r="16330">
          <cell r="C16330">
            <v>21</v>
          </cell>
          <cell r="D16330" t="str">
            <v>BIMBO</v>
          </cell>
        </row>
        <row r="16331">
          <cell r="C16331">
            <v>21</v>
          </cell>
          <cell r="D16331" t="str">
            <v>BIMBO</v>
          </cell>
        </row>
        <row r="16332">
          <cell r="C16332">
            <v>179</v>
          </cell>
          <cell r="D16332" t="str">
            <v>TBG APPAREL S DE RL DE CV</v>
          </cell>
        </row>
        <row r="16333">
          <cell r="C16333">
            <v>179</v>
          </cell>
          <cell r="D16333" t="str">
            <v>TBG APPAREL S DE RL DE CV</v>
          </cell>
        </row>
        <row r="16334">
          <cell r="C16334">
            <v>179</v>
          </cell>
          <cell r="D16334" t="str">
            <v>TBG APPAREL S DE RL DE CV</v>
          </cell>
        </row>
        <row r="16335">
          <cell r="C16335">
            <v>115</v>
          </cell>
          <cell r="D16335" t="str">
            <v>GRUMA</v>
          </cell>
        </row>
        <row r="16336">
          <cell r="C16336">
            <v>39</v>
          </cell>
          <cell r="D16336" t="str">
            <v>CITROJUGO SA DE CV</v>
          </cell>
        </row>
        <row r="16337">
          <cell r="C16337">
            <v>146</v>
          </cell>
          <cell r="D16337" t="str">
            <v>TECNICOS Y COLORES ANILPAN SA DE CV</v>
          </cell>
        </row>
        <row r="16338">
          <cell r="C16338">
            <v>193</v>
          </cell>
          <cell r="D16338" t="str">
            <v>CURFIMEX SA DE CV</v>
          </cell>
        </row>
        <row r="16339">
          <cell r="C16339">
            <v>193</v>
          </cell>
          <cell r="D16339" t="str">
            <v>CURFIMEX SA DE CV</v>
          </cell>
        </row>
        <row r="16340">
          <cell r="C16340">
            <v>193</v>
          </cell>
          <cell r="D16340" t="str">
            <v>CURFIMEX SA DE CV</v>
          </cell>
        </row>
        <row r="16341">
          <cell r="C16341">
            <v>97</v>
          </cell>
          <cell r="D16341" t="str">
            <v>LAVAEXPORT SA DE CV</v>
          </cell>
        </row>
        <row r="16342">
          <cell r="C16342">
            <v>21</v>
          </cell>
          <cell r="D16342" t="str">
            <v>BIMBO</v>
          </cell>
        </row>
        <row r="16343">
          <cell r="C16343">
            <v>21</v>
          </cell>
          <cell r="D16343" t="str">
            <v>BIMBO</v>
          </cell>
        </row>
        <row r="16344">
          <cell r="C16344">
            <v>55</v>
          </cell>
          <cell r="D16344" t="str">
            <v>DISTRIBUIDORA DE TEXTILES AVANTE SA DE CV</v>
          </cell>
        </row>
        <row r="16345">
          <cell r="C16345">
            <v>184</v>
          </cell>
          <cell r="D16345" t="str">
            <v>CUEROMEX WET BLUE SA DE CV</v>
          </cell>
        </row>
        <row r="16346">
          <cell r="C16346">
            <v>361</v>
          </cell>
          <cell r="D16346" t="str">
            <v>NOVOZYMES MEXICO, S.A. DE C.V.</v>
          </cell>
        </row>
        <row r="16347">
          <cell r="C16347">
            <v>361</v>
          </cell>
          <cell r="D16347" t="str">
            <v>NOVOZYMES MEXICO, S.A. DE C.V.</v>
          </cell>
        </row>
        <row r="16348">
          <cell r="C16348">
            <v>361</v>
          </cell>
          <cell r="D16348" t="str">
            <v>NOVOZYMES MEXICO, S.A. DE C.V.</v>
          </cell>
        </row>
        <row r="16349">
          <cell r="C16349">
            <v>361</v>
          </cell>
          <cell r="D16349" t="str">
            <v>NOVOZYMES MEXICO, S.A. DE C.V.</v>
          </cell>
        </row>
        <row r="16350">
          <cell r="C16350">
            <v>361</v>
          </cell>
          <cell r="D16350" t="str">
            <v>NOVOZYMES MEXICO, S.A. DE C.V.</v>
          </cell>
        </row>
        <row r="16351">
          <cell r="C16351">
            <v>130</v>
          </cell>
          <cell r="D16351" t="str">
            <v>PRODUCTOS PERLA, SA DE CV</v>
          </cell>
        </row>
        <row r="16352">
          <cell r="C16352">
            <v>130</v>
          </cell>
          <cell r="D16352" t="str">
            <v>PRODUCTOS PERLA, SA DE CV</v>
          </cell>
        </row>
        <row r="16353">
          <cell r="C16353">
            <v>130</v>
          </cell>
          <cell r="D16353" t="str">
            <v>PRODUCTOS PERLA, SA DE CV</v>
          </cell>
        </row>
        <row r="16354">
          <cell r="C16354">
            <v>130</v>
          </cell>
          <cell r="D16354" t="str">
            <v>PRODUCTOS PERLA, SA DE CV</v>
          </cell>
        </row>
        <row r="16355">
          <cell r="C16355">
            <v>270</v>
          </cell>
          <cell r="D16355" t="str">
            <v>RESTAURANTES TOKS, S.A. DE C.V.</v>
          </cell>
        </row>
        <row r="16356">
          <cell r="C16356">
            <v>270</v>
          </cell>
          <cell r="D16356" t="str">
            <v>RESTAURANTES TOKS, S.A. DE C.V.</v>
          </cell>
        </row>
        <row r="16357">
          <cell r="C16357">
            <v>227</v>
          </cell>
          <cell r="D16357" t="str">
            <v>CURTEC, S.A. DE C.V.</v>
          </cell>
        </row>
        <row r="16358">
          <cell r="C16358">
            <v>157</v>
          </cell>
          <cell r="D16358" t="str">
            <v>ZAFRE SA DE CV</v>
          </cell>
        </row>
        <row r="16359">
          <cell r="C16359">
            <v>13</v>
          </cell>
          <cell r="D16359" t="str">
            <v>ANGELICA PADILLA CASTILLO</v>
          </cell>
        </row>
        <row r="16360">
          <cell r="C16360">
            <v>128</v>
          </cell>
          <cell r="D16360" t="str">
            <v>PRODUCTOS CURTIENTES SA DE CV</v>
          </cell>
        </row>
        <row r="16361">
          <cell r="C16361">
            <v>128</v>
          </cell>
          <cell r="D16361" t="str">
            <v>PRODUCTOS CURTIENTES SA DE CV</v>
          </cell>
        </row>
        <row r="16362">
          <cell r="C16362">
            <v>16</v>
          </cell>
          <cell r="D16362" t="str">
            <v>AZTECA MILLING, LP</v>
          </cell>
        </row>
        <row r="16363">
          <cell r="C16363" t="str">
            <v>VTAMOS</v>
          </cell>
          <cell r="D16363" t="str">
            <v>Ventas de Mostrador</v>
          </cell>
        </row>
        <row r="16364">
          <cell r="C16364">
            <v>40</v>
          </cell>
          <cell r="D16364" t="str">
            <v>CITROLIM SA DE CV</v>
          </cell>
        </row>
        <row r="16365">
          <cell r="C16365">
            <v>40</v>
          </cell>
          <cell r="D16365" t="str">
            <v>CITROLIM SA DE CV</v>
          </cell>
        </row>
        <row r="16366">
          <cell r="C16366">
            <v>193</v>
          </cell>
          <cell r="D16366" t="str">
            <v>CURFIMEX SA DE CV</v>
          </cell>
        </row>
        <row r="16367">
          <cell r="C16367">
            <v>193</v>
          </cell>
          <cell r="D16367" t="str">
            <v>CURFIMEX SA DE CV</v>
          </cell>
        </row>
        <row r="16368">
          <cell r="C16368">
            <v>184</v>
          </cell>
          <cell r="D16368" t="str">
            <v>CUEROMEX WET BLUE SA DE CV</v>
          </cell>
        </row>
        <row r="16369">
          <cell r="C16369">
            <v>79</v>
          </cell>
          <cell r="D16369" t="str">
            <v>GRUMA</v>
          </cell>
        </row>
        <row r="16370">
          <cell r="C16370">
            <v>79</v>
          </cell>
          <cell r="D16370" t="str">
            <v>GRUMA</v>
          </cell>
        </row>
        <row r="16371">
          <cell r="C16371">
            <v>31</v>
          </cell>
          <cell r="D16371" t="str">
            <v>CERVECERIA CUAUHTEMOC MOCTEZUMA SA DE CV</v>
          </cell>
        </row>
        <row r="16372">
          <cell r="C16372">
            <v>31</v>
          </cell>
          <cell r="D16372" t="str">
            <v>CERVECERIA CUAUHTEMOC MOCTEZUMA SA DE CV</v>
          </cell>
        </row>
        <row r="16373">
          <cell r="C16373">
            <v>28</v>
          </cell>
          <cell r="D16373" t="str">
            <v>CERVECERIA CUAUHTEMOC MOCTEZUMA SA DE CV</v>
          </cell>
        </row>
        <row r="16374">
          <cell r="C16374">
            <v>28</v>
          </cell>
          <cell r="D16374" t="str">
            <v>CERVECERIA CUAUHTEMOC MOCTEZUMA SA DE CV</v>
          </cell>
        </row>
        <row r="16375">
          <cell r="C16375">
            <v>28</v>
          </cell>
          <cell r="D16375" t="str">
            <v>CERVECERIA CUAUHTEMOC MOCTEZUMA SA DE CV</v>
          </cell>
        </row>
        <row r="16376">
          <cell r="C16376">
            <v>231</v>
          </cell>
          <cell r="D16376" t="str">
            <v>PROGEL MEXICANA, S.A. DE C.V.</v>
          </cell>
        </row>
        <row r="16377">
          <cell r="C16377">
            <v>231</v>
          </cell>
          <cell r="D16377" t="str">
            <v>PROGEL MEXICANA, S.A. DE C.V.</v>
          </cell>
        </row>
        <row r="16378">
          <cell r="C16378">
            <v>231</v>
          </cell>
          <cell r="D16378" t="str">
            <v>PROGEL MEXICANA, S.A. DE C.V.</v>
          </cell>
        </row>
        <row r="16379">
          <cell r="C16379">
            <v>309</v>
          </cell>
          <cell r="D16379" t="str">
            <v>MARIA CONSUELO FIERRO RAMOS</v>
          </cell>
        </row>
        <row r="16380">
          <cell r="C16380">
            <v>179</v>
          </cell>
          <cell r="D16380" t="str">
            <v>TBG APPAREL S DE RL DE CV</v>
          </cell>
        </row>
        <row r="16381">
          <cell r="C16381">
            <v>179</v>
          </cell>
          <cell r="D16381" t="str">
            <v>TBG APPAREL S DE RL DE CV</v>
          </cell>
        </row>
        <row r="16382">
          <cell r="C16382">
            <v>179</v>
          </cell>
          <cell r="D16382" t="str">
            <v>TBG APPAREL S DE RL DE CV</v>
          </cell>
        </row>
        <row r="16383">
          <cell r="C16383">
            <v>362</v>
          </cell>
          <cell r="D16383" t="str">
            <v>BLANCA ARMIDA BELTRAN GUTIERREZ</v>
          </cell>
        </row>
        <row r="16384">
          <cell r="C16384">
            <v>315</v>
          </cell>
          <cell r="D16384" t="str">
            <v>CIH INTERNATIONAL, S.A. R.L.</v>
          </cell>
        </row>
        <row r="16385">
          <cell r="C16385">
            <v>152</v>
          </cell>
          <cell r="D16385" t="str">
            <v>VALLE REDONDO SA DE CV</v>
          </cell>
        </row>
        <row r="16386">
          <cell r="C16386">
            <v>42</v>
          </cell>
          <cell r="D16386" t="str">
            <v>COMERCIALIZADORA HIMEXSA SA DE CV</v>
          </cell>
        </row>
        <row r="16387">
          <cell r="C16387">
            <v>28</v>
          </cell>
          <cell r="D16387" t="str">
            <v>CERVECERIA CUAUHTEMOC MOCTEZUMA SA DE CV</v>
          </cell>
        </row>
        <row r="16388">
          <cell r="C16388">
            <v>238</v>
          </cell>
          <cell r="D16388" t="str">
            <v>ANSA MCAL TRADING, INC.</v>
          </cell>
        </row>
        <row r="16389">
          <cell r="C16389">
            <v>78</v>
          </cell>
          <cell r="D16389" t="str">
            <v>GRUMA</v>
          </cell>
        </row>
        <row r="16390">
          <cell r="C16390">
            <v>78</v>
          </cell>
          <cell r="D16390" t="str">
            <v>GRUMA</v>
          </cell>
        </row>
        <row r="16391">
          <cell r="C16391">
            <v>78</v>
          </cell>
          <cell r="D16391" t="str">
            <v>GRUMA</v>
          </cell>
        </row>
        <row r="16392">
          <cell r="C16392">
            <v>78</v>
          </cell>
          <cell r="D16392" t="str">
            <v>GRUMA</v>
          </cell>
        </row>
        <row r="16393">
          <cell r="C16393">
            <v>184</v>
          </cell>
          <cell r="D16393" t="str">
            <v>CUEROMEX WET BLUE SA DE CV</v>
          </cell>
        </row>
        <row r="16394">
          <cell r="C16394">
            <v>184</v>
          </cell>
          <cell r="D16394" t="str">
            <v>CUEROMEX WET BLUE SA DE CV</v>
          </cell>
        </row>
        <row r="16395">
          <cell r="C16395">
            <v>67</v>
          </cell>
          <cell r="D16395" t="str">
            <v>GELITA MEXICO S DE RL DE CV</v>
          </cell>
        </row>
        <row r="16396">
          <cell r="C16396">
            <v>39</v>
          </cell>
          <cell r="D16396" t="str">
            <v>CITROJUGO SA DE CV</v>
          </cell>
        </row>
        <row r="16397">
          <cell r="C16397">
            <v>199</v>
          </cell>
          <cell r="D16397" t="str">
            <v>ANILINAS Y QUIMICOS TEXTILES SA DE CV</v>
          </cell>
        </row>
        <row r="16398">
          <cell r="C16398">
            <v>14</v>
          </cell>
          <cell r="D16398" t="str">
            <v>DISTRIBUIDORA TEXTIL ARTTEX, S.A. DE C.V.</v>
          </cell>
        </row>
        <row r="16399">
          <cell r="C16399">
            <v>14</v>
          </cell>
          <cell r="D16399" t="str">
            <v>DISTRIBUIDORA TEXTIL ARTTEX, S.A. DE C.V.</v>
          </cell>
        </row>
        <row r="16400">
          <cell r="C16400">
            <v>166</v>
          </cell>
          <cell r="D16400" t="str">
            <v>GRUMA</v>
          </cell>
        </row>
        <row r="16401">
          <cell r="C16401">
            <v>166</v>
          </cell>
          <cell r="D16401" t="str">
            <v>GRUMA</v>
          </cell>
        </row>
        <row r="16402">
          <cell r="C16402">
            <v>81</v>
          </cell>
          <cell r="D16402" t="str">
            <v>HERSHEY MEXICO SA DE CV</v>
          </cell>
        </row>
        <row r="16403">
          <cell r="C16403">
            <v>77</v>
          </cell>
          <cell r="D16403" t="str">
            <v>GRUMA</v>
          </cell>
        </row>
        <row r="16404">
          <cell r="C16404">
            <v>77</v>
          </cell>
          <cell r="D16404" t="str">
            <v>GRUMA</v>
          </cell>
        </row>
        <row r="16405">
          <cell r="C16405">
            <v>112</v>
          </cell>
          <cell r="D16405" t="str">
            <v>GRUMA</v>
          </cell>
        </row>
        <row r="16406">
          <cell r="C16406">
            <v>112</v>
          </cell>
          <cell r="D16406" t="str">
            <v>GRUMA</v>
          </cell>
        </row>
        <row r="16407">
          <cell r="C16407">
            <v>347</v>
          </cell>
          <cell r="D16407" t="str">
            <v>AGROPECUARIA SANS SOUCI, S. DE R.L. DE C.V.</v>
          </cell>
        </row>
        <row r="16408">
          <cell r="C16408">
            <v>21</v>
          </cell>
          <cell r="D16408" t="str">
            <v>BIMBO</v>
          </cell>
        </row>
        <row r="16409">
          <cell r="C16409">
            <v>128</v>
          </cell>
          <cell r="D16409" t="str">
            <v>PRODUCTOS CURTIENTES SA DE CV</v>
          </cell>
        </row>
        <row r="16410">
          <cell r="C16410">
            <v>112</v>
          </cell>
          <cell r="D16410" t="str">
            <v>GRUMA</v>
          </cell>
        </row>
        <row r="16411">
          <cell r="C16411">
            <v>114</v>
          </cell>
          <cell r="D16411" t="str">
            <v>GRUMA</v>
          </cell>
        </row>
        <row r="16412">
          <cell r="C16412">
            <v>193</v>
          </cell>
          <cell r="D16412" t="str">
            <v>CURFIMEX SA DE CV</v>
          </cell>
        </row>
        <row r="16413">
          <cell r="C16413">
            <v>193</v>
          </cell>
          <cell r="D16413" t="str">
            <v>CURFIMEX SA DE CV</v>
          </cell>
        </row>
        <row r="16414">
          <cell r="C16414">
            <v>193</v>
          </cell>
          <cell r="D16414" t="str">
            <v>CURFIMEX SA DE CV</v>
          </cell>
        </row>
        <row r="16415">
          <cell r="C16415">
            <v>128</v>
          </cell>
          <cell r="D16415" t="str">
            <v>PRODUCTOS CURTIENTES SA DE CV</v>
          </cell>
        </row>
        <row r="16416">
          <cell r="C16416">
            <v>18</v>
          </cell>
          <cell r="D16416" t="str">
            <v>BIMBO</v>
          </cell>
        </row>
        <row r="16417">
          <cell r="C16417">
            <v>20</v>
          </cell>
          <cell r="D16417" t="str">
            <v>BIMBO</v>
          </cell>
        </row>
        <row r="16418">
          <cell r="C16418">
            <v>17</v>
          </cell>
          <cell r="D16418" t="str">
            <v>BIMBO</v>
          </cell>
        </row>
        <row r="16419">
          <cell r="C16419">
            <v>309</v>
          </cell>
          <cell r="D16419" t="str">
            <v>MARIA CONSUELO FIERRO RAMOS</v>
          </cell>
        </row>
        <row r="16420">
          <cell r="C16420">
            <v>306</v>
          </cell>
          <cell r="D16420" t="str">
            <v>GRIFFITH FOODS, S.A. DE C.V.</v>
          </cell>
        </row>
        <row r="16421">
          <cell r="C16421">
            <v>363</v>
          </cell>
          <cell r="D16421" t="str">
            <v>INDUSTRIAS HOMETEX, S.A. DE C.V.</v>
          </cell>
        </row>
        <row r="16422">
          <cell r="C16422">
            <v>184</v>
          </cell>
          <cell r="D16422" t="str">
            <v>CUEROMEX WET BLUE SA DE CV</v>
          </cell>
        </row>
        <row r="16423">
          <cell r="C16423">
            <v>179</v>
          </cell>
          <cell r="D16423" t="str">
            <v>TBG APPAREL S DE RL DE CV</v>
          </cell>
        </row>
        <row r="16424">
          <cell r="C16424">
            <v>179</v>
          </cell>
          <cell r="D16424" t="str">
            <v>TBG APPAREL S DE RL DE CV</v>
          </cell>
        </row>
        <row r="16425">
          <cell r="C16425">
            <v>134</v>
          </cell>
          <cell r="D16425" t="str">
            <v>QUIMICA HERNANDEZ RAMIREZ SA DE CV</v>
          </cell>
        </row>
        <row r="16426">
          <cell r="C16426">
            <v>157</v>
          </cell>
          <cell r="D16426" t="str">
            <v>ZAFRE SA DE CV</v>
          </cell>
        </row>
        <row r="16427">
          <cell r="C16427">
            <v>97</v>
          </cell>
          <cell r="D16427" t="str">
            <v>LAVAEXPORT SA DE CV</v>
          </cell>
        </row>
        <row r="16428">
          <cell r="C16428">
            <v>114</v>
          </cell>
          <cell r="D16428" t="str">
            <v>GRUMA</v>
          </cell>
        </row>
        <row r="16429">
          <cell r="C16429">
            <v>55</v>
          </cell>
          <cell r="D16429" t="str">
            <v>DISTRIBUIDORA DE TEXTILES AVANTE SA DE CV</v>
          </cell>
        </row>
        <row r="16430">
          <cell r="C16430">
            <v>223</v>
          </cell>
          <cell r="D16430" t="str">
            <v>CENTRO DE INVESTIGACION Y ASISTENCIA EN TECNOLOGIA Y DISEÑO DEL ESTADO DE JALISCO, A.C.</v>
          </cell>
        </row>
        <row r="16431">
          <cell r="C16431">
            <v>223</v>
          </cell>
          <cell r="D16431" t="str">
            <v>CENTRO DE INVESTIGACION Y ASISTENCIA EN TECNOLOGIA Y DISEÑO DEL ESTADO DE JALISCO, A.C.</v>
          </cell>
        </row>
        <row r="16432">
          <cell r="C16432">
            <v>246</v>
          </cell>
          <cell r="D16432" t="str">
            <v>COMPLEMENTOS ALIMENTICIOS, S.A. DE C.V.</v>
          </cell>
        </row>
        <row r="16433">
          <cell r="C16433">
            <v>246</v>
          </cell>
          <cell r="D16433" t="str">
            <v>COMPLEMENTOS ALIMENTICIOS, S.A. DE C.V.</v>
          </cell>
        </row>
        <row r="16434">
          <cell r="C16434">
            <v>114</v>
          </cell>
          <cell r="D16434" t="str">
            <v>GRUMA</v>
          </cell>
        </row>
        <row r="16435">
          <cell r="C16435">
            <v>13</v>
          </cell>
          <cell r="D16435" t="str">
            <v>ANGELICA PADILLA CASTILLO</v>
          </cell>
        </row>
        <row r="16436">
          <cell r="C16436">
            <v>13</v>
          </cell>
          <cell r="D16436" t="str">
            <v>ANGELICA PADILLA CASTILLO</v>
          </cell>
        </row>
        <row r="16437">
          <cell r="C16437">
            <v>175</v>
          </cell>
          <cell r="D16437" t="str">
            <v>MAURICIO JOVAN WONG MEDINA</v>
          </cell>
        </row>
        <row r="16438">
          <cell r="C16438">
            <v>175</v>
          </cell>
          <cell r="D16438" t="str">
            <v>MAURICIO JOVAN WONG MEDINA</v>
          </cell>
        </row>
        <row r="16439">
          <cell r="C16439">
            <v>364</v>
          </cell>
          <cell r="D16439" t="str">
            <v>GRUPO INDIGO PURO, S.A. DE C.V.</v>
          </cell>
        </row>
        <row r="16440">
          <cell r="C16440">
            <v>4</v>
          </cell>
          <cell r="D16440" t="str">
            <v>ACABADOS RIO TEJO SA DE CV</v>
          </cell>
        </row>
        <row r="16441">
          <cell r="C16441">
            <v>53</v>
          </cell>
          <cell r="D16441" t="str">
            <v>DINCO DEL NORTE SA DE CV</v>
          </cell>
        </row>
        <row r="16442">
          <cell r="C16442">
            <v>179</v>
          </cell>
          <cell r="D16442" t="str">
            <v>TBG APPAREL S DE RL DE CV</v>
          </cell>
        </row>
        <row r="16443">
          <cell r="C16443">
            <v>179</v>
          </cell>
          <cell r="D16443" t="str">
            <v>TBG APPAREL S DE RL DE CV</v>
          </cell>
        </row>
        <row r="16444">
          <cell r="C16444">
            <v>179</v>
          </cell>
          <cell r="D16444" t="str">
            <v>TBG APPAREL S DE RL DE CV</v>
          </cell>
        </row>
        <row r="16445">
          <cell r="C16445">
            <v>20</v>
          </cell>
          <cell r="D16445" t="str">
            <v>BIMBO</v>
          </cell>
        </row>
        <row r="16446">
          <cell r="C16446">
            <v>79</v>
          </cell>
          <cell r="D16446" t="str">
            <v>GRUMA</v>
          </cell>
        </row>
        <row r="16447">
          <cell r="C16447">
            <v>100</v>
          </cell>
          <cell r="D16447" t="str">
            <v>MANUFACTURAS KALTEX SA DE CV</v>
          </cell>
        </row>
        <row r="16448">
          <cell r="C16448">
            <v>100</v>
          </cell>
          <cell r="D16448" t="str">
            <v>MANUFACTURAS KALTEX SA DE CV</v>
          </cell>
        </row>
        <row r="16449">
          <cell r="C16449">
            <v>100</v>
          </cell>
          <cell r="D16449" t="str">
            <v>MANUFACTURAS KALTEX SA DE CV</v>
          </cell>
        </row>
        <row r="16450">
          <cell r="C16450">
            <v>100</v>
          </cell>
          <cell r="D16450" t="str">
            <v>MANUFACTURAS KALTEX SA DE CV</v>
          </cell>
        </row>
        <row r="16451">
          <cell r="C16451">
            <v>55</v>
          </cell>
          <cell r="D16451" t="str">
            <v>DISTRIBUIDORA DE TEXTILES AVANTE SA DE CV</v>
          </cell>
        </row>
        <row r="16452">
          <cell r="C16452">
            <v>16</v>
          </cell>
          <cell r="D16452" t="str">
            <v>AZTECA MILLING, LP</v>
          </cell>
        </row>
        <row r="16453">
          <cell r="C16453">
            <v>113</v>
          </cell>
          <cell r="D16453" t="str">
            <v>GRUMA</v>
          </cell>
        </row>
        <row r="16454">
          <cell r="C16454">
            <v>113</v>
          </cell>
          <cell r="D16454" t="str">
            <v>GRUMA</v>
          </cell>
        </row>
        <row r="16455">
          <cell r="C16455">
            <v>231</v>
          </cell>
          <cell r="D16455" t="str">
            <v>PROGEL MEXICANA, S.A. DE C.V.</v>
          </cell>
        </row>
        <row r="16456">
          <cell r="C16456">
            <v>100</v>
          </cell>
          <cell r="D16456" t="str">
            <v>MANUFACTURAS KALTEX SA DE CV</v>
          </cell>
        </row>
        <row r="16457">
          <cell r="C16457">
            <v>184</v>
          </cell>
          <cell r="D16457" t="str">
            <v>CUEROMEX WET BLUE SA DE CV</v>
          </cell>
        </row>
        <row r="16458">
          <cell r="C16458">
            <v>184</v>
          </cell>
          <cell r="D16458" t="str">
            <v>CUEROMEX WET BLUE SA DE CV</v>
          </cell>
        </row>
        <row r="16459">
          <cell r="C16459">
            <v>21</v>
          </cell>
          <cell r="D16459" t="str">
            <v>BIMBO</v>
          </cell>
        </row>
        <row r="16460">
          <cell r="C16460">
            <v>21</v>
          </cell>
          <cell r="D16460" t="str">
            <v>BIMBO</v>
          </cell>
        </row>
        <row r="16461">
          <cell r="C16461">
            <v>21</v>
          </cell>
          <cell r="D16461" t="str">
            <v>BIMBO</v>
          </cell>
        </row>
        <row r="16462">
          <cell r="C16462">
            <v>21</v>
          </cell>
          <cell r="D16462" t="str">
            <v>BIMBO</v>
          </cell>
        </row>
        <row r="16463">
          <cell r="C16463">
            <v>21</v>
          </cell>
          <cell r="D16463" t="str">
            <v>BIMBO</v>
          </cell>
        </row>
        <row r="16464">
          <cell r="C16464">
            <v>21</v>
          </cell>
          <cell r="D16464" t="str">
            <v>BIMBO</v>
          </cell>
        </row>
        <row r="16465">
          <cell r="C16465">
            <v>21</v>
          </cell>
          <cell r="D16465" t="str">
            <v>BIMBO</v>
          </cell>
        </row>
        <row r="16466">
          <cell r="C16466">
            <v>21</v>
          </cell>
          <cell r="D16466" t="str">
            <v>BIMBO</v>
          </cell>
        </row>
        <row r="16467">
          <cell r="C16467">
            <v>21</v>
          </cell>
          <cell r="D16467" t="str">
            <v>BIMBO</v>
          </cell>
        </row>
        <row r="16468">
          <cell r="C16468">
            <v>21</v>
          </cell>
          <cell r="D16468" t="str">
            <v>BIMBO</v>
          </cell>
        </row>
        <row r="16469">
          <cell r="C16469">
            <v>21</v>
          </cell>
          <cell r="D16469" t="str">
            <v>BIMBO</v>
          </cell>
        </row>
        <row r="16470">
          <cell r="C16470">
            <v>21</v>
          </cell>
          <cell r="D16470" t="str">
            <v>BIMBO</v>
          </cell>
        </row>
        <row r="16471">
          <cell r="C16471">
            <v>21</v>
          </cell>
          <cell r="D16471" t="str">
            <v>BIMBO</v>
          </cell>
        </row>
        <row r="16472">
          <cell r="C16472">
            <v>21</v>
          </cell>
          <cell r="D16472" t="str">
            <v>BIMBO</v>
          </cell>
        </row>
        <row r="16473">
          <cell r="C16473">
            <v>21</v>
          </cell>
          <cell r="D16473" t="str">
            <v>BIMBO</v>
          </cell>
        </row>
        <row r="16474">
          <cell r="C16474">
            <v>21</v>
          </cell>
          <cell r="D16474" t="str">
            <v>BIMBO</v>
          </cell>
        </row>
        <row r="16475">
          <cell r="C16475">
            <v>21</v>
          </cell>
          <cell r="D16475" t="str">
            <v>BIMBO</v>
          </cell>
        </row>
        <row r="16476">
          <cell r="C16476">
            <v>21</v>
          </cell>
          <cell r="D16476" t="str">
            <v>BIMBO</v>
          </cell>
        </row>
        <row r="16477">
          <cell r="C16477">
            <v>21</v>
          </cell>
          <cell r="D16477" t="str">
            <v>BIMBO</v>
          </cell>
        </row>
        <row r="16478">
          <cell r="C16478">
            <v>21</v>
          </cell>
          <cell r="D16478" t="str">
            <v>BIMBO</v>
          </cell>
        </row>
        <row r="16479">
          <cell r="C16479">
            <v>89</v>
          </cell>
          <cell r="D16479" t="str">
            <v>KERRY INGREDIENTS DE MEXICO SA DE CV</v>
          </cell>
        </row>
        <row r="16480">
          <cell r="C16480">
            <v>347</v>
          </cell>
          <cell r="D16480" t="str">
            <v>AGROPECUARIA SANS SOUCI, S. DE R.L. DE C.V.</v>
          </cell>
        </row>
        <row r="16481">
          <cell r="C16481">
            <v>347</v>
          </cell>
          <cell r="D16481" t="str">
            <v>AGROPECUARIA SANS SOUCI, S. DE R.L. DE C.V.</v>
          </cell>
        </row>
        <row r="16482">
          <cell r="C16482">
            <v>112</v>
          </cell>
          <cell r="D16482" t="str">
            <v>GRUMA</v>
          </cell>
        </row>
        <row r="16483">
          <cell r="C16483">
            <v>39</v>
          </cell>
          <cell r="D16483" t="str">
            <v>CITROJUGO SA DE CV</v>
          </cell>
        </row>
        <row r="16484">
          <cell r="C16484">
            <v>39</v>
          </cell>
          <cell r="D16484" t="str">
            <v>CITROJUGO SA DE CV</v>
          </cell>
        </row>
        <row r="16485">
          <cell r="C16485">
            <v>146</v>
          </cell>
          <cell r="D16485" t="str">
            <v>TECNICOS Y COLORES ANILPAN SA DE CV</v>
          </cell>
        </row>
        <row r="16486">
          <cell r="C16486">
            <v>347</v>
          </cell>
          <cell r="D16486" t="str">
            <v>AGROPECUARIA SANS SOUCI, S. DE R.L. DE C.V.</v>
          </cell>
        </row>
        <row r="16487">
          <cell r="C16487">
            <v>347</v>
          </cell>
          <cell r="D16487" t="str">
            <v>AGROPECUARIA SANS SOUCI, S. DE R.L. DE C.V.</v>
          </cell>
        </row>
        <row r="16488">
          <cell r="C16488">
            <v>114</v>
          </cell>
          <cell r="D16488" t="str">
            <v>GRUMA</v>
          </cell>
        </row>
        <row r="16489">
          <cell r="C16489">
            <v>21</v>
          </cell>
          <cell r="D16489" t="str">
            <v>BIMBO</v>
          </cell>
        </row>
        <row r="16490">
          <cell r="C16490">
            <v>21</v>
          </cell>
          <cell r="D16490" t="str">
            <v>BIMBO</v>
          </cell>
        </row>
        <row r="16491">
          <cell r="C16491">
            <v>21</v>
          </cell>
          <cell r="D16491" t="str">
            <v>BIMBO</v>
          </cell>
        </row>
        <row r="16492">
          <cell r="C16492">
            <v>67</v>
          </cell>
          <cell r="D16492" t="str">
            <v>GELITA MEXICO S DE RL DE CV</v>
          </cell>
        </row>
        <row r="16493">
          <cell r="C16493">
            <v>89</v>
          </cell>
          <cell r="D16493" t="str">
            <v>KERRY INGREDIENTS DE MEXICO SA DE CV</v>
          </cell>
        </row>
        <row r="16494">
          <cell r="C16494">
            <v>33</v>
          </cell>
          <cell r="D16494" t="str">
            <v>CERVECERIA CUAUHTEMOC MOCTEZUMA SA DE CV</v>
          </cell>
        </row>
        <row r="16495">
          <cell r="C16495">
            <v>33</v>
          </cell>
          <cell r="D16495" t="str">
            <v>CERVECERIA CUAUHTEMOC MOCTEZUMA SA DE CV</v>
          </cell>
        </row>
        <row r="16496">
          <cell r="C16496">
            <v>33</v>
          </cell>
          <cell r="D16496" t="str">
            <v>CERVECERIA CUAUHTEMOC MOCTEZUMA SA DE CV</v>
          </cell>
        </row>
        <row r="16497">
          <cell r="C16497">
            <v>33</v>
          </cell>
          <cell r="D16497" t="str">
            <v>CERVECERIA CUAUHTEMOC MOCTEZUMA SA DE CV</v>
          </cell>
        </row>
        <row r="16498">
          <cell r="C16498">
            <v>33</v>
          </cell>
          <cell r="D16498" t="str">
            <v>CERVECERIA CUAUHTEMOC MOCTEZUMA SA DE CV</v>
          </cell>
        </row>
        <row r="16499">
          <cell r="C16499">
            <v>327</v>
          </cell>
          <cell r="D16499" t="str">
            <v>CERVECERIAS BARU-PANAMA, S.A.</v>
          </cell>
        </row>
        <row r="16500">
          <cell r="C16500">
            <v>327</v>
          </cell>
          <cell r="D16500" t="str">
            <v>CERVECERIAS BARU-PANAMA, S.A.</v>
          </cell>
        </row>
        <row r="16501">
          <cell r="C16501">
            <v>179</v>
          </cell>
          <cell r="D16501" t="str">
            <v>TBG APPAREL S DE RL DE CV</v>
          </cell>
        </row>
        <row r="16502">
          <cell r="C16502">
            <v>179</v>
          </cell>
          <cell r="D16502" t="str">
            <v>TBG APPAREL S DE RL DE CV</v>
          </cell>
        </row>
        <row r="16503">
          <cell r="C16503">
            <v>146</v>
          </cell>
          <cell r="D16503" t="str">
            <v>TECNICOS Y COLORES ANILPAN SA DE CV</v>
          </cell>
        </row>
        <row r="16504">
          <cell r="C16504">
            <v>184</v>
          </cell>
          <cell r="D16504" t="str">
            <v>CUEROMEX WET BLUE SA DE CV</v>
          </cell>
        </row>
        <row r="16505">
          <cell r="C16505">
            <v>184</v>
          </cell>
          <cell r="D16505" t="str">
            <v>CUEROMEX WET BLUE SA DE CV</v>
          </cell>
        </row>
        <row r="16506">
          <cell r="C16506">
            <v>18</v>
          </cell>
          <cell r="D16506" t="str">
            <v>BIMBO</v>
          </cell>
        </row>
        <row r="16507">
          <cell r="C16507">
            <v>115</v>
          </cell>
          <cell r="D16507" t="str">
            <v>GRUMA</v>
          </cell>
        </row>
        <row r="16508">
          <cell r="C16508">
            <v>115</v>
          </cell>
          <cell r="D16508" t="str">
            <v>GRUMA</v>
          </cell>
        </row>
        <row r="16509">
          <cell r="C16509">
            <v>249</v>
          </cell>
          <cell r="D16509" t="str">
            <v>ASHLAND CHEMICAL DE MEXICO, S.A. DE C.V.</v>
          </cell>
        </row>
        <row r="16510">
          <cell r="C16510">
            <v>249</v>
          </cell>
          <cell r="D16510" t="str">
            <v>ASHLAND CHEMICAL DE MEXICO, S.A. DE C.V.</v>
          </cell>
        </row>
        <row r="16511">
          <cell r="C16511">
            <v>18</v>
          </cell>
          <cell r="D16511" t="str">
            <v>BIMBO</v>
          </cell>
        </row>
        <row r="16512">
          <cell r="C16512">
            <v>20</v>
          </cell>
          <cell r="D16512" t="str">
            <v>BIMBO</v>
          </cell>
        </row>
        <row r="16513">
          <cell r="C16513">
            <v>227</v>
          </cell>
          <cell r="D16513" t="str">
            <v>CURTEC, S.A. DE C.V.</v>
          </cell>
        </row>
        <row r="16514">
          <cell r="C16514">
            <v>106</v>
          </cell>
          <cell r="D16514" t="str">
            <v>MEXIALOE LABORATORIOS SA DE CV</v>
          </cell>
        </row>
        <row r="16515">
          <cell r="C16515">
            <v>89</v>
          </cell>
          <cell r="D16515" t="str">
            <v>KERRY INGREDIENTS DE MEXICO SA DE CV</v>
          </cell>
        </row>
        <row r="16516">
          <cell r="C16516">
            <v>159</v>
          </cell>
          <cell r="D16516" t="str">
            <v>GRUMA</v>
          </cell>
        </row>
        <row r="16517">
          <cell r="C16517">
            <v>159</v>
          </cell>
          <cell r="D16517" t="str">
            <v>GRUMA</v>
          </cell>
        </row>
        <row r="16518">
          <cell r="C16518">
            <v>159</v>
          </cell>
          <cell r="D16518" t="str">
            <v>GRUMA</v>
          </cell>
        </row>
        <row r="16519">
          <cell r="C16519">
            <v>347</v>
          </cell>
          <cell r="D16519" t="str">
            <v>AGROPECUARIA SANS SOUCI, S. DE R.L. DE C.V.</v>
          </cell>
        </row>
        <row r="16520">
          <cell r="C16520">
            <v>21</v>
          </cell>
          <cell r="D16520" t="str">
            <v>BIMBO</v>
          </cell>
        </row>
        <row r="16521">
          <cell r="C16521">
            <v>21</v>
          </cell>
          <cell r="D16521" t="str">
            <v>BIMBO</v>
          </cell>
        </row>
        <row r="16522">
          <cell r="C16522">
            <v>21</v>
          </cell>
          <cell r="D16522" t="str">
            <v>BIMBO</v>
          </cell>
        </row>
        <row r="16523">
          <cell r="C16523">
            <v>21</v>
          </cell>
          <cell r="D16523" t="str">
            <v>BIMBO</v>
          </cell>
        </row>
        <row r="16524">
          <cell r="C16524">
            <v>364</v>
          </cell>
          <cell r="D16524" t="str">
            <v>GRUPO INDIGO PURO, S.A. DE C.V.</v>
          </cell>
        </row>
        <row r="16525">
          <cell r="C16525">
            <v>13</v>
          </cell>
          <cell r="D16525" t="str">
            <v>ANGELICA PADILLA CASTILLO</v>
          </cell>
        </row>
        <row r="16526">
          <cell r="C16526">
            <v>30</v>
          </cell>
          <cell r="D16526" t="str">
            <v>CERVECERIA CUAUHTEMOC MOCTEZUMA SA DE CV</v>
          </cell>
        </row>
        <row r="16527">
          <cell r="C16527">
            <v>30</v>
          </cell>
          <cell r="D16527" t="str">
            <v>CERVECERIA CUAUHTEMOC MOCTEZUMA SA DE CV</v>
          </cell>
        </row>
        <row r="16528">
          <cell r="C16528">
            <v>30</v>
          </cell>
          <cell r="D16528" t="str">
            <v>CERVECERIA CUAUHTEMOC MOCTEZUMA SA DE CV</v>
          </cell>
        </row>
        <row r="16529">
          <cell r="C16529">
            <v>30</v>
          </cell>
          <cell r="D16529" t="str">
            <v>CERVECERIA CUAUHTEMOC MOCTEZUMA SA DE CV</v>
          </cell>
        </row>
        <row r="16530">
          <cell r="C16530">
            <v>32</v>
          </cell>
          <cell r="D16530" t="str">
            <v>CERVECERIA CUAUHTEMOC MOCTEZUMA SA DE CV</v>
          </cell>
        </row>
        <row r="16531">
          <cell r="C16531">
            <v>32</v>
          </cell>
          <cell r="D16531" t="str">
            <v>CERVECERIA CUAUHTEMOC MOCTEZUMA SA DE CV</v>
          </cell>
        </row>
        <row r="16532">
          <cell r="C16532">
            <v>32</v>
          </cell>
          <cell r="D16532" t="str">
            <v>CERVECERIA CUAUHTEMOC MOCTEZUMA SA DE CV</v>
          </cell>
        </row>
        <row r="16533">
          <cell r="C16533" t="str">
            <v>VTAMOS</v>
          </cell>
          <cell r="D16533" t="str">
            <v>Ventas de Mostrador</v>
          </cell>
        </row>
        <row r="16534">
          <cell r="C16534">
            <v>309</v>
          </cell>
          <cell r="D16534" t="str">
            <v>MARIA CONSUELO FIERRO RAMOS</v>
          </cell>
        </row>
        <row r="16535">
          <cell r="C16535">
            <v>364</v>
          </cell>
          <cell r="D16535" t="str">
            <v>GRUPO INDIGO PURO, S.A. DE C.V.</v>
          </cell>
        </row>
        <row r="16536">
          <cell r="C16536">
            <v>21</v>
          </cell>
          <cell r="D16536" t="str">
            <v>BIMBO</v>
          </cell>
        </row>
        <row r="16537">
          <cell r="C16537">
            <v>231</v>
          </cell>
          <cell r="D16537" t="str">
            <v>PROGEL MEXICANA, S.A. DE C.V.</v>
          </cell>
        </row>
        <row r="16538">
          <cell r="C16538">
            <v>31</v>
          </cell>
          <cell r="D16538" t="str">
            <v>CERVECERIA CUAUHTEMOC MOCTEZUMA SA DE CV</v>
          </cell>
        </row>
        <row r="16539">
          <cell r="C16539">
            <v>31</v>
          </cell>
          <cell r="D16539" t="str">
            <v>CERVECERIA CUAUHTEMOC MOCTEZUMA SA DE CV</v>
          </cell>
        </row>
        <row r="16540">
          <cell r="C16540">
            <v>31</v>
          </cell>
          <cell r="D16540" t="str">
            <v>CERVECERIA CUAUHTEMOC MOCTEZUMA SA DE CV</v>
          </cell>
        </row>
        <row r="16541">
          <cell r="C16541">
            <v>21</v>
          </cell>
          <cell r="D16541" t="str">
            <v>BIMBO</v>
          </cell>
        </row>
        <row r="16542">
          <cell r="C16542">
            <v>31</v>
          </cell>
          <cell r="D16542" t="str">
            <v>CERVECERIA CUAUHTEMOC MOCTEZUMA SA DE CV</v>
          </cell>
        </row>
        <row r="16543">
          <cell r="C16543">
            <v>31</v>
          </cell>
          <cell r="D16543" t="str">
            <v>CERVECERIA CUAUHTEMOC MOCTEZUMA SA DE CV</v>
          </cell>
        </row>
        <row r="16544">
          <cell r="C16544">
            <v>20</v>
          </cell>
          <cell r="D16544" t="str">
            <v>BIMBO</v>
          </cell>
        </row>
        <row r="16545">
          <cell r="C16545">
            <v>238</v>
          </cell>
          <cell r="D16545" t="str">
            <v>ANSA MCAL TRADING, INC.</v>
          </cell>
        </row>
        <row r="16546">
          <cell r="C16546">
            <v>81</v>
          </cell>
          <cell r="D16546" t="str">
            <v>HERSHEY MEXICO SA DE CV</v>
          </cell>
        </row>
        <row r="16547">
          <cell r="C16547">
            <v>28</v>
          </cell>
          <cell r="D16547" t="str">
            <v>CERVECERIA CUAUHTEMOC MOCTEZUMA SA DE CV</v>
          </cell>
        </row>
        <row r="16548">
          <cell r="C16548">
            <v>238</v>
          </cell>
          <cell r="D16548" t="str">
            <v>ANSA MCAL TRADING, INC.</v>
          </cell>
        </row>
        <row r="16549">
          <cell r="C16549">
            <v>152</v>
          </cell>
          <cell r="D16549" t="str">
            <v>VALLE REDONDO SA DE CV</v>
          </cell>
        </row>
        <row r="16550">
          <cell r="C16550">
            <v>30</v>
          </cell>
          <cell r="D16550" t="str">
            <v>CERVECERIA CUAUHTEMOC MOCTEZUMA SA DE CV</v>
          </cell>
        </row>
        <row r="16551">
          <cell r="C16551">
            <v>31</v>
          </cell>
          <cell r="D16551" t="str">
            <v>CERVECERIA CUAUHTEMOC MOCTEZUMA SA DE CV</v>
          </cell>
        </row>
        <row r="16552">
          <cell r="C16552">
            <v>32</v>
          </cell>
          <cell r="D16552" t="str">
            <v>CERVECERIA CUAUHTEMOC MOCTEZUMA SA DE CV</v>
          </cell>
        </row>
        <row r="16553">
          <cell r="C16553">
            <v>232</v>
          </cell>
          <cell r="D16553" t="str">
            <v>BANKS (BARBADOS) BREWERIES LTD</v>
          </cell>
        </row>
        <row r="16554">
          <cell r="C16554">
            <v>18</v>
          </cell>
          <cell r="D16554" t="str">
            <v>BIMBO</v>
          </cell>
        </row>
        <row r="16555">
          <cell r="C16555">
            <v>361</v>
          </cell>
          <cell r="D16555" t="str">
            <v>NOVOZYMES MEXICO, S.A. DE C.V.</v>
          </cell>
        </row>
        <row r="16556">
          <cell r="C16556">
            <v>318</v>
          </cell>
          <cell r="D16556" t="str">
            <v>BRASSERIE NATIONAL D´HAITI, S.A.</v>
          </cell>
        </row>
        <row r="16557">
          <cell r="C16557">
            <v>337</v>
          </cell>
          <cell r="D16557" t="str">
            <v>CERVECERIA CUAUHTEMOC MOCTEZUMA SA DE CV</v>
          </cell>
        </row>
        <row r="16558">
          <cell r="C16558">
            <v>17</v>
          </cell>
          <cell r="D16558" t="str">
            <v>BIMBO</v>
          </cell>
        </row>
        <row r="16559">
          <cell r="C16559">
            <v>18</v>
          </cell>
          <cell r="D16559" t="str">
            <v>BIMBO</v>
          </cell>
        </row>
        <row r="16560">
          <cell r="C16560">
            <v>238</v>
          </cell>
          <cell r="D16560" t="str">
            <v>ANSA MCAL TRADING, INC.</v>
          </cell>
        </row>
        <row r="16561">
          <cell r="C16561">
            <v>33</v>
          </cell>
          <cell r="D16561" t="str">
            <v>CERVECERIA CUAUHTEMOC MOCTEZUMA SA DE CV</v>
          </cell>
        </row>
        <row r="16562">
          <cell r="C16562">
            <v>28</v>
          </cell>
          <cell r="D16562" t="str">
            <v>CERVECERIA CUAUHTEMOC MOCTEZUMA SA DE CV</v>
          </cell>
        </row>
        <row r="16563">
          <cell r="C16563">
            <v>28</v>
          </cell>
          <cell r="D16563" t="str">
            <v>CERVECERIA CUAUHTEMOC MOCTEZUMA SA DE CV</v>
          </cell>
        </row>
        <row r="16564">
          <cell r="C16564">
            <v>28</v>
          </cell>
          <cell r="D16564" t="str">
            <v>CERVECERIA CUAUHTEMOC MOCTEZUMA SA DE CV</v>
          </cell>
        </row>
        <row r="16565">
          <cell r="C16565">
            <v>28</v>
          </cell>
          <cell r="D16565" t="str">
            <v>CERVECERIA CUAUHTEMOC MOCTEZUMA SA DE CV</v>
          </cell>
        </row>
        <row r="16566">
          <cell r="C16566">
            <v>31</v>
          </cell>
          <cell r="D16566" t="str">
            <v>CERVECERIA CUAUHTEMOC MOCTEZUMA SA DE CV</v>
          </cell>
        </row>
        <row r="16567">
          <cell r="C16567">
            <v>31</v>
          </cell>
          <cell r="D16567" t="str">
            <v>CERVECERIA CUAUHTEMOC MOCTEZUMA SA DE CV</v>
          </cell>
        </row>
        <row r="16568">
          <cell r="C16568">
            <v>31</v>
          </cell>
          <cell r="D16568" t="str">
            <v>CERVECERIA CUAUHTEMOC MOCTEZUMA SA DE CV</v>
          </cell>
        </row>
        <row r="16569">
          <cell r="C16569">
            <v>31</v>
          </cell>
          <cell r="D16569" t="str">
            <v>CERVECERIA CUAUHTEMOC MOCTEZUMA SA DE CV</v>
          </cell>
        </row>
        <row r="16570">
          <cell r="C16570">
            <v>32</v>
          </cell>
          <cell r="D16570" t="str">
            <v>CERVECERIA CUAUHTEMOC MOCTEZUMA SA DE CV</v>
          </cell>
        </row>
        <row r="16571">
          <cell r="C16571">
            <v>32</v>
          </cell>
          <cell r="D16571" t="str">
            <v>CERVECERIA CUAUHTEMOC MOCTEZUMA SA DE CV</v>
          </cell>
        </row>
        <row r="16572">
          <cell r="C16572">
            <v>32</v>
          </cell>
          <cell r="D16572" t="str">
            <v>CERVECERIA CUAUHTEMOC MOCTEZUMA SA DE CV</v>
          </cell>
        </row>
        <row r="16573">
          <cell r="C16573">
            <v>32</v>
          </cell>
          <cell r="D16573" t="str">
            <v>CERVECERIA CUAUHTEMOC MOCTEZUMA SA DE CV</v>
          </cell>
        </row>
        <row r="16574">
          <cell r="C16574">
            <v>33</v>
          </cell>
          <cell r="D16574" t="str">
            <v>CERVECERIA CUAUHTEMOC MOCTEZUMA SA DE CV</v>
          </cell>
        </row>
        <row r="16575">
          <cell r="C16575">
            <v>33</v>
          </cell>
          <cell r="D16575" t="str">
            <v>CERVECERIA CUAUHTEMOC MOCTEZUMA SA DE CV</v>
          </cell>
        </row>
        <row r="16576">
          <cell r="C16576">
            <v>33</v>
          </cell>
          <cell r="D16576" t="str">
            <v>CERVECERIA CUAUHTEMOC MOCTEZUMA SA DE CV</v>
          </cell>
        </row>
        <row r="16577">
          <cell r="C16577">
            <v>33</v>
          </cell>
          <cell r="D16577" t="str">
            <v>CERVECERIA CUAUHTEMOC MOCTEZUMA SA DE CV</v>
          </cell>
        </row>
        <row r="16578">
          <cell r="C16578">
            <v>29</v>
          </cell>
          <cell r="D16578" t="str">
            <v>CERVECERIA CUAUHTEMOC MOCTEZUMA SA DE CV</v>
          </cell>
        </row>
        <row r="16579">
          <cell r="C16579">
            <v>29</v>
          </cell>
          <cell r="D16579" t="str">
            <v>CERVECERIA CUAUHTEMOC MOCTEZUMA SA DE CV</v>
          </cell>
        </row>
        <row r="16580">
          <cell r="C16580">
            <v>29</v>
          </cell>
          <cell r="D16580" t="str">
            <v>CERVECERIA CUAUHTEMOC MOCTEZUMA SA DE CV</v>
          </cell>
        </row>
        <row r="16581">
          <cell r="C16581">
            <v>29</v>
          </cell>
          <cell r="D16581" t="str">
            <v>CERVECERIA CUAUHTEMOC MOCTEZUMA SA DE CV</v>
          </cell>
        </row>
        <row r="16582">
          <cell r="C16582">
            <v>30</v>
          </cell>
          <cell r="D16582" t="str">
            <v>CERVECERIA CUAUHTEMOC MOCTEZUMA SA DE CV</v>
          </cell>
        </row>
        <row r="16583">
          <cell r="C16583">
            <v>30</v>
          </cell>
          <cell r="D16583" t="str">
            <v>CERVECERIA CUAUHTEMOC MOCTEZUMA SA DE CV</v>
          </cell>
        </row>
        <row r="16584">
          <cell r="C16584">
            <v>30</v>
          </cell>
          <cell r="D16584" t="str">
            <v>CERVECERIA CUAUHTEMOC MOCTEZUMA SA DE CV</v>
          </cell>
        </row>
        <row r="16585">
          <cell r="C16585">
            <v>30</v>
          </cell>
          <cell r="D16585" t="str">
            <v>CERVECERIA CUAUHTEMOC MOCTEZUMA SA DE CV</v>
          </cell>
        </row>
        <row r="16586">
          <cell r="C16586">
            <v>30</v>
          </cell>
          <cell r="D16586" t="str">
            <v>CERVECERIA CUAUHTEMOC MOCTEZUMA SA DE CV</v>
          </cell>
        </row>
        <row r="16587">
          <cell r="C16587">
            <v>30</v>
          </cell>
          <cell r="D16587" t="str">
            <v>CERVECERIA CUAUHTEMOC MOCTEZUMA SA DE CV</v>
          </cell>
        </row>
        <row r="16588">
          <cell r="C16588">
            <v>30</v>
          </cell>
          <cell r="D16588" t="str">
            <v>CERVECERIA CUAUHTEMOC MOCTEZUMA SA DE CV</v>
          </cell>
        </row>
        <row r="16589">
          <cell r="C16589">
            <v>28</v>
          </cell>
          <cell r="D16589" t="str">
            <v>CERVECERIA CUAUHTEMOC MOCTEZUMA SA DE CV</v>
          </cell>
        </row>
        <row r="16590">
          <cell r="C16590">
            <v>315</v>
          </cell>
          <cell r="D16590" t="str">
            <v>CIH INTERNATIONAL, S.A.R.L.</v>
          </cell>
        </row>
        <row r="16591">
          <cell r="C16591">
            <v>315</v>
          </cell>
          <cell r="D16591" t="str">
            <v>CIH INTERNATIONAL, S.A.R.L.</v>
          </cell>
        </row>
        <row r="16592">
          <cell r="C16592">
            <v>315</v>
          </cell>
          <cell r="D16592" t="str">
            <v>CIH INTERNATIONAL, S.A.R.L.</v>
          </cell>
        </row>
        <row r="16593">
          <cell r="C16593">
            <v>315</v>
          </cell>
          <cell r="D16593" t="str">
            <v>CIH INTERNATIONAL, S.A.R.L.</v>
          </cell>
        </row>
        <row r="16594">
          <cell r="C16594">
            <v>315</v>
          </cell>
          <cell r="D16594" t="str">
            <v>CIH INTERNATIONAL, S.A.R.L.</v>
          </cell>
        </row>
        <row r="16595">
          <cell r="C16595">
            <v>238</v>
          </cell>
          <cell r="D16595" t="str">
            <v>ANSA MCAL TRADING, INC.</v>
          </cell>
        </row>
        <row r="16596">
          <cell r="C16596">
            <v>238</v>
          </cell>
          <cell r="D16596" t="str">
            <v>ANSA MCAL TRADING, INC.</v>
          </cell>
        </row>
        <row r="16597">
          <cell r="C16597">
            <v>318</v>
          </cell>
          <cell r="D16597" t="str">
            <v>BRASSERIE NATIONAL D´HAITI, S.A.</v>
          </cell>
        </row>
        <row r="16598">
          <cell r="C16598">
            <v>232</v>
          </cell>
          <cell r="D16598" t="str">
            <v>BANKS (BARBADOS) BREWERIES LTD</v>
          </cell>
        </row>
        <row r="16599">
          <cell r="C16599">
            <v>100</v>
          </cell>
          <cell r="D16599" t="str">
            <v>MANUFACTURAS KALTEX SA DE CV</v>
          </cell>
        </row>
        <row r="16600">
          <cell r="C16600">
            <v>100</v>
          </cell>
          <cell r="D16600" t="str">
            <v>MANUFACTURAS KALTEX SA DE CV</v>
          </cell>
        </row>
        <row r="16601">
          <cell r="C16601">
            <v>100</v>
          </cell>
          <cell r="D16601" t="str">
            <v>MANUFACTURAS KALTEX SA DE CV</v>
          </cell>
        </row>
        <row r="16602">
          <cell r="C16602">
            <v>17</v>
          </cell>
          <cell r="D16602" t="str">
            <v>BIMBO</v>
          </cell>
        </row>
        <row r="16603">
          <cell r="C16603">
            <v>18</v>
          </cell>
          <cell r="D16603" t="str">
            <v>BIMBO</v>
          </cell>
        </row>
        <row r="16604">
          <cell r="C16604">
            <v>20</v>
          </cell>
          <cell r="D16604" t="str">
            <v>BIMBO</v>
          </cell>
        </row>
        <row r="16605">
          <cell r="C16605">
            <v>21</v>
          </cell>
          <cell r="D16605" t="str">
            <v>BIMBO</v>
          </cell>
        </row>
        <row r="16606">
          <cell r="C16606">
            <v>77</v>
          </cell>
          <cell r="D16606" t="str">
            <v>GRUMA</v>
          </cell>
        </row>
        <row r="16607">
          <cell r="C16607">
            <v>78</v>
          </cell>
          <cell r="D16607" t="str">
            <v>GRUMA</v>
          </cell>
        </row>
        <row r="16608">
          <cell r="C16608">
            <v>78</v>
          </cell>
          <cell r="D16608" t="str">
            <v>GRUMA</v>
          </cell>
        </row>
        <row r="16609">
          <cell r="C16609">
            <v>79</v>
          </cell>
          <cell r="D16609" t="str">
            <v>GRUMA</v>
          </cell>
        </row>
        <row r="16610">
          <cell r="C16610">
            <v>79</v>
          </cell>
          <cell r="D16610" t="str">
            <v>GRUMA</v>
          </cell>
        </row>
        <row r="16611">
          <cell r="C16611">
            <v>113</v>
          </cell>
          <cell r="D16611" t="str">
            <v>GRUMA</v>
          </cell>
        </row>
        <row r="16612">
          <cell r="C16612">
            <v>114</v>
          </cell>
          <cell r="D16612" t="str">
            <v>GRUMA</v>
          </cell>
        </row>
        <row r="16613">
          <cell r="C16613">
            <v>114</v>
          </cell>
          <cell r="D16613" t="str">
            <v>GRUMA</v>
          </cell>
        </row>
        <row r="16614">
          <cell r="C16614">
            <v>112</v>
          </cell>
          <cell r="D16614" t="str">
            <v>GRUMA</v>
          </cell>
        </row>
        <row r="16615">
          <cell r="C16615">
            <v>112</v>
          </cell>
          <cell r="D16615" t="str">
            <v>GRUMA</v>
          </cell>
        </row>
        <row r="16616">
          <cell r="C16616">
            <v>115</v>
          </cell>
          <cell r="D16616" t="str">
            <v>GRUMA</v>
          </cell>
        </row>
        <row r="16617">
          <cell r="C16617">
            <v>159</v>
          </cell>
          <cell r="D16617" t="str">
            <v>GRUMA</v>
          </cell>
        </row>
        <row r="16618">
          <cell r="C16618">
            <v>166</v>
          </cell>
          <cell r="D16618" t="str">
            <v>GRUMA</v>
          </cell>
        </row>
        <row r="16619">
          <cell r="C16619">
            <v>166</v>
          </cell>
          <cell r="D16619" t="str">
            <v>GRUMA</v>
          </cell>
        </row>
        <row r="16620">
          <cell r="C16620">
            <v>16</v>
          </cell>
          <cell r="D16620" t="str">
            <v>AZTECA MILLING, LP</v>
          </cell>
        </row>
        <row r="16621">
          <cell r="C16621">
            <v>166</v>
          </cell>
          <cell r="D16621" t="str">
            <v>GRUMA</v>
          </cell>
        </row>
        <row r="16622">
          <cell r="C16622">
            <v>166</v>
          </cell>
          <cell r="D16622" t="str">
            <v>GRUMA</v>
          </cell>
        </row>
        <row r="16623">
          <cell r="C16623">
            <v>166</v>
          </cell>
          <cell r="D16623" t="str">
            <v>GRUMA</v>
          </cell>
        </row>
        <row r="16624">
          <cell r="C16624">
            <v>39</v>
          </cell>
          <cell r="D16624" t="str">
            <v>CITROJUGO SA DE CV</v>
          </cell>
        </row>
        <row r="16625">
          <cell r="C16625">
            <v>39</v>
          </cell>
          <cell r="D16625" t="str">
            <v>CITROJUGO SA DE CV</v>
          </cell>
        </row>
        <row r="16626">
          <cell r="C16626">
            <v>40</v>
          </cell>
          <cell r="D16626" t="str">
            <v>CITROLIM SA DE CV</v>
          </cell>
        </row>
        <row r="16627">
          <cell r="C16627">
            <v>40</v>
          </cell>
          <cell r="D16627" t="str">
            <v>CITROLIM SA DE CV</v>
          </cell>
        </row>
        <row r="16628">
          <cell r="C16628">
            <v>44</v>
          </cell>
          <cell r="D16628" t="str">
            <v>CONFRUTTA S.A.</v>
          </cell>
        </row>
        <row r="16629">
          <cell r="C16629">
            <v>143</v>
          </cell>
          <cell r="D16629" t="str">
            <v>SEMINIS VEGETABLE SEEDS MEXICANA S DE RL DE CV</v>
          </cell>
        </row>
        <row r="16630">
          <cell r="C16630">
            <v>41</v>
          </cell>
          <cell r="D16630" t="str">
            <v>COMERCIALIZADORA EL ORO SA  DE CV</v>
          </cell>
        </row>
        <row r="16631">
          <cell r="C16631">
            <v>41</v>
          </cell>
          <cell r="D16631" t="str">
            <v>COMERCIALIZADORA EL ORO SA  DE CV</v>
          </cell>
        </row>
        <row r="16632">
          <cell r="C16632">
            <v>41</v>
          </cell>
          <cell r="D16632" t="str">
            <v>COMERCIALIZADORA EL ORO SA  DE CV</v>
          </cell>
        </row>
        <row r="16633">
          <cell r="C16633">
            <v>41</v>
          </cell>
          <cell r="D16633" t="str">
            <v>COMERCIALIZADORA EL ORO SA  DE CV</v>
          </cell>
        </row>
        <row r="16634">
          <cell r="C16634">
            <v>176</v>
          </cell>
          <cell r="D16634" t="str">
            <v>INTERNACIONAL QUIMICA DE COBRE SA DE CV</v>
          </cell>
        </row>
        <row r="16635">
          <cell r="C16635">
            <v>38</v>
          </cell>
          <cell r="D16635" t="str">
            <v>CITRICOS DE APATZINGAN SPR RL</v>
          </cell>
        </row>
        <row r="16636">
          <cell r="C16636">
            <v>152</v>
          </cell>
          <cell r="D16636" t="str">
            <v>VALLE REDONDO SA DE CV</v>
          </cell>
        </row>
        <row r="16637">
          <cell r="C16637">
            <v>152</v>
          </cell>
          <cell r="D16637" t="str">
            <v>VALLE REDONDO SA DE CV</v>
          </cell>
        </row>
        <row r="16638">
          <cell r="C16638">
            <v>152</v>
          </cell>
          <cell r="D16638" t="str">
            <v>VALLE REDONDO SA DE CV</v>
          </cell>
        </row>
        <row r="16639">
          <cell r="C16639">
            <v>152</v>
          </cell>
          <cell r="D16639" t="str">
            <v>VALLE REDONDO SA DE CV</v>
          </cell>
        </row>
        <row r="16640">
          <cell r="C16640">
            <v>21</v>
          </cell>
          <cell r="D16640" t="str">
            <v>BIMBO</v>
          </cell>
        </row>
        <row r="16641">
          <cell r="C16641">
            <v>91</v>
          </cell>
          <cell r="D16641" t="str">
            <v>LABORATORIOS GRIFFITH  DE MEXICO SA DE CV</v>
          </cell>
        </row>
        <row r="16642">
          <cell r="C16642">
            <v>91</v>
          </cell>
          <cell r="D16642" t="str">
            <v>LABORATORIOS GRIFFITH  DE MEXICO SA DE CV</v>
          </cell>
        </row>
        <row r="16643">
          <cell r="C16643">
            <v>130</v>
          </cell>
          <cell r="D16643" t="str">
            <v>PRODUCTOS PERLA, SA DE CV</v>
          </cell>
        </row>
        <row r="16644">
          <cell r="C16644">
            <v>130</v>
          </cell>
          <cell r="D16644" t="str">
            <v>PRODUCTOS PERLA, SA DE CV</v>
          </cell>
        </row>
        <row r="16645">
          <cell r="C16645">
            <v>130</v>
          </cell>
          <cell r="D16645" t="str">
            <v>PRODUCTOS PERLA, SA DE CV</v>
          </cell>
        </row>
        <row r="16646">
          <cell r="C16646">
            <v>130</v>
          </cell>
          <cell r="D16646" t="str">
            <v>PRODUCTOS PERLA, SA DE CV</v>
          </cell>
        </row>
        <row r="16647">
          <cell r="C16647">
            <v>89</v>
          </cell>
          <cell r="D16647" t="str">
            <v>KERRY INGREDIENTS DE MEXICO SA DE CV</v>
          </cell>
        </row>
        <row r="16648">
          <cell r="C16648">
            <v>89</v>
          </cell>
          <cell r="D16648" t="str">
            <v>KERRY INGREDIENTS DE MEXICO SA DE CV</v>
          </cell>
        </row>
        <row r="16649">
          <cell r="C16649">
            <v>107</v>
          </cell>
          <cell r="D16649" t="str">
            <v>MICHEL ONTIVEROS PABLO IGNACIO</v>
          </cell>
        </row>
        <row r="16650">
          <cell r="C16650">
            <v>24</v>
          </cell>
          <cell r="D16650" t="str">
            <v>C &amp; L ALIMENTOS SA DE CV</v>
          </cell>
        </row>
        <row r="16651">
          <cell r="C16651">
            <v>24</v>
          </cell>
          <cell r="D16651" t="str">
            <v>C &amp; L ALIMENTOS SA DE CV</v>
          </cell>
        </row>
        <row r="16652">
          <cell r="C16652">
            <v>24</v>
          </cell>
          <cell r="D16652" t="str">
            <v>C &amp; L ALIMENTOS SA DE CV</v>
          </cell>
        </row>
        <row r="16653">
          <cell r="C16653">
            <v>270</v>
          </cell>
          <cell r="D16653" t="str">
            <v>RESTAURANTES TOKS, S.A. DE C.V.</v>
          </cell>
        </row>
        <row r="16654">
          <cell r="C16654">
            <v>270</v>
          </cell>
          <cell r="D16654" t="str">
            <v>RESTAURANTES TOKS, S.A. DE C.V.</v>
          </cell>
        </row>
        <row r="16655">
          <cell r="C16655">
            <v>252</v>
          </cell>
          <cell r="D16655" t="str">
            <v>QUESERIA DOS LAGUNAS, SPR DE R.L. DE C.V.</v>
          </cell>
        </row>
        <row r="16656">
          <cell r="C16656">
            <v>239</v>
          </cell>
          <cell r="D16656" t="str">
            <v>PROTEINAS NATURALES, S.A. (PROTENA, S.A.)</v>
          </cell>
        </row>
        <row r="16657">
          <cell r="C16657">
            <v>22</v>
          </cell>
          <cell r="D16657" t="str">
            <v>BIOTECNICA INTERNACIONAL SA DE CV</v>
          </cell>
        </row>
        <row r="16658">
          <cell r="C16658">
            <v>11</v>
          </cell>
          <cell r="D16658" t="str">
            <v>ALIMENTOS PROFUSA, SA DE CV</v>
          </cell>
        </row>
        <row r="16659">
          <cell r="C16659">
            <v>11</v>
          </cell>
          <cell r="D16659" t="str">
            <v>ALIMENTOS PROFUSA, SA DE CV</v>
          </cell>
        </row>
        <row r="16660">
          <cell r="C16660">
            <v>6</v>
          </cell>
          <cell r="D16660" t="str">
            <v>AGRANA FRUIT MEXICO SA DE CV</v>
          </cell>
        </row>
        <row r="16661">
          <cell r="C16661">
            <v>138</v>
          </cell>
          <cell r="D16661" t="str">
            <v>RICAP SA DE CV</v>
          </cell>
        </row>
        <row r="16662">
          <cell r="C16662">
            <v>138</v>
          </cell>
          <cell r="D16662" t="str">
            <v>RICAP SA DE CV</v>
          </cell>
        </row>
        <row r="16663">
          <cell r="C16663">
            <v>138</v>
          </cell>
          <cell r="D16663" t="str">
            <v>RICAP SA DE CV</v>
          </cell>
        </row>
        <row r="16664">
          <cell r="C16664">
            <v>15</v>
          </cell>
          <cell r="D16664" t="str">
            <v>AVIGM SA DE CV</v>
          </cell>
        </row>
        <row r="16665">
          <cell r="C16665">
            <v>206</v>
          </cell>
          <cell r="D16665" t="str">
            <v>INVESTIGACION PRODUCTIVA SA DE CV</v>
          </cell>
        </row>
        <row r="16666">
          <cell r="C16666">
            <v>285</v>
          </cell>
          <cell r="D16666" t="str">
            <v>ALIMENTOS DE LA GRANJA, S.A. DE C.V.</v>
          </cell>
        </row>
        <row r="16667">
          <cell r="C16667">
            <v>102</v>
          </cell>
          <cell r="D16667" t="str">
            <v>MAZAPAN DE LA ROSA SA DE CV</v>
          </cell>
        </row>
        <row r="16668">
          <cell r="C16668">
            <v>102</v>
          </cell>
          <cell r="D16668" t="str">
            <v>MAZAPAN DE LA ROSA SA DE CV</v>
          </cell>
        </row>
        <row r="16669">
          <cell r="C16669">
            <v>177</v>
          </cell>
          <cell r="D16669" t="str">
            <v>COLOIDALES DUCHE SA DE CV</v>
          </cell>
        </row>
        <row r="16670">
          <cell r="C16670">
            <v>174</v>
          </cell>
          <cell r="D16670" t="str">
            <v>GRUPO INDUSTRIAL CUADRITOS BIOTEK SA DE CV</v>
          </cell>
        </row>
        <row r="16671">
          <cell r="C16671">
            <v>81</v>
          </cell>
          <cell r="D16671" t="str">
            <v>HERSHEY MEXICO SA DE CV</v>
          </cell>
        </row>
        <row r="16672">
          <cell r="C16672" t="str">
            <v>X</v>
          </cell>
          <cell r="D16672" t="str">
            <v>INDUSTRIAS BLE, S.A. DE C.V.</v>
          </cell>
        </row>
        <row r="16673">
          <cell r="C16673" t="str">
            <v>X</v>
          </cell>
          <cell r="D16673" t="str">
            <v>INDUSTRIAS BLE, S.A. DE C.V.</v>
          </cell>
        </row>
        <row r="16674">
          <cell r="C16674" t="str">
            <v>X</v>
          </cell>
          <cell r="D16674" t="str">
            <v xml:space="preserve">CITROFRUT  </v>
          </cell>
        </row>
        <row r="16675">
          <cell r="C16675" t="str">
            <v>X</v>
          </cell>
          <cell r="D16675" t="str">
            <v>MEXICANA DE FORMULACIONES, S.A . DE C.V.</v>
          </cell>
        </row>
        <row r="16676">
          <cell r="C16676" t="str">
            <v>X</v>
          </cell>
          <cell r="D16676" t="str">
            <v>INDUSTRIA MEXICANA DE SABORES S.A. DE C.V.</v>
          </cell>
        </row>
        <row r="16677">
          <cell r="C16677" t="str">
            <v>X</v>
          </cell>
          <cell r="D16677" t="str">
            <v>CITREX</v>
          </cell>
        </row>
        <row r="16678">
          <cell r="C16678">
            <v>67</v>
          </cell>
          <cell r="D16678" t="str">
            <v>GELITA MEXICO S DE RL DE CV</v>
          </cell>
        </row>
        <row r="16679">
          <cell r="C16679">
            <v>67</v>
          </cell>
          <cell r="D16679" t="str">
            <v>GELITA MEXICO S DE RL DE CV</v>
          </cell>
        </row>
        <row r="16680">
          <cell r="C16680" t="str">
            <v>X</v>
          </cell>
          <cell r="D16680" t="str">
            <v>LA COSTEÑA</v>
          </cell>
        </row>
        <row r="16681">
          <cell r="C16681">
            <v>310</v>
          </cell>
          <cell r="D16681" t="str">
            <v>VILLA AVOCADO, S.A. DE C.V.</v>
          </cell>
        </row>
        <row r="16682">
          <cell r="C16682" t="str">
            <v>X</v>
          </cell>
          <cell r="D16682" t="str">
            <v>GRUMAPA  S.P.R. DE R.L. DE C.V.</v>
          </cell>
        </row>
        <row r="16683">
          <cell r="C16683" t="str">
            <v>X</v>
          </cell>
          <cell r="D16683" t="str">
            <v>GRUMAPA  S.P.R. DE R.L. DE C.V.</v>
          </cell>
        </row>
        <row r="16684">
          <cell r="C16684" t="str">
            <v>X</v>
          </cell>
          <cell r="D16684" t="str">
            <v>GRUMAPA  S.P.R. DE R.L. DE C.V.</v>
          </cell>
        </row>
        <row r="16685">
          <cell r="C16685">
            <v>13</v>
          </cell>
          <cell r="D16685" t="str">
            <v>ANGELICA PADILLA CASTILLO</v>
          </cell>
        </row>
        <row r="16686">
          <cell r="C16686">
            <v>13</v>
          </cell>
          <cell r="D16686" t="str">
            <v>ANGELICA PADILLA CASTILLO</v>
          </cell>
        </row>
        <row r="16687">
          <cell r="C16687">
            <v>13</v>
          </cell>
          <cell r="D16687" t="str">
            <v>ANGELICA PADILLA CASTILLO</v>
          </cell>
        </row>
        <row r="16688">
          <cell r="C16688">
            <v>13</v>
          </cell>
          <cell r="D16688" t="str">
            <v>ANGELICA PADILLA CASTILLO</v>
          </cell>
        </row>
        <row r="16689">
          <cell r="C16689">
            <v>309</v>
          </cell>
          <cell r="D16689" t="str">
            <v>MARIA CONSUELO FIERRO RAMOS</v>
          </cell>
        </row>
        <row r="16690">
          <cell r="C16690">
            <v>309</v>
          </cell>
          <cell r="D16690" t="str">
            <v>MARIA CONSUELO FIERRO RAMOS</v>
          </cell>
        </row>
        <row r="16691">
          <cell r="C16691">
            <v>55</v>
          </cell>
          <cell r="D16691" t="str">
            <v>DISTRIBUIDORA DE TEXTILES AVANTE SA DE CV</v>
          </cell>
        </row>
        <row r="16692">
          <cell r="C16692">
            <v>55</v>
          </cell>
          <cell r="D16692" t="str">
            <v>DISTRIBUIDORA DE TEXTILES AVANTE SA DE CV</v>
          </cell>
        </row>
        <row r="16693">
          <cell r="C16693">
            <v>14</v>
          </cell>
          <cell r="D16693" t="str">
            <v>DISTRIBUIDORA TEXTIL ARTTEX, S.A. DE C.V.</v>
          </cell>
        </row>
        <row r="16694">
          <cell r="C16694">
            <v>14</v>
          </cell>
          <cell r="D16694" t="str">
            <v>DISTRIBUIDORA TEXTIL ARTTEX, S.A. DE C.V.</v>
          </cell>
        </row>
        <row r="16695">
          <cell r="C16695">
            <v>303</v>
          </cell>
          <cell r="D16695" t="str">
            <v>MARIA AGUILERA HERNANDEZ</v>
          </cell>
        </row>
        <row r="16696">
          <cell r="C16696">
            <v>175</v>
          </cell>
          <cell r="D16696" t="str">
            <v>MAURICIO JOVAN WONG MEDINA</v>
          </cell>
        </row>
        <row r="16697">
          <cell r="C16697">
            <v>175</v>
          </cell>
          <cell r="D16697" t="str">
            <v>MAURICIO JOVAN WONG MEDINA</v>
          </cell>
        </row>
        <row r="16698">
          <cell r="C16698">
            <v>175</v>
          </cell>
          <cell r="D16698" t="str">
            <v>MAURICIO JOVAN WONG MEDINA</v>
          </cell>
        </row>
        <row r="16699">
          <cell r="C16699">
            <v>204</v>
          </cell>
          <cell r="D16699" t="str">
            <v>PQ INTEGRADORA LOGISTICA SA DE CV</v>
          </cell>
        </row>
        <row r="16700">
          <cell r="C16700">
            <v>316</v>
          </cell>
          <cell r="D16700" t="str">
            <v>QUIMITEXSA, S.A. DE C.V.</v>
          </cell>
        </row>
        <row r="16701">
          <cell r="C16701">
            <v>316</v>
          </cell>
          <cell r="D16701" t="str">
            <v>QUIMITEXSA, S.A. DE C.V.</v>
          </cell>
        </row>
        <row r="16702">
          <cell r="C16702">
            <v>179</v>
          </cell>
          <cell r="D16702" t="str">
            <v>TBG APPAREL S DE RL DE CV</v>
          </cell>
        </row>
        <row r="16703">
          <cell r="C16703">
            <v>179</v>
          </cell>
          <cell r="D16703" t="str">
            <v>TBG APPAREL S DE RL DE CV</v>
          </cell>
        </row>
        <row r="16704">
          <cell r="C16704">
            <v>179</v>
          </cell>
          <cell r="D16704" t="str">
            <v>TBG APPAREL S DE RL DE CV</v>
          </cell>
        </row>
        <row r="16705">
          <cell r="C16705">
            <v>179</v>
          </cell>
          <cell r="D16705" t="str">
            <v>TBG APPAREL S DE RL DE CV</v>
          </cell>
        </row>
        <row r="16706">
          <cell r="C16706">
            <v>146</v>
          </cell>
          <cell r="D16706" t="str">
            <v>TECNICOS Y COLORES ANILPAN SA DE CV</v>
          </cell>
        </row>
        <row r="16707">
          <cell r="C16707">
            <v>155</v>
          </cell>
          <cell r="D16707" t="str">
            <v>VERTICAL KNITS SA DE CV</v>
          </cell>
        </row>
        <row r="16708">
          <cell r="C16708">
            <v>157</v>
          </cell>
          <cell r="D16708" t="str">
            <v>ZAFRE SA DE CV</v>
          </cell>
        </row>
        <row r="16709">
          <cell r="C16709">
            <v>134</v>
          </cell>
          <cell r="D16709" t="str">
            <v>QUIMICA HERNANDEZ RAMIREZ SA DE CV</v>
          </cell>
        </row>
        <row r="16710">
          <cell r="C16710" t="str">
            <v>X</v>
          </cell>
          <cell r="D16710" t="str">
            <v>WRANGLER DE MEXICO, S. DE R.L. DE C.V.</v>
          </cell>
        </row>
        <row r="16711">
          <cell r="C16711">
            <v>55</v>
          </cell>
          <cell r="D16711" t="str">
            <v>DISTRIBUIDORA DE TEXTILES AVANTE SA DE CV</v>
          </cell>
        </row>
        <row r="16712">
          <cell r="C16712">
            <v>73</v>
          </cell>
          <cell r="D16712" t="str">
            <v>GRUPO INDUSTRIAL MIRO SA DE CV</v>
          </cell>
        </row>
        <row r="16713">
          <cell r="C16713" t="str">
            <v>X</v>
          </cell>
          <cell r="D16713" t="str">
            <v>LAVAPANT/Cualquier lavado</v>
          </cell>
        </row>
        <row r="16714">
          <cell r="C16714">
            <v>97</v>
          </cell>
          <cell r="D16714" t="str">
            <v>LAVAEXPORT SA DE CV</v>
          </cell>
        </row>
        <row r="16715">
          <cell r="C16715">
            <v>160</v>
          </cell>
          <cell r="D16715" t="str">
            <v>FLAVIO BERNARDINO MARTINEZ SANCHEZ</v>
          </cell>
        </row>
        <row r="16716">
          <cell r="C16716">
            <v>160</v>
          </cell>
          <cell r="D16716" t="str">
            <v>FLAVIO BERNARDINO MARTINEZ SANCHEZ</v>
          </cell>
        </row>
        <row r="16717">
          <cell r="C16717" t="str">
            <v>X</v>
          </cell>
          <cell r="D16717" t="str">
            <v>TEXTILES ANAHUAC S.A. DE C.V.</v>
          </cell>
        </row>
        <row r="16718">
          <cell r="C16718" t="str">
            <v>X</v>
          </cell>
          <cell r="D16718" t="str">
            <v>TEXTILES ANAHUAC S.A. DE C.V.</v>
          </cell>
        </row>
        <row r="16719">
          <cell r="C16719" t="str">
            <v>X</v>
          </cell>
          <cell r="D16719" t="str">
            <v>ACABADOS RIO TEJO SA DE CV</v>
          </cell>
        </row>
        <row r="16720">
          <cell r="C16720" t="str">
            <v>X</v>
          </cell>
          <cell r="D16720" t="str">
            <v>ACABADOS RIO TEJO SA DE CV</v>
          </cell>
        </row>
        <row r="16721">
          <cell r="C16721" t="str">
            <v>X</v>
          </cell>
          <cell r="D16721" t="str">
            <v>CARHARTT</v>
          </cell>
        </row>
        <row r="16722">
          <cell r="C16722" t="str">
            <v>X</v>
          </cell>
          <cell r="D16722" t="str">
            <v>TOALLERA POPULAR</v>
          </cell>
        </row>
        <row r="16723">
          <cell r="C16723" t="str">
            <v>X</v>
          </cell>
          <cell r="D16723" t="str">
            <v>TOALLERA POPULAR</v>
          </cell>
        </row>
        <row r="16724">
          <cell r="C16724">
            <v>163</v>
          </cell>
          <cell r="D16724" t="str">
            <v>CMT DE LA LAGUNA SA DE CV</v>
          </cell>
        </row>
        <row r="16725">
          <cell r="C16725">
            <v>184</v>
          </cell>
          <cell r="D16725" t="str">
            <v>CUEROMEX WET BLUE SA DE CV</v>
          </cell>
        </row>
        <row r="16726">
          <cell r="C16726">
            <v>184</v>
          </cell>
          <cell r="D16726" t="str">
            <v>CUEROMEX WET BLUE SA DE CV</v>
          </cell>
        </row>
        <row r="16727">
          <cell r="C16727">
            <v>193</v>
          </cell>
          <cell r="D16727" t="str">
            <v>CURFIMEX SA DE CV</v>
          </cell>
        </row>
        <row r="16728">
          <cell r="C16728">
            <v>193</v>
          </cell>
          <cell r="D16728" t="str">
            <v>CURFIMEX SA DE CV</v>
          </cell>
        </row>
        <row r="16729">
          <cell r="C16729">
            <v>128</v>
          </cell>
          <cell r="D16729" t="str">
            <v>PRODUCTOS CURTIENTES SA DE CV</v>
          </cell>
        </row>
        <row r="16730">
          <cell r="C16730">
            <v>128</v>
          </cell>
          <cell r="D16730" t="str">
            <v>PRODUCTOS CURTIENTES SA DE CV</v>
          </cell>
        </row>
        <row r="16731">
          <cell r="C16731">
            <v>128</v>
          </cell>
          <cell r="D16731" t="str">
            <v>PRODUCTOS CURTIENTES SA DE CV</v>
          </cell>
        </row>
        <row r="16732">
          <cell r="C16732">
            <v>330</v>
          </cell>
          <cell r="D16732" t="str">
            <v>QUIMICA QURTEC, S.A. DE C.V.</v>
          </cell>
        </row>
        <row r="16733">
          <cell r="C16733">
            <v>330</v>
          </cell>
          <cell r="D16733" t="str">
            <v>QUIMICA QURTEC, S.A. DE C.V.</v>
          </cell>
        </row>
        <row r="16734">
          <cell r="C16734">
            <v>330</v>
          </cell>
          <cell r="D16734" t="str">
            <v>QUIMICA QURTEC, S.A. DE C.V.</v>
          </cell>
        </row>
        <row r="16735">
          <cell r="C16735">
            <v>330</v>
          </cell>
          <cell r="D16735" t="str">
            <v>QUIMICA QURTEC, S.A. DE C.V.</v>
          </cell>
        </row>
        <row r="16736">
          <cell r="C16736">
            <v>330</v>
          </cell>
          <cell r="D16736" t="str">
            <v>QUIMICA QURTEC, S.A. DE C.V.</v>
          </cell>
        </row>
        <row r="16737">
          <cell r="C16737">
            <v>231</v>
          </cell>
          <cell r="D16737" t="str">
            <v>PROGEL MEXICANA, S.A. DE C.V.</v>
          </cell>
        </row>
        <row r="16738">
          <cell r="C16738">
            <v>144</v>
          </cell>
          <cell r="D16738" t="str">
            <v>SUELAS WYNY SA DE CV</v>
          </cell>
        </row>
        <row r="16739">
          <cell r="C16739">
            <v>333</v>
          </cell>
          <cell r="D16739" t="str">
            <v>CURTIDOS Y ACABADOS KODIAK, S.A. DE C.V.</v>
          </cell>
        </row>
        <row r="16740">
          <cell r="C16740" t="str">
            <v>X</v>
          </cell>
          <cell r="D16740" t="str">
            <v>CONCURMEX</v>
          </cell>
        </row>
        <row r="16741">
          <cell r="C16741" t="str">
            <v>X</v>
          </cell>
          <cell r="D16741" t="str">
            <v>CONCURMEX</v>
          </cell>
        </row>
        <row r="16742">
          <cell r="C16742" t="str">
            <v>X</v>
          </cell>
          <cell r="D16742" t="str">
            <v>C. BENGALA</v>
          </cell>
        </row>
        <row r="16743">
          <cell r="C16743" t="str">
            <v>X</v>
          </cell>
          <cell r="D16743" t="str">
            <v>T. AZTECA</v>
          </cell>
        </row>
        <row r="16744">
          <cell r="C16744" t="str">
            <v>X</v>
          </cell>
          <cell r="D16744" t="str">
            <v>C. LEFARC</v>
          </cell>
        </row>
        <row r="16745">
          <cell r="C16745" t="str">
            <v>X</v>
          </cell>
          <cell r="D16745" t="str">
            <v>C. FUTURA</v>
          </cell>
        </row>
        <row r="16746">
          <cell r="C16746" t="str">
            <v>X</v>
          </cell>
          <cell r="D16746" t="str">
            <v>CURTEC</v>
          </cell>
        </row>
        <row r="16747">
          <cell r="C16747" t="str">
            <v>X</v>
          </cell>
          <cell r="D16747" t="str">
            <v>C. MALPE</v>
          </cell>
        </row>
        <row r="16748">
          <cell r="C16748" t="str">
            <v>X</v>
          </cell>
          <cell r="D16748" t="str">
            <v>GRENETINA ANDRADE</v>
          </cell>
        </row>
        <row r="16749">
          <cell r="C16749">
            <v>81</v>
          </cell>
          <cell r="D16749" t="str">
            <v>OTROS CLIENTES</v>
          </cell>
        </row>
        <row r="16750">
          <cell r="C16750" t="str">
            <v>X</v>
          </cell>
          <cell r="D16750" t="str">
            <v>ASHLAND CHEMICAL DE MEXICO, S.A. DE C.V.</v>
          </cell>
        </row>
        <row r="16751">
          <cell r="C16751" t="str">
            <v>X</v>
          </cell>
          <cell r="D16751" t="str">
            <v>ASHLAND CHEMICAL DE MEXICO, S.A. DE C.V.</v>
          </cell>
        </row>
        <row r="16752">
          <cell r="C16752" t="str">
            <v>X</v>
          </cell>
          <cell r="D16752" t="str">
            <v>ASHLAND CHEMICAL DE MEXICO, S.A. DE C.V.</v>
          </cell>
        </row>
        <row r="16753">
          <cell r="C16753" t="str">
            <v>X</v>
          </cell>
          <cell r="D16753" t="str">
            <v>DINCO DEL NORTE SA DE CV</v>
          </cell>
        </row>
        <row r="16754">
          <cell r="C16754" t="str">
            <v>X</v>
          </cell>
          <cell r="D16754" t="str">
            <v>DINCO DEL NORTE SA DE CV</v>
          </cell>
        </row>
        <row r="16755">
          <cell r="C16755" t="str">
            <v>X</v>
          </cell>
          <cell r="D16755" t="str">
            <v>DINCO DEL NORTE SA DE CV</v>
          </cell>
        </row>
        <row r="16756">
          <cell r="C16756">
            <v>28</v>
          </cell>
          <cell r="D16756" t="str">
            <v>CERVECERIA CUAUHTEMOC MOCTEZUMA SA DE CV</v>
          </cell>
        </row>
        <row r="16757">
          <cell r="C16757">
            <v>28</v>
          </cell>
          <cell r="D16757" t="str">
            <v>CERVECERIA CUAUHTEMOC MOCTEZUMA SA DE CV</v>
          </cell>
        </row>
        <row r="16758">
          <cell r="C16758">
            <v>28</v>
          </cell>
          <cell r="D16758" t="str">
            <v>CERVECERIA CUAUHTEMOC MOCTEZUMA SA DE CV</v>
          </cell>
        </row>
        <row r="16759">
          <cell r="C16759">
            <v>28</v>
          </cell>
          <cell r="D16759" t="str">
            <v>CERVECERIA CUAUHTEMOC MOCTEZUMA SA DE CV</v>
          </cell>
        </row>
        <row r="16760">
          <cell r="C16760">
            <v>31</v>
          </cell>
          <cell r="D16760" t="str">
            <v>CERVECERIA CUAUHTEMOC MOCTEZUMA SA DE CV</v>
          </cell>
        </row>
        <row r="16761">
          <cell r="C16761">
            <v>31</v>
          </cell>
          <cell r="D16761" t="str">
            <v>CERVECERIA CUAUHTEMOC MOCTEZUMA SA DE CV</v>
          </cell>
        </row>
        <row r="16762">
          <cell r="C16762">
            <v>31</v>
          </cell>
          <cell r="D16762" t="str">
            <v>CERVECERIA CUAUHTEMOC MOCTEZUMA SA DE CV</v>
          </cell>
        </row>
        <row r="16763">
          <cell r="C16763">
            <v>31</v>
          </cell>
          <cell r="D16763" t="str">
            <v>CERVECERIA CUAUHTEMOC MOCTEZUMA SA DE CV</v>
          </cell>
        </row>
        <row r="16764">
          <cell r="C16764">
            <v>32</v>
          </cell>
          <cell r="D16764" t="str">
            <v>CERVECERIA CUAUHTEMOC MOCTEZUMA SA DE CV</v>
          </cell>
        </row>
        <row r="16765">
          <cell r="C16765">
            <v>32</v>
          </cell>
          <cell r="D16765" t="str">
            <v>CERVECERIA CUAUHTEMOC MOCTEZUMA SA DE CV</v>
          </cell>
        </row>
        <row r="16766">
          <cell r="C16766">
            <v>32</v>
          </cell>
          <cell r="D16766" t="str">
            <v>CERVECERIA CUAUHTEMOC MOCTEZUMA SA DE CV</v>
          </cell>
        </row>
        <row r="16767">
          <cell r="C16767">
            <v>32</v>
          </cell>
          <cell r="D16767" t="str">
            <v>CERVECERIA CUAUHTEMOC MOCTEZUMA SA DE CV</v>
          </cell>
        </row>
        <row r="16768">
          <cell r="C16768">
            <v>33</v>
          </cell>
          <cell r="D16768" t="str">
            <v>CERVECERIA CUAUHTEMOC MOCTEZUMA SA DE CV</v>
          </cell>
        </row>
        <row r="16769">
          <cell r="C16769">
            <v>33</v>
          </cell>
          <cell r="D16769" t="str">
            <v>CERVECERIA CUAUHTEMOC MOCTEZUMA SA DE CV</v>
          </cell>
        </row>
        <row r="16770">
          <cell r="C16770">
            <v>33</v>
          </cell>
          <cell r="D16770" t="str">
            <v>CERVECERIA CUAUHTEMOC MOCTEZUMA SA DE CV</v>
          </cell>
        </row>
        <row r="16771">
          <cell r="C16771">
            <v>33</v>
          </cell>
          <cell r="D16771" t="str">
            <v>CERVECERIA CUAUHTEMOC MOCTEZUMA SA DE CV</v>
          </cell>
        </row>
        <row r="16772">
          <cell r="C16772">
            <v>29</v>
          </cell>
          <cell r="D16772" t="str">
            <v>CERVECERIA CUAUHTEMOC MOCTEZUMA SA DE CV</v>
          </cell>
        </row>
        <row r="16773">
          <cell r="C16773">
            <v>29</v>
          </cell>
          <cell r="D16773" t="str">
            <v>CERVECERIA CUAUHTEMOC MOCTEZUMA SA DE CV</v>
          </cell>
        </row>
        <row r="16774">
          <cell r="C16774">
            <v>29</v>
          </cell>
          <cell r="D16774" t="str">
            <v>CERVECERIA CUAUHTEMOC MOCTEZUMA SA DE CV</v>
          </cell>
        </row>
        <row r="16775">
          <cell r="C16775">
            <v>29</v>
          </cell>
          <cell r="D16775" t="str">
            <v>CERVECERIA CUAUHTEMOC MOCTEZUMA SA DE CV</v>
          </cell>
        </row>
        <row r="16776">
          <cell r="C16776">
            <v>30</v>
          </cell>
          <cell r="D16776" t="str">
            <v>CERVECERIA CUAUHTEMOC MOCTEZUMA SA DE CV</v>
          </cell>
        </row>
        <row r="16777">
          <cell r="C16777">
            <v>30</v>
          </cell>
          <cell r="D16777" t="str">
            <v>CERVECERIA CUAUHTEMOC MOCTEZUMA SA DE CV</v>
          </cell>
        </row>
        <row r="16778">
          <cell r="C16778">
            <v>30</v>
          </cell>
          <cell r="D16778" t="str">
            <v>CERVECERIA CUAUHTEMOC MOCTEZUMA SA DE CV</v>
          </cell>
        </row>
        <row r="16779">
          <cell r="C16779">
            <v>30</v>
          </cell>
          <cell r="D16779" t="str">
            <v>CERVECERIA CUAUHTEMOC MOCTEZUMA SA DE CV</v>
          </cell>
        </row>
        <row r="16780">
          <cell r="C16780">
            <v>30</v>
          </cell>
          <cell r="D16780" t="str">
            <v>CERVECERIA CUAUHTEMOC MOCTEZUMA SA DE CV</v>
          </cell>
        </row>
        <row r="16781">
          <cell r="C16781">
            <v>30</v>
          </cell>
          <cell r="D16781" t="str">
            <v>CERVECERIA CUAUHTEMOC MOCTEZUMA SA DE CV</v>
          </cell>
        </row>
        <row r="16782">
          <cell r="C16782">
            <v>30</v>
          </cell>
          <cell r="D16782" t="str">
            <v>CERVECERIA CUAUHTEMOC MOCTEZUMA SA DE CV</v>
          </cell>
        </row>
        <row r="16783">
          <cell r="C16783">
            <v>28</v>
          </cell>
          <cell r="D16783" t="str">
            <v>CERVECERIA CUAUHTEMOC MOCTEZUMA SA DE CV</v>
          </cell>
        </row>
        <row r="16784">
          <cell r="C16784">
            <v>315</v>
          </cell>
          <cell r="D16784" t="str">
            <v>CIH INTERNATIONAL, S.A.R.L.</v>
          </cell>
        </row>
        <row r="16785">
          <cell r="C16785">
            <v>315</v>
          </cell>
          <cell r="D16785" t="str">
            <v>CIH INTERNATIONAL, S.A.R.L.</v>
          </cell>
        </row>
        <row r="16786">
          <cell r="C16786">
            <v>315</v>
          </cell>
          <cell r="D16786" t="str">
            <v>CIH INTERNATIONAL, S.A.R.L.</v>
          </cell>
        </row>
        <row r="16787">
          <cell r="C16787">
            <v>315</v>
          </cell>
          <cell r="D16787" t="str">
            <v>CIH INTERNATIONAL, S.A.R.L.</v>
          </cell>
        </row>
        <row r="16788">
          <cell r="C16788">
            <v>315</v>
          </cell>
          <cell r="D16788" t="str">
            <v>CIH INTERNATIONAL, S.A.R.L.</v>
          </cell>
        </row>
        <row r="16789">
          <cell r="C16789">
            <v>238</v>
          </cell>
          <cell r="D16789" t="str">
            <v>ANSA MCAL TRADING, INC.</v>
          </cell>
        </row>
        <row r="16790">
          <cell r="C16790">
            <v>238</v>
          </cell>
          <cell r="D16790" t="str">
            <v>ANSA MCAL TRADING, INC.</v>
          </cell>
        </row>
        <row r="16791">
          <cell r="C16791">
            <v>318</v>
          </cell>
          <cell r="D16791" t="str">
            <v>BRASSERIE NATIONAL D´HAITI, S.A.</v>
          </cell>
        </row>
        <row r="16792">
          <cell r="C16792">
            <v>232</v>
          </cell>
          <cell r="D16792" t="str">
            <v>BANKS (BARBADOS) BREWERIES LTD</v>
          </cell>
        </row>
        <row r="16793">
          <cell r="C16793">
            <v>100</v>
          </cell>
          <cell r="D16793" t="str">
            <v>MANUFACTURAS KALTEX SA DE CV</v>
          </cell>
        </row>
        <row r="16794">
          <cell r="C16794">
            <v>100</v>
          </cell>
          <cell r="D16794" t="str">
            <v>MANUFACTURAS KALTEX SA DE CV</v>
          </cell>
        </row>
        <row r="16795">
          <cell r="C16795">
            <v>100</v>
          </cell>
          <cell r="D16795" t="str">
            <v>MANUFACTURAS KALTEX SA DE CV</v>
          </cell>
        </row>
        <row r="16796">
          <cell r="C16796">
            <v>17</v>
          </cell>
          <cell r="D16796" t="str">
            <v>BIMBO</v>
          </cell>
        </row>
        <row r="16797">
          <cell r="C16797">
            <v>18</v>
          </cell>
          <cell r="D16797" t="str">
            <v>BIMBO</v>
          </cell>
        </row>
        <row r="16798">
          <cell r="C16798">
            <v>20</v>
          </cell>
          <cell r="D16798" t="str">
            <v>BIMBO</v>
          </cell>
        </row>
        <row r="16799">
          <cell r="C16799">
            <v>21</v>
          </cell>
          <cell r="D16799" t="str">
            <v>BIMBO</v>
          </cell>
        </row>
        <row r="16800">
          <cell r="C16800">
            <v>77</v>
          </cell>
          <cell r="D16800" t="str">
            <v>GRUMA</v>
          </cell>
        </row>
        <row r="16801">
          <cell r="C16801">
            <v>78</v>
          </cell>
          <cell r="D16801" t="str">
            <v>GRUMA</v>
          </cell>
        </row>
        <row r="16802">
          <cell r="C16802">
            <v>78</v>
          </cell>
          <cell r="D16802" t="str">
            <v>GRUMA</v>
          </cell>
        </row>
        <row r="16803">
          <cell r="C16803">
            <v>79</v>
          </cell>
          <cell r="D16803" t="str">
            <v>GRUMA</v>
          </cell>
        </row>
        <row r="16804">
          <cell r="C16804">
            <v>79</v>
          </cell>
          <cell r="D16804" t="str">
            <v>GRUMA</v>
          </cell>
        </row>
        <row r="16805">
          <cell r="C16805">
            <v>113</v>
          </cell>
          <cell r="D16805" t="str">
            <v>GRUMA</v>
          </cell>
        </row>
        <row r="16806">
          <cell r="C16806">
            <v>114</v>
          </cell>
          <cell r="D16806" t="str">
            <v>GRUMA</v>
          </cell>
        </row>
        <row r="16807">
          <cell r="C16807">
            <v>114</v>
          </cell>
          <cell r="D16807" t="str">
            <v>GRUMA</v>
          </cell>
        </row>
        <row r="16808">
          <cell r="C16808">
            <v>112</v>
          </cell>
          <cell r="D16808" t="str">
            <v>GRUMA</v>
          </cell>
        </row>
        <row r="16809">
          <cell r="C16809">
            <v>112</v>
          </cell>
          <cell r="D16809" t="str">
            <v>GRUMA</v>
          </cell>
        </row>
        <row r="16810">
          <cell r="C16810">
            <v>115</v>
          </cell>
          <cell r="D16810" t="str">
            <v>GRUMA</v>
          </cell>
        </row>
        <row r="16811">
          <cell r="C16811">
            <v>159</v>
          </cell>
          <cell r="D16811" t="str">
            <v>GRUMA</v>
          </cell>
        </row>
        <row r="16812">
          <cell r="C16812">
            <v>166</v>
          </cell>
          <cell r="D16812" t="str">
            <v>GRUMA</v>
          </cell>
        </row>
        <row r="16813">
          <cell r="C16813">
            <v>166</v>
          </cell>
          <cell r="D16813" t="str">
            <v>GRUMA</v>
          </cell>
        </row>
        <row r="16814">
          <cell r="C16814">
            <v>16</v>
          </cell>
          <cell r="D16814" t="str">
            <v>AZTECA MILLING, LP</v>
          </cell>
        </row>
        <row r="16815">
          <cell r="C16815">
            <v>166</v>
          </cell>
          <cell r="D16815" t="str">
            <v>GRUMA</v>
          </cell>
        </row>
        <row r="16816">
          <cell r="C16816">
            <v>166</v>
          </cell>
          <cell r="D16816" t="str">
            <v>GRUMA</v>
          </cell>
        </row>
        <row r="16817">
          <cell r="C16817">
            <v>166</v>
          </cell>
          <cell r="D16817" t="str">
            <v>GRUMA</v>
          </cell>
        </row>
        <row r="16818">
          <cell r="C16818">
            <v>39</v>
          </cell>
          <cell r="D16818" t="str">
            <v>CITROJUGO SA DE CV</v>
          </cell>
        </row>
        <row r="16819">
          <cell r="C16819">
            <v>39</v>
          </cell>
          <cell r="D16819" t="str">
            <v>CITROJUGO SA DE CV</v>
          </cell>
        </row>
        <row r="16820">
          <cell r="C16820">
            <v>40</v>
          </cell>
          <cell r="D16820" t="str">
            <v>CITROLIM SA DE CV</v>
          </cell>
        </row>
        <row r="16821">
          <cell r="C16821">
            <v>40</v>
          </cell>
          <cell r="D16821" t="str">
            <v>CITROLIM SA DE CV</v>
          </cell>
        </row>
        <row r="16822">
          <cell r="C16822">
            <v>44</v>
          </cell>
          <cell r="D16822" t="str">
            <v>CONFRUTTA S.A.</v>
          </cell>
        </row>
        <row r="16823">
          <cell r="C16823">
            <v>143</v>
          </cell>
          <cell r="D16823" t="str">
            <v>SEMINIS VEGETABLE SEEDS MEXICANA S DE RL DE CV</v>
          </cell>
        </row>
        <row r="16824">
          <cell r="C16824">
            <v>41</v>
          </cell>
          <cell r="D16824" t="str">
            <v>COMERCIALIZADORA EL ORO SA  DE CV</v>
          </cell>
        </row>
        <row r="16825">
          <cell r="C16825">
            <v>41</v>
          </cell>
          <cell r="D16825" t="str">
            <v>COMERCIALIZADORA EL ORO SA  DE CV</v>
          </cell>
        </row>
        <row r="16826">
          <cell r="C16826">
            <v>41</v>
          </cell>
          <cell r="D16826" t="str">
            <v>COMERCIALIZADORA EL ORO SA  DE CV</v>
          </cell>
        </row>
        <row r="16827">
          <cell r="C16827">
            <v>41</v>
          </cell>
          <cell r="D16827" t="str">
            <v>COMERCIALIZADORA EL ORO SA  DE CV</v>
          </cell>
        </row>
        <row r="16828">
          <cell r="C16828">
            <v>176</v>
          </cell>
          <cell r="D16828" t="str">
            <v>INTERNACIONAL QUIMICA DE COBRE SA DE CV</v>
          </cell>
        </row>
        <row r="16829">
          <cell r="C16829">
            <v>38</v>
          </cell>
          <cell r="D16829" t="str">
            <v>CITRICOS DE APATZINGAN SPR RL</v>
          </cell>
        </row>
        <row r="16830">
          <cell r="C16830">
            <v>152</v>
          </cell>
          <cell r="D16830" t="str">
            <v>VALLE REDONDO SA DE CV</v>
          </cell>
        </row>
        <row r="16831">
          <cell r="C16831">
            <v>152</v>
          </cell>
          <cell r="D16831" t="str">
            <v>VALLE REDONDO SA DE CV</v>
          </cell>
        </row>
        <row r="16832">
          <cell r="C16832">
            <v>152</v>
          </cell>
          <cell r="D16832" t="str">
            <v>VALLE REDONDO SA DE CV</v>
          </cell>
        </row>
        <row r="16833">
          <cell r="C16833">
            <v>152</v>
          </cell>
          <cell r="D16833" t="str">
            <v>VALLE REDONDO SA DE CV</v>
          </cell>
        </row>
        <row r="16834">
          <cell r="C16834">
            <v>21</v>
          </cell>
          <cell r="D16834" t="str">
            <v>BIMBO</v>
          </cell>
        </row>
        <row r="16835">
          <cell r="C16835">
            <v>91</v>
          </cell>
          <cell r="D16835" t="str">
            <v>LABORATORIOS GRIFFITH  DE MEXICO SA DE CV</v>
          </cell>
        </row>
        <row r="16836">
          <cell r="C16836">
            <v>91</v>
          </cell>
          <cell r="D16836" t="str">
            <v>LABORATORIOS GRIFFITH  DE MEXICO SA DE CV</v>
          </cell>
        </row>
        <row r="16837">
          <cell r="C16837">
            <v>130</v>
          </cell>
          <cell r="D16837" t="str">
            <v>PRODUCTOS PERLA, SA DE CV</v>
          </cell>
        </row>
        <row r="16838">
          <cell r="C16838">
            <v>130</v>
          </cell>
          <cell r="D16838" t="str">
            <v>PRODUCTOS PERLA, SA DE CV</v>
          </cell>
        </row>
        <row r="16839">
          <cell r="C16839">
            <v>130</v>
          </cell>
          <cell r="D16839" t="str">
            <v>PRODUCTOS PERLA, SA DE CV</v>
          </cell>
        </row>
        <row r="16840">
          <cell r="C16840">
            <v>130</v>
          </cell>
          <cell r="D16840" t="str">
            <v>PRODUCTOS PERLA, SA DE CV</v>
          </cell>
        </row>
        <row r="16841">
          <cell r="C16841">
            <v>89</v>
          </cell>
          <cell r="D16841" t="str">
            <v>KERRY INGREDIENTS DE MEXICO SA DE CV</v>
          </cell>
        </row>
        <row r="16842">
          <cell r="C16842">
            <v>89</v>
          </cell>
          <cell r="D16842" t="str">
            <v>KERRY INGREDIENTS DE MEXICO SA DE CV</v>
          </cell>
        </row>
        <row r="16843">
          <cell r="C16843">
            <v>107</v>
          </cell>
          <cell r="D16843" t="str">
            <v>MICHEL ONTIVEROS PABLO IGNACIO</v>
          </cell>
        </row>
        <row r="16844">
          <cell r="C16844">
            <v>24</v>
          </cell>
          <cell r="D16844" t="str">
            <v>C &amp; L ALIMENTOS SA DE CV</v>
          </cell>
        </row>
        <row r="16845">
          <cell r="C16845">
            <v>24</v>
          </cell>
          <cell r="D16845" t="str">
            <v>C &amp; L ALIMENTOS SA DE CV</v>
          </cell>
        </row>
        <row r="16846">
          <cell r="C16846">
            <v>24</v>
          </cell>
          <cell r="D16846" t="str">
            <v>C &amp; L ALIMENTOS SA DE CV</v>
          </cell>
        </row>
        <row r="16847">
          <cell r="C16847">
            <v>270</v>
          </cell>
          <cell r="D16847" t="str">
            <v>RESTAURANTES TOKS, S.A. DE C.V.</v>
          </cell>
        </row>
        <row r="16848">
          <cell r="C16848">
            <v>270</v>
          </cell>
          <cell r="D16848" t="str">
            <v>RESTAURANTES TOKS, S.A. DE C.V.</v>
          </cell>
        </row>
        <row r="16849">
          <cell r="C16849">
            <v>252</v>
          </cell>
          <cell r="D16849" t="str">
            <v>QUESERIA DOS LAGUNAS, SPR DE R.L. DE C.V.</v>
          </cell>
        </row>
        <row r="16850">
          <cell r="C16850">
            <v>239</v>
          </cell>
          <cell r="D16850" t="str">
            <v>PROTEINAS NATURALES, S.A. (PROTENA, S.A.)</v>
          </cell>
        </row>
        <row r="16851">
          <cell r="C16851">
            <v>22</v>
          </cell>
          <cell r="D16851" t="str">
            <v>BIOTECNICA INTERNACIONAL SA DE CV</v>
          </cell>
        </row>
        <row r="16852">
          <cell r="C16852">
            <v>11</v>
          </cell>
          <cell r="D16852" t="str">
            <v>ALIMENTOS PROFUSA, SA DE CV</v>
          </cell>
        </row>
        <row r="16853">
          <cell r="C16853">
            <v>11</v>
          </cell>
          <cell r="D16853" t="str">
            <v>ALIMENTOS PROFUSA, SA DE CV</v>
          </cell>
        </row>
        <row r="16854">
          <cell r="C16854">
            <v>6</v>
          </cell>
          <cell r="D16854" t="str">
            <v>AGRANA FRUIT MEXICO SA DE CV</v>
          </cell>
        </row>
        <row r="16855">
          <cell r="C16855">
            <v>138</v>
          </cell>
          <cell r="D16855" t="str">
            <v>RICAP SA DE CV</v>
          </cell>
        </row>
        <row r="16856">
          <cell r="C16856">
            <v>138</v>
          </cell>
          <cell r="D16856" t="str">
            <v>RICAP SA DE CV</v>
          </cell>
        </row>
        <row r="16857">
          <cell r="C16857">
            <v>138</v>
          </cell>
          <cell r="D16857" t="str">
            <v>RICAP SA DE CV</v>
          </cell>
        </row>
        <row r="16858">
          <cell r="C16858">
            <v>15</v>
          </cell>
          <cell r="D16858" t="str">
            <v>AVIGM SA DE CV</v>
          </cell>
        </row>
        <row r="16859">
          <cell r="C16859">
            <v>206</v>
          </cell>
          <cell r="D16859" t="str">
            <v>INVESTIGACION PRODUCTIVA SA DE CV</v>
          </cell>
        </row>
        <row r="16860">
          <cell r="C16860">
            <v>285</v>
          </cell>
          <cell r="D16860" t="str">
            <v>ALIMENTOS DE LA GRANJA, S.A. DE C.V.</v>
          </cell>
        </row>
        <row r="16861">
          <cell r="C16861">
            <v>102</v>
          </cell>
          <cell r="D16861" t="str">
            <v>MAZAPAN DE LA ROSA SA DE CV</v>
          </cell>
        </row>
        <row r="16862">
          <cell r="C16862">
            <v>102</v>
          </cell>
          <cell r="D16862" t="str">
            <v>MAZAPAN DE LA ROSA SA DE CV</v>
          </cell>
        </row>
        <row r="16863">
          <cell r="C16863">
            <v>177</v>
          </cell>
          <cell r="D16863" t="str">
            <v>COLOIDALES DUCHE SA DE CV</v>
          </cell>
        </row>
        <row r="16864">
          <cell r="C16864">
            <v>174</v>
          </cell>
          <cell r="D16864" t="str">
            <v>GRUPO INDUSTRIAL CUADRITOS BIOTEK SA DE CV</v>
          </cell>
        </row>
        <row r="16865">
          <cell r="C16865">
            <v>81</v>
          </cell>
          <cell r="D16865" t="str">
            <v>HERSHEY MEXICO SA DE CV</v>
          </cell>
        </row>
        <row r="16866">
          <cell r="C16866" t="str">
            <v>X</v>
          </cell>
          <cell r="D16866" t="str">
            <v>INDUSTRIAS BLE, S.A. DE C.V.</v>
          </cell>
        </row>
        <row r="16867">
          <cell r="C16867" t="str">
            <v>X</v>
          </cell>
          <cell r="D16867" t="str">
            <v>INDUSTRIAS BLE, S.A. DE C.V.</v>
          </cell>
        </row>
        <row r="16868">
          <cell r="C16868" t="str">
            <v>X</v>
          </cell>
          <cell r="D16868" t="str">
            <v xml:space="preserve">CITROFRUT  </v>
          </cell>
        </row>
        <row r="16869">
          <cell r="C16869" t="str">
            <v>X</v>
          </cell>
          <cell r="D16869" t="str">
            <v>MEXICANA DE FORMULACIONES, S.A . DE C.V.</v>
          </cell>
        </row>
        <row r="16870">
          <cell r="C16870" t="str">
            <v>X</v>
          </cell>
          <cell r="D16870" t="str">
            <v>INDUSTRIA MEXICANA DE SABORES S.A. DE C.V.</v>
          </cell>
        </row>
        <row r="16871">
          <cell r="C16871" t="str">
            <v>X</v>
          </cell>
          <cell r="D16871" t="str">
            <v>CITREX</v>
          </cell>
        </row>
        <row r="16872">
          <cell r="C16872">
            <v>67</v>
          </cell>
          <cell r="D16872" t="str">
            <v>GELITA MEXICO S DE RL DE CV</v>
          </cell>
        </row>
        <row r="16873">
          <cell r="C16873">
            <v>67</v>
          </cell>
          <cell r="D16873" t="str">
            <v>GELITA MEXICO S DE RL DE CV</v>
          </cell>
        </row>
        <row r="16874">
          <cell r="C16874" t="str">
            <v>X</v>
          </cell>
          <cell r="D16874" t="str">
            <v>LA COSTEÑA</v>
          </cell>
        </row>
        <row r="16875">
          <cell r="C16875">
            <v>310</v>
          </cell>
          <cell r="D16875" t="str">
            <v>VILLA AVOCADO, S.A. DE C.V.</v>
          </cell>
        </row>
        <row r="16876">
          <cell r="C16876" t="str">
            <v>X</v>
          </cell>
          <cell r="D16876" t="str">
            <v>GRUMAPA  S.P.R. DE R.L. DE C.V.</v>
          </cell>
        </row>
        <row r="16877">
          <cell r="C16877" t="str">
            <v>X</v>
          </cell>
          <cell r="D16877" t="str">
            <v>GRUMAPA  S.P.R. DE R.L. DE C.V.</v>
          </cell>
        </row>
        <row r="16878">
          <cell r="C16878" t="str">
            <v>X</v>
          </cell>
          <cell r="D16878" t="str">
            <v>GRUMAPA  S.P.R. DE R.L. DE C.V.</v>
          </cell>
        </row>
        <row r="16879">
          <cell r="C16879">
            <v>13</v>
          </cell>
          <cell r="D16879" t="str">
            <v>ANGELICA PADILLA CASTILLO</v>
          </cell>
        </row>
        <row r="16880">
          <cell r="C16880">
            <v>13</v>
          </cell>
          <cell r="D16880" t="str">
            <v>ANGELICA PADILLA CASTILLO</v>
          </cell>
        </row>
        <row r="16881">
          <cell r="C16881">
            <v>13</v>
          </cell>
          <cell r="D16881" t="str">
            <v>ANGELICA PADILLA CASTILLO</v>
          </cell>
        </row>
        <row r="16882">
          <cell r="C16882">
            <v>13</v>
          </cell>
          <cell r="D16882" t="str">
            <v>ANGELICA PADILLA CASTILLO</v>
          </cell>
        </row>
        <row r="16883">
          <cell r="C16883">
            <v>309</v>
          </cell>
          <cell r="D16883" t="str">
            <v>MARIA CONSUELO FIERRO RAMOS</v>
          </cell>
        </row>
        <row r="16884">
          <cell r="C16884">
            <v>309</v>
          </cell>
          <cell r="D16884" t="str">
            <v>MARIA CONSUELO FIERRO RAMOS</v>
          </cell>
        </row>
        <row r="16885">
          <cell r="C16885">
            <v>55</v>
          </cell>
          <cell r="D16885" t="str">
            <v>DISTRIBUIDORA DE TEXTILES AVANTE SA DE CV</v>
          </cell>
        </row>
        <row r="16886">
          <cell r="C16886">
            <v>55</v>
          </cell>
          <cell r="D16886" t="str">
            <v>DISTRIBUIDORA DE TEXTILES AVANTE SA DE CV</v>
          </cell>
        </row>
        <row r="16887">
          <cell r="C16887">
            <v>14</v>
          </cell>
          <cell r="D16887" t="str">
            <v>DISTRIBUIDORA TEXTIL ARTTEX, S.A. DE C.V.</v>
          </cell>
        </row>
        <row r="16888">
          <cell r="C16888">
            <v>14</v>
          </cell>
          <cell r="D16888" t="str">
            <v>DISTRIBUIDORA TEXTIL ARTTEX, S.A. DE C.V.</v>
          </cell>
        </row>
        <row r="16889">
          <cell r="C16889">
            <v>303</v>
          </cell>
          <cell r="D16889" t="str">
            <v>MARIA AGUILERA HERNANDEZ</v>
          </cell>
        </row>
        <row r="16890">
          <cell r="C16890">
            <v>175</v>
          </cell>
          <cell r="D16890" t="str">
            <v>MAURICIO JOVAN WONG MEDINA</v>
          </cell>
        </row>
        <row r="16891">
          <cell r="C16891">
            <v>175</v>
          </cell>
          <cell r="D16891" t="str">
            <v>MAURICIO JOVAN WONG MEDINA</v>
          </cell>
        </row>
        <row r="16892">
          <cell r="C16892">
            <v>175</v>
          </cell>
          <cell r="D16892" t="str">
            <v>MAURICIO JOVAN WONG MEDINA</v>
          </cell>
        </row>
        <row r="16893">
          <cell r="C16893">
            <v>204</v>
          </cell>
          <cell r="D16893" t="str">
            <v>PQ INTEGRADORA LOGISTICA SA DE CV</v>
          </cell>
        </row>
        <row r="16894">
          <cell r="C16894">
            <v>316</v>
          </cell>
          <cell r="D16894" t="str">
            <v>QUIMITEXSA, S.A. DE C.V.</v>
          </cell>
        </row>
        <row r="16895">
          <cell r="C16895">
            <v>316</v>
          </cell>
          <cell r="D16895" t="str">
            <v>QUIMITEXSA, S.A. DE C.V.</v>
          </cell>
        </row>
        <row r="16896">
          <cell r="C16896">
            <v>179</v>
          </cell>
          <cell r="D16896" t="str">
            <v>TBG APPAREL S DE RL DE CV</v>
          </cell>
        </row>
        <row r="16897">
          <cell r="C16897">
            <v>179</v>
          </cell>
          <cell r="D16897" t="str">
            <v>TBG APPAREL S DE RL DE CV</v>
          </cell>
        </row>
        <row r="16898">
          <cell r="C16898">
            <v>179</v>
          </cell>
          <cell r="D16898" t="str">
            <v>TBG APPAREL S DE RL DE CV</v>
          </cell>
        </row>
        <row r="16899">
          <cell r="C16899">
            <v>179</v>
          </cell>
          <cell r="D16899" t="str">
            <v>TBG APPAREL S DE RL DE CV</v>
          </cell>
        </row>
        <row r="16900">
          <cell r="C16900">
            <v>146</v>
          </cell>
          <cell r="D16900" t="str">
            <v>TECNICOS Y COLORES ANILPAN SA DE CV</v>
          </cell>
        </row>
        <row r="16901">
          <cell r="C16901">
            <v>155</v>
          </cell>
          <cell r="D16901" t="str">
            <v>VERTICAL KNITS SA DE CV</v>
          </cell>
        </row>
        <row r="16902">
          <cell r="C16902">
            <v>157</v>
          </cell>
          <cell r="D16902" t="str">
            <v>ZAFRE SA DE CV</v>
          </cell>
        </row>
        <row r="16903">
          <cell r="C16903">
            <v>134</v>
          </cell>
          <cell r="D16903" t="str">
            <v>QUIMICA HERNANDEZ RAMIREZ SA DE CV</v>
          </cell>
        </row>
        <row r="16904">
          <cell r="C16904" t="str">
            <v>X</v>
          </cell>
          <cell r="D16904" t="str">
            <v>WRANGLER DE MEXICO, S. DE R.L. DE C.V.</v>
          </cell>
        </row>
        <row r="16905">
          <cell r="C16905">
            <v>55</v>
          </cell>
          <cell r="D16905" t="str">
            <v>DISTRIBUIDORA DE TEXTILES AVANTE SA DE CV</v>
          </cell>
        </row>
        <row r="16906">
          <cell r="C16906">
            <v>73</v>
          </cell>
          <cell r="D16906" t="str">
            <v>GRUPO INDUSTRIAL MIRO SA DE CV</v>
          </cell>
        </row>
        <row r="16907">
          <cell r="C16907" t="str">
            <v>X</v>
          </cell>
          <cell r="D16907" t="str">
            <v>LAVAPANT/Cualquier lavado</v>
          </cell>
        </row>
        <row r="16908">
          <cell r="C16908">
            <v>97</v>
          </cell>
          <cell r="D16908" t="str">
            <v>LAVAEXPORT SA DE CV</v>
          </cell>
        </row>
        <row r="16909">
          <cell r="C16909">
            <v>160</v>
          </cell>
          <cell r="D16909" t="str">
            <v>FLAVIO BERNARDINO MARTINEZ SANCHEZ</v>
          </cell>
        </row>
        <row r="16910">
          <cell r="C16910">
            <v>160</v>
          </cell>
          <cell r="D16910" t="str">
            <v>FLAVIO BERNARDINO MARTINEZ SANCHEZ</v>
          </cell>
        </row>
        <row r="16911">
          <cell r="C16911" t="str">
            <v>X</v>
          </cell>
          <cell r="D16911" t="str">
            <v>TEXTILES ANAHUAC S.A. DE C.V.</v>
          </cell>
        </row>
        <row r="16912">
          <cell r="C16912" t="str">
            <v>X</v>
          </cell>
          <cell r="D16912" t="str">
            <v>TEXTILES ANAHUAC S.A. DE C.V.</v>
          </cell>
        </row>
        <row r="16913">
          <cell r="C16913" t="str">
            <v>X</v>
          </cell>
          <cell r="D16913" t="str">
            <v>ACABADOS RIO TEJO SA DE CV</v>
          </cell>
        </row>
        <row r="16914">
          <cell r="C16914" t="str">
            <v>X</v>
          </cell>
          <cell r="D16914" t="str">
            <v>ACABADOS RIO TEJO SA DE CV</v>
          </cell>
        </row>
        <row r="16915">
          <cell r="C16915" t="str">
            <v>X</v>
          </cell>
          <cell r="D16915" t="str">
            <v>CARHARTT</v>
          </cell>
        </row>
        <row r="16916">
          <cell r="C16916" t="str">
            <v>X</v>
          </cell>
          <cell r="D16916" t="str">
            <v>TOALLERA POPULAR</v>
          </cell>
        </row>
        <row r="16917">
          <cell r="C16917" t="str">
            <v>X</v>
          </cell>
          <cell r="D16917" t="str">
            <v>TOALLERA POPULAR</v>
          </cell>
        </row>
        <row r="16918">
          <cell r="C16918">
            <v>163</v>
          </cell>
          <cell r="D16918" t="str">
            <v>CMT DE LA LAGUNA SA DE CV</v>
          </cell>
        </row>
        <row r="16919">
          <cell r="C16919">
            <v>184</v>
          </cell>
          <cell r="D16919" t="str">
            <v>CUEROMEX WET BLUE SA DE CV</v>
          </cell>
        </row>
        <row r="16920">
          <cell r="C16920">
            <v>184</v>
          </cell>
          <cell r="D16920" t="str">
            <v>CUEROMEX WET BLUE SA DE CV</v>
          </cell>
        </row>
        <row r="16921">
          <cell r="C16921">
            <v>193</v>
          </cell>
          <cell r="D16921" t="str">
            <v>CURFIMEX SA DE CV</v>
          </cell>
        </row>
        <row r="16922">
          <cell r="C16922">
            <v>193</v>
          </cell>
          <cell r="D16922" t="str">
            <v>CURFIMEX SA DE CV</v>
          </cell>
        </row>
        <row r="16923">
          <cell r="C16923">
            <v>128</v>
          </cell>
          <cell r="D16923" t="str">
            <v>PRODUCTOS CURTIENTES SA DE CV</v>
          </cell>
        </row>
        <row r="16924">
          <cell r="C16924">
            <v>128</v>
          </cell>
          <cell r="D16924" t="str">
            <v>PRODUCTOS CURTIENTES SA DE CV</v>
          </cell>
        </row>
        <row r="16925">
          <cell r="C16925">
            <v>128</v>
          </cell>
          <cell r="D16925" t="str">
            <v>PRODUCTOS CURTIENTES SA DE CV</v>
          </cell>
        </row>
        <row r="16926">
          <cell r="C16926">
            <v>330</v>
          </cell>
          <cell r="D16926" t="str">
            <v>QUIMICA QURTEC, S.A. DE C.V.</v>
          </cell>
        </row>
        <row r="16927">
          <cell r="C16927">
            <v>330</v>
          </cell>
          <cell r="D16927" t="str">
            <v>QUIMICA QURTEC, S.A. DE C.V.</v>
          </cell>
        </row>
        <row r="16928">
          <cell r="C16928">
            <v>330</v>
          </cell>
          <cell r="D16928" t="str">
            <v>QUIMICA QURTEC, S.A. DE C.V.</v>
          </cell>
        </row>
        <row r="16929">
          <cell r="C16929">
            <v>330</v>
          </cell>
          <cell r="D16929" t="str">
            <v>QUIMICA QURTEC, S.A. DE C.V.</v>
          </cell>
        </row>
        <row r="16930">
          <cell r="C16930">
            <v>330</v>
          </cell>
          <cell r="D16930" t="str">
            <v>QUIMICA QURTEC, S.A. DE C.V.</v>
          </cell>
        </row>
        <row r="16931">
          <cell r="C16931">
            <v>231</v>
          </cell>
          <cell r="D16931" t="str">
            <v>PROGEL MEXICANA, S.A. DE C.V.</v>
          </cell>
        </row>
        <row r="16932">
          <cell r="C16932">
            <v>144</v>
          </cell>
          <cell r="D16932" t="str">
            <v>SUELAS WYNY SA DE CV</v>
          </cell>
        </row>
        <row r="16933">
          <cell r="C16933">
            <v>333</v>
          </cell>
          <cell r="D16933" t="str">
            <v>CURTIDOS Y ACABADOS KODIAK, S.A. DE C.V.</v>
          </cell>
        </row>
        <row r="16934">
          <cell r="C16934" t="str">
            <v>X</v>
          </cell>
          <cell r="D16934" t="str">
            <v>CONCURMEX</v>
          </cell>
        </row>
        <row r="16935">
          <cell r="C16935" t="str">
            <v>X</v>
          </cell>
          <cell r="D16935" t="str">
            <v>CONCURMEX</v>
          </cell>
        </row>
        <row r="16936">
          <cell r="C16936" t="str">
            <v>X</v>
          </cell>
          <cell r="D16936" t="str">
            <v>C. BENGALA</v>
          </cell>
        </row>
        <row r="16937">
          <cell r="C16937" t="str">
            <v>X</v>
          </cell>
          <cell r="D16937" t="str">
            <v>T. AZTECA</v>
          </cell>
        </row>
        <row r="16938">
          <cell r="C16938" t="str">
            <v>X</v>
          </cell>
          <cell r="D16938" t="str">
            <v>C. LEFARC</v>
          </cell>
        </row>
        <row r="16939">
          <cell r="C16939" t="str">
            <v>X</v>
          </cell>
          <cell r="D16939" t="str">
            <v>C. FUTURA</v>
          </cell>
        </row>
        <row r="16940">
          <cell r="C16940" t="str">
            <v>X</v>
          </cell>
          <cell r="D16940" t="str">
            <v>CURTEC</v>
          </cell>
        </row>
        <row r="16941">
          <cell r="C16941" t="str">
            <v>X</v>
          </cell>
          <cell r="D16941" t="str">
            <v>C. MALPE</v>
          </cell>
        </row>
        <row r="16942">
          <cell r="C16942" t="str">
            <v>X</v>
          </cell>
          <cell r="D16942" t="str">
            <v>GRENETINA ANDRADE</v>
          </cell>
        </row>
        <row r="16943">
          <cell r="C16943">
            <v>81</v>
          </cell>
          <cell r="D16943" t="str">
            <v>OTROS CLIENTES</v>
          </cell>
        </row>
        <row r="16944">
          <cell r="C16944" t="str">
            <v>X</v>
          </cell>
          <cell r="D16944" t="str">
            <v>ASHLAND CHEMICAL DE MEXICO, S.A. DE C.V.</v>
          </cell>
        </row>
        <row r="16945">
          <cell r="C16945" t="str">
            <v>X</v>
          </cell>
          <cell r="D16945" t="str">
            <v>ASHLAND CHEMICAL DE MEXICO, S.A. DE C.V.</v>
          </cell>
        </row>
        <row r="16946">
          <cell r="C16946" t="str">
            <v>X</v>
          </cell>
          <cell r="D16946" t="str">
            <v>ASHLAND CHEMICAL DE MEXICO, S.A. DE C.V.</v>
          </cell>
        </row>
        <row r="16947">
          <cell r="C16947" t="str">
            <v>X</v>
          </cell>
          <cell r="D16947" t="str">
            <v>DINCO DEL NORTE SA DE CV</v>
          </cell>
        </row>
        <row r="16948">
          <cell r="C16948" t="str">
            <v>X</v>
          </cell>
          <cell r="D16948" t="str">
            <v>DINCO DEL NORTE SA DE CV</v>
          </cell>
        </row>
        <row r="16949">
          <cell r="C16949" t="str">
            <v>X</v>
          </cell>
          <cell r="D16949" t="str">
            <v>DINCO DEL NORTE SA DE CV</v>
          </cell>
        </row>
        <row r="16950">
          <cell r="C16950">
            <v>28</v>
          </cell>
          <cell r="D16950" t="str">
            <v>CERVECERIA CUAUHTEMOC MOCTEZUMA SA DE CV</v>
          </cell>
        </row>
        <row r="16951">
          <cell r="C16951">
            <v>28</v>
          </cell>
          <cell r="D16951" t="str">
            <v>CERVECERIA CUAUHTEMOC MOCTEZUMA SA DE CV</v>
          </cell>
        </row>
        <row r="16952">
          <cell r="C16952">
            <v>28</v>
          </cell>
          <cell r="D16952" t="str">
            <v>CERVECERIA CUAUHTEMOC MOCTEZUMA SA DE CV</v>
          </cell>
        </row>
        <row r="16953">
          <cell r="C16953">
            <v>28</v>
          </cell>
          <cell r="D16953" t="str">
            <v>CERVECERIA CUAUHTEMOC MOCTEZUMA SA DE CV</v>
          </cell>
        </row>
        <row r="16954">
          <cell r="C16954">
            <v>31</v>
          </cell>
          <cell r="D16954" t="str">
            <v>CERVECERIA CUAUHTEMOC MOCTEZUMA SA DE CV</v>
          </cell>
        </row>
        <row r="16955">
          <cell r="C16955">
            <v>31</v>
          </cell>
          <cell r="D16955" t="str">
            <v>CERVECERIA CUAUHTEMOC MOCTEZUMA SA DE CV</v>
          </cell>
        </row>
        <row r="16956">
          <cell r="C16956">
            <v>31</v>
          </cell>
          <cell r="D16956" t="str">
            <v>CERVECERIA CUAUHTEMOC MOCTEZUMA SA DE CV</v>
          </cell>
        </row>
        <row r="16957">
          <cell r="C16957">
            <v>31</v>
          </cell>
          <cell r="D16957" t="str">
            <v>CERVECERIA CUAUHTEMOC MOCTEZUMA SA DE CV</v>
          </cell>
        </row>
        <row r="16958">
          <cell r="C16958">
            <v>32</v>
          </cell>
          <cell r="D16958" t="str">
            <v>CERVECERIA CUAUHTEMOC MOCTEZUMA SA DE CV</v>
          </cell>
        </row>
        <row r="16959">
          <cell r="C16959">
            <v>32</v>
          </cell>
          <cell r="D16959" t="str">
            <v>CERVECERIA CUAUHTEMOC MOCTEZUMA SA DE CV</v>
          </cell>
        </row>
        <row r="16960">
          <cell r="C16960">
            <v>32</v>
          </cell>
          <cell r="D16960" t="str">
            <v>CERVECERIA CUAUHTEMOC MOCTEZUMA SA DE CV</v>
          </cell>
        </row>
        <row r="16961">
          <cell r="C16961">
            <v>32</v>
          </cell>
          <cell r="D16961" t="str">
            <v>CERVECERIA CUAUHTEMOC MOCTEZUMA SA DE CV</v>
          </cell>
        </row>
        <row r="16962">
          <cell r="C16962">
            <v>33</v>
          </cell>
          <cell r="D16962" t="str">
            <v>CERVECERIA CUAUHTEMOC MOCTEZUMA SA DE CV</v>
          </cell>
        </row>
        <row r="16963">
          <cell r="C16963">
            <v>33</v>
          </cell>
          <cell r="D16963" t="str">
            <v>CERVECERIA CUAUHTEMOC MOCTEZUMA SA DE CV</v>
          </cell>
        </row>
        <row r="16964">
          <cell r="C16964">
            <v>33</v>
          </cell>
          <cell r="D16964" t="str">
            <v>CERVECERIA CUAUHTEMOC MOCTEZUMA SA DE CV</v>
          </cell>
        </row>
        <row r="16965">
          <cell r="C16965">
            <v>33</v>
          </cell>
          <cell r="D16965" t="str">
            <v>CERVECERIA CUAUHTEMOC MOCTEZUMA SA DE CV</v>
          </cell>
        </row>
        <row r="16966">
          <cell r="C16966">
            <v>29</v>
          </cell>
          <cell r="D16966" t="str">
            <v>CERVECERIA CUAUHTEMOC MOCTEZUMA SA DE CV</v>
          </cell>
        </row>
        <row r="16967">
          <cell r="C16967">
            <v>29</v>
          </cell>
          <cell r="D16967" t="str">
            <v>CERVECERIA CUAUHTEMOC MOCTEZUMA SA DE CV</v>
          </cell>
        </row>
        <row r="16968">
          <cell r="C16968">
            <v>29</v>
          </cell>
          <cell r="D16968" t="str">
            <v>CERVECERIA CUAUHTEMOC MOCTEZUMA SA DE CV</v>
          </cell>
        </row>
        <row r="16969">
          <cell r="C16969">
            <v>29</v>
          </cell>
          <cell r="D16969" t="str">
            <v>CERVECERIA CUAUHTEMOC MOCTEZUMA SA DE CV</v>
          </cell>
        </row>
        <row r="16970">
          <cell r="C16970">
            <v>30</v>
          </cell>
          <cell r="D16970" t="str">
            <v>CERVECERIA CUAUHTEMOC MOCTEZUMA SA DE CV</v>
          </cell>
        </row>
        <row r="16971">
          <cell r="C16971">
            <v>30</v>
          </cell>
          <cell r="D16971" t="str">
            <v>CERVECERIA CUAUHTEMOC MOCTEZUMA SA DE CV</v>
          </cell>
        </row>
        <row r="16972">
          <cell r="C16972">
            <v>30</v>
          </cell>
          <cell r="D16972" t="str">
            <v>CERVECERIA CUAUHTEMOC MOCTEZUMA SA DE CV</v>
          </cell>
        </row>
        <row r="16973">
          <cell r="C16973">
            <v>30</v>
          </cell>
          <cell r="D16973" t="str">
            <v>CERVECERIA CUAUHTEMOC MOCTEZUMA SA DE CV</v>
          </cell>
        </row>
        <row r="16974">
          <cell r="C16974">
            <v>30</v>
          </cell>
          <cell r="D16974" t="str">
            <v>CERVECERIA CUAUHTEMOC MOCTEZUMA SA DE CV</v>
          </cell>
        </row>
        <row r="16975">
          <cell r="C16975">
            <v>30</v>
          </cell>
          <cell r="D16975" t="str">
            <v>CERVECERIA CUAUHTEMOC MOCTEZUMA SA DE CV</v>
          </cell>
        </row>
        <row r="16976">
          <cell r="C16976">
            <v>30</v>
          </cell>
          <cell r="D16976" t="str">
            <v>CERVECERIA CUAUHTEMOC MOCTEZUMA SA DE CV</v>
          </cell>
        </row>
        <row r="16977">
          <cell r="C16977">
            <v>28</v>
          </cell>
          <cell r="D16977" t="str">
            <v>CERVECERIA CUAUHTEMOC MOCTEZUMA SA DE CV</v>
          </cell>
        </row>
        <row r="16978">
          <cell r="C16978">
            <v>315</v>
          </cell>
          <cell r="D16978" t="str">
            <v>CIH INTERNATIONAL, S.A.R.L.</v>
          </cell>
        </row>
        <row r="16979">
          <cell r="C16979">
            <v>315</v>
          </cell>
          <cell r="D16979" t="str">
            <v>CIH INTERNATIONAL, S.A.R.L.</v>
          </cell>
        </row>
        <row r="16980">
          <cell r="C16980">
            <v>315</v>
          </cell>
          <cell r="D16980" t="str">
            <v>CIH INTERNATIONAL, S.A.R.L.</v>
          </cell>
        </row>
        <row r="16981">
          <cell r="C16981">
            <v>315</v>
          </cell>
          <cell r="D16981" t="str">
            <v>CIH INTERNATIONAL, S.A.R.L.</v>
          </cell>
        </row>
        <row r="16982">
          <cell r="C16982">
            <v>315</v>
          </cell>
          <cell r="D16982" t="str">
            <v>CIH INTERNATIONAL, S.A.R.L.</v>
          </cell>
        </row>
        <row r="16983">
          <cell r="C16983">
            <v>238</v>
          </cell>
          <cell r="D16983" t="str">
            <v>ANSA MCAL TRADING, INC.</v>
          </cell>
        </row>
        <row r="16984">
          <cell r="C16984">
            <v>238</v>
          </cell>
          <cell r="D16984" t="str">
            <v>ANSA MCAL TRADING, INC.</v>
          </cell>
        </row>
        <row r="16985">
          <cell r="C16985">
            <v>318</v>
          </cell>
          <cell r="D16985" t="str">
            <v>BRASSERIE NATIONAL D´HAITI, S.A.</v>
          </cell>
        </row>
        <row r="16986">
          <cell r="C16986">
            <v>232</v>
          </cell>
          <cell r="D16986" t="str">
            <v>BANKS (BARBADOS) BREWERIES LTD</v>
          </cell>
        </row>
        <row r="16987">
          <cell r="C16987">
            <v>100</v>
          </cell>
          <cell r="D16987" t="str">
            <v>MANUFACTURAS KALTEX SA DE CV</v>
          </cell>
        </row>
        <row r="16988">
          <cell r="C16988">
            <v>100</v>
          </cell>
          <cell r="D16988" t="str">
            <v>MANUFACTURAS KALTEX SA DE CV</v>
          </cell>
        </row>
        <row r="16989">
          <cell r="C16989">
            <v>100</v>
          </cell>
          <cell r="D16989" t="str">
            <v>MANUFACTURAS KALTEX SA DE CV</v>
          </cell>
        </row>
        <row r="16990">
          <cell r="C16990">
            <v>17</v>
          </cell>
          <cell r="D16990" t="str">
            <v>BIMBO</v>
          </cell>
        </row>
        <row r="16991">
          <cell r="C16991">
            <v>18</v>
          </cell>
          <cell r="D16991" t="str">
            <v>BIMBO</v>
          </cell>
        </row>
        <row r="16992">
          <cell r="C16992">
            <v>20</v>
          </cell>
          <cell r="D16992" t="str">
            <v>BIMBO</v>
          </cell>
        </row>
        <row r="16993">
          <cell r="C16993">
            <v>21</v>
          </cell>
          <cell r="D16993" t="str">
            <v>BIMBO</v>
          </cell>
        </row>
        <row r="16994">
          <cell r="C16994">
            <v>77</v>
          </cell>
          <cell r="D16994" t="str">
            <v>GRUMA</v>
          </cell>
        </row>
        <row r="16995">
          <cell r="C16995">
            <v>78</v>
          </cell>
          <cell r="D16995" t="str">
            <v>GRUMA</v>
          </cell>
        </row>
        <row r="16996">
          <cell r="C16996">
            <v>78</v>
          </cell>
          <cell r="D16996" t="str">
            <v>GRUMA</v>
          </cell>
        </row>
        <row r="16997">
          <cell r="C16997">
            <v>79</v>
          </cell>
          <cell r="D16997" t="str">
            <v>GRUMA</v>
          </cell>
        </row>
        <row r="16998">
          <cell r="C16998">
            <v>79</v>
          </cell>
          <cell r="D16998" t="str">
            <v>GRUMA</v>
          </cell>
        </row>
        <row r="16999">
          <cell r="C16999">
            <v>113</v>
          </cell>
          <cell r="D16999" t="str">
            <v>GRUMA</v>
          </cell>
        </row>
        <row r="17000">
          <cell r="C17000">
            <v>114</v>
          </cell>
          <cell r="D17000" t="str">
            <v>GRUMA</v>
          </cell>
        </row>
        <row r="17001">
          <cell r="C17001">
            <v>114</v>
          </cell>
          <cell r="D17001" t="str">
            <v>GRUMA</v>
          </cell>
        </row>
        <row r="17002">
          <cell r="C17002">
            <v>112</v>
          </cell>
          <cell r="D17002" t="str">
            <v>GRUMA</v>
          </cell>
        </row>
        <row r="17003">
          <cell r="C17003">
            <v>112</v>
          </cell>
          <cell r="D17003" t="str">
            <v>GRUMA</v>
          </cell>
        </row>
        <row r="17004">
          <cell r="C17004">
            <v>115</v>
          </cell>
          <cell r="D17004" t="str">
            <v>GRUMA</v>
          </cell>
        </row>
        <row r="17005">
          <cell r="C17005">
            <v>159</v>
          </cell>
          <cell r="D17005" t="str">
            <v>GRUMA</v>
          </cell>
        </row>
        <row r="17006">
          <cell r="C17006">
            <v>166</v>
          </cell>
          <cell r="D17006" t="str">
            <v>GRUMA</v>
          </cell>
        </row>
        <row r="17007">
          <cell r="C17007">
            <v>166</v>
          </cell>
          <cell r="D17007" t="str">
            <v>GRUMA</v>
          </cell>
        </row>
        <row r="17008">
          <cell r="C17008">
            <v>16</v>
          </cell>
          <cell r="D17008" t="str">
            <v>AZTECA MILLING, LP</v>
          </cell>
        </row>
        <row r="17009">
          <cell r="C17009">
            <v>166</v>
          </cell>
          <cell r="D17009" t="str">
            <v>GRUMA</v>
          </cell>
        </row>
        <row r="17010">
          <cell r="C17010">
            <v>166</v>
          </cell>
          <cell r="D17010" t="str">
            <v>GRUMA</v>
          </cell>
        </row>
        <row r="17011">
          <cell r="C17011">
            <v>166</v>
          </cell>
          <cell r="D17011" t="str">
            <v>GRUMA</v>
          </cell>
        </row>
        <row r="17012">
          <cell r="C17012">
            <v>39</v>
          </cell>
          <cell r="D17012" t="str">
            <v>CITROJUGO SA DE CV</v>
          </cell>
        </row>
        <row r="17013">
          <cell r="C17013">
            <v>39</v>
          </cell>
          <cell r="D17013" t="str">
            <v>CITROJUGO SA DE CV</v>
          </cell>
        </row>
        <row r="17014">
          <cell r="C17014">
            <v>40</v>
          </cell>
          <cell r="D17014" t="str">
            <v>CITROLIM SA DE CV</v>
          </cell>
        </row>
        <row r="17015">
          <cell r="C17015">
            <v>40</v>
          </cell>
          <cell r="D17015" t="str">
            <v>CITROLIM SA DE CV</v>
          </cell>
        </row>
        <row r="17016">
          <cell r="C17016">
            <v>44</v>
          </cell>
          <cell r="D17016" t="str">
            <v>CONFRUTTA S.A.</v>
          </cell>
        </row>
        <row r="17017">
          <cell r="C17017">
            <v>143</v>
          </cell>
          <cell r="D17017" t="str">
            <v>SEMINIS VEGETABLE SEEDS MEXICANA S DE RL DE CV</v>
          </cell>
        </row>
        <row r="17018">
          <cell r="C17018">
            <v>41</v>
          </cell>
          <cell r="D17018" t="str">
            <v>COMERCIALIZADORA EL ORO SA  DE CV</v>
          </cell>
        </row>
        <row r="17019">
          <cell r="C17019">
            <v>41</v>
          </cell>
          <cell r="D17019" t="str">
            <v>COMERCIALIZADORA EL ORO SA  DE CV</v>
          </cell>
        </row>
        <row r="17020">
          <cell r="C17020">
            <v>41</v>
          </cell>
          <cell r="D17020" t="str">
            <v>COMERCIALIZADORA EL ORO SA  DE CV</v>
          </cell>
        </row>
        <row r="17021">
          <cell r="C17021">
            <v>41</v>
          </cell>
          <cell r="D17021" t="str">
            <v>COMERCIALIZADORA EL ORO SA  DE CV</v>
          </cell>
        </row>
        <row r="17022">
          <cell r="C17022">
            <v>176</v>
          </cell>
          <cell r="D17022" t="str">
            <v>INTERNACIONAL QUIMICA DE COBRE SA DE CV</v>
          </cell>
        </row>
        <row r="17023">
          <cell r="C17023">
            <v>38</v>
          </cell>
          <cell r="D17023" t="str">
            <v>CITRICOS DE APATZINGAN SPR RL</v>
          </cell>
        </row>
        <row r="17024">
          <cell r="C17024">
            <v>152</v>
          </cell>
          <cell r="D17024" t="str">
            <v>VALLE REDONDO SA DE CV</v>
          </cell>
        </row>
        <row r="17025">
          <cell r="C17025">
            <v>152</v>
          </cell>
          <cell r="D17025" t="str">
            <v>VALLE REDONDO SA DE CV</v>
          </cell>
        </row>
        <row r="17026">
          <cell r="C17026">
            <v>152</v>
          </cell>
          <cell r="D17026" t="str">
            <v>VALLE REDONDO SA DE CV</v>
          </cell>
        </row>
        <row r="17027">
          <cell r="C17027">
            <v>152</v>
          </cell>
          <cell r="D17027" t="str">
            <v>VALLE REDONDO SA DE CV</v>
          </cell>
        </row>
        <row r="17028">
          <cell r="C17028">
            <v>21</v>
          </cell>
          <cell r="D17028" t="str">
            <v>BIMBO</v>
          </cell>
        </row>
        <row r="17029">
          <cell r="C17029">
            <v>91</v>
          </cell>
          <cell r="D17029" t="str">
            <v>LABORATORIOS GRIFFITH  DE MEXICO SA DE CV</v>
          </cell>
        </row>
        <row r="17030">
          <cell r="C17030">
            <v>91</v>
          </cell>
          <cell r="D17030" t="str">
            <v>LABORATORIOS GRIFFITH  DE MEXICO SA DE CV</v>
          </cell>
        </row>
        <row r="17031">
          <cell r="C17031">
            <v>130</v>
          </cell>
          <cell r="D17031" t="str">
            <v>PRODUCTOS PERLA, SA DE CV</v>
          </cell>
        </row>
        <row r="17032">
          <cell r="C17032">
            <v>130</v>
          </cell>
          <cell r="D17032" t="str">
            <v>PRODUCTOS PERLA, SA DE CV</v>
          </cell>
        </row>
        <row r="17033">
          <cell r="C17033">
            <v>130</v>
          </cell>
          <cell r="D17033" t="str">
            <v>PRODUCTOS PERLA, SA DE CV</v>
          </cell>
        </row>
        <row r="17034">
          <cell r="C17034">
            <v>130</v>
          </cell>
          <cell r="D17034" t="str">
            <v>PRODUCTOS PERLA, SA DE CV</v>
          </cell>
        </row>
        <row r="17035">
          <cell r="C17035">
            <v>89</v>
          </cell>
          <cell r="D17035" t="str">
            <v>KERRY INGREDIENTS DE MEXICO SA DE CV</v>
          </cell>
        </row>
        <row r="17036">
          <cell r="C17036">
            <v>89</v>
          </cell>
          <cell r="D17036" t="str">
            <v>KERRY INGREDIENTS DE MEXICO SA DE CV</v>
          </cell>
        </row>
        <row r="17037">
          <cell r="C17037">
            <v>107</v>
          </cell>
          <cell r="D17037" t="str">
            <v>MICHEL ONTIVEROS PABLO IGNACIO</v>
          </cell>
        </row>
        <row r="17038">
          <cell r="C17038">
            <v>24</v>
          </cell>
          <cell r="D17038" t="str">
            <v>C &amp; L ALIMENTOS SA DE CV</v>
          </cell>
        </row>
        <row r="17039">
          <cell r="C17039">
            <v>24</v>
          </cell>
          <cell r="D17039" t="str">
            <v>C &amp; L ALIMENTOS SA DE CV</v>
          </cell>
        </row>
        <row r="17040">
          <cell r="C17040">
            <v>24</v>
          </cell>
          <cell r="D17040" t="str">
            <v>C &amp; L ALIMENTOS SA DE CV</v>
          </cell>
        </row>
        <row r="17041">
          <cell r="C17041">
            <v>270</v>
          </cell>
          <cell r="D17041" t="str">
            <v>RESTAURANTES TOKS, S.A. DE C.V.</v>
          </cell>
        </row>
        <row r="17042">
          <cell r="C17042">
            <v>270</v>
          </cell>
          <cell r="D17042" t="str">
            <v>RESTAURANTES TOKS, S.A. DE C.V.</v>
          </cell>
        </row>
        <row r="17043">
          <cell r="C17043">
            <v>252</v>
          </cell>
          <cell r="D17043" t="str">
            <v>QUESERIA DOS LAGUNAS, SPR DE R.L. DE C.V.</v>
          </cell>
        </row>
        <row r="17044">
          <cell r="C17044">
            <v>239</v>
          </cell>
          <cell r="D17044" t="str">
            <v>PROTEINAS NATURALES, S.A. (PROTENA, S.A.)</v>
          </cell>
        </row>
        <row r="17045">
          <cell r="C17045">
            <v>22</v>
          </cell>
          <cell r="D17045" t="str">
            <v>BIOTECNICA INTERNACIONAL SA DE CV</v>
          </cell>
        </row>
        <row r="17046">
          <cell r="C17046">
            <v>11</v>
          </cell>
          <cell r="D17046" t="str">
            <v>ALIMENTOS PROFUSA, SA DE CV</v>
          </cell>
        </row>
        <row r="17047">
          <cell r="C17047">
            <v>11</v>
          </cell>
          <cell r="D17047" t="str">
            <v>ALIMENTOS PROFUSA, SA DE CV</v>
          </cell>
        </row>
        <row r="17048">
          <cell r="C17048">
            <v>6</v>
          </cell>
          <cell r="D17048" t="str">
            <v>AGRANA FRUIT MEXICO SA DE CV</v>
          </cell>
        </row>
        <row r="17049">
          <cell r="C17049">
            <v>138</v>
          </cell>
          <cell r="D17049" t="str">
            <v>RICAP SA DE CV</v>
          </cell>
        </row>
        <row r="17050">
          <cell r="C17050">
            <v>138</v>
          </cell>
          <cell r="D17050" t="str">
            <v>RICAP SA DE CV</v>
          </cell>
        </row>
        <row r="17051">
          <cell r="C17051">
            <v>138</v>
          </cell>
          <cell r="D17051" t="str">
            <v>RICAP SA DE CV</v>
          </cell>
        </row>
        <row r="17052">
          <cell r="C17052">
            <v>15</v>
          </cell>
          <cell r="D17052" t="str">
            <v>AVIGM SA DE CV</v>
          </cell>
        </row>
        <row r="17053">
          <cell r="C17053">
            <v>206</v>
          </cell>
          <cell r="D17053" t="str">
            <v>INVESTIGACION PRODUCTIVA SA DE CV</v>
          </cell>
        </row>
        <row r="17054">
          <cell r="C17054">
            <v>285</v>
          </cell>
          <cell r="D17054" t="str">
            <v>ALIMENTOS DE LA GRANJA, S.A. DE C.V.</v>
          </cell>
        </row>
        <row r="17055">
          <cell r="C17055">
            <v>102</v>
          </cell>
          <cell r="D17055" t="str">
            <v>MAZAPAN DE LA ROSA SA DE CV</v>
          </cell>
        </row>
        <row r="17056">
          <cell r="C17056">
            <v>102</v>
          </cell>
          <cell r="D17056" t="str">
            <v>MAZAPAN DE LA ROSA SA DE CV</v>
          </cell>
        </row>
        <row r="17057">
          <cell r="C17057">
            <v>177</v>
          </cell>
          <cell r="D17057" t="str">
            <v>COLOIDALES DUCHE SA DE CV</v>
          </cell>
        </row>
        <row r="17058">
          <cell r="C17058">
            <v>174</v>
          </cell>
          <cell r="D17058" t="str">
            <v>GRUPO INDUSTRIAL CUADRITOS BIOTEK SA DE CV</v>
          </cell>
        </row>
        <row r="17059">
          <cell r="C17059">
            <v>81</v>
          </cell>
          <cell r="D17059" t="str">
            <v>HERSHEY MEXICO SA DE CV</v>
          </cell>
        </row>
        <row r="17060">
          <cell r="C17060" t="str">
            <v>X</v>
          </cell>
          <cell r="D17060" t="str">
            <v>INDUSTRIAS BLE, S.A. DE C.V.</v>
          </cell>
        </row>
        <row r="17061">
          <cell r="C17061" t="str">
            <v>X</v>
          </cell>
          <cell r="D17061" t="str">
            <v>INDUSTRIAS BLE, S.A. DE C.V.</v>
          </cell>
        </row>
        <row r="17062">
          <cell r="C17062" t="str">
            <v>X</v>
          </cell>
          <cell r="D17062" t="str">
            <v xml:space="preserve">CITROFRUT  </v>
          </cell>
        </row>
        <row r="17063">
          <cell r="C17063" t="str">
            <v>X</v>
          </cell>
          <cell r="D17063" t="str">
            <v>MEXICANA DE FORMULACIONES, S.A . DE C.V.</v>
          </cell>
        </row>
        <row r="17064">
          <cell r="C17064" t="str">
            <v>X</v>
          </cell>
          <cell r="D17064" t="str">
            <v>INDUSTRIA MEXICANA DE SABORES S.A. DE C.V.</v>
          </cell>
        </row>
        <row r="17065">
          <cell r="C17065" t="str">
            <v>X</v>
          </cell>
          <cell r="D17065" t="str">
            <v>CITREX</v>
          </cell>
        </row>
        <row r="17066">
          <cell r="C17066">
            <v>67</v>
          </cell>
          <cell r="D17066" t="str">
            <v>GELITA MEXICO S DE RL DE CV</v>
          </cell>
        </row>
        <row r="17067">
          <cell r="C17067">
            <v>67</v>
          </cell>
          <cell r="D17067" t="str">
            <v>GELITA MEXICO S DE RL DE CV</v>
          </cell>
        </row>
        <row r="17068">
          <cell r="C17068" t="str">
            <v>X</v>
          </cell>
          <cell r="D17068" t="str">
            <v>LA COSTEÑA</v>
          </cell>
        </row>
        <row r="17069">
          <cell r="C17069">
            <v>310</v>
          </cell>
          <cell r="D17069" t="str">
            <v>VILLA AVOCADO, S.A. DE C.V.</v>
          </cell>
        </row>
        <row r="17070">
          <cell r="C17070" t="str">
            <v>X</v>
          </cell>
          <cell r="D17070" t="str">
            <v>GRUMAPA  S.P.R. DE R.L. DE C.V.</v>
          </cell>
        </row>
        <row r="17071">
          <cell r="C17071" t="str">
            <v>X</v>
          </cell>
          <cell r="D17071" t="str">
            <v>GRUMAPA  S.P.R. DE R.L. DE C.V.</v>
          </cell>
        </row>
        <row r="17072">
          <cell r="C17072" t="str">
            <v>X</v>
          </cell>
          <cell r="D17072" t="str">
            <v>GRUMAPA  S.P.R. DE R.L. DE C.V.</v>
          </cell>
        </row>
        <row r="17073">
          <cell r="C17073">
            <v>13</v>
          </cell>
          <cell r="D17073" t="str">
            <v>ANGELICA PADILLA CASTILLO</v>
          </cell>
        </row>
        <row r="17074">
          <cell r="C17074">
            <v>13</v>
          </cell>
          <cell r="D17074" t="str">
            <v>ANGELICA PADILLA CASTILLO</v>
          </cell>
        </row>
        <row r="17075">
          <cell r="C17075">
            <v>13</v>
          </cell>
          <cell r="D17075" t="str">
            <v>ANGELICA PADILLA CASTILLO</v>
          </cell>
        </row>
        <row r="17076">
          <cell r="C17076">
            <v>13</v>
          </cell>
          <cell r="D17076" t="str">
            <v>ANGELICA PADILLA CASTILLO</v>
          </cell>
        </row>
        <row r="17077">
          <cell r="C17077">
            <v>309</v>
          </cell>
          <cell r="D17077" t="str">
            <v>MARIA CONSUELO FIERRO RAMOS</v>
          </cell>
        </row>
        <row r="17078">
          <cell r="C17078">
            <v>309</v>
          </cell>
          <cell r="D17078" t="str">
            <v>MARIA CONSUELO FIERRO RAMOS</v>
          </cell>
        </row>
        <row r="17079">
          <cell r="C17079">
            <v>55</v>
          </cell>
          <cell r="D17079" t="str">
            <v>DISTRIBUIDORA DE TEXTILES AVANTE SA DE CV</v>
          </cell>
        </row>
        <row r="17080">
          <cell r="C17080">
            <v>55</v>
          </cell>
          <cell r="D17080" t="str">
            <v>DISTRIBUIDORA DE TEXTILES AVANTE SA DE CV</v>
          </cell>
        </row>
        <row r="17081">
          <cell r="C17081">
            <v>14</v>
          </cell>
          <cell r="D17081" t="str">
            <v>DISTRIBUIDORA TEXTIL ARTTEX, S.A. DE C.V.</v>
          </cell>
        </row>
        <row r="17082">
          <cell r="C17082">
            <v>14</v>
          </cell>
          <cell r="D17082" t="str">
            <v>DISTRIBUIDORA TEXTIL ARTTEX, S.A. DE C.V.</v>
          </cell>
        </row>
        <row r="17083">
          <cell r="C17083">
            <v>303</v>
          </cell>
          <cell r="D17083" t="str">
            <v>MARIA AGUILERA HERNANDEZ</v>
          </cell>
        </row>
        <row r="17084">
          <cell r="C17084">
            <v>175</v>
          </cell>
          <cell r="D17084" t="str">
            <v>MAURICIO JOVAN WONG MEDINA</v>
          </cell>
        </row>
        <row r="17085">
          <cell r="C17085">
            <v>175</v>
          </cell>
          <cell r="D17085" t="str">
            <v>MAURICIO JOVAN WONG MEDINA</v>
          </cell>
        </row>
        <row r="17086">
          <cell r="C17086">
            <v>175</v>
          </cell>
          <cell r="D17086" t="str">
            <v>MAURICIO JOVAN WONG MEDINA</v>
          </cell>
        </row>
        <row r="17087">
          <cell r="C17087">
            <v>204</v>
          </cell>
          <cell r="D17087" t="str">
            <v>PQ INTEGRADORA LOGISTICA SA DE CV</v>
          </cell>
        </row>
        <row r="17088">
          <cell r="C17088">
            <v>316</v>
          </cell>
          <cell r="D17088" t="str">
            <v>QUIMITEXSA, S.A. DE C.V.</v>
          </cell>
        </row>
        <row r="17089">
          <cell r="C17089">
            <v>316</v>
          </cell>
          <cell r="D17089" t="str">
            <v>QUIMITEXSA, S.A. DE C.V.</v>
          </cell>
        </row>
        <row r="17090">
          <cell r="C17090">
            <v>179</v>
          </cell>
          <cell r="D17090" t="str">
            <v>TBG APPAREL S DE RL DE CV</v>
          </cell>
        </row>
        <row r="17091">
          <cell r="C17091">
            <v>179</v>
          </cell>
          <cell r="D17091" t="str">
            <v>TBG APPAREL S DE RL DE CV</v>
          </cell>
        </row>
        <row r="17092">
          <cell r="C17092">
            <v>179</v>
          </cell>
          <cell r="D17092" t="str">
            <v>TBG APPAREL S DE RL DE CV</v>
          </cell>
        </row>
        <row r="17093">
          <cell r="C17093">
            <v>179</v>
          </cell>
          <cell r="D17093" t="str">
            <v>TBG APPAREL S DE RL DE CV</v>
          </cell>
        </row>
        <row r="17094">
          <cell r="C17094">
            <v>146</v>
          </cell>
          <cell r="D17094" t="str">
            <v>TECNICOS Y COLORES ANILPAN SA DE CV</v>
          </cell>
        </row>
        <row r="17095">
          <cell r="C17095">
            <v>155</v>
          </cell>
          <cell r="D17095" t="str">
            <v>VERTICAL KNITS SA DE CV</v>
          </cell>
        </row>
        <row r="17096">
          <cell r="C17096">
            <v>157</v>
          </cell>
          <cell r="D17096" t="str">
            <v>ZAFRE SA DE CV</v>
          </cell>
        </row>
        <row r="17097">
          <cell r="C17097">
            <v>134</v>
          </cell>
          <cell r="D17097" t="str">
            <v>QUIMICA HERNANDEZ RAMIREZ SA DE CV</v>
          </cell>
        </row>
        <row r="17098">
          <cell r="C17098" t="str">
            <v>X</v>
          </cell>
          <cell r="D17098" t="str">
            <v>WRANGLER DE MEXICO, S. DE R.L. DE C.V.</v>
          </cell>
        </row>
        <row r="17099">
          <cell r="C17099">
            <v>55</v>
          </cell>
          <cell r="D17099" t="str">
            <v>DISTRIBUIDORA DE TEXTILES AVANTE SA DE CV</v>
          </cell>
        </row>
        <row r="17100">
          <cell r="C17100">
            <v>73</v>
          </cell>
          <cell r="D17100" t="str">
            <v>GRUPO INDUSTRIAL MIRO SA DE CV</v>
          </cell>
        </row>
        <row r="17101">
          <cell r="C17101" t="str">
            <v>X</v>
          </cell>
          <cell r="D17101" t="str">
            <v>LAVAPANT/Cualquier lavado</v>
          </cell>
        </row>
        <row r="17102">
          <cell r="C17102">
            <v>97</v>
          </cell>
          <cell r="D17102" t="str">
            <v>LAVAEXPORT SA DE CV</v>
          </cell>
        </row>
        <row r="17103">
          <cell r="C17103">
            <v>160</v>
          </cell>
          <cell r="D17103" t="str">
            <v>FLAVIO BERNARDINO MARTINEZ SANCHEZ</v>
          </cell>
        </row>
        <row r="17104">
          <cell r="C17104">
            <v>160</v>
          </cell>
          <cell r="D17104" t="str">
            <v>FLAVIO BERNARDINO MARTINEZ SANCHEZ</v>
          </cell>
        </row>
        <row r="17105">
          <cell r="C17105" t="str">
            <v>X</v>
          </cell>
          <cell r="D17105" t="str">
            <v>TEXTILES ANAHUAC S.A. DE C.V.</v>
          </cell>
        </row>
        <row r="17106">
          <cell r="C17106" t="str">
            <v>X</v>
          </cell>
          <cell r="D17106" t="str">
            <v>TEXTILES ANAHUAC S.A. DE C.V.</v>
          </cell>
        </row>
        <row r="17107">
          <cell r="C17107" t="str">
            <v>X</v>
          </cell>
          <cell r="D17107" t="str">
            <v>ACABADOS RIO TEJO SA DE CV</v>
          </cell>
        </row>
        <row r="17108">
          <cell r="C17108" t="str">
            <v>X</v>
          </cell>
          <cell r="D17108" t="str">
            <v>ACABADOS RIO TEJO SA DE CV</v>
          </cell>
        </row>
        <row r="17109">
          <cell r="C17109" t="str">
            <v>X</v>
          </cell>
          <cell r="D17109" t="str">
            <v>CARHARTT</v>
          </cell>
        </row>
        <row r="17110">
          <cell r="C17110" t="str">
            <v>X</v>
          </cell>
          <cell r="D17110" t="str">
            <v>TOALLERA POPULAR</v>
          </cell>
        </row>
        <row r="17111">
          <cell r="C17111" t="str">
            <v>X</v>
          </cell>
          <cell r="D17111" t="str">
            <v>TOALLERA POPULAR</v>
          </cell>
        </row>
        <row r="17112">
          <cell r="C17112">
            <v>163</v>
          </cell>
          <cell r="D17112" t="str">
            <v>CMT DE LA LAGUNA SA DE CV</v>
          </cell>
        </row>
        <row r="17113">
          <cell r="C17113">
            <v>184</v>
          </cell>
          <cell r="D17113" t="str">
            <v>CUEROMEX WET BLUE SA DE CV</v>
          </cell>
        </row>
        <row r="17114">
          <cell r="C17114">
            <v>184</v>
          </cell>
          <cell r="D17114" t="str">
            <v>CUEROMEX WET BLUE SA DE CV</v>
          </cell>
        </row>
        <row r="17115">
          <cell r="C17115">
            <v>193</v>
          </cell>
          <cell r="D17115" t="str">
            <v>CURFIMEX SA DE CV</v>
          </cell>
        </row>
        <row r="17116">
          <cell r="C17116">
            <v>193</v>
          </cell>
          <cell r="D17116" t="str">
            <v>CURFIMEX SA DE CV</v>
          </cell>
        </row>
        <row r="17117">
          <cell r="C17117">
            <v>128</v>
          </cell>
          <cell r="D17117" t="str">
            <v>PRODUCTOS CURTIENTES SA DE CV</v>
          </cell>
        </row>
        <row r="17118">
          <cell r="C17118">
            <v>128</v>
          </cell>
          <cell r="D17118" t="str">
            <v>PRODUCTOS CURTIENTES SA DE CV</v>
          </cell>
        </row>
        <row r="17119">
          <cell r="C17119">
            <v>128</v>
          </cell>
          <cell r="D17119" t="str">
            <v>PRODUCTOS CURTIENTES SA DE CV</v>
          </cell>
        </row>
        <row r="17120">
          <cell r="C17120">
            <v>330</v>
          </cell>
          <cell r="D17120" t="str">
            <v>QUIMICA QURTEC, S.A. DE C.V.</v>
          </cell>
        </row>
        <row r="17121">
          <cell r="C17121">
            <v>330</v>
          </cell>
          <cell r="D17121" t="str">
            <v>QUIMICA QURTEC, S.A. DE C.V.</v>
          </cell>
        </row>
        <row r="17122">
          <cell r="C17122">
            <v>330</v>
          </cell>
          <cell r="D17122" t="str">
            <v>QUIMICA QURTEC, S.A. DE C.V.</v>
          </cell>
        </row>
        <row r="17123">
          <cell r="C17123">
            <v>330</v>
          </cell>
          <cell r="D17123" t="str">
            <v>QUIMICA QURTEC, S.A. DE C.V.</v>
          </cell>
        </row>
        <row r="17124">
          <cell r="C17124">
            <v>330</v>
          </cell>
          <cell r="D17124" t="str">
            <v>QUIMICA QURTEC, S.A. DE C.V.</v>
          </cell>
        </row>
        <row r="17125">
          <cell r="C17125">
            <v>231</v>
          </cell>
          <cell r="D17125" t="str">
            <v>PROGEL MEXICANA, S.A. DE C.V.</v>
          </cell>
        </row>
        <row r="17126">
          <cell r="C17126">
            <v>144</v>
          </cell>
          <cell r="D17126" t="str">
            <v>SUELAS WYNY SA DE CV</v>
          </cell>
        </row>
        <row r="17127">
          <cell r="C17127">
            <v>333</v>
          </cell>
          <cell r="D17127" t="str">
            <v>CURTIDOS Y ACABADOS KODIAK, S.A. DE C.V.</v>
          </cell>
        </row>
        <row r="17128">
          <cell r="C17128" t="str">
            <v>X</v>
          </cell>
          <cell r="D17128" t="str">
            <v>CONCURMEX</v>
          </cell>
        </row>
        <row r="17129">
          <cell r="C17129" t="str">
            <v>X</v>
          </cell>
          <cell r="D17129" t="str">
            <v>CONCURMEX</v>
          </cell>
        </row>
        <row r="17130">
          <cell r="C17130" t="str">
            <v>X</v>
          </cell>
          <cell r="D17130" t="str">
            <v>C. BENGALA</v>
          </cell>
        </row>
        <row r="17131">
          <cell r="C17131" t="str">
            <v>X</v>
          </cell>
          <cell r="D17131" t="str">
            <v>T. AZTECA</v>
          </cell>
        </row>
        <row r="17132">
          <cell r="C17132" t="str">
            <v>X</v>
          </cell>
          <cell r="D17132" t="str">
            <v>C. LEFARC</v>
          </cell>
        </row>
        <row r="17133">
          <cell r="C17133" t="str">
            <v>X</v>
          </cell>
          <cell r="D17133" t="str">
            <v>C. FUTURA</v>
          </cell>
        </row>
        <row r="17134">
          <cell r="C17134" t="str">
            <v>X</v>
          </cell>
          <cell r="D17134" t="str">
            <v>CURTEC</v>
          </cell>
        </row>
        <row r="17135">
          <cell r="C17135" t="str">
            <v>X</v>
          </cell>
          <cell r="D17135" t="str">
            <v>C. MALPE</v>
          </cell>
        </row>
        <row r="17136">
          <cell r="C17136" t="str">
            <v>X</v>
          </cell>
          <cell r="D17136" t="str">
            <v>GRENETINA ANDRADE</v>
          </cell>
        </row>
        <row r="17137">
          <cell r="C17137">
            <v>81</v>
          </cell>
          <cell r="D17137" t="str">
            <v>OTROS CLIENTES</v>
          </cell>
        </row>
        <row r="17138">
          <cell r="C17138" t="str">
            <v>X</v>
          </cell>
          <cell r="D17138" t="str">
            <v>ASHLAND CHEMICAL DE MEXICO, S.A. DE C.V.</v>
          </cell>
        </row>
        <row r="17139">
          <cell r="C17139" t="str">
            <v>X</v>
          </cell>
          <cell r="D17139" t="str">
            <v>ASHLAND CHEMICAL DE MEXICO, S.A. DE C.V.</v>
          </cell>
        </row>
        <row r="17140">
          <cell r="C17140" t="str">
            <v>X</v>
          </cell>
          <cell r="D17140" t="str">
            <v>ASHLAND CHEMICAL DE MEXICO, S.A. DE C.V.</v>
          </cell>
        </row>
        <row r="17141">
          <cell r="C17141" t="str">
            <v>X</v>
          </cell>
          <cell r="D17141" t="str">
            <v>DINCO DEL NORTE SA DE CV</v>
          </cell>
        </row>
        <row r="17142">
          <cell r="C17142" t="str">
            <v>X</v>
          </cell>
          <cell r="D17142" t="str">
            <v>DINCO DEL NORTE SA DE CV</v>
          </cell>
        </row>
        <row r="17143">
          <cell r="C17143" t="str">
            <v>X</v>
          </cell>
          <cell r="D17143" t="str">
            <v>DINCO DEL NORTE SA DE CV</v>
          </cell>
        </row>
        <row r="17144">
          <cell r="C17144">
            <v>28</v>
          </cell>
          <cell r="D17144" t="str">
            <v>CERVECERIA CUAUHTEMOC MOCTEZUMA SA DE CV</v>
          </cell>
        </row>
        <row r="17145">
          <cell r="C17145">
            <v>28</v>
          </cell>
          <cell r="D17145" t="str">
            <v>CERVECERIA CUAUHTEMOC MOCTEZUMA SA DE CV</v>
          </cell>
        </row>
        <row r="17146">
          <cell r="C17146">
            <v>28</v>
          </cell>
          <cell r="D17146" t="str">
            <v>CERVECERIA CUAUHTEMOC MOCTEZUMA SA DE CV</v>
          </cell>
        </row>
        <row r="17147">
          <cell r="C17147">
            <v>28</v>
          </cell>
          <cell r="D17147" t="str">
            <v>CERVECERIA CUAUHTEMOC MOCTEZUMA SA DE CV</v>
          </cell>
        </row>
        <row r="17148">
          <cell r="C17148">
            <v>31</v>
          </cell>
          <cell r="D17148" t="str">
            <v>CERVECERIA CUAUHTEMOC MOCTEZUMA SA DE CV</v>
          </cell>
        </row>
        <row r="17149">
          <cell r="C17149">
            <v>31</v>
          </cell>
          <cell r="D17149" t="str">
            <v>CERVECERIA CUAUHTEMOC MOCTEZUMA SA DE CV</v>
          </cell>
        </row>
        <row r="17150">
          <cell r="C17150">
            <v>31</v>
          </cell>
          <cell r="D17150" t="str">
            <v>CERVECERIA CUAUHTEMOC MOCTEZUMA SA DE CV</v>
          </cell>
        </row>
        <row r="17151">
          <cell r="C17151">
            <v>31</v>
          </cell>
          <cell r="D17151" t="str">
            <v>CERVECERIA CUAUHTEMOC MOCTEZUMA SA DE CV</v>
          </cell>
        </row>
        <row r="17152">
          <cell r="C17152">
            <v>32</v>
          </cell>
          <cell r="D17152" t="str">
            <v>CERVECERIA CUAUHTEMOC MOCTEZUMA SA DE CV</v>
          </cell>
        </row>
        <row r="17153">
          <cell r="C17153">
            <v>32</v>
          </cell>
          <cell r="D17153" t="str">
            <v>CERVECERIA CUAUHTEMOC MOCTEZUMA SA DE CV</v>
          </cell>
        </row>
        <row r="17154">
          <cell r="C17154">
            <v>32</v>
          </cell>
          <cell r="D17154" t="str">
            <v>CERVECERIA CUAUHTEMOC MOCTEZUMA SA DE CV</v>
          </cell>
        </row>
        <row r="17155">
          <cell r="C17155">
            <v>32</v>
          </cell>
          <cell r="D17155" t="str">
            <v>CERVECERIA CUAUHTEMOC MOCTEZUMA SA DE CV</v>
          </cell>
        </row>
        <row r="17156">
          <cell r="C17156">
            <v>33</v>
          </cell>
          <cell r="D17156" t="str">
            <v>CERVECERIA CUAUHTEMOC MOCTEZUMA SA DE CV</v>
          </cell>
        </row>
        <row r="17157">
          <cell r="C17157">
            <v>33</v>
          </cell>
          <cell r="D17157" t="str">
            <v>CERVECERIA CUAUHTEMOC MOCTEZUMA SA DE CV</v>
          </cell>
        </row>
        <row r="17158">
          <cell r="C17158">
            <v>33</v>
          </cell>
          <cell r="D17158" t="str">
            <v>CERVECERIA CUAUHTEMOC MOCTEZUMA SA DE CV</v>
          </cell>
        </row>
        <row r="17159">
          <cell r="C17159">
            <v>33</v>
          </cell>
          <cell r="D17159" t="str">
            <v>CERVECERIA CUAUHTEMOC MOCTEZUMA SA DE CV</v>
          </cell>
        </row>
        <row r="17160">
          <cell r="C17160">
            <v>29</v>
          </cell>
          <cell r="D17160" t="str">
            <v>CERVECERIA CUAUHTEMOC MOCTEZUMA SA DE CV</v>
          </cell>
        </row>
        <row r="17161">
          <cell r="C17161">
            <v>29</v>
          </cell>
          <cell r="D17161" t="str">
            <v>CERVECERIA CUAUHTEMOC MOCTEZUMA SA DE CV</v>
          </cell>
        </row>
        <row r="17162">
          <cell r="C17162">
            <v>29</v>
          </cell>
          <cell r="D17162" t="str">
            <v>CERVECERIA CUAUHTEMOC MOCTEZUMA SA DE CV</v>
          </cell>
        </row>
        <row r="17163">
          <cell r="C17163">
            <v>29</v>
          </cell>
          <cell r="D17163" t="str">
            <v>CERVECERIA CUAUHTEMOC MOCTEZUMA SA DE CV</v>
          </cell>
        </row>
        <row r="17164">
          <cell r="C17164">
            <v>30</v>
          </cell>
          <cell r="D17164" t="str">
            <v>CERVECERIA CUAUHTEMOC MOCTEZUMA SA DE CV</v>
          </cell>
        </row>
        <row r="17165">
          <cell r="C17165">
            <v>30</v>
          </cell>
          <cell r="D17165" t="str">
            <v>CERVECERIA CUAUHTEMOC MOCTEZUMA SA DE CV</v>
          </cell>
        </row>
        <row r="17166">
          <cell r="C17166">
            <v>30</v>
          </cell>
          <cell r="D17166" t="str">
            <v>CERVECERIA CUAUHTEMOC MOCTEZUMA SA DE CV</v>
          </cell>
        </row>
        <row r="17167">
          <cell r="C17167">
            <v>30</v>
          </cell>
          <cell r="D17167" t="str">
            <v>CERVECERIA CUAUHTEMOC MOCTEZUMA SA DE CV</v>
          </cell>
        </row>
        <row r="17168">
          <cell r="C17168">
            <v>30</v>
          </cell>
          <cell r="D17168" t="str">
            <v>CERVECERIA CUAUHTEMOC MOCTEZUMA SA DE CV</v>
          </cell>
        </row>
        <row r="17169">
          <cell r="C17169">
            <v>30</v>
          </cell>
          <cell r="D17169" t="str">
            <v>CERVECERIA CUAUHTEMOC MOCTEZUMA SA DE CV</v>
          </cell>
        </row>
        <row r="17170">
          <cell r="C17170">
            <v>30</v>
          </cell>
          <cell r="D17170" t="str">
            <v>CERVECERIA CUAUHTEMOC MOCTEZUMA SA DE CV</v>
          </cell>
        </row>
        <row r="17171">
          <cell r="C17171">
            <v>28</v>
          </cell>
          <cell r="D17171" t="str">
            <v>CERVECERIA CUAUHTEMOC MOCTEZUMA SA DE CV</v>
          </cell>
        </row>
        <row r="17172">
          <cell r="C17172">
            <v>315</v>
          </cell>
          <cell r="D17172" t="str">
            <v>CIH INTERNATIONAL, S.A.R.L.</v>
          </cell>
        </row>
        <row r="17173">
          <cell r="C17173">
            <v>315</v>
          </cell>
          <cell r="D17173" t="str">
            <v>CIH INTERNATIONAL, S.A.R.L.</v>
          </cell>
        </row>
        <row r="17174">
          <cell r="C17174">
            <v>315</v>
          </cell>
          <cell r="D17174" t="str">
            <v>CIH INTERNATIONAL, S.A.R.L.</v>
          </cell>
        </row>
        <row r="17175">
          <cell r="C17175">
            <v>315</v>
          </cell>
          <cell r="D17175" t="str">
            <v>CIH INTERNATIONAL, S.A.R.L.</v>
          </cell>
        </row>
        <row r="17176">
          <cell r="C17176">
            <v>315</v>
          </cell>
          <cell r="D17176" t="str">
            <v>CIH INTERNATIONAL, S.A.R.L.</v>
          </cell>
        </row>
        <row r="17177">
          <cell r="C17177">
            <v>238</v>
          </cell>
          <cell r="D17177" t="str">
            <v>ANSA MCAL TRADING, INC.</v>
          </cell>
        </row>
        <row r="17178">
          <cell r="C17178">
            <v>238</v>
          </cell>
          <cell r="D17178" t="str">
            <v>ANSA MCAL TRADING, INC.</v>
          </cell>
        </row>
        <row r="17179">
          <cell r="C17179">
            <v>318</v>
          </cell>
          <cell r="D17179" t="str">
            <v>BRASSERIE NATIONAL D´HAITI, S.A.</v>
          </cell>
        </row>
        <row r="17180">
          <cell r="C17180">
            <v>232</v>
          </cell>
          <cell r="D17180" t="str">
            <v>BANKS (BARBADOS) BREWERIES LTD</v>
          </cell>
        </row>
        <row r="17181">
          <cell r="C17181">
            <v>100</v>
          </cell>
          <cell r="D17181" t="str">
            <v>MANUFACTURAS KALTEX SA DE CV</v>
          </cell>
        </row>
        <row r="17182">
          <cell r="C17182">
            <v>100</v>
          </cell>
          <cell r="D17182" t="str">
            <v>MANUFACTURAS KALTEX SA DE CV</v>
          </cell>
        </row>
        <row r="17183">
          <cell r="C17183">
            <v>100</v>
          </cell>
          <cell r="D17183" t="str">
            <v>MANUFACTURAS KALTEX SA DE CV</v>
          </cell>
        </row>
        <row r="17184">
          <cell r="C17184">
            <v>17</v>
          </cell>
          <cell r="D17184" t="str">
            <v>BIMBO</v>
          </cell>
        </row>
        <row r="17185">
          <cell r="C17185">
            <v>18</v>
          </cell>
          <cell r="D17185" t="str">
            <v>BIMBO</v>
          </cell>
        </row>
        <row r="17186">
          <cell r="C17186">
            <v>20</v>
          </cell>
          <cell r="D17186" t="str">
            <v>BIMBO</v>
          </cell>
        </row>
        <row r="17187">
          <cell r="C17187">
            <v>21</v>
          </cell>
          <cell r="D17187" t="str">
            <v>BIMBO</v>
          </cell>
        </row>
        <row r="17188">
          <cell r="C17188">
            <v>77</v>
          </cell>
          <cell r="D17188" t="str">
            <v>GRUMA</v>
          </cell>
        </row>
        <row r="17189">
          <cell r="C17189">
            <v>78</v>
          </cell>
          <cell r="D17189" t="str">
            <v>GRUMA</v>
          </cell>
        </row>
        <row r="17190">
          <cell r="C17190">
            <v>78</v>
          </cell>
          <cell r="D17190" t="str">
            <v>GRUMA</v>
          </cell>
        </row>
        <row r="17191">
          <cell r="C17191">
            <v>79</v>
          </cell>
          <cell r="D17191" t="str">
            <v>GRUMA</v>
          </cell>
        </row>
        <row r="17192">
          <cell r="C17192">
            <v>79</v>
          </cell>
          <cell r="D17192" t="str">
            <v>GRUMA</v>
          </cell>
        </row>
        <row r="17193">
          <cell r="C17193">
            <v>113</v>
          </cell>
          <cell r="D17193" t="str">
            <v>GRUMA</v>
          </cell>
        </row>
        <row r="17194">
          <cell r="C17194">
            <v>114</v>
          </cell>
          <cell r="D17194" t="str">
            <v>GRUMA</v>
          </cell>
        </row>
        <row r="17195">
          <cell r="C17195">
            <v>114</v>
          </cell>
          <cell r="D17195" t="str">
            <v>GRUMA</v>
          </cell>
        </row>
        <row r="17196">
          <cell r="C17196">
            <v>112</v>
          </cell>
          <cell r="D17196" t="str">
            <v>GRUMA</v>
          </cell>
        </row>
        <row r="17197">
          <cell r="C17197">
            <v>112</v>
          </cell>
          <cell r="D17197" t="str">
            <v>GRUMA</v>
          </cell>
        </row>
        <row r="17198">
          <cell r="C17198">
            <v>115</v>
          </cell>
          <cell r="D17198" t="str">
            <v>GRUMA</v>
          </cell>
        </row>
        <row r="17199">
          <cell r="C17199">
            <v>159</v>
          </cell>
          <cell r="D17199" t="str">
            <v>GRUMA</v>
          </cell>
        </row>
        <row r="17200">
          <cell r="C17200">
            <v>166</v>
          </cell>
          <cell r="D17200" t="str">
            <v>GRUMA</v>
          </cell>
        </row>
        <row r="17201">
          <cell r="C17201">
            <v>166</v>
          </cell>
          <cell r="D17201" t="str">
            <v>GRUMA</v>
          </cell>
        </row>
        <row r="17202">
          <cell r="C17202">
            <v>16</v>
          </cell>
          <cell r="D17202" t="str">
            <v>AZTECA MILLING, LP</v>
          </cell>
        </row>
        <row r="17203">
          <cell r="C17203">
            <v>166</v>
          </cell>
          <cell r="D17203" t="str">
            <v>GRUMA</v>
          </cell>
        </row>
        <row r="17204">
          <cell r="C17204">
            <v>166</v>
          </cell>
          <cell r="D17204" t="str">
            <v>GRUMA</v>
          </cell>
        </row>
        <row r="17205">
          <cell r="C17205">
            <v>166</v>
          </cell>
          <cell r="D17205" t="str">
            <v>GRUMA</v>
          </cell>
        </row>
        <row r="17206">
          <cell r="C17206">
            <v>39</v>
          </cell>
          <cell r="D17206" t="str">
            <v>CITROJUGO SA DE CV</v>
          </cell>
        </row>
        <row r="17207">
          <cell r="C17207">
            <v>39</v>
          </cell>
          <cell r="D17207" t="str">
            <v>CITROJUGO SA DE CV</v>
          </cell>
        </row>
        <row r="17208">
          <cell r="C17208">
            <v>40</v>
          </cell>
          <cell r="D17208" t="str">
            <v>CITROLIM SA DE CV</v>
          </cell>
        </row>
        <row r="17209">
          <cell r="C17209">
            <v>40</v>
          </cell>
          <cell r="D17209" t="str">
            <v>CITROLIM SA DE CV</v>
          </cell>
        </row>
        <row r="17210">
          <cell r="C17210">
            <v>44</v>
          </cell>
          <cell r="D17210" t="str">
            <v>CONFRUTTA S.A.</v>
          </cell>
        </row>
        <row r="17211">
          <cell r="C17211">
            <v>143</v>
          </cell>
          <cell r="D17211" t="str">
            <v>SEMINIS VEGETABLE SEEDS MEXICANA S DE RL DE CV</v>
          </cell>
        </row>
        <row r="17212">
          <cell r="C17212">
            <v>41</v>
          </cell>
          <cell r="D17212" t="str">
            <v>COMERCIALIZADORA EL ORO SA  DE CV</v>
          </cell>
        </row>
        <row r="17213">
          <cell r="C17213">
            <v>41</v>
          </cell>
          <cell r="D17213" t="str">
            <v>COMERCIALIZADORA EL ORO SA  DE CV</v>
          </cell>
        </row>
        <row r="17214">
          <cell r="C17214">
            <v>41</v>
          </cell>
          <cell r="D17214" t="str">
            <v>COMERCIALIZADORA EL ORO SA  DE CV</v>
          </cell>
        </row>
        <row r="17215">
          <cell r="C17215">
            <v>41</v>
          </cell>
          <cell r="D17215" t="str">
            <v>COMERCIALIZADORA EL ORO SA  DE CV</v>
          </cell>
        </row>
        <row r="17216">
          <cell r="C17216">
            <v>176</v>
          </cell>
          <cell r="D17216" t="str">
            <v>INTERNACIONAL QUIMICA DE COBRE SA DE CV</v>
          </cell>
        </row>
        <row r="17217">
          <cell r="C17217">
            <v>38</v>
          </cell>
          <cell r="D17217" t="str">
            <v>CITRICOS DE APATZINGAN SPR RL</v>
          </cell>
        </row>
        <row r="17218">
          <cell r="C17218">
            <v>152</v>
          </cell>
          <cell r="D17218" t="str">
            <v>VALLE REDONDO SA DE CV</v>
          </cell>
        </row>
        <row r="17219">
          <cell r="C17219">
            <v>152</v>
          </cell>
          <cell r="D17219" t="str">
            <v>VALLE REDONDO SA DE CV</v>
          </cell>
        </row>
        <row r="17220">
          <cell r="C17220">
            <v>152</v>
          </cell>
          <cell r="D17220" t="str">
            <v>VALLE REDONDO SA DE CV</v>
          </cell>
        </row>
        <row r="17221">
          <cell r="C17221">
            <v>152</v>
          </cell>
          <cell r="D17221" t="str">
            <v>VALLE REDONDO SA DE CV</v>
          </cell>
        </row>
        <row r="17222">
          <cell r="C17222">
            <v>21</v>
          </cell>
          <cell r="D17222" t="str">
            <v>BIMBO</v>
          </cell>
        </row>
        <row r="17223">
          <cell r="C17223">
            <v>91</v>
          </cell>
          <cell r="D17223" t="str">
            <v>LABORATORIOS GRIFFITH  DE MEXICO SA DE CV</v>
          </cell>
        </row>
        <row r="17224">
          <cell r="C17224">
            <v>91</v>
          </cell>
          <cell r="D17224" t="str">
            <v>LABORATORIOS GRIFFITH  DE MEXICO SA DE CV</v>
          </cell>
        </row>
        <row r="17225">
          <cell r="C17225">
            <v>130</v>
          </cell>
          <cell r="D17225" t="str">
            <v>PRODUCTOS PERLA, SA DE CV</v>
          </cell>
        </row>
        <row r="17226">
          <cell r="C17226">
            <v>130</v>
          </cell>
          <cell r="D17226" t="str">
            <v>PRODUCTOS PERLA, SA DE CV</v>
          </cell>
        </row>
        <row r="17227">
          <cell r="C17227">
            <v>130</v>
          </cell>
          <cell r="D17227" t="str">
            <v>PRODUCTOS PERLA, SA DE CV</v>
          </cell>
        </row>
        <row r="17228">
          <cell r="C17228">
            <v>130</v>
          </cell>
          <cell r="D17228" t="str">
            <v>PRODUCTOS PERLA, SA DE CV</v>
          </cell>
        </row>
        <row r="17229">
          <cell r="C17229">
            <v>89</v>
          </cell>
          <cell r="D17229" t="str">
            <v>KERRY INGREDIENTS DE MEXICO SA DE CV</v>
          </cell>
        </row>
        <row r="17230">
          <cell r="C17230">
            <v>89</v>
          </cell>
          <cell r="D17230" t="str">
            <v>KERRY INGREDIENTS DE MEXICO SA DE CV</v>
          </cell>
        </row>
        <row r="17231">
          <cell r="C17231">
            <v>107</v>
          </cell>
          <cell r="D17231" t="str">
            <v>MICHEL ONTIVEROS PABLO IGNACIO</v>
          </cell>
        </row>
        <row r="17232">
          <cell r="C17232">
            <v>24</v>
          </cell>
          <cell r="D17232" t="str">
            <v>C &amp; L ALIMENTOS SA DE CV</v>
          </cell>
        </row>
        <row r="17233">
          <cell r="C17233">
            <v>24</v>
          </cell>
          <cell r="D17233" t="str">
            <v>C &amp; L ALIMENTOS SA DE CV</v>
          </cell>
        </row>
        <row r="17234">
          <cell r="C17234">
            <v>24</v>
          </cell>
          <cell r="D17234" t="str">
            <v>C &amp; L ALIMENTOS SA DE CV</v>
          </cell>
        </row>
        <row r="17235">
          <cell r="C17235">
            <v>270</v>
          </cell>
          <cell r="D17235" t="str">
            <v>RESTAURANTES TOKS, S.A. DE C.V.</v>
          </cell>
        </row>
        <row r="17236">
          <cell r="C17236">
            <v>270</v>
          </cell>
          <cell r="D17236" t="str">
            <v>RESTAURANTES TOKS, S.A. DE C.V.</v>
          </cell>
        </row>
        <row r="17237">
          <cell r="C17237">
            <v>252</v>
          </cell>
          <cell r="D17237" t="str">
            <v>QUESERIA DOS LAGUNAS, SPR DE R.L. DE C.V.</v>
          </cell>
        </row>
        <row r="17238">
          <cell r="C17238">
            <v>239</v>
          </cell>
          <cell r="D17238" t="str">
            <v>PROTEINAS NATURALES, S.A. (PROTENA, S.A.)</v>
          </cell>
        </row>
        <row r="17239">
          <cell r="C17239">
            <v>22</v>
          </cell>
          <cell r="D17239" t="str">
            <v>BIOTECNICA INTERNACIONAL SA DE CV</v>
          </cell>
        </row>
        <row r="17240">
          <cell r="C17240">
            <v>11</v>
          </cell>
          <cell r="D17240" t="str">
            <v>ALIMENTOS PROFUSA, SA DE CV</v>
          </cell>
        </row>
        <row r="17241">
          <cell r="C17241">
            <v>11</v>
          </cell>
          <cell r="D17241" t="str">
            <v>ALIMENTOS PROFUSA, SA DE CV</v>
          </cell>
        </row>
        <row r="17242">
          <cell r="C17242">
            <v>6</v>
          </cell>
          <cell r="D17242" t="str">
            <v>AGRANA FRUIT MEXICO SA DE CV</v>
          </cell>
        </row>
        <row r="17243">
          <cell r="C17243">
            <v>138</v>
          </cell>
          <cell r="D17243" t="str">
            <v>RICAP SA DE CV</v>
          </cell>
        </row>
        <row r="17244">
          <cell r="C17244">
            <v>138</v>
          </cell>
          <cell r="D17244" t="str">
            <v>RICAP SA DE CV</v>
          </cell>
        </row>
        <row r="17245">
          <cell r="C17245">
            <v>138</v>
          </cell>
          <cell r="D17245" t="str">
            <v>RICAP SA DE CV</v>
          </cell>
        </row>
        <row r="17246">
          <cell r="C17246">
            <v>15</v>
          </cell>
          <cell r="D17246" t="str">
            <v>AVIGM SA DE CV</v>
          </cell>
        </row>
        <row r="17247">
          <cell r="C17247">
            <v>206</v>
          </cell>
          <cell r="D17247" t="str">
            <v>INVESTIGACION PRODUCTIVA SA DE CV</v>
          </cell>
        </row>
        <row r="17248">
          <cell r="C17248">
            <v>285</v>
          </cell>
          <cell r="D17248" t="str">
            <v>ALIMENTOS DE LA GRANJA, S.A. DE C.V.</v>
          </cell>
        </row>
        <row r="17249">
          <cell r="C17249">
            <v>102</v>
          </cell>
          <cell r="D17249" t="str">
            <v>MAZAPAN DE LA ROSA SA DE CV</v>
          </cell>
        </row>
        <row r="17250">
          <cell r="C17250">
            <v>102</v>
          </cell>
          <cell r="D17250" t="str">
            <v>MAZAPAN DE LA ROSA SA DE CV</v>
          </cell>
        </row>
        <row r="17251">
          <cell r="C17251">
            <v>177</v>
          </cell>
          <cell r="D17251" t="str">
            <v>COLOIDALES DUCHE SA DE CV</v>
          </cell>
        </row>
        <row r="17252">
          <cell r="C17252">
            <v>174</v>
          </cell>
          <cell r="D17252" t="str">
            <v>GRUPO INDUSTRIAL CUADRITOS BIOTEK SA DE CV</v>
          </cell>
        </row>
        <row r="17253">
          <cell r="C17253">
            <v>81</v>
          </cell>
          <cell r="D17253" t="str">
            <v>HERSHEY MEXICO SA DE CV</v>
          </cell>
        </row>
        <row r="17254">
          <cell r="C17254" t="str">
            <v>X</v>
          </cell>
          <cell r="D17254" t="str">
            <v>INDUSTRIAS BLE, S.A. DE C.V.</v>
          </cell>
        </row>
        <row r="17255">
          <cell r="C17255" t="str">
            <v>X</v>
          </cell>
          <cell r="D17255" t="str">
            <v>INDUSTRIAS BLE, S.A. DE C.V.</v>
          </cell>
        </row>
        <row r="17256">
          <cell r="C17256" t="str">
            <v>X</v>
          </cell>
          <cell r="D17256" t="str">
            <v xml:space="preserve">CITROFRUT  </v>
          </cell>
        </row>
        <row r="17257">
          <cell r="C17257" t="str">
            <v>X</v>
          </cell>
          <cell r="D17257" t="str">
            <v>MEXICANA DE FORMULACIONES, S.A . DE C.V.</v>
          </cell>
        </row>
        <row r="17258">
          <cell r="C17258" t="str">
            <v>X</v>
          </cell>
          <cell r="D17258" t="str">
            <v>INDUSTRIA MEXICANA DE SABORES S.A. DE C.V.</v>
          </cell>
        </row>
        <row r="17259">
          <cell r="C17259" t="str">
            <v>X</v>
          </cell>
          <cell r="D17259" t="str">
            <v>CITREX</v>
          </cell>
        </row>
        <row r="17260">
          <cell r="C17260">
            <v>67</v>
          </cell>
          <cell r="D17260" t="str">
            <v>GELITA MEXICO S DE RL DE CV</v>
          </cell>
        </row>
        <row r="17261">
          <cell r="C17261">
            <v>67</v>
          </cell>
          <cell r="D17261" t="str">
            <v>GELITA MEXICO S DE RL DE CV</v>
          </cell>
        </row>
        <row r="17262">
          <cell r="C17262" t="str">
            <v>X</v>
          </cell>
          <cell r="D17262" t="str">
            <v>LA COSTEÑA</v>
          </cell>
        </row>
        <row r="17263">
          <cell r="C17263">
            <v>310</v>
          </cell>
          <cell r="D17263" t="str">
            <v>VILLA AVOCADO, S.A. DE C.V.</v>
          </cell>
        </row>
        <row r="17264">
          <cell r="C17264" t="str">
            <v>X</v>
          </cell>
          <cell r="D17264" t="str">
            <v>GRUMAPA  S.P.R. DE R.L. DE C.V.</v>
          </cell>
        </row>
        <row r="17265">
          <cell r="C17265" t="str">
            <v>X</v>
          </cell>
          <cell r="D17265" t="str">
            <v>GRUMAPA  S.P.R. DE R.L. DE C.V.</v>
          </cell>
        </row>
        <row r="17266">
          <cell r="C17266" t="str">
            <v>X</v>
          </cell>
          <cell r="D17266" t="str">
            <v>GRUMAPA  S.P.R. DE R.L. DE C.V.</v>
          </cell>
        </row>
        <row r="17267">
          <cell r="C17267">
            <v>13</v>
          </cell>
          <cell r="D17267" t="str">
            <v>ANGELICA PADILLA CASTILLO</v>
          </cell>
        </row>
        <row r="17268">
          <cell r="C17268">
            <v>13</v>
          </cell>
          <cell r="D17268" t="str">
            <v>ANGELICA PADILLA CASTILLO</v>
          </cell>
        </row>
        <row r="17269">
          <cell r="C17269">
            <v>13</v>
          </cell>
          <cell r="D17269" t="str">
            <v>ANGELICA PADILLA CASTILLO</v>
          </cell>
        </row>
        <row r="17270">
          <cell r="C17270">
            <v>13</v>
          </cell>
          <cell r="D17270" t="str">
            <v>ANGELICA PADILLA CASTILLO</v>
          </cell>
        </row>
        <row r="17271">
          <cell r="C17271">
            <v>309</v>
          </cell>
          <cell r="D17271" t="str">
            <v>MARIA CONSUELO FIERRO RAMOS</v>
          </cell>
        </row>
        <row r="17272">
          <cell r="C17272">
            <v>309</v>
          </cell>
          <cell r="D17272" t="str">
            <v>MARIA CONSUELO FIERRO RAMOS</v>
          </cell>
        </row>
        <row r="17273">
          <cell r="C17273">
            <v>55</v>
          </cell>
          <cell r="D17273" t="str">
            <v>DISTRIBUIDORA DE TEXTILES AVANTE SA DE CV</v>
          </cell>
        </row>
        <row r="17274">
          <cell r="C17274">
            <v>55</v>
          </cell>
          <cell r="D17274" t="str">
            <v>DISTRIBUIDORA DE TEXTILES AVANTE SA DE CV</v>
          </cell>
        </row>
        <row r="17275">
          <cell r="C17275">
            <v>14</v>
          </cell>
          <cell r="D17275" t="str">
            <v>DISTRIBUIDORA TEXTIL ARTTEX, S.A. DE C.V.</v>
          </cell>
        </row>
        <row r="17276">
          <cell r="C17276">
            <v>14</v>
          </cell>
          <cell r="D17276" t="str">
            <v>DISTRIBUIDORA TEXTIL ARTTEX, S.A. DE C.V.</v>
          </cell>
        </row>
        <row r="17277">
          <cell r="C17277">
            <v>303</v>
          </cell>
          <cell r="D17277" t="str">
            <v>MARIA AGUILERA HERNANDEZ</v>
          </cell>
        </row>
        <row r="17278">
          <cell r="C17278">
            <v>175</v>
          </cell>
          <cell r="D17278" t="str">
            <v>MAURICIO JOVAN WONG MEDINA</v>
          </cell>
        </row>
        <row r="17279">
          <cell r="C17279">
            <v>175</v>
          </cell>
          <cell r="D17279" t="str">
            <v>MAURICIO JOVAN WONG MEDINA</v>
          </cell>
        </row>
        <row r="17280">
          <cell r="C17280">
            <v>175</v>
          </cell>
          <cell r="D17280" t="str">
            <v>MAURICIO JOVAN WONG MEDINA</v>
          </cell>
        </row>
        <row r="17281">
          <cell r="C17281">
            <v>204</v>
          </cell>
          <cell r="D17281" t="str">
            <v>PQ INTEGRADORA LOGISTICA SA DE CV</v>
          </cell>
        </row>
        <row r="17282">
          <cell r="C17282">
            <v>316</v>
          </cell>
          <cell r="D17282" t="str">
            <v>QUIMITEXSA, S.A. DE C.V.</v>
          </cell>
        </row>
        <row r="17283">
          <cell r="C17283">
            <v>316</v>
          </cell>
          <cell r="D17283" t="str">
            <v>QUIMITEXSA, S.A. DE C.V.</v>
          </cell>
        </row>
        <row r="17284">
          <cell r="C17284">
            <v>179</v>
          </cell>
          <cell r="D17284" t="str">
            <v>TBG APPAREL S DE RL DE CV</v>
          </cell>
        </row>
        <row r="17285">
          <cell r="C17285">
            <v>179</v>
          </cell>
          <cell r="D17285" t="str">
            <v>TBG APPAREL S DE RL DE CV</v>
          </cell>
        </row>
        <row r="17286">
          <cell r="C17286">
            <v>179</v>
          </cell>
          <cell r="D17286" t="str">
            <v>TBG APPAREL S DE RL DE CV</v>
          </cell>
        </row>
        <row r="17287">
          <cell r="C17287">
            <v>179</v>
          </cell>
          <cell r="D17287" t="str">
            <v>TBG APPAREL S DE RL DE CV</v>
          </cell>
        </row>
        <row r="17288">
          <cell r="C17288">
            <v>146</v>
          </cell>
          <cell r="D17288" t="str">
            <v>TECNICOS Y COLORES ANILPAN SA DE CV</v>
          </cell>
        </row>
        <row r="17289">
          <cell r="C17289">
            <v>155</v>
          </cell>
          <cell r="D17289" t="str">
            <v>VERTICAL KNITS SA DE CV</v>
          </cell>
        </row>
        <row r="17290">
          <cell r="C17290">
            <v>157</v>
          </cell>
          <cell r="D17290" t="str">
            <v>ZAFRE SA DE CV</v>
          </cell>
        </row>
        <row r="17291">
          <cell r="C17291">
            <v>134</v>
          </cell>
          <cell r="D17291" t="str">
            <v>QUIMICA HERNANDEZ RAMIREZ SA DE CV</v>
          </cell>
        </row>
        <row r="17292">
          <cell r="C17292" t="str">
            <v>X</v>
          </cell>
          <cell r="D17292" t="str">
            <v>WRANGLER DE MEXICO, S. DE R.L. DE C.V.</v>
          </cell>
        </row>
        <row r="17293">
          <cell r="C17293">
            <v>55</v>
          </cell>
          <cell r="D17293" t="str">
            <v>DISTRIBUIDORA DE TEXTILES AVANTE SA DE CV</v>
          </cell>
        </row>
        <row r="17294">
          <cell r="C17294">
            <v>73</v>
          </cell>
          <cell r="D17294" t="str">
            <v>GRUPO INDUSTRIAL MIRO SA DE CV</v>
          </cell>
        </row>
        <row r="17295">
          <cell r="C17295" t="str">
            <v>X</v>
          </cell>
          <cell r="D17295" t="str">
            <v>LAVAPANT/Cualquier lavado</v>
          </cell>
        </row>
        <row r="17296">
          <cell r="C17296">
            <v>97</v>
          </cell>
          <cell r="D17296" t="str">
            <v>LAVAEXPORT SA DE CV</v>
          </cell>
        </row>
        <row r="17297">
          <cell r="C17297">
            <v>160</v>
          </cell>
          <cell r="D17297" t="str">
            <v>FLAVIO BERNARDINO MARTINEZ SANCHEZ</v>
          </cell>
        </row>
        <row r="17298">
          <cell r="C17298">
            <v>160</v>
          </cell>
          <cell r="D17298" t="str">
            <v>FLAVIO BERNARDINO MARTINEZ SANCHEZ</v>
          </cell>
        </row>
        <row r="17299">
          <cell r="C17299" t="str">
            <v>X</v>
          </cell>
          <cell r="D17299" t="str">
            <v>TEXTILES ANAHUAC S.A. DE C.V.</v>
          </cell>
        </row>
        <row r="17300">
          <cell r="C17300" t="str">
            <v>X</v>
          </cell>
          <cell r="D17300" t="str">
            <v>TEXTILES ANAHUAC S.A. DE C.V.</v>
          </cell>
        </row>
        <row r="17301">
          <cell r="C17301" t="str">
            <v>X</v>
          </cell>
          <cell r="D17301" t="str">
            <v>ACABADOS RIO TEJO SA DE CV</v>
          </cell>
        </row>
        <row r="17302">
          <cell r="C17302" t="str">
            <v>X</v>
          </cell>
          <cell r="D17302" t="str">
            <v>ACABADOS RIO TEJO SA DE CV</v>
          </cell>
        </row>
        <row r="17303">
          <cell r="C17303" t="str">
            <v>X</v>
          </cell>
          <cell r="D17303" t="str">
            <v>CARHARTT</v>
          </cell>
        </row>
        <row r="17304">
          <cell r="C17304" t="str">
            <v>X</v>
          </cell>
          <cell r="D17304" t="str">
            <v>TOALLERA POPULAR</v>
          </cell>
        </row>
        <row r="17305">
          <cell r="C17305" t="str">
            <v>X</v>
          </cell>
          <cell r="D17305" t="str">
            <v>TOALLERA POPULAR</v>
          </cell>
        </row>
        <row r="17306">
          <cell r="C17306">
            <v>163</v>
          </cell>
          <cell r="D17306" t="str">
            <v>CMT DE LA LAGUNA SA DE CV</v>
          </cell>
        </row>
        <row r="17307">
          <cell r="C17307">
            <v>184</v>
          </cell>
          <cell r="D17307" t="str">
            <v>CUEROMEX WET BLUE SA DE CV</v>
          </cell>
        </row>
        <row r="17308">
          <cell r="C17308">
            <v>184</v>
          </cell>
          <cell r="D17308" t="str">
            <v>CUEROMEX WET BLUE SA DE CV</v>
          </cell>
        </row>
        <row r="17309">
          <cell r="C17309">
            <v>193</v>
          </cell>
          <cell r="D17309" t="str">
            <v>CURFIMEX SA DE CV</v>
          </cell>
        </row>
        <row r="17310">
          <cell r="C17310">
            <v>193</v>
          </cell>
          <cell r="D17310" t="str">
            <v>CURFIMEX SA DE CV</v>
          </cell>
        </row>
        <row r="17311">
          <cell r="C17311">
            <v>128</v>
          </cell>
          <cell r="D17311" t="str">
            <v>PRODUCTOS CURTIENTES SA DE CV</v>
          </cell>
        </row>
        <row r="17312">
          <cell r="C17312">
            <v>128</v>
          </cell>
          <cell r="D17312" t="str">
            <v>PRODUCTOS CURTIENTES SA DE CV</v>
          </cell>
        </row>
        <row r="17313">
          <cell r="C17313">
            <v>128</v>
          </cell>
          <cell r="D17313" t="str">
            <v>PRODUCTOS CURTIENTES SA DE CV</v>
          </cell>
        </row>
        <row r="17314">
          <cell r="C17314">
            <v>330</v>
          </cell>
          <cell r="D17314" t="str">
            <v>QUIMICA QURTEC, S.A. DE C.V.</v>
          </cell>
        </row>
        <row r="17315">
          <cell r="C17315">
            <v>330</v>
          </cell>
          <cell r="D17315" t="str">
            <v>QUIMICA QURTEC, S.A. DE C.V.</v>
          </cell>
        </row>
        <row r="17316">
          <cell r="C17316">
            <v>330</v>
          </cell>
          <cell r="D17316" t="str">
            <v>QUIMICA QURTEC, S.A. DE C.V.</v>
          </cell>
        </row>
        <row r="17317">
          <cell r="C17317">
            <v>330</v>
          </cell>
          <cell r="D17317" t="str">
            <v>QUIMICA QURTEC, S.A. DE C.V.</v>
          </cell>
        </row>
        <row r="17318">
          <cell r="C17318">
            <v>330</v>
          </cell>
          <cell r="D17318" t="str">
            <v>QUIMICA QURTEC, S.A. DE C.V.</v>
          </cell>
        </row>
        <row r="17319">
          <cell r="C17319">
            <v>231</v>
          </cell>
          <cell r="D17319" t="str">
            <v>PROGEL MEXICANA, S.A. DE C.V.</v>
          </cell>
        </row>
        <row r="17320">
          <cell r="C17320">
            <v>144</v>
          </cell>
          <cell r="D17320" t="str">
            <v>SUELAS WYNY SA DE CV</v>
          </cell>
        </row>
        <row r="17321">
          <cell r="C17321">
            <v>333</v>
          </cell>
          <cell r="D17321" t="str">
            <v>CURTIDOS Y ACABADOS KODIAK, S.A. DE C.V.</v>
          </cell>
        </row>
        <row r="17322">
          <cell r="C17322" t="str">
            <v>X</v>
          </cell>
          <cell r="D17322" t="str">
            <v>CONCURMEX</v>
          </cell>
        </row>
        <row r="17323">
          <cell r="C17323" t="str">
            <v>X</v>
          </cell>
          <cell r="D17323" t="str">
            <v>CONCURMEX</v>
          </cell>
        </row>
        <row r="17324">
          <cell r="C17324" t="str">
            <v>X</v>
          </cell>
          <cell r="D17324" t="str">
            <v>C. BENGALA</v>
          </cell>
        </row>
        <row r="17325">
          <cell r="C17325" t="str">
            <v>X</v>
          </cell>
          <cell r="D17325" t="str">
            <v>T. AZTECA</v>
          </cell>
        </row>
        <row r="17326">
          <cell r="C17326" t="str">
            <v>X</v>
          </cell>
          <cell r="D17326" t="str">
            <v>C. LEFARC</v>
          </cell>
        </row>
        <row r="17327">
          <cell r="C17327" t="str">
            <v>X</v>
          </cell>
          <cell r="D17327" t="str">
            <v>C. FUTURA</v>
          </cell>
        </row>
        <row r="17328">
          <cell r="C17328" t="str">
            <v>X</v>
          </cell>
          <cell r="D17328" t="str">
            <v>CURTEC</v>
          </cell>
        </row>
        <row r="17329">
          <cell r="C17329" t="str">
            <v>X</v>
          </cell>
          <cell r="D17329" t="str">
            <v>C. MALPE</v>
          </cell>
        </row>
        <row r="17330">
          <cell r="C17330" t="str">
            <v>X</v>
          </cell>
          <cell r="D17330" t="str">
            <v>GRENETINA ANDRADE</v>
          </cell>
        </row>
        <row r="17331">
          <cell r="C17331">
            <v>81</v>
          </cell>
          <cell r="D17331" t="str">
            <v>OTROS CLIENTES</v>
          </cell>
        </row>
        <row r="17332">
          <cell r="C17332" t="str">
            <v>X</v>
          </cell>
          <cell r="D17332" t="str">
            <v>ASHLAND CHEMICAL DE MEXICO, S.A. DE C.V.</v>
          </cell>
        </row>
        <row r="17333">
          <cell r="C17333" t="str">
            <v>X</v>
          </cell>
          <cell r="D17333" t="str">
            <v>ASHLAND CHEMICAL DE MEXICO, S.A. DE C.V.</v>
          </cell>
        </row>
        <row r="17334">
          <cell r="C17334" t="str">
            <v>X</v>
          </cell>
          <cell r="D17334" t="str">
            <v>ASHLAND CHEMICAL DE MEXICO, S.A. DE C.V.</v>
          </cell>
        </row>
        <row r="17335">
          <cell r="C17335" t="str">
            <v>X</v>
          </cell>
          <cell r="D17335" t="str">
            <v>DINCO DEL NORTE SA DE CV</v>
          </cell>
        </row>
        <row r="17336">
          <cell r="C17336" t="str">
            <v>X</v>
          </cell>
          <cell r="D17336" t="str">
            <v>DINCO DEL NORTE SA DE CV</v>
          </cell>
        </row>
        <row r="17337">
          <cell r="C17337" t="str">
            <v>X</v>
          </cell>
          <cell r="D17337" t="str">
            <v>DINCO DEL NORTE SA DE CV</v>
          </cell>
        </row>
        <row r="17338">
          <cell r="C17338">
            <v>28</v>
          </cell>
          <cell r="D17338" t="str">
            <v>CERVECERIA CUAUHTEMOC MOCTEZUMA SA DE CV</v>
          </cell>
        </row>
        <row r="17339">
          <cell r="C17339">
            <v>28</v>
          </cell>
          <cell r="D17339" t="str">
            <v>CERVECERIA CUAUHTEMOC MOCTEZUMA SA DE CV</v>
          </cell>
        </row>
        <row r="17340">
          <cell r="C17340">
            <v>28</v>
          </cell>
          <cell r="D17340" t="str">
            <v>CERVECERIA CUAUHTEMOC MOCTEZUMA SA DE CV</v>
          </cell>
        </row>
        <row r="17341">
          <cell r="C17341">
            <v>28</v>
          </cell>
          <cell r="D17341" t="str">
            <v>CERVECERIA CUAUHTEMOC MOCTEZUMA SA DE CV</v>
          </cell>
        </row>
        <row r="17342">
          <cell r="C17342">
            <v>31</v>
          </cell>
          <cell r="D17342" t="str">
            <v>CERVECERIA CUAUHTEMOC MOCTEZUMA SA DE CV</v>
          </cell>
        </row>
        <row r="17343">
          <cell r="C17343">
            <v>31</v>
          </cell>
          <cell r="D17343" t="str">
            <v>CERVECERIA CUAUHTEMOC MOCTEZUMA SA DE CV</v>
          </cell>
        </row>
        <row r="17344">
          <cell r="C17344">
            <v>31</v>
          </cell>
          <cell r="D17344" t="str">
            <v>CERVECERIA CUAUHTEMOC MOCTEZUMA SA DE CV</v>
          </cell>
        </row>
        <row r="17345">
          <cell r="C17345">
            <v>31</v>
          </cell>
          <cell r="D17345" t="str">
            <v>CERVECERIA CUAUHTEMOC MOCTEZUMA SA DE CV</v>
          </cell>
        </row>
        <row r="17346">
          <cell r="C17346">
            <v>32</v>
          </cell>
          <cell r="D17346" t="str">
            <v>CERVECERIA CUAUHTEMOC MOCTEZUMA SA DE CV</v>
          </cell>
        </row>
        <row r="17347">
          <cell r="C17347">
            <v>32</v>
          </cell>
          <cell r="D17347" t="str">
            <v>CERVECERIA CUAUHTEMOC MOCTEZUMA SA DE CV</v>
          </cell>
        </row>
        <row r="17348">
          <cell r="C17348">
            <v>32</v>
          </cell>
          <cell r="D17348" t="str">
            <v>CERVECERIA CUAUHTEMOC MOCTEZUMA SA DE CV</v>
          </cell>
        </row>
        <row r="17349">
          <cell r="C17349">
            <v>32</v>
          </cell>
          <cell r="D17349" t="str">
            <v>CERVECERIA CUAUHTEMOC MOCTEZUMA SA DE CV</v>
          </cell>
        </row>
        <row r="17350">
          <cell r="C17350">
            <v>33</v>
          </cell>
          <cell r="D17350" t="str">
            <v>CERVECERIA CUAUHTEMOC MOCTEZUMA SA DE CV</v>
          </cell>
        </row>
        <row r="17351">
          <cell r="C17351">
            <v>33</v>
          </cell>
          <cell r="D17351" t="str">
            <v>CERVECERIA CUAUHTEMOC MOCTEZUMA SA DE CV</v>
          </cell>
        </row>
        <row r="17352">
          <cell r="C17352">
            <v>33</v>
          </cell>
          <cell r="D17352" t="str">
            <v>CERVECERIA CUAUHTEMOC MOCTEZUMA SA DE CV</v>
          </cell>
        </row>
        <row r="17353">
          <cell r="C17353">
            <v>33</v>
          </cell>
          <cell r="D17353" t="str">
            <v>CERVECERIA CUAUHTEMOC MOCTEZUMA SA DE CV</v>
          </cell>
        </row>
        <row r="17354">
          <cell r="C17354">
            <v>29</v>
          </cell>
          <cell r="D17354" t="str">
            <v>CERVECERIA CUAUHTEMOC MOCTEZUMA SA DE CV</v>
          </cell>
        </row>
        <row r="17355">
          <cell r="C17355">
            <v>29</v>
          </cell>
          <cell r="D17355" t="str">
            <v>CERVECERIA CUAUHTEMOC MOCTEZUMA SA DE CV</v>
          </cell>
        </row>
        <row r="17356">
          <cell r="C17356">
            <v>29</v>
          </cell>
          <cell r="D17356" t="str">
            <v>CERVECERIA CUAUHTEMOC MOCTEZUMA SA DE CV</v>
          </cell>
        </row>
        <row r="17357">
          <cell r="C17357">
            <v>29</v>
          </cell>
          <cell r="D17357" t="str">
            <v>CERVECERIA CUAUHTEMOC MOCTEZUMA SA DE CV</v>
          </cell>
        </row>
        <row r="17358">
          <cell r="C17358">
            <v>30</v>
          </cell>
          <cell r="D17358" t="str">
            <v>CERVECERIA CUAUHTEMOC MOCTEZUMA SA DE CV</v>
          </cell>
        </row>
        <row r="17359">
          <cell r="C17359">
            <v>30</v>
          </cell>
          <cell r="D17359" t="str">
            <v>CERVECERIA CUAUHTEMOC MOCTEZUMA SA DE CV</v>
          </cell>
        </row>
        <row r="17360">
          <cell r="C17360">
            <v>30</v>
          </cell>
          <cell r="D17360" t="str">
            <v>CERVECERIA CUAUHTEMOC MOCTEZUMA SA DE CV</v>
          </cell>
        </row>
        <row r="17361">
          <cell r="C17361">
            <v>30</v>
          </cell>
          <cell r="D17361" t="str">
            <v>CERVECERIA CUAUHTEMOC MOCTEZUMA SA DE CV</v>
          </cell>
        </row>
        <row r="17362">
          <cell r="C17362">
            <v>30</v>
          </cell>
          <cell r="D17362" t="str">
            <v>CERVECERIA CUAUHTEMOC MOCTEZUMA SA DE CV</v>
          </cell>
        </row>
        <row r="17363">
          <cell r="C17363">
            <v>30</v>
          </cell>
          <cell r="D17363" t="str">
            <v>CERVECERIA CUAUHTEMOC MOCTEZUMA SA DE CV</v>
          </cell>
        </row>
        <row r="17364">
          <cell r="C17364">
            <v>30</v>
          </cell>
          <cell r="D17364" t="str">
            <v>CERVECERIA CUAUHTEMOC MOCTEZUMA SA DE CV</v>
          </cell>
        </row>
        <row r="17365">
          <cell r="C17365">
            <v>28</v>
          </cell>
          <cell r="D17365" t="str">
            <v>CERVECERIA CUAUHTEMOC MOCTEZUMA SA DE CV</v>
          </cell>
        </row>
        <row r="17366">
          <cell r="C17366">
            <v>315</v>
          </cell>
          <cell r="D17366" t="str">
            <v>CIH INTERNATIONAL, S.A.R.L.</v>
          </cell>
        </row>
        <row r="17367">
          <cell r="C17367">
            <v>315</v>
          </cell>
          <cell r="D17367" t="str">
            <v>CIH INTERNATIONAL, S.A.R.L.</v>
          </cell>
        </row>
        <row r="17368">
          <cell r="C17368">
            <v>315</v>
          </cell>
          <cell r="D17368" t="str">
            <v>CIH INTERNATIONAL, S.A.R.L.</v>
          </cell>
        </row>
        <row r="17369">
          <cell r="C17369">
            <v>315</v>
          </cell>
          <cell r="D17369" t="str">
            <v>CIH INTERNATIONAL, S.A.R.L.</v>
          </cell>
        </row>
        <row r="17370">
          <cell r="C17370">
            <v>315</v>
          </cell>
          <cell r="D17370" t="str">
            <v>CIH INTERNATIONAL, S.A.R.L.</v>
          </cell>
        </row>
        <row r="17371">
          <cell r="C17371">
            <v>238</v>
          </cell>
          <cell r="D17371" t="str">
            <v>ANSA MCAL TRADING, INC.</v>
          </cell>
        </row>
        <row r="17372">
          <cell r="C17372">
            <v>238</v>
          </cell>
          <cell r="D17372" t="str">
            <v>ANSA MCAL TRADING, INC.</v>
          </cell>
        </row>
        <row r="17373">
          <cell r="C17373">
            <v>318</v>
          </cell>
          <cell r="D17373" t="str">
            <v>BRASSERIE NATIONAL D´HAITI, S.A.</v>
          </cell>
        </row>
        <row r="17374">
          <cell r="C17374">
            <v>232</v>
          </cell>
          <cell r="D17374" t="str">
            <v>BANKS (BARBADOS) BREWERIES LTD</v>
          </cell>
        </row>
        <row r="17375">
          <cell r="C17375">
            <v>100</v>
          </cell>
          <cell r="D17375" t="str">
            <v>MANUFACTURAS KALTEX SA DE CV</v>
          </cell>
        </row>
        <row r="17376">
          <cell r="C17376">
            <v>100</v>
          </cell>
          <cell r="D17376" t="str">
            <v>MANUFACTURAS KALTEX SA DE CV</v>
          </cell>
        </row>
        <row r="17377">
          <cell r="C17377">
            <v>100</v>
          </cell>
          <cell r="D17377" t="str">
            <v>MANUFACTURAS KALTEX SA DE CV</v>
          </cell>
        </row>
        <row r="17378">
          <cell r="C17378">
            <v>17</v>
          </cell>
          <cell r="D17378" t="str">
            <v>BIMBO</v>
          </cell>
        </row>
        <row r="17379">
          <cell r="C17379">
            <v>18</v>
          </cell>
          <cell r="D17379" t="str">
            <v>BIMBO</v>
          </cell>
        </row>
        <row r="17380">
          <cell r="C17380">
            <v>20</v>
          </cell>
          <cell r="D17380" t="str">
            <v>BIMBO</v>
          </cell>
        </row>
        <row r="17381">
          <cell r="C17381">
            <v>21</v>
          </cell>
          <cell r="D17381" t="str">
            <v>BIMBO</v>
          </cell>
        </row>
        <row r="17382">
          <cell r="C17382">
            <v>77</v>
          </cell>
          <cell r="D17382" t="str">
            <v>GRUMA</v>
          </cell>
        </row>
        <row r="17383">
          <cell r="C17383">
            <v>78</v>
          </cell>
          <cell r="D17383" t="str">
            <v>GRUMA</v>
          </cell>
        </row>
        <row r="17384">
          <cell r="C17384">
            <v>78</v>
          </cell>
          <cell r="D17384" t="str">
            <v>GRUMA</v>
          </cell>
        </row>
        <row r="17385">
          <cell r="C17385">
            <v>79</v>
          </cell>
          <cell r="D17385" t="str">
            <v>GRUMA</v>
          </cell>
        </row>
        <row r="17386">
          <cell r="C17386">
            <v>79</v>
          </cell>
          <cell r="D17386" t="str">
            <v>GRUMA</v>
          </cell>
        </row>
        <row r="17387">
          <cell r="C17387">
            <v>113</v>
          </cell>
          <cell r="D17387" t="str">
            <v>GRUMA</v>
          </cell>
        </row>
        <row r="17388">
          <cell r="C17388">
            <v>114</v>
          </cell>
          <cell r="D17388" t="str">
            <v>GRUMA</v>
          </cell>
        </row>
        <row r="17389">
          <cell r="C17389">
            <v>114</v>
          </cell>
          <cell r="D17389" t="str">
            <v>GRUMA</v>
          </cell>
        </row>
        <row r="17390">
          <cell r="C17390">
            <v>112</v>
          </cell>
          <cell r="D17390" t="str">
            <v>GRUMA</v>
          </cell>
        </row>
        <row r="17391">
          <cell r="C17391">
            <v>112</v>
          </cell>
          <cell r="D17391" t="str">
            <v>GRUMA</v>
          </cell>
        </row>
        <row r="17392">
          <cell r="C17392">
            <v>115</v>
          </cell>
          <cell r="D17392" t="str">
            <v>GRUMA</v>
          </cell>
        </row>
        <row r="17393">
          <cell r="C17393">
            <v>159</v>
          </cell>
          <cell r="D17393" t="str">
            <v>GRUMA</v>
          </cell>
        </row>
        <row r="17394">
          <cell r="C17394">
            <v>166</v>
          </cell>
          <cell r="D17394" t="str">
            <v>GRUMA</v>
          </cell>
        </row>
        <row r="17395">
          <cell r="C17395">
            <v>166</v>
          </cell>
          <cell r="D17395" t="str">
            <v>GRUMA</v>
          </cell>
        </row>
        <row r="17396">
          <cell r="C17396">
            <v>16</v>
          </cell>
          <cell r="D17396" t="str">
            <v>AZTECA MILLING, LP</v>
          </cell>
        </row>
        <row r="17397">
          <cell r="C17397">
            <v>166</v>
          </cell>
          <cell r="D17397" t="str">
            <v>GRUMA</v>
          </cell>
        </row>
        <row r="17398">
          <cell r="C17398">
            <v>166</v>
          </cell>
          <cell r="D17398" t="str">
            <v>GRUMA</v>
          </cell>
        </row>
        <row r="17399">
          <cell r="C17399">
            <v>166</v>
          </cell>
          <cell r="D17399" t="str">
            <v>GRUMA</v>
          </cell>
        </row>
        <row r="17400">
          <cell r="C17400">
            <v>39</v>
          </cell>
          <cell r="D17400" t="str">
            <v>CITROJUGO SA DE CV</v>
          </cell>
        </row>
        <row r="17401">
          <cell r="C17401">
            <v>39</v>
          </cell>
          <cell r="D17401" t="str">
            <v>CITROJUGO SA DE CV</v>
          </cell>
        </row>
        <row r="17402">
          <cell r="C17402">
            <v>40</v>
          </cell>
          <cell r="D17402" t="str">
            <v>CITROLIM SA DE CV</v>
          </cell>
        </row>
        <row r="17403">
          <cell r="C17403">
            <v>40</v>
          </cell>
          <cell r="D17403" t="str">
            <v>CITROLIM SA DE CV</v>
          </cell>
        </row>
        <row r="17404">
          <cell r="C17404">
            <v>44</v>
          </cell>
          <cell r="D17404" t="str">
            <v>CONFRUTTA S.A.</v>
          </cell>
        </row>
        <row r="17405">
          <cell r="C17405">
            <v>143</v>
          </cell>
          <cell r="D17405" t="str">
            <v>SEMINIS VEGETABLE SEEDS MEXICANA S DE RL DE CV</v>
          </cell>
        </row>
        <row r="17406">
          <cell r="C17406">
            <v>41</v>
          </cell>
          <cell r="D17406" t="str">
            <v>COMERCIALIZADORA EL ORO SA  DE CV</v>
          </cell>
        </row>
        <row r="17407">
          <cell r="C17407">
            <v>41</v>
          </cell>
          <cell r="D17407" t="str">
            <v>COMERCIALIZADORA EL ORO SA  DE CV</v>
          </cell>
        </row>
        <row r="17408">
          <cell r="C17408">
            <v>41</v>
          </cell>
          <cell r="D17408" t="str">
            <v>COMERCIALIZADORA EL ORO SA  DE CV</v>
          </cell>
        </row>
        <row r="17409">
          <cell r="C17409">
            <v>41</v>
          </cell>
          <cell r="D17409" t="str">
            <v>COMERCIALIZADORA EL ORO SA  DE CV</v>
          </cell>
        </row>
        <row r="17410">
          <cell r="C17410">
            <v>176</v>
          </cell>
          <cell r="D17410" t="str">
            <v>INTERNACIONAL QUIMICA DE COBRE SA DE CV</v>
          </cell>
        </row>
        <row r="17411">
          <cell r="C17411">
            <v>38</v>
          </cell>
          <cell r="D17411" t="str">
            <v>CITRICOS DE APATZINGAN SPR RL</v>
          </cell>
        </row>
        <row r="17412">
          <cell r="C17412">
            <v>152</v>
          </cell>
          <cell r="D17412" t="str">
            <v>VALLE REDONDO SA DE CV</v>
          </cell>
        </row>
        <row r="17413">
          <cell r="C17413">
            <v>152</v>
          </cell>
          <cell r="D17413" t="str">
            <v>VALLE REDONDO SA DE CV</v>
          </cell>
        </row>
        <row r="17414">
          <cell r="C17414">
            <v>152</v>
          </cell>
          <cell r="D17414" t="str">
            <v>VALLE REDONDO SA DE CV</v>
          </cell>
        </row>
        <row r="17415">
          <cell r="C17415">
            <v>152</v>
          </cell>
          <cell r="D17415" t="str">
            <v>VALLE REDONDO SA DE CV</v>
          </cell>
        </row>
        <row r="17416">
          <cell r="C17416">
            <v>21</v>
          </cell>
          <cell r="D17416" t="str">
            <v>BIMBO</v>
          </cell>
        </row>
        <row r="17417">
          <cell r="C17417">
            <v>91</v>
          </cell>
          <cell r="D17417" t="str">
            <v>LABORATORIOS GRIFFITH  DE MEXICO SA DE CV</v>
          </cell>
        </row>
        <row r="17418">
          <cell r="C17418">
            <v>91</v>
          </cell>
          <cell r="D17418" t="str">
            <v>LABORATORIOS GRIFFITH  DE MEXICO SA DE CV</v>
          </cell>
        </row>
        <row r="17419">
          <cell r="C17419">
            <v>130</v>
          </cell>
          <cell r="D17419" t="str">
            <v>PRODUCTOS PERLA, SA DE CV</v>
          </cell>
        </row>
        <row r="17420">
          <cell r="C17420">
            <v>130</v>
          </cell>
          <cell r="D17420" t="str">
            <v>PRODUCTOS PERLA, SA DE CV</v>
          </cell>
        </row>
        <row r="17421">
          <cell r="C17421">
            <v>130</v>
          </cell>
          <cell r="D17421" t="str">
            <v>PRODUCTOS PERLA, SA DE CV</v>
          </cell>
        </row>
        <row r="17422">
          <cell r="C17422">
            <v>130</v>
          </cell>
          <cell r="D17422" t="str">
            <v>PRODUCTOS PERLA, SA DE CV</v>
          </cell>
        </row>
        <row r="17423">
          <cell r="C17423">
            <v>89</v>
          </cell>
          <cell r="D17423" t="str">
            <v>KERRY INGREDIENTS DE MEXICO SA DE CV</v>
          </cell>
        </row>
        <row r="17424">
          <cell r="C17424">
            <v>89</v>
          </cell>
          <cell r="D17424" t="str">
            <v>KERRY INGREDIENTS DE MEXICO SA DE CV</v>
          </cell>
        </row>
        <row r="17425">
          <cell r="C17425">
            <v>107</v>
          </cell>
          <cell r="D17425" t="str">
            <v>MICHEL ONTIVEROS PABLO IGNACIO</v>
          </cell>
        </row>
        <row r="17426">
          <cell r="C17426">
            <v>24</v>
          </cell>
          <cell r="D17426" t="str">
            <v>C &amp; L ALIMENTOS SA DE CV</v>
          </cell>
        </row>
        <row r="17427">
          <cell r="C17427">
            <v>24</v>
          </cell>
          <cell r="D17427" t="str">
            <v>C &amp; L ALIMENTOS SA DE CV</v>
          </cell>
        </row>
        <row r="17428">
          <cell r="C17428">
            <v>24</v>
          </cell>
          <cell r="D17428" t="str">
            <v>C &amp; L ALIMENTOS SA DE CV</v>
          </cell>
        </row>
        <row r="17429">
          <cell r="C17429">
            <v>270</v>
          </cell>
          <cell r="D17429" t="str">
            <v>RESTAURANTES TOKS, S.A. DE C.V.</v>
          </cell>
        </row>
        <row r="17430">
          <cell r="C17430">
            <v>270</v>
          </cell>
          <cell r="D17430" t="str">
            <v>RESTAURANTES TOKS, S.A. DE C.V.</v>
          </cell>
        </row>
        <row r="17431">
          <cell r="C17431">
            <v>252</v>
          </cell>
          <cell r="D17431" t="str">
            <v>QUESERIA DOS LAGUNAS, SPR DE R.L. DE C.V.</v>
          </cell>
        </row>
        <row r="17432">
          <cell r="C17432">
            <v>239</v>
          </cell>
          <cell r="D17432" t="str">
            <v>PROTEINAS NATURALES, S.A. (PROTENA, S.A.)</v>
          </cell>
        </row>
        <row r="17433">
          <cell r="C17433">
            <v>22</v>
          </cell>
          <cell r="D17433" t="str">
            <v>BIOTECNICA INTERNACIONAL SA DE CV</v>
          </cell>
        </row>
        <row r="17434">
          <cell r="C17434">
            <v>11</v>
          </cell>
          <cell r="D17434" t="str">
            <v>ALIMENTOS PROFUSA, SA DE CV</v>
          </cell>
        </row>
        <row r="17435">
          <cell r="C17435">
            <v>11</v>
          </cell>
          <cell r="D17435" t="str">
            <v>ALIMENTOS PROFUSA, SA DE CV</v>
          </cell>
        </row>
        <row r="17436">
          <cell r="C17436">
            <v>6</v>
          </cell>
          <cell r="D17436" t="str">
            <v>AGRANA FRUIT MEXICO SA DE CV</v>
          </cell>
        </row>
        <row r="17437">
          <cell r="C17437">
            <v>138</v>
          </cell>
          <cell r="D17437" t="str">
            <v>RICAP SA DE CV</v>
          </cell>
        </row>
        <row r="17438">
          <cell r="C17438">
            <v>138</v>
          </cell>
          <cell r="D17438" t="str">
            <v>RICAP SA DE CV</v>
          </cell>
        </row>
        <row r="17439">
          <cell r="C17439">
            <v>138</v>
          </cell>
          <cell r="D17439" t="str">
            <v>RICAP SA DE CV</v>
          </cell>
        </row>
        <row r="17440">
          <cell r="C17440">
            <v>15</v>
          </cell>
          <cell r="D17440" t="str">
            <v>AVIGM SA DE CV</v>
          </cell>
        </row>
        <row r="17441">
          <cell r="C17441">
            <v>206</v>
          </cell>
          <cell r="D17441" t="str">
            <v>INVESTIGACION PRODUCTIVA SA DE CV</v>
          </cell>
        </row>
        <row r="17442">
          <cell r="C17442">
            <v>285</v>
          </cell>
          <cell r="D17442" t="str">
            <v>ALIMENTOS DE LA GRANJA, S.A. DE C.V.</v>
          </cell>
        </row>
        <row r="17443">
          <cell r="C17443">
            <v>102</v>
          </cell>
          <cell r="D17443" t="str">
            <v>MAZAPAN DE LA ROSA SA DE CV</v>
          </cell>
        </row>
        <row r="17444">
          <cell r="C17444">
            <v>102</v>
          </cell>
          <cell r="D17444" t="str">
            <v>MAZAPAN DE LA ROSA SA DE CV</v>
          </cell>
        </row>
        <row r="17445">
          <cell r="C17445">
            <v>177</v>
          </cell>
          <cell r="D17445" t="str">
            <v>COLOIDALES DUCHE SA DE CV</v>
          </cell>
        </row>
        <row r="17446">
          <cell r="C17446">
            <v>174</v>
          </cell>
          <cell r="D17446" t="str">
            <v>GRUPO INDUSTRIAL CUADRITOS BIOTEK SA DE CV</v>
          </cell>
        </row>
        <row r="17447">
          <cell r="C17447">
            <v>81</v>
          </cell>
          <cell r="D17447" t="str">
            <v>HERSHEY MEXICO SA DE CV</v>
          </cell>
        </row>
        <row r="17448">
          <cell r="C17448" t="str">
            <v>X</v>
          </cell>
          <cell r="D17448" t="str">
            <v>INDUSTRIAS BLE, S.A. DE C.V.</v>
          </cell>
        </row>
        <row r="17449">
          <cell r="C17449" t="str">
            <v>X</v>
          </cell>
          <cell r="D17449" t="str">
            <v>INDUSTRIAS BLE, S.A. DE C.V.</v>
          </cell>
        </row>
        <row r="17450">
          <cell r="C17450" t="str">
            <v>X</v>
          </cell>
          <cell r="D17450" t="str">
            <v xml:space="preserve">CITROFRUT  </v>
          </cell>
        </row>
        <row r="17451">
          <cell r="C17451" t="str">
            <v>X</v>
          </cell>
          <cell r="D17451" t="str">
            <v>MEXICANA DE FORMULACIONES, S.A . DE C.V.</v>
          </cell>
        </row>
        <row r="17452">
          <cell r="C17452" t="str">
            <v>X</v>
          </cell>
          <cell r="D17452" t="str">
            <v>INDUSTRIA MEXICANA DE SABORES S.A. DE C.V.</v>
          </cell>
        </row>
        <row r="17453">
          <cell r="C17453" t="str">
            <v>X</v>
          </cell>
          <cell r="D17453" t="str">
            <v>CITREX</v>
          </cell>
        </row>
        <row r="17454">
          <cell r="C17454">
            <v>67</v>
          </cell>
          <cell r="D17454" t="str">
            <v>GELITA MEXICO S DE RL DE CV</v>
          </cell>
        </row>
        <row r="17455">
          <cell r="C17455">
            <v>67</v>
          </cell>
          <cell r="D17455" t="str">
            <v>GELITA MEXICO S DE RL DE CV</v>
          </cell>
        </row>
        <row r="17456">
          <cell r="C17456" t="str">
            <v>X</v>
          </cell>
          <cell r="D17456" t="str">
            <v>LA COSTEÑA</v>
          </cell>
        </row>
        <row r="17457">
          <cell r="C17457">
            <v>310</v>
          </cell>
          <cell r="D17457" t="str">
            <v>VILLA AVOCADO, S.A. DE C.V.</v>
          </cell>
        </row>
        <row r="17458">
          <cell r="C17458" t="str">
            <v>X</v>
          </cell>
          <cell r="D17458" t="str">
            <v>GRUMAPA  S.P.R. DE R.L. DE C.V.</v>
          </cell>
        </row>
        <row r="17459">
          <cell r="C17459" t="str">
            <v>X</v>
          </cell>
          <cell r="D17459" t="str">
            <v>GRUMAPA  S.P.R. DE R.L. DE C.V.</v>
          </cell>
        </row>
        <row r="17460">
          <cell r="C17460" t="str">
            <v>X</v>
          </cell>
          <cell r="D17460" t="str">
            <v>GRUMAPA  S.P.R. DE R.L. DE C.V.</v>
          </cell>
        </row>
        <row r="17461">
          <cell r="C17461">
            <v>13</v>
          </cell>
          <cell r="D17461" t="str">
            <v>ANGELICA PADILLA CASTILLO</v>
          </cell>
        </row>
        <row r="17462">
          <cell r="C17462">
            <v>13</v>
          </cell>
          <cell r="D17462" t="str">
            <v>ANGELICA PADILLA CASTILLO</v>
          </cell>
        </row>
        <row r="17463">
          <cell r="C17463">
            <v>13</v>
          </cell>
          <cell r="D17463" t="str">
            <v>ANGELICA PADILLA CASTILLO</v>
          </cell>
        </row>
        <row r="17464">
          <cell r="C17464">
            <v>13</v>
          </cell>
          <cell r="D17464" t="str">
            <v>ANGELICA PADILLA CASTILLO</v>
          </cell>
        </row>
        <row r="17465">
          <cell r="C17465">
            <v>309</v>
          </cell>
          <cell r="D17465" t="str">
            <v>MARIA CONSUELO FIERRO RAMOS</v>
          </cell>
        </row>
        <row r="17466">
          <cell r="C17466">
            <v>309</v>
          </cell>
          <cell r="D17466" t="str">
            <v>MARIA CONSUELO FIERRO RAMOS</v>
          </cell>
        </row>
        <row r="17467">
          <cell r="C17467">
            <v>55</v>
          </cell>
          <cell r="D17467" t="str">
            <v>DISTRIBUIDORA DE TEXTILES AVANTE SA DE CV</v>
          </cell>
        </row>
        <row r="17468">
          <cell r="C17468">
            <v>55</v>
          </cell>
          <cell r="D17468" t="str">
            <v>DISTRIBUIDORA DE TEXTILES AVANTE SA DE CV</v>
          </cell>
        </row>
        <row r="17469">
          <cell r="C17469">
            <v>14</v>
          </cell>
          <cell r="D17469" t="str">
            <v>DISTRIBUIDORA TEXTIL ARTTEX, S.A. DE C.V.</v>
          </cell>
        </row>
        <row r="17470">
          <cell r="C17470">
            <v>14</v>
          </cell>
          <cell r="D17470" t="str">
            <v>DISTRIBUIDORA TEXTIL ARTTEX, S.A. DE C.V.</v>
          </cell>
        </row>
        <row r="17471">
          <cell r="C17471">
            <v>303</v>
          </cell>
          <cell r="D17471" t="str">
            <v>MARIA AGUILERA HERNANDEZ</v>
          </cell>
        </row>
        <row r="17472">
          <cell r="C17472">
            <v>175</v>
          </cell>
          <cell r="D17472" t="str">
            <v>MAURICIO JOVAN WONG MEDINA</v>
          </cell>
        </row>
        <row r="17473">
          <cell r="C17473">
            <v>175</v>
          </cell>
          <cell r="D17473" t="str">
            <v>MAURICIO JOVAN WONG MEDINA</v>
          </cell>
        </row>
        <row r="17474">
          <cell r="C17474">
            <v>175</v>
          </cell>
          <cell r="D17474" t="str">
            <v>MAURICIO JOVAN WONG MEDINA</v>
          </cell>
        </row>
        <row r="17475">
          <cell r="C17475">
            <v>204</v>
          </cell>
          <cell r="D17475" t="str">
            <v>PQ INTEGRADORA LOGISTICA SA DE CV</v>
          </cell>
        </row>
        <row r="17476">
          <cell r="C17476">
            <v>316</v>
          </cell>
          <cell r="D17476" t="str">
            <v>QUIMITEXSA, S.A. DE C.V.</v>
          </cell>
        </row>
        <row r="17477">
          <cell r="C17477">
            <v>316</v>
          </cell>
          <cell r="D17477" t="str">
            <v>QUIMITEXSA, S.A. DE C.V.</v>
          </cell>
        </row>
        <row r="17478">
          <cell r="C17478">
            <v>179</v>
          </cell>
          <cell r="D17478" t="str">
            <v>TBG APPAREL S DE RL DE CV</v>
          </cell>
        </row>
        <row r="17479">
          <cell r="C17479">
            <v>179</v>
          </cell>
          <cell r="D17479" t="str">
            <v>TBG APPAREL S DE RL DE CV</v>
          </cell>
        </row>
        <row r="17480">
          <cell r="C17480">
            <v>179</v>
          </cell>
          <cell r="D17480" t="str">
            <v>TBG APPAREL S DE RL DE CV</v>
          </cell>
        </row>
        <row r="17481">
          <cell r="C17481">
            <v>179</v>
          </cell>
          <cell r="D17481" t="str">
            <v>TBG APPAREL S DE RL DE CV</v>
          </cell>
        </row>
        <row r="17482">
          <cell r="C17482">
            <v>146</v>
          </cell>
          <cell r="D17482" t="str">
            <v>TECNICOS Y COLORES ANILPAN SA DE CV</v>
          </cell>
        </row>
        <row r="17483">
          <cell r="C17483">
            <v>155</v>
          </cell>
          <cell r="D17483" t="str">
            <v>VERTICAL KNITS SA DE CV</v>
          </cell>
        </row>
        <row r="17484">
          <cell r="C17484">
            <v>157</v>
          </cell>
          <cell r="D17484" t="str">
            <v>ZAFRE SA DE CV</v>
          </cell>
        </row>
        <row r="17485">
          <cell r="C17485">
            <v>134</v>
          </cell>
          <cell r="D17485" t="str">
            <v>QUIMICA HERNANDEZ RAMIREZ SA DE CV</v>
          </cell>
        </row>
        <row r="17486">
          <cell r="C17486" t="str">
            <v>X</v>
          </cell>
          <cell r="D17486" t="str">
            <v>WRANGLER DE MEXICO, S. DE R.L. DE C.V.</v>
          </cell>
        </row>
        <row r="17487">
          <cell r="C17487">
            <v>55</v>
          </cell>
          <cell r="D17487" t="str">
            <v>DISTRIBUIDORA DE TEXTILES AVANTE SA DE CV</v>
          </cell>
        </row>
        <row r="17488">
          <cell r="C17488">
            <v>73</v>
          </cell>
          <cell r="D17488" t="str">
            <v>GRUPO INDUSTRIAL MIRO SA DE CV</v>
          </cell>
        </row>
        <row r="17489">
          <cell r="C17489" t="str">
            <v>X</v>
          </cell>
          <cell r="D17489" t="str">
            <v>LAVAPANT/Cualquier lavado</v>
          </cell>
        </row>
        <row r="17490">
          <cell r="C17490">
            <v>97</v>
          </cell>
          <cell r="D17490" t="str">
            <v>LAVAEXPORT SA DE CV</v>
          </cell>
        </row>
        <row r="17491">
          <cell r="C17491">
            <v>160</v>
          </cell>
          <cell r="D17491" t="str">
            <v>FLAVIO BERNARDINO MARTINEZ SANCHEZ</v>
          </cell>
        </row>
        <row r="17492">
          <cell r="C17492">
            <v>160</v>
          </cell>
          <cell r="D17492" t="str">
            <v>FLAVIO BERNARDINO MARTINEZ SANCHEZ</v>
          </cell>
        </row>
        <row r="17493">
          <cell r="C17493" t="str">
            <v>X</v>
          </cell>
          <cell r="D17493" t="str">
            <v>TEXTILES ANAHUAC S.A. DE C.V.</v>
          </cell>
        </row>
        <row r="17494">
          <cell r="C17494" t="str">
            <v>X</v>
          </cell>
          <cell r="D17494" t="str">
            <v>TEXTILES ANAHUAC S.A. DE C.V.</v>
          </cell>
        </row>
        <row r="17495">
          <cell r="C17495" t="str">
            <v>X</v>
          </cell>
          <cell r="D17495" t="str">
            <v>ACABADOS RIO TEJO SA DE CV</v>
          </cell>
        </row>
        <row r="17496">
          <cell r="C17496" t="str">
            <v>X</v>
          </cell>
          <cell r="D17496" t="str">
            <v>ACABADOS RIO TEJO SA DE CV</v>
          </cell>
        </row>
        <row r="17497">
          <cell r="C17497" t="str">
            <v>X</v>
          </cell>
          <cell r="D17497" t="str">
            <v>CARHARTT</v>
          </cell>
        </row>
        <row r="17498">
          <cell r="C17498" t="str">
            <v>X</v>
          </cell>
          <cell r="D17498" t="str">
            <v>TOALLERA POPULAR</v>
          </cell>
        </row>
        <row r="17499">
          <cell r="C17499" t="str">
            <v>X</v>
          </cell>
          <cell r="D17499" t="str">
            <v>TOALLERA POPULAR</v>
          </cell>
        </row>
        <row r="17500">
          <cell r="C17500">
            <v>163</v>
          </cell>
          <cell r="D17500" t="str">
            <v>CMT DE LA LAGUNA SA DE CV</v>
          </cell>
        </row>
        <row r="17501">
          <cell r="C17501">
            <v>184</v>
          </cell>
          <cell r="D17501" t="str">
            <v>CUEROMEX WET BLUE SA DE CV</v>
          </cell>
        </row>
        <row r="17502">
          <cell r="C17502">
            <v>184</v>
          </cell>
          <cell r="D17502" t="str">
            <v>CUEROMEX WET BLUE SA DE CV</v>
          </cell>
        </row>
        <row r="17503">
          <cell r="C17503">
            <v>193</v>
          </cell>
          <cell r="D17503" t="str">
            <v>CURFIMEX SA DE CV</v>
          </cell>
        </row>
        <row r="17504">
          <cell r="C17504">
            <v>193</v>
          </cell>
          <cell r="D17504" t="str">
            <v>CURFIMEX SA DE CV</v>
          </cell>
        </row>
        <row r="17505">
          <cell r="C17505">
            <v>128</v>
          </cell>
          <cell r="D17505" t="str">
            <v>PRODUCTOS CURTIENTES SA DE CV</v>
          </cell>
        </row>
        <row r="17506">
          <cell r="C17506">
            <v>128</v>
          </cell>
          <cell r="D17506" t="str">
            <v>PRODUCTOS CURTIENTES SA DE CV</v>
          </cell>
        </row>
        <row r="17507">
          <cell r="C17507">
            <v>128</v>
          </cell>
          <cell r="D17507" t="str">
            <v>PRODUCTOS CURTIENTES SA DE CV</v>
          </cell>
        </row>
        <row r="17508">
          <cell r="C17508">
            <v>330</v>
          </cell>
          <cell r="D17508" t="str">
            <v>QUIMICA QURTEC, S.A. DE C.V.</v>
          </cell>
        </row>
        <row r="17509">
          <cell r="C17509">
            <v>330</v>
          </cell>
          <cell r="D17509" t="str">
            <v>QUIMICA QURTEC, S.A. DE C.V.</v>
          </cell>
        </row>
        <row r="17510">
          <cell r="C17510">
            <v>330</v>
          </cell>
          <cell r="D17510" t="str">
            <v>QUIMICA QURTEC, S.A. DE C.V.</v>
          </cell>
        </row>
        <row r="17511">
          <cell r="C17511">
            <v>330</v>
          </cell>
          <cell r="D17511" t="str">
            <v>QUIMICA QURTEC, S.A. DE C.V.</v>
          </cell>
        </row>
        <row r="17512">
          <cell r="C17512">
            <v>330</v>
          </cell>
          <cell r="D17512" t="str">
            <v>QUIMICA QURTEC, S.A. DE C.V.</v>
          </cell>
        </row>
        <row r="17513">
          <cell r="C17513">
            <v>231</v>
          </cell>
          <cell r="D17513" t="str">
            <v>PROGEL MEXICANA, S.A. DE C.V.</v>
          </cell>
        </row>
        <row r="17514">
          <cell r="C17514">
            <v>144</v>
          </cell>
          <cell r="D17514" t="str">
            <v>SUELAS WYNY SA DE CV</v>
          </cell>
        </row>
        <row r="17515">
          <cell r="C17515">
            <v>333</v>
          </cell>
          <cell r="D17515" t="str">
            <v>CURTIDOS Y ACABADOS KODIAK, S.A. DE C.V.</v>
          </cell>
        </row>
        <row r="17516">
          <cell r="C17516" t="str">
            <v>X</v>
          </cell>
          <cell r="D17516" t="str">
            <v>CONCURMEX</v>
          </cell>
        </row>
        <row r="17517">
          <cell r="C17517" t="str">
            <v>X</v>
          </cell>
          <cell r="D17517" t="str">
            <v>CONCURMEX</v>
          </cell>
        </row>
        <row r="17518">
          <cell r="C17518" t="str">
            <v>X</v>
          </cell>
          <cell r="D17518" t="str">
            <v>C. BENGALA</v>
          </cell>
        </row>
        <row r="17519">
          <cell r="C17519" t="str">
            <v>X</v>
          </cell>
          <cell r="D17519" t="str">
            <v>T. AZTECA</v>
          </cell>
        </row>
        <row r="17520">
          <cell r="C17520" t="str">
            <v>X</v>
          </cell>
          <cell r="D17520" t="str">
            <v>C. LEFARC</v>
          </cell>
        </row>
        <row r="17521">
          <cell r="C17521" t="str">
            <v>X</v>
          </cell>
          <cell r="D17521" t="str">
            <v>C. FUTURA</v>
          </cell>
        </row>
        <row r="17522">
          <cell r="C17522" t="str">
            <v>X</v>
          </cell>
          <cell r="D17522" t="str">
            <v>CURTEC</v>
          </cell>
        </row>
        <row r="17523">
          <cell r="C17523" t="str">
            <v>X</v>
          </cell>
          <cell r="D17523" t="str">
            <v>C. MALPE</v>
          </cell>
        </row>
        <row r="17524">
          <cell r="C17524" t="str">
            <v>X</v>
          </cell>
          <cell r="D17524" t="str">
            <v>GRENETINA ANDRADE</v>
          </cell>
        </row>
        <row r="17525">
          <cell r="C17525">
            <v>81</v>
          </cell>
          <cell r="D17525" t="str">
            <v>OTROS CLIENTES</v>
          </cell>
        </row>
        <row r="17526">
          <cell r="C17526" t="str">
            <v>X</v>
          </cell>
          <cell r="D17526" t="str">
            <v>ASHLAND CHEMICAL DE MEXICO, S.A. DE C.V.</v>
          </cell>
        </row>
        <row r="17527">
          <cell r="C17527" t="str">
            <v>X</v>
          </cell>
          <cell r="D17527" t="str">
            <v>ASHLAND CHEMICAL DE MEXICO, S.A. DE C.V.</v>
          </cell>
        </row>
        <row r="17528">
          <cell r="C17528" t="str">
            <v>X</v>
          </cell>
          <cell r="D17528" t="str">
            <v>ASHLAND CHEMICAL DE MEXICO, S.A. DE C.V.</v>
          </cell>
        </row>
        <row r="17529">
          <cell r="C17529" t="str">
            <v>X</v>
          </cell>
          <cell r="D17529" t="str">
            <v>DINCO DEL NORTE SA DE CV</v>
          </cell>
        </row>
        <row r="17530">
          <cell r="C17530" t="str">
            <v>X</v>
          </cell>
          <cell r="D17530" t="str">
            <v>DINCO DEL NORTE SA DE CV</v>
          </cell>
        </row>
        <row r="17531">
          <cell r="C17531" t="str">
            <v>X</v>
          </cell>
          <cell r="D17531" t="str">
            <v>DINCO DEL NORTE SA DE CV</v>
          </cell>
        </row>
        <row r="17532">
          <cell r="C17532">
            <v>28</v>
          </cell>
          <cell r="D17532" t="str">
            <v>CERVECERIA CUAUHTEMOC MOCTEZUMA SA DE CV</v>
          </cell>
        </row>
        <row r="17533">
          <cell r="C17533">
            <v>28</v>
          </cell>
          <cell r="D17533" t="str">
            <v>CERVECERIA CUAUHTEMOC MOCTEZUMA SA DE CV</v>
          </cell>
        </row>
        <row r="17534">
          <cell r="C17534">
            <v>28</v>
          </cell>
          <cell r="D17534" t="str">
            <v>CERVECERIA CUAUHTEMOC MOCTEZUMA SA DE CV</v>
          </cell>
        </row>
        <row r="17535">
          <cell r="C17535">
            <v>28</v>
          </cell>
          <cell r="D17535" t="str">
            <v>CERVECERIA CUAUHTEMOC MOCTEZUMA SA DE CV</v>
          </cell>
        </row>
        <row r="17536">
          <cell r="C17536">
            <v>31</v>
          </cell>
          <cell r="D17536" t="str">
            <v>CERVECERIA CUAUHTEMOC MOCTEZUMA SA DE CV</v>
          </cell>
        </row>
        <row r="17537">
          <cell r="C17537">
            <v>31</v>
          </cell>
          <cell r="D17537" t="str">
            <v>CERVECERIA CUAUHTEMOC MOCTEZUMA SA DE CV</v>
          </cell>
        </row>
        <row r="17538">
          <cell r="C17538">
            <v>31</v>
          </cell>
          <cell r="D17538" t="str">
            <v>CERVECERIA CUAUHTEMOC MOCTEZUMA SA DE CV</v>
          </cell>
        </row>
        <row r="17539">
          <cell r="C17539">
            <v>31</v>
          </cell>
          <cell r="D17539" t="str">
            <v>CERVECERIA CUAUHTEMOC MOCTEZUMA SA DE CV</v>
          </cell>
        </row>
        <row r="17540">
          <cell r="C17540">
            <v>32</v>
          </cell>
          <cell r="D17540" t="str">
            <v>CERVECERIA CUAUHTEMOC MOCTEZUMA SA DE CV</v>
          </cell>
        </row>
        <row r="17541">
          <cell r="C17541">
            <v>32</v>
          </cell>
          <cell r="D17541" t="str">
            <v>CERVECERIA CUAUHTEMOC MOCTEZUMA SA DE CV</v>
          </cell>
        </row>
        <row r="17542">
          <cell r="C17542">
            <v>32</v>
          </cell>
          <cell r="D17542" t="str">
            <v>CERVECERIA CUAUHTEMOC MOCTEZUMA SA DE CV</v>
          </cell>
        </row>
        <row r="17543">
          <cell r="C17543">
            <v>32</v>
          </cell>
          <cell r="D17543" t="str">
            <v>CERVECERIA CUAUHTEMOC MOCTEZUMA SA DE CV</v>
          </cell>
        </row>
        <row r="17544">
          <cell r="C17544">
            <v>33</v>
          </cell>
          <cell r="D17544" t="str">
            <v>CERVECERIA CUAUHTEMOC MOCTEZUMA SA DE CV</v>
          </cell>
        </row>
        <row r="17545">
          <cell r="C17545">
            <v>33</v>
          </cell>
          <cell r="D17545" t="str">
            <v>CERVECERIA CUAUHTEMOC MOCTEZUMA SA DE CV</v>
          </cell>
        </row>
        <row r="17546">
          <cell r="C17546">
            <v>33</v>
          </cell>
          <cell r="D17546" t="str">
            <v>CERVECERIA CUAUHTEMOC MOCTEZUMA SA DE CV</v>
          </cell>
        </row>
        <row r="17547">
          <cell r="C17547">
            <v>33</v>
          </cell>
          <cell r="D17547" t="str">
            <v>CERVECERIA CUAUHTEMOC MOCTEZUMA SA DE CV</v>
          </cell>
        </row>
        <row r="17548">
          <cell r="C17548">
            <v>29</v>
          </cell>
          <cell r="D17548" t="str">
            <v>CERVECERIA CUAUHTEMOC MOCTEZUMA SA DE CV</v>
          </cell>
        </row>
        <row r="17549">
          <cell r="C17549">
            <v>29</v>
          </cell>
          <cell r="D17549" t="str">
            <v>CERVECERIA CUAUHTEMOC MOCTEZUMA SA DE CV</v>
          </cell>
        </row>
        <row r="17550">
          <cell r="C17550">
            <v>29</v>
          </cell>
          <cell r="D17550" t="str">
            <v>CERVECERIA CUAUHTEMOC MOCTEZUMA SA DE CV</v>
          </cell>
        </row>
        <row r="17551">
          <cell r="C17551">
            <v>29</v>
          </cell>
          <cell r="D17551" t="str">
            <v>CERVECERIA CUAUHTEMOC MOCTEZUMA SA DE CV</v>
          </cell>
        </row>
        <row r="17552">
          <cell r="C17552">
            <v>30</v>
          </cell>
          <cell r="D17552" t="str">
            <v>CERVECERIA CUAUHTEMOC MOCTEZUMA SA DE CV</v>
          </cell>
        </row>
        <row r="17553">
          <cell r="C17553">
            <v>30</v>
          </cell>
          <cell r="D17553" t="str">
            <v>CERVECERIA CUAUHTEMOC MOCTEZUMA SA DE CV</v>
          </cell>
        </row>
        <row r="17554">
          <cell r="C17554">
            <v>30</v>
          </cell>
          <cell r="D17554" t="str">
            <v>CERVECERIA CUAUHTEMOC MOCTEZUMA SA DE CV</v>
          </cell>
        </row>
        <row r="17555">
          <cell r="C17555">
            <v>30</v>
          </cell>
          <cell r="D17555" t="str">
            <v>CERVECERIA CUAUHTEMOC MOCTEZUMA SA DE CV</v>
          </cell>
        </row>
        <row r="17556">
          <cell r="C17556">
            <v>30</v>
          </cell>
          <cell r="D17556" t="str">
            <v>CERVECERIA CUAUHTEMOC MOCTEZUMA SA DE CV</v>
          </cell>
        </row>
        <row r="17557">
          <cell r="C17557">
            <v>30</v>
          </cell>
          <cell r="D17557" t="str">
            <v>CERVECERIA CUAUHTEMOC MOCTEZUMA SA DE CV</v>
          </cell>
        </row>
        <row r="17558">
          <cell r="C17558">
            <v>30</v>
          </cell>
          <cell r="D17558" t="str">
            <v>CERVECERIA CUAUHTEMOC MOCTEZUMA SA DE CV</v>
          </cell>
        </row>
        <row r="17559">
          <cell r="C17559">
            <v>28</v>
          </cell>
          <cell r="D17559" t="str">
            <v>CERVECERIA CUAUHTEMOC MOCTEZUMA SA DE CV</v>
          </cell>
        </row>
        <row r="17560">
          <cell r="C17560">
            <v>315</v>
          </cell>
          <cell r="D17560" t="str">
            <v>CIH INTERNATIONAL, S.A.R.L.</v>
          </cell>
        </row>
        <row r="17561">
          <cell r="C17561">
            <v>315</v>
          </cell>
          <cell r="D17561" t="str">
            <v>CIH INTERNATIONAL, S.A.R.L.</v>
          </cell>
        </row>
        <row r="17562">
          <cell r="C17562">
            <v>315</v>
          </cell>
          <cell r="D17562" t="str">
            <v>CIH INTERNATIONAL, S.A.R.L.</v>
          </cell>
        </row>
        <row r="17563">
          <cell r="C17563">
            <v>315</v>
          </cell>
          <cell r="D17563" t="str">
            <v>CIH INTERNATIONAL, S.A.R.L.</v>
          </cell>
        </row>
        <row r="17564">
          <cell r="C17564">
            <v>315</v>
          </cell>
          <cell r="D17564" t="str">
            <v>CIH INTERNATIONAL, S.A.R.L.</v>
          </cell>
        </row>
        <row r="17565">
          <cell r="C17565">
            <v>238</v>
          </cell>
          <cell r="D17565" t="str">
            <v>ANSA MCAL TRADING, INC.</v>
          </cell>
        </row>
        <row r="17566">
          <cell r="C17566">
            <v>238</v>
          </cell>
          <cell r="D17566" t="str">
            <v>ANSA MCAL TRADING, INC.</v>
          </cell>
        </row>
        <row r="17567">
          <cell r="C17567">
            <v>318</v>
          </cell>
          <cell r="D17567" t="str">
            <v>BRASSERIE NATIONAL D´HAITI, S.A.</v>
          </cell>
        </row>
        <row r="17568">
          <cell r="C17568">
            <v>232</v>
          </cell>
          <cell r="D17568" t="str">
            <v>BANKS (BARBADOS) BREWERIES LTD</v>
          </cell>
        </row>
        <row r="17569">
          <cell r="C17569">
            <v>100</v>
          </cell>
          <cell r="D17569" t="str">
            <v>MANUFACTURAS KALTEX SA DE CV</v>
          </cell>
        </row>
        <row r="17570">
          <cell r="C17570">
            <v>100</v>
          </cell>
          <cell r="D17570" t="str">
            <v>MANUFACTURAS KALTEX SA DE CV</v>
          </cell>
        </row>
        <row r="17571">
          <cell r="C17571">
            <v>100</v>
          </cell>
          <cell r="D17571" t="str">
            <v>MANUFACTURAS KALTEX SA DE CV</v>
          </cell>
        </row>
        <row r="17572">
          <cell r="C17572">
            <v>17</v>
          </cell>
          <cell r="D17572" t="str">
            <v>BIMBO</v>
          </cell>
        </row>
        <row r="17573">
          <cell r="C17573">
            <v>18</v>
          </cell>
          <cell r="D17573" t="str">
            <v>BIMBO</v>
          </cell>
        </row>
        <row r="17574">
          <cell r="C17574">
            <v>20</v>
          </cell>
          <cell r="D17574" t="str">
            <v>BIMBO</v>
          </cell>
        </row>
        <row r="17575">
          <cell r="C17575">
            <v>21</v>
          </cell>
          <cell r="D17575" t="str">
            <v>BIMBO</v>
          </cell>
        </row>
        <row r="17576">
          <cell r="C17576">
            <v>77</v>
          </cell>
          <cell r="D17576" t="str">
            <v>GRUMA</v>
          </cell>
        </row>
        <row r="17577">
          <cell r="C17577">
            <v>78</v>
          </cell>
          <cell r="D17577" t="str">
            <v>GRUMA</v>
          </cell>
        </row>
        <row r="17578">
          <cell r="C17578">
            <v>78</v>
          </cell>
          <cell r="D17578" t="str">
            <v>GRUMA</v>
          </cell>
        </row>
        <row r="17579">
          <cell r="C17579">
            <v>79</v>
          </cell>
          <cell r="D17579" t="str">
            <v>GRUMA</v>
          </cell>
        </row>
        <row r="17580">
          <cell r="C17580">
            <v>79</v>
          </cell>
          <cell r="D17580" t="str">
            <v>GRUMA</v>
          </cell>
        </row>
        <row r="17581">
          <cell r="C17581">
            <v>113</v>
          </cell>
          <cell r="D17581" t="str">
            <v>GRUMA</v>
          </cell>
        </row>
        <row r="17582">
          <cell r="C17582">
            <v>114</v>
          </cell>
          <cell r="D17582" t="str">
            <v>GRUMA</v>
          </cell>
        </row>
        <row r="17583">
          <cell r="C17583">
            <v>114</v>
          </cell>
          <cell r="D17583" t="str">
            <v>GRUMA</v>
          </cell>
        </row>
        <row r="17584">
          <cell r="C17584">
            <v>112</v>
          </cell>
          <cell r="D17584" t="str">
            <v>GRUMA</v>
          </cell>
        </row>
        <row r="17585">
          <cell r="C17585">
            <v>112</v>
          </cell>
          <cell r="D17585" t="str">
            <v>GRUMA</v>
          </cell>
        </row>
        <row r="17586">
          <cell r="C17586">
            <v>115</v>
          </cell>
          <cell r="D17586" t="str">
            <v>GRUMA</v>
          </cell>
        </row>
        <row r="17587">
          <cell r="C17587">
            <v>159</v>
          </cell>
          <cell r="D17587" t="str">
            <v>GRUMA</v>
          </cell>
        </row>
        <row r="17588">
          <cell r="C17588">
            <v>166</v>
          </cell>
          <cell r="D17588" t="str">
            <v>GRUMA</v>
          </cell>
        </row>
        <row r="17589">
          <cell r="C17589">
            <v>166</v>
          </cell>
          <cell r="D17589" t="str">
            <v>GRUMA</v>
          </cell>
        </row>
        <row r="17590">
          <cell r="C17590">
            <v>16</v>
          </cell>
          <cell r="D17590" t="str">
            <v>AZTECA MILLING, LP</v>
          </cell>
        </row>
        <row r="17591">
          <cell r="C17591">
            <v>166</v>
          </cell>
          <cell r="D17591" t="str">
            <v>GRUMA</v>
          </cell>
        </row>
        <row r="17592">
          <cell r="C17592">
            <v>166</v>
          </cell>
          <cell r="D17592" t="str">
            <v>GRUMA</v>
          </cell>
        </row>
        <row r="17593">
          <cell r="C17593">
            <v>166</v>
          </cell>
          <cell r="D17593" t="str">
            <v>GRUMA</v>
          </cell>
        </row>
        <row r="17594">
          <cell r="C17594">
            <v>39</v>
          </cell>
          <cell r="D17594" t="str">
            <v>CITROJUGO SA DE CV</v>
          </cell>
        </row>
        <row r="17595">
          <cell r="C17595">
            <v>39</v>
          </cell>
          <cell r="D17595" t="str">
            <v>CITROJUGO SA DE CV</v>
          </cell>
        </row>
        <row r="17596">
          <cell r="C17596">
            <v>40</v>
          </cell>
          <cell r="D17596" t="str">
            <v>CITROLIM SA DE CV</v>
          </cell>
        </row>
        <row r="17597">
          <cell r="C17597">
            <v>40</v>
          </cell>
          <cell r="D17597" t="str">
            <v>CITROLIM SA DE CV</v>
          </cell>
        </row>
        <row r="17598">
          <cell r="C17598">
            <v>44</v>
          </cell>
          <cell r="D17598" t="str">
            <v>CONFRUTTA S.A.</v>
          </cell>
        </row>
        <row r="17599">
          <cell r="C17599">
            <v>143</v>
          </cell>
          <cell r="D17599" t="str">
            <v>SEMINIS VEGETABLE SEEDS MEXICANA S DE RL DE CV</v>
          </cell>
        </row>
        <row r="17600">
          <cell r="C17600">
            <v>41</v>
          </cell>
          <cell r="D17600" t="str">
            <v>COMERCIALIZADORA EL ORO SA  DE CV</v>
          </cell>
        </row>
        <row r="17601">
          <cell r="C17601">
            <v>41</v>
          </cell>
          <cell r="D17601" t="str">
            <v>COMERCIALIZADORA EL ORO SA  DE CV</v>
          </cell>
        </row>
        <row r="17602">
          <cell r="C17602">
            <v>41</v>
          </cell>
          <cell r="D17602" t="str">
            <v>COMERCIALIZADORA EL ORO SA  DE CV</v>
          </cell>
        </row>
        <row r="17603">
          <cell r="C17603">
            <v>41</v>
          </cell>
          <cell r="D17603" t="str">
            <v>COMERCIALIZADORA EL ORO SA  DE CV</v>
          </cell>
        </row>
        <row r="17604">
          <cell r="C17604">
            <v>176</v>
          </cell>
          <cell r="D17604" t="str">
            <v>INTERNACIONAL QUIMICA DE COBRE SA DE CV</v>
          </cell>
        </row>
        <row r="17605">
          <cell r="C17605">
            <v>38</v>
          </cell>
          <cell r="D17605" t="str">
            <v>CITRICOS DE APATZINGAN SPR RL</v>
          </cell>
        </row>
        <row r="17606">
          <cell r="C17606">
            <v>152</v>
          </cell>
          <cell r="D17606" t="str">
            <v>VALLE REDONDO SA DE CV</v>
          </cell>
        </row>
        <row r="17607">
          <cell r="C17607">
            <v>152</v>
          </cell>
          <cell r="D17607" t="str">
            <v>VALLE REDONDO SA DE CV</v>
          </cell>
        </row>
        <row r="17608">
          <cell r="C17608">
            <v>152</v>
          </cell>
          <cell r="D17608" t="str">
            <v>VALLE REDONDO SA DE CV</v>
          </cell>
        </row>
        <row r="17609">
          <cell r="C17609">
            <v>152</v>
          </cell>
          <cell r="D17609" t="str">
            <v>VALLE REDONDO SA DE CV</v>
          </cell>
        </row>
        <row r="17610">
          <cell r="C17610">
            <v>21</v>
          </cell>
          <cell r="D17610" t="str">
            <v>BIMBO</v>
          </cell>
        </row>
        <row r="17611">
          <cell r="C17611">
            <v>91</v>
          </cell>
          <cell r="D17611" t="str">
            <v>LABORATORIOS GRIFFITH  DE MEXICO SA DE CV</v>
          </cell>
        </row>
        <row r="17612">
          <cell r="C17612">
            <v>91</v>
          </cell>
          <cell r="D17612" t="str">
            <v>LABORATORIOS GRIFFITH  DE MEXICO SA DE CV</v>
          </cell>
        </row>
        <row r="17613">
          <cell r="C17613">
            <v>130</v>
          </cell>
          <cell r="D17613" t="str">
            <v>PRODUCTOS PERLA, SA DE CV</v>
          </cell>
        </row>
        <row r="17614">
          <cell r="C17614">
            <v>130</v>
          </cell>
          <cell r="D17614" t="str">
            <v>PRODUCTOS PERLA, SA DE CV</v>
          </cell>
        </row>
        <row r="17615">
          <cell r="C17615">
            <v>130</v>
          </cell>
          <cell r="D17615" t="str">
            <v>PRODUCTOS PERLA, SA DE CV</v>
          </cell>
        </row>
        <row r="17616">
          <cell r="C17616">
            <v>130</v>
          </cell>
          <cell r="D17616" t="str">
            <v>PRODUCTOS PERLA, SA DE CV</v>
          </cell>
        </row>
        <row r="17617">
          <cell r="C17617">
            <v>89</v>
          </cell>
          <cell r="D17617" t="str">
            <v>KERRY INGREDIENTS DE MEXICO SA DE CV</v>
          </cell>
        </row>
        <row r="17618">
          <cell r="C17618">
            <v>89</v>
          </cell>
          <cell r="D17618" t="str">
            <v>KERRY INGREDIENTS DE MEXICO SA DE CV</v>
          </cell>
        </row>
        <row r="17619">
          <cell r="C17619">
            <v>107</v>
          </cell>
          <cell r="D17619" t="str">
            <v>MICHEL ONTIVEROS PABLO IGNACIO</v>
          </cell>
        </row>
        <row r="17620">
          <cell r="C17620">
            <v>24</v>
          </cell>
          <cell r="D17620" t="str">
            <v>C &amp; L ALIMENTOS SA DE CV</v>
          </cell>
        </row>
        <row r="17621">
          <cell r="C17621">
            <v>24</v>
          </cell>
          <cell r="D17621" t="str">
            <v>C &amp; L ALIMENTOS SA DE CV</v>
          </cell>
        </row>
        <row r="17622">
          <cell r="C17622">
            <v>24</v>
          </cell>
          <cell r="D17622" t="str">
            <v>C &amp; L ALIMENTOS SA DE CV</v>
          </cell>
        </row>
        <row r="17623">
          <cell r="C17623">
            <v>270</v>
          </cell>
          <cell r="D17623" t="str">
            <v>RESTAURANTES TOKS, S.A. DE C.V.</v>
          </cell>
        </row>
        <row r="17624">
          <cell r="C17624">
            <v>270</v>
          </cell>
          <cell r="D17624" t="str">
            <v>RESTAURANTES TOKS, S.A. DE C.V.</v>
          </cell>
        </row>
        <row r="17625">
          <cell r="C17625">
            <v>252</v>
          </cell>
          <cell r="D17625" t="str">
            <v>QUESERIA DOS LAGUNAS, SPR DE R.L. DE C.V.</v>
          </cell>
        </row>
        <row r="17626">
          <cell r="C17626">
            <v>239</v>
          </cell>
          <cell r="D17626" t="str">
            <v>PROTEINAS NATURALES, S.A. (PROTENA, S.A.)</v>
          </cell>
        </row>
        <row r="17627">
          <cell r="C17627">
            <v>22</v>
          </cell>
          <cell r="D17627" t="str">
            <v>BIOTECNICA INTERNACIONAL SA DE CV</v>
          </cell>
        </row>
        <row r="17628">
          <cell r="C17628">
            <v>11</v>
          </cell>
          <cell r="D17628" t="str">
            <v>ALIMENTOS PROFUSA, SA DE CV</v>
          </cell>
        </row>
        <row r="17629">
          <cell r="C17629">
            <v>11</v>
          </cell>
          <cell r="D17629" t="str">
            <v>ALIMENTOS PROFUSA, SA DE CV</v>
          </cell>
        </row>
        <row r="17630">
          <cell r="C17630">
            <v>6</v>
          </cell>
          <cell r="D17630" t="str">
            <v>AGRANA FRUIT MEXICO SA DE CV</v>
          </cell>
        </row>
        <row r="17631">
          <cell r="C17631">
            <v>138</v>
          </cell>
          <cell r="D17631" t="str">
            <v>RICAP SA DE CV</v>
          </cell>
        </row>
        <row r="17632">
          <cell r="C17632">
            <v>138</v>
          </cell>
          <cell r="D17632" t="str">
            <v>RICAP SA DE CV</v>
          </cell>
        </row>
        <row r="17633">
          <cell r="C17633">
            <v>138</v>
          </cell>
          <cell r="D17633" t="str">
            <v>RICAP SA DE CV</v>
          </cell>
        </row>
        <row r="17634">
          <cell r="C17634">
            <v>15</v>
          </cell>
          <cell r="D17634" t="str">
            <v>AVIGM SA DE CV</v>
          </cell>
        </row>
        <row r="17635">
          <cell r="C17635">
            <v>206</v>
          </cell>
          <cell r="D17635" t="str">
            <v>INVESTIGACION PRODUCTIVA SA DE CV</v>
          </cell>
        </row>
        <row r="17636">
          <cell r="C17636">
            <v>285</v>
          </cell>
          <cell r="D17636" t="str">
            <v>ALIMENTOS DE LA GRANJA, S.A. DE C.V.</v>
          </cell>
        </row>
        <row r="17637">
          <cell r="C17637">
            <v>102</v>
          </cell>
          <cell r="D17637" t="str">
            <v>MAZAPAN DE LA ROSA SA DE CV</v>
          </cell>
        </row>
        <row r="17638">
          <cell r="C17638">
            <v>102</v>
          </cell>
          <cell r="D17638" t="str">
            <v>MAZAPAN DE LA ROSA SA DE CV</v>
          </cell>
        </row>
        <row r="17639">
          <cell r="C17639">
            <v>177</v>
          </cell>
          <cell r="D17639" t="str">
            <v>COLOIDALES DUCHE SA DE CV</v>
          </cell>
        </row>
        <row r="17640">
          <cell r="C17640">
            <v>174</v>
          </cell>
          <cell r="D17640" t="str">
            <v>GRUPO INDUSTRIAL CUADRITOS BIOTEK SA DE CV</v>
          </cell>
        </row>
        <row r="17641">
          <cell r="C17641">
            <v>81</v>
          </cell>
          <cell r="D17641" t="str">
            <v>HERSHEY MEXICO SA DE CV</v>
          </cell>
        </row>
        <row r="17642">
          <cell r="C17642" t="str">
            <v>X</v>
          </cell>
          <cell r="D17642" t="str">
            <v>INDUSTRIAS BLE, S.A. DE C.V.</v>
          </cell>
        </row>
        <row r="17643">
          <cell r="C17643" t="str">
            <v>X</v>
          </cell>
          <cell r="D17643" t="str">
            <v>INDUSTRIAS BLE, S.A. DE C.V.</v>
          </cell>
        </row>
        <row r="17644">
          <cell r="C17644" t="str">
            <v>X</v>
          </cell>
          <cell r="D17644" t="str">
            <v xml:space="preserve">CITROFRUT  </v>
          </cell>
        </row>
        <row r="17645">
          <cell r="C17645" t="str">
            <v>X</v>
          </cell>
          <cell r="D17645" t="str">
            <v>MEXICANA DE FORMULACIONES, S.A . DE C.V.</v>
          </cell>
        </row>
        <row r="17646">
          <cell r="C17646" t="str">
            <v>X</v>
          </cell>
          <cell r="D17646" t="str">
            <v>INDUSTRIA MEXICANA DE SABORES S.A. DE C.V.</v>
          </cell>
        </row>
        <row r="17647">
          <cell r="C17647" t="str">
            <v>X</v>
          </cell>
          <cell r="D17647" t="str">
            <v>CITREX</v>
          </cell>
        </row>
        <row r="17648">
          <cell r="C17648">
            <v>67</v>
          </cell>
          <cell r="D17648" t="str">
            <v>GELITA MEXICO S DE RL DE CV</v>
          </cell>
        </row>
        <row r="17649">
          <cell r="C17649">
            <v>67</v>
          </cell>
          <cell r="D17649" t="str">
            <v>GELITA MEXICO S DE RL DE CV</v>
          </cell>
        </row>
        <row r="17650">
          <cell r="C17650" t="str">
            <v>X</v>
          </cell>
          <cell r="D17650" t="str">
            <v>LA COSTEÑA</v>
          </cell>
        </row>
        <row r="17651">
          <cell r="C17651">
            <v>310</v>
          </cell>
          <cell r="D17651" t="str">
            <v>VILLA AVOCADO, S.A. DE C.V.</v>
          </cell>
        </row>
        <row r="17652">
          <cell r="C17652" t="str">
            <v>X</v>
          </cell>
          <cell r="D17652" t="str">
            <v>GRUMAPA  S.P.R. DE R.L. DE C.V.</v>
          </cell>
        </row>
        <row r="17653">
          <cell r="C17653" t="str">
            <v>X</v>
          </cell>
          <cell r="D17653" t="str">
            <v>GRUMAPA  S.P.R. DE R.L. DE C.V.</v>
          </cell>
        </row>
        <row r="17654">
          <cell r="C17654" t="str">
            <v>X</v>
          </cell>
          <cell r="D17654" t="str">
            <v>GRUMAPA  S.P.R. DE R.L. DE C.V.</v>
          </cell>
        </row>
        <row r="17655">
          <cell r="C17655">
            <v>13</v>
          </cell>
          <cell r="D17655" t="str">
            <v>ANGELICA PADILLA CASTILLO</v>
          </cell>
        </row>
        <row r="17656">
          <cell r="C17656">
            <v>13</v>
          </cell>
          <cell r="D17656" t="str">
            <v>ANGELICA PADILLA CASTILLO</v>
          </cell>
        </row>
        <row r="17657">
          <cell r="C17657">
            <v>13</v>
          </cell>
          <cell r="D17657" t="str">
            <v>ANGELICA PADILLA CASTILLO</v>
          </cell>
        </row>
        <row r="17658">
          <cell r="C17658">
            <v>13</v>
          </cell>
          <cell r="D17658" t="str">
            <v>ANGELICA PADILLA CASTILLO</v>
          </cell>
        </row>
        <row r="17659">
          <cell r="C17659">
            <v>309</v>
          </cell>
          <cell r="D17659" t="str">
            <v>MARIA CONSUELO FIERRO RAMOS</v>
          </cell>
        </row>
        <row r="17660">
          <cell r="C17660">
            <v>309</v>
          </cell>
          <cell r="D17660" t="str">
            <v>MARIA CONSUELO FIERRO RAMOS</v>
          </cell>
        </row>
        <row r="17661">
          <cell r="C17661">
            <v>55</v>
          </cell>
          <cell r="D17661" t="str">
            <v>DISTRIBUIDORA DE TEXTILES AVANTE SA DE CV</v>
          </cell>
        </row>
        <row r="17662">
          <cell r="C17662">
            <v>55</v>
          </cell>
          <cell r="D17662" t="str">
            <v>DISTRIBUIDORA DE TEXTILES AVANTE SA DE CV</v>
          </cell>
        </row>
        <row r="17663">
          <cell r="C17663">
            <v>14</v>
          </cell>
          <cell r="D17663" t="str">
            <v>DISTRIBUIDORA TEXTIL ARTTEX, S.A. DE C.V.</v>
          </cell>
        </row>
        <row r="17664">
          <cell r="C17664">
            <v>14</v>
          </cell>
          <cell r="D17664" t="str">
            <v>DISTRIBUIDORA TEXTIL ARTTEX, S.A. DE C.V.</v>
          </cell>
        </row>
        <row r="17665">
          <cell r="C17665">
            <v>303</v>
          </cell>
          <cell r="D17665" t="str">
            <v>MARIA AGUILERA HERNANDEZ</v>
          </cell>
        </row>
        <row r="17666">
          <cell r="C17666">
            <v>175</v>
          </cell>
          <cell r="D17666" t="str">
            <v>MAURICIO JOVAN WONG MEDINA</v>
          </cell>
        </row>
        <row r="17667">
          <cell r="C17667">
            <v>175</v>
          </cell>
          <cell r="D17667" t="str">
            <v>MAURICIO JOVAN WONG MEDINA</v>
          </cell>
        </row>
        <row r="17668">
          <cell r="C17668">
            <v>175</v>
          </cell>
          <cell r="D17668" t="str">
            <v>MAURICIO JOVAN WONG MEDINA</v>
          </cell>
        </row>
        <row r="17669">
          <cell r="C17669">
            <v>204</v>
          </cell>
          <cell r="D17669" t="str">
            <v>PQ INTEGRADORA LOGISTICA SA DE CV</v>
          </cell>
        </row>
        <row r="17670">
          <cell r="C17670">
            <v>316</v>
          </cell>
          <cell r="D17670" t="str">
            <v>QUIMITEXSA, S.A. DE C.V.</v>
          </cell>
        </row>
        <row r="17671">
          <cell r="C17671">
            <v>316</v>
          </cell>
          <cell r="D17671" t="str">
            <v>QUIMITEXSA, S.A. DE C.V.</v>
          </cell>
        </row>
        <row r="17672">
          <cell r="C17672">
            <v>179</v>
          </cell>
          <cell r="D17672" t="str">
            <v>TBG APPAREL S DE RL DE CV</v>
          </cell>
        </row>
        <row r="17673">
          <cell r="C17673">
            <v>179</v>
          </cell>
          <cell r="D17673" t="str">
            <v>TBG APPAREL S DE RL DE CV</v>
          </cell>
        </row>
        <row r="17674">
          <cell r="C17674">
            <v>179</v>
          </cell>
          <cell r="D17674" t="str">
            <v>TBG APPAREL S DE RL DE CV</v>
          </cell>
        </row>
        <row r="17675">
          <cell r="C17675">
            <v>179</v>
          </cell>
          <cell r="D17675" t="str">
            <v>TBG APPAREL S DE RL DE CV</v>
          </cell>
        </row>
        <row r="17676">
          <cell r="C17676">
            <v>146</v>
          </cell>
          <cell r="D17676" t="str">
            <v>TECNICOS Y COLORES ANILPAN SA DE CV</v>
          </cell>
        </row>
        <row r="17677">
          <cell r="C17677">
            <v>155</v>
          </cell>
          <cell r="D17677" t="str">
            <v>VERTICAL KNITS SA DE CV</v>
          </cell>
        </row>
        <row r="17678">
          <cell r="C17678">
            <v>157</v>
          </cell>
          <cell r="D17678" t="str">
            <v>ZAFRE SA DE CV</v>
          </cell>
        </row>
        <row r="17679">
          <cell r="C17679">
            <v>134</v>
          </cell>
          <cell r="D17679" t="str">
            <v>QUIMICA HERNANDEZ RAMIREZ SA DE CV</v>
          </cell>
        </row>
        <row r="17680">
          <cell r="C17680" t="str">
            <v>X</v>
          </cell>
          <cell r="D17680" t="str">
            <v>WRANGLER DE MEXICO, S. DE R.L. DE C.V.</v>
          </cell>
        </row>
        <row r="17681">
          <cell r="C17681">
            <v>55</v>
          </cell>
          <cell r="D17681" t="str">
            <v>DISTRIBUIDORA DE TEXTILES AVANTE SA DE CV</v>
          </cell>
        </row>
        <row r="17682">
          <cell r="C17682">
            <v>73</v>
          </cell>
          <cell r="D17682" t="str">
            <v>GRUPO INDUSTRIAL MIRO SA DE CV</v>
          </cell>
        </row>
        <row r="17683">
          <cell r="C17683" t="str">
            <v>X</v>
          </cell>
          <cell r="D17683" t="str">
            <v>LAVAPANT/Cualquier lavado</v>
          </cell>
        </row>
        <row r="17684">
          <cell r="C17684">
            <v>97</v>
          </cell>
          <cell r="D17684" t="str">
            <v>LAVAEXPORT SA DE CV</v>
          </cell>
        </row>
        <row r="17685">
          <cell r="C17685">
            <v>160</v>
          </cell>
          <cell r="D17685" t="str">
            <v>FLAVIO BERNARDINO MARTINEZ SANCHEZ</v>
          </cell>
        </row>
        <row r="17686">
          <cell r="C17686">
            <v>160</v>
          </cell>
          <cell r="D17686" t="str">
            <v>FLAVIO BERNARDINO MARTINEZ SANCHEZ</v>
          </cell>
        </row>
        <row r="17687">
          <cell r="C17687" t="str">
            <v>X</v>
          </cell>
          <cell r="D17687" t="str">
            <v>TEXTILES ANAHUAC S.A. DE C.V.</v>
          </cell>
        </row>
        <row r="17688">
          <cell r="C17688" t="str">
            <v>X</v>
          </cell>
          <cell r="D17688" t="str">
            <v>TEXTILES ANAHUAC S.A. DE C.V.</v>
          </cell>
        </row>
        <row r="17689">
          <cell r="C17689" t="str">
            <v>X</v>
          </cell>
          <cell r="D17689" t="str">
            <v>ACABADOS RIO TEJO SA DE CV</v>
          </cell>
        </row>
        <row r="17690">
          <cell r="C17690" t="str">
            <v>X</v>
          </cell>
          <cell r="D17690" t="str">
            <v>ACABADOS RIO TEJO SA DE CV</v>
          </cell>
        </row>
        <row r="17691">
          <cell r="C17691" t="str">
            <v>X</v>
          </cell>
          <cell r="D17691" t="str">
            <v>CARHARTT</v>
          </cell>
        </row>
        <row r="17692">
          <cell r="C17692" t="str">
            <v>X</v>
          </cell>
          <cell r="D17692" t="str">
            <v>TOALLERA POPULAR</v>
          </cell>
        </row>
        <row r="17693">
          <cell r="C17693" t="str">
            <v>X</v>
          </cell>
          <cell r="D17693" t="str">
            <v>TOALLERA POPULAR</v>
          </cell>
        </row>
        <row r="17694">
          <cell r="C17694">
            <v>163</v>
          </cell>
          <cell r="D17694" t="str">
            <v>CMT DE LA LAGUNA SA DE CV</v>
          </cell>
        </row>
        <row r="17695">
          <cell r="C17695">
            <v>184</v>
          </cell>
          <cell r="D17695" t="str">
            <v>CUEROMEX WET BLUE SA DE CV</v>
          </cell>
        </row>
        <row r="17696">
          <cell r="C17696">
            <v>184</v>
          </cell>
          <cell r="D17696" t="str">
            <v>CUEROMEX WET BLUE SA DE CV</v>
          </cell>
        </row>
        <row r="17697">
          <cell r="C17697">
            <v>193</v>
          </cell>
          <cell r="D17697" t="str">
            <v>CURFIMEX SA DE CV</v>
          </cell>
        </row>
        <row r="17698">
          <cell r="C17698">
            <v>193</v>
          </cell>
          <cell r="D17698" t="str">
            <v>CURFIMEX SA DE CV</v>
          </cell>
        </row>
        <row r="17699">
          <cell r="C17699">
            <v>128</v>
          </cell>
          <cell r="D17699" t="str">
            <v>PRODUCTOS CURTIENTES SA DE CV</v>
          </cell>
        </row>
        <row r="17700">
          <cell r="C17700">
            <v>128</v>
          </cell>
          <cell r="D17700" t="str">
            <v>PRODUCTOS CURTIENTES SA DE CV</v>
          </cell>
        </row>
        <row r="17701">
          <cell r="C17701">
            <v>128</v>
          </cell>
          <cell r="D17701" t="str">
            <v>PRODUCTOS CURTIENTES SA DE CV</v>
          </cell>
        </row>
        <row r="17702">
          <cell r="C17702">
            <v>330</v>
          </cell>
          <cell r="D17702" t="str">
            <v>QUIMICA QURTEC, S.A. DE C.V.</v>
          </cell>
        </row>
        <row r="17703">
          <cell r="C17703">
            <v>330</v>
          </cell>
          <cell r="D17703" t="str">
            <v>QUIMICA QURTEC, S.A. DE C.V.</v>
          </cell>
        </row>
        <row r="17704">
          <cell r="C17704">
            <v>330</v>
          </cell>
          <cell r="D17704" t="str">
            <v>QUIMICA QURTEC, S.A. DE C.V.</v>
          </cell>
        </row>
        <row r="17705">
          <cell r="C17705">
            <v>330</v>
          </cell>
          <cell r="D17705" t="str">
            <v>QUIMICA QURTEC, S.A. DE C.V.</v>
          </cell>
        </row>
        <row r="17706">
          <cell r="C17706">
            <v>330</v>
          </cell>
          <cell r="D17706" t="str">
            <v>QUIMICA QURTEC, S.A. DE C.V.</v>
          </cell>
        </row>
        <row r="17707">
          <cell r="C17707">
            <v>231</v>
          </cell>
          <cell r="D17707" t="str">
            <v>PROGEL MEXICANA, S.A. DE C.V.</v>
          </cell>
        </row>
        <row r="17708">
          <cell r="C17708">
            <v>144</v>
          </cell>
          <cell r="D17708" t="str">
            <v>SUELAS WYNY SA DE CV</v>
          </cell>
        </row>
        <row r="17709">
          <cell r="C17709">
            <v>333</v>
          </cell>
          <cell r="D17709" t="str">
            <v>CURTIDOS Y ACABADOS KODIAK, S.A. DE C.V.</v>
          </cell>
        </row>
        <row r="17710">
          <cell r="C17710" t="str">
            <v>X</v>
          </cell>
          <cell r="D17710" t="str">
            <v>CONCURMEX</v>
          </cell>
        </row>
        <row r="17711">
          <cell r="C17711" t="str">
            <v>X</v>
          </cell>
          <cell r="D17711" t="str">
            <v>CONCURMEX</v>
          </cell>
        </row>
        <row r="17712">
          <cell r="C17712" t="str">
            <v>X</v>
          </cell>
          <cell r="D17712" t="str">
            <v>C. BENGALA</v>
          </cell>
        </row>
        <row r="17713">
          <cell r="C17713" t="str">
            <v>X</v>
          </cell>
          <cell r="D17713" t="str">
            <v>T. AZTECA</v>
          </cell>
        </row>
        <row r="17714">
          <cell r="C17714" t="str">
            <v>X</v>
          </cell>
          <cell r="D17714" t="str">
            <v>C. LEFARC</v>
          </cell>
        </row>
        <row r="17715">
          <cell r="C17715" t="str">
            <v>X</v>
          </cell>
          <cell r="D17715" t="str">
            <v>C. FUTURA</v>
          </cell>
        </row>
        <row r="17716">
          <cell r="C17716" t="str">
            <v>X</v>
          </cell>
          <cell r="D17716" t="str">
            <v>CURTEC</v>
          </cell>
        </row>
        <row r="17717">
          <cell r="C17717" t="str">
            <v>X</v>
          </cell>
          <cell r="D17717" t="str">
            <v>C. MALPE</v>
          </cell>
        </row>
        <row r="17718">
          <cell r="C17718" t="str">
            <v>X</v>
          </cell>
          <cell r="D17718" t="str">
            <v>GRENETINA ANDRADE</v>
          </cell>
        </row>
        <row r="17719">
          <cell r="C17719">
            <v>81</v>
          </cell>
          <cell r="D17719" t="str">
            <v>OTROS CLIENTES</v>
          </cell>
        </row>
        <row r="17720">
          <cell r="C17720" t="str">
            <v>X</v>
          </cell>
          <cell r="D17720" t="str">
            <v>ASHLAND CHEMICAL DE MEXICO, S.A. DE C.V.</v>
          </cell>
        </row>
        <row r="17721">
          <cell r="C17721" t="str">
            <v>X</v>
          </cell>
          <cell r="D17721" t="str">
            <v>ASHLAND CHEMICAL DE MEXICO, S.A. DE C.V.</v>
          </cell>
        </row>
        <row r="17722">
          <cell r="C17722" t="str">
            <v>X</v>
          </cell>
          <cell r="D17722" t="str">
            <v>ASHLAND CHEMICAL DE MEXICO, S.A. DE C.V.</v>
          </cell>
        </row>
        <row r="17723">
          <cell r="C17723" t="str">
            <v>X</v>
          </cell>
          <cell r="D17723" t="str">
            <v>DINCO DEL NORTE SA DE CV</v>
          </cell>
        </row>
        <row r="17724">
          <cell r="C17724" t="str">
            <v>X</v>
          </cell>
          <cell r="D17724" t="str">
            <v>DINCO DEL NORTE SA DE CV</v>
          </cell>
        </row>
        <row r="17725">
          <cell r="C17725" t="str">
            <v>X</v>
          </cell>
          <cell r="D17725" t="str">
            <v>DINCO DEL NORTE SA DE CV</v>
          </cell>
        </row>
        <row r="17726">
          <cell r="C17726">
            <v>28</v>
          </cell>
          <cell r="D17726" t="str">
            <v>CERVECERIA CUAUHTEMOC MOCTEZUMA SA DE CV</v>
          </cell>
        </row>
        <row r="17727">
          <cell r="C17727">
            <v>28</v>
          </cell>
          <cell r="D17727" t="str">
            <v>CERVECERIA CUAUHTEMOC MOCTEZUMA SA DE CV</v>
          </cell>
        </row>
        <row r="17728">
          <cell r="C17728">
            <v>28</v>
          </cell>
          <cell r="D17728" t="str">
            <v>CERVECERIA CUAUHTEMOC MOCTEZUMA SA DE CV</v>
          </cell>
        </row>
        <row r="17729">
          <cell r="C17729">
            <v>28</v>
          </cell>
          <cell r="D17729" t="str">
            <v>CERVECERIA CUAUHTEMOC MOCTEZUMA SA DE CV</v>
          </cell>
        </row>
        <row r="17730">
          <cell r="C17730">
            <v>31</v>
          </cell>
          <cell r="D17730" t="str">
            <v>CERVECERIA CUAUHTEMOC MOCTEZUMA SA DE CV</v>
          </cell>
        </row>
        <row r="17731">
          <cell r="C17731">
            <v>31</v>
          </cell>
          <cell r="D17731" t="str">
            <v>CERVECERIA CUAUHTEMOC MOCTEZUMA SA DE CV</v>
          </cell>
        </row>
        <row r="17732">
          <cell r="C17732">
            <v>31</v>
          </cell>
          <cell r="D17732" t="str">
            <v>CERVECERIA CUAUHTEMOC MOCTEZUMA SA DE CV</v>
          </cell>
        </row>
        <row r="17733">
          <cell r="C17733">
            <v>31</v>
          </cell>
          <cell r="D17733" t="str">
            <v>CERVECERIA CUAUHTEMOC MOCTEZUMA SA DE CV</v>
          </cell>
        </row>
        <row r="17734">
          <cell r="C17734">
            <v>32</v>
          </cell>
          <cell r="D17734" t="str">
            <v>CERVECERIA CUAUHTEMOC MOCTEZUMA SA DE CV</v>
          </cell>
        </row>
        <row r="17735">
          <cell r="C17735">
            <v>32</v>
          </cell>
          <cell r="D17735" t="str">
            <v>CERVECERIA CUAUHTEMOC MOCTEZUMA SA DE CV</v>
          </cell>
        </row>
        <row r="17736">
          <cell r="C17736">
            <v>32</v>
          </cell>
          <cell r="D17736" t="str">
            <v>CERVECERIA CUAUHTEMOC MOCTEZUMA SA DE CV</v>
          </cell>
        </row>
        <row r="17737">
          <cell r="C17737">
            <v>32</v>
          </cell>
          <cell r="D17737" t="str">
            <v>CERVECERIA CUAUHTEMOC MOCTEZUMA SA DE CV</v>
          </cell>
        </row>
        <row r="17738">
          <cell r="C17738">
            <v>33</v>
          </cell>
          <cell r="D17738" t="str">
            <v>CERVECERIA CUAUHTEMOC MOCTEZUMA SA DE CV</v>
          </cell>
        </row>
        <row r="17739">
          <cell r="C17739">
            <v>33</v>
          </cell>
          <cell r="D17739" t="str">
            <v>CERVECERIA CUAUHTEMOC MOCTEZUMA SA DE CV</v>
          </cell>
        </row>
        <row r="17740">
          <cell r="C17740">
            <v>33</v>
          </cell>
          <cell r="D17740" t="str">
            <v>CERVECERIA CUAUHTEMOC MOCTEZUMA SA DE CV</v>
          </cell>
        </row>
        <row r="17741">
          <cell r="C17741">
            <v>33</v>
          </cell>
          <cell r="D17741" t="str">
            <v>CERVECERIA CUAUHTEMOC MOCTEZUMA SA DE CV</v>
          </cell>
        </row>
        <row r="17742">
          <cell r="C17742">
            <v>29</v>
          </cell>
          <cell r="D17742" t="str">
            <v>CERVECERIA CUAUHTEMOC MOCTEZUMA SA DE CV</v>
          </cell>
        </row>
        <row r="17743">
          <cell r="C17743">
            <v>29</v>
          </cell>
          <cell r="D17743" t="str">
            <v>CERVECERIA CUAUHTEMOC MOCTEZUMA SA DE CV</v>
          </cell>
        </row>
        <row r="17744">
          <cell r="C17744">
            <v>29</v>
          </cell>
          <cell r="D17744" t="str">
            <v>CERVECERIA CUAUHTEMOC MOCTEZUMA SA DE CV</v>
          </cell>
        </row>
        <row r="17745">
          <cell r="C17745">
            <v>29</v>
          </cell>
          <cell r="D17745" t="str">
            <v>CERVECERIA CUAUHTEMOC MOCTEZUMA SA DE CV</v>
          </cell>
        </row>
        <row r="17746">
          <cell r="C17746">
            <v>30</v>
          </cell>
          <cell r="D17746" t="str">
            <v>CERVECERIA CUAUHTEMOC MOCTEZUMA SA DE CV</v>
          </cell>
        </row>
        <row r="17747">
          <cell r="C17747">
            <v>30</v>
          </cell>
          <cell r="D17747" t="str">
            <v>CERVECERIA CUAUHTEMOC MOCTEZUMA SA DE CV</v>
          </cell>
        </row>
        <row r="17748">
          <cell r="C17748">
            <v>30</v>
          </cell>
          <cell r="D17748" t="str">
            <v>CERVECERIA CUAUHTEMOC MOCTEZUMA SA DE CV</v>
          </cell>
        </row>
        <row r="17749">
          <cell r="C17749">
            <v>30</v>
          </cell>
          <cell r="D17749" t="str">
            <v>CERVECERIA CUAUHTEMOC MOCTEZUMA SA DE CV</v>
          </cell>
        </row>
        <row r="17750">
          <cell r="C17750">
            <v>30</v>
          </cell>
          <cell r="D17750" t="str">
            <v>CERVECERIA CUAUHTEMOC MOCTEZUMA SA DE CV</v>
          </cell>
        </row>
        <row r="17751">
          <cell r="C17751">
            <v>30</v>
          </cell>
          <cell r="D17751" t="str">
            <v>CERVECERIA CUAUHTEMOC MOCTEZUMA SA DE CV</v>
          </cell>
        </row>
        <row r="17752">
          <cell r="C17752">
            <v>30</v>
          </cell>
          <cell r="D17752" t="str">
            <v>CERVECERIA CUAUHTEMOC MOCTEZUMA SA DE CV</v>
          </cell>
        </row>
        <row r="17753">
          <cell r="C17753">
            <v>28</v>
          </cell>
          <cell r="D17753" t="str">
            <v>CERVECERIA CUAUHTEMOC MOCTEZUMA SA DE CV</v>
          </cell>
        </row>
        <row r="17754">
          <cell r="C17754">
            <v>315</v>
          </cell>
          <cell r="D17754" t="str">
            <v>CIH INTERNATIONAL, S.A.R.L.</v>
          </cell>
        </row>
        <row r="17755">
          <cell r="C17755">
            <v>315</v>
          </cell>
          <cell r="D17755" t="str">
            <v>CIH INTERNATIONAL, S.A.R.L.</v>
          </cell>
        </row>
        <row r="17756">
          <cell r="C17756">
            <v>315</v>
          </cell>
          <cell r="D17756" t="str">
            <v>CIH INTERNATIONAL, S.A.R.L.</v>
          </cell>
        </row>
        <row r="17757">
          <cell r="C17757">
            <v>315</v>
          </cell>
          <cell r="D17757" t="str">
            <v>CIH INTERNATIONAL, S.A.R.L.</v>
          </cell>
        </row>
        <row r="17758">
          <cell r="C17758">
            <v>315</v>
          </cell>
          <cell r="D17758" t="str">
            <v>CIH INTERNATIONAL, S.A.R.L.</v>
          </cell>
        </row>
        <row r="17759">
          <cell r="C17759">
            <v>238</v>
          </cell>
          <cell r="D17759" t="str">
            <v>ANSA MCAL TRADING, INC.</v>
          </cell>
        </row>
        <row r="17760">
          <cell r="C17760">
            <v>238</v>
          </cell>
          <cell r="D17760" t="str">
            <v>ANSA MCAL TRADING, INC.</v>
          </cell>
        </row>
        <row r="17761">
          <cell r="C17761">
            <v>318</v>
          </cell>
          <cell r="D17761" t="str">
            <v>BRASSERIE NATIONAL D´HAITI, S.A.</v>
          </cell>
        </row>
        <row r="17762">
          <cell r="C17762">
            <v>232</v>
          </cell>
          <cell r="D17762" t="str">
            <v>BANKS (BARBADOS) BREWERIES LTD</v>
          </cell>
        </row>
        <row r="17763">
          <cell r="C17763">
            <v>100</v>
          </cell>
          <cell r="D17763" t="str">
            <v>MANUFACTURAS KALTEX SA DE CV</v>
          </cell>
        </row>
        <row r="17764">
          <cell r="C17764">
            <v>100</v>
          </cell>
          <cell r="D17764" t="str">
            <v>MANUFACTURAS KALTEX SA DE CV</v>
          </cell>
        </row>
        <row r="17765">
          <cell r="C17765">
            <v>100</v>
          </cell>
          <cell r="D17765" t="str">
            <v>MANUFACTURAS KALTEX SA DE CV</v>
          </cell>
        </row>
        <row r="17766">
          <cell r="C17766">
            <v>17</v>
          </cell>
          <cell r="D17766" t="str">
            <v>BIMBO</v>
          </cell>
        </row>
        <row r="17767">
          <cell r="C17767">
            <v>18</v>
          </cell>
          <cell r="D17767" t="str">
            <v>BIMBO</v>
          </cell>
        </row>
        <row r="17768">
          <cell r="C17768">
            <v>20</v>
          </cell>
          <cell r="D17768" t="str">
            <v>BIMBO</v>
          </cell>
        </row>
        <row r="17769">
          <cell r="C17769">
            <v>21</v>
          </cell>
          <cell r="D17769" t="str">
            <v>BIMBO</v>
          </cell>
        </row>
        <row r="17770">
          <cell r="C17770">
            <v>77</v>
          </cell>
          <cell r="D17770" t="str">
            <v>GRUMA</v>
          </cell>
        </row>
        <row r="17771">
          <cell r="C17771">
            <v>78</v>
          </cell>
          <cell r="D17771" t="str">
            <v>GRUMA</v>
          </cell>
        </row>
        <row r="17772">
          <cell r="C17772">
            <v>78</v>
          </cell>
          <cell r="D17772" t="str">
            <v>GRUMA</v>
          </cell>
        </row>
        <row r="17773">
          <cell r="C17773">
            <v>79</v>
          </cell>
          <cell r="D17773" t="str">
            <v>GRUMA</v>
          </cell>
        </row>
        <row r="17774">
          <cell r="C17774">
            <v>79</v>
          </cell>
          <cell r="D17774" t="str">
            <v>GRUMA</v>
          </cell>
        </row>
        <row r="17775">
          <cell r="C17775">
            <v>113</v>
          </cell>
          <cell r="D17775" t="str">
            <v>GRUMA</v>
          </cell>
        </row>
        <row r="17776">
          <cell r="C17776">
            <v>114</v>
          </cell>
          <cell r="D17776" t="str">
            <v>GRUMA</v>
          </cell>
        </row>
        <row r="17777">
          <cell r="C17777">
            <v>114</v>
          </cell>
          <cell r="D17777" t="str">
            <v>GRUMA</v>
          </cell>
        </row>
        <row r="17778">
          <cell r="C17778">
            <v>112</v>
          </cell>
          <cell r="D17778" t="str">
            <v>GRUMA</v>
          </cell>
        </row>
        <row r="17779">
          <cell r="C17779">
            <v>112</v>
          </cell>
          <cell r="D17779" t="str">
            <v>GRUMA</v>
          </cell>
        </row>
        <row r="17780">
          <cell r="C17780">
            <v>115</v>
          </cell>
          <cell r="D17780" t="str">
            <v>GRUMA</v>
          </cell>
        </row>
        <row r="17781">
          <cell r="C17781">
            <v>159</v>
          </cell>
          <cell r="D17781" t="str">
            <v>GRUMA</v>
          </cell>
        </row>
        <row r="17782">
          <cell r="C17782">
            <v>166</v>
          </cell>
          <cell r="D17782" t="str">
            <v>GRUMA</v>
          </cell>
        </row>
        <row r="17783">
          <cell r="C17783">
            <v>166</v>
          </cell>
          <cell r="D17783" t="str">
            <v>GRUMA</v>
          </cell>
        </row>
        <row r="17784">
          <cell r="C17784">
            <v>16</v>
          </cell>
          <cell r="D17784" t="str">
            <v>AZTECA MILLING, LP</v>
          </cell>
        </row>
        <row r="17785">
          <cell r="C17785">
            <v>166</v>
          </cell>
          <cell r="D17785" t="str">
            <v>GRUMA</v>
          </cell>
        </row>
        <row r="17786">
          <cell r="C17786">
            <v>166</v>
          </cell>
          <cell r="D17786" t="str">
            <v>GRUMA</v>
          </cell>
        </row>
        <row r="17787">
          <cell r="C17787">
            <v>166</v>
          </cell>
          <cell r="D17787" t="str">
            <v>GRUMA</v>
          </cell>
        </row>
        <row r="17788">
          <cell r="C17788">
            <v>39</v>
          </cell>
          <cell r="D17788" t="str">
            <v>CITROJUGO SA DE CV</v>
          </cell>
        </row>
        <row r="17789">
          <cell r="C17789">
            <v>39</v>
          </cell>
          <cell r="D17789" t="str">
            <v>CITROJUGO SA DE CV</v>
          </cell>
        </row>
        <row r="17790">
          <cell r="C17790">
            <v>40</v>
          </cell>
          <cell r="D17790" t="str">
            <v>CITROLIM SA DE CV</v>
          </cell>
        </row>
        <row r="17791">
          <cell r="C17791">
            <v>40</v>
          </cell>
          <cell r="D17791" t="str">
            <v>CITROLIM SA DE CV</v>
          </cell>
        </row>
        <row r="17792">
          <cell r="C17792">
            <v>44</v>
          </cell>
          <cell r="D17792" t="str">
            <v>CONFRUTTA S.A.</v>
          </cell>
        </row>
        <row r="17793">
          <cell r="C17793">
            <v>143</v>
          </cell>
          <cell r="D17793" t="str">
            <v>SEMINIS VEGETABLE SEEDS MEXICANA S DE RL DE CV</v>
          </cell>
        </row>
        <row r="17794">
          <cell r="C17794">
            <v>41</v>
          </cell>
          <cell r="D17794" t="str">
            <v>COMERCIALIZADORA EL ORO SA  DE CV</v>
          </cell>
        </row>
        <row r="17795">
          <cell r="C17795">
            <v>41</v>
          </cell>
          <cell r="D17795" t="str">
            <v>COMERCIALIZADORA EL ORO SA  DE CV</v>
          </cell>
        </row>
        <row r="17796">
          <cell r="C17796">
            <v>41</v>
          </cell>
          <cell r="D17796" t="str">
            <v>COMERCIALIZADORA EL ORO SA  DE CV</v>
          </cell>
        </row>
        <row r="17797">
          <cell r="C17797">
            <v>41</v>
          </cell>
          <cell r="D17797" t="str">
            <v>COMERCIALIZADORA EL ORO SA  DE CV</v>
          </cell>
        </row>
        <row r="17798">
          <cell r="C17798">
            <v>176</v>
          </cell>
          <cell r="D17798" t="str">
            <v>INTERNACIONAL QUIMICA DE COBRE SA DE CV</v>
          </cell>
        </row>
        <row r="17799">
          <cell r="C17799">
            <v>38</v>
          </cell>
          <cell r="D17799" t="str">
            <v>CITRICOS DE APATZINGAN SPR RL</v>
          </cell>
        </row>
        <row r="17800">
          <cell r="C17800">
            <v>152</v>
          </cell>
          <cell r="D17800" t="str">
            <v>VALLE REDONDO SA DE CV</v>
          </cell>
        </row>
        <row r="17801">
          <cell r="C17801">
            <v>152</v>
          </cell>
          <cell r="D17801" t="str">
            <v>VALLE REDONDO SA DE CV</v>
          </cell>
        </row>
        <row r="17802">
          <cell r="C17802">
            <v>152</v>
          </cell>
          <cell r="D17802" t="str">
            <v>VALLE REDONDO SA DE CV</v>
          </cell>
        </row>
        <row r="17803">
          <cell r="C17803">
            <v>152</v>
          </cell>
          <cell r="D17803" t="str">
            <v>VALLE REDONDO SA DE CV</v>
          </cell>
        </row>
        <row r="17804">
          <cell r="C17804">
            <v>21</v>
          </cell>
          <cell r="D17804" t="str">
            <v>BIMBO</v>
          </cell>
        </row>
        <row r="17805">
          <cell r="C17805">
            <v>91</v>
          </cell>
          <cell r="D17805" t="str">
            <v>LABORATORIOS GRIFFITH  DE MEXICO SA DE CV</v>
          </cell>
        </row>
        <row r="17806">
          <cell r="C17806">
            <v>91</v>
          </cell>
          <cell r="D17806" t="str">
            <v>LABORATORIOS GRIFFITH  DE MEXICO SA DE CV</v>
          </cell>
        </row>
        <row r="17807">
          <cell r="C17807">
            <v>130</v>
          </cell>
          <cell r="D17807" t="str">
            <v>PRODUCTOS PERLA, SA DE CV</v>
          </cell>
        </row>
        <row r="17808">
          <cell r="C17808">
            <v>130</v>
          </cell>
          <cell r="D17808" t="str">
            <v>PRODUCTOS PERLA, SA DE CV</v>
          </cell>
        </row>
        <row r="17809">
          <cell r="C17809">
            <v>130</v>
          </cell>
          <cell r="D17809" t="str">
            <v>PRODUCTOS PERLA, SA DE CV</v>
          </cell>
        </row>
        <row r="17810">
          <cell r="C17810">
            <v>130</v>
          </cell>
          <cell r="D17810" t="str">
            <v>PRODUCTOS PERLA, SA DE CV</v>
          </cell>
        </row>
        <row r="17811">
          <cell r="C17811">
            <v>89</v>
          </cell>
          <cell r="D17811" t="str">
            <v>KERRY INGREDIENTS DE MEXICO SA DE CV</v>
          </cell>
        </row>
        <row r="17812">
          <cell r="C17812">
            <v>89</v>
          </cell>
          <cell r="D17812" t="str">
            <v>KERRY INGREDIENTS DE MEXICO SA DE CV</v>
          </cell>
        </row>
        <row r="17813">
          <cell r="C17813">
            <v>107</v>
          </cell>
          <cell r="D17813" t="str">
            <v>MICHEL ONTIVEROS PABLO IGNACIO</v>
          </cell>
        </row>
        <row r="17814">
          <cell r="C17814">
            <v>24</v>
          </cell>
          <cell r="D17814" t="str">
            <v>C &amp; L ALIMENTOS SA DE CV</v>
          </cell>
        </row>
        <row r="17815">
          <cell r="C17815">
            <v>24</v>
          </cell>
          <cell r="D17815" t="str">
            <v>C &amp; L ALIMENTOS SA DE CV</v>
          </cell>
        </row>
        <row r="17816">
          <cell r="C17816">
            <v>24</v>
          </cell>
          <cell r="D17816" t="str">
            <v>C &amp; L ALIMENTOS SA DE CV</v>
          </cell>
        </row>
        <row r="17817">
          <cell r="C17817">
            <v>270</v>
          </cell>
          <cell r="D17817" t="str">
            <v>RESTAURANTES TOKS, S.A. DE C.V.</v>
          </cell>
        </row>
        <row r="17818">
          <cell r="C17818">
            <v>270</v>
          </cell>
          <cell r="D17818" t="str">
            <v>RESTAURANTES TOKS, S.A. DE C.V.</v>
          </cell>
        </row>
        <row r="17819">
          <cell r="C17819">
            <v>252</v>
          </cell>
          <cell r="D17819" t="str">
            <v>QUESERIA DOS LAGUNAS, SPR DE R.L. DE C.V.</v>
          </cell>
        </row>
        <row r="17820">
          <cell r="C17820">
            <v>239</v>
          </cell>
          <cell r="D17820" t="str">
            <v>PROTEINAS NATURALES, S.A. (PROTENA, S.A.)</v>
          </cell>
        </row>
        <row r="17821">
          <cell r="C17821">
            <v>22</v>
          </cell>
          <cell r="D17821" t="str">
            <v>BIOTECNICA INTERNACIONAL SA DE CV</v>
          </cell>
        </row>
        <row r="17822">
          <cell r="C17822">
            <v>11</v>
          </cell>
          <cell r="D17822" t="str">
            <v>ALIMENTOS PROFUSA, SA DE CV</v>
          </cell>
        </row>
        <row r="17823">
          <cell r="C17823">
            <v>11</v>
          </cell>
          <cell r="D17823" t="str">
            <v>ALIMENTOS PROFUSA, SA DE CV</v>
          </cell>
        </row>
        <row r="17824">
          <cell r="C17824">
            <v>6</v>
          </cell>
          <cell r="D17824" t="str">
            <v>AGRANA FRUIT MEXICO SA DE CV</v>
          </cell>
        </row>
        <row r="17825">
          <cell r="C17825">
            <v>138</v>
          </cell>
          <cell r="D17825" t="str">
            <v>RICAP SA DE CV</v>
          </cell>
        </row>
        <row r="17826">
          <cell r="C17826">
            <v>138</v>
          </cell>
          <cell r="D17826" t="str">
            <v>RICAP SA DE CV</v>
          </cell>
        </row>
        <row r="17827">
          <cell r="C17827">
            <v>138</v>
          </cell>
          <cell r="D17827" t="str">
            <v>RICAP SA DE CV</v>
          </cell>
        </row>
        <row r="17828">
          <cell r="C17828">
            <v>15</v>
          </cell>
          <cell r="D17828" t="str">
            <v>AVIGM SA DE CV</v>
          </cell>
        </row>
        <row r="17829">
          <cell r="C17829">
            <v>206</v>
          </cell>
          <cell r="D17829" t="str">
            <v>INVESTIGACION PRODUCTIVA SA DE CV</v>
          </cell>
        </row>
        <row r="17830">
          <cell r="C17830">
            <v>285</v>
          </cell>
          <cell r="D17830" t="str">
            <v>ALIMENTOS DE LA GRANJA, S.A. DE C.V.</v>
          </cell>
        </row>
        <row r="17831">
          <cell r="C17831">
            <v>102</v>
          </cell>
          <cell r="D17831" t="str">
            <v>MAZAPAN DE LA ROSA SA DE CV</v>
          </cell>
        </row>
        <row r="17832">
          <cell r="C17832">
            <v>102</v>
          </cell>
          <cell r="D17832" t="str">
            <v>MAZAPAN DE LA ROSA SA DE CV</v>
          </cell>
        </row>
        <row r="17833">
          <cell r="C17833">
            <v>177</v>
          </cell>
          <cell r="D17833" t="str">
            <v>COLOIDALES DUCHE SA DE CV</v>
          </cell>
        </row>
        <row r="17834">
          <cell r="C17834">
            <v>174</v>
          </cell>
          <cell r="D17834" t="str">
            <v>GRUPO INDUSTRIAL CUADRITOS BIOTEK SA DE CV</v>
          </cell>
        </row>
        <row r="17835">
          <cell r="C17835">
            <v>81</v>
          </cell>
          <cell r="D17835" t="str">
            <v>HERSHEY MEXICO SA DE CV</v>
          </cell>
        </row>
        <row r="17836">
          <cell r="C17836" t="str">
            <v>X</v>
          </cell>
          <cell r="D17836" t="str">
            <v>INDUSTRIAS BLE, S.A. DE C.V.</v>
          </cell>
        </row>
        <row r="17837">
          <cell r="C17837" t="str">
            <v>X</v>
          </cell>
          <cell r="D17837" t="str">
            <v>INDUSTRIAS BLE, S.A. DE C.V.</v>
          </cell>
        </row>
        <row r="17838">
          <cell r="C17838" t="str">
            <v>X</v>
          </cell>
          <cell r="D17838" t="str">
            <v xml:space="preserve">CITROFRUT  </v>
          </cell>
        </row>
        <row r="17839">
          <cell r="C17839" t="str">
            <v>X</v>
          </cell>
          <cell r="D17839" t="str">
            <v>MEXICANA DE FORMULACIONES, S.A . DE C.V.</v>
          </cell>
        </row>
        <row r="17840">
          <cell r="C17840" t="str">
            <v>X</v>
          </cell>
          <cell r="D17840" t="str">
            <v>INDUSTRIA MEXICANA DE SABORES S.A. DE C.V.</v>
          </cell>
        </row>
        <row r="17841">
          <cell r="C17841" t="str">
            <v>X</v>
          </cell>
          <cell r="D17841" t="str">
            <v>CITREX</v>
          </cell>
        </row>
        <row r="17842">
          <cell r="C17842">
            <v>67</v>
          </cell>
          <cell r="D17842" t="str">
            <v>GELITA MEXICO S DE RL DE CV</v>
          </cell>
        </row>
        <row r="17843">
          <cell r="C17843">
            <v>67</v>
          </cell>
          <cell r="D17843" t="str">
            <v>GELITA MEXICO S DE RL DE CV</v>
          </cell>
        </row>
        <row r="17844">
          <cell r="C17844" t="str">
            <v>X</v>
          </cell>
          <cell r="D17844" t="str">
            <v>LA COSTEÑA</v>
          </cell>
        </row>
        <row r="17845">
          <cell r="C17845">
            <v>310</v>
          </cell>
          <cell r="D17845" t="str">
            <v>VILLA AVOCADO, S.A. DE C.V.</v>
          </cell>
        </row>
        <row r="17846">
          <cell r="C17846" t="str">
            <v>X</v>
          </cell>
          <cell r="D17846" t="str">
            <v>GRUMAPA  S.P.R. DE R.L. DE C.V.</v>
          </cell>
        </row>
        <row r="17847">
          <cell r="C17847" t="str">
            <v>X</v>
          </cell>
          <cell r="D17847" t="str">
            <v>GRUMAPA  S.P.R. DE R.L. DE C.V.</v>
          </cell>
        </row>
        <row r="17848">
          <cell r="C17848" t="str">
            <v>X</v>
          </cell>
          <cell r="D17848" t="str">
            <v>GRUMAPA  S.P.R. DE R.L. DE C.V.</v>
          </cell>
        </row>
        <row r="17849">
          <cell r="C17849">
            <v>13</v>
          </cell>
          <cell r="D17849" t="str">
            <v>ANGELICA PADILLA CASTILLO</v>
          </cell>
        </row>
        <row r="17850">
          <cell r="C17850">
            <v>13</v>
          </cell>
          <cell r="D17850" t="str">
            <v>ANGELICA PADILLA CASTILLO</v>
          </cell>
        </row>
        <row r="17851">
          <cell r="C17851">
            <v>13</v>
          </cell>
          <cell r="D17851" t="str">
            <v>ANGELICA PADILLA CASTILLO</v>
          </cell>
        </row>
        <row r="17852">
          <cell r="C17852">
            <v>13</v>
          </cell>
          <cell r="D17852" t="str">
            <v>ANGELICA PADILLA CASTILLO</v>
          </cell>
        </row>
        <row r="17853">
          <cell r="C17853">
            <v>309</v>
          </cell>
          <cell r="D17853" t="str">
            <v>MARIA CONSUELO FIERRO RAMOS</v>
          </cell>
        </row>
        <row r="17854">
          <cell r="C17854">
            <v>309</v>
          </cell>
          <cell r="D17854" t="str">
            <v>MARIA CONSUELO FIERRO RAMOS</v>
          </cell>
        </row>
        <row r="17855">
          <cell r="C17855">
            <v>55</v>
          </cell>
          <cell r="D17855" t="str">
            <v>DISTRIBUIDORA DE TEXTILES AVANTE SA DE CV</v>
          </cell>
        </row>
        <row r="17856">
          <cell r="C17856">
            <v>55</v>
          </cell>
          <cell r="D17856" t="str">
            <v>DISTRIBUIDORA DE TEXTILES AVANTE SA DE CV</v>
          </cell>
        </row>
        <row r="17857">
          <cell r="C17857">
            <v>14</v>
          </cell>
          <cell r="D17857" t="str">
            <v>DISTRIBUIDORA TEXTIL ARTTEX, S.A. DE C.V.</v>
          </cell>
        </row>
        <row r="17858">
          <cell r="C17858">
            <v>14</v>
          </cell>
          <cell r="D17858" t="str">
            <v>DISTRIBUIDORA TEXTIL ARTTEX, S.A. DE C.V.</v>
          </cell>
        </row>
        <row r="17859">
          <cell r="C17859">
            <v>303</v>
          </cell>
          <cell r="D17859" t="str">
            <v>MARIA AGUILERA HERNANDEZ</v>
          </cell>
        </row>
        <row r="17860">
          <cell r="C17860">
            <v>175</v>
          </cell>
          <cell r="D17860" t="str">
            <v>MAURICIO JOVAN WONG MEDINA</v>
          </cell>
        </row>
        <row r="17861">
          <cell r="C17861">
            <v>175</v>
          </cell>
          <cell r="D17861" t="str">
            <v>MAURICIO JOVAN WONG MEDINA</v>
          </cell>
        </row>
        <row r="17862">
          <cell r="C17862">
            <v>175</v>
          </cell>
          <cell r="D17862" t="str">
            <v>MAURICIO JOVAN WONG MEDINA</v>
          </cell>
        </row>
        <row r="17863">
          <cell r="C17863">
            <v>204</v>
          </cell>
          <cell r="D17863" t="str">
            <v>PQ INTEGRADORA LOGISTICA SA DE CV</v>
          </cell>
        </row>
        <row r="17864">
          <cell r="C17864">
            <v>316</v>
          </cell>
          <cell r="D17864" t="str">
            <v>QUIMITEXSA, S.A. DE C.V.</v>
          </cell>
        </row>
        <row r="17865">
          <cell r="C17865">
            <v>316</v>
          </cell>
          <cell r="D17865" t="str">
            <v>QUIMITEXSA, S.A. DE C.V.</v>
          </cell>
        </row>
        <row r="17866">
          <cell r="C17866">
            <v>179</v>
          </cell>
          <cell r="D17866" t="str">
            <v>TBG APPAREL S DE RL DE CV</v>
          </cell>
        </row>
        <row r="17867">
          <cell r="C17867">
            <v>179</v>
          </cell>
          <cell r="D17867" t="str">
            <v>TBG APPAREL S DE RL DE CV</v>
          </cell>
        </row>
        <row r="17868">
          <cell r="C17868">
            <v>179</v>
          </cell>
          <cell r="D17868" t="str">
            <v>TBG APPAREL S DE RL DE CV</v>
          </cell>
        </row>
        <row r="17869">
          <cell r="C17869">
            <v>179</v>
          </cell>
          <cell r="D17869" t="str">
            <v>TBG APPAREL S DE RL DE CV</v>
          </cell>
        </row>
        <row r="17870">
          <cell r="C17870">
            <v>146</v>
          </cell>
          <cell r="D17870" t="str">
            <v>TECNICOS Y COLORES ANILPAN SA DE CV</v>
          </cell>
        </row>
        <row r="17871">
          <cell r="C17871">
            <v>155</v>
          </cell>
          <cell r="D17871" t="str">
            <v>VERTICAL KNITS SA DE CV</v>
          </cell>
        </row>
        <row r="17872">
          <cell r="C17872">
            <v>157</v>
          </cell>
          <cell r="D17872" t="str">
            <v>ZAFRE SA DE CV</v>
          </cell>
        </row>
        <row r="17873">
          <cell r="C17873">
            <v>134</v>
          </cell>
          <cell r="D17873" t="str">
            <v>QUIMICA HERNANDEZ RAMIREZ SA DE CV</v>
          </cell>
        </row>
        <row r="17874">
          <cell r="C17874" t="str">
            <v>X</v>
          </cell>
          <cell r="D17874" t="str">
            <v>WRANGLER DE MEXICO, S. DE R.L. DE C.V.</v>
          </cell>
        </row>
        <row r="17875">
          <cell r="C17875">
            <v>55</v>
          </cell>
          <cell r="D17875" t="str">
            <v>DISTRIBUIDORA DE TEXTILES AVANTE SA DE CV</v>
          </cell>
        </row>
        <row r="17876">
          <cell r="C17876">
            <v>73</v>
          </cell>
          <cell r="D17876" t="str">
            <v>GRUPO INDUSTRIAL MIRO SA DE CV</v>
          </cell>
        </row>
        <row r="17877">
          <cell r="C17877" t="str">
            <v>X</v>
          </cell>
          <cell r="D17877" t="str">
            <v>LAVAPANT/Cualquier lavado</v>
          </cell>
        </row>
        <row r="17878">
          <cell r="C17878">
            <v>97</v>
          </cell>
          <cell r="D17878" t="str">
            <v>LAVAEXPORT SA DE CV</v>
          </cell>
        </row>
        <row r="17879">
          <cell r="C17879">
            <v>160</v>
          </cell>
          <cell r="D17879" t="str">
            <v>FLAVIO BERNARDINO MARTINEZ SANCHEZ</v>
          </cell>
        </row>
        <row r="17880">
          <cell r="C17880">
            <v>160</v>
          </cell>
          <cell r="D17880" t="str">
            <v>FLAVIO BERNARDINO MARTINEZ SANCHEZ</v>
          </cell>
        </row>
        <row r="17881">
          <cell r="C17881" t="str">
            <v>X</v>
          </cell>
          <cell r="D17881" t="str">
            <v>TEXTILES ANAHUAC S.A. DE C.V.</v>
          </cell>
        </row>
        <row r="17882">
          <cell r="C17882" t="str">
            <v>X</v>
          </cell>
          <cell r="D17882" t="str">
            <v>TEXTILES ANAHUAC S.A. DE C.V.</v>
          </cell>
        </row>
        <row r="17883">
          <cell r="C17883" t="str">
            <v>X</v>
          </cell>
          <cell r="D17883" t="str">
            <v>ACABADOS RIO TEJO SA DE CV</v>
          </cell>
        </row>
        <row r="17884">
          <cell r="C17884" t="str">
            <v>X</v>
          </cell>
          <cell r="D17884" t="str">
            <v>ACABADOS RIO TEJO SA DE CV</v>
          </cell>
        </row>
        <row r="17885">
          <cell r="C17885" t="str">
            <v>X</v>
          </cell>
          <cell r="D17885" t="str">
            <v>CARHARTT</v>
          </cell>
        </row>
        <row r="17886">
          <cell r="C17886" t="str">
            <v>X</v>
          </cell>
          <cell r="D17886" t="str">
            <v>TOALLERA POPULAR</v>
          </cell>
        </row>
        <row r="17887">
          <cell r="C17887" t="str">
            <v>X</v>
          </cell>
          <cell r="D17887" t="str">
            <v>TOALLERA POPULAR</v>
          </cell>
        </row>
        <row r="17888">
          <cell r="C17888">
            <v>163</v>
          </cell>
          <cell r="D17888" t="str">
            <v>CMT DE LA LAGUNA SA DE CV</v>
          </cell>
        </row>
        <row r="17889">
          <cell r="C17889">
            <v>184</v>
          </cell>
          <cell r="D17889" t="str">
            <v>CUEROMEX WET BLUE SA DE CV</v>
          </cell>
        </row>
        <row r="17890">
          <cell r="C17890">
            <v>184</v>
          </cell>
          <cell r="D17890" t="str">
            <v>CUEROMEX WET BLUE SA DE CV</v>
          </cell>
        </row>
        <row r="17891">
          <cell r="C17891">
            <v>193</v>
          </cell>
          <cell r="D17891" t="str">
            <v>CURFIMEX SA DE CV</v>
          </cell>
        </row>
        <row r="17892">
          <cell r="C17892">
            <v>193</v>
          </cell>
          <cell r="D17892" t="str">
            <v>CURFIMEX SA DE CV</v>
          </cell>
        </row>
        <row r="17893">
          <cell r="C17893">
            <v>128</v>
          </cell>
          <cell r="D17893" t="str">
            <v>PRODUCTOS CURTIENTES SA DE CV</v>
          </cell>
        </row>
        <row r="17894">
          <cell r="C17894">
            <v>128</v>
          </cell>
          <cell r="D17894" t="str">
            <v>PRODUCTOS CURTIENTES SA DE CV</v>
          </cell>
        </row>
        <row r="17895">
          <cell r="C17895">
            <v>128</v>
          </cell>
          <cell r="D17895" t="str">
            <v>PRODUCTOS CURTIENTES SA DE CV</v>
          </cell>
        </row>
        <row r="17896">
          <cell r="C17896">
            <v>330</v>
          </cell>
          <cell r="D17896" t="str">
            <v>QUIMICA QURTEC, S.A. DE C.V.</v>
          </cell>
        </row>
        <row r="17897">
          <cell r="C17897">
            <v>330</v>
          </cell>
          <cell r="D17897" t="str">
            <v>QUIMICA QURTEC, S.A. DE C.V.</v>
          </cell>
        </row>
        <row r="17898">
          <cell r="C17898">
            <v>330</v>
          </cell>
          <cell r="D17898" t="str">
            <v>QUIMICA QURTEC, S.A. DE C.V.</v>
          </cell>
        </row>
        <row r="17899">
          <cell r="C17899">
            <v>330</v>
          </cell>
          <cell r="D17899" t="str">
            <v>QUIMICA QURTEC, S.A. DE C.V.</v>
          </cell>
        </row>
        <row r="17900">
          <cell r="C17900">
            <v>330</v>
          </cell>
          <cell r="D17900" t="str">
            <v>QUIMICA QURTEC, S.A. DE C.V.</v>
          </cell>
        </row>
        <row r="17901">
          <cell r="C17901">
            <v>231</v>
          </cell>
          <cell r="D17901" t="str">
            <v>PROGEL MEXICANA, S.A. DE C.V.</v>
          </cell>
        </row>
        <row r="17902">
          <cell r="C17902">
            <v>144</v>
          </cell>
          <cell r="D17902" t="str">
            <v>SUELAS WYNY SA DE CV</v>
          </cell>
        </row>
        <row r="17903">
          <cell r="C17903">
            <v>333</v>
          </cell>
          <cell r="D17903" t="str">
            <v>CURTIDOS Y ACABADOS KODIAK, S.A. DE C.V.</v>
          </cell>
        </row>
        <row r="17904">
          <cell r="C17904" t="str">
            <v>X</v>
          </cell>
          <cell r="D17904" t="str">
            <v>CONCURMEX</v>
          </cell>
        </row>
        <row r="17905">
          <cell r="C17905" t="str">
            <v>X</v>
          </cell>
          <cell r="D17905" t="str">
            <v>CONCURMEX</v>
          </cell>
        </row>
        <row r="17906">
          <cell r="C17906" t="str">
            <v>X</v>
          </cell>
          <cell r="D17906" t="str">
            <v>C. BENGALA</v>
          </cell>
        </row>
        <row r="17907">
          <cell r="C17907" t="str">
            <v>X</v>
          </cell>
          <cell r="D17907" t="str">
            <v>T. AZTECA</v>
          </cell>
        </row>
        <row r="17908">
          <cell r="C17908" t="str">
            <v>X</v>
          </cell>
          <cell r="D17908" t="str">
            <v>C. LEFARC</v>
          </cell>
        </row>
        <row r="17909">
          <cell r="C17909" t="str">
            <v>X</v>
          </cell>
          <cell r="D17909" t="str">
            <v>C. FUTURA</v>
          </cell>
        </row>
        <row r="17910">
          <cell r="C17910" t="str">
            <v>X</v>
          </cell>
          <cell r="D17910" t="str">
            <v>CURTEC</v>
          </cell>
        </row>
        <row r="17911">
          <cell r="C17911" t="str">
            <v>X</v>
          </cell>
          <cell r="D17911" t="str">
            <v>C. MALPE</v>
          </cell>
        </row>
        <row r="17912">
          <cell r="C17912" t="str">
            <v>X</v>
          </cell>
          <cell r="D17912" t="str">
            <v>GRENETINA ANDRADE</v>
          </cell>
        </row>
        <row r="17913">
          <cell r="C17913">
            <v>81</v>
          </cell>
          <cell r="D17913" t="str">
            <v>OTROS CLIENTES</v>
          </cell>
        </row>
        <row r="17914">
          <cell r="C17914" t="str">
            <v>X</v>
          </cell>
          <cell r="D17914" t="str">
            <v>ASHLAND CHEMICAL DE MEXICO, S.A. DE C.V.</v>
          </cell>
        </row>
        <row r="17915">
          <cell r="C17915" t="str">
            <v>X</v>
          </cell>
          <cell r="D17915" t="str">
            <v>ASHLAND CHEMICAL DE MEXICO, S.A. DE C.V.</v>
          </cell>
        </row>
        <row r="17916">
          <cell r="C17916" t="str">
            <v>X</v>
          </cell>
          <cell r="D17916" t="str">
            <v>ASHLAND CHEMICAL DE MEXICO, S.A. DE C.V.</v>
          </cell>
        </row>
        <row r="17917">
          <cell r="C17917" t="str">
            <v>X</v>
          </cell>
          <cell r="D17917" t="str">
            <v>DINCO DEL NORTE SA DE CV</v>
          </cell>
        </row>
        <row r="17918">
          <cell r="C17918" t="str">
            <v>X</v>
          </cell>
          <cell r="D17918" t="str">
            <v>DINCO DEL NORTE SA DE CV</v>
          </cell>
        </row>
        <row r="17919">
          <cell r="C17919" t="str">
            <v>X</v>
          </cell>
          <cell r="D17919" t="str">
            <v>DINCO DEL NORTE SA DE CV</v>
          </cell>
        </row>
        <row r="17920">
          <cell r="C17920">
            <v>28</v>
          </cell>
          <cell r="D17920" t="str">
            <v>CERVECERIA CUAUHTEMOC MOCTEZUMA SA DE CV</v>
          </cell>
        </row>
        <row r="17921">
          <cell r="C17921">
            <v>28</v>
          </cell>
          <cell r="D17921" t="str">
            <v>CERVECERIA CUAUHTEMOC MOCTEZUMA SA DE CV</v>
          </cell>
        </row>
        <row r="17922">
          <cell r="C17922">
            <v>28</v>
          </cell>
          <cell r="D17922" t="str">
            <v>CERVECERIA CUAUHTEMOC MOCTEZUMA SA DE CV</v>
          </cell>
        </row>
        <row r="17923">
          <cell r="C17923">
            <v>28</v>
          </cell>
          <cell r="D17923" t="str">
            <v>CERVECERIA CUAUHTEMOC MOCTEZUMA SA DE CV</v>
          </cell>
        </row>
        <row r="17924">
          <cell r="C17924">
            <v>31</v>
          </cell>
          <cell r="D17924" t="str">
            <v>CERVECERIA CUAUHTEMOC MOCTEZUMA SA DE CV</v>
          </cell>
        </row>
        <row r="17925">
          <cell r="C17925">
            <v>31</v>
          </cell>
          <cell r="D17925" t="str">
            <v>CERVECERIA CUAUHTEMOC MOCTEZUMA SA DE CV</v>
          </cell>
        </row>
        <row r="17926">
          <cell r="C17926">
            <v>31</v>
          </cell>
          <cell r="D17926" t="str">
            <v>CERVECERIA CUAUHTEMOC MOCTEZUMA SA DE CV</v>
          </cell>
        </row>
        <row r="17927">
          <cell r="C17927">
            <v>31</v>
          </cell>
          <cell r="D17927" t="str">
            <v>CERVECERIA CUAUHTEMOC MOCTEZUMA SA DE CV</v>
          </cell>
        </row>
        <row r="17928">
          <cell r="C17928">
            <v>32</v>
          </cell>
          <cell r="D17928" t="str">
            <v>CERVECERIA CUAUHTEMOC MOCTEZUMA SA DE CV</v>
          </cell>
        </row>
        <row r="17929">
          <cell r="C17929">
            <v>32</v>
          </cell>
          <cell r="D17929" t="str">
            <v>CERVECERIA CUAUHTEMOC MOCTEZUMA SA DE CV</v>
          </cell>
        </row>
        <row r="17930">
          <cell r="C17930">
            <v>32</v>
          </cell>
          <cell r="D17930" t="str">
            <v>CERVECERIA CUAUHTEMOC MOCTEZUMA SA DE CV</v>
          </cell>
        </row>
        <row r="17931">
          <cell r="C17931">
            <v>32</v>
          </cell>
          <cell r="D17931" t="str">
            <v>CERVECERIA CUAUHTEMOC MOCTEZUMA SA DE CV</v>
          </cell>
        </row>
        <row r="17932">
          <cell r="C17932">
            <v>33</v>
          </cell>
          <cell r="D17932" t="str">
            <v>CERVECERIA CUAUHTEMOC MOCTEZUMA SA DE CV</v>
          </cell>
        </row>
        <row r="17933">
          <cell r="C17933">
            <v>33</v>
          </cell>
          <cell r="D17933" t="str">
            <v>CERVECERIA CUAUHTEMOC MOCTEZUMA SA DE CV</v>
          </cell>
        </row>
        <row r="17934">
          <cell r="C17934">
            <v>33</v>
          </cell>
          <cell r="D17934" t="str">
            <v>CERVECERIA CUAUHTEMOC MOCTEZUMA SA DE CV</v>
          </cell>
        </row>
        <row r="17935">
          <cell r="C17935">
            <v>33</v>
          </cell>
          <cell r="D17935" t="str">
            <v>CERVECERIA CUAUHTEMOC MOCTEZUMA SA DE CV</v>
          </cell>
        </row>
        <row r="17936">
          <cell r="C17936">
            <v>29</v>
          </cell>
          <cell r="D17936" t="str">
            <v>CERVECERIA CUAUHTEMOC MOCTEZUMA SA DE CV</v>
          </cell>
        </row>
        <row r="17937">
          <cell r="C17937">
            <v>29</v>
          </cell>
          <cell r="D17937" t="str">
            <v>CERVECERIA CUAUHTEMOC MOCTEZUMA SA DE CV</v>
          </cell>
        </row>
        <row r="17938">
          <cell r="C17938">
            <v>29</v>
          </cell>
          <cell r="D17938" t="str">
            <v>CERVECERIA CUAUHTEMOC MOCTEZUMA SA DE CV</v>
          </cell>
        </row>
        <row r="17939">
          <cell r="C17939">
            <v>29</v>
          </cell>
          <cell r="D17939" t="str">
            <v>CERVECERIA CUAUHTEMOC MOCTEZUMA SA DE CV</v>
          </cell>
        </row>
        <row r="17940">
          <cell r="C17940">
            <v>30</v>
          </cell>
          <cell r="D17940" t="str">
            <v>CERVECERIA CUAUHTEMOC MOCTEZUMA SA DE CV</v>
          </cell>
        </row>
        <row r="17941">
          <cell r="C17941">
            <v>30</v>
          </cell>
          <cell r="D17941" t="str">
            <v>CERVECERIA CUAUHTEMOC MOCTEZUMA SA DE CV</v>
          </cell>
        </row>
        <row r="17942">
          <cell r="C17942">
            <v>30</v>
          </cell>
          <cell r="D17942" t="str">
            <v>CERVECERIA CUAUHTEMOC MOCTEZUMA SA DE CV</v>
          </cell>
        </row>
        <row r="17943">
          <cell r="C17943">
            <v>30</v>
          </cell>
          <cell r="D17943" t="str">
            <v>CERVECERIA CUAUHTEMOC MOCTEZUMA SA DE CV</v>
          </cell>
        </row>
        <row r="17944">
          <cell r="C17944">
            <v>30</v>
          </cell>
          <cell r="D17944" t="str">
            <v>CERVECERIA CUAUHTEMOC MOCTEZUMA SA DE CV</v>
          </cell>
        </row>
        <row r="17945">
          <cell r="C17945">
            <v>30</v>
          </cell>
          <cell r="D17945" t="str">
            <v>CERVECERIA CUAUHTEMOC MOCTEZUMA SA DE CV</v>
          </cell>
        </row>
        <row r="17946">
          <cell r="C17946">
            <v>30</v>
          </cell>
          <cell r="D17946" t="str">
            <v>CERVECERIA CUAUHTEMOC MOCTEZUMA SA DE CV</v>
          </cell>
        </row>
        <row r="17947">
          <cell r="C17947">
            <v>28</v>
          </cell>
          <cell r="D17947" t="str">
            <v>CERVECERIA CUAUHTEMOC MOCTEZUMA SA DE CV</v>
          </cell>
        </row>
        <row r="17948">
          <cell r="C17948">
            <v>315</v>
          </cell>
          <cell r="D17948" t="str">
            <v>CIH INTERNATIONAL, S.A.R.L.</v>
          </cell>
        </row>
        <row r="17949">
          <cell r="C17949">
            <v>315</v>
          </cell>
          <cell r="D17949" t="str">
            <v>CIH INTERNATIONAL, S.A.R.L.</v>
          </cell>
        </row>
        <row r="17950">
          <cell r="C17950">
            <v>315</v>
          </cell>
          <cell r="D17950" t="str">
            <v>CIH INTERNATIONAL, S.A.R.L.</v>
          </cell>
        </row>
        <row r="17951">
          <cell r="C17951">
            <v>315</v>
          </cell>
          <cell r="D17951" t="str">
            <v>CIH INTERNATIONAL, S.A.R.L.</v>
          </cell>
        </row>
        <row r="17952">
          <cell r="C17952">
            <v>315</v>
          </cell>
          <cell r="D17952" t="str">
            <v>CIH INTERNATIONAL, S.A.R.L.</v>
          </cell>
        </row>
        <row r="17953">
          <cell r="C17953">
            <v>238</v>
          </cell>
          <cell r="D17953" t="str">
            <v>ANSA MCAL TRADING, INC.</v>
          </cell>
        </row>
        <row r="17954">
          <cell r="C17954">
            <v>238</v>
          </cell>
          <cell r="D17954" t="str">
            <v>ANSA MCAL TRADING, INC.</v>
          </cell>
        </row>
        <row r="17955">
          <cell r="C17955">
            <v>318</v>
          </cell>
          <cell r="D17955" t="str">
            <v>BRASSERIE NATIONAL D´HAITI, S.A.</v>
          </cell>
        </row>
        <row r="17956">
          <cell r="C17956">
            <v>232</v>
          </cell>
          <cell r="D17956" t="str">
            <v>BANKS (BARBADOS) BREWERIES LTD</v>
          </cell>
        </row>
        <row r="17957">
          <cell r="C17957">
            <v>100</v>
          </cell>
          <cell r="D17957" t="str">
            <v>MANUFACTURAS KALTEX SA DE CV</v>
          </cell>
        </row>
        <row r="17958">
          <cell r="C17958">
            <v>100</v>
          </cell>
          <cell r="D17958" t="str">
            <v>MANUFACTURAS KALTEX SA DE CV</v>
          </cell>
        </row>
        <row r="17959">
          <cell r="C17959">
            <v>100</v>
          </cell>
          <cell r="D17959" t="str">
            <v>MANUFACTURAS KALTEX SA DE CV</v>
          </cell>
        </row>
        <row r="17960">
          <cell r="C17960">
            <v>17</v>
          </cell>
          <cell r="D17960" t="str">
            <v>BIMBO</v>
          </cell>
        </row>
        <row r="17961">
          <cell r="C17961">
            <v>18</v>
          </cell>
          <cell r="D17961" t="str">
            <v>BIMBO</v>
          </cell>
        </row>
        <row r="17962">
          <cell r="C17962">
            <v>20</v>
          </cell>
          <cell r="D17962" t="str">
            <v>BIMBO</v>
          </cell>
        </row>
        <row r="17963">
          <cell r="C17963">
            <v>21</v>
          </cell>
          <cell r="D17963" t="str">
            <v>BIMBO</v>
          </cell>
        </row>
        <row r="17964">
          <cell r="C17964">
            <v>77</v>
          </cell>
          <cell r="D17964" t="str">
            <v>GRUMA</v>
          </cell>
        </row>
        <row r="17965">
          <cell r="C17965">
            <v>78</v>
          </cell>
          <cell r="D17965" t="str">
            <v>GRUMA</v>
          </cell>
        </row>
        <row r="17966">
          <cell r="C17966">
            <v>78</v>
          </cell>
          <cell r="D17966" t="str">
            <v>GRUMA</v>
          </cell>
        </row>
        <row r="17967">
          <cell r="C17967">
            <v>79</v>
          </cell>
          <cell r="D17967" t="str">
            <v>GRUMA</v>
          </cell>
        </row>
        <row r="17968">
          <cell r="C17968">
            <v>79</v>
          </cell>
          <cell r="D17968" t="str">
            <v>GRUMA</v>
          </cell>
        </row>
        <row r="17969">
          <cell r="C17969">
            <v>113</v>
          </cell>
          <cell r="D17969" t="str">
            <v>GRUMA</v>
          </cell>
        </row>
        <row r="17970">
          <cell r="C17970">
            <v>114</v>
          </cell>
          <cell r="D17970" t="str">
            <v>GRUMA</v>
          </cell>
        </row>
        <row r="17971">
          <cell r="C17971">
            <v>114</v>
          </cell>
          <cell r="D17971" t="str">
            <v>GRUMA</v>
          </cell>
        </row>
        <row r="17972">
          <cell r="C17972">
            <v>112</v>
          </cell>
          <cell r="D17972" t="str">
            <v>GRUMA</v>
          </cell>
        </row>
        <row r="17973">
          <cell r="C17973">
            <v>112</v>
          </cell>
          <cell r="D17973" t="str">
            <v>GRUMA</v>
          </cell>
        </row>
        <row r="17974">
          <cell r="C17974">
            <v>115</v>
          </cell>
          <cell r="D17974" t="str">
            <v>GRUMA</v>
          </cell>
        </row>
        <row r="17975">
          <cell r="C17975">
            <v>159</v>
          </cell>
          <cell r="D17975" t="str">
            <v>GRUMA</v>
          </cell>
        </row>
        <row r="17976">
          <cell r="C17976">
            <v>166</v>
          </cell>
          <cell r="D17976" t="str">
            <v>GRUMA</v>
          </cell>
        </row>
        <row r="17977">
          <cell r="C17977">
            <v>166</v>
          </cell>
          <cell r="D17977" t="str">
            <v>GRUMA</v>
          </cell>
        </row>
        <row r="17978">
          <cell r="C17978">
            <v>16</v>
          </cell>
          <cell r="D17978" t="str">
            <v>AZTECA MILLING, LP</v>
          </cell>
        </row>
        <row r="17979">
          <cell r="C17979">
            <v>166</v>
          </cell>
          <cell r="D17979" t="str">
            <v>GRUMA</v>
          </cell>
        </row>
        <row r="17980">
          <cell r="C17980">
            <v>166</v>
          </cell>
          <cell r="D17980" t="str">
            <v>GRUMA</v>
          </cell>
        </row>
        <row r="17981">
          <cell r="C17981">
            <v>166</v>
          </cell>
          <cell r="D17981" t="str">
            <v>GRUMA</v>
          </cell>
        </row>
        <row r="17982">
          <cell r="C17982">
            <v>39</v>
          </cell>
          <cell r="D17982" t="str">
            <v>CITROJUGO SA DE CV</v>
          </cell>
        </row>
        <row r="17983">
          <cell r="C17983">
            <v>39</v>
          </cell>
          <cell r="D17983" t="str">
            <v>CITROJUGO SA DE CV</v>
          </cell>
        </row>
        <row r="17984">
          <cell r="C17984">
            <v>40</v>
          </cell>
          <cell r="D17984" t="str">
            <v>CITROLIM SA DE CV</v>
          </cell>
        </row>
        <row r="17985">
          <cell r="C17985">
            <v>40</v>
          </cell>
          <cell r="D17985" t="str">
            <v>CITROLIM SA DE CV</v>
          </cell>
        </row>
        <row r="17986">
          <cell r="C17986">
            <v>44</v>
          </cell>
          <cell r="D17986" t="str">
            <v>CONFRUTTA S.A.</v>
          </cell>
        </row>
        <row r="17987">
          <cell r="C17987">
            <v>143</v>
          </cell>
          <cell r="D17987" t="str">
            <v>SEMINIS VEGETABLE SEEDS MEXICANA S DE RL DE CV</v>
          </cell>
        </row>
        <row r="17988">
          <cell r="C17988">
            <v>41</v>
          </cell>
          <cell r="D17988" t="str">
            <v>COMERCIALIZADORA EL ORO SA  DE CV</v>
          </cell>
        </row>
        <row r="17989">
          <cell r="C17989">
            <v>41</v>
          </cell>
          <cell r="D17989" t="str">
            <v>COMERCIALIZADORA EL ORO SA  DE CV</v>
          </cell>
        </row>
        <row r="17990">
          <cell r="C17990">
            <v>41</v>
          </cell>
          <cell r="D17990" t="str">
            <v>COMERCIALIZADORA EL ORO SA  DE CV</v>
          </cell>
        </row>
        <row r="17991">
          <cell r="C17991">
            <v>41</v>
          </cell>
          <cell r="D17991" t="str">
            <v>COMERCIALIZADORA EL ORO SA  DE CV</v>
          </cell>
        </row>
        <row r="17992">
          <cell r="C17992">
            <v>176</v>
          </cell>
          <cell r="D17992" t="str">
            <v>INTERNACIONAL QUIMICA DE COBRE SA DE CV</v>
          </cell>
        </row>
        <row r="17993">
          <cell r="C17993">
            <v>38</v>
          </cell>
          <cell r="D17993" t="str">
            <v>CITRICOS DE APATZINGAN SPR RL</v>
          </cell>
        </row>
        <row r="17994">
          <cell r="C17994">
            <v>152</v>
          </cell>
          <cell r="D17994" t="str">
            <v>VALLE REDONDO SA DE CV</v>
          </cell>
        </row>
        <row r="17995">
          <cell r="C17995">
            <v>152</v>
          </cell>
          <cell r="D17995" t="str">
            <v>VALLE REDONDO SA DE CV</v>
          </cell>
        </row>
        <row r="17996">
          <cell r="C17996">
            <v>152</v>
          </cell>
          <cell r="D17996" t="str">
            <v>VALLE REDONDO SA DE CV</v>
          </cell>
        </row>
        <row r="17997">
          <cell r="C17997">
            <v>152</v>
          </cell>
          <cell r="D17997" t="str">
            <v>VALLE REDONDO SA DE CV</v>
          </cell>
        </row>
        <row r="17998">
          <cell r="C17998">
            <v>21</v>
          </cell>
          <cell r="D17998" t="str">
            <v>BIMBO</v>
          </cell>
        </row>
        <row r="17999">
          <cell r="C17999">
            <v>91</v>
          </cell>
          <cell r="D17999" t="str">
            <v>LABORATORIOS GRIFFITH  DE MEXICO SA DE CV</v>
          </cell>
        </row>
        <row r="18000">
          <cell r="C18000">
            <v>91</v>
          </cell>
          <cell r="D18000" t="str">
            <v>LABORATORIOS GRIFFITH  DE MEXICO SA DE CV</v>
          </cell>
        </row>
        <row r="18001">
          <cell r="C18001">
            <v>130</v>
          </cell>
          <cell r="D18001" t="str">
            <v>PRODUCTOS PERLA, SA DE CV</v>
          </cell>
        </row>
        <row r="18002">
          <cell r="C18002">
            <v>130</v>
          </cell>
          <cell r="D18002" t="str">
            <v>PRODUCTOS PERLA, SA DE CV</v>
          </cell>
        </row>
        <row r="18003">
          <cell r="C18003">
            <v>130</v>
          </cell>
          <cell r="D18003" t="str">
            <v>PRODUCTOS PERLA, SA DE CV</v>
          </cell>
        </row>
        <row r="18004">
          <cell r="C18004">
            <v>130</v>
          </cell>
          <cell r="D18004" t="str">
            <v>PRODUCTOS PERLA, SA DE CV</v>
          </cell>
        </row>
        <row r="18005">
          <cell r="C18005">
            <v>89</v>
          </cell>
          <cell r="D18005" t="str">
            <v>KERRY INGREDIENTS DE MEXICO SA DE CV</v>
          </cell>
        </row>
        <row r="18006">
          <cell r="C18006">
            <v>89</v>
          </cell>
          <cell r="D18006" t="str">
            <v>KERRY INGREDIENTS DE MEXICO SA DE CV</v>
          </cell>
        </row>
        <row r="18007">
          <cell r="C18007">
            <v>107</v>
          </cell>
          <cell r="D18007" t="str">
            <v>MICHEL ONTIVEROS PABLO IGNACIO</v>
          </cell>
        </row>
        <row r="18008">
          <cell r="C18008">
            <v>24</v>
          </cell>
          <cell r="D18008" t="str">
            <v>C &amp; L ALIMENTOS SA DE CV</v>
          </cell>
        </row>
        <row r="18009">
          <cell r="C18009">
            <v>24</v>
          </cell>
          <cell r="D18009" t="str">
            <v>C &amp; L ALIMENTOS SA DE CV</v>
          </cell>
        </row>
        <row r="18010">
          <cell r="C18010">
            <v>24</v>
          </cell>
          <cell r="D18010" t="str">
            <v>C &amp; L ALIMENTOS SA DE CV</v>
          </cell>
        </row>
        <row r="18011">
          <cell r="C18011">
            <v>270</v>
          </cell>
          <cell r="D18011" t="str">
            <v>RESTAURANTES TOKS, S.A. DE C.V.</v>
          </cell>
        </row>
        <row r="18012">
          <cell r="C18012">
            <v>270</v>
          </cell>
          <cell r="D18012" t="str">
            <v>RESTAURANTES TOKS, S.A. DE C.V.</v>
          </cell>
        </row>
        <row r="18013">
          <cell r="C18013">
            <v>252</v>
          </cell>
          <cell r="D18013" t="str">
            <v>QUESERIA DOS LAGUNAS, SPR DE R.L. DE C.V.</v>
          </cell>
        </row>
        <row r="18014">
          <cell r="C18014">
            <v>239</v>
          </cell>
          <cell r="D18014" t="str">
            <v>PROTEINAS NATURALES, S.A. (PROTENA, S.A.)</v>
          </cell>
        </row>
        <row r="18015">
          <cell r="C18015">
            <v>22</v>
          </cell>
          <cell r="D18015" t="str">
            <v>BIOTECNICA INTERNACIONAL SA DE CV</v>
          </cell>
        </row>
        <row r="18016">
          <cell r="C18016">
            <v>11</v>
          </cell>
          <cell r="D18016" t="str">
            <v>ALIMENTOS PROFUSA, SA DE CV</v>
          </cell>
        </row>
        <row r="18017">
          <cell r="C18017">
            <v>11</v>
          </cell>
          <cell r="D18017" t="str">
            <v>ALIMENTOS PROFUSA, SA DE CV</v>
          </cell>
        </row>
        <row r="18018">
          <cell r="C18018">
            <v>6</v>
          </cell>
          <cell r="D18018" t="str">
            <v>AGRANA FRUIT MEXICO SA DE CV</v>
          </cell>
        </row>
        <row r="18019">
          <cell r="C18019">
            <v>138</v>
          </cell>
          <cell r="D18019" t="str">
            <v>RICAP SA DE CV</v>
          </cell>
        </row>
        <row r="18020">
          <cell r="C18020">
            <v>138</v>
          </cell>
          <cell r="D18020" t="str">
            <v>RICAP SA DE CV</v>
          </cell>
        </row>
        <row r="18021">
          <cell r="C18021">
            <v>138</v>
          </cell>
          <cell r="D18021" t="str">
            <v>RICAP SA DE CV</v>
          </cell>
        </row>
        <row r="18022">
          <cell r="C18022">
            <v>15</v>
          </cell>
          <cell r="D18022" t="str">
            <v>AVIGM SA DE CV</v>
          </cell>
        </row>
        <row r="18023">
          <cell r="C18023">
            <v>206</v>
          </cell>
          <cell r="D18023" t="str">
            <v>INVESTIGACION PRODUCTIVA SA DE CV</v>
          </cell>
        </row>
        <row r="18024">
          <cell r="C18024">
            <v>285</v>
          </cell>
          <cell r="D18024" t="str">
            <v>ALIMENTOS DE LA GRANJA, S.A. DE C.V.</v>
          </cell>
        </row>
        <row r="18025">
          <cell r="C18025">
            <v>102</v>
          </cell>
          <cell r="D18025" t="str">
            <v>MAZAPAN DE LA ROSA SA DE CV</v>
          </cell>
        </row>
        <row r="18026">
          <cell r="C18026">
            <v>102</v>
          </cell>
          <cell r="D18026" t="str">
            <v>MAZAPAN DE LA ROSA SA DE CV</v>
          </cell>
        </row>
        <row r="18027">
          <cell r="C18027">
            <v>177</v>
          </cell>
          <cell r="D18027" t="str">
            <v>COLOIDALES DUCHE SA DE CV</v>
          </cell>
        </row>
        <row r="18028">
          <cell r="C18028">
            <v>174</v>
          </cell>
          <cell r="D18028" t="str">
            <v>GRUPO INDUSTRIAL CUADRITOS BIOTEK SA DE CV</v>
          </cell>
        </row>
        <row r="18029">
          <cell r="C18029">
            <v>81</v>
          </cell>
          <cell r="D18029" t="str">
            <v>HERSHEY MEXICO SA DE CV</v>
          </cell>
        </row>
        <row r="18030">
          <cell r="C18030" t="str">
            <v>X</v>
          </cell>
          <cell r="D18030" t="str">
            <v>INDUSTRIAS BLE, S.A. DE C.V.</v>
          </cell>
        </row>
        <row r="18031">
          <cell r="C18031" t="str">
            <v>X</v>
          </cell>
          <cell r="D18031" t="str">
            <v>INDUSTRIAS BLE, S.A. DE C.V.</v>
          </cell>
        </row>
        <row r="18032">
          <cell r="C18032" t="str">
            <v>X</v>
          </cell>
          <cell r="D18032" t="str">
            <v xml:space="preserve">CITROFRUT  </v>
          </cell>
        </row>
        <row r="18033">
          <cell r="C18033" t="str">
            <v>X</v>
          </cell>
          <cell r="D18033" t="str">
            <v>MEXICANA DE FORMULACIONES, S.A . DE C.V.</v>
          </cell>
        </row>
        <row r="18034">
          <cell r="C18034" t="str">
            <v>X</v>
          </cell>
          <cell r="D18034" t="str">
            <v>INDUSTRIA MEXICANA DE SABORES S.A. DE C.V.</v>
          </cell>
        </row>
        <row r="18035">
          <cell r="C18035" t="str">
            <v>X</v>
          </cell>
          <cell r="D18035" t="str">
            <v>CITREX</v>
          </cell>
        </row>
        <row r="18036">
          <cell r="C18036">
            <v>67</v>
          </cell>
          <cell r="D18036" t="str">
            <v>GELITA MEXICO S DE RL DE CV</v>
          </cell>
        </row>
        <row r="18037">
          <cell r="C18037">
            <v>67</v>
          </cell>
          <cell r="D18037" t="str">
            <v>GELITA MEXICO S DE RL DE CV</v>
          </cell>
        </row>
        <row r="18038">
          <cell r="C18038" t="str">
            <v>X</v>
          </cell>
          <cell r="D18038" t="str">
            <v>LA COSTEÑA</v>
          </cell>
        </row>
        <row r="18039">
          <cell r="C18039">
            <v>310</v>
          </cell>
          <cell r="D18039" t="str">
            <v>VILLA AVOCADO, S.A. DE C.V.</v>
          </cell>
        </row>
        <row r="18040">
          <cell r="C18040" t="str">
            <v>X</v>
          </cell>
          <cell r="D18040" t="str">
            <v>GRUMAPA  S.P.R. DE R.L. DE C.V.</v>
          </cell>
        </row>
        <row r="18041">
          <cell r="C18041" t="str">
            <v>X</v>
          </cell>
          <cell r="D18041" t="str">
            <v>GRUMAPA  S.P.R. DE R.L. DE C.V.</v>
          </cell>
        </row>
        <row r="18042">
          <cell r="C18042" t="str">
            <v>X</v>
          </cell>
          <cell r="D18042" t="str">
            <v>GRUMAPA  S.P.R. DE R.L. DE C.V.</v>
          </cell>
        </row>
        <row r="18043">
          <cell r="C18043">
            <v>13</v>
          </cell>
          <cell r="D18043" t="str">
            <v>ANGELICA PADILLA CASTILLO</v>
          </cell>
        </row>
        <row r="18044">
          <cell r="C18044">
            <v>13</v>
          </cell>
          <cell r="D18044" t="str">
            <v>ANGELICA PADILLA CASTILLO</v>
          </cell>
        </row>
        <row r="18045">
          <cell r="C18045">
            <v>13</v>
          </cell>
          <cell r="D18045" t="str">
            <v>ANGELICA PADILLA CASTILLO</v>
          </cell>
        </row>
        <row r="18046">
          <cell r="C18046">
            <v>13</v>
          </cell>
          <cell r="D18046" t="str">
            <v>ANGELICA PADILLA CASTILLO</v>
          </cell>
        </row>
        <row r="18047">
          <cell r="C18047">
            <v>309</v>
          </cell>
          <cell r="D18047" t="str">
            <v>MARIA CONSUELO FIERRO RAMOS</v>
          </cell>
        </row>
        <row r="18048">
          <cell r="C18048">
            <v>309</v>
          </cell>
          <cell r="D18048" t="str">
            <v>MARIA CONSUELO FIERRO RAMOS</v>
          </cell>
        </row>
        <row r="18049">
          <cell r="C18049">
            <v>55</v>
          </cell>
          <cell r="D18049" t="str">
            <v>DISTRIBUIDORA DE TEXTILES AVANTE SA DE CV</v>
          </cell>
        </row>
        <row r="18050">
          <cell r="C18050">
            <v>55</v>
          </cell>
          <cell r="D18050" t="str">
            <v>DISTRIBUIDORA DE TEXTILES AVANTE SA DE CV</v>
          </cell>
        </row>
        <row r="18051">
          <cell r="C18051">
            <v>14</v>
          </cell>
          <cell r="D18051" t="str">
            <v>DISTRIBUIDORA TEXTIL ARTTEX, S.A. DE C.V.</v>
          </cell>
        </row>
        <row r="18052">
          <cell r="C18052">
            <v>14</v>
          </cell>
          <cell r="D18052" t="str">
            <v>DISTRIBUIDORA TEXTIL ARTTEX, S.A. DE C.V.</v>
          </cell>
        </row>
        <row r="18053">
          <cell r="C18053">
            <v>303</v>
          </cell>
          <cell r="D18053" t="str">
            <v>MARIA AGUILERA HERNANDEZ</v>
          </cell>
        </row>
        <row r="18054">
          <cell r="C18054">
            <v>175</v>
          </cell>
          <cell r="D18054" t="str">
            <v>MAURICIO JOVAN WONG MEDINA</v>
          </cell>
        </row>
        <row r="18055">
          <cell r="C18055">
            <v>175</v>
          </cell>
          <cell r="D18055" t="str">
            <v>MAURICIO JOVAN WONG MEDINA</v>
          </cell>
        </row>
        <row r="18056">
          <cell r="C18056">
            <v>175</v>
          </cell>
          <cell r="D18056" t="str">
            <v>MAURICIO JOVAN WONG MEDINA</v>
          </cell>
        </row>
        <row r="18057">
          <cell r="C18057">
            <v>204</v>
          </cell>
          <cell r="D18057" t="str">
            <v>PQ INTEGRADORA LOGISTICA SA DE CV</v>
          </cell>
        </row>
        <row r="18058">
          <cell r="C18058">
            <v>316</v>
          </cell>
          <cell r="D18058" t="str">
            <v>QUIMITEXSA, S.A. DE C.V.</v>
          </cell>
        </row>
        <row r="18059">
          <cell r="C18059">
            <v>316</v>
          </cell>
          <cell r="D18059" t="str">
            <v>QUIMITEXSA, S.A. DE C.V.</v>
          </cell>
        </row>
        <row r="18060">
          <cell r="C18060">
            <v>179</v>
          </cell>
          <cell r="D18060" t="str">
            <v>TBG APPAREL S DE RL DE CV</v>
          </cell>
        </row>
        <row r="18061">
          <cell r="C18061">
            <v>179</v>
          </cell>
          <cell r="D18061" t="str">
            <v>TBG APPAREL S DE RL DE CV</v>
          </cell>
        </row>
        <row r="18062">
          <cell r="C18062">
            <v>179</v>
          </cell>
          <cell r="D18062" t="str">
            <v>TBG APPAREL S DE RL DE CV</v>
          </cell>
        </row>
        <row r="18063">
          <cell r="C18063">
            <v>179</v>
          </cell>
          <cell r="D18063" t="str">
            <v>TBG APPAREL S DE RL DE CV</v>
          </cell>
        </row>
        <row r="18064">
          <cell r="C18064">
            <v>146</v>
          </cell>
          <cell r="D18064" t="str">
            <v>TECNICOS Y COLORES ANILPAN SA DE CV</v>
          </cell>
        </row>
        <row r="18065">
          <cell r="C18065">
            <v>155</v>
          </cell>
          <cell r="D18065" t="str">
            <v>VERTICAL KNITS SA DE CV</v>
          </cell>
        </row>
        <row r="18066">
          <cell r="C18066">
            <v>157</v>
          </cell>
          <cell r="D18066" t="str">
            <v>ZAFRE SA DE CV</v>
          </cell>
        </row>
        <row r="18067">
          <cell r="C18067">
            <v>134</v>
          </cell>
          <cell r="D18067" t="str">
            <v>QUIMICA HERNANDEZ RAMIREZ SA DE CV</v>
          </cell>
        </row>
        <row r="18068">
          <cell r="C18068" t="str">
            <v>X</v>
          </cell>
          <cell r="D18068" t="str">
            <v>WRANGLER DE MEXICO, S. DE R.L. DE C.V.</v>
          </cell>
        </row>
        <row r="18069">
          <cell r="C18069">
            <v>55</v>
          </cell>
          <cell r="D18069" t="str">
            <v>DISTRIBUIDORA DE TEXTILES AVANTE SA DE CV</v>
          </cell>
        </row>
        <row r="18070">
          <cell r="C18070">
            <v>73</v>
          </cell>
          <cell r="D18070" t="str">
            <v>GRUPO INDUSTRIAL MIRO SA DE CV</v>
          </cell>
        </row>
        <row r="18071">
          <cell r="C18071" t="str">
            <v>X</v>
          </cell>
          <cell r="D18071" t="str">
            <v>LAVAPANT/Cualquier lavado</v>
          </cell>
        </row>
        <row r="18072">
          <cell r="C18072">
            <v>97</v>
          </cell>
          <cell r="D18072" t="str">
            <v>LAVAEXPORT SA DE CV</v>
          </cell>
        </row>
        <row r="18073">
          <cell r="C18073">
            <v>160</v>
          </cell>
          <cell r="D18073" t="str">
            <v>FLAVIO BERNARDINO MARTINEZ SANCHEZ</v>
          </cell>
        </row>
        <row r="18074">
          <cell r="C18074">
            <v>160</v>
          </cell>
          <cell r="D18074" t="str">
            <v>FLAVIO BERNARDINO MARTINEZ SANCHEZ</v>
          </cell>
        </row>
        <row r="18075">
          <cell r="C18075" t="str">
            <v>X</v>
          </cell>
          <cell r="D18075" t="str">
            <v>TEXTILES ANAHUAC S.A. DE C.V.</v>
          </cell>
        </row>
        <row r="18076">
          <cell r="C18076" t="str">
            <v>X</v>
          </cell>
          <cell r="D18076" t="str">
            <v>TEXTILES ANAHUAC S.A. DE C.V.</v>
          </cell>
        </row>
        <row r="18077">
          <cell r="C18077" t="str">
            <v>X</v>
          </cell>
          <cell r="D18077" t="str">
            <v>ACABADOS RIO TEJO SA DE CV</v>
          </cell>
        </row>
        <row r="18078">
          <cell r="C18078" t="str">
            <v>X</v>
          </cell>
          <cell r="D18078" t="str">
            <v>ACABADOS RIO TEJO SA DE CV</v>
          </cell>
        </row>
        <row r="18079">
          <cell r="C18079" t="str">
            <v>X</v>
          </cell>
          <cell r="D18079" t="str">
            <v>CARHARTT</v>
          </cell>
        </row>
        <row r="18080">
          <cell r="C18080" t="str">
            <v>X</v>
          </cell>
          <cell r="D18080" t="str">
            <v>TOALLERA POPULAR</v>
          </cell>
        </row>
        <row r="18081">
          <cell r="C18081" t="str">
            <v>X</v>
          </cell>
          <cell r="D18081" t="str">
            <v>TOALLERA POPULAR</v>
          </cell>
        </row>
        <row r="18082">
          <cell r="C18082">
            <v>163</v>
          </cell>
          <cell r="D18082" t="str">
            <v>CMT DE LA LAGUNA SA DE CV</v>
          </cell>
        </row>
        <row r="18083">
          <cell r="C18083">
            <v>184</v>
          </cell>
          <cell r="D18083" t="str">
            <v>CUEROMEX WET BLUE SA DE CV</v>
          </cell>
        </row>
        <row r="18084">
          <cell r="C18084">
            <v>184</v>
          </cell>
          <cell r="D18084" t="str">
            <v>CUEROMEX WET BLUE SA DE CV</v>
          </cell>
        </row>
        <row r="18085">
          <cell r="C18085">
            <v>193</v>
          </cell>
          <cell r="D18085" t="str">
            <v>CURFIMEX SA DE CV</v>
          </cell>
        </row>
        <row r="18086">
          <cell r="C18086">
            <v>193</v>
          </cell>
          <cell r="D18086" t="str">
            <v>CURFIMEX SA DE CV</v>
          </cell>
        </row>
        <row r="18087">
          <cell r="C18087">
            <v>128</v>
          </cell>
          <cell r="D18087" t="str">
            <v>PRODUCTOS CURTIENTES SA DE CV</v>
          </cell>
        </row>
        <row r="18088">
          <cell r="C18088">
            <v>128</v>
          </cell>
          <cell r="D18088" t="str">
            <v>PRODUCTOS CURTIENTES SA DE CV</v>
          </cell>
        </row>
        <row r="18089">
          <cell r="C18089">
            <v>128</v>
          </cell>
          <cell r="D18089" t="str">
            <v>PRODUCTOS CURTIENTES SA DE CV</v>
          </cell>
        </row>
        <row r="18090">
          <cell r="C18090">
            <v>330</v>
          </cell>
          <cell r="D18090" t="str">
            <v>QUIMICA QURTEC, S.A. DE C.V.</v>
          </cell>
        </row>
        <row r="18091">
          <cell r="C18091">
            <v>330</v>
          </cell>
          <cell r="D18091" t="str">
            <v>QUIMICA QURTEC, S.A. DE C.V.</v>
          </cell>
        </row>
        <row r="18092">
          <cell r="C18092">
            <v>330</v>
          </cell>
          <cell r="D18092" t="str">
            <v>QUIMICA QURTEC, S.A. DE C.V.</v>
          </cell>
        </row>
        <row r="18093">
          <cell r="C18093">
            <v>330</v>
          </cell>
          <cell r="D18093" t="str">
            <v>QUIMICA QURTEC, S.A. DE C.V.</v>
          </cell>
        </row>
        <row r="18094">
          <cell r="C18094">
            <v>330</v>
          </cell>
          <cell r="D18094" t="str">
            <v>QUIMICA QURTEC, S.A. DE C.V.</v>
          </cell>
        </row>
        <row r="18095">
          <cell r="C18095">
            <v>231</v>
          </cell>
          <cell r="D18095" t="str">
            <v>PROGEL MEXICANA, S.A. DE C.V.</v>
          </cell>
        </row>
        <row r="18096">
          <cell r="C18096">
            <v>144</v>
          </cell>
          <cell r="D18096" t="str">
            <v>SUELAS WYNY SA DE CV</v>
          </cell>
        </row>
        <row r="18097">
          <cell r="C18097">
            <v>333</v>
          </cell>
          <cell r="D18097" t="str">
            <v>CURTIDOS Y ACABADOS KODIAK, S.A. DE C.V.</v>
          </cell>
        </row>
        <row r="18098">
          <cell r="C18098" t="str">
            <v>X</v>
          </cell>
          <cell r="D18098" t="str">
            <v>CONCURMEX</v>
          </cell>
        </row>
        <row r="18099">
          <cell r="C18099" t="str">
            <v>X</v>
          </cell>
          <cell r="D18099" t="str">
            <v>CONCURMEX</v>
          </cell>
        </row>
        <row r="18100">
          <cell r="C18100" t="str">
            <v>X</v>
          </cell>
          <cell r="D18100" t="str">
            <v>C. BENGALA</v>
          </cell>
        </row>
        <row r="18101">
          <cell r="C18101" t="str">
            <v>X</v>
          </cell>
          <cell r="D18101" t="str">
            <v>T. AZTECA</v>
          </cell>
        </row>
        <row r="18102">
          <cell r="C18102" t="str">
            <v>X</v>
          </cell>
          <cell r="D18102" t="str">
            <v>C. LEFARC</v>
          </cell>
        </row>
        <row r="18103">
          <cell r="C18103" t="str">
            <v>X</v>
          </cell>
          <cell r="D18103" t="str">
            <v>C. FUTURA</v>
          </cell>
        </row>
        <row r="18104">
          <cell r="C18104" t="str">
            <v>X</v>
          </cell>
          <cell r="D18104" t="str">
            <v>CURTEC</v>
          </cell>
        </row>
        <row r="18105">
          <cell r="C18105" t="str">
            <v>X</v>
          </cell>
          <cell r="D18105" t="str">
            <v>C. MALPE</v>
          </cell>
        </row>
        <row r="18106">
          <cell r="C18106" t="str">
            <v>X</v>
          </cell>
          <cell r="D18106" t="str">
            <v>GRENETINA ANDRADE</v>
          </cell>
        </row>
        <row r="18107">
          <cell r="C18107">
            <v>81</v>
          </cell>
          <cell r="D18107" t="str">
            <v>OTROS CLIENTES</v>
          </cell>
        </row>
        <row r="18108">
          <cell r="C18108" t="str">
            <v>X</v>
          </cell>
          <cell r="D18108" t="str">
            <v>ASHLAND CHEMICAL DE MEXICO, S.A. DE C.V.</v>
          </cell>
        </row>
        <row r="18109">
          <cell r="C18109" t="str">
            <v>X</v>
          </cell>
          <cell r="D18109" t="str">
            <v>ASHLAND CHEMICAL DE MEXICO, S.A. DE C.V.</v>
          </cell>
        </row>
        <row r="18110">
          <cell r="C18110" t="str">
            <v>X</v>
          </cell>
          <cell r="D18110" t="str">
            <v>ASHLAND CHEMICAL DE MEXICO, S.A. DE C.V.</v>
          </cell>
        </row>
        <row r="18111">
          <cell r="C18111" t="str">
            <v>X</v>
          </cell>
          <cell r="D18111" t="str">
            <v>DINCO DEL NORTE SA DE CV</v>
          </cell>
        </row>
        <row r="18112">
          <cell r="C18112" t="str">
            <v>X</v>
          </cell>
          <cell r="D18112" t="str">
            <v>DINCO DEL NORTE SA DE CV</v>
          </cell>
        </row>
        <row r="18113">
          <cell r="C18113" t="str">
            <v>X</v>
          </cell>
          <cell r="D18113" t="str">
            <v>DINCO DEL NORTE SA DE CV</v>
          </cell>
        </row>
        <row r="18114">
          <cell r="C18114">
            <v>28</v>
          </cell>
          <cell r="D18114" t="str">
            <v>CERVECERIA CUAUHTEMOC MOCTEZUMA SA DE CV</v>
          </cell>
        </row>
        <row r="18115">
          <cell r="C18115">
            <v>28</v>
          </cell>
          <cell r="D18115" t="str">
            <v>CERVECERIA CUAUHTEMOC MOCTEZUMA SA DE CV</v>
          </cell>
        </row>
        <row r="18116">
          <cell r="C18116">
            <v>28</v>
          </cell>
          <cell r="D18116" t="str">
            <v>CERVECERIA CUAUHTEMOC MOCTEZUMA SA DE CV</v>
          </cell>
        </row>
        <row r="18117">
          <cell r="C18117">
            <v>28</v>
          </cell>
          <cell r="D18117" t="str">
            <v>CERVECERIA CUAUHTEMOC MOCTEZUMA SA DE CV</v>
          </cell>
        </row>
        <row r="18118">
          <cell r="C18118">
            <v>31</v>
          </cell>
          <cell r="D18118" t="str">
            <v>CERVECERIA CUAUHTEMOC MOCTEZUMA SA DE CV</v>
          </cell>
        </row>
        <row r="18119">
          <cell r="C18119">
            <v>31</v>
          </cell>
          <cell r="D18119" t="str">
            <v>CERVECERIA CUAUHTEMOC MOCTEZUMA SA DE CV</v>
          </cell>
        </row>
        <row r="18120">
          <cell r="C18120">
            <v>31</v>
          </cell>
          <cell r="D18120" t="str">
            <v>CERVECERIA CUAUHTEMOC MOCTEZUMA SA DE CV</v>
          </cell>
        </row>
        <row r="18121">
          <cell r="C18121">
            <v>31</v>
          </cell>
          <cell r="D18121" t="str">
            <v>CERVECERIA CUAUHTEMOC MOCTEZUMA SA DE CV</v>
          </cell>
        </row>
        <row r="18122">
          <cell r="C18122">
            <v>32</v>
          </cell>
          <cell r="D18122" t="str">
            <v>CERVECERIA CUAUHTEMOC MOCTEZUMA SA DE CV</v>
          </cell>
        </row>
        <row r="18123">
          <cell r="C18123">
            <v>32</v>
          </cell>
          <cell r="D18123" t="str">
            <v>CERVECERIA CUAUHTEMOC MOCTEZUMA SA DE CV</v>
          </cell>
        </row>
        <row r="18124">
          <cell r="C18124">
            <v>32</v>
          </cell>
          <cell r="D18124" t="str">
            <v>CERVECERIA CUAUHTEMOC MOCTEZUMA SA DE CV</v>
          </cell>
        </row>
        <row r="18125">
          <cell r="C18125">
            <v>32</v>
          </cell>
          <cell r="D18125" t="str">
            <v>CERVECERIA CUAUHTEMOC MOCTEZUMA SA DE CV</v>
          </cell>
        </row>
        <row r="18126">
          <cell r="C18126">
            <v>33</v>
          </cell>
          <cell r="D18126" t="str">
            <v>CERVECERIA CUAUHTEMOC MOCTEZUMA SA DE CV</v>
          </cell>
        </row>
        <row r="18127">
          <cell r="C18127">
            <v>33</v>
          </cell>
          <cell r="D18127" t="str">
            <v>CERVECERIA CUAUHTEMOC MOCTEZUMA SA DE CV</v>
          </cell>
        </row>
        <row r="18128">
          <cell r="C18128">
            <v>33</v>
          </cell>
          <cell r="D18128" t="str">
            <v>CERVECERIA CUAUHTEMOC MOCTEZUMA SA DE CV</v>
          </cell>
        </row>
        <row r="18129">
          <cell r="C18129">
            <v>33</v>
          </cell>
          <cell r="D18129" t="str">
            <v>CERVECERIA CUAUHTEMOC MOCTEZUMA SA DE CV</v>
          </cell>
        </row>
        <row r="18130">
          <cell r="C18130">
            <v>29</v>
          </cell>
          <cell r="D18130" t="str">
            <v>CERVECERIA CUAUHTEMOC MOCTEZUMA SA DE CV</v>
          </cell>
        </row>
        <row r="18131">
          <cell r="C18131">
            <v>29</v>
          </cell>
          <cell r="D18131" t="str">
            <v>CERVECERIA CUAUHTEMOC MOCTEZUMA SA DE CV</v>
          </cell>
        </row>
        <row r="18132">
          <cell r="C18132">
            <v>29</v>
          </cell>
          <cell r="D18132" t="str">
            <v>CERVECERIA CUAUHTEMOC MOCTEZUMA SA DE CV</v>
          </cell>
        </row>
        <row r="18133">
          <cell r="C18133">
            <v>29</v>
          </cell>
          <cell r="D18133" t="str">
            <v>CERVECERIA CUAUHTEMOC MOCTEZUMA SA DE CV</v>
          </cell>
        </row>
        <row r="18134">
          <cell r="C18134">
            <v>30</v>
          </cell>
          <cell r="D18134" t="str">
            <v>CERVECERIA CUAUHTEMOC MOCTEZUMA SA DE CV</v>
          </cell>
        </row>
        <row r="18135">
          <cell r="C18135">
            <v>30</v>
          </cell>
          <cell r="D18135" t="str">
            <v>CERVECERIA CUAUHTEMOC MOCTEZUMA SA DE CV</v>
          </cell>
        </row>
        <row r="18136">
          <cell r="C18136">
            <v>30</v>
          </cell>
          <cell r="D18136" t="str">
            <v>CERVECERIA CUAUHTEMOC MOCTEZUMA SA DE CV</v>
          </cell>
        </row>
        <row r="18137">
          <cell r="C18137">
            <v>30</v>
          </cell>
          <cell r="D18137" t="str">
            <v>CERVECERIA CUAUHTEMOC MOCTEZUMA SA DE CV</v>
          </cell>
        </row>
        <row r="18138">
          <cell r="C18138">
            <v>30</v>
          </cell>
          <cell r="D18138" t="str">
            <v>CERVECERIA CUAUHTEMOC MOCTEZUMA SA DE CV</v>
          </cell>
        </row>
        <row r="18139">
          <cell r="C18139">
            <v>30</v>
          </cell>
          <cell r="D18139" t="str">
            <v>CERVECERIA CUAUHTEMOC MOCTEZUMA SA DE CV</v>
          </cell>
        </row>
        <row r="18140">
          <cell r="C18140">
            <v>30</v>
          </cell>
          <cell r="D18140" t="str">
            <v>CERVECERIA CUAUHTEMOC MOCTEZUMA SA DE CV</v>
          </cell>
        </row>
        <row r="18141">
          <cell r="C18141">
            <v>28</v>
          </cell>
          <cell r="D18141" t="str">
            <v>CERVECERIA CUAUHTEMOC MOCTEZUMA SA DE CV</v>
          </cell>
        </row>
        <row r="18142">
          <cell r="C18142">
            <v>315</v>
          </cell>
          <cell r="D18142" t="str">
            <v>CIH INTERNATIONAL, S.A.R.L.</v>
          </cell>
        </row>
        <row r="18143">
          <cell r="C18143">
            <v>315</v>
          </cell>
          <cell r="D18143" t="str">
            <v>CIH INTERNATIONAL, S.A.R.L.</v>
          </cell>
        </row>
        <row r="18144">
          <cell r="C18144">
            <v>315</v>
          </cell>
          <cell r="D18144" t="str">
            <v>CIH INTERNATIONAL, S.A.R.L.</v>
          </cell>
        </row>
        <row r="18145">
          <cell r="C18145">
            <v>315</v>
          </cell>
          <cell r="D18145" t="str">
            <v>CIH INTERNATIONAL, S.A.R.L.</v>
          </cell>
        </row>
        <row r="18146">
          <cell r="C18146">
            <v>315</v>
          </cell>
          <cell r="D18146" t="str">
            <v>CIH INTERNATIONAL, S.A.R.L.</v>
          </cell>
        </row>
        <row r="18147">
          <cell r="C18147">
            <v>238</v>
          </cell>
          <cell r="D18147" t="str">
            <v>ANSA MCAL TRADING, INC.</v>
          </cell>
        </row>
        <row r="18148">
          <cell r="C18148">
            <v>238</v>
          </cell>
          <cell r="D18148" t="str">
            <v>ANSA MCAL TRADING, INC.</v>
          </cell>
        </row>
        <row r="18149">
          <cell r="C18149">
            <v>318</v>
          </cell>
          <cell r="D18149" t="str">
            <v>BRASSERIE NATIONAL D´HAITI, S.A.</v>
          </cell>
        </row>
        <row r="18150">
          <cell r="C18150">
            <v>232</v>
          </cell>
          <cell r="D18150" t="str">
            <v>BANKS (BARBADOS) BREWERIES LTD</v>
          </cell>
        </row>
        <row r="18151">
          <cell r="C18151">
            <v>100</v>
          </cell>
          <cell r="D18151" t="str">
            <v>MANUFACTURAS KALTEX SA DE CV</v>
          </cell>
        </row>
        <row r="18152">
          <cell r="C18152">
            <v>100</v>
          </cell>
          <cell r="D18152" t="str">
            <v>MANUFACTURAS KALTEX SA DE CV</v>
          </cell>
        </row>
        <row r="18153">
          <cell r="C18153">
            <v>100</v>
          </cell>
          <cell r="D18153" t="str">
            <v>MANUFACTURAS KALTEX SA DE CV</v>
          </cell>
        </row>
        <row r="18154">
          <cell r="C18154">
            <v>17</v>
          </cell>
          <cell r="D18154" t="str">
            <v>BIMBO</v>
          </cell>
        </row>
        <row r="18155">
          <cell r="C18155">
            <v>18</v>
          </cell>
          <cell r="D18155" t="str">
            <v>BIMBO</v>
          </cell>
        </row>
        <row r="18156">
          <cell r="C18156">
            <v>20</v>
          </cell>
          <cell r="D18156" t="str">
            <v>BIMBO</v>
          </cell>
        </row>
        <row r="18157">
          <cell r="C18157">
            <v>21</v>
          </cell>
          <cell r="D18157" t="str">
            <v>BIMBO</v>
          </cell>
        </row>
        <row r="18158">
          <cell r="C18158">
            <v>77</v>
          </cell>
          <cell r="D18158" t="str">
            <v>GRUMA</v>
          </cell>
        </row>
        <row r="18159">
          <cell r="C18159">
            <v>78</v>
          </cell>
          <cell r="D18159" t="str">
            <v>GRUMA</v>
          </cell>
        </row>
        <row r="18160">
          <cell r="C18160">
            <v>78</v>
          </cell>
          <cell r="D18160" t="str">
            <v>GRUMA</v>
          </cell>
        </row>
        <row r="18161">
          <cell r="C18161">
            <v>79</v>
          </cell>
          <cell r="D18161" t="str">
            <v>GRUMA</v>
          </cell>
        </row>
        <row r="18162">
          <cell r="C18162">
            <v>79</v>
          </cell>
          <cell r="D18162" t="str">
            <v>GRUMA</v>
          </cell>
        </row>
        <row r="18163">
          <cell r="C18163">
            <v>113</v>
          </cell>
          <cell r="D18163" t="str">
            <v>GRUMA</v>
          </cell>
        </row>
        <row r="18164">
          <cell r="C18164">
            <v>114</v>
          </cell>
          <cell r="D18164" t="str">
            <v>GRUMA</v>
          </cell>
        </row>
        <row r="18165">
          <cell r="C18165">
            <v>114</v>
          </cell>
          <cell r="D18165" t="str">
            <v>GRUMA</v>
          </cell>
        </row>
        <row r="18166">
          <cell r="C18166">
            <v>112</v>
          </cell>
          <cell r="D18166" t="str">
            <v>GRUMA</v>
          </cell>
        </row>
        <row r="18167">
          <cell r="C18167">
            <v>112</v>
          </cell>
          <cell r="D18167" t="str">
            <v>GRUMA</v>
          </cell>
        </row>
        <row r="18168">
          <cell r="C18168">
            <v>115</v>
          </cell>
          <cell r="D18168" t="str">
            <v>GRUMA</v>
          </cell>
        </row>
        <row r="18169">
          <cell r="C18169">
            <v>159</v>
          </cell>
          <cell r="D18169" t="str">
            <v>GRUMA</v>
          </cell>
        </row>
        <row r="18170">
          <cell r="C18170">
            <v>166</v>
          </cell>
          <cell r="D18170" t="str">
            <v>GRUMA</v>
          </cell>
        </row>
        <row r="18171">
          <cell r="C18171">
            <v>166</v>
          </cell>
          <cell r="D18171" t="str">
            <v>GRUMA</v>
          </cell>
        </row>
        <row r="18172">
          <cell r="C18172">
            <v>16</v>
          </cell>
          <cell r="D18172" t="str">
            <v>AZTECA MILLING, LP</v>
          </cell>
        </row>
        <row r="18173">
          <cell r="C18173">
            <v>166</v>
          </cell>
          <cell r="D18173" t="str">
            <v>GRUMA</v>
          </cell>
        </row>
        <row r="18174">
          <cell r="C18174">
            <v>166</v>
          </cell>
          <cell r="D18174" t="str">
            <v>GRUMA</v>
          </cell>
        </row>
        <row r="18175">
          <cell r="C18175">
            <v>166</v>
          </cell>
          <cell r="D18175" t="str">
            <v>GRUMA</v>
          </cell>
        </row>
        <row r="18176">
          <cell r="C18176">
            <v>39</v>
          </cell>
          <cell r="D18176" t="str">
            <v>CITROJUGO SA DE CV</v>
          </cell>
        </row>
        <row r="18177">
          <cell r="C18177">
            <v>39</v>
          </cell>
          <cell r="D18177" t="str">
            <v>CITROJUGO SA DE CV</v>
          </cell>
        </row>
        <row r="18178">
          <cell r="C18178">
            <v>40</v>
          </cell>
          <cell r="D18178" t="str">
            <v>CITROLIM SA DE CV</v>
          </cell>
        </row>
        <row r="18179">
          <cell r="C18179">
            <v>40</v>
          </cell>
          <cell r="D18179" t="str">
            <v>CITROLIM SA DE CV</v>
          </cell>
        </row>
        <row r="18180">
          <cell r="C18180">
            <v>44</v>
          </cell>
          <cell r="D18180" t="str">
            <v>CONFRUTTA S.A.</v>
          </cell>
        </row>
        <row r="18181">
          <cell r="C18181">
            <v>143</v>
          </cell>
          <cell r="D18181" t="str">
            <v>SEMINIS VEGETABLE SEEDS MEXICANA S DE RL DE CV</v>
          </cell>
        </row>
        <row r="18182">
          <cell r="C18182">
            <v>41</v>
          </cell>
          <cell r="D18182" t="str">
            <v>COMERCIALIZADORA EL ORO SA  DE CV</v>
          </cell>
        </row>
        <row r="18183">
          <cell r="C18183">
            <v>41</v>
          </cell>
          <cell r="D18183" t="str">
            <v>COMERCIALIZADORA EL ORO SA  DE CV</v>
          </cell>
        </row>
        <row r="18184">
          <cell r="C18184">
            <v>41</v>
          </cell>
          <cell r="D18184" t="str">
            <v>COMERCIALIZADORA EL ORO SA  DE CV</v>
          </cell>
        </row>
        <row r="18185">
          <cell r="C18185">
            <v>41</v>
          </cell>
          <cell r="D18185" t="str">
            <v>COMERCIALIZADORA EL ORO SA  DE CV</v>
          </cell>
        </row>
        <row r="18186">
          <cell r="C18186">
            <v>176</v>
          </cell>
          <cell r="D18186" t="str">
            <v>INTERNACIONAL QUIMICA DE COBRE SA DE CV</v>
          </cell>
        </row>
        <row r="18187">
          <cell r="C18187">
            <v>38</v>
          </cell>
          <cell r="D18187" t="str">
            <v>CITRICOS DE APATZINGAN SPR RL</v>
          </cell>
        </row>
        <row r="18188">
          <cell r="C18188">
            <v>152</v>
          </cell>
          <cell r="D18188" t="str">
            <v>VALLE REDONDO SA DE CV</v>
          </cell>
        </row>
        <row r="18189">
          <cell r="C18189">
            <v>152</v>
          </cell>
          <cell r="D18189" t="str">
            <v>VALLE REDONDO SA DE CV</v>
          </cell>
        </row>
        <row r="18190">
          <cell r="C18190">
            <v>152</v>
          </cell>
          <cell r="D18190" t="str">
            <v>VALLE REDONDO SA DE CV</v>
          </cell>
        </row>
        <row r="18191">
          <cell r="C18191">
            <v>152</v>
          </cell>
          <cell r="D18191" t="str">
            <v>VALLE REDONDO SA DE CV</v>
          </cell>
        </row>
        <row r="18192">
          <cell r="C18192">
            <v>21</v>
          </cell>
          <cell r="D18192" t="str">
            <v>BIMBO</v>
          </cell>
        </row>
        <row r="18193">
          <cell r="C18193">
            <v>91</v>
          </cell>
          <cell r="D18193" t="str">
            <v>LABORATORIOS GRIFFITH  DE MEXICO SA DE CV</v>
          </cell>
        </row>
        <row r="18194">
          <cell r="C18194">
            <v>91</v>
          </cell>
          <cell r="D18194" t="str">
            <v>LABORATORIOS GRIFFITH  DE MEXICO SA DE CV</v>
          </cell>
        </row>
        <row r="18195">
          <cell r="C18195">
            <v>130</v>
          </cell>
          <cell r="D18195" t="str">
            <v>PRODUCTOS PERLA, SA DE CV</v>
          </cell>
        </row>
        <row r="18196">
          <cell r="C18196">
            <v>130</v>
          </cell>
          <cell r="D18196" t="str">
            <v>PRODUCTOS PERLA, SA DE CV</v>
          </cell>
        </row>
        <row r="18197">
          <cell r="C18197">
            <v>130</v>
          </cell>
          <cell r="D18197" t="str">
            <v>PRODUCTOS PERLA, SA DE CV</v>
          </cell>
        </row>
        <row r="18198">
          <cell r="C18198">
            <v>130</v>
          </cell>
          <cell r="D18198" t="str">
            <v>PRODUCTOS PERLA, SA DE CV</v>
          </cell>
        </row>
        <row r="18199">
          <cell r="C18199">
            <v>89</v>
          </cell>
          <cell r="D18199" t="str">
            <v>KERRY INGREDIENTS DE MEXICO SA DE CV</v>
          </cell>
        </row>
        <row r="18200">
          <cell r="C18200">
            <v>89</v>
          </cell>
          <cell r="D18200" t="str">
            <v>KERRY INGREDIENTS DE MEXICO SA DE CV</v>
          </cell>
        </row>
        <row r="18201">
          <cell r="C18201">
            <v>107</v>
          </cell>
          <cell r="D18201" t="str">
            <v>MICHEL ONTIVEROS PABLO IGNACIO</v>
          </cell>
        </row>
        <row r="18202">
          <cell r="C18202">
            <v>24</v>
          </cell>
          <cell r="D18202" t="str">
            <v>C &amp; L ALIMENTOS SA DE CV</v>
          </cell>
        </row>
        <row r="18203">
          <cell r="C18203">
            <v>24</v>
          </cell>
          <cell r="D18203" t="str">
            <v>C &amp; L ALIMENTOS SA DE CV</v>
          </cell>
        </row>
        <row r="18204">
          <cell r="C18204">
            <v>24</v>
          </cell>
          <cell r="D18204" t="str">
            <v>C &amp; L ALIMENTOS SA DE CV</v>
          </cell>
        </row>
        <row r="18205">
          <cell r="C18205">
            <v>270</v>
          </cell>
          <cell r="D18205" t="str">
            <v>RESTAURANTES TOKS, S.A. DE C.V.</v>
          </cell>
        </row>
        <row r="18206">
          <cell r="C18206">
            <v>270</v>
          </cell>
          <cell r="D18206" t="str">
            <v>RESTAURANTES TOKS, S.A. DE C.V.</v>
          </cell>
        </row>
        <row r="18207">
          <cell r="C18207">
            <v>252</v>
          </cell>
          <cell r="D18207" t="str">
            <v>QUESERIA DOS LAGUNAS, SPR DE R.L. DE C.V.</v>
          </cell>
        </row>
        <row r="18208">
          <cell r="C18208">
            <v>239</v>
          </cell>
          <cell r="D18208" t="str">
            <v>PROTEINAS NATURALES, S.A. (PROTENA, S.A.)</v>
          </cell>
        </row>
        <row r="18209">
          <cell r="C18209">
            <v>22</v>
          </cell>
          <cell r="D18209" t="str">
            <v>BIOTECNICA INTERNACIONAL SA DE CV</v>
          </cell>
        </row>
        <row r="18210">
          <cell r="C18210">
            <v>11</v>
          </cell>
          <cell r="D18210" t="str">
            <v>ALIMENTOS PROFUSA, SA DE CV</v>
          </cell>
        </row>
        <row r="18211">
          <cell r="C18211">
            <v>11</v>
          </cell>
          <cell r="D18211" t="str">
            <v>ALIMENTOS PROFUSA, SA DE CV</v>
          </cell>
        </row>
        <row r="18212">
          <cell r="C18212">
            <v>6</v>
          </cell>
          <cell r="D18212" t="str">
            <v>AGRANA FRUIT MEXICO SA DE CV</v>
          </cell>
        </row>
        <row r="18213">
          <cell r="C18213">
            <v>138</v>
          </cell>
          <cell r="D18213" t="str">
            <v>RICAP SA DE CV</v>
          </cell>
        </row>
        <row r="18214">
          <cell r="C18214">
            <v>138</v>
          </cell>
          <cell r="D18214" t="str">
            <v>RICAP SA DE CV</v>
          </cell>
        </row>
        <row r="18215">
          <cell r="C18215">
            <v>138</v>
          </cell>
          <cell r="D18215" t="str">
            <v>RICAP SA DE CV</v>
          </cell>
        </row>
        <row r="18216">
          <cell r="C18216">
            <v>15</v>
          </cell>
          <cell r="D18216" t="str">
            <v>AVIGM SA DE CV</v>
          </cell>
        </row>
        <row r="18217">
          <cell r="C18217">
            <v>206</v>
          </cell>
          <cell r="D18217" t="str">
            <v>INVESTIGACION PRODUCTIVA SA DE CV</v>
          </cell>
        </row>
        <row r="18218">
          <cell r="C18218">
            <v>285</v>
          </cell>
          <cell r="D18218" t="str">
            <v>ALIMENTOS DE LA GRANJA, S.A. DE C.V.</v>
          </cell>
        </row>
        <row r="18219">
          <cell r="C18219">
            <v>102</v>
          </cell>
          <cell r="D18219" t="str">
            <v>MAZAPAN DE LA ROSA SA DE CV</v>
          </cell>
        </row>
        <row r="18220">
          <cell r="C18220">
            <v>102</v>
          </cell>
          <cell r="D18220" t="str">
            <v>MAZAPAN DE LA ROSA SA DE CV</v>
          </cell>
        </row>
        <row r="18221">
          <cell r="C18221">
            <v>177</v>
          </cell>
          <cell r="D18221" t="str">
            <v>COLOIDALES DUCHE SA DE CV</v>
          </cell>
        </row>
        <row r="18222">
          <cell r="C18222">
            <v>174</v>
          </cell>
          <cell r="D18222" t="str">
            <v>GRUPO INDUSTRIAL CUADRITOS BIOTEK SA DE CV</v>
          </cell>
        </row>
        <row r="18223">
          <cell r="C18223">
            <v>81</v>
          </cell>
          <cell r="D18223" t="str">
            <v>HERSHEY MEXICO SA DE CV</v>
          </cell>
        </row>
        <row r="18224">
          <cell r="C18224" t="str">
            <v>X</v>
          </cell>
          <cell r="D18224" t="str">
            <v>INDUSTRIAS BLE, S.A. DE C.V.</v>
          </cell>
        </row>
        <row r="18225">
          <cell r="C18225" t="str">
            <v>X</v>
          </cell>
          <cell r="D18225" t="str">
            <v>INDUSTRIAS BLE, S.A. DE C.V.</v>
          </cell>
        </row>
        <row r="18226">
          <cell r="C18226" t="str">
            <v>X</v>
          </cell>
          <cell r="D18226" t="str">
            <v xml:space="preserve">CITROFRUT  </v>
          </cell>
        </row>
        <row r="18227">
          <cell r="C18227" t="str">
            <v>X</v>
          </cell>
          <cell r="D18227" t="str">
            <v>MEXICANA DE FORMULACIONES, S.A . DE C.V.</v>
          </cell>
        </row>
        <row r="18228">
          <cell r="C18228" t="str">
            <v>X</v>
          </cell>
          <cell r="D18228" t="str">
            <v>INDUSTRIA MEXICANA DE SABORES S.A. DE C.V.</v>
          </cell>
        </row>
        <row r="18229">
          <cell r="C18229" t="str">
            <v>X</v>
          </cell>
          <cell r="D18229" t="str">
            <v>CITREX</v>
          </cell>
        </row>
        <row r="18230">
          <cell r="C18230">
            <v>67</v>
          </cell>
          <cell r="D18230" t="str">
            <v>GELITA MEXICO S DE RL DE CV</v>
          </cell>
        </row>
        <row r="18231">
          <cell r="C18231">
            <v>67</v>
          </cell>
          <cell r="D18231" t="str">
            <v>GELITA MEXICO S DE RL DE CV</v>
          </cell>
        </row>
        <row r="18232">
          <cell r="C18232" t="str">
            <v>X</v>
          </cell>
          <cell r="D18232" t="str">
            <v>LA COSTEÑA</v>
          </cell>
        </row>
        <row r="18233">
          <cell r="C18233">
            <v>310</v>
          </cell>
          <cell r="D18233" t="str">
            <v>VILLA AVOCADO, S.A. DE C.V.</v>
          </cell>
        </row>
        <row r="18234">
          <cell r="C18234" t="str">
            <v>X</v>
          </cell>
          <cell r="D18234" t="str">
            <v>GRUMAPA  S.P.R. DE R.L. DE C.V.</v>
          </cell>
        </row>
        <row r="18235">
          <cell r="C18235" t="str">
            <v>X</v>
          </cell>
          <cell r="D18235" t="str">
            <v>GRUMAPA  S.P.R. DE R.L. DE C.V.</v>
          </cell>
        </row>
        <row r="18236">
          <cell r="C18236" t="str">
            <v>X</v>
          </cell>
          <cell r="D18236" t="str">
            <v>GRUMAPA  S.P.R. DE R.L. DE C.V.</v>
          </cell>
        </row>
        <row r="18237">
          <cell r="C18237">
            <v>13</v>
          </cell>
          <cell r="D18237" t="str">
            <v>ANGELICA PADILLA CASTILLO</v>
          </cell>
        </row>
        <row r="18238">
          <cell r="C18238">
            <v>13</v>
          </cell>
          <cell r="D18238" t="str">
            <v>ANGELICA PADILLA CASTILLO</v>
          </cell>
        </row>
        <row r="18239">
          <cell r="C18239">
            <v>13</v>
          </cell>
          <cell r="D18239" t="str">
            <v>ANGELICA PADILLA CASTILLO</v>
          </cell>
        </row>
        <row r="18240">
          <cell r="C18240">
            <v>13</v>
          </cell>
          <cell r="D18240" t="str">
            <v>ANGELICA PADILLA CASTILLO</v>
          </cell>
        </row>
        <row r="18241">
          <cell r="C18241">
            <v>309</v>
          </cell>
          <cell r="D18241" t="str">
            <v>MARIA CONSUELO FIERRO RAMOS</v>
          </cell>
        </row>
        <row r="18242">
          <cell r="C18242">
            <v>309</v>
          </cell>
          <cell r="D18242" t="str">
            <v>MARIA CONSUELO FIERRO RAMOS</v>
          </cell>
        </row>
        <row r="18243">
          <cell r="C18243">
            <v>55</v>
          </cell>
          <cell r="D18243" t="str">
            <v>DISTRIBUIDORA DE TEXTILES AVANTE SA DE CV</v>
          </cell>
        </row>
        <row r="18244">
          <cell r="C18244">
            <v>55</v>
          </cell>
          <cell r="D18244" t="str">
            <v>DISTRIBUIDORA DE TEXTILES AVANTE SA DE CV</v>
          </cell>
        </row>
        <row r="18245">
          <cell r="C18245">
            <v>14</v>
          </cell>
          <cell r="D18245" t="str">
            <v>DISTRIBUIDORA TEXTIL ARTTEX, S.A. DE C.V.</v>
          </cell>
        </row>
        <row r="18246">
          <cell r="C18246">
            <v>14</v>
          </cell>
          <cell r="D18246" t="str">
            <v>DISTRIBUIDORA TEXTIL ARTTEX, S.A. DE C.V.</v>
          </cell>
        </row>
        <row r="18247">
          <cell r="C18247">
            <v>303</v>
          </cell>
          <cell r="D18247" t="str">
            <v>MARIA AGUILERA HERNANDEZ</v>
          </cell>
        </row>
        <row r="18248">
          <cell r="C18248">
            <v>175</v>
          </cell>
          <cell r="D18248" t="str">
            <v>MAURICIO JOVAN WONG MEDINA</v>
          </cell>
        </row>
        <row r="18249">
          <cell r="C18249">
            <v>175</v>
          </cell>
          <cell r="D18249" t="str">
            <v>MAURICIO JOVAN WONG MEDINA</v>
          </cell>
        </row>
        <row r="18250">
          <cell r="C18250">
            <v>175</v>
          </cell>
          <cell r="D18250" t="str">
            <v>MAURICIO JOVAN WONG MEDINA</v>
          </cell>
        </row>
        <row r="18251">
          <cell r="C18251">
            <v>204</v>
          </cell>
          <cell r="D18251" t="str">
            <v>PQ INTEGRADORA LOGISTICA SA DE CV</v>
          </cell>
        </row>
        <row r="18252">
          <cell r="C18252">
            <v>316</v>
          </cell>
          <cell r="D18252" t="str">
            <v>QUIMITEXSA, S.A. DE C.V.</v>
          </cell>
        </row>
        <row r="18253">
          <cell r="C18253">
            <v>316</v>
          </cell>
          <cell r="D18253" t="str">
            <v>QUIMITEXSA, S.A. DE C.V.</v>
          </cell>
        </row>
        <row r="18254">
          <cell r="C18254">
            <v>179</v>
          </cell>
          <cell r="D18254" t="str">
            <v>TBG APPAREL S DE RL DE CV</v>
          </cell>
        </row>
        <row r="18255">
          <cell r="C18255">
            <v>179</v>
          </cell>
          <cell r="D18255" t="str">
            <v>TBG APPAREL S DE RL DE CV</v>
          </cell>
        </row>
        <row r="18256">
          <cell r="C18256">
            <v>179</v>
          </cell>
          <cell r="D18256" t="str">
            <v>TBG APPAREL S DE RL DE CV</v>
          </cell>
        </row>
        <row r="18257">
          <cell r="C18257">
            <v>179</v>
          </cell>
          <cell r="D18257" t="str">
            <v>TBG APPAREL S DE RL DE CV</v>
          </cell>
        </row>
        <row r="18258">
          <cell r="C18258">
            <v>146</v>
          </cell>
          <cell r="D18258" t="str">
            <v>TECNICOS Y COLORES ANILPAN SA DE CV</v>
          </cell>
        </row>
        <row r="18259">
          <cell r="C18259">
            <v>155</v>
          </cell>
          <cell r="D18259" t="str">
            <v>VERTICAL KNITS SA DE CV</v>
          </cell>
        </row>
        <row r="18260">
          <cell r="C18260">
            <v>157</v>
          </cell>
          <cell r="D18260" t="str">
            <v>ZAFRE SA DE CV</v>
          </cell>
        </row>
        <row r="18261">
          <cell r="C18261">
            <v>134</v>
          </cell>
          <cell r="D18261" t="str">
            <v>QUIMICA HERNANDEZ RAMIREZ SA DE CV</v>
          </cell>
        </row>
        <row r="18262">
          <cell r="C18262" t="str">
            <v>X</v>
          </cell>
          <cell r="D18262" t="str">
            <v>WRANGLER DE MEXICO, S. DE R.L. DE C.V.</v>
          </cell>
        </row>
        <row r="18263">
          <cell r="C18263">
            <v>55</v>
          </cell>
          <cell r="D18263" t="str">
            <v>DISTRIBUIDORA DE TEXTILES AVANTE SA DE CV</v>
          </cell>
        </row>
        <row r="18264">
          <cell r="C18264">
            <v>73</v>
          </cell>
          <cell r="D18264" t="str">
            <v>GRUPO INDUSTRIAL MIRO SA DE CV</v>
          </cell>
        </row>
        <row r="18265">
          <cell r="C18265" t="str">
            <v>X</v>
          </cell>
          <cell r="D18265" t="str">
            <v>LAVAPANT/Cualquier lavado</v>
          </cell>
        </row>
        <row r="18266">
          <cell r="C18266">
            <v>97</v>
          </cell>
          <cell r="D18266" t="str">
            <v>LAVAEXPORT SA DE CV</v>
          </cell>
        </row>
        <row r="18267">
          <cell r="C18267">
            <v>160</v>
          </cell>
          <cell r="D18267" t="str">
            <v>FLAVIO BERNARDINO MARTINEZ SANCHEZ</v>
          </cell>
        </row>
        <row r="18268">
          <cell r="C18268">
            <v>160</v>
          </cell>
          <cell r="D18268" t="str">
            <v>FLAVIO BERNARDINO MARTINEZ SANCHEZ</v>
          </cell>
        </row>
        <row r="18269">
          <cell r="C18269" t="str">
            <v>X</v>
          </cell>
          <cell r="D18269" t="str">
            <v>TEXTILES ANAHUAC S.A. DE C.V.</v>
          </cell>
        </row>
        <row r="18270">
          <cell r="C18270" t="str">
            <v>X</v>
          </cell>
          <cell r="D18270" t="str">
            <v>TEXTILES ANAHUAC S.A. DE C.V.</v>
          </cell>
        </row>
        <row r="18271">
          <cell r="C18271" t="str">
            <v>X</v>
          </cell>
          <cell r="D18271" t="str">
            <v>ACABADOS RIO TEJO SA DE CV</v>
          </cell>
        </row>
        <row r="18272">
          <cell r="C18272" t="str">
            <v>X</v>
          </cell>
          <cell r="D18272" t="str">
            <v>ACABADOS RIO TEJO SA DE CV</v>
          </cell>
        </row>
        <row r="18273">
          <cell r="C18273" t="str">
            <v>X</v>
          </cell>
          <cell r="D18273" t="str">
            <v>CARHARTT</v>
          </cell>
        </row>
        <row r="18274">
          <cell r="C18274" t="str">
            <v>X</v>
          </cell>
          <cell r="D18274" t="str">
            <v>TOALLERA POPULAR</v>
          </cell>
        </row>
        <row r="18275">
          <cell r="C18275" t="str">
            <v>X</v>
          </cell>
          <cell r="D18275" t="str">
            <v>TOALLERA POPULAR</v>
          </cell>
        </row>
        <row r="18276">
          <cell r="C18276">
            <v>163</v>
          </cell>
          <cell r="D18276" t="str">
            <v>CMT DE LA LAGUNA SA DE CV</v>
          </cell>
        </row>
        <row r="18277">
          <cell r="C18277">
            <v>184</v>
          </cell>
          <cell r="D18277" t="str">
            <v>CUEROMEX WET BLUE SA DE CV</v>
          </cell>
        </row>
        <row r="18278">
          <cell r="C18278">
            <v>184</v>
          </cell>
          <cell r="D18278" t="str">
            <v>CUEROMEX WET BLUE SA DE CV</v>
          </cell>
        </row>
        <row r="18279">
          <cell r="C18279">
            <v>193</v>
          </cell>
          <cell r="D18279" t="str">
            <v>CURFIMEX SA DE CV</v>
          </cell>
        </row>
        <row r="18280">
          <cell r="C18280">
            <v>193</v>
          </cell>
          <cell r="D18280" t="str">
            <v>CURFIMEX SA DE CV</v>
          </cell>
        </row>
        <row r="18281">
          <cell r="C18281">
            <v>128</v>
          </cell>
          <cell r="D18281" t="str">
            <v>PRODUCTOS CURTIENTES SA DE CV</v>
          </cell>
        </row>
        <row r="18282">
          <cell r="C18282">
            <v>128</v>
          </cell>
          <cell r="D18282" t="str">
            <v>PRODUCTOS CURTIENTES SA DE CV</v>
          </cell>
        </row>
        <row r="18283">
          <cell r="C18283">
            <v>128</v>
          </cell>
          <cell r="D18283" t="str">
            <v>PRODUCTOS CURTIENTES SA DE CV</v>
          </cell>
        </row>
        <row r="18284">
          <cell r="C18284">
            <v>330</v>
          </cell>
          <cell r="D18284" t="str">
            <v>QUIMICA QURTEC, S.A. DE C.V.</v>
          </cell>
        </row>
        <row r="18285">
          <cell r="C18285">
            <v>330</v>
          </cell>
          <cell r="D18285" t="str">
            <v>QUIMICA QURTEC, S.A. DE C.V.</v>
          </cell>
        </row>
        <row r="18286">
          <cell r="C18286">
            <v>330</v>
          </cell>
          <cell r="D18286" t="str">
            <v>QUIMICA QURTEC, S.A. DE C.V.</v>
          </cell>
        </row>
        <row r="18287">
          <cell r="C18287">
            <v>330</v>
          </cell>
          <cell r="D18287" t="str">
            <v>QUIMICA QURTEC, S.A. DE C.V.</v>
          </cell>
        </row>
        <row r="18288">
          <cell r="C18288">
            <v>330</v>
          </cell>
          <cell r="D18288" t="str">
            <v>QUIMICA QURTEC, S.A. DE C.V.</v>
          </cell>
        </row>
        <row r="18289">
          <cell r="C18289">
            <v>231</v>
          </cell>
          <cell r="D18289" t="str">
            <v>PROGEL MEXICANA, S.A. DE C.V.</v>
          </cell>
        </row>
        <row r="18290">
          <cell r="C18290">
            <v>144</v>
          </cell>
          <cell r="D18290" t="str">
            <v>SUELAS WYNY SA DE CV</v>
          </cell>
        </row>
        <row r="18291">
          <cell r="C18291">
            <v>333</v>
          </cell>
          <cell r="D18291" t="str">
            <v>CURTIDOS Y ACABADOS KODIAK, S.A. DE C.V.</v>
          </cell>
        </row>
        <row r="18292">
          <cell r="C18292" t="str">
            <v>X</v>
          </cell>
          <cell r="D18292" t="str">
            <v>CONCURMEX</v>
          </cell>
        </row>
        <row r="18293">
          <cell r="C18293" t="str">
            <v>X</v>
          </cell>
          <cell r="D18293" t="str">
            <v>CONCURMEX</v>
          </cell>
        </row>
        <row r="18294">
          <cell r="C18294" t="str">
            <v>X</v>
          </cell>
          <cell r="D18294" t="str">
            <v>C. BENGALA</v>
          </cell>
        </row>
        <row r="18295">
          <cell r="C18295" t="str">
            <v>X</v>
          </cell>
          <cell r="D18295" t="str">
            <v>T. AZTECA</v>
          </cell>
        </row>
        <row r="18296">
          <cell r="C18296" t="str">
            <v>X</v>
          </cell>
          <cell r="D18296" t="str">
            <v>C. LEFARC</v>
          </cell>
        </row>
        <row r="18297">
          <cell r="C18297" t="str">
            <v>X</v>
          </cell>
          <cell r="D18297" t="str">
            <v>C. FUTURA</v>
          </cell>
        </row>
        <row r="18298">
          <cell r="C18298" t="str">
            <v>X</v>
          </cell>
          <cell r="D18298" t="str">
            <v>CURTEC</v>
          </cell>
        </row>
        <row r="18299">
          <cell r="C18299" t="str">
            <v>X</v>
          </cell>
          <cell r="D18299" t="str">
            <v>C. MALPE</v>
          </cell>
        </row>
        <row r="18300">
          <cell r="C18300" t="str">
            <v>X</v>
          </cell>
          <cell r="D18300" t="str">
            <v>GRENETINA ANDRADE</v>
          </cell>
        </row>
        <row r="18301">
          <cell r="C18301">
            <v>81</v>
          </cell>
          <cell r="D18301" t="str">
            <v>OTROS CLIENTES</v>
          </cell>
        </row>
        <row r="18302">
          <cell r="C18302" t="str">
            <v>X</v>
          </cell>
          <cell r="D18302" t="str">
            <v>ASHLAND CHEMICAL DE MEXICO, S.A. DE C.V.</v>
          </cell>
        </row>
        <row r="18303">
          <cell r="C18303" t="str">
            <v>X</v>
          </cell>
          <cell r="D18303" t="str">
            <v>ASHLAND CHEMICAL DE MEXICO, S.A. DE C.V.</v>
          </cell>
        </row>
        <row r="18304">
          <cell r="C18304" t="str">
            <v>X</v>
          </cell>
          <cell r="D18304" t="str">
            <v>ASHLAND CHEMICAL DE MEXICO, S.A. DE C.V.</v>
          </cell>
        </row>
        <row r="18305">
          <cell r="C18305" t="str">
            <v>X</v>
          </cell>
          <cell r="D18305" t="str">
            <v>DINCO DEL NORTE SA DE CV</v>
          </cell>
        </row>
        <row r="18306">
          <cell r="C18306" t="str">
            <v>X</v>
          </cell>
          <cell r="D18306" t="str">
            <v>DINCO DEL NORTE SA DE CV</v>
          </cell>
        </row>
        <row r="18307">
          <cell r="C18307" t="str">
            <v>X</v>
          </cell>
          <cell r="D18307" t="str">
            <v>DINCO DEL NORTE SA DE CV</v>
          </cell>
        </row>
        <row r="18308">
          <cell r="C18308">
            <v>28</v>
          </cell>
          <cell r="D18308" t="str">
            <v>CERVECERIA CUAUHTEMOC MOCTEZUMA SA DE CV</v>
          </cell>
        </row>
        <row r="18309">
          <cell r="C18309">
            <v>28</v>
          </cell>
          <cell r="D18309" t="str">
            <v>CERVECERIA CUAUHTEMOC MOCTEZUMA SA DE CV</v>
          </cell>
        </row>
        <row r="18310">
          <cell r="C18310">
            <v>28</v>
          </cell>
          <cell r="D18310" t="str">
            <v>CERVECERIA CUAUHTEMOC MOCTEZUMA SA DE CV</v>
          </cell>
        </row>
        <row r="18311">
          <cell r="C18311">
            <v>28</v>
          </cell>
          <cell r="D18311" t="str">
            <v>CERVECERIA CUAUHTEMOC MOCTEZUMA SA DE CV</v>
          </cell>
        </row>
        <row r="18312">
          <cell r="C18312">
            <v>31</v>
          </cell>
          <cell r="D18312" t="str">
            <v>CERVECERIA CUAUHTEMOC MOCTEZUMA SA DE CV</v>
          </cell>
        </row>
        <row r="18313">
          <cell r="C18313">
            <v>31</v>
          </cell>
          <cell r="D18313" t="str">
            <v>CERVECERIA CUAUHTEMOC MOCTEZUMA SA DE CV</v>
          </cell>
        </row>
        <row r="18314">
          <cell r="C18314">
            <v>31</v>
          </cell>
          <cell r="D18314" t="str">
            <v>CERVECERIA CUAUHTEMOC MOCTEZUMA SA DE CV</v>
          </cell>
        </row>
        <row r="18315">
          <cell r="C18315">
            <v>31</v>
          </cell>
          <cell r="D18315" t="str">
            <v>CERVECERIA CUAUHTEMOC MOCTEZUMA SA DE CV</v>
          </cell>
        </row>
        <row r="18316">
          <cell r="C18316">
            <v>32</v>
          </cell>
          <cell r="D18316" t="str">
            <v>CERVECERIA CUAUHTEMOC MOCTEZUMA SA DE CV</v>
          </cell>
        </row>
        <row r="18317">
          <cell r="C18317">
            <v>32</v>
          </cell>
          <cell r="D18317" t="str">
            <v>CERVECERIA CUAUHTEMOC MOCTEZUMA SA DE CV</v>
          </cell>
        </row>
        <row r="18318">
          <cell r="C18318">
            <v>32</v>
          </cell>
          <cell r="D18318" t="str">
            <v>CERVECERIA CUAUHTEMOC MOCTEZUMA SA DE CV</v>
          </cell>
        </row>
        <row r="18319">
          <cell r="C18319">
            <v>32</v>
          </cell>
          <cell r="D18319" t="str">
            <v>CERVECERIA CUAUHTEMOC MOCTEZUMA SA DE CV</v>
          </cell>
        </row>
        <row r="18320">
          <cell r="C18320">
            <v>33</v>
          </cell>
          <cell r="D18320" t="str">
            <v>CERVECERIA CUAUHTEMOC MOCTEZUMA SA DE CV</v>
          </cell>
        </row>
        <row r="18321">
          <cell r="C18321">
            <v>33</v>
          </cell>
          <cell r="D18321" t="str">
            <v>CERVECERIA CUAUHTEMOC MOCTEZUMA SA DE CV</v>
          </cell>
        </row>
        <row r="18322">
          <cell r="C18322">
            <v>33</v>
          </cell>
          <cell r="D18322" t="str">
            <v>CERVECERIA CUAUHTEMOC MOCTEZUMA SA DE CV</v>
          </cell>
        </row>
        <row r="18323">
          <cell r="C18323">
            <v>33</v>
          </cell>
          <cell r="D18323" t="str">
            <v>CERVECERIA CUAUHTEMOC MOCTEZUMA SA DE CV</v>
          </cell>
        </row>
        <row r="18324">
          <cell r="C18324">
            <v>29</v>
          </cell>
          <cell r="D18324" t="str">
            <v>CERVECERIA CUAUHTEMOC MOCTEZUMA SA DE CV</v>
          </cell>
        </row>
        <row r="18325">
          <cell r="C18325">
            <v>29</v>
          </cell>
          <cell r="D18325" t="str">
            <v>CERVECERIA CUAUHTEMOC MOCTEZUMA SA DE CV</v>
          </cell>
        </row>
        <row r="18326">
          <cell r="C18326">
            <v>29</v>
          </cell>
          <cell r="D18326" t="str">
            <v>CERVECERIA CUAUHTEMOC MOCTEZUMA SA DE CV</v>
          </cell>
        </row>
        <row r="18327">
          <cell r="C18327">
            <v>29</v>
          </cell>
          <cell r="D18327" t="str">
            <v>CERVECERIA CUAUHTEMOC MOCTEZUMA SA DE CV</v>
          </cell>
        </row>
        <row r="18328">
          <cell r="C18328">
            <v>30</v>
          </cell>
          <cell r="D18328" t="str">
            <v>CERVECERIA CUAUHTEMOC MOCTEZUMA SA DE CV</v>
          </cell>
        </row>
        <row r="18329">
          <cell r="C18329">
            <v>30</v>
          </cell>
          <cell r="D18329" t="str">
            <v>CERVECERIA CUAUHTEMOC MOCTEZUMA SA DE CV</v>
          </cell>
        </row>
        <row r="18330">
          <cell r="C18330">
            <v>30</v>
          </cell>
          <cell r="D18330" t="str">
            <v>CERVECERIA CUAUHTEMOC MOCTEZUMA SA DE CV</v>
          </cell>
        </row>
        <row r="18331">
          <cell r="C18331">
            <v>30</v>
          </cell>
          <cell r="D18331" t="str">
            <v>CERVECERIA CUAUHTEMOC MOCTEZUMA SA DE CV</v>
          </cell>
        </row>
        <row r="18332">
          <cell r="C18332">
            <v>30</v>
          </cell>
          <cell r="D18332" t="str">
            <v>CERVECERIA CUAUHTEMOC MOCTEZUMA SA DE CV</v>
          </cell>
        </row>
        <row r="18333">
          <cell r="C18333">
            <v>30</v>
          </cell>
          <cell r="D18333" t="str">
            <v>CERVECERIA CUAUHTEMOC MOCTEZUMA SA DE CV</v>
          </cell>
        </row>
        <row r="18334">
          <cell r="C18334">
            <v>30</v>
          </cell>
          <cell r="D18334" t="str">
            <v>CERVECERIA CUAUHTEMOC MOCTEZUMA SA DE CV</v>
          </cell>
        </row>
        <row r="18335">
          <cell r="C18335">
            <v>28</v>
          </cell>
          <cell r="D18335" t="str">
            <v>CERVECERIA CUAUHTEMOC MOCTEZUMA SA DE CV</v>
          </cell>
        </row>
        <row r="18336">
          <cell r="C18336">
            <v>315</v>
          </cell>
          <cell r="D18336" t="str">
            <v>CIH INTERNATIONAL, S.A.R.L.</v>
          </cell>
        </row>
        <row r="18337">
          <cell r="C18337">
            <v>315</v>
          </cell>
          <cell r="D18337" t="str">
            <v>CIH INTERNATIONAL, S.A.R.L.</v>
          </cell>
        </row>
        <row r="18338">
          <cell r="C18338">
            <v>315</v>
          </cell>
          <cell r="D18338" t="str">
            <v>CIH INTERNATIONAL, S.A.R.L.</v>
          </cell>
        </row>
        <row r="18339">
          <cell r="C18339">
            <v>315</v>
          </cell>
          <cell r="D18339" t="str">
            <v>CIH INTERNATIONAL, S.A.R.L.</v>
          </cell>
        </row>
        <row r="18340">
          <cell r="C18340">
            <v>315</v>
          </cell>
          <cell r="D18340" t="str">
            <v>CIH INTERNATIONAL, S.A.R.L.</v>
          </cell>
        </row>
        <row r="18341">
          <cell r="C18341">
            <v>238</v>
          </cell>
          <cell r="D18341" t="str">
            <v>ANSA MCAL TRADING, INC.</v>
          </cell>
        </row>
        <row r="18342">
          <cell r="C18342">
            <v>238</v>
          </cell>
          <cell r="D18342" t="str">
            <v>ANSA MCAL TRADING, INC.</v>
          </cell>
        </row>
        <row r="18343">
          <cell r="C18343">
            <v>318</v>
          </cell>
          <cell r="D18343" t="str">
            <v>BRASSERIE NATIONAL D´HAITI, S.A.</v>
          </cell>
        </row>
        <row r="18344">
          <cell r="C18344">
            <v>232</v>
          </cell>
          <cell r="D18344" t="str">
            <v>BANKS (BARBADOS) BREWERIES LTD</v>
          </cell>
        </row>
        <row r="18345">
          <cell r="C18345">
            <v>100</v>
          </cell>
          <cell r="D18345" t="str">
            <v>MANUFACTURAS KALTEX SA DE CV</v>
          </cell>
        </row>
        <row r="18346">
          <cell r="C18346">
            <v>100</v>
          </cell>
          <cell r="D18346" t="str">
            <v>MANUFACTURAS KALTEX SA DE CV</v>
          </cell>
        </row>
        <row r="18347">
          <cell r="C18347">
            <v>100</v>
          </cell>
          <cell r="D18347" t="str">
            <v>MANUFACTURAS KALTEX SA DE CV</v>
          </cell>
        </row>
        <row r="18348">
          <cell r="C18348">
            <v>17</v>
          </cell>
          <cell r="D18348" t="str">
            <v>BIMBO</v>
          </cell>
        </row>
        <row r="18349">
          <cell r="C18349">
            <v>18</v>
          </cell>
          <cell r="D18349" t="str">
            <v>BIMBO</v>
          </cell>
        </row>
        <row r="18350">
          <cell r="C18350">
            <v>20</v>
          </cell>
          <cell r="D18350" t="str">
            <v>BIMBO</v>
          </cell>
        </row>
        <row r="18351">
          <cell r="C18351">
            <v>21</v>
          </cell>
          <cell r="D18351" t="str">
            <v>BIMBO</v>
          </cell>
        </row>
        <row r="18352">
          <cell r="C18352">
            <v>77</v>
          </cell>
          <cell r="D18352" t="str">
            <v>GRUMA</v>
          </cell>
        </row>
        <row r="18353">
          <cell r="C18353">
            <v>78</v>
          </cell>
          <cell r="D18353" t="str">
            <v>GRUMA</v>
          </cell>
        </row>
        <row r="18354">
          <cell r="C18354">
            <v>78</v>
          </cell>
          <cell r="D18354" t="str">
            <v>GRUMA</v>
          </cell>
        </row>
        <row r="18355">
          <cell r="C18355">
            <v>79</v>
          </cell>
          <cell r="D18355" t="str">
            <v>GRUMA</v>
          </cell>
        </row>
        <row r="18356">
          <cell r="C18356">
            <v>79</v>
          </cell>
          <cell r="D18356" t="str">
            <v>GRUMA</v>
          </cell>
        </row>
        <row r="18357">
          <cell r="C18357">
            <v>113</v>
          </cell>
          <cell r="D18357" t="str">
            <v>GRUMA</v>
          </cell>
        </row>
        <row r="18358">
          <cell r="C18358">
            <v>114</v>
          </cell>
          <cell r="D18358" t="str">
            <v>GRUMA</v>
          </cell>
        </row>
        <row r="18359">
          <cell r="C18359">
            <v>114</v>
          </cell>
          <cell r="D18359" t="str">
            <v>GRUMA</v>
          </cell>
        </row>
        <row r="18360">
          <cell r="C18360">
            <v>112</v>
          </cell>
          <cell r="D18360" t="str">
            <v>GRUMA</v>
          </cell>
        </row>
        <row r="18361">
          <cell r="C18361">
            <v>112</v>
          </cell>
          <cell r="D18361" t="str">
            <v>GRUMA</v>
          </cell>
        </row>
        <row r="18362">
          <cell r="C18362">
            <v>115</v>
          </cell>
          <cell r="D18362" t="str">
            <v>GRUMA</v>
          </cell>
        </row>
        <row r="18363">
          <cell r="C18363">
            <v>159</v>
          </cell>
          <cell r="D18363" t="str">
            <v>GRUMA</v>
          </cell>
        </row>
        <row r="18364">
          <cell r="C18364">
            <v>166</v>
          </cell>
          <cell r="D18364" t="str">
            <v>GRUMA</v>
          </cell>
        </row>
        <row r="18365">
          <cell r="C18365">
            <v>166</v>
          </cell>
          <cell r="D18365" t="str">
            <v>GRUMA</v>
          </cell>
        </row>
        <row r="18366">
          <cell r="C18366">
            <v>16</v>
          </cell>
          <cell r="D18366" t="str">
            <v>AZTECA MILLING, LP</v>
          </cell>
        </row>
        <row r="18367">
          <cell r="C18367">
            <v>166</v>
          </cell>
          <cell r="D18367" t="str">
            <v>GRUMA</v>
          </cell>
        </row>
        <row r="18368">
          <cell r="C18368">
            <v>166</v>
          </cell>
          <cell r="D18368" t="str">
            <v>GRUMA</v>
          </cell>
        </row>
        <row r="18369">
          <cell r="C18369">
            <v>166</v>
          </cell>
          <cell r="D18369" t="str">
            <v>GRUMA</v>
          </cell>
        </row>
        <row r="18370">
          <cell r="C18370">
            <v>39</v>
          </cell>
          <cell r="D18370" t="str">
            <v>CITROJUGO SA DE CV</v>
          </cell>
        </row>
        <row r="18371">
          <cell r="C18371">
            <v>39</v>
          </cell>
          <cell r="D18371" t="str">
            <v>CITROJUGO SA DE CV</v>
          </cell>
        </row>
        <row r="18372">
          <cell r="C18372">
            <v>40</v>
          </cell>
          <cell r="D18372" t="str">
            <v>CITROLIM SA DE CV</v>
          </cell>
        </row>
        <row r="18373">
          <cell r="C18373">
            <v>40</v>
          </cell>
          <cell r="D18373" t="str">
            <v>CITROLIM SA DE CV</v>
          </cell>
        </row>
        <row r="18374">
          <cell r="C18374">
            <v>44</v>
          </cell>
          <cell r="D18374" t="str">
            <v>CONFRUTTA S.A.</v>
          </cell>
        </row>
        <row r="18375">
          <cell r="C18375">
            <v>143</v>
          </cell>
          <cell r="D18375" t="str">
            <v>SEMINIS VEGETABLE SEEDS MEXICANA S DE RL DE CV</v>
          </cell>
        </row>
        <row r="18376">
          <cell r="C18376">
            <v>41</v>
          </cell>
          <cell r="D18376" t="str">
            <v>COMERCIALIZADORA EL ORO SA  DE CV</v>
          </cell>
        </row>
        <row r="18377">
          <cell r="C18377">
            <v>41</v>
          </cell>
          <cell r="D18377" t="str">
            <v>COMERCIALIZADORA EL ORO SA  DE CV</v>
          </cell>
        </row>
        <row r="18378">
          <cell r="C18378">
            <v>41</v>
          </cell>
          <cell r="D18378" t="str">
            <v>COMERCIALIZADORA EL ORO SA  DE CV</v>
          </cell>
        </row>
        <row r="18379">
          <cell r="C18379">
            <v>41</v>
          </cell>
          <cell r="D18379" t="str">
            <v>COMERCIALIZADORA EL ORO SA  DE CV</v>
          </cell>
        </row>
        <row r="18380">
          <cell r="C18380">
            <v>176</v>
          </cell>
          <cell r="D18380" t="str">
            <v>INTERNACIONAL QUIMICA DE COBRE SA DE CV</v>
          </cell>
        </row>
        <row r="18381">
          <cell r="C18381">
            <v>38</v>
          </cell>
          <cell r="D18381" t="str">
            <v>CITRICOS DE APATZINGAN SPR RL</v>
          </cell>
        </row>
        <row r="18382">
          <cell r="C18382">
            <v>152</v>
          </cell>
          <cell r="D18382" t="str">
            <v>VALLE REDONDO SA DE CV</v>
          </cell>
        </row>
        <row r="18383">
          <cell r="C18383">
            <v>152</v>
          </cell>
          <cell r="D18383" t="str">
            <v>VALLE REDONDO SA DE CV</v>
          </cell>
        </row>
        <row r="18384">
          <cell r="C18384">
            <v>152</v>
          </cell>
          <cell r="D18384" t="str">
            <v>VALLE REDONDO SA DE CV</v>
          </cell>
        </row>
        <row r="18385">
          <cell r="C18385">
            <v>152</v>
          </cell>
          <cell r="D18385" t="str">
            <v>VALLE REDONDO SA DE CV</v>
          </cell>
        </row>
        <row r="18386">
          <cell r="C18386">
            <v>21</v>
          </cell>
          <cell r="D18386" t="str">
            <v>BIMBO</v>
          </cell>
        </row>
        <row r="18387">
          <cell r="C18387">
            <v>91</v>
          </cell>
          <cell r="D18387" t="str">
            <v>LABORATORIOS GRIFFITH  DE MEXICO SA DE CV</v>
          </cell>
        </row>
        <row r="18388">
          <cell r="C18388">
            <v>91</v>
          </cell>
          <cell r="D18388" t="str">
            <v>LABORATORIOS GRIFFITH  DE MEXICO SA DE CV</v>
          </cell>
        </row>
        <row r="18389">
          <cell r="C18389">
            <v>130</v>
          </cell>
          <cell r="D18389" t="str">
            <v>PRODUCTOS PERLA, SA DE CV</v>
          </cell>
        </row>
        <row r="18390">
          <cell r="C18390">
            <v>130</v>
          </cell>
          <cell r="D18390" t="str">
            <v>PRODUCTOS PERLA, SA DE CV</v>
          </cell>
        </row>
        <row r="18391">
          <cell r="C18391">
            <v>130</v>
          </cell>
          <cell r="D18391" t="str">
            <v>PRODUCTOS PERLA, SA DE CV</v>
          </cell>
        </row>
        <row r="18392">
          <cell r="C18392">
            <v>130</v>
          </cell>
          <cell r="D18392" t="str">
            <v>PRODUCTOS PERLA, SA DE CV</v>
          </cell>
        </row>
        <row r="18393">
          <cell r="C18393">
            <v>89</v>
          </cell>
          <cell r="D18393" t="str">
            <v>KERRY INGREDIENTS DE MEXICO SA DE CV</v>
          </cell>
        </row>
        <row r="18394">
          <cell r="C18394">
            <v>89</v>
          </cell>
          <cell r="D18394" t="str">
            <v>KERRY INGREDIENTS DE MEXICO SA DE CV</v>
          </cell>
        </row>
        <row r="18395">
          <cell r="C18395">
            <v>107</v>
          </cell>
          <cell r="D18395" t="str">
            <v>MICHEL ONTIVEROS PABLO IGNACIO</v>
          </cell>
        </row>
        <row r="18396">
          <cell r="C18396">
            <v>24</v>
          </cell>
          <cell r="D18396" t="str">
            <v>C &amp; L ALIMENTOS SA DE CV</v>
          </cell>
        </row>
        <row r="18397">
          <cell r="C18397">
            <v>24</v>
          </cell>
          <cell r="D18397" t="str">
            <v>C &amp; L ALIMENTOS SA DE CV</v>
          </cell>
        </row>
        <row r="18398">
          <cell r="C18398">
            <v>24</v>
          </cell>
          <cell r="D18398" t="str">
            <v>C &amp; L ALIMENTOS SA DE CV</v>
          </cell>
        </row>
        <row r="18399">
          <cell r="C18399">
            <v>270</v>
          </cell>
          <cell r="D18399" t="str">
            <v>RESTAURANTES TOKS, S.A. DE C.V.</v>
          </cell>
        </row>
        <row r="18400">
          <cell r="C18400">
            <v>270</v>
          </cell>
          <cell r="D18400" t="str">
            <v>RESTAURANTES TOKS, S.A. DE C.V.</v>
          </cell>
        </row>
        <row r="18401">
          <cell r="C18401">
            <v>252</v>
          </cell>
          <cell r="D18401" t="str">
            <v>QUESERIA DOS LAGUNAS, SPR DE R.L. DE C.V.</v>
          </cell>
        </row>
        <row r="18402">
          <cell r="C18402">
            <v>239</v>
          </cell>
          <cell r="D18402" t="str">
            <v>PROTEINAS NATURALES, S.A. (PROTENA, S.A.)</v>
          </cell>
        </row>
        <row r="18403">
          <cell r="C18403">
            <v>22</v>
          </cell>
          <cell r="D18403" t="str">
            <v>BIOTECNICA INTERNACIONAL SA DE CV</v>
          </cell>
        </row>
        <row r="18404">
          <cell r="C18404">
            <v>11</v>
          </cell>
          <cell r="D18404" t="str">
            <v>ALIMENTOS PROFUSA, SA DE CV</v>
          </cell>
        </row>
        <row r="18405">
          <cell r="C18405">
            <v>11</v>
          </cell>
          <cell r="D18405" t="str">
            <v>ALIMENTOS PROFUSA, SA DE CV</v>
          </cell>
        </row>
        <row r="18406">
          <cell r="C18406">
            <v>6</v>
          </cell>
          <cell r="D18406" t="str">
            <v>AGRANA FRUIT MEXICO SA DE CV</v>
          </cell>
        </row>
        <row r="18407">
          <cell r="C18407">
            <v>138</v>
          </cell>
          <cell r="D18407" t="str">
            <v>RICAP SA DE CV</v>
          </cell>
        </row>
        <row r="18408">
          <cell r="C18408">
            <v>138</v>
          </cell>
          <cell r="D18408" t="str">
            <v>RICAP SA DE CV</v>
          </cell>
        </row>
        <row r="18409">
          <cell r="C18409">
            <v>138</v>
          </cell>
          <cell r="D18409" t="str">
            <v>RICAP SA DE CV</v>
          </cell>
        </row>
        <row r="18410">
          <cell r="C18410">
            <v>15</v>
          </cell>
          <cell r="D18410" t="str">
            <v>AVIGM SA DE CV</v>
          </cell>
        </row>
        <row r="18411">
          <cell r="C18411">
            <v>206</v>
          </cell>
          <cell r="D18411" t="str">
            <v>INVESTIGACION PRODUCTIVA SA DE CV</v>
          </cell>
        </row>
        <row r="18412">
          <cell r="C18412">
            <v>285</v>
          </cell>
          <cell r="D18412" t="str">
            <v>ALIMENTOS DE LA GRANJA, S.A. DE C.V.</v>
          </cell>
        </row>
        <row r="18413">
          <cell r="C18413">
            <v>102</v>
          </cell>
          <cell r="D18413" t="str">
            <v>MAZAPAN DE LA ROSA SA DE CV</v>
          </cell>
        </row>
        <row r="18414">
          <cell r="C18414">
            <v>102</v>
          </cell>
          <cell r="D18414" t="str">
            <v>MAZAPAN DE LA ROSA SA DE CV</v>
          </cell>
        </row>
        <row r="18415">
          <cell r="C18415">
            <v>177</v>
          </cell>
          <cell r="D18415" t="str">
            <v>COLOIDALES DUCHE SA DE CV</v>
          </cell>
        </row>
        <row r="18416">
          <cell r="C18416">
            <v>174</v>
          </cell>
          <cell r="D18416" t="str">
            <v>GRUPO INDUSTRIAL CUADRITOS BIOTEK SA DE CV</v>
          </cell>
        </row>
        <row r="18417">
          <cell r="C18417">
            <v>81</v>
          </cell>
          <cell r="D18417" t="str">
            <v>HERSHEY MEXICO SA DE CV</v>
          </cell>
        </row>
        <row r="18418">
          <cell r="C18418" t="str">
            <v>X</v>
          </cell>
          <cell r="D18418" t="str">
            <v>INDUSTRIAS BLE, S.A. DE C.V.</v>
          </cell>
        </row>
        <row r="18419">
          <cell r="C18419" t="str">
            <v>X</v>
          </cell>
          <cell r="D18419" t="str">
            <v>INDUSTRIAS BLE, S.A. DE C.V.</v>
          </cell>
        </row>
        <row r="18420">
          <cell r="C18420" t="str">
            <v>X</v>
          </cell>
          <cell r="D18420" t="str">
            <v xml:space="preserve">CITROFRUT  </v>
          </cell>
        </row>
        <row r="18421">
          <cell r="C18421" t="str">
            <v>X</v>
          </cell>
          <cell r="D18421" t="str">
            <v>MEXICANA DE FORMULACIONES, S.A . DE C.V.</v>
          </cell>
        </row>
        <row r="18422">
          <cell r="C18422" t="str">
            <v>X</v>
          </cell>
          <cell r="D18422" t="str">
            <v>INDUSTRIA MEXICANA DE SABORES S.A. DE C.V.</v>
          </cell>
        </row>
        <row r="18423">
          <cell r="C18423" t="str">
            <v>X</v>
          </cell>
          <cell r="D18423" t="str">
            <v>CITREX</v>
          </cell>
        </row>
        <row r="18424">
          <cell r="C18424">
            <v>67</v>
          </cell>
          <cell r="D18424" t="str">
            <v>GELITA MEXICO S DE RL DE CV</v>
          </cell>
        </row>
        <row r="18425">
          <cell r="C18425">
            <v>67</v>
          </cell>
          <cell r="D18425" t="str">
            <v>GELITA MEXICO S DE RL DE CV</v>
          </cell>
        </row>
        <row r="18426">
          <cell r="C18426" t="str">
            <v>X</v>
          </cell>
          <cell r="D18426" t="str">
            <v>LA COSTEÑA</v>
          </cell>
        </row>
        <row r="18427">
          <cell r="C18427">
            <v>310</v>
          </cell>
          <cell r="D18427" t="str">
            <v>VILLA AVOCADO, S.A. DE C.V.</v>
          </cell>
        </row>
        <row r="18428">
          <cell r="C18428" t="str">
            <v>X</v>
          </cell>
          <cell r="D18428" t="str">
            <v>GRUMAPA  S.P.R. DE R.L. DE C.V.</v>
          </cell>
        </row>
        <row r="18429">
          <cell r="C18429" t="str">
            <v>X</v>
          </cell>
          <cell r="D18429" t="str">
            <v>GRUMAPA  S.P.R. DE R.L. DE C.V.</v>
          </cell>
        </row>
        <row r="18430">
          <cell r="C18430" t="str">
            <v>X</v>
          </cell>
          <cell r="D18430" t="str">
            <v>GRUMAPA  S.P.R. DE R.L. DE C.V.</v>
          </cell>
        </row>
        <row r="18431">
          <cell r="C18431">
            <v>13</v>
          </cell>
          <cell r="D18431" t="str">
            <v>ANGELICA PADILLA CASTILLO</v>
          </cell>
        </row>
        <row r="18432">
          <cell r="C18432">
            <v>13</v>
          </cell>
          <cell r="D18432" t="str">
            <v>ANGELICA PADILLA CASTILLO</v>
          </cell>
        </row>
        <row r="18433">
          <cell r="C18433">
            <v>13</v>
          </cell>
          <cell r="D18433" t="str">
            <v>ANGELICA PADILLA CASTILLO</v>
          </cell>
        </row>
        <row r="18434">
          <cell r="C18434">
            <v>13</v>
          </cell>
          <cell r="D18434" t="str">
            <v>ANGELICA PADILLA CASTILLO</v>
          </cell>
        </row>
        <row r="18435">
          <cell r="C18435">
            <v>309</v>
          </cell>
          <cell r="D18435" t="str">
            <v>MARIA CONSUELO FIERRO RAMOS</v>
          </cell>
        </row>
        <row r="18436">
          <cell r="C18436">
            <v>309</v>
          </cell>
          <cell r="D18436" t="str">
            <v>MARIA CONSUELO FIERRO RAMOS</v>
          </cell>
        </row>
        <row r="18437">
          <cell r="C18437">
            <v>55</v>
          </cell>
          <cell r="D18437" t="str">
            <v>DISTRIBUIDORA DE TEXTILES AVANTE SA DE CV</v>
          </cell>
        </row>
        <row r="18438">
          <cell r="C18438">
            <v>55</v>
          </cell>
          <cell r="D18438" t="str">
            <v>DISTRIBUIDORA DE TEXTILES AVANTE SA DE CV</v>
          </cell>
        </row>
        <row r="18439">
          <cell r="C18439">
            <v>14</v>
          </cell>
          <cell r="D18439" t="str">
            <v>DISTRIBUIDORA TEXTIL ARTTEX, S.A. DE C.V.</v>
          </cell>
        </row>
        <row r="18440">
          <cell r="C18440">
            <v>14</v>
          </cell>
          <cell r="D18440" t="str">
            <v>DISTRIBUIDORA TEXTIL ARTTEX, S.A. DE C.V.</v>
          </cell>
        </row>
        <row r="18441">
          <cell r="C18441">
            <v>303</v>
          </cell>
          <cell r="D18441" t="str">
            <v>MARIA AGUILERA HERNANDEZ</v>
          </cell>
        </row>
        <row r="18442">
          <cell r="C18442">
            <v>175</v>
          </cell>
          <cell r="D18442" t="str">
            <v>MAURICIO JOVAN WONG MEDINA</v>
          </cell>
        </row>
        <row r="18443">
          <cell r="C18443">
            <v>175</v>
          </cell>
          <cell r="D18443" t="str">
            <v>MAURICIO JOVAN WONG MEDINA</v>
          </cell>
        </row>
        <row r="18444">
          <cell r="C18444">
            <v>175</v>
          </cell>
          <cell r="D18444" t="str">
            <v>MAURICIO JOVAN WONG MEDINA</v>
          </cell>
        </row>
        <row r="18445">
          <cell r="C18445">
            <v>204</v>
          </cell>
          <cell r="D18445" t="str">
            <v>PQ INTEGRADORA LOGISTICA SA DE CV</v>
          </cell>
        </row>
        <row r="18446">
          <cell r="C18446">
            <v>316</v>
          </cell>
          <cell r="D18446" t="str">
            <v>QUIMITEXSA, S.A. DE C.V.</v>
          </cell>
        </row>
        <row r="18447">
          <cell r="C18447">
            <v>316</v>
          </cell>
          <cell r="D18447" t="str">
            <v>QUIMITEXSA, S.A. DE C.V.</v>
          </cell>
        </row>
        <row r="18448">
          <cell r="C18448">
            <v>179</v>
          </cell>
          <cell r="D18448" t="str">
            <v>TBG APPAREL S DE RL DE CV</v>
          </cell>
        </row>
        <row r="18449">
          <cell r="C18449">
            <v>179</v>
          </cell>
          <cell r="D18449" t="str">
            <v>TBG APPAREL S DE RL DE CV</v>
          </cell>
        </row>
        <row r="18450">
          <cell r="C18450">
            <v>179</v>
          </cell>
          <cell r="D18450" t="str">
            <v>TBG APPAREL S DE RL DE CV</v>
          </cell>
        </row>
        <row r="18451">
          <cell r="C18451">
            <v>179</v>
          </cell>
          <cell r="D18451" t="str">
            <v>TBG APPAREL S DE RL DE CV</v>
          </cell>
        </row>
        <row r="18452">
          <cell r="C18452">
            <v>146</v>
          </cell>
          <cell r="D18452" t="str">
            <v>TECNICOS Y COLORES ANILPAN SA DE CV</v>
          </cell>
        </row>
        <row r="18453">
          <cell r="C18453">
            <v>155</v>
          </cell>
          <cell r="D18453" t="str">
            <v>VERTICAL KNITS SA DE CV</v>
          </cell>
        </row>
        <row r="18454">
          <cell r="C18454">
            <v>157</v>
          </cell>
          <cell r="D18454" t="str">
            <v>ZAFRE SA DE CV</v>
          </cell>
        </row>
        <row r="18455">
          <cell r="C18455">
            <v>134</v>
          </cell>
          <cell r="D18455" t="str">
            <v>QUIMICA HERNANDEZ RAMIREZ SA DE CV</v>
          </cell>
        </row>
        <row r="18456">
          <cell r="C18456" t="str">
            <v>X</v>
          </cell>
          <cell r="D18456" t="str">
            <v>WRANGLER DE MEXICO, S. DE R.L. DE C.V.</v>
          </cell>
        </row>
        <row r="18457">
          <cell r="C18457">
            <v>55</v>
          </cell>
          <cell r="D18457" t="str">
            <v>DISTRIBUIDORA DE TEXTILES AVANTE SA DE CV</v>
          </cell>
        </row>
        <row r="18458">
          <cell r="C18458">
            <v>73</v>
          </cell>
          <cell r="D18458" t="str">
            <v>GRUPO INDUSTRIAL MIRO SA DE CV</v>
          </cell>
        </row>
        <row r="18459">
          <cell r="C18459" t="str">
            <v>X</v>
          </cell>
          <cell r="D18459" t="str">
            <v>LAVAPANT/Cualquier lavado</v>
          </cell>
        </row>
        <row r="18460">
          <cell r="C18460">
            <v>97</v>
          </cell>
          <cell r="D18460" t="str">
            <v>LAVAEXPORT SA DE CV</v>
          </cell>
        </row>
        <row r="18461">
          <cell r="C18461">
            <v>160</v>
          </cell>
          <cell r="D18461" t="str">
            <v>FLAVIO BERNARDINO MARTINEZ SANCHEZ</v>
          </cell>
        </row>
        <row r="18462">
          <cell r="C18462">
            <v>160</v>
          </cell>
          <cell r="D18462" t="str">
            <v>FLAVIO BERNARDINO MARTINEZ SANCHEZ</v>
          </cell>
        </row>
        <row r="18463">
          <cell r="C18463" t="str">
            <v>X</v>
          </cell>
          <cell r="D18463" t="str">
            <v>TEXTILES ANAHUAC S.A. DE C.V.</v>
          </cell>
        </row>
        <row r="18464">
          <cell r="C18464" t="str">
            <v>X</v>
          </cell>
          <cell r="D18464" t="str">
            <v>TEXTILES ANAHUAC S.A. DE C.V.</v>
          </cell>
        </row>
        <row r="18465">
          <cell r="C18465" t="str">
            <v>X</v>
          </cell>
          <cell r="D18465" t="str">
            <v>ACABADOS RIO TEJO SA DE CV</v>
          </cell>
        </row>
        <row r="18466">
          <cell r="C18466" t="str">
            <v>X</v>
          </cell>
          <cell r="D18466" t="str">
            <v>ACABADOS RIO TEJO SA DE CV</v>
          </cell>
        </row>
        <row r="18467">
          <cell r="C18467" t="str">
            <v>X</v>
          </cell>
          <cell r="D18467" t="str">
            <v>CARHARTT</v>
          </cell>
        </row>
        <row r="18468">
          <cell r="C18468" t="str">
            <v>X</v>
          </cell>
          <cell r="D18468" t="str">
            <v>TOALLERA POPULAR</v>
          </cell>
        </row>
        <row r="18469">
          <cell r="C18469" t="str">
            <v>X</v>
          </cell>
          <cell r="D18469" t="str">
            <v>TOALLERA POPULAR</v>
          </cell>
        </row>
        <row r="18470">
          <cell r="C18470">
            <v>163</v>
          </cell>
          <cell r="D18470" t="str">
            <v>CMT DE LA LAGUNA SA DE CV</v>
          </cell>
        </row>
        <row r="18471">
          <cell r="C18471">
            <v>184</v>
          </cell>
          <cell r="D18471" t="str">
            <v>CUEROMEX WET BLUE SA DE CV</v>
          </cell>
        </row>
        <row r="18472">
          <cell r="C18472">
            <v>184</v>
          </cell>
          <cell r="D18472" t="str">
            <v>CUEROMEX WET BLUE SA DE CV</v>
          </cell>
        </row>
        <row r="18473">
          <cell r="C18473">
            <v>193</v>
          </cell>
          <cell r="D18473" t="str">
            <v>CURFIMEX SA DE CV</v>
          </cell>
        </row>
        <row r="18474">
          <cell r="C18474">
            <v>193</v>
          </cell>
          <cell r="D18474" t="str">
            <v>CURFIMEX SA DE CV</v>
          </cell>
        </row>
        <row r="18475">
          <cell r="C18475">
            <v>128</v>
          </cell>
          <cell r="D18475" t="str">
            <v>PRODUCTOS CURTIENTES SA DE CV</v>
          </cell>
        </row>
        <row r="18476">
          <cell r="C18476">
            <v>128</v>
          </cell>
          <cell r="D18476" t="str">
            <v>PRODUCTOS CURTIENTES SA DE CV</v>
          </cell>
        </row>
        <row r="18477">
          <cell r="C18477">
            <v>128</v>
          </cell>
          <cell r="D18477" t="str">
            <v>PRODUCTOS CURTIENTES SA DE CV</v>
          </cell>
        </row>
        <row r="18478">
          <cell r="C18478">
            <v>330</v>
          </cell>
          <cell r="D18478" t="str">
            <v>QUIMICA QURTEC, S.A. DE C.V.</v>
          </cell>
        </row>
        <row r="18479">
          <cell r="C18479">
            <v>330</v>
          </cell>
          <cell r="D18479" t="str">
            <v>QUIMICA QURTEC, S.A. DE C.V.</v>
          </cell>
        </row>
        <row r="18480">
          <cell r="C18480">
            <v>330</v>
          </cell>
          <cell r="D18480" t="str">
            <v>QUIMICA QURTEC, S.A. DE C.V.</v>
          </cell>
        </row>
        <row r="18481">
          <cell r="C18481">
            <v>330</v>
          </cell>
          <cell r="D18481" t="str">
            <v>QUIMICA QURTEC, S.A. DE C.V.</v>
          </cell>
        </row>
        <row r="18482">
          <cell r="C18482">
            <v>330</v>
          </cell>
          <cell r="D18482" t="str">
            <v>QUIMICA QURTEC, S.A. DE C.V.</v>
          </cell>
        </row>
        <row r="18483">
          <cell r="C18483">
            <v>231</v>
          </cell>
          <cell r="D18483" t="str">
            <v>PROGEL MEXICANA, S.A. DE C.V.</v>
          </cell>
        </row>
        <row r="18484">
          <cell r="C18484">
            <v>144</v>
          </cell>
          <cell r="D18484" t="str">
            <v>SUELAS WYNY SA DE CV</v>
          </cell>
        </row>
        <row r="18485">
          <cell r="C18485">
            <v>333</v>
          </cell>
          <cell r="D18485" t="str">
            <v>CURTIDOS Y ACABADOS KODIAK, S.A. DE C.V.</v>
          </cell>
        </row>
        <row r="18486">
          <cell r="C18486" t="str">
            <v>X</v>
          </cell>
          <cell r="D18486" t="str">
            <v>CONCURMEX</v>
          </cell>
        </row>
        <row r="18487">
          <cell r="C18487" t="str">
            <v>X</v>
          </cell>
          <cell r="D18487" t="str">
            <v>CONCURMEX</v>
          </cell>
        </row>
        <row r="18488">
          <cell r="C18488" t="str">
            <v>X</v>
          </cell>
          <cell r="D18488" t="str">
            <v>C. BENGALA</v>
          </cell>
        </row>
        <row r="18489">
          <cell r="C18489" t="str">
            <v>X</v>
          </cell>
          <cell r="D18489" t="str">
            <v>T. AZTECA</v>
          </cell>
        </row>
        <row r="18490">
          <cell r="C18490" t="str">
            <v>X</v>
          </cell>
          <cell r="D18490" t="str">
            <v>C. LEFARC</v>
          </cell>
        </row>
        <row r="18491">
          <cell r="C18491" t="str">
            <v>X</v>
          </cell>
          <cell r="D18491" t="str">
            <v>C. FUTURA</v>
          </cell>
        </row>
        <row r="18492">
          <cell r="C18492" t="str">
            <v>X</v>
          </cell>
          <cell r="D18492" t="str">
            <v>CURTEC</v>
          </cell>
        </row>
        <row r="18493">
          <cell r="C18493" t="str">
            <v>X</v>
          </cell>
          <cell r="D18493" t="str">
            <v>C. MALPE</v>
          </cell>
        </row>
        <row r="18494">
          <cell r="C18494" t="str">
            <v>X</v>
          </cell>
          <cell r="D18494" t="str">
            <v>GRENETINA ANDRADE</v>
          </cell>
        </row>
        <row r="18495">
          <cell r="C18495">
            <v>81</v>
          </cell>
          <cell r="D18495" t="str">
            <v>OTROS CLIENTES</v>
          </cell>
        </row>
        <row r="18496">
          <cell r="C18496" t="str">
            <v>X</v>
          </cell>
          <cell r="D18496" t="str">
            <v>ASHLAND CHEMICAL DE MEXICO, S.A. DE C.V.</v>
          </cell>
        </row>
        <row r="18497">
          <cell r="C18497" t="str">
            <v>X</v>
          </cell>
          <cell r="D18497" t="str">
            <v>ASHLAND CHEMICAL DE MEXICO, S.A. DE C.V.</v>
          </cell>
        </row>
        <row r="18498">
          <cell r="C18498" t="str">
            <v>X</v>
          </cell>
          <cell r="D18498" t="str">
            <v>ASHLAND CHEMICAL DE MEXICO, S.A. DE C.V.</v>
          </cell>
        </row>
        <row r="18499">
          <cell r="C18499" t="str">
            <v>X</v>
          </cell>
          <cell r="D18499" t="str">
            <v>DINCO DEL NORTE SA DE CV</v>
          </cell>
        </row>
        <row r="18500">
          <cell r="C18500" t="str">
            <v>X</v>
          </cell>
          <cell r="D18500" t="str">
            <v>DINCO DEL NORTE SA DE CV</v>
          </cell>
        </row>
        <row r="18501">
          <cell r="C18501" t="str">
            <v>X</v>
          </cell>
          <cell r="D18501" t="str">
            <v>DINCO DEL NORTE SA DE CV</v>
          </cell>
        </row>
        <row r="18502">
          <cell r="C18502">
            <v>28</v>
          </cell>
          <cell r="D18502" t="str">
            <v>CERVECERIA CUAUHTEMOC MOCTEZUMA SA DE CV</v>
          </cell>
        </row>
        <row r="18503">
          <cell r="C18503">
            <v>28</v>
          </cell>
          <cell r="D18503" t="str">
            <v>CERVECERIA CUAUHTEMOC MOCTEZUMA SA DE CV</v>
          </cell>
        </row>
        <row r="18504">
          <cell r="C18504">
            <v>28</v>
          </cell>
          <cell r="D18504" t="str">
            <v>CERVECERIA CUAUHTEMOC MOCTEZUMA SA DE CV</v>
          </cell>
        </row>
        <row r="18505">
          <cell r="C18505">
            <v>28</v>
          </cell>
          <cell r="D18505" t="str">
            <v>CERVECERIA CUAUHTEMOC MOCTEZUMA SA DE CV</v>
          </cell>
        </row>
        <row r="18506">
          <cell r="C18506">
            <v>31</v>
          </cell>
          <cell r="D18506" t="str">
            <v>CERVECERIA CUAUHTEMOC MOCTEZUMA SA DE CV</v>
          </cell>
        </row>
        <row r="18507">
          <cell r="C18507">
            <v>31</v>
          </cell>
          <cell r="D18507" t="str">
            <v>CERVECERIA CUAUHTEMOC MOCTEZUMA SA DE CV</v>
          </cell>
        </row>
        <row r="18508">
          <cell r="C18508">
            <v>31</v>
          </cell>
          <cell r="D18508" t="str">
            <v>CERVECERIA CUAUHTEMOC MOCTEZUMA SA DE CV</v>
          </cell>
        </row>
        <row r="18509">
          <cell r="C18509">
            <v>31</v>
          </cell>
          <cell r="D18509" t="str">
            <v>CERVECERIA CUAUHTEMOC MOCTEZUMA SA DE CV</v>
          </cell>
        </row>
        <row r="18510">
          <cell r="C18510">
            <v>32</v>
          </cell>
          <cell r="D18510" t="str">
            <v>CERVECERIA CUAUHTEMOC MOCTEZUMA SA DE CV</v>
          </cell>
        </row>
        <row r="18511">
          <cell r="C18511">
            <v>32</v>
          </cell>
          <cell r="D18511" t="str">
            <v>CERVECERIA CUAUHTEMOC MOCTEZUMA SA DE CV</v>
          </cell>
        </row>
        <row r="18512">
          <cell r="C18512">
            <v>32</v>
          </cell>
          <cell r="D18512" t="str">
            <v>CERVECERIA CUAUHTEMOC MOCTEZUMA SA DE CV</v>
          </cell>
        </row>
        <row r="18513">
          <cell r="C18513">
            <v>32</v>
          </cell>
          <cell r="D18513" t="str">
            <v>CERVECERIA CUAUHTEMOC MOCTEZUMA SA DE CV</v>
          </cell>
        </row>
        <row r="18514">
          <cell r="C18514">
            <v>33</v>
          </cell>
          <cell r="D18514" t="str">
            <v>CERVECERIA CUAUHTEMOC MOCTEZUMA SA DE CV</v>
          </cell>
        </row>
        <row r="18515">
          <cell r="C18515">
            <v>33</v>
          </cell>
          <cell r="D18515" t="str">
            <v>CERVECERIA CUAUHTEMOC MOCTEZUMA SA DE CV</v>
          </cell>
        </row>
        <row r="18516">
          <cell r="C18516">
            <v>33</v>
          </cell>
          <cell r="D18516" t="str">
            <v>CERVECERIA CUAUHTEMOC MOCTEZUMA SA DE CV</v>
          </cell>
        </row>
        <row r="18517">
          <cell r="C18517">
            <v>33</v>
          </cell>
          <cell r="D18517" t="str">
            <v>CERVECERIA CUAUHTEMOC MOCTEZUMA SA DE CV</v>
          </cell>
        </row>
        <row r="18518">
          <cell r="C18518">
            <v>29</v>
          </cell>
          <cell r="D18518" t="str">
            <v>CERVECERIA CUAUHTEMOC MOCTEZUMA SA DE CV</v>
          </cell>
        </row>
        <row r="18519">
          <cell r="C18519">
            <v>29</v>
          </cell>
          <cell r="D18519" t="str">
            <v>CERVECERIA CUAUHTEMOC MOCTEZUMA SA DE CV</v>
          </cell>
        </row>
        <row r="18520">
          <cell r="C18520">
            <v>29</v>
          </cell>
          <cell r="D18520" t="str">
            <v>CERVECERIA CUAUHTEMOC MOCTEZUMA SA DE CV</v>
          </cell>
        </row>
        <row r="18521">
          <cell r="C18521">
            <v>29</v>
          </cell>
          <cell r="D18521" t="str">
            <v>CERVECERIA CUAUHTEMOC MOCTEZUMA SA DE CV</v>
          </cell>
        </row>
        <row r="18522">
          <cell r="C18522">
            <v>30</v>
          </cell>
          <cell r="D18522" t="str">
            <v>CERVECERIA CUAUHTEMOC MOCTEZUMA SA DE CV</v>
          </cell>
        </row>
        <row r="18523">
          <cell r="C18523">
            <v>30</v>
          </cell>
          <cell r="D18523" t="str">
            <v>CERVECERIA CUAUHTEMOC MOCTEZUMA SA DE CV</v>
          </cell>
        </row>
        <row r="18524">
          <cell r="C18524">
            <v>30</v>
          </cell>
          <cell r="D18524" t="str">
            <v>CERVECERIA CUAUHTEMOC MOCTEZUMA SA DE CV</v>
          </cell>
        </row>
        <row r="18525">
          <cell r="C18525">
            <v>30</v>
          </cell>
          <cell r="D18525" t="str">
            <v>CERVECERIA CUAUHTEMOC MOCTEZUMA SA DE CV</v>
          </cell>
        </row>
        <row r="18526">
          <cell r="C18526">
            <v>30</v>
          </cell>
          <cell r="D18526" t="str">
            <v>CERVECERIA CUAUHTEMOC MOCTEZUMA SA DE CV</v>
          </cell>
        </row>
        <row r="18527">
          <cell r="C18527">
            <v>30</v>
          </cell>
          <cell r="D18527" t="str">
            <v>CERVECERIA CUAUHTEMOC MOCTEZUMA SA DE CV</v>
          </cell>
        </row>
        <row r="18528">
          <cell r="C18528">
            <v>30</v>
          </cell>
          <cell r="D18528" t="str">
            <v>CERVECERIA CUAUHTEMOC MOCTEZUMA SA DE CV</v>
          </cell>
        </row>
        <row r="18529">
          <cell r="C18529">
            <v>28</v>
          </cell>
          <cell r="D18529" t="str">
            <v>CERVECERIA CUAUHTEMOC MOCTEZUMA SA DE CV</v>
          </cell>
        </row>
        <row r="18530">
          <cell r="C18530">
            <v>315</v>
          </cell>
          <cell r="D18530" t="str">
            <v>CIH INTERNATIONAL, S.A.R.L.</v>
          </cell>
        </row>
        <row r="18531">
          <cell r="C18531">
            <v>315</v>
          </cell>
          <cell r="D18531" t="str">
            <v>CIH INTERNATIONAL, S.A.R.L.</v>
          </cell>
        </row>
        <row r="18532">
          <cell r="C18532">
            <v>315</v>
          </cell>
          <cell r="D18532" t="str">
            <v>CIH INTERNATIONAL, S.A.R.L.</v>
          </cell>
        </row>
        <row r="18533">
          <cell r="C18533">
            <v>315</v>
          </cell>
          <cell r="D18533" t="str">
            <v>CIH INTERNATIONAL, S.A.R.L.</v>
          </cell>
        </row>
        <row r="18534">
          <cell r="C18534">
            <v>315</v>
          </cell>
          <cell r="D18534" t="str">
            <v>CIH INTERNATIONAL, S.A.R.L.</v>
          </cell>
        </row>
        <row r="18535">
          <cell r="C18535">
            <v>238</v>
          </cell>
          <cell r="D18535" t="str">
            <v>ANSA MCAL TRADING, INC.</v>
          </cell>
        </row>
        <row r="18536">
          <cell r="C18536">
            <v>238</v>
          </cell>
          <cell r="D18536" t="str">
            <v>ANSA MCAL TRADING, INC.</v>
          </cell>
        </row>
        <row r="18537">
          <cell r="C18537">
            <v>318</v>
          </cell>
          <cell r="D18537" t="str">
            <v>BRASSERIE NATIONAL D´HAITI, S.A.</v>
          </cell>
        </row>
        <row r="18538">
          <cell r="C18538">
            <v>232</v>
          </cell>
          <cell r="D18538" t="str">
            <v>BANKS (BARBADOS) BREWERIES LTD</v>
          </cell>
        </row>
        <row r="18539">
          <cell r="C18539">
            <v>100</v>
          </cell>
          <cell r="D18539" t="str">
            <v>MANUFACTURAS KALTEX SA DE CV</v>
          </cell>
        </row>
        <row r="18540">
          <cell r="C18540">
            <v>100</v>
          </cell>
          <cell r="D18540" t="str">
            <v>MANUFACTURAS KALTEX SA DE CV</v>
          </cell>
        </row>
        <row r="18541">
          <cell r="C18541">
            <v>100</v>
          </cell>
          <cell r="D18541" t="str">
            <v>MANUFACTURAS KALTEX SA DE CV</v>
          </cell>
        </row>
        <row r="18542">
          <cell r="C18542">
            <v>17</v>
          </cell>
          <cell r="D18542" t="str">
            <v>BIMBO</v>
          </cell>
        </row>
        <row r="18543">
          <cell r="C18543">
            <v>18</v>
          </cell>
          <cell r="D18543" t="str">
            <v>BIMBO</v>
          </cell>
        </row>
        <row r="18544">
          <cell r="C18544">
            <v>20</v>
          </cell>
          <cell r="D18544" t="str">
            <v>BIMBO</v>
          </cell>
        </row>
        <row r="18545">
          <cell r="C18545">
            <v>21</v>
          </cell>
          <cell r="D18545" t="str">
            <v>BIMBO</v>
          </cell>
        </row>
        <row r="18546">
          <cell r="C18546">
            <v>77</v>
          </cell>
          <cell r="D18546" t="str">
            <v>GRUMA</v>
          </cell>
        </row>
        <row r="18547">
          <cell r="C18547">
            <v>78</v>
          </cell>
          <cell r="D18547" t="str">
            <v>GRUMA</v>
          </cell>
        </row>
        <row r="18548">
          <cell r="C18548">
            <v>78</v>
          </cell>
          <cell r="D18548" t="str">
            <v>GRUMA</v>
          </cell>
        </row>
        <row r="18549">
          <cell r="C18549">
            <v>79</v>
          </cell>
          <cell r="D18549" t="str">
            <v>GRUMA</v>
          </cell>
        </row>
        <row r="18550">
          <cell r="C18550">
            <v>79</v>
          </cell>
          <cell r="D18550" t="str">
            <v>GRUMA</v>
          </cell>
        </row>
        <row r="18551">
          <cell r="C18551">
            <v>113</v>
          </cell>
          <cell r="D18551" t="str">
            <v>GRUMA</v>
          </cell>
        </row>
        <row r="18552">
          <cell r="C18552">
            <v>114</v>
          </cell>
          <cell r="D18552" t="str">
            <v>GRUMA</v>
          </cell>
        </row>
        <row r="18553">
          <cell r="C18553">
            <v>114</v>
          </cell>
          <cell r="D18553" t="str">
            <v>GRUMA</v>
          </cell>
        </row>
        <row r="18554">
          <cell r="C18554">
            <v>112</v>
          </cell>
          <cell r="D18554" t="str">
            <v>GRUMA</v>
          </cell>
        </row>
        <row r="18555">
          <cell r="C18555">
            <v>112</v>
          </cell>
          <cell r="D18555" t="str">
            <v>GRUMA</v>
          </cell>
        </row>
        <row r="18556">
          <cell r="C18556">
            <v>115</v>
          </cell>
          <cell r="D18556" t="str">
            <v>GRUMA</v>
          </cell>
        </row>
        <row r="18557">
          <cell r="C18557">
            <v>159</v>
          </cell>
          <cell r="D18557" t="str">
            <v>GRUMA</v>
          </cell>
        </row>
        <row r="18558">
          <cell r="C18558">
            <v>166</v>
          </cell>
          <cell r="D18558" t="str">
            <v>GRUMA</v>
          </cell>
        </row>
        <row r="18559">
          <cell r="C18559">
            <v>166</v>
          </cell>
          <cell r="D18559" t="str">
            <v>GRUMA</v>
          </cell>
        </row>
        <row r="18560">
          <cell r="C18560">
            <v>16</v>
          </cell>
          <cell r="D18560" t="str">
            <v>AZTECA MILLING, LP</v>
          </cell>
        </row>
        <row r="18561">
          <cell r="C18561">
            <v>166</v>
          </cell>
          <cell r="D18561" t="str">
            <v>GRUMA</v>
          </cell>
        </row>
        <row r="18562">
          <cell r="C18562">
            <v>166</v>
          </cell>
          <cell r="D18562" t="str">
            <v>GRUMA</v>
          </cell>
        </row>
        <row r="18563">
          <cell r="C18563">
            <v>166</v>
          </cell>
          <cell r="D18563" t="str">
            <v>GRUMA</v>
          </cell>
        </row>
        <row r="18564">
          <cell r="C18564">
            <v>39</v>
          </cell>
          <cell r="D18564" t="str">
            <v>CITROJUGO SA DE CV</v>
          </cell>
        </row>
        <row r="18565">
          <cell r="C18565">
            <v>39</v>
          </cell>
          <cell r="D18565" t="str">
            <v>CITROJUGO SA DE CV</v>
          </cell>
        </row>
        <row r="18566">
          <cell r="C18566">
            <v>40</v>
          </cell>
          <cell r="D18566" t="str">
            <v>CITROLIM SA DE CV</v>
          </cell>
        </row>
        <row r="18567">
          <cell r="C18567">
            <v>40</v>
          </cell>
          <cell r="D18567" t="str">
            <v>CITROLIM SA DE CV</v>
          </cell>
        </row>
        <row r="18568">
          <cell r="C18568">
            <v>44</v>
          </cell>
          <cell r="D18568" t="str">
            <v>CONFRUTTA S.A.</v>
          </cell>
        </row>
        <row r="18569">
          <cell r="C18569">
            <v>143</v>
          </cell>
          <cell r="D18569" t="str">
            <v>SEMINIS VEGETABLE SEEDS MEXICANA S DE RL DE CV</v>
          </cell>
        </row>
        <row r="18570">
          <cell r="C18570">
            <v>41</v>
          </cell>
          <cell r="D18570" t="str">
            <v>COMERCIALIZADORA EL ORO SA  DE CV</v>
          </cell>
        </row>
        <row r="18571">
          <cell r="C18571">
            <v>41</v>
          </cell>
          <cell r="D18571" t="str">
            <v>COMERCIALIZADORA EL ORO SA  DE CV</v>
          </cell>
        </row>
        <row r="18572">
          <cell r="C18572">
            <v>41</v>
          </cell>
          <cell r="D18572" t="str">
            <v>COMERCIALIZADORA EL ORO SA  DE CV</v>
          </cell>
        </row>
        <row r="18573">
          <cell r="C18573">
            <v>41</v>
          </cell>
          <cell r="D18573" t="str">
            <v>COMERCIALIZADORA EL ORO SA  DE CV</v>
          </cell>
        </row>
        <row r="18574">
          <cell r="C18574">
            <v>176</v>
          </cell>
          <cell r="D18574" t="str">
            <v>INTERNACIONAL QUIMICA DE COBRE SA DE CV</v>
          </cell>
        </row>
        <row r="18575">
          <cell r="C18575">
            <v>38</v>
          </cell>
          <cell r="D18575" t="str">
            <v>CITRICOS DE APATZINGAN SPR RL</v>
          </cell>
        </row>
        <row r="18576">
          <cell r="C18576">
            <v>152</v>
          </cell>
          <cell r="D18576" t="str">
            <v>VALLE REDONDO SA DE CV</v>
          </cell>
        </row>
        <row r="18577">
          <cell r="C18577">
            <v>152</v>
          </cell>
          <cell r="D18577" t="str">
            <v>VALLE REDONDO SA DE CV</v>
          </cell>
        </row>
        <row r="18578">
          <cell r="C18578">
            <v>152</v>
          </cell>
          <cell r="D18578" t="str">
            <v>VALLE REDONDO SA DE CV</v>
          </cell>
        </row>
        <row r="18579">
          <cell r="C18579">
            <v>152</v>
          </cell>
          <cell r="D18579" t="str">
            <v>VALLE REDONDO SA DE CV</v>
          </cell>
        </row>
        <row r="18580">
          <cell r="C18580">
            <v>21</v>
          </cell>
          <cell r="D18580" t="str">
            <v>BIMBO</v>
          </cell>
        </row>
        <row r="18581">
          <cell r="C18581">
            <v>91</v>
          </cell>
          <cell r="D18581" t="str">
            <v>LABORATORIOS GRIFFITH  DE MEXICO SA DE CV</v>
          </cell>
        </row>
        <row r="18582">
          <cell r="C18582">
            <v>91</v>
          </cell>
          <cell r="D18582" t="str">
            <v>LABORATORIOS GRIFFITH  DE MEXICO SA DE CV</v>
          </cell>
        </row>
        <row r="18583">
          <cell r="C18583">
            <v>130</v>
          </cell>
          <cell r="D18583" t="str">
            <v>PRODUCTOS PERLA, SA DE CV</v>
          </cell>
        </row>
        <row r="18584">
          <cell r="C18584">
            <v>130</v>
          </cell>
          <cell r="D18584" t="str">
            <v>PRODUCTOS PERLA, SA DE CV</v>
          </cell>
        </row>
        <row r="18585">
          <cell r="C18585">
            <v>130</v>
          </cell>
          <cell r="D18585" t="str">
            <v>PRODUCTOS PERLA, SA DE CV</v>
          </cell>
        </row>
        <row r="18586">
          <cell r="C18586">
            <v>130</v>
          </cell>
          <cell r="D18586" t="str">
            <v>PRODUCTOS PERLA, SA DE CV</v>
          </cell>
        </row>
        <row r="18587">
          <cell r="C18587">
            <v>89</v>
          </cell>
          <cell r="D18587" t="str">
            <v>KERRY INGREDIENTS DE MEXICO SA DE CV</v>
          </cell>
        </row>
        <row r="18588">
          <cell r="C18588">
            <v>89</v>
          </cell>
          <cell r="D18588" t="str">
            <v>KERRY INGREDIENTS DE MEXICO SA DE CV</v>
          </cell>
        </row>
        <row r="18589">
          <cell r="C18589">
            <v>107</v>
          </cell>
          <cell r="D18589" t="str">
            <v>MICHEL ONTIVEROS PABLO IGNACIO</v>
          </cell>
        </row>
        <row r="18590">
          <cell r="C18590">
            <v>24</v>
          </cell>
          <cell r="D18590" t="str">
            <v>C &amp; L ALIMENTOS SA DE CV</v>
          </cell>
        </row>
        <row r="18591">
          <cell r="C18591">
            <v>24</v>
          </cell>
          <cell r="D18591" t="str">
            <v>C &amp; L ALIMENTOS SA DE CV</v>
          </cell>
        </row>
        <row r="18592">
          <cell r="C18592">
            <v>24</v>
          </cell>
          <cell r="D18592" t="str">
            <v>C &amp; L ALIMENTOS SA DE CV</v>
          </cell>
        </row>
        <row r="18593">
          <cell r="C18593">
            <v>270</v>
          </cell>
          <cell r="D18593" t="str">
            <v>RESTAURANTES TOKS, S.A. DE C.V.</v>
          </cell>
        </row>
        <row r="18594">
          <cell r="C18594">
            <v>270</v>
          </cell>
          <cell r="D18594" t="str">
            <v>RESTAURANTES TOKS, S.A. DE C.V.</v>
          </cell>
        </row>
        <row r="18595">
          <cell r="C18595">
            <v>252</v>
          </cell>
          <cell r="D18595" t="str">
            <v>QUESERIA DOS LAGUNAS, SPR DE R.L. DE C.V.</v>
          </cell>
        </row>
        <row r="18596">
          <cell r="C18596">
            <v>239</v>
          </cell>
          <cell r="D18596" t="str">
            <v>PROTEINAS NATURALES, S.A. (PROTENA, S.A.)</v>
          </cell>
        </row>
        <row r="18597">
          <cell r="C18597">
            <v>22</v>
          </cell>
          <cell r="D18597" t="str">
            <v>BIOTECNICA INTERNACIONAL SA DE CV</v>
          </cell>
        </row>
        <row r="18598">
          <cell r="C18598">
            <v>11</v>
          </cell>
          <cell r="D18598" t="str">
            <v>ALIMENTOS PROFUSA, SA DE CV</v>
          </cell>
        </row>
        <row r="18599">
          <cell r="C18599">
            <v>11</v>
          </cell>
          <cell r="D18599" t="str">
            <v>ALIMENTOS PROFUSA, SA DE CV</v>
          </cell>
        </row>
        <row r="18600">
          <cell r="C18600">
            <v>6</v>
          </cell>
          <cell r="D18600" t="str">
            <v>AGRANA FRUIT MEXICO SA DE CV</v>
          </cell>
        </row>
        <row r="18601">
          <cell r="C18601">
            <v>138</v>
          </cell>
          <cell r="D18601" t="str">
            <v>RICAP SA DE CV</v>
          </cell>
        </row>
        <row r="18602">
          <cell r="C18602">
            <v>138</v>
          </cell>
          <cell r="D18602" t="str">
            <v>RICAP SA DE CV</v>
          </cell>
        </row>
        <row r="18603">
          <cell r="C18603">
            <v>138</v>
          </cell>
          <cell r="D18603" t="str">
            <v>RICAP SA DE CV</v>
          </cell>
        </row>
        <row r="18604">
          <cell r="C18604">
            <v>15</v>
          </cell>
          <cell r="D18604" t="str">
            <v>AVIGM SA DE CV</v>
          </cell>
        </row>
        <row r="18605">
          <cell r="C18605">
            <v>206</v>
          </cell>
          <cell r="D18605" t="str">
            <v>INVESTIGACION PRODUCTIVA SA DE CV</v>
          </cell>
        </row>
        <row r="18606">
          <cell r="C18606">
            <v>285</v>
          </cell>
          <cell r="D18606" t="str">
            <v>ALIMENTOS DE LA GRANJA, S.A. DE C.V.</v>
          </cell>
        </row>
        <row r="18607">
          <cell r="C18607">
            <v>102</v>
          </cell>
          <cell r="D18607" t="str">
            <v>MAZAPAN DE LA ROSA SA DE CV</v>
          </cell>
        </row>
        <row r="18608">
          <cell r="C18608">
            <v>102</v>
          </cell>
          <cell r="D18608" t="str">
            <v>MAZAPAN DE LA ROSA SA DE CV</v>
          </cell>
        </row>
        <row r="18609">
          <cell r="C18609">
            <v>177</v>
          </cell>
          <cell r="D18609" t="str">
            <v>COLOIDALES DUCHE SA DE CV</v>
          </cell>
        </row>
        <row r="18610">
          <cell r="C18610">
            <v>174</v>
          </cell>
          <cell r="D18610" t="str">
            <v>GRUPO INDUSTRIAL CUADRITOS BIOTEK SA DE CV</v>
          </cell>
        </row>
        <row r="18611">
          <cell r="C18611">
            <v>81</v>
          </cell>
          <cell r="D18611" t="str">
            <v>HERSHEY MEXICO SA DE CV</v>
          </cell>
        </row>
        <row r="18612">
          <cell r="C18612" t="str">
            <v>X</v>
          </cell>
          <cell r="D18612" t="str">
            <v>INDUSTRIAS BLE, S.A. DE C.V.</v>
          </cell>
        </row>
        <row r="18613">
          <cell r="C18613" t="str">
            <v>X</v>
          </cell>
          <cell r="D18613" t="str">
            <v>INDUSTRIAS BLE, S.A. DE C.V.</v>
          </cell>
        </row>
        <row r="18614">
          <cell r="C18614" t="str">
            <v>X</v>
          </cell>
          <cell r="D18614" t="str">
            <v xml:space="preserve">CITROFRUT  </v>
          </cell>
        </row>
        <row r="18615">
          <cell r="C18615" t="str">
            <v>X</v>
          </cell>
          <cell r="D18615" t="str">
            <v>MEXICANA DE FORMULACIONES, S.A . DE C.V.</v>
          </cell>
        </row>
        <row r="18616">
          <cell r="C18616" t="str">
            <v>X</v>
          </cell>
          <cell r="D18616" t="str">
            <v>INDUSTRIA MEXICANA DE SABORES S.A. DE C.V.</v>
          </cell>
        </row>
        <row r="18617">
          <cell r="C18617" t="str">
            <v>X</v>
          </cell>
          <cell r="D18617" t="str">
            <v>CITREX</v>
          </cell>
        </row>
        <row r="18618">
          <cell r="C18618">
            <v>67</v>
          </cell>
          <cell r="D18618" t="str">
            <v>GELITA MEXICO S DE RL DE CV</v>
          </cell>
        </row>
        <row r="18619">
          <cell r="C18619">
            <v>67</v>
          </cell>
          <cell r="D18619" t="str">
            <v>GELITA MEXICO S DE RL DE CV</v>
          </cell>
        </row>
        <row r="18620">
          <cell r="C18620" t="str">
            <v>X</v>
          </cell>
          <cell r="D18620" t="str">
            <v>LA COSTEÑA</v>
          </cell>
        </row>
        <row r="18621">
          <cell r="C18621">
            <v>310</v>
          </cell>
          <cell r="D18621" t="str">
            <v>VILLA AVOCADO, S.A. DE C.V.</v>
          </cell>
        </row>
        <row r="18622">
          <cell r="C18622" t="str">
            <v>X</v>
          </cell>
          <cell r="D18622" t="str">
            <v>GRUMAPA  S.P.R. DE R.L. DE C.V.</v>
          </cell>
        </row>
        <row r="18623">
          <cell r="C18623" t="str">
            <v>X</v>
          </cell>
          <cell r="D18623" t="str">
            <v>GRUMAPA  S.P.R. DE R.L. DE C.V.</v>
          </cell>
        </row>
        <row r="18624">
          <cell r="C18624" t="str">
            <v>X</v>
          </cell>
          <cell r="D18624" t="str">
            <v>GRUMAPA  S.P.R. DE R.L. DE C.V.</v>
          </cell>
        </row>
        <row r="18625">
          <cell r="C18625">
            <v>13</v>
          </cell>
          <cell r="D18625" t="str">
            <v>ANGELICA PADILLA CASTILLO</v>
          </cell>
        </row>
        <row r="18626">
          <cell r="C18626">
            <v>13</v>
          </cell>
          <cell r="D18626" t="str">
            <v>ANGELICA PADILLA CASTILLO</v>
          </cell>
        </row>
        <row r="18627">
          <cell r="C18627">
            <v>13</v>
          </cell>
          <cell r="D18627" t="str">
            <v>ANGELICA PADILLA CASTILLO</v>
          </cell>
        </row>
        <row r="18628">
          <cell r="C18628">
            <v>13</v>
          </cell>
          <cell r="D18628" t="str">
            <v>ANGELICA PADILLA CASTILLO</v>
          </cell>
        </row>
        <row r="18629">
          <cell r="C18629">
            <v>309</v>
          </cell>
          <cell r="D18629" t="str">
            <v>MARIA CONSUELO FIERRO RAMOS</v>
          </cell>
        </row>
        <row r="18630">
          <cell r="C18630">
            <v>309</v>
          </cell>
          <cell r="D18630" t="str">
            <v>MARIA CONSUELO FIERRO RAMOS</v>
          </cell>
        </row>
        <row r="18631">
          <cell r="C18631">
            <v>55</v>
          </cell>
          <cell r="D18631" t="str">
            <v>DISTRIBUIDORA DE TEXTILES AVANTE SA DE CV</v>
          </cell>
        </row>
        <row r="18632">
          <cell r="C18632">
            <v>55</v>
          </cell>
          <cell r="D18632" t="str">
            <v>DISTRIBUIDORA DE TEXTILES AVANTE SA DE CV</v>
          </cell>
        </row>
        <row r="18633">
          <cell r="C18633">
            <v>14</v>
          </cell>
          <cell r="D18633" t="str">
            <v>DISTRIBUIDORA TEXTIL ARTTEX, S.A. DE C.V.</v>
          </cell>
        </row>
        <row r="18634">
          <cell r="C18634">
            <v>14</v>
          </cell>
          <cell r="D18634" t="str">
            <v>DISTRIBUIDORA TEXTIL ARTTEX, S.A. DE C.V.</v>
          </cell>
        </row>
        <row r="18635">
          <cell r="C18635">
            <v>303</v>
          </cell>
          <cell r="D18635" t="str">
            <v>MARIA AGUILERA HERNANDEZ</v>
          </cell>
        </row>
        <row r="18636">
          <cell r="C18636">
            <v>175</v>
          </cell>
          <cell r="D18636" t="str">
            <v>MAURICIO JOVAN WONG MEDINA</v>
          </cell>
        </row>
        <row r="18637">
          <cell r="C18637">
            <v>175</v>
          </cell>
          <cell r="D18637" t="str">
            <v>MAURICIO JOVAN WONG MEDINA</v>
          </cell>
        </row>
        <row r="18638">
          <cell r="C18638">
            <v>175</v>
          </cell>
          <cell r="D18638" t="str">
            <v>MAURICIO JOVAN WONG MEDINA</v>
          </cell>
        </row>
        <row r="18639">
          <cell r="C18639">
            <v>204</v>
          </cell>
          <cell r="D18639" t="str">
            <v>PQ INTEGRADORA LOGISTICA SA DE CV</v>
          </cell>
        </row>
        <row r="18640">
          <cell r="C18640">
            <v>316</v>
          </cell>
          <cell r="D18640" t="str">
            <v>QUIMITEXSA, S.A. DE C.V.</v>
          </cell>
        </row>
        <row r="18641">
          <cell r="C18641">
            <v>316</v>
          </cell>
          <cell r="D18641" t="str">
            <v>QUIMITEXSA, S.A. DE C.V.</v>
          </cell>
        </row>
        <row r="18642">
          <cell r="C18642">
            <v>179</v>
          </cell>
          <cell r="D18642" t="str">
            <v>TBG APPAREL S DE RL DE CV</v>
          </cell>
        </row>
        <row r="18643">
          <cell r="C18643">
            <v>179</v>
          </cell>
          <cell r="D18643" t="str">
            <v>TBG APPAREL S DE RL DE CV</v>
          </cell>
        </row>
        <row r="18644">
          <cell r="C18644">
            <v>179</v>
          </cell>
          <cell r="D18644" t="str">
            <v>TBG APPAREL S DE RL DE CV</v>
          </cell>
        </row>
        <row r="18645">
          <cell r="C18645">
            <v>179</v>
          </cell>
          <cell r="D18645" t="str">
            <v>TBG APPAREL S DE RL DE CV</v>
          </cell>
        </row>
        <row r="18646">
          <cell r="C18646">
            <v>146</v>
          </cell>
          <cell r="D18646" t="str">
            <v>TECNICOS Y COLORES ANILPAN SA DE CV</v>
          </cell>
        </row>
        <row r="18647">
          <cell r="C18647">
            <v>155</v>
          </cell>
          <cell r="D18647" t="str">
            <v>VERTICAL KNITS SA DE CV</v>
          </cell>
        </row>
        <row r="18648">
          <cell r="C18648">
            <v>157</v>
          </cell>
          <cell r="D18648" t="str">
            <v>ZAFRE SA DE CV</v>
          </cell>
        </row>
        <row r="18649">
          <cell r="C18649">
            <v>134</v>
          </cell>
          <cell r="D18649" t="str">
            <v>QUIMICA HERNANDEZ RAMIREZ SA DE CV</v>
          </cell>
        </row>
        <row r="18650">
          <cell r="C18650" t="str">
            <v>X</v>
          </cell>
          <cell r="D18650" t="str">
            <v>WRANGLER DE MEXICO, S. DE R.L. DE C.V.</v>
          </cell>
        </row>
        <row r="18651">
          <cell r="C18651">
            <v>55</v>
          </cell>
          <cell r="D18651" t="str">
            <v>DISTRIBUIDORA DE TEXTILES AVANTE SA DE CV</v>
          </cell>
        </row>
        <row r="18652">
          <cell r="C18652">
            <v>73</v>
          </cell>
          <cell r="D18652" t="str">
            <v>GRUPO INDUSTRIAL MIRO SA DE CV</v>
          </cell>
        </row>
        <row r="18653">
          <cell r="C18653" t="str">
            <v>X</v>
          </cell>
          <cell r="D18653" t="str">
            <v>LAVAPANT/Cualquier lavado</v>
          </cell>
        </row>
        <row r="18654">
          <cell r="C18654">
            <v>97</v>
          </cell>
          <cell r="D18654" t="str">
            <v>LAVAEXPORT SA DE CV</v>
          </cell>
        </row>
        <row r="18655">
          <cell r="C18655">
            <v>160</v>
          </cell>
          <cell r="D18655" t="str">
            <v>FLAVIO BERNARDINO MARTINEZ SANCHEZ</v>
          </cell>
        </row>
        <row r="18656">
          <cell r="C18656">
            <v>160</v>
          </cell>
          <cell r="D18656" t="str">
            <v>FLAVIO BERNARDINO MARTINEZ SANCHEZ</v>
          </cell>
        </row>
        <row r="18657">
          <cell r="C18657" t="str">
            <v>X</v>
          </cell>
          <cell r="D18657" t="str">
            <v>TEXTILES ANAHUAC S.A. DE C.V.</v>
          </cell>
        </row>
        <row r="18658">
          <cell r="C18658" t="str">
            <v>X</v>
          </cell>
          <cell r="D18658" t="str">
            <v>TEXTILES ANAHUAC S.A. DE C.V.</v>
          </cell>
        </row>
        <row r="18659">
          <cell r="C18659" t="str">
            <v>X</v>
          </cell>
          <cell r="D18659" t="str">
            <v>ACABADOS RIO TEJO SA DE CV</v>
          </cell>
        </row>
        <row r="18660">
          <cell r="C18660" t="str">
            <v>X</v>
          </cell>
          <cell r="D18660" t="str">
            <v>ACABADOS RIO TEJO SA DE CV</v>
          </cell>
        </row>
        <row r="18661">
          <cell r="C18661" t="str">
            <v>X</v>
          </cell>
          <cell r="D18661" t="str">
            <v>CARHARTT</v>
          </cell>
        </row>
        <row r="18662">
          <cell r="C18662" t="str">
            <v>X</v>
          </cell>
          <cell r="D18662" t="str">
            <v>TOALLERA POPULAR</v>
          </cell>
        </row>
        <row r="18663">
          <cell r="C18663" t="str">
            <v>X</v>
          </cell>
          <cell r="D18663" t="str">
            <v>TOALLERA POPULAR</v>
          </cell>
        </row>
        <row r="18664">
          <cell r="C18664">
            <v>163</v>
          </cell>
          <cell r="D18664" t="str">
            <v>CMT DE LA LAGUNA SA DE CV</v>
          </cell>
        </row>
        <row r="18665">
          <cell r="C18665">
            <v>184</v>
          </cell>
          <cell r="D18665" t="str">
            <v>CUEROMEX WET BLUE SA DE CV</v>
          </cell>
        </row>
        <row r="18666">
          <cell r="C18666">
            <v>184</v>
          </cell>
          <cell r="D18666" t="str">
            <v>CUEROMEX WET BLUE SA DE CV</v>
          </cell>
        </row>
        <row r="18667">
          <cell r="C18667">
            <v>193</v>
          </cell>
          <cell r="D18667" t="str">
            <v>CURFIMEX SA DE CV</v>
          </cell>
        </row>
        <row r="18668">
          <cell r="C18668">
            <v>193</v>
          </cell>
          <cell r="D18668" t="str">
            <v>CURFIMEX SA DE CV</v>
          </cell>
        </row>
        <row r="18669">
          <cell r="C18669">
            <v>128</v>
          </cell>
          <cell r="D18669" t="str">
            <v>PRODUCTOS CURTIENTES SA DE CV</v>
          </cell>
        </row>
        <row r="18670">
          <cell r="C18670">
            <v>128</v>
          </cell>
          <cell r="D18670" t="str">
            <v>PRODUCTOS CURTIENTES SA DE CV</v>
          </cell>
        </row>
        <row r="18671">
          <cell r="C18671">
            <v>128</v>
          </cell>
          <cell r="D18671" t="str">
            <v>PRODUCTOS CURTIENTES SA DE CV</v>
          </cell>
        </row>
        <row r="18672">
          <cell r="C18672">
            <v>330</v>
          </cell>
          <cell r="D18672" t="str">
            <v>QUIMICA QURTEC, S.A. DE C.V.</v>
          </cell>
        </row>
        <row r="18673">
          <cell r="C18673">
            <v>330</v>
          </cell>
          <cell r="D18673" t="str">
            <v>QUIMICA QURTEC, S.A. DE C.V.</v>
          </cell>
        </row>
        <row r="18674">
          <cell r="C18674">
            <v>330</v>
          </cell>
          <cell r="D18674" t="str">
            <v>QUIMICA QURTEC, S.A. DE C.V.</v>
          </cell>
        </row>
        <row r="18675">
          <cell r="C18675">
            <v>330</v>
          </cell>
          <cell r="D18675" t="str">
            <v>QUIMICA QURTEC, S.A. DE C.V.</v>
          </cell>
        </row>
        <row r="18676">
          <cell r="C18676">
            <v>330</v>
          </cell>
          <cell r="D18676" t="str">
            <v>QUIMICA QURTEC, S.A. DE C.V.</v>
          </cell>
        </row>
        <row r="18677">
          <cell r="C18677">
            <v>231</v>
          </cell>
          <cell r="D18677" t="str">
            <v>PROGEL MEXICANA, S.A. DE C.V.</v>
          </cell>
        </row>
        <row r="18678">
          <cell r="C18678">
            <v>144</v>
          </cell>
          <cell r="D18678" t="str">
            <v>SUELAS WYNY SA DE CV</v>
          </cell>
        </row>
        <row r="18679">
          <cell r="C18679">
            <v>333</v>
          </cell>
          <cell r="D18679" t="str">
            <v>CURTIDOS Y ACABADOS KODIAK, S.A. DE C.V.</v>
          </cell>
        </row>
        <row r="18680">
          <cell r="C18680" t="str">
            <v>X</v>
          </cell>
          <cell r="D18680" t="str">
            <v>CONCURMEX</v>
          </cell>
        </row>
        <row r="18681">
          <cell r="C18681" t="str">
            <v>X</v>
          </cell>
          <cell r="D18681" t="str">
            <v>CONCURMEX</v>
          </cell>
        </row>
        <row r="18682">
          <cell r="C18682" t="str">
            <v>X</v>
          </cell>
          <cell r="D18682" t="str">
            <v>C. BENGALA</v>
          </cell>
        </row>
        <row r="18683">
          <cell r="C18683" t="str">
            <v>X</v>
          </cell>
          <cell r="D18683" t="str">
            <v>T. AZTECA</v>
          </cell>
        </row>
        <row r="18684">
          <cell r="C18684" t="str">
            <v>X</v>
          </cell>
          <cell r="D18684" t="str">
            <v>C. LEFARC</v>
          </cell>
        </row>
        <row r="18685">
          <cell r="C18685" t="str">
            <v>X</v>
          </cell>
          <cell r="D18685" t="str">
            <v>C. FUTURA</v>
          </cell>
        </row>
        <row r="18686">
          <cell r="C18686" t="str">
            <v>X</v>
          </cell>
          <cell r="D18686" t="str">
            <v>CURTEC</v>
          </cell>
        </row>
        <row r="18687">
          <cell r="C18687" t="str">
            <v>X</v>
          </cell>
          <cell r="D18687" t="str">
            <v>C. MALPE</v>
          </cell>
        </row>
        <row r="18688">
          <cell r="C18688" t="str">
            <v>X</v>
          </cell>
          <cell r="D18688" t="str">
            <v>GRENETINA ANDRADE</v>
          </cell>
        </row>
        <row r="18689">
          <cell r="C18689">
            <v>81</v>
          </cell>
          <cell r="D18689" t="str">
            <v>OTROS CLIENTES</v>
          </cell>
        </row>
        <row r="18690">
          <cell r="C18690" t="str">
            <v>X</v>
          </cell>
          <cell r="D18690" t="str">
            <v>ASHLAND CHEMICAL DE MEXICO, S.A. DE C.V.</v>
          </cell>
        </row>
        <row r="18691">
          <cell r="C18691" t="str">
            <v>X</v>
          </cell>
          <cell r="D18691" t="str">
            <v>ASHLAND CHEMICAL DE MEXICO, S.A. DE C.V.</v>
          </cell>
        </row>
        <row r="18692">
          <cell r="C18692" t="str">
            <v>X</v>
          </cell>
          <cell r="D18692" t="str">
            <v>ASHLAND CHEMICAL DE MEXICO, S.A. DE C.V.</v>
          </cell>
        </row>
        <row r="18693">
          <cell r="C18693" t="str">
            <v>X</v>
          </cell>
          <cell r="D18693" t="str">
            <v>DINCO DEL NORTE SA DE CV</v>
          </cell>
        </row>
        <row r="18694">
          <cell r="C18694" t="str">
            <v>X</v>
          </cell>
          <cell r="D18694" t="str">
            <v>DINCO DEL NORTE SA DE CV</v>
          </cell>
        </row>
        <row r="18695">
          <cell r="C18695" t="str">
            <v>X</v>
          </cell>
          <cell r="D18695" t="str">
            <v>DINCO DEL NORTE SA DE CV</v>
          </cell>
        </row>
        <row r="18696">
          <cell r="C18696">
            <v>28</v>
          </cell>
          <cell r="D18696" t="str">
            <v>CERVECERIA CUAUHTEMOC MOCTEZUMA SA DE CV</v>
          </cell>
        </row>
        <row r="18697">
          <cell r="C18697">
            <v>28</v>
          </cell>
          <cell r="D18697" t="str">
            <v>CERVECERIA CUAUHTEMOC MOCTEZUMA SA DE CV</v>
          </cell>
        </row>
        <row r="18698">
          <cell r="C18698">
            <v>28</v>
          </cell>
          <cell r="D18698" t="str">
            <v>CERVECERIA CUAUHTEMOC MOCTEZUMA SA DE CV</v>
          </cell>
        </row>
        <row r="18699">
          <cell r="C18699">
            <v>28</v>
          </cell>
          <cell r="D18699" t="str">
            <v>CERVECERIA CUAUHTEMOC MOCTEZUMA SA DE CV</v>
          </cell>
        </row>
        <row r="18700">
          <cell r="C18700">
            <v>31</v>
          </cell>
          <cell r="D18700" t="str">
            <v>CERVECERIA CUAUHTEMOC MOCTEZUMA SA DE CV</v>
          </cell>
        </row>
        <row r="18701">
          <cell r="C18701">
            <v>31</v>
          </cell>
          <cell r="D18701" t="str">
            <v>CERVECERIA CUAUHTEMOC MOCTEZUMA SA DE CV</v>
          </cell>
        </row>
        <row r="18702">
          <cell r="C18702">
            <v>31</v>
          </cell>
          <cell r="D18702" t="str">
            <v>CERVECERIA CUAUHTEMOC MOCTEZUMA SA DE CV</v>
          </cell>
        </row>
        <row r="18703">
          <cell r="C18703">
            <v>31</v>
          </cell>
          <cell r="D18703" t="str">
            <v>CERVECERIA CUAUHTEMOC MOCTEZUMA SA DE CV</v>
          </cell>
        </row>
        <row r="18704">
          <cell r="C18704">
            <v>32</v>
          </cell>
          <cell r="D18704" t="str">
            <v>CERVECERIA CUAUHTEMOC MOCTEZUMA SA DE CV</v>
          </cell>
        </row>
        <row r="18705">
          <cell r="C18705">
            <v>32</v>
          </cell>
          <cell r="D18705" t="str">
            <v>CERVECERIA CUAUHTEMOC MOCTEZUMA SA DE CV</v>
          </cell>
        </row>
        <row r="18706">
          <cell r="C18706">
            <v>32</v>
          </cell>
          <cell r="D18706" t="str">
            <v>CERVECERIA CUAUHTEMOC MOCTEZUMA SA DE CV</v>
          </cell>
        </row>
        <row r="18707">
          <cell r="C18707">
            <v>32</v>
          </cell>
          <cell r="D18707" t="str">
            <v>CERVECERIA CUAUHTEMOC MOCTEZUMA SA DE CV</v>
          </cell>
        </row>
        <row r="18708">
          <cell r="C18708">
            <v>33</v>
          </cell>
          <cell r="D18708" t="str">
            <v>CERVECERIA CUAUHTEMOC MOCTEZUMA SA DE CV</v>
          </cell>
        </row>
        <row r="18709">
          <cell r="C18709">
            <v>33</v>
          </cell>
          <cell r="D18709" t="str">
            <v>CERVECERIA CUAUHTEMOC MOCTEZUMA SA DE CV</v>
          </cell>
        </row>
        <row r="18710">
          <cell r="C18710">
            <v>33</v>
          </cell>
          <cell r="D18710" t="str">
            <v>CERVECERIA CUAUHTEMOC MOCTEZUMA SA DE CV</v>
          </cell>
        </row>
        <row r="18711">
          <cell r="C18711">
            <v>33</v>
          </cell>
          <cell r="D18711" t="str">
            <v>CERVECERIA CUAUHTEMOC MOCTEZUMA SA DE CV</v>
          </cell>
        </row>
        <row r="18712">
          <cell r="C18712">
            <v>29</v>
          </cell>
          <cell r="D18712" t="str">
            <v>CERVECERIA CUAUHTEMOC MOCTEZUMA SA DE CV</v>
          </cell>
        </row>
        <row r="18713">
          <cell r="C18713">
            <v>29</v>
          </cell>
          <cell r="D18713" t="str">
            <v>CERVECERIA CUAUHTEMOC MOCTEZUMA SA DE CV</v>
          </cell>
        </row>
        <row r="18714">
          <cell r="C18714">
            <v>29</v>
          </cell>
          <cell r="D18714" t="str">
            <v>CERVECERIA CUAUHTEMOC MOCTEZUMA SA DE CV</v>
          </cell>
        </row>
        <row r="18715">
          <cell r="C18715">
            <v>29</v>
          </cell>
          <cell r="D18715" t="str">
            <v>CERVECERIA CUAUHTEMOC MOCTEZUMA SA DE CV</v>
          </cell>
        </row>
        <row r="18716">
          <cell r="C18716">
            <v>30</v>
          </cell>
          <cell r="D18716" t="str">
            <v>CERVECERIA CUAUHTEMOC MOCTEZUMA SA DE CV</v>
          </cell>
        </row>
        <row r="18717">
          <cell r="C18717">
            <v>30</v>
          </cell>
          <cell r="D18717" t="str">
            <v>CERVECERIA CUAUHTEMOC MOCTEZUMA SA DE CV</v>
          </cell>
        </row>
        <row r="18718">
          <cell r="C18718">
            <v>30</v>
          </cell>
          <cell r="D18718" t="str">
            <v>CERVECERIA CUAUHTEMOC MOCTEZUMA SA DE CV</v>
          </cell>
        </row>
        <row r="18719">
          <cell r="C18719">
            <v>30</v>
          </cell>
          <cell r="D18719" t="str">
            <v>CERVECERIA CUAUHTEMOC MOCTEZUMA SA DE CV</v>
          </cell>
        </row>
        <row r="18720">
          <cell r="C18720">
            <v>30</v>
          </cell>
          <cell r="D18720" t="str">
            <v>CERVECERIA CUAUHTEMOC MOCTEZUMA SA DE CV</v>
          </cell>
        </row>
        <row r="18721">
          <cell r="C18721">
            <v>30</v>
          </cell>
          <cell r="D18721" t="str">
            <v>CERVECERIA CUAUHTEMOC MOCTEZUMA SA DE CV</v>
          </cell>
        </row>
        <row r="18722">
          <cell r="C18722">
            <v>30</v>
          </cell>
          <cell r="D18722" t="str">
            <v>CERVECERIA CUAUHTEMOC MOCTEZUMA SA DE CV</v>
          </cell>
        </row>
        <row r="18723">
          <cell r="C18723">
            <v>28</v>
          </cell>
          <cell r="D18723" t="str">
            <v>CERVECERIA CUAUHTEMOC MOCTEZUMA SA DE CV</v>
          </cell>
        </row>
        <row r="18724">
          <cell r="C18724">
            <v>315</v>
          </cell>
          <cell r="D18724" t="str">
            <v>CIH INTERNATIONAL, S.A.R.L.</v>
          </cell>
        </row>
        <row r="18725">
          <cell r="C18725">
            <v>315</v>
          </cell>
          <cell r="D18725" t="str">
            <v>CIH INTERNATIONAL, S.A.R.L.</v>
          </cell>
        </row>
        <row r="18726">
          <cell r="C18726">
            <v>315</v>
          </cell>
          <cell r="D18726" t="str">
            <v>CIH INTERNATIONAL, S.A.R.L.</v>
          </cell>
        </row>
        <row r="18727">
          <cell r="C18727">
            <v>315</v>
          </cell>
          <cell r="D18727" t="str">
            <v>CIH INTERNATIONAL, S.A.R.L.</v>
          </cell>
        </row>
        <row r="18728">
          <cell r="C18728">
            <v>315</v>
          </cell>
          <cell r="D18728" t="str">
            <v>CIH INTERNATIONAL, S.A.R.L.</v>
          </cell>
        </row>
        <row r="18729">
          <cell r="C18729">
            <v>238</v>
          </cell>
          <cell r="D18729" t="str">
            <v>ANSA MCAL TRADING, INC.</v>
          </cell>
        </row>
        <row r="18730">
          <cell r="C18730">
            <v>238</v>
          </cell>
          <cell r="D18730" t="str">
            <v>ANSA MCAL TRADING, INC.</v>
          </cell>
        </row>
        <row r="18731">
          <cell r="C18731">
            <v>318</v>
          </cell>
          <cell r="D18731" t="str">
            <v>BRASSERIE NATIONAL D´HAITI, S.A.</v>
          </cell>
        </row>
        <row r="18732">
          <cell r="C18732">
            <v>232</v>
          </cell>
          <cell r="D18732" t="str">
            <v>BANKS (BARBADOS) BREWERIES LTD</v>
          </cell>
        </row>
        <row r="18733">
          <cell r="C18733">
            <v>100</v>
          </cell>
          <cell r="D18733" t="str">
            <v>MANUFACTURAS KALTEX SA DE CV</v>
          </cell>
        </row>
        <row r="18734">
          <cell r="C18734">
            <v>100</v>
          </cell>
          <cell r="D18734" t="str">
            <v>MANUFACTURAS KALTEX SA DE CV</v>
          </cell>
        </row>
        <row r="18735">
          <cell r="C18735">
            <v>100</v>
          </cell>
          <cell r="D18735" t="str">
            <v>MANUFACTURAS KALTEX SA DE CV</v>
          </cell>
        </row>
        <row r="18736">
          <cell r="C18736">
            <v>17</v>
          </cell>
          <cell r="D18736" t="str">
            <v>BIMBO</v>
          </cell>
        </row>
        <row r="18737">
          <cell r="C18737">
            <v>18</v>
          </cell>
          <cell r="D18737" t="str">
            <v>BIMBO</v>
          </cell>
        </row>
        <row r="18738">
          <cell r="C18738">
            <v>20</v>
          </cell>
          <cell r="D18738" t="str">
            <v>BIMBO</v>
          </cell>
        </row>
        <row r="18739">
          <cell r="C18739">
            <v>21</v>
          </cell>
          <cell r="D18739" t="str">
            <v>BIMBO</v>
          </cell>
        </row>
        <row r="18740">
          <cell r="C18740">
            <v>77</v>
          </cell>
          <cell r="D18740" t="str">
            <v>GRUMA</v>
          </cell>
        </row>
        <row r="18741">
          <cell r="C18741">
            <v>78</v>
          </cell>
          <cell r="D18741" t="str">
            <v>GRUMA</v>
          </cell>
        </row>
        <row r="18742">
          <cell r="C18742">
            <v>78</v>
          </cell>
          <cell r="D18742" t="str">
            <v>GRUMA</v>
          </cell>
        </row>
        <row r="18743">
          <cell r="C18743">
            <v>79</v>
          </cell>
          <cell r="D18743" t="str">
            <v>GRUMA</v>
          </cell>
        </row>
        <row r="18744">
          <cell r="C18744">
            <v>79</v>
          </cell>
          <cell r="D18744" t="str">
            <v>GRUMA</v>
          </cell>
        </row>
        <row r="18745">
          <cell r="C18745">
            <v>113</v>
          </cell>
          <cell r="D18745" t="str">
            <v>GRUMA</v>
          </cell>
        </row>
        <row r="18746">
          <cell r="C18746">
            <v>114</v>
          </cell>
          <cell r="D18746" t="str">
            <v>GRUMA</v>
          </cell>
        </row>
        <row r="18747">
          <cell r="C18747">
            <v>114</v>
          </cell>
          <cell r="D18747" t="str">
            <v>GRUMA</v>
          </cell>
        </row>
        <row r="18748">
          <cell r="C18748">
            <v>112</v>
          </cell>
          <cell r="D18748" t="str">
            <v>GRUMA</v>
          </cell>
        </row>
        <row r="18749">
          <cell r="C18749">
            <v>112</v>
          </cell>
          <cell r="D18749" t="str">
            <v>GRUMA</v>
          </cell>
        </row>
        <row r="18750">
          <cell r="C18750">
            <v>115</v>
          </cell>
          <cell r="D18750" t="str">
            <v>GRUMA</v>
          </cell>
        </row>
        <row r="18751">
          <cell r="C18751">
            <v>159</v>
          </cell>
          <cell r="D18751" t="str">
            <v>GRUMA</v>
          </cell>
        </row>
        <row r="18752">
          <cell r="C18752">
            <v>166</v>
          </cell>
          <cell r="D18752" t="str">
            <v>GRUMA</v>
          </cell>
        </row>
        <row r="18753">
          <cell r="C18753">
            <v>166</v>
          </cell>
          <cell r="D18753" t="str">
            <v>GRUMA</v>
          </cell>
        </row>
        <row r="18754">
          <cell r="C18754">
            <v>16</v>
          </cell>
          <cell r="D18754" t="str">
            <v>AZTECA MILLING, LP</v>
          </cell>
        </row>
        <row r="18755">
          <cell r="C18755">
            <v>166</v>
          </cell>
          <cell r="D18755" t="str">
            <v>GRUMA</v>
          </cell>
        </row>
        <row r="18756">
          <cell r="C18756">
            <v>166</v>
          </cell>
          <cell r="D18756" t="str">
            <v>GRUMA</v>
          </cell>
        </row>
        <row r="18757">
          <cell r="C18757">
            <v>166</v>
          </cell>
          <cell r="D18757" t="str">
            <v>GRUMA</v>
          </cell>
        </row>
        <row r="18758">
          <cell r="C18758">
            <v>39</v>
          </cell>
          <cell r="D18758" t="str">
            <v>CITROJUGO SA DE CV</v>
          </cell>
        </row>
        <row r="18759">
          <cell r="C18759">
            <v>39</v>
          </cell>
          <cell r="D18759" t="str">
            <v>CITROJUGO SA DE CV</v>
          </cell>
        </row>
        <row r="18760">
          <cell r="C18760">
            <v>40</v>
          </cell>
          <cell r="D18760" t="str">
            <v>CITROLIM SA DE CV</v>
          </cell>
        </row>
        <row r="18761">
          <cell r="C18761">
            <v>40</v>
          </cell>
          <cell r="D18761" t="str">
            <v>CITROLIM SA DE CV</v>
          </cell>
        </row>
        <row r="18762">
          <cell r="C18762">
            <v>44</v>
          </cell>
          <cell r="D18762" t="str">
            <v>CONFRUTTA S.A.</v>
          </cell>
        </row>
        <row r="18763">
          <cell r="C18763">
            <v>143</v>
          </cell>
          <cell r="D18763" t="str">
            <v>SEMINIS VEGETABLE SEEDS MEXICANA S DE RL DE CV</v>
          </cell>
        </row>
        <row r="18764">
          <cell r="C18764">
            <v>41</v>
          </cell>
          <cell r="D18764" t="str">
            <v>COMERCIALIZADORA EL ORO SA  DE CV</v>
          </cell>
        </row>
        <row r="18765">
          <cell r="C18765">
            <v>41</v>
          </cell>
          <cell r="D18765" t="str">
            <v>COMERCIALIZADORA EL ORO SA  DE CV</v>
          </cell>
        </row>
        <row r="18766">
          <cell r="C18766">
            <v>41</v>
          </cell>
          <cell r="D18766" t="str">
            <v>COMERCIALIZADORA EL ORO SA  DE CV</v>
          </cell>
        </row>
        <row r="18767">
          <cell r="C18767">
            <v>41</v>
          </cell>
          <cell r="D18767" t="str">
            <v>COMERCIALIZADORA EL ORO SA  DE CV</v>
          </cell>
        </row>
        <row r="18768">
          <cell r="C18768">
            <v>176</v>
          </cell>
          <cell r="D18768" t="str">
            <v>INTERNACIONAL QUIMICA DE COBRE SA DE CV</v>
          </cell>
        </row>
        <row r="18769">
          <cell r="C18769">
            <v>38</v>
          </cell>
          <cell r="D18769" t="str">
            <v>CITRICOS DE APATZINGAN SPR RL</v>
          </cell>
        </row>
        <row r="18770">
          <cell r="C18770">
            <v>152</v>
          </cell>
          <cell r="D18770" t="str">
            <v>VALLE REDONDO SA DE CV</v>
          </cell>
        </row>
        <row r="18771">
          <cell r="C18771">
            <v>152</v>
          </cell>
          <cell r="D18771" t="str">
            <v>VALLE REDONDO SA DE CV</v>
          </cell>
        </row>
        <row r="18772">
          <cell r="C18772">
            <v>152</v>
          </cell>
          <cell r="D18772" t="str">
            <v>VALLE REDONDO SA DE CV</v>
          </cell>
        </row>
        <row r="18773">
          <cell r="C18773">
            <v>152</v>
          </cell>
          <cell r="D18773" t="str">
            <v>VALLE REDONDO SA DE CV</v>
          </cell>
        </row>
        <row r="18774">
          <cell r="C18774">
            <v>21</v>
          </cell>
          <cell r="D18774" t="str">
            <v>BIMBO</v>
          </cell>
        </row>
        <row r="18775">
          <cell r="C18775">
            <v>91</v>
          </cell>
          <cell r="D18775" t="str">
            <v>LABORATORIOS GRIFFITH  DE MEXICO SA DE CV</v>
          </cell>
        </row>
        <row r="18776">
          <cell r="C18776">
            <v>91</v>
          </cell>
          <cell r="D18776" t="str">
            <v>LABORATORIOS GRIFFITH  DE MEXICO SA DE CV</v>
          </cell>
        </row>
        <row r="18777">
          <cell r="C18777">
            <v>130</v>
          </cell>
          <cell r="D18777" t="str">
            <v>PRODUCTOS PERLA, SA DE CV</v>
          </cell>
        </row>
        <row r="18778">
          <cell r="C18778">
            <v>130</v>
          </cell>
          <cell r="D18778" t="str">
            <v>PRODUCTOS PERLA, SA DE CV</v>
          </cell>
        </row>
        <row r="18779">
          <cell r="C18779">
            <v>130</v>
          </cell>
          <cell r="D18779" t="str">
            <v>PRODUCTOS PERLA, SA DE CV</v>
          </cell>
        </row>
        <row r="18780">
          <cell r="C18780">
            <v>130</v>
          </cell>
          <cell r="D18780" t="str">
            <v>PRODUCTOS PERLA, SA DE CV</v>
          </cell>
        </row>
        <row r="18781">
          <cell r="C18781">
            <v>89</v>
          </cell>
          <cell r="D18781" t="str">
            <v>KERRY INGREDIENTS DE MEXICO SA DE CV</v>
          </cell>
        </row>
        <row r="18782">
          <cell r="C18782">
            <v>89</v>
          </cell>
          <cell r="D18782" t="str">
            <v>KERRY INGREDIENTS DE MEXICO SA DE CV</v>
          </cell>
        </row>
        <row r="18783">
          <cell r="C18783">
            <v>107</v>
          </cell>
          <cell r="D18783" t="str">
            <v>MICHEL ONTIVEROS PABLO IGNACIO</v>
          </cell>
        </row>
        <row r="18784">
          <cell r="C18784">
            <v>24</v>
          </cell>
          <cell r="D18784" t="str">
            <v>C &amp; L ALIMENTOS SA DE CV</v>
          </cell>
        </row>
        <row r="18785">
          <cell r="C18785">
            <v>24</v>
          </cell>
          <cell r="D18785" t="str">
            <v>C &amp; L ALIMENTOS SA DE CV</v>
          </cell>
        </row>
        <row r="18786">
          <cell r="C18786">
            <v>24</v>
          </cell>
          <cell r="D18786" t="str">
            <v>C &amp; L ALIMENTOS SA DE CV</v>
          </cell>
        </row>
        <row r="18787">
          <cell r="C18787">
            <v>270</v>
          </cell>
          <cell r="D18787" t="str">
            <v>RESTAURANTES TOKS, S.A. DE C.V.</v>
          </cell>
        </row>
        <row r="18788">
          <cell r="C18788">
            <v>270</v>
          </cell>
          <cell r="D18788" t="str">
            <v>RESTAURANTES TOKS, S.A. DE C.V.</v>
          </cell>
        </row>
        <row r="18789">
          <cell r="C18789">
            <v>252</v>
          </cell>
          <cell r="D18789" t="str">
            <v>QUESERIA DOS LAGUNAS, SPR DE R.L. DE C.V.</v>
          </cell>
        </row>
        <row r="18790">
          <cell r="C18790">
            <v>239</v>
          </cell>
          <cell r="D18790" t="str">
            <v>PROTEINAS NATURALES, S.A. (PROTENA, S.A.)</v>
          </cell>
        </row>
        <row r="18791">
          <cell r="C18791">
            <v>22</v>
          </cell>
          <cell r="D18791" t="str">
            <v>BIOTECNICA INTERNACIONAL SA DE CV</v>
          </cell>
        </row>
        <row r="18792">
          <cell r="C18792">
            <v>11</v>
          </cell>
          <cell r="D18792" t="str">
            <v>ALIMENTOS PROFUSA, SA DE CV</v>
          </cell>
        </row>
        <row r="18793">
          <cell r="C18793">
            <v>11</v>
          </cell>
          <cell r="D18793" t="str">
            <v>ALIMENTOS PROFUSA, SA DE CV</v>
          </cell>
        </row>
        <row r="18794">
          <cell r="C18794">
            <v>6</v>
          </cell>
          <cell r="D18794" t="str">
            <v>AGRANA FRUIT MEXICO SA DE CV</v>
          </cell>
        </row>
        <row r="18795">
          <cell r="C18795">
            <v>138</v>
          </cell>
          <cell r="D18795" t="str">
            <v>RICAP SA DE CV</v>
          </cell>
        </row>
        <row r="18796">
          <cell r="C18796">
            <v>138</v>
          </cell>
          <cell r="D18796" t="str">
            <v>RICAP SA DE CV</v>
          </cell>
        </row>
        <row r="18797">
          <cell r="C18797">
            <v>138</v>
          </cell>
          <cell r="D18797" t="str">
            <v>RICAP SA DE CV</v>
          </cell>
        </row>
        <row r="18798">
          <cell r="C18798">
            <v>15</v>
          </cell>
          <cell r="D18798" t="str">
            <v>AVIGM SA DE CV</v>
          </cell>
        </row>
        <row r="18799">
          <cell r="C18799">
            <v>206</v>
          </cell>
          <cell r="D18799" t="str">
            <v>INVESTIGACION PRODUCTIVA SA DE CV</v>
          </cell>
        </row>
        <row r="18800">
          <cell r="C18800">
            <v>285</v>
          </cell>
          <cell r="D18800" t="str">
            <v>ALIMENTOS DE LA GRANJA, S.A. DE C.V.</v>
          </cell>
        </row>
        <row r="18801">
          <cell r="C18801">
            <v>102</v>
          </cell>
          <cell r="D18801" t="str">
            <v>MAZAPAN DE LA ROSA SA DE CV</v>
          </cell>
        </row>
        <row r="18802">
          <cell r="C18802">
            <v>102</v>
          </cell>
          <cell r="D18802" t="str">
            <v>MAZAPAN DE LA ROSA SA DE CV</v>
          </cell>
        </row>
        <row r="18803">
          <cell r="C18803">
            <v>177</v>
          </cell>
          <cell r="D18803" t="str">
            <v>COLOIDALES DUCHE SA DE CV</v>
          </cell>
        </row>
        <row r="18804">
          <cell r="C18804">
            <v>174</v>
          </cell>
          <cell r="D18804" t="str">
            <v>GRUPO INDUSTRIAL CUADRITOS BIOTEK SA DE CV</v>
          </cell>
        </row>
        <row r="18805">
          <cell r="C18805">
            <v>81</v>
          </cell>
          <cell r="D18805" t="str">
            <v>HERSHEY MEXICO SA DE CV</v>
          </cell>
        </row>
        <row r="18806">
          <cell r="C18806" t="str">
            <v>X</v>
          </cell>
          <cell r="D18806" t="str">
            <v>INDUSTRIAS BLE, S.A. DE C.V.</v>
          </cell>
        </row>
        <row r="18807">
          <cell r="C18807" t="str">
            <v>X</v>
          </cell>
          <cell r="D18807" t="str">
            <v>INDUSTRIAS BLE, S.A. DE C.V.</v>
          </cell>
        </row>
        <row r="18808">
          <cell r="C18808" t="str">
            <v>X</v>
          </cell>
          <cell r="D18808" t="str">
            <v xml:space="preserve">CITROFRUT  </v>
          </cell>
        </row>
        <row r="18809">
          <cell r="C18809" t="str">
            <v>X</v>
          </cell>
          <cell r="D18809" t="str">
            <v>MEXICANA DE FORMULACIONES, S.A . DE C.V.</v>
          </cell>
        </row>
        <row r="18810">
          <cell r="C18810" t="str">
            <v>X</v>
          </cell>
          <cell r="D18810" t="str">
            <v>INDUSTRIA MEXICANA DE SABORES S.A. DE C.V.</v>
          </cell>
        </row>
        <row r="18811">
          <cell r="C18811" t="str">
            <v>X</v>
          </cell>
          <cell r="D18811" t="str">
            <v>CITREX</v>
          </cell>
        </row>
        <row r="18812">
          <cell r="C18812">
            <v>67</v>
          </cell>
          <cell r="D18812" t="str">
            <v>GELITA MEXICO S DE RL DE CV</v>
          </cell>
        </row>
        <row r="18813">
          <cell r="C18813">
            <v>67</v>
          </cell>
          <cell r="D18813" t="str">
            <v>GELITA MEXICO S DE RL DE CV</v>
          </cell>
        </row>
        <row r="18814">
          <cell r="C18814" t="str">
            <v>X</v>
          </cell>
          <cell r="D18814" t="str">
            <v>LA COSTEÑA</v>
          </cell>
        </row>
        <row r="18815">
          <cell r="C18815">
            <v>310</v>
          </cell>
          <cell r="D18815" t="str">
            <v>VILLA AVOCADO, S.A. DE C.V.</v>
          </cell>
        </row>
        <row r="18816">
          <cell r="C18816" t="str">
            <v>X</v>
          </cell>
          <cell r="D18816" t="str">
            <v>GRUMAPA  S.P.R. DE R.L. DE C.V.</v>
          </cell>
        </row>
        <row r="18817">
          <cell r="C18817" t="str">
            <v>X</v>
          </cell>
          <cell r="D18817" t="str">
            <v>GRUMAPA  S.P.R. DE R.L. DE C.V.</v>
          </cell>
        </row>
        <row r="18818">
          <cell r="C18818" t="str">
            <v>X</v>
          </cell>
          <cell r="D18818" t="str">
            <v>GRUMAPA  S.P.R. DE R.L. DE C.V.</v>
          </cell>
        </row>
        <row r="18819">
          <cell r="C18819">
            <v>13</v>
          </cell>
          <cell r="D18819" t="str">
            <v>ANGELICA PADILLA CASTILLO</v>
          </cell>
        </row>
        <row r="18820">
          <cell r="C18820">
            <v>13</v>
          </cell>
          <cell r="D18820" t="str">
            <v>ANGELICA PADILLA CASTILLO</v>
          </cell>
        </row>
        <row r="18821">
          <cell r="C18821">
            <v>13</v>
          </cell>
          <cell r="D18821" t="str">
            <v>ANGELICA PADILLA CASTILLO</v>
          </cell>
        </row>
        <row r="18822">
          <cell r="C18822">
            <v>13</v>
          </cell>
          <cell r="D18822" t="str">
            <v>ANGELICA PADILLA CASTILLO</v>
          </cell>
        </row>
        <row r="18823">
          <cell r="C18823">
            <v>309</v>
          </cell>
          <cell r="D18823" t="str">
            <v>MARIA CONSUELO FIERRO RAMOS</v>
          </cell>
        </row>
        <row r="18824">
          <cell r="C18824">
            <v>309</v>
          </cell>
          <cell r="D18824" t="str">
            <v>MARIA CONSUELO FIERRO RAMOS</v>
          </cell>
        </row>
        <row r="18825">
          <cell r="C18825">
            <v>55</v>
          </cell>
          <cell r="D18825" t="str">
            <v>DISTRIBUIDORA DE TEXTILES AVANTE SA DE CV</v>
          </cell>
        </row>
        <row r="18826">
          <cell r="C18826">
            <v>55</v>
          </cell>
          <cell r="D18826" t="str">
            <v>DISTRIBUIDORA DE TEXTILES AVANTE SA DE CV</v>
          </cell>
        </row>
        <row r="18827">
          <cell r="C18827">
            <v>14</v>
          </cell>
          <cell r="D18827" t="str">
            <v>DISTRIBUIDORA TEXTIL ARTTEX, S.A. DE C.V.</v>
          </cell>
        </row>
        <row r="18828">
          <cell r="C18828">
            <v>14</v>
          </cell>
          <cell r="D18828" t="str">
            <v>DISTRIBUIDORA TEXTIL ARTTEX, S.A. DE C.V.</v>
          </cell>
        </row>
        <row r="18829">
          <cell r="C18829">
            <v>303</v>
          </cell>
          <cell r="D18829" t="str">
            <v>MARIA AGUILERA HERNANDEZ</v>
          </cell>
        </row>
        <row r="18830">
          <cell r="C18830">
            <v>175</v>
          </cell>
          <cell r="D18830" t="str">
            <v>MAURICIO JOVAN WONG MEDINA</v>
          </cell>
        </row>
        <row r="18831">
          <cell r="C18831">
            <v>175</v>
          </cell>
          <cell r="D18831" t="str">
            <v>MAURICIO JOVAN WONG MEDINA</v>
          </cell>
        </row>
        <row r="18832">
          <cell r="C18832">
            <v>175</v>
          </cell>
          <cell r="D18832" t="str">
            <v>MAURICIO JOVAN WONG MEDINA</v>
          </cell>
        </row>
        <row r="18833">
          <cell r="C18833">
            <v>204</v>
          </cell>
          <cell r="D18833" t="str">
            <v>PQ INTEGRADORA LOGISTICA SA DE CV</v>
          </cell>
        </row>
        <row r="18834">
          <cell r="C18834">
            <v>316</v>
          </cell>
          <cell r="D18834" t="str">
            <v>QUIMITEXSA, S.A. DE C.V.</v>
          </cell>
        </row>
        <row r="18835">
          <cell r="C18835">
            <v>316</v>
          </cell>
          <cell r="D18835" t="str">
            <v>QUIMITEXSA, S.A. DE C.V.</v>
          </cell>
        </row>
        <row r="18836">
          <cell r="C18836">
            <v>179</v>
          </cell>
          <cell r="D18836" t="str">
            <v>TBG APPAREL S DE RL DE CV</v>
          </cell>
        </row>
        <row r="18837">
          <cell r="C18837">
            <v>179</v>
          </cell>
          <cell r="D18837" t="str">
            <v>TBG APPAREL S DE RL DE CV</v>
          </cell>
        </row>
        <row r="18838">
          <cell r="C18838">
            <v>179</v>
          </cell>
          <cell r="D18838" t="str">
            <v>TBG APPAREL S DE RL DE CV</v>
          </cell>
        </row>
        <row r="18839">
          <cell r="C18839">
            <v>179</v>
          </cell>
          <cell r="D18839" t="str">
            <v>TBG APPAREL S DE RL DE CV</v>
          </cell>
        </row>
        <row r="18840">
          <cell r="C18840">
            <v>146</v>
          </cell>
          <cell r="D18840" t="str">
            <v>TECNICOS Y COLORES ANILPAN SA DE CV</v>
          </cell>
        </row>
        <row r="18841">
          <cell r="C18841">
            <v>155</v>
          </cell>
          <cell r="D18841" t="str">
            <v>VERTICAL KNITS SA DE CV</v>
          </cell>
        </row>
        <row r="18842">
          <cell r="C18842">
            <v>157</v>
          </cell>
          <cell r="D18842" t="str">
            <v>ZAFRE SA DE CV</v>
          </cell>
        </row>
        <row r="18843">
          <cell r="C18843">
            <v>134</v>
          </cell>
          <cell r="D18843" t="str">
            <v>QUIMICA HERNANDEZ RAMIREZ SA DE CV</v>
          </cell>
        </row>
        <row r="18844">
          <cell r="C18844" t="str">
            <v>X</v>
          </cell>
          <cell r="D18844" t="str">
            <v>WRANGLER DE MEXICO, S. DE R.L. DE C.V.</v>
          </cell>
        </row>
        <row r="18845">
          <cell r="C18845">
            <v>55</v>
          </cell>
          <cell r="D18845" t="str">
            <v>DISTRIBUIDORA DE TEXTILES AVANTE SA DE CV</v>
          </cell>
        </row>
        <row r="18846">
          <cell r="C18846">
            <v>73</v>
          </cell>
          <cell r="D18846" t="str">
            <v>GRUPO INDUSTRIAL MIRO SA DE CV</v>
          </cell>
        </row>
        <row r="18847">
          <cell r="C18847" t="str">
            <v>X</v>
          </cell>
          <cell r="D18847" t="str">
            <v>LAVAPANT/Cualquier lavado</v>
          </cell>
        </row>
        <row r="18848">
          <cell r="C18848">
            <v>97</v>
          </cell>
          <cell r="D18848" t="str">
            <v>LAVAEXPORT SA DE CV</v>
          </cell>
        </row>
        <row r="18849">
          <cell r="C18849">
            <v>160</v>
          </cell>
          <cell r="D18849" t="str">
            <v>FLAVIO BERNARDINO MARTINEZ SANCHEZ</v>
          </cell>
        </row>
        <row r="18850">
          <cell r="C18850">
            <v>160</v>
          </cell>
          <cell r="D18850" t="str">
            <v>FLAVIO BERNARDINO MARTINEZ SANCHEZ</v>
          </cell>
        </row>
        <row r="18851">
          <cell r="C18851" t="str">
            <v>X</v>
          </cell>
          <cell r="D18851" t="str">
            <v>TEXTILES ANAHUAC S.A. DE C.V.</v>
          </cell>
        </row>
        <row r="18852">
          <cell r="C18852" t="str">
            <v>X</v>
          </cell>
          <cell r="D18852" t="str">
            <v>TEXTILES ANAHUAC S.A. DE C.V.</v>
          </cell>
        </row>
        <row r="18853">
          <cell r="C18853" t="str">
            <v>X</v>
          </cell>
          <cell r="D18853" t="str">
            <v>ACABADOS RIO TEJO SA DE CV</v>
          </cell>
        </row>
        <row r="18854">
          <cell r="C18854" t="str">
            <v>X</v>
          </cell>
          <cell r="D18854" t="str">
            <v>ACABADOS RIO TEJO SA DE CV</v>
          </cell>
        </row>
        <row r="18855">
          <cell r="C18855" t="str">
            <v>X</v>
          </cell>
          <cell r="D18855" t="str">
            <v>CARHARTT</v>
          </cell>
        </row>
        <row r="18856">
          <cell r="C18856" t="str">
            <v>X</v>
          </cell>
          <cell r="D18856" t="str">
            <v>TOALLERA POPULAR</v>
          </cell>
        </row>
        <row r="18857">
          <cell r="C18857" t="str">
            <v>X</v>
          </cell>
          <cell r="D18857" t="str">
            <v>TOALLERA POPULAR</v>
          </cell>
        </row>
        <row r="18858">
          <cell r="C18858">
            <v>163</v>
          </cell>
          <cell r="D18858" t="str">
            <v>CMT DE LA LAGUNA SA DE CV</v>
          </cell>
        </row>
        <row r="18859">
          <cell r="C18859">
            <v>184</v>
          </cell>
          <cell r="D18859" t="str">
            <v>CUEROMEX WET BLUE SA DE CV</v>
          </cell>
        </row>
        <row r="18860">
          <cell r="C18860">
            <v>184</v>
          </cell>
          <cell r="D18860" t="str">
            <v>CUEROMEX WET BLUE SA DE CV</v>
          </cell>
        </row>
        <row r="18861">
          <cell r="C18861">
            <v>193</v>
          </cell>
          <cell r="D18861" t="str">
            <v>CURFIMEX SA DE CV</v>
          </cell>
        </row>
        <row r="18862">
          <cell r="C18862">
            <v>193</v>
          </cell>
          <cell r="D18862" t="str">
            <v>CURFIMEX SA DE CV</v>
          </cell>
        </row>
        <row r="18863">
          <cell r="C18863">
            <v>128</v>
          </cell>
          <cell r="D18863" t="str">
            <v>PRODUCTOS CURTIENTES SA DE CV</v>
          </cell>
        </row>
        <row r="18864">
          <cell r="C18864">
            <v>128</v>
          </cell>
          <cell r="D18864" t="str">
            <v>PRODUCTOS CURTIENTES SA DE CV</v>
          </cell>
        </row>
        <row r="18865">
          <cell r="C18865">
            <v>128</v>
          </cell>
          <cell r="D18865" t="str">
            <v>PRODUCTOS CURTIENTES SA DE CV</v>
          </cell>
        </row>
        <row r="18866">
          <cell r="C18866">
            <v>330</v>
          </cell>
          <cell r="D18866" t="str">
            <v>QUIMICA QURTEC, S.A. DE C.V.</v>
          </cell>
        </row>
        <row r="18867">
          <cell r="C18867">
            <v>330</v>
          </cell>
          <cell r="D18867" t="str">
            <v>QUIMICA QURTEC, S.A. DE C.V.</v>
          </cell>
        </row>
        <row r="18868">
          <cell r="C18868">
            <v>330</v>
          </cell>
          <cell r="D18868" t="str">
            <v>QUIMICA QURTEC, S.A. DE C.V.</v>
          </cell>
        </row>
        <row r="18869">
          <cell r="C18869">
            <v>330</v>
          </cell>
          <cell r="D18869" t="str">
            <v>QUIMICA QURTEC, S.A. DE C.V.</v>
          </cell>
        </row>
        <row r="18870">
          <cell r="C18870">
            <v>330</v>
          </cell>
          <cell r="D18870" t="str">
            <v>QUIMICA QURTEC, S.A. DE C.V.</v>
          </cell>
        </row>
        <row r="18871">
          <cell r="C18871">
            <v>231</v>
          </cell>
          <cell r="D18871" t="str">
            <v>PROGEL MEXICANA, S.A. DE C.V.</v>
          </cell>
        </row>
        <row r="18872">
          <cell r="C18872">
            <v>144</v>
          </cell>
          <cell r="D18872" t="str">
            <v>SUELAS WYNY SA DE CV</v>
          </cell>
        </row>
        <row r="18873">
          <cell r="C18873">
            <v>333</v>
          </cell>
          <cell r="D18873" t="str">
            <v>CURTIDOS Y ACABADOS KODIAK, S.A. DE C.V.</v>
          </cell>
        </row>
        <row r="18874">
          <cell r="C18874" t="str">
            <v>X</v>
          </cell>
          <cell r="D18874" t="str">
            <v>CONCURMEX</v>
          </cell>
        </row>
        <row r="18875">
          <cell r="C18875" t="str">
            <v>X</v>
          </cell>
          <cell r="D18875" t="str">
            <v>CONCURMEX</v>
          </cell>
        </row>
        <row r="18876">
          <cell r="C18876" t="str">
            <v>X</v>
          </cell>
          <cell r="D18876" t="str">
            <v>C. BENGALA</v>
          </cell>
        </row>
        <row r="18877">
          <cell r="C18877" t="str">
            <v>X</v>
          </cell>
          <cell r="D18877" t="str">
            <v>T. AZTECA</v>
          </cell>
        </row>
        <row r="18878">
          <cell r="C18878" t="str">
            <v>X</v>
          </cell>
          <cell r="D18878" t="str">
            <v>C. LEFARC</v>
          </cell>
        </row>
        <row r="18879">
          <cell r="C18879" t="str">
            <v>X</v>
          </cell>
          <cell r="D18879" t="str">
            <v>C. FUTURA</v>
          </cell>
        </row>
        <row r="18880">
          <cell r="C18880" t="str">
            <v>X</v>
          </cell>
          <cell r="D18880" t="str">
            <v>CURTEC</v>
          </cell>
        </row>
        <row r="18881">
          <cell r="C18881" t="str">
            <v>X</v>
          </cell>
          <cell r="D18881" t="str">
            <v>C. MALPE</v>
          </cell>
        </row>
        <row r="18882">
          <cell r="C18882" t="str">
            <v>X</v>
          </cell>
          <cell r="D18882" t="str">
            <v>GRENETINA ANDRADE</v>
          </cell>
        </row>
        <row r="18883">
          <cell r="C18883">
            <v>81</v>
          </cell>
          <cell r="D18883" t="str">
            <v>OTROS CLIENTES</v>
          </cell>
        </row>
        <row r="18884">
          <cell r="C18884" t="str">
            <v>X</v>
          </cell>
          <cell r="D18884" t="str">
            <v>ASHLAND CHEMICAL DE MEXICO, S.A. DE C.V.</v>
          </cell>
        </row>
        <row r="18885">
          <cell r="C18885" t="str">
            <v>X</v>
          </cell>
          <cell r="D18885" t="str">
            <v>ASHLAND CHEMICAL DE MEXICO, S.A. DE C.V.</v>
          </cell>
        </row>
        <row r="18886">
          <cell r="C18886" t="str">
            <v>X</v>
          </cell>
          <cell r="D18886" t="str">
            <v>ASHLAND CHEMICAL DE MEXICO, S.A. DE C.V.</v>
          </cell>
        </row>
        <row r="18887">
          <cell r="C18887" t="str">
            <v>X</v>
          </cell>
          <cell r="D18887" t="str">
            <v>DINCO DEL NORTE SA DE CV</v>
          </cell>
        </row>
        <row r="18888">
          <cell r="C18888" t="str">
            <v>X</v>
          </cell>
          <cell r="D18888" t="str">
            <v>DINCO DEL NORTE SA DE CV</v>
          </cell>
        </row>
        <row r="18889">
          <cell r="C18889" t="str">
            <v>X</v>
          </cell>
          <cell r="D18889" t="str">
            <v>DINCO DEL NORTE SA DE CV</v>
          </cell>
        </row>
        <row r="18890">
          <cell r="C18890">
            <v>77</v>
          </cell>
          <cell r="D18890" t="str">
            <v>GRUMA</v>
          </cell>
        </row>
        <row r="18891">
          <cell r="C18891">
            <v>166</v>
          </cell>
          <cell r="D18891" t="str">
            <v>GRUMA</v>
          </cell>
        </row>
        <row r="18892">
          <cell r="C18892">
            <v>166</v>
          </cell>
          <cell r="D18892" t="str">
            <v>GRUMA</v>
          </cell>
        </row>
        <row r="18893">
          <cell r="C18893">
            <v>166</v>
          </cell>
          <cell r="D18893" t="str">
            <v>GRUMA</v>
          </cell>
        </row>
        <row r="18894">
          <cell r="C18894">
            <v>166</v>
          </cell>
          <cell r="D18894" t="str">
            <v>GRUMA</v>
          </cell>
        </row>
        <row r="18895">
          <cell r="C18895">
            <v>184</v>
          </cell>
          <cell r="D18895" t="str">
            <v>CUEROMEX WET BLUE SA DE CV</v>
          </cell>
        </row>
        <row r="18896">
          <cell r="C18896">
            <v>184</v>
          </cell>
          <cell r="D18896" t="str">
            <v>CUEROMEX WET BLUE SA DE CV</v>
          </cell>
        </row>
        <row r="18897">
          <cell r="C18897">
            <v>79</v>
          </cell>
          <cell r="D18897" t="str">
            <v>GRUMA</v>
          </cell>
        </row>
        <row r="18898">
          <cell r="C18898">
            <v>113</v>
          </cell>
          <cell r="D18898" t="str">
            <v>GRUMA</v>
          </cell>
        </row>
        <row r="18899">
          <cell r="C18899">
            <v>39</v>
          </cell>
          <cell r="D18899" t="str">
            <v>CITROJUGO SA DE CV</v>
          </cell>
        </row>
        <row r="18900">
          <cell r="C18900">
            <v>39</v>
          </cell>
          <cell r="D18900" t="str">
            <v>CITROJUGO SA DE CV</v>
          </cell>
        </row>
        <row r="18901">
          <cell r="C18901">
            <v>18</v>
          </cell>
          <cell r="D18901" t="str">
            <v>BIMBO</v>
          </cell>
        </row>
        <row r="18902">
          <cell r="C18902">
            <v>89</v>
          </cell>
          <cell r="D18902" t="str">
            <v>KERRY INGREDIENTS DE MEXICO SA DE CV</v>
          </cell>
        </row>
        <row r="18903">
          <cell r="C18903">
            <v>89</v>
          </cell>
          <cell r="D18903" t="str">
            <v>KERRY INGREDIENTS DE MEXICO SA DE CV</v>
          </cell>
        </row>
        <row r="18904">
          <cell r="C18904">
            <v>89</v>
          </cell>
          <cell r="D18904" t="str">
            <v>KERRY INGREDIENTS DE MEXICO SA DE CV</v>
          </cell>
        </row>
        <row r="18905">
          <cell r="C18905">
            <v>107</v>
          </cell>
          <cell r="D18905" t="str">
            <v>MICHEL ONTIVEROS PABLO IGNACIO</v>
          </cell>
        </row>
        <row r="18906">
          <cell r="C18906">
            <v>231</v>
          </cell>
          <cell r="D18906" t="str">
            <v>PROGEL MEXICANA, S.A. DE C.V.</v>
          </cell>
        </row>
        <row r="18907">
          <cell r="C18907">
            <v>78</v>
          </cell>
          <cell r="D18907" t="str">
            <v>GRUMA</v>
          </cell>
        </row>
        <row r="18908">
          <cell r="C18908">
            <v>78</v>
          </cell>
          <cell r="D18908" t="str">
            <v>GRUMA</v>
          </cell>
        </row>
        <row r="18909">
          <cell r="C18909">
            <v>78</v>
          </cell>
          <cell r="D18909" t="str">
            <v>GRUMA</v>
          </cell>
        </row>
        <row r="18910">
          <cell r="C18910">
            <v>128</v>
          </cell>
          <cell r="D18910" t="str">
            <v>PRODUCTOS CURTIENTES SA DE CV</v>
          </cell>
        </row>
        <row r="18911">
          <cell r="C18911">
            <v>112</v>
          </cell>
          <cell r="D18911" t="str">
            <v>GRUMA</v>
          </cell>
        </row>
        <row r="18912">
          <cell r="C18912">
            <v>112</v>
          </cell>
          <cell r="D18912" t="str">
            <v>GRUMA</v>
          </cell>
        </row>
        <row r="18913">
          <cell r="C18913">
            <v>15</v>
          </cell>
          <cell r="D18913" t="str">
            <v>AVIGM SA DE CV</v>
          </cell>
        </row>
        <row r="18914">
          <cell r="C18914">
            <v>138</v>
          </cell>
          <cell r="D18914" t="str">
            <v>RICAP SA DE CV</v>
          </cell>
        </row>
        <row r="18915">
          <cell r="C18915">
            <v>138</v>
          </cell>
          <cell r="D18915" t="str">
            <v>RICAP SA DE CV</v>
          </cell>
        </row>
        <row r="18916">
          <cell r="C18916">
            <v>179</v>
          </cell>
          <cell r="D18916" t="str">
            <v>TBG APPAREL S DE RL DE CV</v>
          </cell>
        </row>
        <row r="18917">
          <cell r="C18917">
            <v>179</v>
          </cell>
          <cell r="D18917" t="str">
            <v>TBG APPAREL S DE RL DE CV</v>
          </cell>
        </row>
        <row r="18918">
          <cell r="C18918">
            <v>144</v>
          </cell>
          <cell r="D18918" t="str">
            <v>SUELAS WYNY SA DE CV</v>
          </cell>
        </row>
        <row r="18919">
          <cell r="C18919">
            <v>14</v>
          </cell>
          <cell r="D18919" t="str">
            <v>DISTRIBUIDORA TEXTIL ARTTEX, S.A. DE C.V.</v>
          </cell>
        </row>
        <row r="18920">
          <cell r="C18920">
            <v>315</v>
          </cell>
          <cell r="D18920" t="str">
            <v>CIH INTERNATIONAL, S.A. R.L.</v>
          </cell>
        </row>
        <row r="18921">
          <cell r="C18921">
            <v>315</v>
          </cell>
          <cell r="D18921" t="str">
            <v>CIH INTERNATIONAL, S.A. R.L.</v>
          </cell>
        </row>
        <row r="18922">
          <cell r="C18922">
            <v>184</v>
          </cell>
          <cell r="D18922" t="str">
            <v>CUEROMEX WET BLUE SA DE CV</v>
          </cell>
        </row>
        <row r="18923">
          <cell r="C18923">
            <v>184</v>
          </cell>
          <cell r="D18923" t="str">
            <v>CUEROMEX WET BLUE SA DE CV</v>
          </cell>
        </row>
        <row r="18924">
          <cell r="C18924">
            <v>157</v>
          </cell>
          <cell r="D18924" t="str">
            <v>ZAFRE SA DE CV</v>
          </cell>
        </row>
        <row r="18925">
          <cell r="C18925">
            <v>20</v>
          </cell>
          <cell r="D18925" t="str">
            <v>BIMBO</v>
          </cell>
        </row>
        <row r="18926">
          <cell r="C18926">
            <v>315</v>
          </cell>
          <cell r="D18926" t="str">
            <v>CIH INTERNATIONAL, S.A. R.L.</v>
          </cell>
        </row>
        <row r="18927">
          <cell r="C18927">
            <v>315</v>
          </cell>
          <cell r="D18927" t="str">
            <v>CIH INTERNATIONAL, S.A. R.L.</v>
          </cell>
        </row>
        <row r="18928">
          <cell r="C18928">
            <v>315</v>
          </cell>
          <cell r="D18928" t="str">
            <v>CIH INTERNATIONAL, S.A. R.L.</v>
          </cell>
        </row>
        <row r="18929">
          <cell r="C18929">
            <v>315</v>
          </cell>
          <cell r="D18929" t="str">
            <v>CIH INTERNATIONAL, S.A. R.L.</v>
          </cell>
        </row>
        <row r="18930">
          <cell r="C18930">
            <v>79</v>
          </cell>
          <cell r="D18930" t="str">
            <v>GRUMA</v>
          </cell>
        </row>
        <row r="18931">
          <cell r="C18931">
            <v>79</v>
          </cell>
          <cell r="D18931" t="str">
            <v>GRUMA</v>
          </cell>
        </row>
        <row r="18932">
          <cell r="C18932">
            <v>179</v>
          </cell>
          <cell r="D18932" t="str">
            <v>TBG APPAREL S DE RL DE CV</v>
          </cell>
        </row>
        <row r="18933">
          <cell r="C18933">
            <v>179</v>
          </cell>
          <cell r="D18933" t="str">
            <v>TBG APPAREL S DE RL DE CV</v>
          </cell>
        </row>
        <row r="18934">
          <cell r="C18934">
            <v>179</v>
          </cell>
          <cell r="D18934" t="str">
            <v>TBG APPAREL S DE RL DE CV</v>
          </cell>
        </row>
        <row r="18935">
          <cell r="C18935">
            <v>6</v>
          </cell>
          <cell r="D18935" t="str">
            <v>AGRANA FRUIT MEXICO SA DE CV</v>
          </cell>
        </row>
        <row r="18936">
          <cell r="C18936">
            <v>6</v>
          </cell>
          <cell r="D18936" t="str">
            <v>AGRANA FRUIT MEXICO SA DE CV</v>
          </cell>
        </row>
        <row r="18937">
          <cell r="C18937">
            <v>112</v>
          </cell>
          <cell r="D18937" t="str">
            <v>GRUMA</v>
          </cell>
        </row>
        <row r="18938">
          <cell r="C18938">
            <v>193</v>
          </cell>
          <cell r="D18938" t="str">
            <v>CURFIMEX SA DE CV</v>
          </cell>
        </row>
        <row r="18939">
          <cell r="C18939">
            <v>14</v>
          </cell>
          <cell r="D18939" t="str">
            <v>DISTRIBUIDORA TEXTIL ARTTEX, S.A. DE C.V.</v>
          </cell>
        </row>
        <row r="18940">
          <cell r="C18940">
            <v>193</v>
          </cell>
          <cell r="D18940" t="str">
            <v>CURFIMEX SA DE CV</v>
          </cell>
        </row>
        <row r="18941">
          <cell r="C18941">
            <v>193</v>
          </cell>
          <cell r="D18941" t="str">
            <v>CURFIMEX SA DE CV</v>
          </cell>
        </row>
        <row r="18942">
          <cell r="C18942">
            <v>306</v>
          </cell>
          <cell r="D18942" t="str">
            <v>GRIFFITH FOODS, S.A. DE C.V.</v>
          </cell>
        </row>
        <row r="18943">
          <cell r="C18943">
            <v>24</v>
          </cell>
          <cell r="D18943" t="str">
            <v>C &amp; L ALIMENTOS SA DE CV</v>
          </cell>
        </row>
        <row r="18944">
          <cell r="C18944">
            <v>24</v>
          </cell>
          <cell r="D18944" t="str">
            <v>C &amp; L ALIMENTOS SA DE CV</v>
          </cell>
        </row>
        <row r="18945">
          <cell r="C18945">
            <v>231</v>
          </cell>
          <cell r="D18945" t="str">
            <v>PROGEL MEXICANA, S.A. DE C.V.</v>
          </cell>
        </row>
        <row r="18946">
          <cell r="C18946">
            <v>227</v>
          </cell>
          <cell r="D18946" t="str">
            <v>CURTEC, S.A. DE C.V.</v>
          </cell>
        </row>
        <row r="18947">
          <cell r="C18947">
            <v>184</v>
          </cell>
          <cell r="D18947" t="str">
            <v>CUEROMEX WET BLUE SA DE CV</v>
          </cell>
        </row>
        <row r="18948">
          <cell r="C18948">
            <v>81</v>
          </cell>
          <cell r="D18948" t="str">
            <v>HERSHEY MEXICO SA DE CV</v>
          </cell>
        </row>
        <row r="18949">
          <cell r="C18949">
            <v>134</v>
          </cell>
          <cell r="D18949" t="str">
            <v>QUIMICA HERNANDEZ RAMIREZ SA DE CV</v>
          </cell>
        </row>
        <row r="18950">
          <cell r="C18950">
            <v>55</v>
          </cell>
          <cell r="D18950" t="str">
            <v>DISTRIBUIDORA DE TEXTILES AVANTE SA DE CV</v>
          </cell>
        </row>
        <row r="18951">
          <cell r="C18951">
            <v>97</v>
          </cell>
          <cell r="D18951" t="str">
            <v>LAVAEXPORT SA DE CV</v>
          </cell>
        </row>
        <row r="18952">
          <cell r="C18952">
            <v>40</v>
          </cell>
          <cell r="D18952" t="str">
            <v>CITROLIM SA DE CV</v>
          </cell>
        </row>
        <row r="18953">
          <cell r="C18953">
            <v>77</v>
          </cell>
          <cell r="D18953" t="str">
            <v>GRUMA</v>
          </cell>
        </row>
        <row r="18954">
          <cell r="C18954">
            <v>77</v>
          </cell>
          <cell r="D18954" t="str">
            <v>GRUMA</v>
          </cell>
        </row>
        <row r="18955">
          <cell r="C18955">
            <v>13</v>
          </cell>
          <cell r="D18955" t="str">
            <v>ANGELICA PADILLA CASTILLO</v>
          </cell>
        </row>
        <row r="18956">
          <cell r="C18956">
            <v>113</v>
          </cell>
          <cell r="D18956" t="str">
            <v>GRUMA</v>
          </cell>
        </row>
        <row r="18957">
          <cell r="C18957">
            <v>113</v>
          </cell>
          <cell r="D18957" t="str">
            <v>GRUMA</v>
          </cell>
        </row>
        <row r="18958">
          <cell r="C18958">
            <v>359</v>
          </cell>
          <cell r="D18958" t="str">
            <v>TECNODENIM, S.A. DE C.V.</v>
          </cell>
        </row>
        <row r="18959">
          <cell r="C18959">
            <v>315</v>
          </cell>
          <cell r="D18959" t="str">
            <v>CIH INTERNATIONAL, S.A. R.L.</v>
          </cell>
        </row>
        <row r="18960">
          <cell r="C18960">
            <v>315</v>
          </cell>
          <cell r="D18960" t="str">
            <v>CIH INTERNATIONAL, S.A. R.L.</v>
          </cell>
        </row>
        <row r="18961">
          <cell r="C18961">
            <v>238</v>
          </cell>
          <cell r="D18961" t="str">
            <v>ANSA MCAL TRADING, INC.</v>
          </cell>
        </row>
        <row r="18962">
          <cell r="C18962">
            <v>232</v>
          </cell>
          <cell r="D18962" t="str">
            <v>BANKS (BARBADOS) BREWERIES LTD</v>
          </cell>
        </row>
        <row r="18963">
          <cell r="C18963">
            <v>232</v>
          </cell>
          <cell r="D18963" t="str">
            <v>BANKS (BARBADOS) BREWERIES LTD</v>
          </cell>
        </row>
        <row r="18964">
          <cell r="C18964">
            <v>179</v>
          </cell>
          <cell r="D18964" t="str">
            <v>TBG APPAREL S DE RL DE CV</v>
          </cell>
        </row>
        <row r="18965">
          <cell r="C18965">
            <v>179</v>
          </cell>
          <cell r="D18965" t="str">
            <v>TBG APPAREL S DE RL DE CV</v>
          </cell>
        </row>
        <row r="18966">
          <cell r="C18966">
            <v>179</v>
          </cell>
          <cell r="D18966" t="str">
            <v>TBG APPAREL S DE RL DE CV</v>
          </cell>
        </row>
        <row r="18967">
          <cell r="C18967">
            <v>184</v>
          </cell>
          <cell r="D18967" t="str">
            <v>CUEROMEX WET BLUE SA DE CV</v>
          </cell>
        </row>
        <row r="18968">
          <cell r="C18968">
            <v>112</v>
          </cell>
          <cell r="D18968" t="str">
            <v>GRUMA</v>
          </cell>
        </row>
        <row r="18969">
          <cell r="C18969">
            <v>252</v>
          </cell>
          <cell r="D18969" t="str">
            <v>QUESERIA DOS LAGUNAS, SPR DE R.L. DE C.V.</v>
          </cell>
        </row>
        <row r="18970">
          <cell r="C18970">
            <v>363</v>
          </cell>
          <cell r="D18970" t="str">
            <v>INDUSTRIAS HOMETEX, S.A. DE C.V.</v>
          </cell>
        </row>
        <row r="18971">
          <cell r="C18971">
            <v>363</v>
          </cell>
          <cell r="D18971" t="str">
            <v>INDUSTRIAS HOMETEX, S.A. DE C.V.</v>
          </cell>
        </row>
        <row r="18972">
          <cell r="C18972">
            <v>29</v>
          </cell>
          <cell r="D18972" t="str">
            <v>CERVECERIA CUAUHTEMOC MOCTEZUMA SA DE CV</v>
          </cell>
        </row>
        <row r="18973">
          <cell r="C18973">
            <v>29</v>
          </cell>
          <cell r="D18973" t="str">
            <v>CERVECERIA CUAUHTEMOC MOCTEZUMA SA DE CV</v>
          </cell>
        </row>
        <row r="18974">
          <cell r="C18974">
            <v>29</v>
          </cell>
          <cell r="D18974" t="str">
            <v>CERVECERIA CUAUHTEMOC MOCTEZUMA SA DE CV</v>
          </cell>
        </row>
        <row r="18975">
          <cell r="C18975">
            <v>29</v>
          </cell>
          <cell r="D18975" t="str">
            <v>CERVECERIA CUAUHTEMOC MOCTEZUMA SA DE CV</v>
          </cell>
        </row>
        <row r="18976">
          <cell r="C18976">
            <v>29</v>
          </cell>
          <cell r="D18976" t="str">
            <v>CERVECERIA CUAUHTEMOC MOCTEZUMA SA DE CV</v>
          </cell>
        </row>
        <row r="18977">
          <cell r="C18977">
            <v>29</v>
          </cell>
          <cell r="D18977" t="str">
            <v>CERVECERIA CUAUHTEMOC MOCTEZUMA SA DE CV</v>
          </cell>
        </row>
        <row r="18978">
          <cell r="C18978">
            <v>28</v>
          </cell>
          <cell r="D18978" t="str">
            <v>CERVECERIA CUAUHTEMOC MOCTEZUMA SA DE CV</v>
          </cell>
        </row>
        <row r="18979">
          <cell r="C18979">
            <v>28</v>
          </cell>
          <cell r="D18979" t="str">
            <v>CERVECERIA CUAUHTEMOC MOCTEZUMA SA DE CV</v>
          </cell>
        </row>
        <row r="18980">
          <cell r="C18980">
            <v>28</v>
          </cell>
          <cell r="D18980" t="str">
            <v>CERVECERIA CUAUHTEMOC MOCTEZUMA SA DE CV</v>
          </cell>
        </row>
        <row r="18981">
          <cell r="C18981">
            <v>28</v>
          </cell>
          <cell r="D18981" t="str">
            <v>CERVECERIA CUAUHTEMOC MOCTEZUMA SA DE CV</v>
          </cell>
        </row>
        <row r="18982">
          <cell r="C18982">
            <v>28</v>
          </cell>
          <cell r="D18982" t="str">
            <v>CERVECERIA CUAUHTEMOC MOCTEZUMA SA DE CV</v>
          </cell>
        </row>
        <row r="18983">
          <cell r="C18983">
            <v>28</v>
          </cell>
          <cell r="D18983" t="str">
            <v>CERVECERIA CUAUHTEMOC MOCTEZUMA SA DE CV</v>
          </cell>
        </row>
        <row r="18984">
          <cell r="C18984">
            <v>32</v>
          </cell>
          <cell r="D18984" t="str">
            <v>CERVECERIA CUAUHTEMOC MOCTEZUMA SA DE CV</v>
          </cell>
        </row>
        <row r="18985">
          <cell r="C18985">
            <v>179</v>
          </cell>
          <cell r="D18985" t="str">
            <v>TBG APPAREL S DE RL DE CV</v>
          </cell>
        </row>
        <row r="18986">
          <cell r="C18986">
            <v>157</v>
          </cell>
          <cell r="D18986" t="str">
            <v>ZAFRE SA DE CV</v>
          </cell>
        </row>
        <row r="18987">
          <cell r="C18987">
            <v>100</v>
          </cell>
          <cell r="D18987" t="str">
            <v>MANUFACTURAS KALTEX SA DE CV</v>
          </cell>
        </row>
        <row r="18988">
          <cell r="C18988">
            <v>174</v>
          </cell>
          <cell r="D18988" t="str">
            <v>GRUPO INDUSTRIAL CUADRITOS BIOTEK SA DE CV</v>
          </cell>
        </row>
        <row r="18989">
          <cell r="C18989">
            <v>227</v>
          </cell>
          <cell r="D18989" t="str">
            <v>CURTEC, S.A. DE C.V.</v>
          </cell>
        </row>
        <row r="18990">
          <cell r="C18990">
            <v>227</v>
          </cell>
          <cell r="D18990" t="str">
            <v>CURTEC, S.A. DE C.V.</v>
          </cell>
        </row>
        <row r="18991">
          <cell r="C18991">
            <v>249</v>
          </cell>
          <cell r="D18991" t="str">
            <v>ASHLAND CHEMICAL DE MEXICO, S.A. DE C.V.</v>
          </cell>
        </row>
        <row r="18992">
          <cell r="C18992">
            <v>249</v>
          </cell>
          <cell r="D18992" t="str">
            <v>ASHLAND CHEMICAL DE MEXICO, S.A. DE C.V.</v>
          </cell>
        </row>
        <row r="18993">
          <cell r="C18993">
            <v>249</v>
          </cell>
          <cell r="D18993" t="str">
            <v>ASHLAND CHEMICAL DE MEXICO, S.A. DE C.V.</v>
          </cell>
        </row>
        <row r="18994">
          <cell r="C18994">
            <v>89</v>
          </cell>
          <cell r="D18994" t="str">
            <v>KERRY INGREDIENTS DE MEXICO SA DE CV</v>
          </cell>
        </row>
        <row r="18995">
          <cell r="C18995">
            <v>16</v>
          </cell>
          <cell r="D18995" t="str">
            <v>AZTECA MILLING, LP</v>
          </cell>
        </row>
        <row r="18996">
          <cell r="C18996" t="str">
            <v>VTAMOS</v>
          </cell>
          <cell r="D18996" t="str">
            <v>Ventas de Mostrador</v>
          </cell>
        </row>
        <row r="18997">
          <cell r="C18997">
            <v>128</v>
          </cell>
          <cell r="D18997" t="str">
            <v>PRODUCTOS CURTIENTES SA DE CV</v>
          </cell>
        </row>
        <row r="18998">
          <cell r="C18998">
            <v>128</v>
          </cell>
          <cell r="D18998" t="str">
            <v>PRODUCTOS CURTIENTES SA DE CV</v>
          </cell>
        </row>
        <row r="18999">
          <cell r="C18999">
            <v>128</v>
          </cell>
          <cell r="D18999" t="str">
            <v>PRODUCTOS CURTIENTES SA DE CV</v>
          </cell>
        </row>
        <row r="19000">
          <cell r="C19000">
            <v>128</v>
          </cell>
          <cell r="D19000" t="str">
            <v>PRODUCTOS CURTIENTES SA DE CV</v>
          </cell>
        </row>
        <row r="19001">
          <cell r="C19001">
            <v>193</v>
          </cell>
          <cell r="D19001" t="str">
            <v>CURFIMEX SA DE CV</v>
          </cell>
        </row>
        <row r="19002">
          <cell r="C19002">
            <v>193</v>
          </cell>
          <cell r="D19002" t="str">
            <v>CURFIMEX SA DE CV</v>
          </cell>
        </row>
        <row r="19003">
          <cell r="C19003">
            <v>21</v>
          </cell>
          <cell r="D19003" t="str">
            <v>BIMBO</v>
          </cell>
        </row>
        <row r="19004">
          <cell r="C19004">
            <v>179</v>
          </cell>
          <cell r="D19004" t="str">
            <v>TBG APPAREL S DE RL DE CV</v>
          </cell>
        </row>
        <row r="19005">
          <cell r="C19005">
            <v>179</v>
          </cell>
          <cell r="D19005" t="str">
            <v>TBG APPAREL S DE RL DE CV</v>
          </cell>
        </row>
        <row r="19006">
          <cell r="C19006">
            <v>179</v>
          </cell>
          <cell r="D19006" t="str">
            <v>TBG APPAREL S DE RL DE CV</v>
          </cell>
        </row>
        <row r="19007">
          <cell r="C19007">
            <v>204</v>
          </cell>
          <cell r="D19007" t="str">
            <v>PQ INTEGRADORA LOGISTICA SA DE CV</v>
          </cell>
        </row>
        <row r="19008">
          <cell r="C19008">
            <v>4</v>
          </cell>
          <cell r="D19008" t="str">
            <v>ACABADOS RIO TEJO SA DE CV</v>
          </cell>
        </row>
        <row r="19009">
          <cell r="C19009">
            <v>4</v>
          </cell>
          <cell r="D19009" t="str">
            <v>ACABADOS RIO TEJO SA DE CV</v>
          </cell>
        </row>
        <row r="19010">
          <cell r="C19010">
            <v>4</v>
          </cell>
          <cell r="D19010" t="str">
            <v>ACABADOS RIO TEJO SA DE CV</v>
          </cell>
        </row>
        <row r="19011">
          <cell r="C19011">
            <v>20</v>
          </cell>
          <cell r="D19011" t="str">
            <v>BIMBO</v>
          </cell>
        </row>
        <row r="19012">
          <cell r="C19012">
            <v>40</v>
          </cell>
          <cell r="D19012" t="str">
            <v>CITROLIM SA DE CV</v>
          </cell>
        </row>
        <row r="19013">
          <cell r="C19013">
            <v>144</v>
          </cell>
          <cell r="D19013" t="str">
            <v>SUELAS WYNY SA DE CV</v>
          </cell>
        </row>
        <row r="19014">
          <cell r="C19014">
            <v>144</v>
          </cell>
          <cell r="D19014" t="str">
            <v>SUELAS WYNY SA DE CV</v>
          </cell>
        </row>
        <row r="19015">
          <cell r="C19015">
            <v>287</v>
          </cell>
          <cell r="D19015" t="str">
            <v>INSTITUTO POTOSINO DE INVESTIGACION CIENTIFICA Y TECNOLOGICA, A.C.</v>
          </cell>
        </row>
        <row r="19016">
          <cell r="C19016">
            <v>13</v>
          </cell>
          <cell r="D19016" t="str">
            <v>ANGELICA PADILLA CASTILLO</v>
          </cell>
        </row>
        <row r="19017">
          <cell r="C19017">
            <v>13</v>
          </cell>
          <cell r="D19017" t="str">
            <v>ANGELICA PADILLA CASTILLO</v>
          </cell>
        </row>
        <row r="19018">
          <cell r="C19018">
            <v>44</v>
          </cell>
          <cell r="D19018" t="str">
            <v>CONFRUTTA S.A.</v>
          </cell>
        </row>
        <row r="19019">
          <cell r="C19019">
            <v>365</v>
          </cell>
          <cell r="D19019" t="str">
            <v>SENSIENT COLORS, S.A. DE C.V.</v>
          </cell>
        </row>
        <row r="19020">
          <cell r="C19020">
            <v>231</v>
          </cell>
          <cell r="D19020" t="str">
            <v>PROGEL MEXICANA, S.A. DE C.V.</v>
          </cell>
        </row>
        <row r="19021">
          <cell r="C19021">
            <v>231</v>
          </cell>
          <cell r="D19021" t="str">
            <v>PROGEL MEXICANA, S.A. DE C.V.</v>
          </cell>
        </row>
        <row r="19022">
          <cell r="C19022">
            <v>231</v>
          </cell>
          <cell r="D19022" t="str">
            <v>PROGEL MEXICANA, S.A. DE C.V.</v>
          </cell>
        </row>
        <row r="19023">
          <cell r="C19023">
            <v>231</v>
          </cell>
          <cell r="D19023" t="str">
            <v>PROGEL MEXICANA, S.A. DE C.V.</v>
          </cell>
        </row>
        <row r="19024">
          <cell r="C19024">
            <v>364</v>
          </cell>
          <cell r="D19024" t="str">
            <v>GRUPO INDIGO PURO, S.A. DE C.V.</v>
          </cell>
        </row>
        <row r="19025">
          <cell r="C19025">
            <v>179</v>
          </cell>
          <cell r="D19025" t="str">
            <v>TBG APPAREL S DE RL DE CV</v>
          </cell>
        </row>
        <row r="19026">
          <cell r="C19026">
            <v>193</v>
          </cell>
          <cell r="D19026" t="str">
            <v>CURFIMEX SA DE CV</v>
          </cell>
        </row>
        <row r="19027">
          <cell r="C19027">
            <v>53</v>
          </cell>
          <cell r="D19027" t="str">
            <v>DINCO DEL NORTE SA DE CV</v>
          </cell>
        </row>
        <row r="19028">
          <cell r="C19028">
            <v>53</v>
          </cell>
          <cell r="D19028" t="str">
            <v>DINCO DEL NORTE SA DE CV</v>
          </cell>
        </row>
        <row r="19029">
          <cell r="C19029">
            <v>100</v>
          </cell>
          <cell r="D19029" t="str">
            <v>MANUFACTURAS KALTEX SA DE CV</v>
          </cell>
        </row>
        <row r="19030">
          <cell r="C19030">
            <v>100</v>
          </cell>
          <cell r="D19030" t="str">
            <v>MANUFACTURAS KALTEX SA DE CV</v>
          </cell>
        </row>
        <row r="19031">
          <cell r="C19031">
            <v>53</v>
          </cell>
          <cell r="D19031" t="str">
            <v>DINCO DEL NORTE SA DE CV</v>
          </cell>
        </row>
        <row r="19032">
          <cell r="C19032">
            <v>53</v>
          </cell>
          <cell r="D19032" t="str">
            <v>DINCO DEL NORTE SA DE CV</v>
          </cell>
        </row>
        <row r="19033">
          <cell r="C19033">
            <v>53</v>
          </cell>
          <cell r="D19033" t="str">
            <v>DINCO DEL NORTE SA DE CV</v>
          </cell>
        </row>
        <row r="19034">
          <cell r="C19034">
            <v>53</v>
          </cell>
          <cell r="D19034" t="str">
            <v>DINCO DEL NORTE SA DE CV</v>
          </cell>
        </row>
        <row r="19035">
          <cell r="C19035" t="str">
            <v>VTAMOS</v>
          </cell>
          <cell r="D19035" t="str">
            <v>Ventas de Mostrador</v>
          </cell>
        </row>
        <row r="19036">
          <cell r="C19036">
            <v>365</v>
          </cell>
          <cell r="D19036" t="str">
            <v>SENSIENT COLORS, S.A. DE C.V.</v>
          </cell>
        </row>
        <row r="19037">
          <cell r="C19037">
            <v>97</v>
          </cell>
          <cell r="D19037" t="str">
            <v>LAVAEXPORT SA DE CV</v>
          </cell>
        </row>
        <row r="19038">
          <cell r="C19038">
            <v>184</v>
          </cell>
          <cell r="D19038" t="str">
            <v>CUEROMEX WET BLUE SA DE CV</v>
          </cell>
        </row>
        <row r="19039">
          <cell r="C19039">
            <v>112</v>
          </cell>
          <cell r="D19039" t="str">
            <v>GRUMA</v>
          </cell>
        </row>
        <row r="19040">
          <cell r="C19040">
            <v>113</v>
          </cell>
          <cell r="D19040" t="str">
            <v>GRUMA</v>
          </cell>
        </row>
        <row r="19041">
          <cell r="C19041">
            <v>179</v>
          </cell>
          <cell r="D19041" t="str">
            <v>TBG APPAREL S DE RL DE CV</v>
          </cell>
        </row>
        <row r="19042">
          <cell r="C19042">
            <v>78</v>
          </cell>
          <cell r="D19042" t="str">
            <v>GRUMA</v>
          </cell>
        </row>
        <row r="19043">
          <cell r="C19043">
            <v>78</v>
          </cell>
          <cell r="D19043" t="str">
            <v>GRUMA</v>
          </cell>
        </row>
        <row r="19044">
          <cell r="C19044">
            <v>78</v>
          </cell>
          <cell r="D19044" t="str">
            <v>GRUMA</v>
          </cell>
        </row>
        <row r="19045">
          <cell r="C19045">
            <v>78</v>
          </cell>
          <cell r="D19045" t="str">
            <v>GRUMA</v>
          </cell>
        </row>
        <row r="19046">
          <cell r="C19046">
            <v>78</v>
          </cell>
          <cell r="D19046" t="str">
            <v>GRUMA</v>
          </cell>
        </row>
        <row r="19047">
          <cell r="C19047">
            <v>128</v>
          </cell>
          <cell r="D19047" t="str">
            <v>PRODUCTOS CURTIENTES SA DE CV</v>
          </cell>
        </row>
        <row r="19048">
          <cell r="C19048">
            <v>309</v>
          </cell>
          <cell r="D19048" t="str">
            <v>MARIA CONSUELO FIERRO RAMOS</v>
          </cell>
        </row>
        <row r="19049">
          <cell r="C19049">
            <v>157</v>
          </cell>
          <cell r="D19049" t="str">
            <v>ZAFRE SA DE CV</v>
          </cell>
        </row>
        <row r="19050">
          <cell r="C19050">
            <v>327</v>
          </cell>
          <cell r="D19050" t="str">
            <v>CERVECERIAS BARU-PANAMA, S.A.</v>
          </cell>
        </row>
        <row r="19051">
          <cell r="C19051">
            <v>327</v>
          </cell>
          <cell r="D19051" t="str">
            <v>CERVECERIAS BARU-PANAMA, S.A.</v>
          </cell>
        </row>
        <row r="19052">
          <cell r="C19052">
            <v>81</v>
          </cell>
          <cell r="D19052" t="str">
            <v>HERSHEY MEXICO SA DE CV</v>
          </cell>
        </row>
        <row r="19053">
          <cell r="C19053">
            <v>81</v>
          </cell>
          <cell r="D19053" t="str">
            <v>HERSHEY MEXICO SA DE CV</v>
          </cell>
        </row>
        <row r="19054">
          <cell r="C19054">
            <v>77</v>
          </cell>
          <cell r="D19054" t="str">
            <v>GRUMA</v>
          </cell>
        </row>
        <row r="19055">
          <cell r="C19055">
            <v>77</v>
          </cell>
          <cell r="D19055" t="str">
            <v>GRUMA</v>
          </cell>
        </row>
        <row r="19056">
          <cell r="C19056">
            <v>55</v>
          </cell>
          <cell r="D19056" t="str">
            <v>DISTRIBUIDORA DE TEXTILES AVANTE SA DE CV</v>
          </cell>
        </row>
        <row r="19057">
          <cell r="C19057">
            <v>337</v>
          </cell>
          <cell r="D19057" t="str">
            <v>CERVECERIA CUAUHTEMOC MOCTEZUMA SA DE CV</v>
          </cell>
        </row>
        <row r="19058">
          <cell r="C19058">
            <v>315</v>
          </cell>
          <cell r="D19058" t="str">
            <v>CIH INTERNATIONAL, S.A. R.L.</v>
          </cell>
        </row>
        <row r="19059">
          <cell r="C19059">
            <v>202</v>
          </cell>
          <cell r="D19059" t="str">
            <v>CURTIDOS TREVIÑO SA DE CV</v>
          </cell>
        </row>
        <row r="19060">
          <cell r="C19060">
            <v>179</v>
          </cell>
          <cell r="D19060" t="str">
            <v>TBG APPAREL S DE RL DE CV</v>
          </cell>
        </row>
        <row r="19061">
          <cell r="C19061">
            <v>179</v>
          </cell>
          <cell r="D19061" t="str">
            <v>TBG APPAREL S DE RL DE CV</v>
          </cell>
        </row>
        <row r="19062">
          <cell r="C19062">
            <v>179</v>
          </cell>
          <cell r="D19062" t="str">
            <v>TBG APPAREL S DE RL DE CV</v>
          </cell>
        </row>
        <row r="19063">
          <cell r="C19063">
            <v>179</v>
          </cell>
          <cell r="D19063" t="str">
            <v>TBG APPAREL S DE RL DE CV</v>
          </cell>
        </row>
        <row r="19064">
          <cell r="C19064">
            <v>179</v>
          </cell>
          <cell r="D19064" t="str">
            <v>TBG APPAREL S DE RL DE CV</v>
          </cell>
        </row>
        <row r="19065">
          <cell r="C19065">
            <v>231</v>
          </cell>
          <cell r="D19065" t="str">
            <v>PROGEL MEXICANA, S.A. DE C.V.</v>
          </cell>
        </row>
        <row r="19066">
          <cell r="C19066">
            <v>184</v>
          </cell>
          <cell r="D19066" t="str">
            <v>CUEROMEX WET BLUE SA DE CV</v>
          </cell>
        </row>
        <row r="19067">
          <cell r="C19067">
            <v>113</v>
          </cell>
          <cell r="D19067" t="str">
            <v>GRUMA</v>
          </cell>
        </row>
        <row r="19068">
          <cell r="C19068">
            <v>113</v>
          </cell>
          <cell r="D19068" t="str">
            <v>GRUMA</v>
          </cell>
        </row>
        <row r="19069">
          <cell r="C19069">
            <v>113</v>
          </cell>
          <cell r="D19069" t="str">
            <v>GRUMA</v>
          </cell>
        </row>
        <row r="19070">
          <cell r="C19070">
            <v>100</v>
          </cell>
          <cell r="D19070" t="str">
            <v>MANUFACTURAS KALTEX SA DE CV</v>
          </cell>
        </row>
        <row r="19071">
          <cell r="C19071">
            <v>97</v>
          </cell>
          <cell r="D19071" t="str">
            <v>LAVAEXPORT SA DE CV</v>
          </cell>
        </row>
        <row r="19072">
          <cell r="C19072">
            <v>20</v>
          </cell>
          <cell r="D19072" t="str">
            <v>BIMBO</v>
          </cell>
        </row>
        <row r="19073">
          <cell r="C19073">
            <v>38</v>
          </cell>
          <cell r="D19073" t="str">
            <v>CITRICOS DE APATZINGAN SPR RL</v>
          </cell>
        </row>
        <row r="19074">
          <cell r="C19074">
            <v>32</v>
          </cell>
          <cell r="D19074" t="str">
            <v>CERVECERIA CUAUHTEMOC MOCTEZUMA SA DE CV</v>
          </cell>
        </row>
        <row r="19075">
          <cell r="C19075">
            <v>32</v>
          </cell>
          <cell r="D19075" t="str">
            <v>CERVECERIA CUAUHTEMOC MOCTEZUMA SA DE CV</v>
          </cell>
        </row>
        <row r="19076">
          <cell r="C19076">
            <v>32</v>
          </cell>
          <cell r="D19076" t="str">
            <v>CERVECERIA CUAUHTEMOC MOCTEZUMA SA DE CV</v>
          </cell>
        </row>
        <row r="19077">
          <cell r="C19077">
            <v>337</v>
          </cell>
          <cell r="D19077" t="str">
            <v>CERVECERIA CUAUHTEMOC MOCTEZUMA SA DE CV</v>
          </cell>
        </row>
        <row r="19078">
          <cell r="C19078">
            <v>28</v>
          </cell>
          <cell r="D19078" t="str">
            <v>CERVECERIA CUAUHTEMOC MOCTEZUMA SA DE CV</v>
          </cell>
        </row>
        <row r="19079">
          <cell r="C19079">
            <v>28</v>
          </cell>
          <cell r="D19079" t="str">
            <v>CERVECERIA CUAUHTEMOC MOCTEZUMA SA DE CV</v>
          </cell>
        </row>
        <row r="19080">
          <cell r="C19080">
            <v>28</v>
          </cell>
          <cell r="D19080" t="str">
            <v>CERVECERIA CUAUHTEMOC MOCTEZUMA SA DE CV</v>
          </cell>
        </row>
        <row r="19081">
          <cell r="C19081">
            <v>28</v>
          </cell>
          <cell r="D19081" t="str">
            <v>CERVECERIA CUAUHTEMOC MOCTEZUMA SA DE CV</v>
          </cell>
        </row>
        <row r="19082">
          <cell r="C19082">
            <v>28</v>
          </cell>
          <cell r="D19082" t="str">
            <v>CERVECERIA CUAUHTEMOC MOCTEZUMA SA DE CV</v>
          </cell>
        </row>
        <row r="19083">
          <cell r="C19083">
            <v>28</v>
          </cell>
          <cell r="D19083" t="str">
            <v>CERVECERIA CUAUHTEMOC MOCTEZUMA SA DE CV</v>
          </cell>
        </row>
        <row r="19084">
          <cell r="C19084">
            <v>28</v>
          </cell>
          <cell r="D19084" t="str">
            <v>CERVECERIA CUAUHTEMOC MOCTEZUMA SA DE CV</v>
          </cell>
        </row>
        <row r="19085">
          <cell r="C19085">
            <v>239</v>
          </cell>
          <cell r="D19085" t="str">
            <v>PROTEINAS NATURALES, S.A. (PROTENA, S.A.)</v>
          </cell>
        </row>
        <row r="19086">
          <cell r="C19086">
            <v>184</v>
          </cell>
          <cell r="D19086" t="str">
            <v>CUEROMEX WET BLUE SA DE CV</v>
          </cell>
        </row>
        <row r="19087">
          <cell r="C19087">
            <v>184</v>
          </cell>
          <cell r="D19087" t="str">
            <v>CUEROMEX WET BLUE SA DE CV</v>
          </cell>
        </row>
        <row r="19088">
          <cell r="C19088">
            <v>184</v>
          </cell>
          <cell r="D19088" t="str">
            <v>CUEROMEX WET BLUE SA DE CV</v>
          </cell>
        </row>
        <row r="19089">
          <cell r="C19089">
            <v>184</v>
          </cell>
          <cell r="D19089" t="str">
            <v>CUEROMEX WET BLUE SA DE CV</v>
          </cell>
        </row>
        <row r="19090">
          <cell r="C19090">
            <v>184</v>
          </cell>
          <cell r="D19090" t="str">
            <v>CUEROMEX WET BLUE SA DE CV</v>
          </cell>
        </row>
        <row r="19091">
          <cell r="C19091">
            <v>193</v>
          </cell>
          <cell r="D19091" t="str">
            <v>CURFIMEX SA DE CV</v>
          </cell>
        </row>
        <row r="19092">
          <cell r="C19092">
            <v>193</v>
          </cell>
          <cell r="D19092" t="str">
            <v>CURFIMEX SA DE CV</v>
          </cell>
        </row>
        <row r="19093">
          <cell r="C19093">
            <v>128</v>
          </cell>
          <cell r="D19093" t="str">
            <v>PRODUCTOS CURTIENTES SA DE CV</v>
          </cell>
        </row>
        <row r="19094">
          <cell r="C19094">
            <v>239</v>
          </cell>
          <cell r="D19094" t="str">
            <v>PROTEINAS NATURALES, S.A. (PROTENA, S.A.)</v>
          </cell>
        </row>
        <row r="19095">
          <cell r="C19095">
            <v>157</v>
          </cell>
          <cell r="D19095" t="str">
            <v>ZAFRE SA DE CV</v>
          </cell>
        </row>
        <row r="19096">
          <cell r="C19096">
            <v>179</v>
          </cell>
          <cell r="D19096" t="str">
            <v>TBG APPAREL S DE RL DE CV</v>
          </cell>
        </row>
        <row r="19097">
          <cell r="C19097">
            <v>179</v>
          </cell>
          <cell r="D19097" t="str">
            <v>TBG APPAREL S DE RL DE CV</v>
          </cell>
        </row>
        <row r="19098">
          <cell r="C19098">
            <v>179</v>
          </cell>
          <cell r="D19098" t="str">
            <v>TBG APPAREL S DE RL DE CV</v>
          </cell>
        </row>
        <row r="19099">
          <cell r="C19099">
            <v>112</v>
          </cell>
          <cell r="D19099" t="str">
            <v>GRUMA</v>
          </cell>
        </row>
        <row r="19100">
          <cell r="C19100">
            <v>112</v>
          </cell>
          <cell r="D19100" t="str">
            <v>GRUMA</v>
          </cell>
        </row>
        <row r="19101">
          <cell r="C19101">
            <v>79</v>
          </cell>
          <cell r="D19101" t="str">
            <v>GRUMA</v>
          </cell>
        </row>
        <row r="19102">
          <cell r="C19102">
            <v>79</v>
          </cell>
          <cell r="D19102" t="str">
            <v>GRUMA</v>
          </cell>
        </row>
        <row r="19103">
          <cell r="C19103">
            <v>31</v>
          </cell>
          <cell r="D19103" t="str">
            <v>CERVECERIA CUAUHTEMOC MOCTEZUMA SA DE CV</v>
          </cell>
        </row>
        <row r="19104">
          <cell r="C19104">
            <v>337</v>
          </cell>
          <cell r="D19104" t="str">
            <v>CERVECERIA CUAUHTEMOC MOCTEZUMA SA DE CV</v>
          </cell>
        </row>
        <row r="19105">
          <cell r="C19105">
            <v>337</v>
          </cell>
          <cell r="D19105" t="str">
            <v>CERVECERIA CUAUHTEMOC MOCTEZUMA SA DE CV</v>
          </cell>
        </row>
        <row r="19106">
          <cell r="C19106">
            <v>337</v>
          </cell>
          <cell r="D19106" t="str">
            <v>CERVECERIA CUAUHTEMOC MOCTEZUMA SA DE CV</v>
          </cell>
        </row>
        <row r="19107">
          <cell r="C19107">
            <v>100</v>
          </cell>
          <cell r="D19107" t="str">
            <v>MANUFACTURAS KALTEX SA DE CV</v>
          </cell>
        </row>
        <row r="19108">
          <cell r="C19108">
            <v>100</v>
          </cell>
          <cell r="D19108" t="str">
            <v>MANUFACTURAS KALTEX SA DE CV</v>
          </cell>
        </row>
        <row r="19109">
          <cell r="C19109">
            <v>366</v>
          </cell>
          <cell r="D19109" t="str">
            <v>NATURAL &amp; ORGANIC FARMS MEXICO, S.A. DE C.V.</v>
          </cell>
        </row>
        <row r="19110">
          <cell r="C19110">
            <v>306</v>
          </cell>
          <cell r="D19110" t="str">
            <v>GRIFFITH FOODS, S.A. DE C.V.</v>
          </cell>
        </row>
        <row r="19111">
          <cell r="C19111">
            <v>79</v>
          </cell>
          <cell r="D19111" t="str">
            <v>GRUMA</v>
          </cell>
        </row>
        <row r="19112">
          <cell r="C19112">
            <v>14</v>
          </cell>
          <cell r="D19112" t="str">
            <v>DISTRIBUIDORA TEXTIL ARTTEX, S.A. DE C.V.</v>
          </cell>
        </row>
        <row r="19113">
          <cell r="C19113">
            <v>14</v>
          </cell>
          <cell r="D19113" t="str">
            <v>DISTRIBUIDORA TEXTIL ARTTEX, S.A. DE C.V.</v>
          </cell>
        </row>
        <row r="19114">
          <cell r="C19114">
            <v>231</v>
          </cell>
          <cell r="D19114" t="str">
            <v>PROGEL MEXICANA, S.A. DE C.V.</v>
          </cell>
        </row>
        <row r="19115">
          <cell r="C19115">
            <v>159</v>
          </cell>
          <cell r="D19115" t="str">
            <v>GRUMA</v>
          </cell>
        </row>
        <row r="19116">
          <cell r="C19116">
            <v>18</v>
          </cell>
          <cell r="D19116" t="str">
            <v>BIMBO</v>
          </cell>
        </row>
        <row r="19117">
          <cell r="C19117">
            <v>55</v>
          </cell>
          <cell r="D19117" t="str">
            <v>DISTRIBUIDORA DE TEXTILES AVANTE SA DE CV</v>
          </cell>
        </row>
        <row r="19118">
          <cell r="C19118">
            <v>128</v>
          </cell>
          <cell r="D19118" t="str">
            <v>PRODUCTOS CURTIENTES SA DE CV</v>
          </cell>
        </row>
        <row r="19119">
          <cell r="C19119">
            <v>128</v>
          </cell>
          <cell r="D19119" t="str">
            <v>PRODUCTOS CURTIENTES SA DE CV</v>
          </cell>
        </row>
        <row r="19120">
          <cell r="C19120">
            <v>193</v>
          </cell>
          <cell r="D19120" t="str">
            <v>CURFIMEX SA DE CV</v>
          </cell>
        </row>
        <row r="19121">
          <cell r="C19121">
            <v>179</v>
          </cell>
          <cell r="D19121" t="str">
            <v>TBG APPAREL S DE RL DE CV</v>
          </cell>
        </row>
        <row r="19122">
          <cell r="C19122">
            <v>179</v>
          </cell>
          <cell r="D19122" t="str">
            <v>TBG APPAREL S DE RL DE CV</v>
          </cell>
        </row>
        <row r="19123">
          <cell r="C19123">
            <v>89</v>
          </cell>
          <cell r="D19123" t="str">
            <v>KERRY INGREDIENTS DE MEXICO SA DE CV</v>
          </cell>
        </row>
        <row r="19124">
          <cell r="C19124">
            <v>363</v>
          </cell>
          <cell r="D19124" t="str">
            <v>INDUSTRIAS HOMETEX, S.A. DE C.V.</v>
          </cell>
        </row>
        <row r="19125">
          <cell r="C19125">
            <v>312</v>
          </cell>
          <cell r="D19125" t="str">
            <v>REYNALDO RUEDAS HERNANDEZ</v>
          </cell>
        </row>
        <row r="19126">
          <cell r="C19126">
            <v>13</v>
          </cell>
          <cell r="D19126" t="str">
            <v>ANGELICA PADILLA CASTILLO</v>
          </cell>
        </row>
        <row r="19127">
          <cell r="C19127">
            <v>13</v>
          </cell>
          <cell r="D19127" t="str">
            <v>ANGELICA PADILLA CASTILLO</v>
          </cell>
        </row>
        <row r="19128">
          <cell r="C19128">
            <v>113</v>
          </cell>
          <cell r="D19128" t="str">
            <v>GRUMA</v>
          </cell>
        </row>
        <row r="19129">
          <cell r="C19129">
            <v>113</v>
          </cell>
          <cell r="D19129" t="str">
            <v>GRUMA</v>
          </cell>
        </row>
        <row r="19130">
          <cell r="C19130">
            <v>100</v>
          </cell>
          <cell r="D19130" t="str">
            <v>MANUFACTURAS KALTEX SA DE CV</v>
          </cell>
        </row>
        <row r="19131">
          <cell r="C19131">
            <v>130</v>
          </cell>
          <cell r="D19131" t="str">
            <v>PRODUCTOS PERLA, SA DE CV</v>
          </cell>
        </row>
        <row r="19132">
          <cell r="C19132">
            <v>130</v>
          </cell>
          <cell r="D19132" t="str">
            <v>PRODUCTOS PERLA, SA DE CV</v>
          </cell>
        </row>
        <row r="19133">
          <cell r="C19133">
            <v>249</v>
          </cell>
          <cell r="D19133" t="str">
            <v>ASHLAND CHEMICAL DE MEXICO, S.A. DE C.V.</v>
          </cell>
        </row>
        <row r="19134">
          <cell r="C19134">
            <v>249</v>
          </cell>
          <cell r="D19134" t="str">
            <v>ASHLAND CHEMICAL DE MEXICO, S.A. DE C.V.</v>
          </cell>
        </row>
        <row r="19135">
          <cell r="C19135">
            <v>249</v>
          </cell>
          <cell r="D19135" t="str">
            <v>ASHLAND CHEMICAL DE MEXICO, S.A. DE C.V.</v>
          </cell>
        </row>
        <row r="19136">
          <cell r="C19136">
            <v>100</v>
          </cell>
          <cell r="D19136" t="str">
            <v>MANUFACTURAS KALTEX SA DE CV</v>
          </cell>
        </row>
        <row r="19137">
          <cell r="C19137">
            <v>100</v>
          </cell>
          <cell r="D19137" t="str">
            <v>MANUFACTURAS KALTEX SA DE CV</v>
          </cell>
        </row>
        <row r="19138">
          <cell r="C19138">
            <v>157</v>
          </cell>
          <cell r="D19138" t="str">
            <v>ZAFRE SA DE CV</v>
          </cell>
        </row>
        <row r="19139">
          <cell r="C19139">
            <v>368</v>
          </cell>
          <cell r="D19139" t="str">
            <v>ALMA BRISA GRANADOS</v>
          </cell>
        </row>
        <row r="19140">
          <cell r="C19140">
            <v>67</v>
          </cell>
          <cell r="D19140" t="str">
            <v>GELITA MEXICO S DE RL DE CV</v>
          </cell>
        </row>
        <row r="19141">
          <cell r="C19141">
            <v>193</v>
          </cell>
          <cell r="D19141" t="str">
            <v>CURFIMEX SA DE CV</v>
          </cell>
        </row>
        <row r="19142">
          <cell r="C19142">
            <v>21</v>
          </cell>
          <cell r="D19142" t="str">
            <v>BIMBO</v>
          </cell>
        </row>
        <row r="19143">
          <cell r="C19143">
            <v>21</v>
          </cell>
          <cell r="D19143" t="str">
            <v>BIMBO</v>
          </cell>
        </row>
        <row r="19144">
          <cell r="C19144">
            <v>362</v>
          </cell>
          <cell r="D19144" t="str">
            <v>BLANCA ARMIDA BELTRAN GUTIERREZ</v>
          </cell>
        </row>
        <row r="19145">
          <cell r="C19145">
            <v>367</v>
          </cell>
          <cell r="D19145" t="str">
            <v>WRANGLER DE MEXICO, S. DE R.L. DE C.V.</v>
          </cell>
        </row>
        <row r="19146">
          <cell r="C19146">
            <v>367</v>
          </cell>
          <cell r="D19146" t="str">
            <v>WRANGLER DE MEXICO, S. DE R.L. DE C.V.</v>
          </cell>
        </row>
        <row r="19147">
          <cell r="C19147">
            <v>231</v>
          </cell>
          <cell r="D19147" t="str">
            <v>PROGEL MEXICANA, S.A. DE C.V.</v>
          </cell>
        </row>
        <row r="19148">
          <cell r="C19148">
            <v>231</v>
          </cell>
          <cell r="D19148" t="str">
            <v>PROGEL MEXICANA, S.A. DE C.V.</v>
          </cell>
        </row>
        <row r="19149">
          <cell r="C19149">
            <v>231</v>
          </cell>
          <cell r="D19149" t="str">
            <v>PROGEL MEXICANA, S.A. DE C.V.</v>
          </cell>
        </row>
        <row r="19150">
          <cell r="C19150">
            <v>172</v>
          </cell>
          <cell r="D19150" t="str">
            <v>MOLINERA DE MEXICO SA DE CV</v>
          </cell>
        </row>
        <row r="19151">
          <cell r="C19151">
            <v>105</v>
          </cell>
          <cell r="D19151" t="str">
            <v>MEXENIL ADITIVOS SA DE CV</v>
          </cell>
        </row>
        <row r="19152">
          <cell r="C19152">
            <v>105</v>
          </cell>
          <cell r="D19152" t="str">
            <v>MEXENIL ADITIVOS SA DE CV</v>
          </cell>
        </row>
        <row r="19153">
          <cell r="C19153">
            <v>16</v>
          </cell>
          <cell r="D19153" t="str">
            <v>AZTECA MILLING, LP</v>
          </cell>
        </row>
        <row r="19154">
          <cell r="C19154">
            <v>21</v>
          </cell>
          <cell r="D19154" t="str">
            <v>BIMBO</v>
          </cell>
        </row>
        <row r="19155">
          <cell r="C19155">
            <v>28</v>
          </cell>
          <cell r="D19155" t="str">
            <v>CERVECERIA CUAUHTEMOC MOCTEZUMA SA DE CV</v>
          </cell>
        </row>
        <row r="19156">
          <cell r="C19156">
            <v>28</v>
          </cell>
          <cell r="D19156" t="str">
            <v>CERVECERIA CUAUHTEMOC MOCTEZUMA SA DE CV</v>
          </cell>
        </row>
        <row r="19157">
          <cell r="C19157">
            <v>28</v>
          </cell>
          <cell r="D19157" t="str">
            <v>CERVECERIA CUAUHTEMOC MOCTEZUMA SA DE CV</v>
          </cell>
        </row>
        <row r="19158">
          <cell r="C19158">
            <v>144</v>
          </cell>
          <cell r="D19158" t="str">
            <v>SUELAS WYNY SA DE CV</v>
          </cell>
        </row>
        <row r="19159">
          <cell r="C19159">
            <v>144</v>
          </cell>
          <cell r="D19159" t="str">
            <v>SUELAS WYNY SA DE CV</v>
          </cell>
        </row>
        <row r="19160">
          <cell r="C19160">
            <v>184</v>
          </cell>
          <cell r="D19160" t="str">
            <v>CUEROMEX WET BLUE SA DE CV</v>
          </cell>
        </row>
        <row r="19161">
          <cell r="C19161">
            <v>193</v>
          </cell>
          <cell r="D19161" t="str">
            <v>CURFIMEX SA DE CV</v>
          </cell>
        </row>
        <row r="19162">
          <cell r="C19162">
            <v>231</v>
          </cell>
          <cell r="D19162" t="str">
            <v>PROGEL MEXICANA, S.A. DE C.V.</v>
          </cell>
        </row>
        <row r="19163">
          <cell r="C19163">
            <v>81</v>
          </cell>
          <cell r="D19163" t="str">
            <v>HERSHEY MEXICO SA DE CV</v>
          </cell>
        </row>
        <row r="19164">
          <cell r="C19164">
            <v>179</v>
          </cell>
          <cell r="D19164" t="str">
            <v>TBG APPAREL S DE RL DE CV</v>
          </cell>
        </row>
        <row r="19165">
          <cell r="C19165">
            <v>179</v>
          </cell>
          <cell r="D19165" t="str">
            <v>TBG APPAREL S DE RL DE CV</v>
          </cell>
        </row>
        <row r="19166">
          <cell r="C19166">
            <v>179</v>
          </cell>
          <cell r="D19166" t="str">
            <v>TBG APPAREL S DE RL DE CV</v>
          </cell>
        </row>
        <row r="19167">
          <cell r="C19167">
            <v>39</v>
          </cell>
          <cell r="D19167" t="str">
            <v>CITROJUGO SA DE CV</v>
          </cell>
        </row>
        <row r="19168">
          <cell r="C19168">
            <v>172</v>
          </cell>
          <cell r="D19168" t="str">
            <v>MOLINERA DE MEXICO SA DE CV</v>
          </cell>
        </row>
        <row r="19169">
          <cell r="C19169">
            <v>89</v>
          </cell>
          <cell r="D19169" t="str">
            <v>KERRY INGREDIENTS DE MEXICO SA DE CV</v>
          </cell>
        </row>
        <row r="19170">
          <cell r="C19170">
            <v>53</v>
          </cell>
          <cell r="D19170" t="str">
            <v>DINCO DEL NORTE SA DE CV</v>
          </cell>
        </row>
        <row r="19171">
          <cell r="C19171">
            <v>100</v>
          </cell>
          <cell r="D19171" t="str">
            <v>MANUFACTURAS KALTEX SA DE CV</v>
          </cell>
        </row>
        <row r="19172">
          <cell r="C19172">
            <v>100</v>
          </cell>
          <cell r="D19172" t="str">
            <v>MANUFACTURAS KALTEX SA DE CV</v>
          </cell>
        </row>
        <row r="19173">
          <cell r="C19173">
            <v>359</v>
          </cell>
          <cell r="D19173" t="str">
            <v>TECNODENIM, S.A. DE C.V.</v>
          </cell>
        </row>
        <row r="19174">
          <cell r="C19174">
            <v>193</v>
          </cell>
          <cell r="D19174" t="str">
            <v>CURFIMEX SA DE CV</v>
          </cell>
        </row>
        <row r="19175">
          <cell r="C19175">
            <v>112</v>
          </cell>
          <cell r="D19175" t="str">
            <v>GRUMA</v>
          </cell>
        </row>
        <row r="19176">
          <cell r="C19176">
            <v>112</v>
          </cell>
          <cell r="D19176" t="str">
            <v>GRUMA</v>
          </cell>
        </row>
        <row r="19177">
          <cell r="C19177">
            <v>112</v>
          </cell>
          <cell r="D19177" t="str">
            <v>GRUMA</v>
          </cell>
        </row>
        <row r="19178">
          <cell r="C19178">
            <v>97</v>
          </cell>
          <cell r="D19178" t="str">
            <v>LAVAEXPORT SA DE CV</v>
          </cell>
        </row>
        <row r="19179">
          <cell r="C19179">
            <v>31</v>
          </cell>
          <cell r="D19179" t="str">
            <v>CERVECERIA CUAUHTEMOC MOCTEZUMA SA DE CV</v>
          </cell>
        </row>
        <row r="19180">
          <cell r="C19180">
            <v>31</v>
          </cell>
          <cell r="D19180" t="str">
            <v>CERVECERIA CUAUHTEMOC MOCTEZUMA SA DE CV</v>
          </cell>
        </row>
        <row r="19181">
          <cell r="C19181">
            <v>31</v>
          </cell>
          <cell r="D19181" t="str">
            <v>CERVECERIA CUAUHTEMOC MOCTEZUMA SA DE CV</v>
          </cell>
        </row>
        <row r="19182">
          <cell r="C19182">
            <v>31</v>
          </cell>
          <cell r="D19182" t="str">
            <v>CERVECERIA CUAUHTEMOC MOCTEZUMA SA DE CV</v>
          </cell>
        </row>
        <row r="19183">
          <cell r="C19183">
            <v>31</v>
          </cell>
          <cell r="D19183" t="str">
            <v>CERVECERIA CUAUHTEMOC MOCTEZUMA SA DE CV</v>
          </cell>
        </row>
        <row r="19184">
          <cell r="C19184">
            <v>31</v>
          </cell>
          <cell r="D19184" t="str">
            <v>CERVECERIA CUAUHTEMOC MOCTEZUMA SA DE CV</v>
          </cell>
        </row>
        <row r="19185">
          <cell r="C19185">
            <v>361</v>
          </cell>
          <cell r="D19185" t="str">
            <v>NOVOZYMES MEXICO, S.A. DE C.V.</v>
          </cell>
        </row>
        <row r="19186">
          <cell r="C19186">
            <v>113</v>
          </cell>
          <cell r="D19186" t="str">
            <v>GRUMA</v>
          </cell>
        </row>
        <row r="19187">
          <cell r="C19187">
            <v>113</v>
          </cell>
          <cell r="D19187" t="str">
            <v>GRUMA</v>
          </cell>
        </row>
        <row r="19188">
          <cell r="C19188">
            <v>184</v>
          </cell>
          <cell r="D19188" t="str">
            <v>CUEROMEX WET BLUE SA DE CV</v>
          </cell>
        </row>
        <row r="19189">
          <cell r="C19189">
            <v>184</v>
          </cell>
          <cell r="D19189" t="str">
            <v>CUEROMEX WET BLUE SA DE CV</v>
          </cell>
        </row>
        <row r="19190">
          <cell r="C19190">
            <v>144</v>
          </cell>
          <cell r="D19190" t="str">
            <v>SUELAS WYNY SA DE CV</v>
          </cell>
        </row>
        <row r="19191">
          <cell r="C19191">
            <v>315</v>
          </cell>
          <cell r="D19191" t="str">
            <v>CIH INTERNATIONAL, S.A. R.L.</v>
          </cell>
        </row>
        <row r="19192">
          <cell r="C19192">
            <v>315</v>
          </cell>
          <cell r="D19192" t="str">
            <v>CIH INTERNATIONAL, S.A. R.L.</v>
          </cell>
        </row>
        <row r="19193">
          <cell r="C19193">
            <v>17</v>
          </cell>
          <cell r="D19193" t="str">
            <v>BIMBO</v>
          </cell>
        </row>
        <row r="19194">
          <cell r="C19194">
            <v>115</v>
          </cell>
          <cell r="D19194" t="str">
            <v>GRUMA</v>
          </cell>
        </row>
        <row r="19195">
          <cell r="C19195">
            <v>78</v>
          </cell>
          <cell r="D19195" t="str">
            <v>GRUMA</v>
          </cell>
        </row>
        <row r="19196">
          <cell r="C19196">
            <v>78</v>
          </cell>
          <cell r="D19196" t="str">
            <v>GRUMA</v>
          </cell>
        </row>
        <row r="19197">
          <cell r="C19197">
            <v>157</v>
          </cell>
          <cell r="D19197" t="str">
            <v>ZAFRE SA DE CV</v>
          </cell>
        </row>
        <row r="19198">
          <cell r="C19198">
            <v>177</v>
          </cell>
          <cell r="D19198" t="str">
            <v>COLOIDALES DUCHE SA DE CV</v>
          </cell>
        </row>
        <row r="19199">
          <cell r="C19199">
            <v>235</v>
          </cell>
          <cell r="D19199" t="str">
            <v>COMPAÑIA CERVECERA DE COAHUILA, S. DE R.L. DE C.V.</v>
          </cell>
        </row>
        <row r="19200">
          <cell r="C19200">
            <v>235</v>
          </cell>
          <cell r="D19200" t="str">
            <v>COMPAÑIA CERVECERA DE COAHUILA, S. DE R.L. DE C.V.</v>
          </cell>
        </row>
        <row r="19201">
          <cell r="C19201">
            <v>235</v>
          </cell>
          <cell r="D19201" t="str">
            <v>COMPAÑIA CERVECERA DE COAHUILA, S. DE R.L. DE C.V.</v>
          </cell>
        </row>
        <row r="19202">
          <cell r="C19202">
            <v>235</v>
          </cell>
          <cell r="D19202" t="str">
            <v>COMPAÑIA CERVECERA DE COAHUILA, S. DE R.L. DE C.V.</v>
          </cell>
        </row>
        <row r="19203">
          <cell r="C19203">
            <v>78</v>
          </cell>
          <cell r="D19203" t="str">
            <v>GRUMA</v>
          </cell>
        </row>
        <row r="19204">
          <cell r="C19204">
            <v>179</v>
          </cell>
          <cell r="D19204" t="str">
            <v>TBG APPAREL S DE RL DE CV</v>
          </cell>
        </row>
        <row r="19205">
          <cell r="C19205">
            <v>14</v>
          </cell>
          <cell r="D19205" t="str">
            <v>DISTRIBUIDORA TEXTIL ARTTEX, S.A. DE C.V.</v>
          </cell>
        </row>
        <row r="19206">
          <cell r="C19206">
            <v>100</v>
          </cell>
          <cell r="D19206" t="str">
            <v>MANUFACTURAS KALTEX SA DE CV</v>
          </cell>
        </row>
        <row r="19207">
          <cell r="C19207">
            <v>79</v>
          </cell>
          <cell r="D19207" t="str">
            <v>GRUMA</v>
          </cell>
        </row>
        <row r="19208">
          <cell r="C19208">
            <v>33</v>
          </cell>
          <cell r="D19208" t="str">
            <v>CERVECERIA CUAUHTEMOC MOCTEZUMA SA DE CV</v>
          </cell>
        </row>
        <row r="19209">
          <cell r="C19209">
            <v>33</v>
          </cell>
          <cell r="D19209" t="str">
            <v>CERVECERIA CUAUHTEMOC MOCTEZUMA SA DE CV</v>
          </cell>
        </row>
        <row r="19210">
          <cell r="C19210">
            <v>33</v>
          </cell>
          <cell r="D19210" t="str">
            <v>CERVECERIA CUAUHTEMOC MOCTEZUMA SA DE CV</v>
          </cell>
        </row>
        <row r="19211">
          <cell r="C19211">
            <v>33</v>
          </cell>
          <cell r="D19211" t="str">
            <v>CERVECERIA CUAUHTEMOC MOCTEZUMA SA DE CV</v>
          </cell>
        </row>
        <row r="19212">
          <cell r="C19212">
            <v>33</v>
          </cell>
          <cell r="D19212" t="str">
            <v>CERVECERIA CUAUHTEMOC MOCTEZUMA SA DE CV</v>
          </cell>
        </row>
        <row r="19213">
          <cell r="C19213">
            <v>175</v>
          </cell>
          <cell r="D19213" t="str">
            <v>MAURICIO JOVAN WONG MEDINA</v>
          </cell>
        </row>
        <row r="19214">
          <cell r="C19214">
            <v>175</v>
          </cell>
          <cell r="D19214" t="str">
            <v>MAURICIO JOVAN WONG MEDINA</v>
          </cell>
        </row>
        <row r="19215">
          <cell r="C19215">
            <v>364</v>
          </cell>
          <cell r="D19215" t="str">
            <v>GRUPO INDIGO PURO, S.A. DE C.V.</v>
          </cell>
        </row>
        <row r="19216">
          <cell r="C19216">
            <v>315</v>
          </cell>
          <cell r="D19216" t="str">
            <v>CIH INTERNATIONAL, S.A. R.L.</v>
          </cell>
        </row>
        <row r="19217">
          <cell r="C19217">
            <v>157</v>
          </cell>
          <cell r="D19217" t="str">
            <v>ZAFRE SA DE CV</v>
          </cell>
        </row>
        <row r="19218">
          <cell r="C19218">
            <v>144</v>
          </cell>
          <cell r="D19218" t="str">
            <v>SUELAS WYNY SA DE CV</v>
          </cell>
        </row>
        <row r="19219">
          <cell r="C19219">
            <v>227</v>
          </cell>
          <cell r="D19219" t="str">
            <v>CURTEC, S.A. DE C.V.</v>
          </cell>
        </row>
        <row r="19220">
          <cell r="C19220">
            <v>184</v>
          </cell>
          <cell r="D19220" t="str">
            <v>CUEROMEX WET BLUE SA DE CV</v>
          </cell>
        </row>
        <row r="19221">
          <cell r="C19221">
            <v>128</v>
          </cell>
          <cell r="D19221" t="str">
            <v>PRODUCTOS CURTIENTES SA DE CV</v>
          </cell>
        </row>
        <row r="19222">
          <cell r="C19222">
            <v>128</v>
          </cell>
          <cell r="D19222" t="str">
            <v>PRODUCTOS CURTIENTES SA DE CV</v>
          </cell>
        </row>
        <row r="19223">
          <cell r="C19223">
            <v>337</v>
          </cell>
          <cell r="D19223" t="str">
            <v>CERVECERIA CUAUHTEMOC MOCTEZUMA SA DE CV</v>
          </cell>
        </row>
        <row r="19224">
          <cell r="C19224">
            <v>337</v>
          </cell>
          <cell r="D19224" t="str">
            <v>CERVECERIA CUAUHTEMOC MOCTEZUMA SA DE CV</v>
          </cell>
        </row>
        <row r="19225">
          <cell r="C19225">
            <v>20</v>
          </cell>
          <cell r="D19225" t="str">
            <v>BIMBO</v>
          </cell>
        </row>
        <row r="19226">
          <cell r="C19226">
            <v>231</v>
          </cell>
          <cell r="D19226" t="str">
            <v>PROGEL MEXICANA, S.A. DE C.V.</v>
          </cell>
        </row>
        <row r="19227">
          <cell r="C19227">
            <v>113</v>
          </cell>
          <cell r="D19227" t="str">
            <v>GRUMA</v>
          </cell>
        </row>
        <row r="19228">
          <cell r="C19228">
            <v>113</v>
          </cell>
          <cell r="D19228" t="str">
            <v>GRUMA</v>
          </cell>
        </row>
        <row r="19229">
          <cell r="C19229">
            <v>77</v>
          </cell>
          <cell r="D19229" t="str">
            <v>GRUMA</v>
          </cell>
        </row>
        <row r="19230">
          <cell r="C19230">
            <v>77</v>
          </cell>
          <cell r="D19230" t="str">
            <v>GRUMA</v>
          </cell>
        </row>
        <row r="19231">
          <cell r="C19231">
            <v>223</v>
          </cell>
          <cell r="D19231" t="str">
            <v>CENTRO DE INVESTIGACION Y ASISTENCIA EN TECNOLOGIA Y DISEÑO DEL ESTADO DE JALISCO, A.C.</v>
          </cell>
        </row>
        <row r="19232">
          <cell r="C19232">
            <v>89</v>
          </cell>
          <cell r="D19232" t="str">
            <v>KERRY INGREDIENTS DE MEXICO SA DE CV</v>
          </cell>
        </row>
        <row r="19233">
          <cell r="C19233">
            <v>14</v>
          </cell>
          <cell r="D19233" t="str">
            <v>DISTRIBUIDORA TEXTIL ARTTEX, S.A. DE C.V.</v>
          </cell>
        </row>
        <row r="19234">
          <cell r="C19234">
            <v>179</v>
          </cell>
          <cell r="D19234" t="str">
            <v>TBG APPAREL S DE RL DE CV</v>
          </cell>
        </row>
        <row r="19235">
          <cell r="C19235">
            <v>179</v>
          </cell>
          <cell r="D19235" t="str">
            <v>TBG APPAREL S DE RL DE CV</v>
          </cell>
        </row>
        <row r="19236">
          <cell r="C19236">
            <v>179</v>
          </cell>
          <cell r="D19236" t="str">
            <v>TBG APPAREL S DE RL DE CV</v>
          </cell>
        </row>
        <row r="19237">
          <cell r="C19237">
            <v>184</v>
          </cell>
          <cell r="D19237" t="str">
            <v>CUEROMEX WET BLUE SA DE CV</v>
          </cell>
        </row>
        <row r="19238">
          <cell r="C19238">
            <v>193</v>
          </cell>
          <cell r="D19238" t="str">
            <v>CURFIMEX SA DE CV</v>
          </cell>
        </row>
        <row r="19239">
          <cell r="C19239">
            <v>193</v>
          </cell>
          <cell r="D19239" t="str">
            <v>CURFIMEX SA DE CV</v>
          </cell>
        </row>
        <row r="19240">
          <cell r="C19240">
            <v>364</v>
          </cell>
          <cell r="D19240" t="str">
            <v>GRUPO INDIGO PURO, S.A. DE C.V.</v>
          </cell>
        </row>
        <row r="19241">
          <cell r="C19241">
            <v>174</v>
          </cell>
          <cell r="D19241" t="str">
            <v>GRUPO INDUSTRIAL CUADRITOS BIOTEK SA DE CV</v>
          </cell>
        </row>
        <row r="19242">
          <cell r="C19242">
            <v>231</v>
          </cell>
          <cell r="D19242" t="str">
            <v>PROGEL MEXICANA, S.A. DE C.V.</v>
          </cell>
        </row>
        <row r="19243">
          <cell r="C19243">
            <v>367</v>
          </cell>
          <cell r="D19243" t="str">
            <v>WRANGLER DE MEXICO, S. DE R.L. DE C.V.</v>
          </cell>
        </row>
        <row r="19244">
          <cell r="C19244">
            <v>14</v>
          </cell>
          <cell r="D19244" t="str">
            <v>DISTRIBUIDORA TEXTIL ARTTEX, S.A. DE C.V.</v>
          </cell>
        </row>
        <row r="19245">
          <cell r="C19245">
            <v>29</v>
          </cell>
          <cell r="D19245" t="str">
            <v>CERVECERIA CUAUHTEMOC MOCTEZUMA SA DE CV</v>
          </cell>
        </row>
        <row r="19246">
          <cell r="C19246">
            <v>29</v>
          </cell>
          <cell r="D19246" t="str">
            <v>CERVECERIA CUAUHTEMOC MOCTEZUMA SA DE CV</v>
          </cell>
        </row>
        <row r="19247">
          <cell r="C19247">
            <v>29</v>
          </cell>
          <cell r="D19247" t="str">
            <v>CERVECERIA CUAUHTEMOC MOCTEZUMA SA DE CV</v>
          </cell>
        </row>
        <row r="19248">
          <cell r="C19248">
            <v>29</v>
          </cell>
          <cell r="D19248" t="str">
            <v>CERVECERIA CUAUHTEMOC MOCTEZUMA SA DE CV</v>
          </cell>
        </row>
        <row r="19249">
          <cell r="C19249">
            <v>306</v>
          </cell>
          <cell r="D19249" t="str">
            <v>GRIFFITH FOODS, S.A. DE C.V.</v>
          </cell>
        </row>
        <row r="19250">
          <cell r="C19250">
            <v>306</v>
          </cell>
          <cell r="D19250" t="str">
            <v>GRIFFITH FOODS, S.A. DE C.V.</v>
          </cell>
        </row>
        <row r="19251">
          <cell r="C19251">
            <v>184</v>
          </cell>
          <cell r="D19251" t="str">
            <v>CUEROMEX WET BLUE SA DE CV</v>
          </cell>
        </row>
        <row r="19252">
          <cell r="C19252">
            <v>184</v>
          </cell>
          <cell r="D19252" t="str">
            <v>CUEROMEX WET BLUE SA DE CV</v>
          </cell>
        </row>
        <row r="19253">
          <cell r="C19253">
            <v>157</v>
          </cell>
          <cell r="D19253" t="str">
            <v>ZAFRE SA DE CV</v>
          </cell>
        </row>
        <row r="19254">
          <cell r="C19254">
            <v>97</v>
          </cell>
          <cell r="D19254" t="str">
            <v>LAVAEXPORT SA DE CV</v>
          </cell>
        </row>
        <row r="19255">
          <cell r="C19255">
            <v>28</v>
          </cell>
          <cell r="D19255" t="str">
            <v>CERVECERIA CUAUHTEMOC MOCTEZUMA SA DE CV</v>
          </cell>
        </row>
        <row r="19256">
          <cell r="C19256">
            <v>28</v>
          </cell>
          <cell r="D19256" t="str">
            <v>CERVECERIA CUAUHTEMOC MOCTEZUMA SA DE CV</v>
          </cell>
        </row>
        <row r="19257">
          <cell r="C19257">
            <v>6</v>
          </cell>
          <cell r="D19257" t="str">
            <v>AGRANA FRUIT MEXICO SA DE CV</v>
          </cell>
        </row>
        <row r="19258">
          <cell r="C19258">
            <v>79</v>
          </cell>
          <cell r="D19258" t="str">
            <v>GRUMA</v>
          </cell>
        </row>
        <row r="19259">
          <cell r="C19259">
            <v>79</v>
          </cell>
          <cell r="D19259" t="str">
            <v>GRUMA</v>
          </cell>
        </row>
        <row r="19260">
          <cell r="C19260">
            <v>184</v>
          </cell>
          <cell r="D19260" t="str">
            <v>CUEROMEX WET BLUE SA DE CV</v>
          </cell>
        </row>
        <row r="19261">
          <cell r="C19261">
            <v>193</v>
          </cell>
          <cell r="D19261" t="str">
            <v>CURFIMEX SA DE CV</v>
          </cell>
        </row>
        <row r="19262">
          <cell r="C19262">
            <v>113</v>
          </cell>
          <cell r="D19262" t="str">
            <v>GRUMA</v>
          </cell>
        </row>
        <row r="19263">
          <cell r="C19263">
            <v>39</v>
          </cell>
          <cell r="D19263" t="str">
            <v>CITROJUGO SA DE CV</v>
          </cell>
        </row>
        <row r="19264">
          <cell r="C19264">
            <v>249</v>
          </cell>
          <cell r="D19264" t="str">
            <v>ASHLAND CHEMICAL DE MEXICO, S.A. DE C.V.</v>
          </cell>
        </row>
        <row r="19265">
          <cell r="C19265">
            <v>249</v>
          </cell>
          <cell r="D19265" t="str">
            <v>ASHLAND CHEMICAL DE MEXICO, S.A. DE C.V.</v>
          </cell>
        </row>
        <row r="19266">
          <cell r="C19266">
            <v>364</v>
          </cell>
          <cell r="D19266" t="str">
            <v>GRUPO INDIGO PURO, S.A. DE C.V.</v>
          </cell>
        </row>
        <row r="19267">
          <cell r="C19267">
            <v>157</v>
          </cell>
          <cell r="D19267" t="str">
            <v>ZAFRE SA DE CV</v>
          </cell>
        </row>
        <row r="19268">
          <cell r="C19268">
            <v>231</v>
          </cell>
          <cell r="D19268" t="str">
            <v>PROGEL MEXICANA, S.A. DE C.V.</v>
          </cell>
        </row>
        <row r="19269">
          <cell r="C19269">
            <v>231</v>
          </cell>
          <cell r="D19269" t="str">
            <v>PROGEL MEXICANA, S.A. DE C.V.</v>
          </cell>
        </row>
        <row r="19270">
          <cell r="C19270">
            <v>11</v>
          </cell>
          <cell r="D19270" t="str">
            <v>ALIMENTOS PROFUSA, SA DE CV</v>
          </cell>
        </row>
        <row r="19271">
          <cell r="C19271">
            <v>21</v>
          </cell>
          <cell r="D19271" t="str">
            <v>BIMBO</v>
          </cell>
        </row>
        <row r="19272">
          <cell r="C19272">
            <v>179</v>
          </cell>
          <cell r="D19272" t="str">
            <v>TBG APPAREL S DE RL DE CV</v>
          </cell>
        </row>
        <row r="19273">
          <cell r="C19273">
            <v>179</v>
          </cell>
          <cell r="D19273" t="str">
            <v>TBG APPAREL S DE RL DE CV</v>
          </cell>
        </row>
        <row r="19274">
          <cell r="C19274">
            <v>179</v>
          </cell>
          <cell r="D19274" t="str">
            <v>TBG APPAREL S DE RL DE CV</v>
          </cell>
        </row>
        <row r="19275">
          <cell r="C19275">
            <v>114</v>
          </cell>
          <cell r="D19275" t="str">
            <v>GRUMA</v>
          </cell>
        </row>
        <row r="19276">
          <cell r="C19276">
            <v>114</v>
          </cell>
          <cell r="D19276" t="str">
            <v>GRUMA</v>
          </cell>
        </row>
        <row r="19277">
          <cell r="C19277">
            <v>354</v>
          </cell>
          <cell r="D19277" t="str">
            <v>PROVO BEVERAGES LTD.</v>
          </cell>
        </row>
        <row r="19278">
          <cell r="C19278">
            <v>369</v>
          </cell>
          <cell r="D19278" t="str">
            <v>LIDER JEANS, S.A. DE C.V.</v>
          </cell>
        </row>
        <row r="19279">
          <cell r="C19279">
            <v>369</v>
          </cell>
          <cell r="D19279" t="str">
            <v>LIDER JEANS, S.A. DE C.V.</v>
          </cell>
        </row>
        <row r="19280">
          <cell r="C19280">
            <v>369</v>
          </cell>
          <cell r="D19280" t="str">
            <v>LIDER JEANS, S.A. DE C.V.</v>
          </cell>
        </row>
        <row r="19281">
          <cell r="C19281">
            <v>21</v>
          </cell>
          <cell r="D19281" t="str">
            <v>BIMBO</v>
          </cell>
        </row>
        <row r="19282">
          <cell r="C19282">
            <v>21</v>
          </cell>
          <cell r="D19282" t="str">
            <v>BIMBO</v>
          </cell>
        </row>
        <row r="19283">
          <cell r="C19283">
            <v>21</v>
          </cell>
          <cell r="D19283" t="str">
            <v>BIMBO</v>
          </cell>
        </row>
        <row r="19284">
          <cell r="C19284">
            <v>21</v>
          </cell>
          <cell r="D19284" t="str">
            <v>BIMBO</v>
          </cell>
        </row>
        <row r="19285">
          <cell r="C19285">
            <v>21</v>
          </cell>
          <cell r="D19285" t="str">
            <v>BIMBO</v>
          </cell>
        </row>
        <row r="19286">
          <cell r="C19286">
            <v>21</v>
          </cell>
          <cell r="D19286" t="str">
            <v>BIMBO</v>
          </cell>
        </row>
        <row r="19287">
          <cell r="C19287">
            <v>21</v>
          </cell>
          <cell r="D19287" t="str">
            <v>BIMBO</v>
          </cell>
        </row>
        <row r="19288">
          <cell r="C19288">
            <v>21</v>
          </cell>
          <cell r="D19288" t="str">
            <v>BIMBO</v>
          </cell>
        </row>
        <row r="19289">
          <cell r="C19289">
            <v>21</v>
          </cell>
          <cell r="D19289" t="str">
            <v>BIMBO</v>
          </cell>
        </row>
        <row r="19290">
          <cell r="C19290">
            <v>17</v>
          </cell>
          <cell r="D19290" t="str">
            <v>BIMBO</v>
          </cell>
        </row>
        <row r="19291">
          <cell r="C19291">
            <v>55</v>
          </cell>
          <cell r="D19291" t="str">
            <v>DISTRIBUIDORA DE TEXTILES AVANTE SA DE CV</v>
          </cell>
        </row>
        <row r="19292">
          <cell r="C19292">
            <v>231</v>
          </cell>
          <cell r="D19292" t="str">
            <v>PROGEL MEXICANA, S.A. DE C.V.</v>
          </cell>
        </row>
        <row r="19293">
          <cell r="C19293">
            <v>112</v>
          </cell>
          <cell r="D19293" t="str">
            <v>GRUMA</v>
          </cell>
        </row>
        <row r="19294">
          <cell r="C19294">
            <v>112</v>
          </cell>
          <cell r="D19294" t="str">
            <v>GRUMA</v>
          </cell>
        </row>
        <row r="19295">
          <cell r="C19295">
            <v>81</v>
          </cell>
          <cell r="D19295" t="str">
            <v>HERSHEY MEXICO SA DE CV</v>
          </cell>
        </row>
        <row r="19296">
          <cell r="C19296">
            <v>81</v>
          </cell>
          <cell r="D19296" t="str">
            <v>HERSHEY MEXICO SA DE CV</v>
          </cell>
        </row>
        <row r="19297">
          <cell r="C19297">
            <v>81</v>
          </cell>
          <cell r="D19297" t="str">
            <v>HERSHEY MEXICO SA DE CV</v>
          </cell>
        </row>
        <row r="19298">
          <cell r="C19298">
            <v>4</v>
          </cell>
          <cell r="D19298" t="str">
            <v>ACABADOS RIO TEJO SA DE CV</v>
          </cell>
        </row>
        <row r="19299">
          <cell r="C19299">
            <v>315</v>
          </cell>
          <cell r="D19299" t="str">
            <v>CIH INTERNATIONAL, S.A. R.L.</v>
          </cell>
        </row>
        <row r="19300">
          <cell r="C19300">
            <v>315</v>
          </cell>
          <cell r="D19300" t="str">
            <v>CIH INTERNATIONAL, S.A. R.L.</v>
          </cell>
        </row>
        <row r="19301">
          <cell r="C19301">
            <v>232</v>
          </cell>
          <cell r="D19301" t="str">
            <v>BANKS (BARBADOS) BREWERIES LTD</v>
          </cell>
        </row>
        <row r="19302">
          <cell r="C19302">
            <v>232</v>
          </cell>
          <cell r="D19302" t="str">
            <v>BANKS (BARBADOS) BREWERIES LTD</v>
          </cell>
        </row>
        <row r="19303">
          <cell r="C19303">
            <v>232</v>
          </cell>
          <cell r="D19303" t="str">
            <v>BANKS (BARBADOS) BREWERIES LTD</v>
          </cell>
        </row>
        <row r="19304">
          <cell r="C19304">
            <v>315</v>
          </cell>
          <cell r="D19304" t="str">
            <v>CIH INTERNATIONAL, S.A. R.L.</v>
          </cell>
        </row>
        <row r="19305">
          <cell r="C19305">
            <v>199</v>
          </cell>
          <cell r="D19305" t="str">
            <v>ANILINAS Y QUIMICOS TEXTILES SA DE CV</v>
          </cell>
        </row>
        <row r="19306">
          <cell r="C19306">
            <v>184</v>
          </cell>
          <cell r="D19306" t="str">
            <v>CUEROMEX WET BLUE SA DE CV</v>
          </cell>
        </row>
        <row r="19307">
          <cell r="C19307">
            <v>227</v>
          </cell>
          <cell r="D19307" t="str">
            <v>CURTEC, S.A. DE C.V.</v>
          </cell>
        </row>
        <row r="19308">
          <cell r="C19308">
            <v>227</v>
          </cell>
          <cell r="D19308" t="str">
            <v>CURTEC, S.A. DE C.V.</v>
          </cell>
        </row>
        <row r="19309">
          <cell r="C19309">
            <v>18</v>
          </cell>
          <cell r="D19309" t="str">
            <v>BIMBO</v>
          </cell>
        </row>
        <row r="19310">
          <cell r="C19310">
            <v>144</v>
          </cell>
          <cell r="D19310" t="str">
            <v>SUELAS WYNY SA DE CV</v>
          </cell>
        </row>
        <row r="19311">
          <cell r="C19311">
            <v>144</v>
          </cell>
          <cell r="D19311" t="str">
            <v>SUELAS WYNY SA DE CV</v>
          </cell>
        </row>
        <row r="19312">
          <cell r="C19312">
            <v>144</v>
          </cell>
          <cell r="D19312" t="str">
            <v>SUELAS WYNY SA DE CV</v>
          </cell>
        </row>
        <row r="19313">
          <cell r="C19313">
            <v>100</v>
          </cell>
          <cell r="D19313" t="str">
            <v>MANUFACTURAS KALTEX SA DE CV</v>
          </cell>
        </row>
        <row r="19314">
          <cell r="C19314">
            <v>145</v>
          </cell>
          <cell r="D19314" t="str">
            <v>TECHNICAL SUPPLIER SA DE CV</v>
          </cell>
        </row>
        <row r="19315">
          <cell r="C19315">
            <v>114</v>
          </cell>
          <cell r="D19315" t="str">
            <v>GRUMA</v>
          </cell>
        </row>
        <row r="19316">
          <cell r="C19316">
            <v>6</v>
          </cell>
          <cell r="D19316" t="str">
            <v>AGRANA FRUIT MEXICO SA DE CV</v>
          </cell>
        </row>
        <row r="19317">
          <cell r="C19317">
            <v>6</v>
          </cell>
          <cell r="D19317" t="str">
            <v>AGRANA FRUIT MEXICO SA DE CV</v>
          </cell>
        </row>
        <row r="19318">
          <cell r="C19318">
            <v>179</v>
          </cell>
          <cell r="D19318" t="str">
            <v>TBG APPAREL S DE RL DE CV</v>
          </cell>
        </row>
        <row r="19319">
          <cell r="C19319">
            <v>175</v>
          </cell>
          <cell r="D19319" t="str">
            <v>MAURICIO JOVAN WONG MEDINA</v>
          </cell>
        </row>
        <row r="19320">
          <cell r="C19320">
            <v>175</v>
          </cell>
          <cell r="D19320" t="str">
            <v>MAURICIO JOVAN WONG MEDINA</v>
          </cell>
        </row>
        <row r="19321">
          <cell r="C19321">
            <v>370</v>
          </cell>
          <cell r="D19321" t="str">
            <v>JUAN RAMON DELGADILLO ALDRETE</v>
          </cell>
        </row>
        <row r="19322">
          <cell r="C19322">
            <v>370</v>
          </cell>
          <cell r="D19322" t="str">
            <v>JUAN RAMON DELGADILLO ALDRETE</v>
          </cell>
        </row>
        <row r="19323">
          <cell r="C19323">
            <v>52</v>
          </cell>
          <cell r="D19323" t="str">
            <v>DEUTSCHE QUIMICA SA DE CV</v>
          </cell>
        </row>
        <row r="19324">
          <cell r="C19324">
            <v>4</v>
          </cell>
          <cell r="D19324" t="str">
            <v>ACABADOS RIO TEJO SA DE CV</v>
          </cell>
        </row>
        <row r="19325">
          <cell r="C19325">
            <v>4</v>
          </cell>
          <cell r="D19325" t="str">
            <v>ACABADOS RIO TEJO SA DE CV</v>
          </cell>
        </row>
        <row r="19326">
          <cell r="C19326">
            <v>166</v>
          </cell>
          <cell r="D19326" t="str">
            <v>GRUMA</v>
          </cell>
        </row>
        <row r="19327">
          <cell r="C19327">
            <v>166</v>
          </cell>
          <cell r="D19327" t="str">
            <v>GRUMA</v>
          </cell>
        </row>
        <row r="19328">
          <cell r="C19328">
            <v>32</v>
          </cell>
          <cell r="D19328" t="str">
            <v>CERVECERIA CUAUHTEMOC MOCTEZUMA SA DE CV</v>
          </cell>
        </row>
        <row r="19329">
          <cell r="C19329">
            <v>28</v>
          </cell>
          <cell r="D19329" t="str">
            <v>CERVECERIA CUAUHTEMOC MOCTEZUMA SA DE CV</v>
          </cell>
        </row>
        <row r="19330">
          <cell r="C19330">
            <v>28</v>
          </cell>
          <cell r="D19330" t="str">
            <v>CERVECERIA CUAUHTEMOC MOCTEZUMA SA DE CV</v>
          </cell>
        </row>
        <row r="19331">
          <cell r="C19331">
            <v>28</v>
          </cell>
          <cell r="D19331" t="str">
            <v>CERVECERIA CUAUHTEMOC MOCTEZUMA SA DE CV</v>
          </cell>
        </row>
        <row r="19332">
          <cell r="C19332">
            <v>28</v>
          </cell>
          <cell r="D19332" t="str">
            <v>CERVECERIA CUAUHTEMOC MOCTEZUMA SA DE CV</v>
          </cell>
        </row>
        <row r="19333">
          <cell r="C19333">
            <v>28</v>
          </cell>
          <cell r="D19333" t="str">
            <v>CERVECERIA CUAUHTEMOC MOCTEZUMA SA DE CV</v>
          </cell>
        </row>
        <row r="19334">
          <cell r="C19334">
            <v>28</v>
          </cell>
          <cell r="D19334" t="str">
            <v>CERVECERIA CUAUHTEMOC MOCTEZUMA SA DE CV</v>
          </cell>
        </row>
        <row r="19335">
          <cell r="C19335">
            <v>28</v>
          </cell>
          <cell r="D19335" t="str">
            <v>CERVECERIA CUAUHTEMOC MOCTEZUMA SA DE CV</v>
          </cell>
        </row>
        <row r="19336">
          <cell r="C19336">
            <v>28</v>
          </cell>
          <cell r="D19336" t="str">
            <v>CERVECERIA CUAUHTEMOC MOCTEZUMA SA DE CV</v>
          </cell>
        </row>
        <row r="19337">
          <cell r="C19337">
            <v>28</v>
          </cell>
          <cell r="D19337" t="str">
            <v>CERVECERIA CUAUHTEMOC MOCTEZUMA SA DE CV</v>
          </cell>
        </row>
        <row r="19338">
          <cell r="C19338">
            <v>29</v>
          </cell>
          <cell r="D19338" t="str">
            <v>CERVECERIA CUAUHTEMOC MOCTEZUMA SA DE CV</v>
          </cell>
        </row>
        <row r="19339">
          <cell r="C19339">
            <v>239</v>
          </cell>
          <cell r="D19339" t="str">
            <v>PROTEINAS NATURALES, S.A. (PROTENA, S.A.)</v>
          </cell>
        </row>
        <row r="19340">
          <cell r="C19340">
            <v>239</v>
          </cell>
          <cell r="D19340" t="str">
            <v>PROTEINAS NATURALES, S.A. (PROTENA, S.A.)</v>
          </cell>
        </row>
        <row r="19341">
          <cell r="C19341">
            <v>97</v>
          </cell>
          <cell r="D19341" t="str">
            <v>LAVAEXPORT SA DE CV</v>
          </cell>
        </row>
        <row r="19342">
          <cell r="C19342">
            <v>97</v>
          </cell>
          <cell r="D19342" t="str">
            <v>LAVAEXPORT SA DE CV</v>
          </cell>
        </row>
        <row r="19343">
          <cell r="C19343">
            <v>179</v>
          </cell>
          <cell r="D19343" t="str">
            <v>TBG APPAREL S DE RL DE CV</v>
          </cell>
        </row>
        <row r="19344">
          <cell r="C19344">
            <v>179</v>
          </cell>
          <cell r="D19344" t="str">
            <v>TBG APPAREL S DE RL DE CV</v>
          </cell>
        </row>
        <row r="19345">
          <cell r="C19345">
            <v>179</v>
          </cell>
          <cell r="D19345" t="str">
            <v>TBG APPAREL S DE RL DE CV</v>
          </cell>
        </row>
        <row r="19346">
          <cell r="C19346">
            <v>31</v>
          </cell>
          <cell r="D19346" t="str">
            <v>CERVECERIA CUAUHTEMOC MOCTEZUMA SA DE CV</v>
          </cell>
        </row>
        <row r="19347">
          <cell r="C19347">
            <v>55</v>
          </cell>
          <cell r="D19347" t="str">
            <v>DISTRIBUIDORA DE TEXTILES AVANTE SA DE CV</v>
          </cell>
        </row>
        <row r="19348">
          <cell r="C19348">
            <v>30</v>
          </cell>
          <cell r="D19348" t="str">
            <v>CERVECERIA CUAUHTEMOC MOCTEZUMA SA DE CV</v>
          </cell>
        </row>
        <row r="19349">
          <cell r="C19349">
            <v>30</v>
          </cell>
          <cell r="D19349" t="str">
            <v>CERVECERIA CUAUHTEMOC MOCTEZUMA SA DE CV</v>
          </cell>
        </row>
        <row r="19350">
          <cell r="C19350">
            <v>30</v>
          </cell>
          <cell r="D19350" t="str">
            <v>CERVECERIA CUAUHTEMOC MOCTEZUMA SA DE CV</v>
          </cell>
        </row>
        <row r="19351">
          <cell r="C19351">
            <v>30</v>
          </cell>
          <cell r="D19351" t="str">
            <v>CERVECERIA CUAUHTEMOC MOCTEZUMA SA DE CV</v>
          </cell>
        </row>
        <row r="19352">
          <cell r="C19352">
            <v>337</v>
          </cell>
          <cell r="D19352" t="str">
            <v>CERVECERIA CUAUHTEMOC MOCTEZUMA SA DE CV</v>
          </cell>
        </row>
        <row r="19353">
          <cell r="C19353">
            <v>337</v>
          </cell>
          <cell r="D19353" t="str">
            <v>CERVECERIA CUAUHTEMOC MOCTEZUMA SA DE CV</v>
          </cell>
        </row>
        <row r="19354">
          <cell r="C19354">
            <v>22</v>
          </cell>
          <cell r="D19354" t="str">
            <v>BIOTECNICA INTERNACIONAL SA DE CV</v>
          </cell>
        </row>
        <row r="19355">
          <cell r="C19355">
            <v>372</v>
          </cell>
          <cell r="D19355" t="str">
            <v>NOVA ORGANICA, S.A. DE C.V.</v>
          </cell>
        </row>
        <row r="19356">
          <cell r="C19356">
            <v>81</v>
          </cell>
          <cell r="D19356" t="str">
            <v>HERSHEY MEXICO SA DE CV</v>
          </cell>
        </row>
        <row r="19357">
          <cell r="C19357">
            <v>81</v>
          </cell>
          <cell r="D19357" t="str">
            <v>HERSHEY MEXICO SA DE CV</v>
          </cell>
        </row>
        <row r="19358">
          <cell r="C19358">
            <v>78</v>
          </cell>
          <cell r="D19358" t="str">
            <v>GRUMA</v>
          </cell>
        </row>
        <row r="19359">
          <cell r="C19359">
            <v>78</v>
          </cell>
          <cell r="D19359" t="str">
            <v>GRUMA</v>
          </cell>
        </row>
        <row r="19360">
          <cell r="C19360">
            <v>134</v>
          </cell>
          <cell r="D19360" t="str">
            <v>QUIMICA HERNANDEZ RAMIREZ SA DE CV</v>
          </cell>
        </row>
        <row r="19361">
          <cell r="C19361">
            <v>134</v>
          </cell>
          <cell r="D19361" t="str">
            <v>QUIMICA HERNANDEZ RAMIREZ SA DE CV</v>
          </cell>
        </row>
        <row r="19362">
          <cell r="C19362">
            <v>157</v>
          </cell>
          <cell r="D19362" t="str">
            <v>ZAFRE SA DE CV</v>
          </cell>
        </row>
        <row r="19363">
          <cell r="C19363">
            <v>113</v>
          </cell>
          <cell r="D19363" t="str">
            <v>GRUMA</v>
          </cell>
        </row>
        <row r="19364">
          <cell r="C19364">
            <v>113</v>
          </cell>
          <cell r="D19364" t="str">
            <v>GRUMA</v>
          </cell>
        </row>
        <row r="19365">
          <cell r="C19365">
            <v>55</v>
          </cell>
          <cell r="D19365" t="str">
            <v>DISTRIBUIDORA DE TEXTILES AVANTE SA DE CV</v>
          </cell>
        </row>
        <row r="19366">
          <cell r="C19366">
            <v>67</v>
          </cell>
          <cell r="D19366" t="str">
            <v>GELITA MEXICO S DE RL DE CV</v>
          </cell>
        </row>
        <row r="19367">
          <cell r="C19367">
            <v>14</v>
          </cell>
          <cell r="D19367" t="str">
            <v>DISTRIBUIDORA TEXTIL ARTTEX, S.A. DE C.V.</v>
          </cell>
        </row>
        <row r="19368">
          <cell r="C19368">
            <v>32</v>
          </cell>
          <cell r="D19368" t="str">
            <v>CERVECERIA CUAUHTEMOC MOCTEZUMA SA DE CV</v>
          </cell>
        </row>
        <row r="19369">
          <cell r="C19369">
            <v>32</v>
          </cell>
          <cell r="D19369" t="str">
            <v>CERVECERIA CUAUHTEMOC MOCTEZUMA SA DE CV</v>
          </cell>
        </row>
        <row r="19370">
          <cell r="C19370">
            <v>231</v>
          </cell>
          <cell r="D19370" t="str">
            <v>PROGEL MEXICANA, S.A. DE C.V.</v>
          </cell>
        </row>
        <row r="19371">
          <cell r="C19371">
            <v>193</v>
          </cell>
          <cell r="D19371" t="str">
            <v>CURFIMEX SA DE CV</v>
          </cell>
        </row>
        <row r="19372">
          <cell r="C19372">
            <v>179</v>
          </cell>
          <cell r="D19372" t="str">
            <v>TBG APPAREL S DE RL DE CV</v>
          </cell>
        </row>
        <row r="19373">
          <cell r="C19373">
            <v>179</v>
          </cell>
          <cell r="D19373" t="str">
            <v>TBG APPAREL S DE RL DE CV</v>
          </cell>
        </row>
        <row r="19374">
          <cell r="C19374">
            <v>179</v>
          </cell>
          <cell r="D19374" t="str">
            <v>TBG APPAREL S DE RL DE CV</v>
          </cell>
        </row>
        <row r="19375">
          <cell r="C19375">
            <v>359</v>
          </cell>
          <cell r="D19375" t="str">
            <v>TECNODENIM, S.A. DE C.V.</v>
          </cell>
        </row>
        <row r="19376">
          <cell r="C19376">
            <v>370</v>
          </cell>
          <cell r="D19376" t="str">
            <v>JUAN RAMON DELGADILLO ALDRETE</v>
          </cell>
        </row>
        <row r="19377">
          <cell r="C19377">
            <v>370</v>
          </cell>
          <cell r="D19377" t="str">
            <v>JUAN RAMON DELGADILLO ALDRETE</v>
          </cell>
        </row>
        <row r="19378">
          <cell r="C19378">
            <v>179</v>
          </cell>
          <cell r="D19378" t="str">
            <v>TBG APPAREL S DE RL DE CV</v>
          </cell>
        </row>
        <row r="19379">
          <cell r="C19379">
            <v>184</v>
          </cell>
          <cell r="D19379" t="str">
            <v>CUEROMEX WET BLUE SA DE CV</v>
          </cell>
        </row>
        <row r="19380">
          <cell r="C19380">
            <v>184</v>
          </cell>
          <cell r="D19380" t="str">
            <v>CUEROMEX WET BLUE SA DE CV</v>
          </cell>
        </row>
        <row r="19381">
          <cell r="C19381">
            <v>159</v>
          </cell>
          <cell r="D19381" t="str">
            <v>GRUMA</v>
          </cell>
        </row>
        <row r="19382">
          <cell r="C19382">
            <v>306</v>
          </cell>
          <cell r="D19382" t="str">
            <v>GRIFFITH FOODS, S.A. DE C.V.</v>
          </cell>
        </row>
        <row r="19383">
          <cell r="C19383">
            <v>306</v>
          </cell>
          <cell r="D19383" t="str">
            <v>GRIFFITH FOODS, S.A. DE C.V.</v>
          </cell>
        </row>
        <row r="19384">
          <cell r="C19384">
            <v>306</v>
          </cell>
          <cell r="D19384" t="str">
            <v>GRIFFITH FOODS, S.A. DE C.V.</v>
          </cell>
        </row>
        <row r="19385">
          <cell r="C19385">
            <v>184</v>
          </cell>
          <cell r="D19385" t="str">
            <v>CUEROMEX WET BLUE SA DE CV</v>
          </cell>
        </row>
        <row r="19386">
          <cell r="C19386">
            <v>177</v>
          </cell>
          <cell r="D19386" t="str">
            <v>COLOIDALES DUCHE SA DE CV</v>
          </cell>
        </row>
        <row r="19387">
          <cell r="C19387">
            <v>231</v>
          </cell>
          <cell r="D19387" t="str">
            <v>PROGEL MEXICANA, S.A. DE C.V.</v>
          </cell>
        </row>
        <row r="19388">
          <cell r="C19388">
            <v>227</v>
          </cell>
          <cell r="D19388" t="str">
            <v>CURTEC, S.A. DE C.V.</v>
          </cell>
        </row>
        <row r="19389">
          <cell r="C19389">
            <v>11</v>
          </cell>
          <cell r="D19389" t="str">
            <v>ALIMENTOS PROFUSA, SA DE CV</v>
          </cell>
        </row>
        <row r="19390">
          <cell r="C19390">
            <v>11</v>
          </cell>
          <cell r="D19390" t="str">
            <v>ALIMENTOS PROFUSA, SA DE CV</v>
          </cell>
        </row>
        <row r="19391">
          <cell r="C19391">
            <v>157</v>
          </cell>
          <cell r="D19391" t="str">
            <v>ZAFRE SA DE CV</v>
          </cell>
        </row>
        <row r="19392">
          <cell r="C19392">
            <v>184</v>
          </cell>
          <cell r="D19392" t="str">
            <v>CUEROMEX WET BLUE SA DE CV</v>
          </cell>
        </row>
        <row r="19393">
          <cell r="C19393">
            <v>14</v>
          </cell>
          <cell r="D19393" t="str">
            <v>DISTRIBUIDORA TEXTIL ARTTEX, S.A. DE C.V.</v>
          </cell>
        </row>
        <row r="19394">
          <cell r="C19394">
            <v>14</v>
          </cell>
          <cell r="D19394" t="str">
            <v>DISTRIBUIDORA TEXTIL ARTTEX, S.A. DE C.V.</v>
          </cell>
        </row>
        <row r="19395">
          <cell r="C19395">
            <v>355</v>
          </cell>
          <cell r="D19395" t="str">
            <v>TECNICOS ESPECIALIZADOS EN ALIMENTOS, S.A. DE C.V.</v>
          </cell>
        </row>
        <row r="19396">
          <cell r="C19396">
            <v>369</v>
          </cell>
          <cell r="D19396" t="str">
            <v>LIDER JEANS, S.A. DE C.V.</v>
          </cell>
        </row>
        <row r="19397">
          <cell r="C19397">
            <v>369</v>
          </cell>
          <cell r="D19397" t="str">
            <v>LIDER JEANS, S.A. DE C.V.</v>
          </cell>
        </row>
        <row r="19398">
          <cell r="C19398">
            <v>374</v>
          </cell>
          <cell r="D19398" t="str">
            <v>VILLAGRANA ROMAN ARTURO</v>
          </cell>
        </row>
        <row r="19399">
          <cell r="C19399">
            <v>18</v>
          </cell>
          <cell r="D19399" t="str">
            <v>BIMBO</v>
          </cell>
        </row>
        <row r="19400">
          <cell r="C19400">
            <v>97</v>
          </cell>
          <cell r="D19400" t="str">
            <v>LAVAEXPORT SA DE CV</v>
          </cell>
        </row>
        <row r="19401">
          <cell r="C19401">
            <v>97</v>
          </cell>
          <cell r="D19401" t="str">
            <v>LAVAEXPORT SA DE CV</v>
          </cell>
        </row>
        <row r="19402">
          <cell r="C19402">
            <v>369</v>
          </cell>
          <cell r="D19402" t="str">
            <v>LIDER JEANS, S.A. DE C.V.</v>
          </cell>
        </row>
        <row r="19403">
          <cell r="C19403">
            <v>369</v>
          </cell>
          <cell r="D19403" t="str">
            <v>LIDER JEANS, S.A. DE C.V.</v>
          </cell>
        </row>
        <row r="19404">
          <cell r="C19404">
            <v>347</v>
          </cell>
          <cell r="D19404" t="str">
            <v>AGROPECUARIA SANS SOUCI, S. DE R.L. DE C.V.</v>
          </cell>
        </row>
        <row r="19405">
          <cell r="C19405">
            <v>347</v>
          </cell>
          <cell r="D19405" t="str">
            <v>AGROPECUARIA SANS SOUCI, S. DE R.L. DE C.V.</v>
          </cell>
        </row>
        <row r="19406">
          <cell r="C19406">
            <v>112</v>
          </cell>
          <cell r="D19406" t="str">
            <v>GRUMA</v>
          </cell>
        </row>
        <row r="19407">
          <cell r="C19407">
            <v>112</v>
          </cell>
          <cell r="D19407" t="str">
            <v>GRUMA</v>
          </cell>
        </row>
        <row r="19408">
          <cell r="C19408">
            <v>144</v>
          </cell>
          <cell r="D19408" t="str">
            <v>SUELAS WYNY SA DE CV</v>
          </cell>
        </row>
        <row r="19409">
          <cell r="C19409">
            <v>144</v>
          </cell>
          <cell r="D19409" t="str">
            <v>SUELAS WYNY SA DE CV</v>
          </cell>
        </row>
        <row r="19410">
          <cell r="C19410">
            <v>337</v>
          </cell>
          <cell r="D19410" t="str">
            <v>CERVECERIA CUAUHTEMOC MOCTEZUMA SA DE CV</v>
          </cell>
        </row>
        <row r="19411">
          <cell r="C19411">
            <v>337</v>
          </cell>
          <cell r="D19411" t="str">
            <v>CERVECERIA CUAUHTEMOC MOCTEZUMA SA DE CV</v>
          </cell>
        </row>
        <row r="19412">
          <cell r="C19412">
            <v>31</v>
          </cell>
          <cell r="D19412" t="str">
            <v>CERVECERIA CUAUHTEMOC MOCTEZUMA SA DE CV</v>
          </cell>
        </row>
        <row r="19413">
          <cell r="C19413">
            <v>28</v>
          </cell>
          <cell r="D19413" t="str">
            <v>CERVECERIA CUAUHTEMOC MOCTEZUMA SA DE CV</v>
          </cell>
        </row>
        <row r="19414">
          <cell r="C19414">
            <v>28</v>
          </cell>
          <cell r="D19414" t="str">
            <v>CERVECERIA CUAUHTEMOC MOCTEZUMA SA DE CV</v>
          </cell>
        </row>
        <row r="19415">
          <cell r="C19415">
            <v>28</v>
          </cell>
          <cell r="D19415" t="str">
            <v>CERVECERIA CUAUHTEMOC MOCTEZUMA SA DE CV</v>
          </cell>
        </row>
        <row r="19416">
          <cell r="C19416">
            <v>33</v>
          </cell>
          <cell r="D19416" t="str">
            <v>CERVECERIA CUAUHTEMOC MOCTEZUMA SA DE CV</v>
          </cell>
        </row>
        <row r="19417">
          <cell r="C19417">
            <v>33</v>
          </cell>
          <cell r="D19417" t="str">
            <v>CERVECERIA CUAUHTEMOC MOCTEZUMA SA DE CV</v>
          </cell>
        </row>
        <row r="19418">
          <cell r="C19418">
            <v>33</v>
          </cell>
          <cell r="D19418" t="str">
            <v>CERVECERIA CUAUHTEMOC MOCTEZUMA SA DE CV</v>
          </cell>
        </row>
        <row r="19419">
          <cell r="C19419">
            <v>193</v>
          </cell>
          <cell r="D19419" t="str">
            <v>CURFIMEX SA DE CV</v>
          </cell>
        </row>
        <row r="19420">
          <cell r="C19420">
            <v>193</v>
          </cell>
          <cell r="D19420" t="str">
            <v>CURFIMEX SA DE CV</v>
          </cell>
        </row>
        <row r="19421">
          <cell r="C19421">
            <v>179</v>
          </cell>
          <cell r="D19421" t="str">
            <v>TBG APPAREL S DE RL DE CV</v>
          </cell>
        </row>
        <row r="19422">
          <cell r="C19422">
            <v>179</v>
          </cell>
          <cell r="D19422" t="str">
            <v>TBG APPAREL S DE RL DE CV</v>
          </cell>
        </row>
        <row r="19423">
          <cell r="C19423">
            <v>290</v>
          </cell>
          <cell r="D19423" t="str">
            <v>SANFORD CHEMICAL CO. INC</v>
          </cell>
        </row>
        <row r="19424">
          <cell r="C19424">
            <v>290</v>
          </cell>
          <cell r="D19424" t="str">
            <v>SANFORD CHEMICAL CO. INC</v>
          </cell>
        </row>
        <row r="19425">
          <cell r="C19425">
            <v>107</v>
          </cell>
          <cell r="D19425" t="str">
            <v>MICHEL ONTIVEROS PABLO IGNACIO</v>
          </cell>
        </row>
        <row r="19426">
          <cell r="C19426">
            <v>24</v>
          </cell>
          <cell r="D19426" t="str">
            <v>C &amp; L ALIMENTOS SA DE CV</v>
          </cell>
        </row>
        <row r="19427">
          <cell r="C19427">
            <v>24</v>
          </cell>
          <cell r="D19427" t="str">
            <v>C &amp; L ALIMENTOS SA DE CV</v>
          </cell>
        </row>
        <row r="19428">
          <cell r="C19428">
            <v>39</v>
          </cell>
          <cell r="D19428" t="str">
            <v>CITROJUGO SA DE CV</v>
          </cell>
        </row>
        <row r="19429">
          <cell r="C19429">
            <v>79</v>
          </cell>
          <cell r="D19429" t="str">
            <v>GRUMA</v>
          </cell>
        </row>
        <row r="19430">
          <cell r="C19430">
            <v>79</v>
          </cell>
          <cell r="D19430" t="str">
            <v>GRUMA</v>
          </cell>
        </row>
        <row r="19431">
          <cell r="C19431">
            <v>16</v>
          </cell>
          <cell r="D19431" t="str">
            <v>AZTECA MILLING, LP</v>
          </cell>
        </row>
        <row r="19432">
          <cell r="C19432">
            <v>367</v>
          </cell>
          <cell r="D19432" t="str">
            <v>WRANGLER DE MEXICO, S. DE R.L. DE C.V.</v>
          </cell>
        </row>
        <row r="19433">
          <cell r="C19433">
            <v>373</v>
          </cell>
          <cell r="D19433" t="str">
            <v>MOLINO LA ROSALEDA, S.A. DE C.V.</v>
          </cell>
        </row>
        <row r="19434">
          <cell r="C19434">
            <v>373</v>
          </cell>
          <cell r="D19434" t="str">
            <v>MOLINO LA ROSALEDA, S.A. DE C.V.</v>
          </cell>
        </row>
        <row r="19435">
          <cell r="C19435">
            <v>373</v>
          </cell>
          <cell r="D19435" t="str">
            <v>MOLINO LA ROSALEDA, S.A. DE C.V.</v>
          </cell>
        </row>
        <row r="19436">
          <cell r="C19436">
            <v>231</v>
          </cell>
          <cell r="D19436" t="str">
            <v>PROGEL MEXICANA, S.A. DE C.V.</v>
          </cell>
        </row>
        <row r="19437">
          <cell r="C19437">
            <v>21</v>
          </cell>
          <cell r="D19437" t="str">
            <v>BIMBO</v>
          </cell>
        </row>
        <row r="19438">
          <cell r="C19438">
            <v>21</v>
          </cell>
          <cell r="D19438" t="str">
            <v>BIMBO</v>
          </cell>
        </row>
        <row r="19439">
          <cell r="C19439">
            <v>21</v>
          </cell>
          <cell r="D19439" t="str">
            <v>BIMBO</v>
          </cell>
        </row>
        <row r="19440">
          <cell r="C19440">
            <v>21</v>
          </cell>
          <cell r="D19440" t="str">
            <v>BIMBO</v>
          </cell>
        </row>
        <row r="19441">
          <cell r="C19441">
            <v>21</v>
          </cell>
          <cell r="D19441" t="str">
            <v>BIMBO</v>
          </cell>
        </row>
        <row r="19442">
          <cell r="C19442">
            <v>21</v>
          </cell>
          <cell r="D19442" t="str">
            <v>BIMBO</v>
          </cell>
        </row>
        <row r="19443">
          <cell r="C19443">
            <v>79</v>
          </cell>
          <cell r="D19443" t="str">
            <v>GRUMA</v>
          </cell>
        </row>
        <row r="19444">
          <cell r="C19444">
            <v>113</v>
          </cell>
          <cell r="D19444" t="str">
            <v>GRUMA</v>
          </cell>
        </row>
        <row r="19445">
          <cell r="C19445">
            <v>113</v>
          </cell>
          <cell r="D19445" t="str">
            <v>GRUMA</v>
          </cell>
        </row>
        <row r="19446">
          <cell r="C19446">
            <v>179</v>
          </cell>
          <cell r="D19446" t="str">
            <v>TBG APPAREL S DE RL DE CV</v>
          </cell>
        </row>
        <row r="19447">
          <cell r="C19447">
            <v>179</v>
          </cell>
          <cell r="D19447" t="str">
            <v>TBG APPAREL S DE RL DE CV</v>
          </cell>
        </row>
        <row r="19448">
          <cell r="C19448">
            <v>78</v>
          </cell>
          <cell r="D19448" t="str">
            <v>GRUMA</v>
          </cell>
        </row>
        <row r="19449">
          <cell r="C19449">
            <v>78</v>
          </cell>
          <cell r="D19449" t="str">
            <v>GRUMA</v>
          </cell>
        </row>
        <row r="19450">
          <cell r="C19450">
            <v>375</v>
          </cell>
          <cell r="D19450" t="str">
            <v>CIH INTERNATIONAL, S.A.R.L.</v>
          </cell>
        </row>
        <row r="19451">
          <cell r="C19451">
            <v>375</v>
          </cell>
          <cell r="D19451" t="str">
            <v>CIH INTERNATIONAL, S.A.R.L.</v>
          </cell>
        </row>
        <row r="19452">
          <cell r="C19452">
            <v>375</v>
          </cell>
          <cell r="D19452" t="str">
            <v>CIH INTERNATIONAL, S.A.R.L.</v>
          </cell>
        </row>
        <row r="19453">
          <cell r="C19453">
            <v>89</v>
          </cell>
          <cell r="D19453" t="str">
            <v>KERRY INGREDIENTS DE MEXICO SA DE CV</v>
          </cell>
        </row>
        <row r="19454">
          <cell r="C19454">
            <v>376</v>
          </cell>
          <cell r="D19454" t="str">
            <v>EDUARDO WONG RODRIGUEZ</v>
          </cell>
        </row>
        <row r="19455">
          <cell r="C19455">
            <v>249</v>
          </cell>
          <cell r="D19455" t="str">
            <v>ASHLAND CHEMICAL DE MEXICO, S.A. DE C.V.</v>
          </cell>
        </row>
        <row r="19456">
          <cell r="C19456">
            <v>249</v>
          </cell>
          <cell r="D19456" t="str">
            <v>ASHLAND CHEMICAL DE MEXICO, S.A. DE C.V.</v>
          </cell>
        </row>
        <row r="19457">
          <cell r="C19457">
            <v>249</v>
          </cell>
          <cell r="D19457" t="str">
            <v>ASHLAND CHEMICAL DE MEXICO, S.A. DE C.V.</v>
          </cell>
        </row>
        <row r="19458">
          <cell r="C19458">
            <v>193</v>
          </cell>
          <cell r="D19458" t="str">
            <v>CURFIMEX SA DE CV</v>
          </cell>
        </row>
        <row r="19459">
          <cell r="C19459">
            <v>193</v>
          </cell>
          <cell r="D19459" t="str">
            <v>CURFIMEX SA DE CV</v>
          </cell>
        </row>
        <row r="19460">
          <cell r="C19460">
            <v>193</v>
          </cell>
          <cell r="D19460" t="str">
            <v>CURFIMEX SA DE CV</v>
          </cell>
        </row>
        <row r="19461">
          <cell r="C19461">
            <v>157</v>
          </cell>
          <cell r="D19461" t="str">
            <v>ZAFRE SA DE CV</v>
          </cell>
        </row>
        <row r="19462">
          <cell r="C19462">
            <v>184</v>
          </cell>
          <cell r="D19462" t="str">
            <v>CUEROMEX WET BLUE SA DE CV</v>
          </cell>
        </row>
        <row r="19463">
          <cell r="C19463">
            <v>130</v>
          </cell>
          <cell r="D19463" t="str">
            <v>PRODUCTOS PERLA, SA DE CV</v>
          </cell>
        </row>
        <row r="19464">
          <cell r="C19464">
            <v>67</v>
          </cell>
          <cell r="D19464" t="str">
            <v>GELITA MEXICO S DE RL DE CV</v>
          </cell>
        </row>
        <row r="19465">
          <cell r="C19465">
            <v>21</v>
          </cell>
          <cell r="D19465" t="str">
            <v>BIMBO</v>
          </cell>
        </row>
        <row r="19466">
          <cell r="C19466">
            <v>159</v>
          </cell>
          <cell r="D19466" t="str">
            <v>GRUMA</v>
          </cell>
        </row>
        <row r="19467">
          <cell r="C19467">
            <v>14</v>
          </cell>
          <cell r="D19467" t="str">
            <v>DISTRIBUIDORA TEXTIL ARTTEX, S.A. DE C.V.</v>
          </cell>
        </row>
        <row r="19468">
          <cell r="C19468">
            <v>100</v>
          </cell>
          <cell r="D19468" t="str">
            <v>MANUFACTURAS KALTEX SA DE CV</v>
          </cell>
        </row>
        <row r="19469">
          <cell r="C19469">
            <v>100</v>
          </cell>
          <cell r="D19469" t="str">
            <v>MANUFACTURAS KALTEX SA DE CV</v>
          </cell>
        </row>
        <row r="19470">
          <cell r="C19470">
            <v>100</v>
          </cell>
          <cell r="D19470" t="str">
            <v>MANUFACTURAS KALTEX SA DE CV</v>
          </cell>
        </row>
        <row r="19471">
          <cell r="C19471">
            <v>100</v>
          </cell>
          <cell r="D19471" t="str">
            <v>MANUFACTURAS KALTEX SA DE CV</v>
          </cell>
        </row>
        <row r="19472">
          <cell r="C19472">
            <v>179</v>
          </cell>
          <cell r="D19472" t="str">
            <v>TBG APPAREL S DE RL DE CV</v>
          </cell>
        </row>
        <row r="19473">
          <cell r="C19473">
            <v>179</v>
          </cell>
          <cell r="D19473" t="str">
            <v>TBG APPAREL S DE RL DE CV</v>
          </cell>
        </row>
        <row r="19474">
          <cell r="C19474">
            <v>179</v>
          </cell>
          <cell r="D19474" t="str">
            <v>TBG APPAREL S DE RL DE CV</v>
          </cell>
        </row>
        <row r="19475">
          <cell r="C19475">
            <v>166</v>
          </cell>
          <cell r="D19475" t="str">
            <v>GRUMA</v>
          </cell>
        </row>
        <row r="19476">
          <cell r="C19476">
            <v>179</v>
          </cell>
          <cell r="D19476" t="str">
            <v>TBG APPAREL S DE RL DE CV</v>
          </cell>
        </row>
        <row r="19477">
          <cell r="C19477">
            <v>179</v>
          </cell>
          <cell r="D19477" t="str">
            <v>TBG APPAREL S DE RL DE CV</v>
          </cell>
        </row>
        <row r="19478">
          <cell r="C19478">
            <v>97</v>
          </cell>
          <cell r="D19478" t="str">
            <v>LAVAEXPORT SA DE CV</v>
          </cell>
        </row>
        <row r="19479">
          <cell r="C19479">
            <v>32</v>
          </cell>
          <cell r="D19479" t="str">
            <v>CERVECERIA CUAUHTEMOC MOCTEZUMA SA DE CV</v>
          </cell>
        </row>
        <row r="19480">
          <cell r="C19480">
            <v>32</v>
          </cell>
          <cell r="D19480" t="str">
            <v>CERVECERIA CUAUHTEMOC MOCTEZUMA SA DE CV</v>
          </cell>
        </row>
        <row r="19481">
          <cell r="C19481">
            <v>55</v>
          </cell>
          <cell r="D19481" t="str">
            <v>DISTRIBUIDORA DE TEXTILES AVANTE SA DE CV</v>
          </cell>
        </row>
        <row r="19482">
          <cell r="C19482">
            <v>53</v>
          </cell>
          <cell r="D19482" t="str">
            <v>DINCO DEL NORTE SA DE CV</v>
          </cell>
        </row>
        <row r="19483">
          <cell r="C19483">
            <v>53</v>
          </cell>
          <cell r="D19483" t="str">
            <v>DINCO DEL NORTE SA DE CV</v>
          </cell>
        </row>
        <row r="19484">
          <cell r="C19484">
            <v>369</v>
          </cell>
          <cell r="D19484" t="str">
            <v>LIDER JEANS, S.A. DE C.V.</v>
          </cell>
        </row>
        <row r="19485">
          <cell r="C19485">
            <v>369</v>
          </cell>
          <cell r="D19485" t="str">
            <v>LIDER JEANS, S.A. DE C.V.</v>
          </cell>
        </row>
        <row r="19486">
          <cell r="C19486">
            <v>369</v>
          </cell>
          <cell r="D19486" t="str">
            <v>LIDER JEANS, S.A. DE C.V.</v>
          </cell>
        </row>
        <row r="19487">
          <cell r="C19487">
            <v>369</v>
          </cell>
          <cell r="D19487" t="str">
            <v>LIDER JEANS, S.A. DE C.V.</v>
          </cell>
        </row>
        <row r="19488">
          <cell r="C19488">
            <v>327</v>
          </cell>
          <cell r="D19488" t="str">
            <v>CERVECERIAS BARU-PANAMA, S.A.</v>
          </cell>
        </row>
        <row r="19489">
          <cell r="C19489">
            <v>337</v>
          </cell>
          <cell r="D19489" t="str">
            <v>CERVECERIA CUAUHTEMOC MOCTEZUMA SA DE CV</v>
          </cell>
        </row>
        <row r="19490">
          <cell r="C19490">
            <v>17</v>
          </cell>
          <cell r="D19490" t="str">
            <v>BIMBO</v>
          </cell>
        </row>
        <row r="19491">
          <cell r="C19491">
            <v>77</v>
          </cell>
          <cell r="D19491" t="str">
            <v>GRUMA</v>
          </cell>
        </row>
        <row r="19492">
          <cell r="C19492">
            <v>77</v>
          </cell>
          <cell r="D19492" t="str">
            <v>GRUMA</v>
          </cell>
        </row>
        <row r="19493">
          <cell r="C19493">
            <v>359</v>
          </cell>
          <cell r="D19493" t="str">
            <v>TECNODENIM, S.A. DE C.V.</v>
          </cell>
        </row>
        <row r="19494">
          <cell r="C19494">
            <v>377</v>
          </cell>
          <cell r="D19494" t="str">
            <v>CUALQUIER LAVADO, S.A. DE C.V.</v>
          </cell>
        </row>
        <row r="19495">
          <cell r="C19495">
            <v>377</v>
          </cell>
          <cell r="D19495" t="str">
            <v>CUALQUIER LAVADO, S.A. DE C.V.</v>
          </cell>
        </row>
        <row r="19496">
          <cell r="C19496">
            <v>231</v>
          </cell>
          <cell r="D19496" t="str">
            <v>PROGEL MEXICANA, S.A. DE C.V.</v>
          </cell>
        </row>
        <row r="19497">
          <cell r="C19497">
            <v>231</v>
          </cell>
          <cell r="D19497" t="str">
            <v>PROGEL MEXICANA, S.A. DE C.V.</v>
          </cell>
        </row>
        <row r="19498">
          <cell r="C19498">
            <v>179</v>
          </cell>
          <cell r="D19498" t="str">
            <v>TBG APPAREL S DE RL DE CV</v>
          </cell>
        </row>
        <row r="19499">
          <cell r="C19499">
            <v>179</v>
          </cell>
          <cell r="D19499" t="str">
            <v>TBG APPAREL S DE RL DE CV</v>
          </cell>
        </row>
        <row r="19500">
          <cell r="C19500">
            <v>179</v>
          </cell>
          <cell r="D19500" t="str">
            <v>TBG APPAREL S DE RL DE CV</v>
          </cell>
        </row>
        <row r="19501">
          <cell r="C19501">
            <v>79</v>
          </cell>
          <cell r="D19501" t="str">
            <v>GRUMA</v>
          </cell>
        </row>
        <row r="19502">
          <cell r="C19502">
            <v>79</v>
          </cell>
          <cell r="D19502" t="str">
            <v>GRUMA</v>
          </cell>
        </row>
        <row r="19503">
          <cell r="C19503">
            <v>89</v>
          </cell>
          <cell r="D19503" t="str">
            <v>KERRY INGREDIENTS DE MEXICO SA DE CV</v>
          </cell>
        </row>
        <row r="19504">
          <cell r="C19504">
            <v>89</v>
          </cell>
          <cell r="D19504" t="str">
            <v>KERRY INGREDIENTS DE MEXICO SA DE CV</v>
          </cell>
        </row>
        <row r="19505">
          <cell r="C19505">
            <v>184</v>
          </cell>
          <cell r="D19505" t="str">
            <v>CUEROMEX WET BLUE SA DE CV</v>
          </cell>
        </row>
        <row r="19506">
          <cell r="C19506">
            <v>128</v>
          </cell>
          <cell r="D19506" t="str">
            <v>PRODUCTOS CURTIENTES SA DE CV</v>
          </cell>
        </row>
        <row r="19507">
          <cell r="C19507">
            <v>144</v>
          </cell>
          <cell r="D19507" t="str">
            <v>SUELAS WYNY SA DE CV</v>
          </cell>
        </row>
        <row r="19508">
          <cell r="C19508">
            <v>144</v>
          </cell>
          <cell r="D19508" t="str">
            <v>SUELAS WYNY SA DE CV</v>
          </cell>
        </row>
        <row r="19509">
          <cell r="C19509">
            <v>193</v>
          </cell>
          <cell r="D19509" t="str">
            <v>CURFIMEX SA DE CV</v>
          </cell>
        </row>
        <row r="19510">
          <cell r="C19510">
            <v>177</v>
          </cell>
          <cell r="D19510" t="str">
            <v>COLOIDALES DUCHE SA DE CV</v>
          </cell>
        </row>
        <row r="19511">
          <cell r="C19511">
            <v>55</v>
          </cell>
          <cell r="D19511" t="str">
            <v>DISTRIBUIDORA DE TEXTILES AVANTE SA DE CV</v>
          </cell>
        </row>
        <row r="19512">
          <cell r="C19512">
            <v>55</v>
          </cell>
          <cell r="D19512" t="str">
            <v>DISTRIBUIDORA DE TEXTILES AVANTE SA DE CV</v>
          </cell>
        </row>
        <row r="19513">
          <cell r="C19513">
            <v>6</v>
          </cell>
          <cell r="D19513" t="str">
            <v>AGRANA FRUIT MEXICO SA DE CV</v>
          </cell>
        </row>
        <row r="19514">
          <cell r="C19514">
            <v>6</v>
          </cell>
          <cell r="D19514" t="str">
            <v>AGRANA FRUIT MEXICO SA DE CV</v>
          </cell>
        </row>
        <row r="19515">
          <cell r="C19515">
            <v>227</v>
          </cell>
          <cell r="D19515" t="str">
            <v>CURTEC, S.A. DE C.V.</v>
          </cell>
        </row>
        <row r="19516">
          <cell r="C19516">
            <v>157</v>
          </cell>
          <cell r="D19516" t="str">
            <v>ZAFRE SA DE CV</v>
          </cell>
        </row>
        <row r="19517">
          <cell r="C19517">
            <v>337</v>
          </cell>
          <cell r="D19517" t="str">
            <v>CERVECERIA CUAUHTEMOC MOCTEZUMA SA DE CV</v>
          </cell>
        </row>
        <row r="19518">
          <cell r="C19518">
            <v>112</v>
          </cell>
          <cell r="D19518" t="str">
            <v>GRUMA</v>
          </cell>
        </row>
        <row r="19519">
          <cell r="C19519">
            <v>112</v>
          </cell>
          <cell r="D19519" t="str">
            <v>GRUMA</v>
          </cell>
        </row>
        <row r="19520">
          <cell r="C19520">
            <v>231</v>
          </cell>
          <cell r="D19520" t="str">
            <v>PROGEL MEXICANA, S.A. DE C.V.</v>
          </cell>
        </row>
        <row r="19521">
          <cell r="C19521">
            <v>375</v>
          </cell>
          <cell r="D19521" t="str">
            <v>CIH INTERNATIONAL, S.A.R.L.</v>
          </cell>
        </row>
        <row r="19522">
          <cell r="C19522">
            <v>112</v>
          </cell>
          <cell r="D19522" t="str">
            <v>GRUMA</v>
          </cell>
        </row>
        <row r="19523">
          <cell r="C19523">
            <v>128</v>
          </cell>
          <cell r="D19523" t="str">
            <v>PRODUCTOS CURTIENTES SA DE CV</v>
          </cell>
        </row>
        <row r="19524">
          <cell r="C19524">
            <v>128</v>
          </cell>
          <cell r="D19524" t="str">
            <v>PRODUCTOS CURTIENTES SA DE CV</v>
          </cell>
        </row>
        <row r="19525">
          <cell r="C19525">
            <v>67</v>
          </cell>
          <cell r="D19525" t="str">
            <v>GELITA MEXICO S DE RL DE CV</v>
          </cell>
        </row>
        <row r="19526">
          <cell r="C19526">
            <v>20</v>
          </cell>
          <cell r="D19526" t="str">
            <v>BIMBO</v>
          </cell>
        </row>
        <row r="19527">
          <cell r="C19527">
            <v>193</v>
          </cell>
          <cell r="D19527" t="str">
            <v>CURFIMEX SA DE CV</v>
          </cell>
        </row>
        <row r="19528">
          <cell r="C19528">
            <v>193</v>
          </cell>
          <cell r="D19528" t="str">
            <v>CURFIMEX SA DE CV</v>
          </cell>
        </row>
        <row r="19529">
          <cell r="C19529">
            <v>184</v>
          </cell>
          <cell r="D19529" t="str">
            <v>CUEROMEX WET BLUE SA DE CV</v>
          </cell>
        </row>
        <row r="19530">
          <cell r="C19530">
            <v>138</v>
          </cell>
          <cell r="D19530" t="str">
            <v>RICAP SA DE CV</v>
          </cell>
        </row>
        <row r="19531">
          <cell r="C19531">
            <v>138</v>
          </cell>
          <cell r="D19531" t="str">
            <v>RICAP SA DE CV</v>
          </cell>
        </row>
        <row r="19532">
          <cell r="C19532">
            <v>31</v>
          </cell>
          <cell r="D19532" t="str">
            <v>CERVECERIA CUAUHTEMOC MOCTEZUMA SA DE CV</v>
          </cell>
        </row>
        <row r="19533">
          <cell r="C19533">
            <v>31</v>
          </cell>
          <cell r="D19533" t="str">
            <v>CERVECERIA CUAUHTEMOC MOCTEZUMA SA DE CV</v>
          </cell>
        </row>
        <row r="19534">
          <cell r="C19534">
            <v>31</v>
          </cell>
          <cell r="D19534" t="str">
            <v>CERVECERIA CUAUHTEMOC MOCTEZUMA SA DE CV</v>
          </cell>
        </row>
        <row r="19535">
          <cell r="C19535">
            <v>193</v>
          </cell>
          <cell r="D19535" t="str">
            <v>CURFIMEX SA DE CV</v>
          </cell>
        </row>
        <row r="19536">
          <cell r="C19536">
            <v>370</v>
          </cell>
          <cell r="D19536" t="str">
            <v>JUAN RAMON DELGADILLO ALDRETE</v>
          </cell>
        </row>
        <row r="19537">
          <cell r="C19537">
            <v>370</v>
          </cell>
          <cell r="D19537" t="str">
            <v>JUAN RAMON DELGADILLO ALDRETE</v>
          </cell>
        </row>
        <row r="19538">
          <cell r="C19538">
            <v>6</v>
          </cell>
          <cell r="D19538" t="str">
            <v>AGRANA FRUIT MEXICO SA DE CV</v>
          </cell>
        </row>
        <row r="19539">
          <cell r="C19539">
            <v>30</v>
          </cell>
          <cell r="D19539" t="str">
            <v>CERVECERIA CUAUHTEMOC MOCTEZUMA SA DE CV</v>
          </cell>
        </row>
        <row r="19540">
          <cell r="C19540">
            <v>39</v>
          </cell>
          <cell r="D19540" t="str">
            <v>CITROJUGO SA DE CV</v>
          </cell>
        </row>
        <row r="19541">
          <cell r="C19541">
            <v>40</v>
          </cell>
          <cell r="D19541" t="str">
            <v>CITROLIM SA DE CV</v>
          </cell>
        </row>
        <row r="19542">
          <cell r="C19542">
            <v>89</v>
          </cell>
          <cell r="D19542" t="str">
            <v>KERRY INGREDIENTS DE MEXICO SA DE CV</v>
          </cell>
        </row>
        <row r="19543">
          <cell r="C19543">
            <v>252</v>
          </cell>
          <cell r="D19543" t="str">
            <v>QUESERIA DOS LAGUNAS, SPR DE R.L. DE C.V.</v>
          </cell>
        </row>
        <row r="19544">
          <cell r="C19544">
            <v>252</v>
          </cell>
          <cell r="D19544" t="str">
            <v>QUESERIA DOS LAGUNAS, SPR DE R.L. DE C.V.</v>
          </cell>
        </row>
        <row r="19545">
          <cell r="C19545">
            <v>349</v>
          </cell>
          <cell r="D19545" t="str">
            <v>VILLA VERDE AGRICOLA MEXICANA, S.A. DE C.V.</v>
          </cell>
        </row>
        <row r="19546">
          <cell r="C19546">
            <v>33</v>
          </cell>
          <cell r="D19546" t="str">
            <v>CERVECERIA CUAUHTEMOC MOCTEZUMA SA DE CV</v>
          </cell>
        </row>
        <row r="19547">
          <cell r="C19547">
            <v>33</v>
          </cell>
          <cell r="D19547" t="str">
            <v>CERVECERIA CUAUHTEMOC MOCTEZUMA SA DE CV</v>
          </cell>
        </row>
        <row r="19548">
          <cell r="C19548">
            <v>33</v>
          </cell>
          <cell r="D19548" t="str">
            <v>CERVECERIA CUAUHTEMOC MOCTEZUMA SA DE CV</v>
          </cell>
        </row>
        <row r="19549">
          <cell r="C19549">
            <v>33</v>
          </cell>
          <cell r="D19549" t="str">
            <v>CERVECERIA CUAUHTEMOC MOCTEZUMA SA DE CV</v>
          </cell>
        </row>
        <row r="19550">
          <cell r="C19550">
            <v>97</v>
          </cell>
          <cell r="D19550" t="str">
            <v>LAVAEXPORT SA DE CV</v>
          </cell>
        </row>
        <row r="19551">
          <cell r="C19551">
            <v>97</v>
          </cell>
          <cell r="D19551" t="str">
            <v>LAVAEXPORT SA DE CV</v>
          </cell>
        </row>
        <row r="19552">
          <cell r="C19552">
            <v>157</v>
          </cell>
          <cell r="D19552" t="str">
            <v>ZAFRE SA DE CV</v>
          </cell>
        </row>
        <row r="19553">
          <cell r="C19553">
            <v>177</v>
          </cell>
          <cell r="D19553" t="str">
            <v>COLOIDALES DUCHE SA DE CV</v>
          </cell>
        </row>
        <row r="19554">
          <cell r="C19554">
            <v>78</v>
          </cell>
          <cell r="D19554" t="str">
            <v>GRUMA</v>
          </cell>
        </row>
        <row r="19555">
          <cell r="C19555">
            <v>78</v>
          </cell>
          <cell r="D19555" t="str">
            <v>GRUMA</v>
          </cell>
        </row>
        <row r="19556">
          <cell r="C19556">
            <v>78</v>
          </cell>
          <cell r="D19556" t="str">
            <v>GRUMA</v>
          </cell>
        </row>
        <row r="19557">
          <cell r="C19557">
            <v>113</v>
          </cell>
          <cell r="D19557" t="str">
            <v>GRUMA</v>
          </cell>
        </row>
        <row r="19558">
          <cell r="C19558">
            <v>134</v>
          </cell>
          <cell r="D19558" t="str">
            <v>QUIMICA HERNANDEZ RAMIREZ SA DE CV</v>
          </cell>
        </row>
        <row r="19559">
          <cell r="C19559">
            <v>184</v>
          </cell>
          <cell r="D19559" t="str">
            <v>CUEROMEX WET BLUE SA DE CV</v>
          </cell>
        </row>
        <row r="19560">
          <cell r="C19560">
            <v>28</v>
          </cell>
          <cell r="D19560" t="str">
            <v>CERVECERIA CUAUHTEMOC MOCTEZUMA SA DE CV</v>
          </cell>
        </row>
        <row r="19561">
          <cell r="C19561">
            <v>28</v>
          </cell>
          <cell r="D19561" t="str">
            <v>CERVECERIA CUAUHTEMOC MOCTEZUMA SA DE CV</v>
          </cell>
        </row>
        <row r="19562">
          <cell r="C19562">
            <v>28</v>
          </cell>
          <cell r="D19562" t="str">
            <v>CERVECERIA CUAUHTEMOC MOCTEZUMA SA DE CV</v>
          </cell>
        </row>
        <row r="19563">
          <cell r="C19563">
            <v>28</v>
          </cell>
          <cell r="D19563" t="str">
            <v>CERVECERIA CUAUHTEMOC MOCTEZUMA SA DE CV</v>
          </cell>
        </row>
        <row r="19564">
          <cell r="C19564">
            <v>28</v>
          </cell>
          <cell r="D19564" t="str">
            <v>CERVECERIA CUAUHTEMOC MOCTEZUMA SA DE CV</v>
          </cell>
        </row>
        <row r="19565">
          <cell r="C19565" t="str">
            <v>VTAMOS</v>
          </cell>
          <cell r="D19565" t="str">
            <v>Ventas de Mostrador</v>
          </cell>
        </row>
        <row r="19566">
          <cell r="C19566">
            <v>115</v>
          </cell>
          <cell r="D19566" t="str">
            <v>GRUMA</v>
          </cell>
        </row>
        <row r="19567">
          <cell r="C19567">
            <v>157</v>
          </cell>
          <cell r="D19567" t="str">
            <v>ZAFRE SA DE CV</v>
          </cell>
        </row>
        <row r="19568">
          <cell r="C19568">
            <v>67</v>
          </cell>
          <cell r="D19568" t="str">
            <v>GELITA MEXICO S DE RL DE CV</v>
          </cell>
        </row>
        <row r="19569">
          <cell r="C19569">
            <v>184</v>
          </cell>
          <cell r="D19569" t="str">
            <v>CUEROMEX WET BLUE SA DE CV</v>
          </cell>
        </row>
        <row r="19570">
          <cell r="C19570">
            <v>16</v>
          </cell>
          <cell r="D19570" t="str">
            <v>AZTECA MILLING, LP</v>
          </cell>
        </row>
        <row r="19571">
          <cell r="C19571">
            <v>20</v>
          </cell>
          <cell r="D19571" t="str">
            <v>BIMBO</v>
          </cell>
        </row>
        <row r="19572">
          <cell r="C19572">
            <v>18</v>
          </cell>
          <cell r="D19572" t="str">
            <v>BIMBO</v>
          </cell>
        </row>
        <row r="19573">
          <cell r="C19573">
            <v>81</v>
          </cell>
          <cell r="D19573" t="str">
            <v>HERSHEY MEXICO SA DE CV</v>
          </cell>
        </row>
        <row r="19574">
          <cell r="C19574">
            <v>145</v>
          </cell>
          <cell r="D19574" t="str">
            <v>TECHNICAL SUPPLIER SA DE CV</v>
          </cell>
        </row>
        <row r="19575">
          <cell r="C19575">
            <v>113</v>
          </cell>
          <cell r="D19575" t="str">
            <v>GRUMA</v>
          </cell>
        </row>
        <row r="19576">
          <cell r="C19576">
            <v>113</v>
          </cell>
          <cell r="D19576" t="str">
            <v>GRUMA</v>
          </cell>
        </row>
        <row r="19577">
          <cell r="C19577">
            <v>113</v>
          </cell>
          <cell r="D19577" t="str">
            <v>GRUMA</v>
          </cell>
        </row>
        <row r="19578">
          <cell r="C19578">
            <v>371</v>
          </cell>
          <cell r="D19578" t="str">
            <v>DANIEL ROMO CUELLAR</v>
          </cell>
        </row>
        <row r="19579">
          <cell r="C19579">
            <v>40</v>
          </cell>
          <cell r="D19579" t="str">
            <v>CITROLIM SA DE CV</v>
          </cell>
        </row>
        <row r="19580">
          <cell r="C19580">
            <v>128</v>
          </cell>
          <cell r="D19580" t="str">
            <v>PRODUCTOS CURTIENTES SA DE CV</v>
          </cell>
        </row>
        <row r="19581">
          <cell r="C19581">
            <v>105</v>
          </cell>
          <cell r="D19581" t="str">
            <v>MEXENIL ADITIVOS SA DE CV</v>
          </cell>
        </row>
        <row r="19582">
          <cell r="C19582">
            <v>105</v>
          </cell>
          <cell r="D19582" t="str">
            <v>MEXENIL ADITIVOS SA DE CV</v>
          </cell>
        </row>
        <row r="19583">
          <cell r="C19583">
            <v>193</v>
          </cell>
          <cell r="D19583" t="str">
            <v>CURFIMEX SA DE CV</v>
          </cell>
        </row>
        <row r="19584">
          <cell r="C19584">
            <v>193</v>
          </cell>
          <cell r="D19584" t="str">
            <v>CURFIMEX SA DE CV</v>
          </cell>
        </row>
        <row r="19585">
          <cell r="C19585">
            <v>21</v>
          </cell>
          <cell r="D19585" t="str">
            <v>BIMBO</v>
          </cell>
        </row>
        <row r="19586">
          <cell r="C19586">
            <v>21</v>
          </cell>
          <cell r="D19586" t="str">
            <v>BIMBO</v>
          </cell>
        </row>
        <row r="19587">
          <cell r="C19587">
            <v>21</v>
          </cell>
          <cell r="D19587" t="str">
            <v>BIMBO</v>
          </cell>
        </row>
        <row r="19588">
          <cell r="C19588">
            <v>21</v>
          </cell>
          <cell r="D19588" t="str">
            <v>BIMBO</v>
          </cell>
        </row>
        <row r="19589">
          <cell r="C19589">
            <v>21</v>
          </cell>
          <cell r="D19589" t="str">
            <v>BIMBO</v>
          </cell>
        </row>
        <row r="19590">
          <cell r="C19590">
            <v>21</v>
          </cell>
          <cell r="D19590" t="str">
            <v>BIMBO</v>
          </cell>
        </row>
        <row r="19591">
          <cell r="C19591">
            <v>231</v>
          </cell>
          <cell r="D19591" t="str">
            <v>PROGEL MEXICANA, S.A. DE C.V.</v>
          </cell>
        </row>
        <row r="19592">
          <cell r="C19592">
            <v>231</v>
          </cell>
          <cell r="D19592" t="str">
            <v>PROGEL MEXICANA, S.A. DE C.V.</v>
          </cell>
        </row>
        <row r="19593">
          <cell r="C19593">
            <v>14</v>
          </cell>
          <cell r="D19593" t="str">
            <v>DISTRIBUIDORA TEXTIL ARTTEX, S.A. DE C.V.</v>
          </cell>
        </row>
        <row r="19594">
          <cell r="C19594">
            <v>306</v>
          </cell>
          <cell r="D19594" t="str">
            <v>GRIFFITH FOODS, S.A. DE C.V.</v>
          </cell>
        </row>
        <row r="19595">
          <cell r="C19595">
            <v>306</v>
          </cell>
          <cell r="D19595" t="str">
            <v>GRIFFITH FOODS, S.A. DE C.V.</v>
          </cell>
        </row>
        <row r="19596">
          <cell r="C19596">
            <v>378</v>
          </cell>
          <cell r="D19596" t="str">
            <v>STONE LAV, S.A. DE C.V.</v>
          </cell>
        </row>
        <row r="19597">
          <cell r="C19597">
            <v>193</v>
          </cell>
          <cell r="D19597" t="str">
            <v>CURFIMEX SA DE CV</v>
          </cell>
        </row>
        <row r="19598">
          <cell r="C19598">
            <v>184</v>
          </cell>
          <cell r="D19598" t="str">
            <v>CUEROMEX WET BLUE SA DE CV</v>
          </cell>
        </row>
        <row r="19599">
          <cell r="C19599">
            <v>77</v>
          </cell>
          <cell r="D19599" t="str">
            <v>GRUMA</v>
          </cell>
        </row>
        <row r="19600">
          <cell r="C19600">
            <v>77</v>
          </cell>
          <cell r="D19600" t="str">
            <v>GRUMA</v>
          </cell>
        </row>
        <row r="19601">
          <cell r="C19601">
            <v>97</v>
          </cell>
          <cell r="D19601" t="str">
            <v>LAVAEXPORT SA DE CV</v>
          </cell>
        </row>
        <row r="19602">
          <cell r="C19602">
            <v>157</v>
          </cell>
          <cell r="D19602" t="str">
            <v>ZAFRE SA DE CV</v>
          </cell>
        </row>
        <row r="19603">
          <cell r="C19603">
            <v>21</v>
          </cell>
          <cell r="D19603" t="str">
            <v>BIMBO</v>
          </cell>
        </row>
        <row r="19604">
          <cell r="C19604">
            <v>21</v>
          </cell>
          <cell r="D19604" t="str">
            <v>BIMBO</v>
          </cell>
        </row>
        <row r="19605">
          <cell r="C19605">
            <v>179</v>
          </cell>
          <cell r="D19605" t="str">
            <v>TBG APPAREL S DE RL DE CV</v>
          </cell>
        </row>
        <row r="19606">
          <cell r="C19606">
            <v>184</v>
          </cell>
          <cell r="D19606" t="str">
            <v>CUEROMEX WET BLUE SA DE CV</v>
          </cell>
        </row>
        <row r="19607">
          <cell r="C19607">
            <v>144</v>
          </cell>
          <cell r="D19607" t="str">
            <v>SUELAS WYNY SA DE CV</v>
          </cell>
        </row>
        <row r="19608">
          <cell r="C19608">
            <v>144</v>
          </cell>
          <cell r="D19608" t="str">
            <v>SUELAS WYNY SA DE CV</v>
          </cell>
        </row>
        <row r="19609">
          <cell r="C19609">
            <v>367</v>
          </cell>
          <cell r="D19609" t="str">
            <v>WRANGLER DE MEXICO, S. DE R.L. DE C.V.</v>
          </cell>
        </row>
        <row r="19610">
          <cell r="C19610">
            <v>39</v>
          </cell>
          <cell r="D19610" t="str">
            <v>CITROJUGO SA DE CV</v>
          </cell>
        </row>
        <row r="19611">
          <cell r="C19611">
            <v>231</v>
          </cell>
          <cell r="D19611" t="str">
            <v>PROGEL MEXICANA, S.A. DE C.V.</v>
          </cell>
        </row>
        <row r="19612">
          <cell r="C19612">
            <v>128</v>
          </cell>
          <cell r="D19612" t="str">
            <v>PRODUCTOS CURTIENTES SA DE CV</v>
          </cell>
        </row>
        <row r="19613">
          <cell r="C19613">
            <v>232</v>
          </cell>
          <cell r="D19613" t="str">
            <v>BANKS (BARBADOS) BREWERIES LTD</v>
          </cell>
        </row>
        <row r="19614">
          <cell r="C19614">
            <v>79</v>
          </cell>
          <cell r="D19614" t="str">
            <v>GRUMA</v>
          </cell>
        </row>
        <row r="19615">
          <cell r="C19615">
            <v>370</v>
          </cell>
          <cell r="D19615" t="str">
            <v>JUAN RAMON DELGADILLO ALDRETE</v>
          </cell>
        </row>
        <row r="19616">
          <cell r="C19616">
            <v>370</v>
          </cell>
          <cell r="D19616" t="str">
            <v>JUAN RAMON DELGADILLO ALDRETE</v>
          </cell>
        </row>
        <row r="19617">
          <cell r="C19617">
            <v>30</v>
          </cell>
          <cell r="D19617" t="str">
            <v>CERVECERIA CUAUHTEMOC MOCTEZUMA SA DE CV</v>
          </cell>
        </row>
        <row r="19618">
          <cell r="C19618">
            <v>30</v>
          </cell>
          <cell r="D19618" t="str">
            <v>CERVECERIA CUAUHTEMOC MOCTEZUMA SA DE CV</v>
          </cell>
        </row>
        <row r="19619">
          <cell r="C19619">
            <v>30</v>
          </cell>
          <cell r="D19619" t="str">
            <v>CERVECERIA CUAUHTEMOC MOCTEZUMA SA DE CV</v>
          </cell>
        </row>
        <row r="19620">
          <cell r="C19620">
            <v>30</v>
          </cell>
          <cell r="D19620" t="str">
            <v>CERVECERIA CUAUHTEMOC MOCTEZUMA SA DE CV</v>
          </cell>
        </row>
        <row r="19621">
          <cell r="C19621">
            <v>31</v>
          </cell>
          <cell r="D19621" t="str">
            <v>CERVECERIA CUAUHTEMOC MOCTEZUMA SA DE CV</v>
          </cell>
        </row>
        <row r="19622">
          <cell r="C19622">
            <v>31</v>
          </cell>
          <cell r="D19622" t="str">
            <v>CERVECERIA CUAUHTEMOC MOCTEZUMA SA DE CV</v>
          </cell>
        </row>
        <row r="19623">
          <cell r="C19623">
            <v>31</v>
          </cell>
          <cell r="D19623" t="str">
            <v>CERVECERIA CUAUHTEMOC MOCTEZUMA SA DE CV</v>
          </cell>
        </row>
        <row r="19624">
          <cell r="C19624">
            <v>31</v>
          </cell>
          <cell r="D19624" t="str">
            <v>CERVECERIA CUAUHTEMOC MOCTEZUMA SA DE CV</v>
          </cell>
        </row>
        <row r="19625">
          <cell r="C19625">
            <v>337</v>
          </cell>
          <cell r="D19625" t="str">
            <v>CERVECERIA CUAUHTEMOC MOCTEZUMA SA DE CV</v>
          </cell>
        </row>
        <row r="19626">
          <cell r="C19626">
            <v>337</v>
          </cell>
          <cell r="D19626" t="str">
            <v>CERVECERIA CUAUHTEMOC MOCTEZUMA SA DE CV</v>
          </cell>
        </row>
        <row r="19627">
          <cell r="C19627">
            <v>179</v>
          </cell>
          <cell r="D19627" t="str">
            <v>TBG APPAREL S DE RL DE CV</v>
          </cell>
        </row>
        <row r="19628">
          <cell r="C19628">
            <v>179</v>
          </cell>
          <cell r="D19628" t="str">
            <v>TBG APPAREL S DE RL DE CV</v>
          </cell>
        </row>
        <row r="19629">
          <cell r="C19629">
            <v>179</v>
          </cell>
          <cell r="D19629" t="str">
            <v>TBG APPAREL S DE RL DE CV</v>
          </cell>
        </row>
        <row r="19630">
          <cell r="C19630">
            <v>55</v>
          </cell>
          <cell r="D19630" t="str">
            <v>DISTRIBUIDORA DE TEXTILES AVANTE SA DE CV</v>
          </cell>
        </row>
        <row r="19631">
          <cell r="C19631">
            <v>227</v>
          </cell>
          <cell r="D19631" t="str">
            <v>CURTEC, S.A. DE C.V.</v>
          </cell>
        </row>
        <row r="19632">
          <cell r="C19632">
            <v>227</v>
          </cell>
          <cell r="D19632" t="str">
            <v>CURTEC, S.A. DE C.V.</v>
          </cell>
        </row>
        <row r="19633">
          <cell r="C19633">
            <v>249</v>
          </cell>
          <cell r="D19633" t="str">
            <v>ASHLAND CHEMICAL DE MEXICO, S.A. DE C.V.</v>
          </cell>
        </row>
        <row r="19634">
          <cell r="C19634">
            <v>249</v>
          </cell>
          <cell r="D19634" t="str">
            <v>ASHLAND CHEMICAL DE MEXICO, S.A. DE C.V.</v>
          </cell>
        </row>
        <row r="19635">
          <cell r="C19635">
            <v>21</v>
          </cell>
          <cell r="D19635" t="str">
            <v>BIMBO</v>
          </cell>
        </row>
        <row r="19636">
          <cell r="C19636">
            <v>21</v>
          </cell>
          <cell r="D19636" t="str">
            <v>BIMBO</v>
          </cell>
        </row>
        <row r="19637">
          <cell r="C19637">
            <v>157</v>
          </cell>
          <cell r="D19637" t="str">
            <v>ZAFRE SA DE CV</v>
          </cell>
        </row>
        <row r="19638">
          <cell r="C19638">
            <v>78</v>
          </cell>
          <cell r="D19638" t="str">
            <v>GRUMA</v>
          </cell>
        </row>
        <row r="19639">
          <cell r="C19639">
            <v>78</v>
          </cell>
          <cell r="D19639" t="str">
            <v>GRUMA</v>
          </cell>
        </row>
        <row r="19640">
          <cell r="C19640">
            <v>78</v>
          </cell>
          <cell r="D19640" t="str">
            <v>GRUMA</v>
          </cell>
        </row>
        <row r="19641">
          <cell r="C19641">
            <v>166</v>
          </cell>
          <cell r="D19641" t="str">
            <v>GRUMA</v>
          </cell>
        </row>
        <row r="19642">
          <cell r="C19642">
            <v>166</v>
          </cell>
          <cell r="D19642" t="str">
            <v>GRUMA</v>
          </cell>
        </row>
        <row r="19643">
          <cell r="C19643">
            <v>55</v>
          </cell>
          <cell r="D19643" t="str">
            <v>DISTRIBUIDORA DE TEXTILES AVANTE SA DE CV</v>
          </cell>
        </row>
        <row r="19644">
          <cell r="C19644">
            <v>55</v>
          </cell>
          <cell r="D19644" t="str">
            <v>DISTRIBUIDORA DE TEXTILES AVANTE SA DE CV</v>
          </cell>
        </row>
        <row r="19645">
          <cell r="C19645">
            <v>78</v>
          </cell>
          <cell r="D19645" t="str">
            <v>GRUMA</v>
          </cell>
        </row>
        <row r="19646">
          <cell r="C19646">
            <v>376</v>
          </cell>
          <cell r="D19646" t="str">
            <v>EDUARDO WONG RODRIGUEZ</v>
          </cell>
        </row>
        <row r="19647">
          <cell r="C19647">
            <v>376</v>
          </cell>
          <cell r="D19647" t="str">
            <v>EDUARDO WONG RODRIGUEZ</v>
          </cell>
        </row>
        <row r="19648">
          <cell r="C19648">
            <v>113</v>
          </cell>
          <cell r="D19648" t="str">
            <v>GRUMA</v>
          </cell>
        </row>
        <row r="19649">
          <cell r="C19649">
            <v>112</v>
          </cell>
          <cell r="D19649" t="str">
            <v>GRUMA</v>
          </cell>
        </row>
        <row r="19650">
          <cell r="C19650">
            <v>112</v>
          </cell>
          <cell r="D19650" t="str">
            <v>GRUMA</v>
          </cell>
        </row>
        <row r="19651">
          <cell r="C19651">
            <v>112</v>
          </cell>
          <cell r="D19651" t="str">
            <v>GRUMA</v>
          </cell>
        </row>
        <row r="19652">
          <cell r="C19652">
            <v>39</v>
          </cell>
          <cell r="D19652" t="str">
            <v>CITROJUGO SA DE CV</v>
          </cell>
        </row>
        <row r="19653">
          <cell r="C19653">
            <v>89</v>
          </cell>
          <cell r="D19653" t="str">
            <v>KERRY INGREDIENTS DE MEXICO SA DE CV</v>
          </cell>
        </row>
        <row r="19654">
          <cell r="C19654">
            <v>81</v>
          </cell>
          <cell r="D19654" t="str">
            <v>HERSHEY MEXICO SA DE CV</v>
          </cell>
        </row>
        <row r="19655">
          <cell r="C19655">
            <v>81</v>
          </cell>
          <cell r="D19655" t="str">
            <v>HERSHEY MEXICO SA DE CV</v>
          </cell>
        </row>
        <row r="19656">
          <cell r="C19656">
            <v>81</v>
          </cell>
          <cell r="D19656" t="str">
            <v>HERSHEY MEXICO SA DE CV</v>
          </cell>
        </row>
        <row r="19657">
          <cell r="C19657">
            <v>184</v>
          </cell>
          <cell r="D19657" t="str">
            <v>CUEROMEX WET BLUE SA DE CV</v>
          </cell>
        </row>
        <row r="19658">
          <cell r="C19658">
            <v>193</v>
          </cell>
          <cell r="D19658" t="str">
            <v>CURFIMEX SA DE CV</v>
          </cell>
        </row>
        <row r="19659">
          <cell r="C19659">
            <v>179</v>
          </cell>
          <cell r="D19659" t="str">
            <v>TBG APPAREL S DE RL DE CV</v>
          </cell>
        </row>
        <row r="19660">
          <cell r="C19660">
            <v>179</v>
          </cell>
          <cell r="D19660" t="str">
            <v>TBG APPAREL S DE RL DE CV</v>
          </cell>
        </row>
        <row r="19661">
          <cell r="C19661">
            <v>179</v>
          </cell>
          <cell r="D19661" t="str">
            <v>TBG APPAREL S DE RL DE CV</v>
          </cell>
        </row>
        <row r="19662">
          <cell r="C19662">
            <v>184</v>
          </cell>
          <cell r="D19662" t="str">
            <v>CUEROMEX WET BLUE SA DE CV</v>
          </cell>
        </row>
        <row r="19663">
          <cell r="C19663">
            <v>157</v>
          </cell>
          <cell r="D19663" t="str">
            <v>ZAFRE SA DE CV</v>
          </cell>
        </row>
        <row r="19664">
          <cell r="C19664">
            <v>231</v>
          </cell>
          <cell r="D19664" t="str">
            <v>PROGEL MEXICANA, S.A. DE C.V.</v>
          </cell>
        </row>
        <row r="19665">
          <cell r="C19665">
            <v>231</v>
          </cell>
          <cell r="D19665" t="str">
            <v>PROGEL MEXICANA, S.A. DE C.V.</v>
          </cell>
        </row>
        <row r="19666">
          <cell r="C19666">
            <v>14</v>
          </cell>
          <cell r="D19666" t="str">
            <v>DISTRIBUIDORA TEXTIL ARTTEX, S.A. DE C.V.</v>
          </cell>
        </row>
        <row r="19667">
          <cell r="C19667">
            <v>14</v>
          </cell>
          <cell r="D19667" t="str">
            <v>DISTRIBUIDORA TEXTIL ARTTEX, S.A. DE C.V.</v>
          </cell>
        </row>
        <row r="19668">
          <cell r="C19668">
            <v>53</v>
          </cell>
          <cell r="D19668" t="str">
            <v>DINCO DEL NORTE SA DE CV</v>
          </cell>
        </row>
        <row r="19669">
          <cell r="C19669">
            <v>144</v>
          </cell>
          <cell r="D19669" t="str">
            <v>SUELAS WYNY SA DE CV</v>
          </cell>
        </row>
        <row r="19670">
          <cell r="C19670">
            <v>144</v>
          </cell>
          <cell r="D19670" t="str">
            <v>SUELAS WYNY SA DE CV</v>
          </cell>
        </row>
        <row r="19671">
          <cell r="C19671">
            <v>177</v>
          </cell>
          <cell r="D19671" t="str">
            <v>COLOIDALES DUCHE SA DE CV</v>
          </cell>
        </row>
        <row r="19672">
          <cell r="C19672">
            <v>28</v>
          </cell>
          <cell r="D19672" t="str">
            <v>CERVECERIA CUAUHTEMOC MOCTEZUMA SA DE CV</v>
          </cell>
        </row>
        <row r="19673">
          <cell r="C19673">
            <v>28</v>
          </cell>
          <cell r="D19673" t="str">
            <v>CERVECERIA CUAUHTEMOC MOCTEZUMA SA DE CV</v>
          </cell>
        </row>
        <row r="19674">
          <cell r="C19674">
            <v>28</v>
          </cell>
          <cell r="D19674" t="str">
            <v>CERVECERIA CUAUHTEMOC MOCTEZUMA SA DE CV</v>
          </cell>
        </row>
        <row r="19675">
          <cell r="C19675">
            <v>28</v>
          </cell>
          <cell r="D19675" t="str">
            <v>CERVECERIA CUAUHTEMOC MOCTEZUMA SA DE CV</v>
          </cell>
        </row>
        <row r="19676">
          <cell r="C19676">
            <v>32</v>
          </cell>
          <cell r="D19676" t="str">
            <v>CERVECERIA CUAUHTEMOC MOCTEZUMA SA DE CV</v>
          </cell>
        </row>
        <row r="19677">
          <cell r="C19677">
            <v>159</v>
          </cell>
          <cell r="D19677" t="str">
            <v>GRUMA</v>
          </cell>
        </row>
        <row r="19678">
          <cell r="C19678">
            <v>370</v>
          </cell>
          <cell r="D19678" t="str">
            <v>JUAN RAMON DELGADILLO ALDRETE</v>
          </cell>
        </row>
        <row r="19679">
          <cell r="C19679">
            <v>370</v>
          </cell>
          <cell r="D19679" t="str">
            <v>JUAN RAMON DELGADILLO ALDRETE</v>
          </cell>
        </row>
        <row r="19680">
          <cell r="C19680">
            <v>21</v>
          </cell>
          <cell r="D19680" t="str">
            <v>BIMBO</v>
          </cell>
        </row>
        <row r="19681">
          <cell r="C19681">
            <v>378</v>
          </cell>
          <cell r="D19681" t="str">
            <v>STONE LAV, S.A. DE C.V.</v>
          </cell>
        </row>
        <row r="19682">
          <cell r="C19682">
            <v>22</v>
          </cell>
          <cell r="D19682" t="str">
            <v>BIOTECNICA INTERNACIONAL SA DE CV</v>
          </cell>
        </row>
        <row r="19683">
          <cell r="C19683">
            <v>100</v>
          </cell>
          <cell r="D19683" t="str">
            <v>MANUFACTURAS KALTEX SA DE CV</v>
          </cell>
        </row>
        <row r="19684">
          <cell r="C19684">
            <v>130</v>
          </cell>
          <cell r="D19684" t="str">
            <v>PRODUCTOS PERLA, SA DE CV</v>
          </cell>
        </row>
        <row r="19685">
          <cell r="C19685">
            <v>130</v>
          </cell>
          <cell r="D19685" t="str">
            <v>PRODUCTOS PERLA, SA DE CV</v>
          </cell>
        </row>
        <row r="19686">
          <cell r="C19686">
            <v>184</v>
          </cell>
          <cell r="D19686" t="str">
            <v>CUEROMEX WET BLUE SA DE CV</v>
          </cell>
        </row>
        <row r="19687">
          <cell r="C19687">
            <v>184</v>
          </cell>
          <cell r="D19687" t="str">
            <v>CUEROMEX WET BLUE SA DE CV</v>
          </cell>
        </row>
        <row r="19688">
          <cell r="C19688">
            <v>249</v>
          </cell>
          <cell r="D19688" t="str">
            <v>ASHLAND CHEMICAL DE MEXICO, S.A. DE C.V.</v>
          </cell>
        </row>
        <row r="19689">
          <cell r="C19689">
            <v>130</v>
          </cell>
          <cell r="D19689" t="str">
            <v>PRODUCTOS PERLA, SA DE CV</v>
          </cell>
        </row>
        <row r="19690">
          <cell r="C19690">
            <v>28</v>
          </cell>
          <cell r="D19690" t="str">
            <v>CERVECERIA CUAUHTEMOC MOCTEZUMA SA DE CV</v>
          </cell>
        </row>
        <row r="19691">
          <cell r="C19691">
            <v>28</v>
          </cell>
          <cell r="D19691" t="str">
            <v>CERVECERIA CUAUHTEMOC MOCTEZUMA SA DE CV</v>
          </cell>
        </row>
        <row r="19692">
          <cell r="C19692">
            <v>28</v>
          </cell>
          <cell r="D19692" t="str">
            <v>CERVECERIA CUAUHTEMOC MOCTEZUMA SA DE CV</v>
          </cell>
        </row>
        <row r="19693">
          <cell r="C19693">
            <v>28</v>
          </cell>
          <cell r="D19693" t="str">
            <v>CERVECERIA CUAUHTEMOC MOCTEZUMA SA DE CV</v>
          </cell>
        </row>
        <row r="19694">
          <cell r="C19694">
            <v>28</v>
          </cell>
          <cell r="D19694" t="str">
            <v>CERVECERIA CUAUHTEMOC MOCTEZUMA SA DE CV</v>
          </cell>
        </row>
        <row r="19695">
          <cell r="C19695">
            <v>113</v>
          </cell>
          <cell r="D19695" t="str">
            <v>GRUMA</v>
          </cell>
        </row>
        <row r="19696">
          <cell r="C19696">
            <v>113</v>
          </cell>
          <cell r="D19696" t="str">
            <v>GRUMA</v>
          </cell>
        </row>
        <row r="19697">
          <cell r="C19697">
            <v>113</v>
          </cell>
          <cell r="D19697" t="str">
            <v>GRUMA</v>
          </cell>
        </row>
        <row r="19698">
          <cell r="C19698">
            <v>202</v>
          </cell>
          <cell r="D19698" t="str">
            <v>CURTIDOS TREVIÑO SA DE CV</v>
          </cell>
        </row>
        <row r="19699">
          <cell r="C19699">
            <v>269</v>
          </cell>
          <cell r="D19699" t="str">
            <v>PRODUCTOS TANIART, S.A. DE C.V.</v>
          </cell>
        </row>
        <row r="19700">
          <cell r="C19700">
            <v>179</v>
          </cell>
          <cell r="D19700" t="str">
            <v>TBG APPAREL S DE RL DE CV</v>
          </cell>
        </row>
        <row r="19701">
          <cell r="C19701">
            <v>79</v>
          </cell>
          <cell r="D19701" t="str">
            <v>GRUMA</v>
          </cell>
        </row>
        <row r="19702">
          <cell r="C19702">
            <v>79</v>
          </cell>
          <cell r="D19702" t="str">
            <v>GRUMA</v>
          </cell>
        </row>
        <row r="19703">
          <cell r="C19703">
            <v>184</v>
          </cell>
          <cell r="D19703" t="str">
            <v>CUEROMEX WET BLUE SA DE CV</v>
          </cell>
        </row>
        <row r="19704">
          <cell r="C19704">
            <v>55</v>
          </cell>
          <cell r="D19704" t="str">
            <v>DISTRIBUIDORA DE TEXTILES AVANTE SA DE CV</v>
          </cell>
        </row>
        <row r="19705">
          <cell r="C19705">
            <v>114</v>
          </cell>
          <cell r="D19705" t="str">
            <v>GRUMA</v>
          </cell>
        </row>
        <row r="19706">
          <cell r="C19706">
            <v>379</v>
          </cell>
          <cell r="D19706" t="str">
            <v>ARCHROMA MEXICO S. DE R.L. DE C.V.</v>
          </cell>
        </row>
        <row r="19707">
          <cell r="C19707">
            <v>379</v>
          </cell>
          <cell r="D19707" t="str">
            <v>ARCHROMA MEXICO S. DE R.L. DE C.V.</v>
          </cell>
        </row>
        <row r="19708">
          <cell r="C19708">
            <v>193</v>
          </cell>
          <cell r="D19708" t="str">
            <v>CURFIMEX SA DE CV</v>
          </cell>
        </row>
        <row r="19709">
          <cell r="C19709">
            <v>157</v>
          </cell>
          <cell r="D19709" t="str">
            <v>ZAFRE SA DE CV</v>
          </cell>
        </row>
        <row r="19710">
          <cell r="C19710">
            <v>79</v>
          </cell>
          <cell r="D19710" t="str">
            <v>GRUMA</v>
          </cell>
        </row>
        <row r="19711">
          <cell r="C19711">
            <v>18</v>
          </cell>
          <cell r="D19711" t="str">
            <v>BIMBO</v>
          </cell>
        </row>
        <row r="19712">
          <cell r="C19712">
            <v>20</v>
          </cell>
          <cell r="D19712" t="str">
            <v>BIMBO</v>
          </cell>
        </row>
        <row r="19713">
          <cell r="C19713">
            <v>16</v>
          </cell>
          <cell r="D19713" t="str">
            <v>AZTECA MILLING, LP</v>
          </cell>
        </row>
        <row r="19714">
          <cell r="C19714">
            <v>114</v>
          </cell>
          <cell r="D19714" t="str">
            <v>GRUMA</v>
          </cell>
        </row>
        <row r="19715">
          <cell r="C19715">
            <v>367</v>
          </cell>
          <cell r="D19715" t="str">
            <v>WRANGLER DE MEXICO, S. DE R.L. DE C.V.</v>
          </cell>
        </row>
        <row r="19716">
          <cell r="C19716">
            <v>380</v>
          </cell>
          <cell r="D19716" t="str">
            <v>AMINOVUS BIOTEC, S.A. DE C.V.</v>
          </cell>
        </row>
        <row r="19717">
          <cell r="C19717">
            <v>77</v>
          </cell>
          <cell r="D19717" t="str">
            <v>GRUMA</v>
          </cell>
        </row>
        <row r="19718">
          <cell r="C19718">
            <v>77</v>
          </cell>
          <cell r="D19718" t="str">
            <v>GRUMA</v>
          </cell>
        </row>
        <row r="19719">
          <cell r="C19719">
            <v>184</v>
          </cell>
          <cell r="D19719" t="str">
            <v>CUEROMEX WET BLUE SA DE CV</v>
          </cell>
        </row>
        <row r="19720">
          <cell r="C19720">
            <v>38</v>
          </cell>
          <cell r="D19720" t="str">
            <v>CITRICOS DE APATZINGAN SPR RL</v>
          </cell>
        </row>
        <row r="19721">
          <cell r="C19721">
            <v>337</v>
          </cell>
          <cell r="D19721" t="str">
            <v>CERVECERIA CUAUHTEMOC MOCTEZUMA SA DE CV</v>
          </cell>
        </row>
        <row r="19722">
          <cell r="C19722">
            <v>337</v>
          </cell>
          <cell r="D19722" t="str">
            <v>CERVECERIA CUAUHTEMOC MOCTEZUMA SA DE CV</v>
          </cell>
        </row>
        <row r="19723">
          <cell r="C19723">
            <v>337</v>
          </cell>
          <cell r="D19723" t="str">
            <v>CERVECERIA CUAUHTEMOC MOCTEZUMA SA DE CV</v>
          </cell>
        </row>
        <row r="19724">
          <cell r="C19724">
            <v>337</v>
          </cell>
          <cell r="D19724" t="str">
            <v>CERVECERIA CUAUHTEMOC MOCTEZUMA SA DE CV</v>
          </cell>
        </row>
        <row r="19725">
          <cell r="C19725">
            <v>29</v>
          </cell>
          <cell r="D19725" t="str">
            <v>CERVECERIA CUAUHTEMOC MOCTEZUMA SA DE CV</v>
          </cell>
        </row>
        <row r="19726">
          <cell r="C19726">
            <v>29</v>
          </cell>
          <cell r="D19726" t="str">
            <v>CERVECERIA CUAUHTEMOC MOCTEZUMA SA DE CV</v>
          </cell>
        </row>
        <row r="19727">
          <cell r="C19727">
            <v>29</v>
          </cell>
          <cell r="D19727" t="str">
            <v>CERVECERIA CUAUHTEMOC MOCTEZUMA SA DE CV</v>
          </cell>
        </row>
        <row r="19728">
          <cell r="C19728">
            <v>29</v>
          </cell>
          <cell r="D19728" t="str">
            <v>CERVECERIA CUAUHTEMOC MOCTEZUMA SA DE CV</v>
          </cell>
        </row>
        <row r="19729">
          <cell r="C19729">
            <v>29</v>
          </cell>
          <cell r="D19729" t="str">
            <v>CERVECERIA CUAUHTEMOC MOCTEZUMA SA DE CV</v>
          </cell>
        </row>
        <row r="19730">
          <cell r="C19730">
            <v>29</v>
          </cell>
          <cell r="D19730" t="str">
            <v>CERVECERIA CUAUHTEMOC MOCTEZUMA SA DE CV</v>
          </cell>
        </row>
        <row r="19731">
          <cell r="C19731">
            <v>21</v>
          </cell>
          <cell r="D19731" t="str">
            <v>BIMBO</v>
          </cell>
        </row>
        <row r="19732">
          <cell r="C19732">
            <v>14</v>
          </cell>
          <cell r="D19732" t="str">
            <v>DISTRIBUIDORA TEXTIL ARTTEX, S.A. DE C.V.</v>
          </cell>
        </row>
        <row r="19733">
          <cell r="C19733">
            <v>21</v>
          </cell>
          <cell r="D19733" t="str">
            <v>BIMBO</v>
          </cell>
        </row>
        <row r="19734">
          <cell r="C19734">
            <v>21</v>
          </cell>
          <cell r="D19734" t="str">
            <v>BIMBO</v>
          </cell>
        </row>
        <row r="19735">
          <cell r="C19735">
            <v>21</v>
          </cell>
          <cell r="D19735" t="str">
            <v>BIMBO</v>
          </cell>
        </row>
        <row r="19736">
          <cell r="C19736">
            <v>21</v>
          </cell>
          <cell r="D19736" t="str">
            <v>BIMBO</v>
          </cell>
        </row>
        <row r="19737">
          <cell r="C19737">
            <v>21</v>
          </cell>
          <cell r="D19737" t="str">
            <v>BIMBO</v>
          </cell>
        </row>
        <row r="19738">
          <cell r="C19738">
            <v>309</v>
          </cell>
          <cell r="D19738" t="str">
            <v>MARIA CONSUELO FIERRO RAMOS</v>
          </cell>
        </row>
        <row r="19739">
          <cell r="C19739">
            <v>21</v>
          </cell>
          <cell r="D19739" t="str">
            <v>BIMBO</v>
          </cell>
        </row>
        <row r="19740">
          <cell r="C19740">
            <v>21</v>
          </cell>
          <cell r="D19740" t="str">
            <v>BIMBO</v>
          </cell>
        </row>
        <row r="19741">
          <cell r="C19741">
            <v>179</v>
          </cell>
          <cell r="D19741" t="str">
            <v>TBG APPAREL S DE RL DE CV</v>
          </cell>
        </row>
        <row r="19742">
          <cell r="C19742">
            <v>179</v>
          </cell>
          <cell r="D19742" t="str">
            <v>TBG APPAREL S DE RL DE CV</v>
          </cell>
        </row>
        <row r="19743">
          <cell r="C19743">
            <v>179</v>
          </cell>
          <cell r="D19743" t="str">
            <v>TBG APPAREL S DE RL DE CV</v>
          </cell>
        </row>
        <row r="19744">
          <cell r="C19744">
            <v>193</v>
          </cell>
          <cell r="D19744" t="str">
            <v>CURFIMEX SA DE CV</v>
          </cell>
        </row>
        <row r="19745">
          <cell r="C19745">
            <v>193</v>
          </cell>
          <cell r="D19745" t="str">
            <v>CURFIMEX SA DE CV</v>
          </cell>
        </row>
        <row r="19746">
          <cell r="C19746">
            <v>89</v>
          </cell>
          <cell r="D19746" t="str">
            <v>KERRY INGREDIENTS DE MEXICO SA DE CV</v>
          </cell>
        </row>
        <row r="19747">
          <cell r="C19747">
            <v>89</v>
          </cell>
          <cell r="D19747" t="str">
            <v>KERRY INGREDIENTS DE MEXICO SA DE CV</v>
          </cell>
        </row>
        <row r="19748">
          <cell r="C19748">
            <v>370</v>
          </cell>
          <cell r="D19748" t="str">
            <v>JUAN RAMON DELGADILLO ALDRETE</v>
          </cell>
        </row>
        <row r="19749">
          <cell r="C19749">
            <v>193</v>
          </cell>
          <cell r="D19749" t="str">
            <v>CURFIMEX SA DE CV</v>
          </cell>
        </row>
        <row r="19750">
          <cell r="C19750">
            <v>55</v>
          </cell>
          <cell r="D19750" t="str">
            <v>DISTRIBUIDORA DE TEXTILES AVANTE SA DE CV</v>
          </cell>
        </row>
        <row r="19751">
          <cell r="C19751">
            <v>306</v>
          </cell>
          <cell r="D19751" t="str">
            <v>GRIFFITH FOODS, S.A. DE C.V.</v>
          </cell>
        </row>
        <row r="19752">
          <cell r="C19752">
            <v>67</v>
          </cell>
          <cell r="D19752" t="str">
            <v>GELITA MEXICO S DE RL DE CV</v>
          </cell>
        </row>
        <row r="19753">
          <cell r="C19753">
            <v>97</v>
          </cell>
          <cell r="D19753" t="str">
            <v>LAVAEXPORT SA DE CV</v>
          </cell>
        </row>
        <row r="19754">
          <cell r="C19754">
            <v>134</v>
          </cell>
          <cell r="D19754" t="str">
            <v>QUIMICA HERNANDEZ RAMIREZ SA DE CV</v>
          </cell>
        </row>
        <row r="19755">
          <cell r="C19755">
            <v>249</v>
          </cell>
          <cell r="D19755" t="str">
            <v>ASHLAND CHEMICAL DE MEXICO, S.A. DE C.V.</v>
          </cell>
        </row>
        <row r="19756">
          <cell r="C19756">
            <v>249</v>
          </cell>
          <cell r="D19756" t="str">
            <v>ASHLAND CHEMICAL DE MEXICO, S.A. DE C.V.</v>
          </cell>
        </row>
        <row r="19757">
          <cell r="C19757">
            <v>232</v>
          </cell>
          <cell r="D19757" t="str">
            <v>BANKS (BARBADOS) BREWERIES LTD</v>
          </cell>
        </row>
        <row r="19758">
          <cell r="C19758">
            <v>232</v>
          </cell>
          <cell r="D19758" t="str">
            <v>BANKS (BARBADOS) BREWERIES LTD</v>
          </cell>
        </row>
        <row r="19759">
          <cell r="C19759">
            <v>145</v>
          </cell>
          <cell r="D19759" t="str">
            <v>TECHNICAL SUPPLIER SA DE CV</v>
          </cell>
        </row>
        <row r="19760">
          <cell r="C19760">
            <v>371</v>
          </cell>
          <cell r="D19760" t="str">
            <v>DANIEL ROMO CUELLAR</v>
          </cell>
        </row>
        <row r="19761">
          <cell r="C19761">
            <v>312</v>
          </cell>
          <cell r="D19761" t="str">
            <v>REYNALDO RUEDAS HERNANDEZ</v>
          </cell>
        </row>
        <row r="19762">
          <cell r="C19762">
            <v>231</v>
          </cell>
          <cell r="D19762" t="str">
            <v>PROGEL MEXICANA, S.A. DE C.V.</v>
          </cell>
        </row>
        <row r="19763">
          <cell r="C19763">
            <v>100</v>
          </cell>
          <cell r="D19763" t="str">
            <v>MANUFACTURAS KALTEX SA DE CV</v>
          </cell>
        </row>
        <row r="19764">
          <cell r="C19764">
            <v>184</v>
          </cell>
          <cell r="D19764" t="str">
            <v>CUEROMEX WET BLUE SA DE CV</v>
          </cell>
        </row>
        <row r="19765">
          <cell r="C19765">
            <v>282</v>
          </cell>
          <cell r="D19765" t="str">
            <v>QUIMTOL, S.A. DE C.V.</v>
          </cell>
        </row>
        <row r="19766">
          <cell r="C19766">
            <v>204</v>
          </cell>
          <cell r="D19766" t="str">
            <v>PQ INTEGRADORA LOGISTICA SA DE CV</v>
          </cell>
        </row>
        <row r="19767">
          <cell r="C19767">
            <v>258</v>
          </cell>
          <cell r="D19767" t="str">
            <v>GRUMA</v>
          </cell>
        </row>
        <row r="19768">
          <cell r="C19768">
            <v>40</v>
          </cell>
          <cell r="D19768" t="str">
            <v>CITROLIM SA DE CV</v>
          </cell>
        </row>
        <row r="19769">
          <cell r="C19769">
            <v>40</v>
          </cell>
          <cell r="D19769" t="str">
            <v>CITROLIM SA DE CV</v>
          </cell>
        </row>
        <row r="19770">
          <cell r="C19770">
            <v>231</v>
          </cell>
          <cell r="D19770" t="str">
            <v>PROGEL MEXICANA, S.A. DE C.V.</v>
          </cell>
        </row>
        <row r="19771">
          <cell r="C19771">
            <v>112</v>
          </cell>
          <cell r="D19771" t="str">
            <v>GRUMA</v>
          </cell>
        </row>
        <row r="19772">
          <cell r="C19772">
            <v>112</v>
          </cell>
          <cell r="D19772" t="str">
            <v>GRUMA</v>
          </cell>
        </row>
        <row r="19773">
          <cell r="C19773">
            <v>367</v>
          </cell>
          <cell r="D19773" t="str">
            <v>WRANGLER DE MEXICO, S. DE R.L. DE C.V.</v>
          </cell>
        </row>
        <row r="19774">
          <cell r="C19774">
            <v>21</v>
          </cell>
          <cell r="D19774" t="str">
            <v>BIMBO</v>
          </cell>
        </row>
        <row r="19775">
          <cell r="C19775">
            <v>381</v>
          </cell>
          <cell r="D19775" t="str">
            <v>HARI MASA DEL SURESTE, S.A. DE C.V.</v>
          </cell>
        </row>
        <row r="19776">
          <cell r="C19776">
            <v>179</v>
          </cell>
          <cell r="D19776" t="str">
            <v>TBG APPAREL S DE RL DE CV</v>
          </cell>
        </row>
        <row r="19777">
          <cell r="C19777">
            <v>193</v>
          </cell>
          <cell r="D19777" t="str">
            <v>CURFIMEX SA DE CV</v>
          </cell>
        </row>
        <row r="19778">
          <cell r="C19778">
            <v>157</v>
          </cell>
          <cell r="D19778" t="str">
            <v>ZAFRE SA DE CV</v>
          </cell>
        </row>
        <row r="19779">
          <cell r="C19779">
            <v>32</v>
          </cell>
          <cell r="D19779" t="str">
            <v>CERVECERIA CUAUHTEMOC MOCTEZUMA SA DE CV</v>
          </cell>
        </row>
        <row r="19780">
          <cell r="C19780">
            <v>363</v>
          </cell>
          <cell r="D19780" t="str">
            <v>INDUSTRIAS HOMETEX, S.A. DE C.V.</v>
          </cell>
        </row>
        <row r="19781">
          <cell r="C19781">
            <v>363</v>
          </cell>
          <cell r="D19781" t="str">
            <v>INDUSTRIAS HOMETEX, S.A. DE C.V.</v>
          </cell>
        </row>
        <row r="19782">
          <cell r="C19782">
            <v>100</v>
          </cell>
          <cell r="D19782" t="str">
            <v>MANUFACTURAS KALTEX SA DE CV</v>
          </cell>
        </row>
        <row r="19783">
          <cell r="C19783">
            <v>184</v>
          </cell>
          <cell r="D19783" t="str">
            <v>CUEROMEX WET BLUE SA DE CV</v>
          </cell>
        </row>
        <row r="19784">
          <cell r="C19784">
            <v>166</v>
          </cell>
          <cell r="D19784" t="str">
            <v>GRUMA</v>
          </cell>
        </row>
        <row r="19785">
          <cell r="C19785">
            <v>166</v>
          </cell>
          <cell r="D19785" t="str">
            <v>GRUMA</v>
          </cell>
        </row>
        <row r="19786">
          <cell r="C19786">
            <v>193</v>
          </cell>
          <cell r="D19786" t="str">
            <v>CURFIMEX SA DE CV</v>
          </cell>
        </row>
        <row r="19787">
          <cell r="C19787">
            <v>11</v>
          </cell>
          <cell r="D19787" t="str">
            <v>ALIMENTOS PROFUSA, SA DE CV</v>
          </cell>
        </row>
        <row r="19788">
          <cell r="C19788">
            <v>152</v>
          </cell>
          <cell r="D19788" t="str">
            <v>VALLE REDONDO SA DE CV</v>
          </cell>
        </row>
        <row r="19789">
          <cell r="C19789">
            <v>152</v>
          </cell>
          <cell r="D19789" t="str">
            <v>VALLE REDONDO SA DE CV</v>
          </cell>
        </row>
        <row r="19790">
          <cell r="C19790">
            <v>166</v>
          </cell>
          <cell r="D19790" t="str">
            <v>GRUMA</v>
          </cell>
        </row>
        <row r="19791">
          <cell r="C19791">
            <v>252</v>
          </cell>
          <cell r="D19791" t="str">
            <v>QUESERIA DOS LAGUNAS, SPR DE R.L. DE C.V.</v>
          </cell>
        </row>
        <row r="19792">
          <cell r="C19792">
            <v>32</v>
          </cell>
          <cell r="D19792" t="str">
            <v>CERVECERIA CUAUHTEMOC MOCTEZUMA SA DE CV</v>
          </cell>
        </row>
        <row r="19793">
          <cell r="C19793">
            <v>32</v>
          </cell>
          <cell r="D19793" t="str">
            <v>CERVECERIA CUAUHTEMOC MOCTEZUMA SA DE CV</v>
          </cell>
        </row>
        <row r="19794">
          <cell r="C19794">
            <v>32</v>
          </cell>
          <cell r="D19794" t="str">
            <v>CERVECERIA CUAUHTEMOC MOCTEZUMA SA DE CV</v>
          </cell>
        </row>
        <row r="19795">
          <cell r="C19795">
            <v>32</v>
          </cell>
          <cell r="D19795" t="str">
            <v>CERVECERIA CUAUHTEMOC MOCTEZUMA SA DE CV</v>
          </cell>
        </row>
        <row r="19796">
          <cell r="C19796">
            <v>353</v>
          </cell>
          <cell r="D19796" t="str">
            <v>MEXICANA DE FORMULACIONES, S.A. DE C.V.</v>
          </cell>
        </row>
        <row r="19797">
          <cell r="C19797">
            <v>55</v>
          </cell>
          <cell r="D19797" t="str">
            <v>DISTRIBUIDORA DE TEXTILES AVANTE SA DE CV</v>
          </cell>
        </row>
        <row r="19798">
          <cell r="C19798">
            <v>367</v>
          </cell>
          <cell r="D19798" t="str">
            <v>WRANGLER DE MEXICO, S. DE R.L. DE C.V.</v>
          </cell>
        </row>
        <row r="19799">
          <cell r="C19799">
            <v>362</v>
          </cell>
          <cell r="D19799" t="str">
            <v>BLANCA ARMIDA BELTRAN GUTIERREZ</v>
          </cell>
        </row>
        <row r="19800">
          <cell r="C19800">
            <v>113</v>
          </cell>
          <cell r="D19800" t="str">
            <v>GRUMA</v>
          </cell>
        </row>
        <row r="19801">
          <cell r="C19801">
            <v>113</v>
          </cell>
          <cell r="D19801" t="str">
            <v>GRUMA</v>
          </cell>
        </row>
        <row r="19802">
          <cell r="C19802">
            <v>113</v>
          </cell>
          <cell r="D19802" t="str">
            <v>GRUMA</v>
          </cell>
        </row>
        <row r="19803">
          <cell r="C19803">
            <v>375</v>
          </cell>
          <cell r="D19803" t="str">
            <v>CIH INTERNATIONAL, S.A.R.L.</v>
          </cell>
        </row>
        <row r="19804">
          <cell r="C19804">
            <v>375</v>
          </cell>
          <cell r="D19804" t="str">
            <v>CIH INTERNATIONAL, S.A.R.L.</v>
          </cell>
        </row>
        <row r="19805">
          <cell r="C19805">
            <v>375</v>
          </cell>
          <cell r="D19805" t="str">
            <v>CIH INTERNATIONAL, S.A.R.L.</v>
          </cell>
        </row>
        <row r="19806">
          <cell r="C19806">
            <v>375</v>
          </cell>
          <cell r="D19806" t="str">
            <v>CIH INTERNATIONAL, S.A.R.L.</v>
          </cell>
        </row>
        <row r="19807">
          <cell r="C19807">
            <v>81</v>
          </cell>
          <cell r="D19807" t="str">
            <v>HERSHEY MEXICO SA DE CV</v>
          </cell>
        </row>
        <row r="19808">
          <cell r="C19808">
            <v>78</v>
          </cell>
          <cell r="D19808" t="str">
            <v>GRUMA</v>
          </cell>
        </row>
        <row r="19809">
          <cell r="C19809">
            <v>78</v>
          </cell>
          <cell r="D19809" t="str">
            <v>GRUMA</v>
          </cell>
        </row>
        <row r="19810">
          <cell r="C19810">
            <v>78</v>
          </cell>
          <cell r="D19810" t="str">
            <v>GRUMA</v>
          </cell>
        </row>
        <row r="19811">
          <cell r="C19811">
            <v>78</v>
          </cell>
          <cell r="D19811" t="str">
            <v>GRUMA</v>
          </cell>
        </row>
        <row r="19812">
          <cell r="C19812">
            <v>184</v>
          </cell>
          <cell r="D19812" t="str">
            <v>CUEROMEX WET BLUE SA DE CV</v>
          </cell>
        </row>
        <row r="19813">
          <cell r="C19813">
            <v>184</v>
          </cell>
          <cell r="D19813" t="str">
            <v>CUEROMEX WET BLUE SA DE CV</v>
          </cell>
        </row>
        <row r="19814">
          <cell r="C19814">
            <v>14</v>
          </cell>
          <cell r="D19814" t="str">
            <v>DISTRIBUIDORA TEXTIL ARTTEX, S.A. DE C.V.</v>
          </cell>
        </row>
        <row r="19815">
          <cell r="C19815">
            <v>128</v>
          </cell>
          <cell r="D19815" t="str">
            <v>PRODUCTOS CURTIENTES SA DE CV</v>
          </cell>
        </row>
        <row r="19816">
          <cell r="C19816">
            <v>128</v>
          </cell>
          <cell r="D19816" t="str">
            <v>PRODUCTOS CURTIENTES SA DE CV</v>
          </cell>
        </row>
        <row r="19817">
          <cell r="C19817">
            <v>174</v>
          </cell>
          <cell r="D19817" t="str">
            <v>GRUPO INDUSTRIAL CUADRITOS BIOTEK SA DE CV</v>
          </cell>
        </row>
        <row r="19818">
          <cell r="C19818">
            <v>193</v>
          </cell>
          <cell r="D19818" t="str">
            <v>CURFIMEX SA DE CV</v>
          </cell>
        </row>
        <row r="19819">
          <cell r="C19819">
            <v>193</v>
          </cell>
          <cell r="D19819" t="str">
            <v>CURFIMEX SA DE CV</v>
          </cell>
        </row>
        <row r="19820">
          <cell r="C19820">
            <v>193</v>
          </cell>
          <cell r="D19820" t="str">
            <v>CURFIMEX SA DE CV</v>
          </cell>
        </row>
        <row r="19821">
          <cell r="C19821">
            <v>100</v>
          </cell>
          <cell r="D19821" t="str">
            <v>MANUFACTURAS KALTEX SA DE CV</v>
          </cell>
        </row>
        <row r="19822">
          <cell r="C19822">
            <v>144</v>
          </cell>
          <cell r="D19822" t="str">
            <v>SUELAS WYNY SA DE CV</v>
          </cell>
        </row>
        <row r="19823">
          <cell r="C19823">
            <v>144</v>
          </cell>
          <cell r="D19823" t="str">
            <v>SUELAS WYNY SA DE CV</v>
          </cell>
        </row>
        <row r="19824">
          <cell r="C19824">
            <v>177</v>
          </cell>
          <cell r="D19824" t="str">
            <v>COLOIDALES DUCHE SA DE CV</v>
          </cell>
        </row>
        <row r="19825">
          <cell r="C19825">
            <v>157</v>
          </cell>
          <cell r="D19825" t="str">
            <v>ZAFRE SA DE CV</v>
          </cell>
        </row>
        <row r="19826">
          <cell r="C19826">
            <v>31</v>
          </cell>
          <cell r="D19826" t="str">
            <v>CERVECERIA CUAUHTEMOC MOCTEZUMA SA DE CV</v>
          </cell>
        </row>
        <row r="19827">
          <cell r="C19827">
            <v>31</v>
          </cell>
          <cell r="D19827" t="str">
            <v>CERVECERIA CUAUHTEMOC MOCTEZUMA SA DE CV</v>
          </cell>
        </row>
        <row r="19828">
          <cell r="C19828">
            <v>31</v>
          </cell>
          <cell r="D19828" t="str">
            <v>CERVECERIA CUAUHTEMOC MOCTEZUMA SA DE CV</v>
          </cell>
        </row>
        <row r="19829">
          <cell r="C19829">
            <v>31</v>
          </cell>
          <cell r="D19829" t="str">
            <v>CERVECERIA CUAUHTEMOC MOCTEZUMA SA DE CV</v>
          </cell>
        </row>
        <row r="19830">
          <cell r="C19830">
            <v>100</v>
          </cell>
          <cell r="D19830" t="str">
            <v>MANUFACTURAS KALTEX SA DE CV</v>
          </cell>
        </row>
        <row r="19831">
          <cell r="C19831">
            <v>100</v>
          </cell>
          <cell r="D19831" t="str">
            <v>MANUFACTURAS KALTEX SA DE CV</v>
          </cell>
        </row>
        <row r="19832">
          <cell r="C19832">
            <v>249</v>
          </cell>
          <cell r="D19832" t="str">
            <v>ASHLAND CHEMICAL DE MEXICO, S.A. DE C.V.</v>
          </cell>
        </row>
        <row r="19833">
          <cell r="C19833">
            <v>231</v>
          </cell>
          <cell r="D19833" t="str">
            <v>PROGEL MEXICANA, S.A. DE C.V.</v>
          </cell>
        </row>
        <row r="19834">
          <cell r="C19834">
            <v>231</v>
          </cell>
          <cell r="D19834" t="str">
            <v>PROGEL MEXICANA, S.A. DE C.V.</v>
          </cell>
        </row>
        <row r="19835">
          <cell r="C19835">
            <v>337</v>
          </cell>
          <cell r="D19835" t="str">
            <v>CERVECERIA CUAUHTEMOC MOCTEZUMA SA DE CV</v>
          </cell>
        </row>
        <row r="19836">
          <cell r="C19836">
            <v>337</v>
          </cell>
          <cell r="D19836" t="str">
            <v>CERVECERIA CUAUHTEMOC MOCTEZUMA SA DE CV</v>
          </cell>
        </row>
        <row r="19837">
          <cell r="C19837">
            <v>337</v>
          </cell>
          <cell r="D19837" t="str">
            <v>CERVECERIA CUAUHTEMOC MOCTEZUMA SA DE CV</v>
          </cell>
        </row>
        <row r="19838">
          <cell r="C19838">
            <v>337</v>
          </cell>
          <cell r="D19838" t="str">
            <v>CERVECERIA CUAUHTEMOC MOCTEZUMA SA DE CV</v>
          </cell>
        </row>
        <row r="19839">
          <cell r="C19839">
            <v>179</v>
          </cell>
          <cell r="D19839" t="str">
            <v>TBG APPAREL S DE RL DE CV</v>
          </cell>
        </row>
        <row r="19840">
          <cell r="C19840">
            <v>179</v>
          </cell>
          <cell r="D19840" t="str">
            <v>TBG APPAREL S DE RL DE CV</v>
          </cell>
        </row>
        <row r="19841">
          <cell r="C19841">
            <v>179</v>
          </cell>
          <cell r="D19841" t="str">
            <v>TBG APPAREL S DE RL DE CV</v>
          </cell>
        </row>
        <row r="19842">
          <cell r="C19842">
            <v>184</v>
          </cell>
          <cell r="D19842" t="str">
            <v>CUEROMEX WET BLUE SA DE CV</v>
          </cell>
        </row>
        <row r="19843">
          <cell r="C19843">
            <v>379</v>
          </cell>
          <cell r="D19843" t="str">
            <v>ARCHROMA MEXICO S. DE R.L. DE C.V.</v>
          </cell>
        </row>
        <row r="19844">
          <cell r="C19844">
            <v>155</v>
          </cell>
          <cell r="D19844" t="str">
            <v>VERTICAL KNITS SA DE CV</v>
          </cell>
        </row>
        <row r="19845">
          <cell r="C19845">
            <v>312</v>
          </cell>
          <cell r="D19845" t="str">
            <v>REYNALDO RUEDAS HERNANDEZ</v>
          </cell>
        </row>
        <row r="19846">
          <cell r="C19846">
            <v>312</v>
          </cell>
          <cell r="D19846" t="str">
            <v>REYNALDO RUEDAS HERNANDEZ</v>
          </cell>
        </row>
        <row r="19847">
          <cell r="C19847">
            <v>312</v>
          </cell>
          <cell r="D19847" t="str">
            <v>REYNALDO RUEDAS HERNANDEZ</v>
          </cell>
        </row>
        <row r="19848">
          <cell r="C19848">
            <v>40</v>
          </cell>
          <cell r="D19848" t="str">
            <v>CITROLIM SA DE CV</v>
          </cell>
        </row>
        <row r="19849">
          <cell r="C19849">
            <v>40</v>
          </cell>
          <cell r="D19849" t="str">
            <v>CITROLIM SA DE CV</v>
          </cell>
        </row>
        <row r="19850">
          <cell r="C19850">
            <v>39</v>
          </cell>
          <cell r="D19850" t="str">
            <v>CITROJUGO SA DE CV</v>
          </cell>
        </row>
        <row r="19851">
          <cell r="C19851">
            <v>39</v>
          </cell>
          <cell r="D19851" t="str">
            <v>CITROJUGO SA DE CV</v>
          </cell>
        </row>
        <row r="19852">
          <cell r="C19852">
            <v>97</v>
          </cell>
          <cell r="D19852" t="str">
            <v>LAVAEXPORT SA DE CV</v>
          </cell>
        </row>
        <row r="19853">
          <cell r="C19853">
            <v>97</v>
          </cell>
          <cell r="D19853" t="str">
            <v>LAVAEXPORT SA DE CV</v>
          </cell>
        </row>
        <row r="19854">
          <cell r="C19854">
            <v>97</v>
          </cell>
          <cell r="D19854" t="str">
            <v>LAVAEXPORT SA DE CV</v>
          </cell>
        </row>
        <row r="19855">
          <cell r="C19855">
            <v>193</v>
          </cell>
          <cell r="D19855" t="str">
            <v>CURFIMEX SA DE CV</v>
          </cell>
        </row>
        <row r="19856">
          <cell r="C19856">
            <v>193</v>
          </cell>
          <cell r="D19856" t="str">
            <v>CURFIMEX SA DE CV</v>
          </cell>
        </row>
        <row r="19857">
          <cell r="C19857">
            <v>44</v>
          </cell>
          <cell r="D19857" t="str">
            <v>CONFRUTTA S.A.</v>
          </cell>
        </row>
        <row r="19858">
          <cell r="C19858">
            <v>16</v>
          </cell>
          <cell r="D19858" t="str">
            <v>AZTECA MILLING, LP</v>
          </cell>
        </row>
        <row r="19859">
          <cell r="C19859">
            <v>369</v>
          </cell>
          <cell r="D19859" t="str">
            <v>LIDER JEANS, S.A. DE C.V.</v>
          </cell>
        </row>
        <row r="19860">
          <cell r="C19860">
            <v>52</v>
          </cell>
          <cell r="D19860" t="str">
            <v>DEUTSCHE QUIMICA SA DE CV</v>
          </cell>
        </row>
        <row r="19861">
          <cell r="C19861">
            <v>67</v>
          </cell>
          <cell r="D19861" t="str">
            <v>GELITA MEXICO S DE RL DE CV</v>
          </cell>
        </row>
        <row r="19862">
          <cell r="C19862">
            <v>184</v>
          </cell>
          <cell r="D19862" t="str">
            <v>CUEROMEX WET BLUE SA DE CV</v>
          </cell>
        </row>
        <row r="19863">
          <cell r="C19863">
            <v>100</v>
          </cell>
          <cell r="D19863" t="str">
            <v>MANUFACTURAS KALTEX SA DE CV</v>
          </cell>
        </row>
        <row r="19864">
          <cell r="C19864">
            <v>28</v>
          </cell>
          <cell r="D19864" t="str">
            <v>CERVECERIA CUAUHTEMOC MOCTEZUMA SA DE CV</v>
          </cell>
        </row>
        <row r="19865">
          <cell r="C19865">
            <v>28</v>
          </cell>
          <cell r="D19865" t="str">
            <v>CERVECERIA CUAUHTEMOC MOCTEZUMA SA DE CV</v>
          </cell>
        </row>
        <row r="19866">
          <cell r="C19866">
            <v>28</v>
          </cell>
          <cell r="D19866" t="str">
            <v>CERVECERIA CUAUHTEMOC MOCTEZUMA SA DE CV</v>
          </cell>
        </row>
        <row r="19867">
          <cell r="C19867">
            <v>28</v>
          </cell>
          <cell r="D19867" t="str">
            <v>CERVECERIA CUAUHTEMOC MOCTEZUMA SA DE CV</v>
          </cell>
        </row>
        <row r="19868">
          <cell r="C19868">
            <v>28</v>
          </cell>
          <cell r="D19868" t="str">
            <v>CERVECERIA CUAUHTEMOC MOCTEZUMA SA DE CV</v>
          </cell>
        </row>
        <row r="19869">
          <cell r="C19869">
            <v>33</v>
          </cell>
          <cell r="D19869" t="str">
            <v>CERVECERIA CUAUHTEMOC MOCTEZUMA SA DE CV</v>
          </cell>
        </row>
        <row r="19870">
          <cell r="C19870">
            <v>33</v>
          </cell>
          <cell r="D19870" t="str">
            <v>CERVECERIA CUAUHTEMOC MOCTEZUMA SA DE CV</v>
          </cell>
        </row>
        <row r="19871">
          <cell r="C19871">
            <v>33</v>
          </cell>
          <cell r="D19871" t="str">
            <v>CERVECERIA CUAUHTEMOC MOCTEZUMA SA DE CV</v>
          </cell>
        </row>
        <row r="19872">
          <cell r="C19872">
            <v>33</v>
          </cell>
          <cell r="D19872" t="str">
            <v>CERVECERIA CUAUHTEMOC MOCTEZUMA SA DE CV</v>
          </cell>
        </row>
        <row r="19873">
          <cell r="C19873">
            <v>337</v>
          </cell>
          <cell r="D19873" t="str">
            <v>CERVECERIA CUAUHTEMOC MOCTEZUMA SA DE CV</v>
          </cell>
        </row>
        <row r="19874">
          <cell r="C19874">
            <v>145</v>
          </cell>
          <cell r="D19874" t="str">
            <v>TECHNICAL SUPPLIER SA DE CV</v>
          </cell>
        </row>
        <row r="19875">
          <cell r="C19875">
            <v>14</v>
          </cell>
          <cell r="D19875" t="str">
            <v>DISTRIBUIDORA TEXTIL ARTTEX, S.A. DE C.V.</v>
          </cell>
        </row>
        <row r="19876">
          <cell r="C19876">
            <v>112</v>
          </cell>
          <cell r="D19876" t="str">
            <v>GRUMA</v>
          </cell>
        </row>
        <row r="19877">
          <cell r="C19877">
            <v>77</v>
          </cell>
          <cell r="D19877" t="str">
            <v>GRUMA</v>
          </cell>
        </row>
        <row r="19878">
          <cell r="C19878">
            <v>77</v>
          </cell>
          <cell r="D19878" t="str">
            <v>GRUMA</v>
          </cell>
        </row>
        <row r="19879">
          <cell r="C19879">
            <v>77</v>
          </cell>
          <cell r="D19879" t="str">
            <v>GRUMA</v>
          </cell>
        </row>
        <row r="19880">
          <cell r="C19880">
            <v>152</v>
          </cell>
          <cell r="D19880" t="str">
            <v>VALLE REDONDO SA DE CV</v>
          </cell>
        </row>
        <row r="19881">
          <cell r="C19881">
            <v>152</v>
          </cell>
          <cell r="D19881" t="str">
            <v>VALLE REDONDO SA DE CV</v>
          </cell>
        </row>
        <row r="19882">
          <cell r="C19882">
            <v>134</v>
          </cell>
          <cell r="D19882" t="str">
            <v>QUIMICA HERNANDEZ RAMIREZ SA DE CV</v>
          </cell>
        </row>
        <row r="19883">
          <cell r="C19883">
            <v>134</v>
          </cell>
          <cell r="D19883" t="str">
            <v>QUIMICA HERNANDEZ RAMIREZ SA DE CV</v>
          </cell>
        </row>
        <row r="19884">
          <cell r="C19884">
            <v>81</v>
          </cell>
          <cell r="D19884" t="str">
            <v>HERSHEY MEXICO SA DE CV</v>
          </cell>
        </row>
        <row r="19885">
          <cell r="C19885">
            <v>184</v>
          </cell>
          <cell r="D19885" t="str">
            <v>CUEROMEX WET BLUE SA DE CV</v>
          </cell>
        </row>
        <row r="19886">
          <cell r="C19886">
            <v>184</v>
          </cell>
          <cell r="D19886" t="str">
            <v>CUEROMEX WET BLUE SA DE CV</v>
          </cell>
        </row>
        <row r="19887">
          <cell r="C19887">
            <v>18</v>
          </cell>
          <cell r="D19887" t="str">
            <v>BIMBO</v>
          </cell>
        </row>
        <row r="19888">
          <cell r="C19888">
            <v>20</v>
          </cell>
          <cell r="D19888" t="str">
            <v>BIMBO</v>
          </cell>
        </row>
        <row r="19889">
          <cell r="C19889">
            <v>193</v>
          </cell>
          <cell r="D19889" t="str">
            <v>CURFIMEX SA DE CV</v>
          </cell>
        </row>
        <row r="19890">
          <cell r="C19890">
            <v>376</v>
          </cell>
          <cell r="D19890" t="str">
            <v>EDUARDO WONG RODRIGUEZ</v>
          </cell>
        </row>
        <row r="19891">
          <cell r="C19891">
            <v>376</v>
          </cell>
          <cell r="D19891" t="str">
            <v>EDUARDO WONG RODRIGUEZ</v>
          </cell>
        </row>
        <row r="19892">
          <cell r="C19892">
            <v>79</v>
          </cell>
          <cell r="D19892" t="str">
            <v>GRUMA</v>
          </cell>
        </row>
        <row r="19893">
          <cell r="C19893">
            <v>100</v>
          </cell>
          <cell r="D19893" t="str">
            <v>MANUFACTURAS KALTEX SA DE CV</v>
          </cell>
        </row>
        <row r="19894">
          <cell r="C19894">
            <v>159</v>
          </cell>
          <cell r="D19894" t="str">
            <v>GRUMA</v>
          </cell>
        </row>
        <row r="19895">
          <cell r="C19895">
            <v>159</v>
          </cell>
          <cell r="D19895" t="str">
            <v>GRUMA</v>
          </cell>
        </row>
        <row r="19896">
          <cell r="C19896">
            <v>327</v>
          </cell>
          <cell r="D19896" t="str">
            <v>CERVECERIAS BARU-PANAMA, S.A.</v>
          </cell>
        </row>
        <row r="19897">
          <cell r="C19897">
            <v>67</v>
          </cell>
          <cell r="D19897" t="str">
            <v>GELITA MEXICO S DE RL DE CV</v>
          </cell>
        </row>
        <row r="19898">
          <cell r="C19898">
            <v>128</v>
          </cell>
          <cell r="D19898" t="str">
            <v>PRODUCTOS CURTIENTES SA DE CV</v>
          </cell>
        </row>
        <row r="19899">
          <cell r="C19899">
            <v>128</v>
          </cell>
          <cell r="D19899" t="str">
            <v>PRODUCTOS CURTIENTES SA DE CV</v>
          </cell>
        </row>
        <row r="19900">
          <cell r="C19900">
            <v>107</v>
          </cell>
          <cell r="D19900" t="str">
            <v>MICHEL ONTIVEROS PABLO IGNACIO</v>
          </cell>
        </row>
        <row r="19901">
          <cell r="C19901">
            <v>382</v>
          </cell>
          <cell r="D19901" t="str">
            <v>PC BIOLOGICS, S.A. DE C.V.</v>
          </cell>
        </row>
        <row r="19902">
          <cell r="C19902">
            <v>179</v>
          </cell>
          <cell r="D19902" t="str">
            <v>TBG APPAREL S DE RL DE CV</v>
          </cell>
        </row>
        <row r="19903">
          <cell r="C19903">
            <v>28</v>
          </cell>
          <cell r="D19903" t="str">
            <v>CERVECERIA CUAUHTEMOC MOCTEZUMA SA DE CV</v>
          </cell>
        </row>
        <row r="19904">
          <cell r="C19904">
            <v>28</v>
          </cell>
          <cell r="D19904" t="str">
            <v>CERVECERIA CUAUHTEMOC MOCTEZUMA SA DE CV</v>
          </cell>
        </row>
        <row r="19905">
          <cell r="C19905">
            <v>28</v>
          </cell>
          <cell r="D19905" t="str">
            <v>CERVECERIA CUAUHTEMOC MOCTEZUMA SA DE CV</v>
          </cell>
        </row>
        <row r="19906">
          <cell r="C19906">
            <v>28</v>
          </cell>
          <cell r="D19906" t="str">
            <v>CERVECERIA CUAUHTEMOC MOCTEZUMA SA DE CV</v>
          </cell>
        </row>
        <row r="19907">
          <cell r="C19907">
            <v>28</v>
          </cell>
          <cell r="D19907" t="str">
            <v>CERVECERIA CUAUHTEMOC MOCTEZUMA SA DE CV</v>
          </cell>
        </row>
        <row r="19908">
          <cell r="C19908">
            <v>105</v>
          </cell>
          <cell r="D19908" t="str">
            <v>MEXENIL ADITIVOS SA DE CV</v>
          </cell>
        </row>
        <row r="19909">
          <cell r="C19909">
            <v>105</v>
          </cell>
          <cell r="D19909" t="str">
            <v>MEXENIL ADITIVOS SA DE CV</v>
          </cell>
        </row>
        <row r="19910">
          <cell r="C19910">
            <v>184</v>
          </cell>
          <cell r="D19910" t="str">
            <v>CUEROMEX WET BLUE SA DE CV</v>
          </cell>
        </row>
        <row r="19911">
          <cell r="C19911">
            <v>144</v>
          </cell>
          <cell r="D19911" t="str">
            <v>SUELAS WYNY SA DE CV</v>
          </cell>
        </row>
        <row r="19912">
          <cell r="C19912">
            <v>144</v>
          </cell>
          <cell r="D19912" t="str">
            <v>SUELAS WYNY SA DE CV</v>
          </cell>
        </row>
        <row r="19913">
          <cell r="C19913">
            <v>369</v>
          </cell>
          <cell r="D19913" t="str">
            <v>LIDER JEANS, S.A. DE C.V.</v>
          </cell>
        </row>
        <row r="19914">
          <cell r="C19914">
            <v>249</v>
          </cell>
          <cell r="D19914" t="str">
            <v>ASHLAND CHEMICAL DE MEXICO, S.A. DE C.V.</v>
          </cell>
        </row>
        <row r="19915">
          <cell r="C19915">
            <v>249</v>
          </cell>
          <cell r="D19915" t="str">
            <v>ASHLAND CHEMICAL DE MEXICO, S.A. DE C.V.</v>
          </cell>
        </row>
        <row r="19916">
          <cell r="C19916">
            <v>249</v>
          </cell>
          <cell r="D19916" t="str">
            <v>ASHLAND CHEMICAL DE MEXICO, S.A. DE C.V.</v>
          </cell>
        </row>
        <row r="19917">
          <cell r="C19917">
            <v>231</v>
          </cell>
          <cell r="D19917" t="str">
            <v>PROGEL MEXICANA, S.A. DE C.V.</v>
          </cell>
        </row>
        <row r="19918">
          <cell r="C19918">
            <v>193</v>
          </cell>
          <cell r="D19918" t="str">
            <v>CURFIMEX SA DE CV</v>
          </cell>
        </row>
        <row r="19919">
          <cell r="C19919">
            <v>193</v>
          </cell>
          <cell r="D19919" t="str">
            <v>CURFIMEX SA DE CV</v>
          </cell>
        </row>
        <row r="19920">
          <cell r="C19920">
            <v>11</v>
          </cell>
          <cell r="D19920" t="str">
            <v>ALIMENTOS PROFUSA, SA DE CV</v>
          </cell>
        </row>
        <row r="19921">
          <cell r="C19921">
            <v>11</v>
          </cell>
          <cell r="D19921" t="str">
            <v>ALIMENTOS PROFUSA, SA DE CV</v>
          </cell>
        </row>
        <row r="19922">
          <cell r="C19922">
            <v>378</v>
          </cell>
          <cell r="D19922" t="str">
            <v>STONE LAV, S.A. DE C.V.</v>
          </cell>
        </row>
        <row r="19923">
          <cell r="C19923">
            <v>184</v>
          </cell>
          <cell r="D19923" t="str">
            <v>CUEROMEX WET BLUE SA DE CV</v>
          </cell>
        </row>
        <row r="19924">
          <cell r="C19924">
            <v>21</v>
          </cell>
          <cell r="D19924" t="str">
            <v>BIMBO</v>
          </cell>
        </row>
        <row r="19925">
          <cell r="C19925">
            <v>21</v>
          </cell>
          <cell r="D19925" t="str">
            <v>BIMBO</v>
          </cell>
        </row>
        <row r="19926">
          <cell r="C19926">
            <v>21</v>
          </cell>
          <cell r="D19926" t="str">
            <v>BIMBO</v>
          </cell>
        </row>
        <row r="19927">
          <cell r="C19927">
            <v>21</v>
          </cell>
          <cell r="D19927" t="str">
            <v>BIMBO</v>
          </cell>
        </row>
        <row r="19928">
          <cell r="C19928">
            <v>21</v>
          </cell>
          <cell r="D19928" t="str">
            <v>BIMBO</v>
          </cell>
        </row>
        <row r="19929">
          <cell r="C19929">
            <v>21</v>
          </cell>
          <cell r="D19929" t="str">
            <v>BIMBO</v>
          </cell>
        </row>
        <row r="19930">
          <cell r="C19930">
            <v>21</v>
          </cell>
          <cell r="D19930" t="str">
            <v>BIMBO</v>
          </cell>
        </row>
        <row r="19931">
          <cell r="C19931">
            <v>21</v>
          </cell>
          <cell r="D19931" t="str">
            <v>BIMBO</v>
          </cell>
        </row>
        <row r="19932">
          <cell r="C19932">
            <v>21</v>
          </cell>
          <cell r="D19932" t="str">
            <v>BIMBO</v>
          </cell>
        </row>
        <row r="19933">
          <cell r="C19933">
            <v>179</v>
          </cell>
          <cell r="D19933" t="str">
            <v>TBG APPAREL S DE RL DE CV</v>
          </cell>
        </row>
        <row r="19934">
          <cell r="C19934">
            <v>179</v>
          </cell>
          <cell r="D19934" t="str">
            <v>TBG APPAREL S DE RL DE CV</v>
          </cell>
        </row>
        <row r="19935">
          <cell r="C19935">
            <v>179</v>
          </cell>
          <cell r="D19935" t="str">
            <v>TBG APPAREL S DE RL DE CV</v>
          </cell>
        </row>
        <row r="19936">
          <cell r="C19936">
            <v>21</v>
          </cell>
          <cell r="D19936" t="str">
            <v>BIMBO</v>
          </cell>
        </row>
        <row r="19937">
          <cell r="C19937">
            <v>32</v>
          </cell>
          <cell r="D19937" t="str">
            <v>CERVECERIA CUAUHTEMOC MOCTEZUMA SA DE CV</v>
          </cell>
        </row>
        <row r="19938">
          <cell r="C19938">
            <v>32</v>
          </cell>
          <cell r="D19938" t="str">
            <v>CERVECERIA CUAUHTEMOC MOCTEZUMA SA DE CV</v>
          </cell>
        </row>
        <row r="19939">
          <cell r="C19939">
            <v>32</v>
          </cell>
          <cell r="D19939" t="str">
            <v>CERVECERIA CUAUHTEMOC MOCTEZUMA SA DE CV</v>
          </cell>
        </row>
        <row r="19940">
          <cell r="C19940">
            <v>32</v>
          </cell>
          <cell r="D19940" t="str">
            <v>CERVECERIA CUAUHTEMOC MOCTEZUMA SA DE CV</v>
          </cell>
        </row>
        <row r="19941">
          <cell r="C19941">
            <v>32</v>
          </cell>
          <cell r="D19941" t="str">
            <v>CERVECERIA CUAUHTEMOC MOCTEZUMA SA DE CV</v>
          </cell>
        </row>
        <row r="19942">
          <cell r="C19942">
            <v>112</v>
          </cell>
          <cell r="D19942" t="str">
            <v>GRUMA</v>
          </cell>
        </row>
        <row r="19943">
          <cell r="C19943">
            <v>112</v>
          </cell>
          <cell r="D19943" t="str">
            <v>GRUMA</v>
          </cell>
        </row>
        <row r="19944">
          <cell r="C19944">
            <v>113</v>
          </cell>
          <cell r="D19944" t="str">
            <v>GRUMA</v>
          </cell>
        </row>
        <row r="19945">
          <cell r="C19945">
            <v>14</v>
          </cell>
          <cell r="D19945" t="str">
            <v>DISTRIBUIDORA TEXTIL ARTTEX, S.A. DE C.V.</v>
          </cell>
        </row>
        <row r="19946">
          <cell r="C19946">
            <v>369</v>
          </cell>
          <cell r="D19946" t="str">
            <v>LIDER JEANS, S.A. DE C.V.</v>
          </cell>
        </row>
        <row r="19947">
          <cell r="C19947">
            <v>55</v>
          </cell>
          <cell r="D19947" t="str">
            <v>DISTRIBUIDORA DE TEXTILES AVANTE SA DE CV</v>
          </cell>
        </row>
        <row r="19948">
          <cell r="C19948">
            <v>30</v>
          </cell>
          <cell r="D19948" t="str">
            <v>CERVECERIA CUAUHTEMOC MOCTEZUMA SA DE CV</v>
          </cell>
        </row>
        <row r="19949">
          <cell r="C19949">
            <v>134</v>
          </cell>
          <cell r="D19949" t="str">
            <v>QUIMICA HERNANDEZ RAMIREZ SA DE CV</v>
          </cell>
        </row>
        <row r="19950">
          <cell r="C19950">
            <v>184</v>
          </cell>
          <cell r="D19950" t="str">
            <v>CUEROMEX WET BLUE SA DE CV</v>
          </cell>
        </row>
        <row r="19951">
          <cell r="C19951">
            <v>184</v>
          </cell>
          <cell r="D19951" t="str">
            <v>CUEROMEX WET BLUE SA DE CV</v>
          </cell>
        </row>
        <row r="19952">
          <cell r="C19952">
            <v>81</v>
          </cell>
          <cell r="D19952" t="str">
            <v>HERSHEY MEXICO SA DE CV</v>
          </cell>
        </row>
        <row r="19953">
          <cell r="C19953">
            <v>193</v>
          </cell>
          <cell r="D19953" t="str">
            <v>CURFIMEX SA DE CV</v>
          </cell>
        </row>
        <row r="19954">
          <cell r="C19954">
            <v>193</v>
          </cell>
          <cell r="D19954" t="str">
            <v>CURFIMEX SA DE CV</v>
          </cell>
        </row>
        <row r="19955">
          <cell r="C19955">
            <v>152</v>
          </cell>
          <cell r="D19955" t="str">
            <v>VALLE REDONDO SA DE CV</v>
          </cell>
        </row>
        <row r="19956">
          <cell r="C19956">
            <v>152</v>
          </cell>
          <cell r="D19956" t="str">
            <v>VALLE REDONDO SA DE CV</v>
          </cell>
        </row>
        <row r="19957">
          <cell r="C19957">
            <v>138</v>
          </cell>
          <cell r="D19957" t="str">
            <v>RICAP SA DE CV</v>
          </cell>
        </row>
        <row r="19958">
          <cell r="C19958">
            <v>138</v>
          </cell>
          <cell r="D19958" t="str">
            <v>RICAP SA DE CV</v>
          </cell>
        </row>
        <row r="19959">
          <cell r="C19959">
            <v>138</v>
          </cell>
          <cell r="D19959" t="str">
            <v>RICAP SA DE CV</v>
          </cell>
        </row>
        <row r="19960">
          <cell r="C19960">
            <v>138</v>
          </cell>
          <cell r="D19960" t="str">
            <v>RICAP SA DE CV</v>
          </cell>
        </row>
        <row r="19961">
          <cell r="C19961">
            <v>381</v>
          </cell>
          <cell r="D19961" t="str">
            <v>HARI MASA DEL SURESTE, S.A. DE C.V.</v>
          </cell>
        </row>
        <row r="19962">
          <cell r="C19962">
            <v>97</v>
          </cell>
          <cell r="D19962" t="str">
            <v>LAVAEXPORT SA DE CV</v>
          </cell>
        </row>
        <row r="19963">
          <cell r="C19963">
            <v>193</v>
          </cell>
          <cell r="D19963" t="str">
            <v>CURFIMEX SA DE CV</v>
          </cell>
        </row>
        <row r="19964">
          <cell r="C19964">
            <v>356</v>
          </cell>
          <cell r="D19964" t="str">
            <v>POLITAMBORES, S.A. DE C.V.</v>
          </cell>
        </row>
        <row r="19965">
          <cell r="C19965">
            <v>356</v>
          </cell>
          <cell r="D19965" t="str">
            <v>POLITAMBORES, S.A. DE C.V.</v>
          </cell>
        </row>
        <row r="19966">
          <cell r="C19966">
            <v>179</v>
          </cell>
          <cell r="D19966" t="str">
            <v>TBG APPAREL S DE RL DE CV</v>
          </cell>
        </row>
        <row r="19967">
          <cell r="C19967">
            <v>179</v>
          </cell>
          <cell r="D19967" t="str">
            <v>TBG APPAREL S DE RL DE CV</v>
          </cell>
        </row>
        <row r="19968">
          <cell r="C19968">
            <v>252</v>
          </cell>
          <cell r="D19968" t="str">
            <v>QUESERIA DOS LAGUNAS, SPR DE R.L. DE C.V.</v>
          </cell>
        </row>
        <row r="19969">
          <cell r="C19969">
            <v>251</v>
          </cell>
          <cell r="D19969" t="str">
            <v>INDUSTRIAS ZUCO, S.A. DE C.V.</v>
          </cell>
        </row>
        <row r="19970">
          <cell r="C19970">
            <v>367</v>
          </cell>
          <cell r="D19970" t="str">
            <v>WRANGLER DE MEXICO, S. DE R.L. DE C.V.</v>
          </cell>
        </row>
        <row r="19971">
          <cell r="C19971">
            <v>367</v>
          </cell>
          <cell r="D19971" t="str">
            <v>WRANGLER DE MEXICO, S. DE R.L. DE C.V.</v>
          </cell>
        </row>
        <row r="19972">
          <cell r="C19972">
            <v>31</v>
          </cell>
          <cell r="D19972" t="str">
            <v>CERVECERIA CUAUHTEMOC MOCTEZUMA SA DE CV</v>
          </cell>
        </row>
        <row r="19973">
          <cell r="C19973">
            <v>31</v>
          </cell>
          <cell r="D19973" t="str">
            <v>CERVECERIA CUAUHTEMOC MOCTEZUMA SA DE CV</v>
          </cell>
        </row>
        <row r="19974">
          <cell r="C19974">
            <v>31</v>
          </cell>
          <cell r="D19974" t="str">
            <v>CERVECERIA CUAUHTEMOC MOCTEZUMA SA DE CV</v>
          </cell>
        </row>
        <row r="19975">
          <cell r="C19975">
            <v>29</v>
          </cell>
          <cell r="D19975" t="str">
            <v>CERVECERIA CUAUHTEMOC MOCTEZUMA SA DE CV</v>
          </cell>
        </row>
        <row r="19976">
          <cell r="C19976">
            <v>29</v>
          </cell>
          <cell r="D19976" t="str">
            <v>CERVECERIA CUAUHTEMOC MOCTEZUMA SA DE CV</v>
          </cell>
        </row>
        <row r="19977">
          <cell r="C19977">
            <v>29</v>
          </cell>
          <cell r="D19977" t="str">
            <v>CERVECERIA CUAUHTEMOC MOCTEZUMA SA DE CV</v>
          </cell>
        </row>
        <row r="19978">
          <cell r="C19978">
            <v>31</v>
          </cell>
          <cell r="D19978" t="str">
            <v>CERVECERIA CUAUHTEMOC MOCTEZUMA SA DE CV</v>
          </cell>
        </row>
        <row r="19979">
          <cell r="C19979">
            <v>67</v>
          </cell>
          <cell r="D19979" t="str">
            <v>GELITA MEXICO S DE RL DE CV</v>
          </cell>
        </row>
        <row r="19980">
          <cell r="C19980">
            <v>179</v>
          </cell>
          <cell r="D19980" t="str">
            <v>TBG APPAREL S DE RL DE CV</v>
          </cell>
        </row>
        <row r="19981">
          <cell r="C19981">
            <v>44</v>
          </cell>
          <cell r="D19981" t="str">
            <v>CONFRUTTA S.A.</v>
          </cell>
        </row>
        <row r="19982">
          <cell r="C19982">
            <v>31</v>
          </cell>
          <cell r="D19982" t="str">
            <v>CERVECERIA CUAUHTEMOC MOCTEZUMA SA DE CV</v>
          </cell>
        </row>
        <row r="19983">
          <cell r="C19983">
            <v>20</v>
          </cell>
          <cell r="D19983" t="str">
            <v>BIMBO</v>
          </cell>
        </row>
        <row r="19984">
          <cell r="C19984">
            <v>28</v>
          </cell>
          <cell r="D19984" t="str">
            <v>CERVECERIA CUAUHTEMOC MOCTEZUMA SA DE CV</v>
          </cell>
        </row>
        <row r="19985">
          <cell r="C19985">
            <v>18</v>
          </cell>
          <cell r="D19985" t="str">
            <v>BIMBO</v>
          </cell>
        </row>
        <row r="19986">
          <cell r="C19986">
            <v>337</v>
          </cell>
          <cell r="D19986" t="str">
            <v>CERVECERIA CUAUHTEMOC MOCTEZUMA SA DE CV</v>
          </cell>
        </row>
        <row r="19987">
          <cell r="C19987">
            <v>337</v>
          </cell>
          <cell r="D19987" t="str">
            <v>CERVECERIA CUAUHTEMOC MOCTEZUMA SA DE CV</v>
          </cell>
        </row>
        <row r="19988">
          <cell r="C19988">
            <v>81</v>
          </cell>
          <cell r="D19988" t="str">
            <v>HERSHEY MEXICO SA DE CV</v>
          </cell>
        </row>
        <row r="19989">
          <cell r="C19989">
            <v>184</v>
          </cell>
          <cell r="D19989" t="str">
            <v>CUEROMEX WET BLUE SA DE CV</v>
          </cell>
        </row>
        <row r="19990">
          <cell r="C19990">
            <v>315</v>
          </cell>
          <cell r="D19990" t="str">
            <v>CIH INTERNATIONAL, S.A. R.L.</v>
          </cell>
        </row>
        <row r="19991">
          <cell r="C19991">
            <v>28</v>
          </cell>
          <cell r="D19991" t="str">
            <v>CERVECERIA CUAUHTEMOC MOCTEZUMA SA DE CV</v>
          </cell>
        </row>
        <row r="19992">
          <cell r="C19992">
            <v>28</v>
          </cell>
          <cell r="D19992" t="str">
            <v>CERVECERIA CUAUHTEMOC MOCTEZUMA SA DE CV</v>
          </cell>
        </row>
        <row r="19993">
          <cell r="C19993">
            <v>28</v>
          </cell>
          <cell r="D19993" t="str">
            <v>CERVECERIA CUAUHTEMOC MOCTEZUMA SA DE CV</v>
          </cell>
        </row>
        <row r="19994">
          <cell r="C19994">
            <v>6</v>
          </cell>
          <cell r="D19994" t="str">
            <v>AGRANA FRUIT MEXICO SA DE CV</v>
          </cell>
        </row>
        <row r="19995">
          <cell r="C19995">
            <v>337</v>
          </cell>
          <cell r="D19995" t="str">
            <v>CERVECERIA CUAUHTEMOC MOCTEZUMA SA DE CV</v>
          </cell>
        </row>
        <row r="19996">
          <cell r="C19996">
            <v>365</v>
          </cell>
          <cell r="D19996" t="str">
            <v>SENSIENT COLORS, S.A. DE C.V.</v>
          </cell>
        </row>
        <row r="19997">
          <cell r="C19997">
            <v>32</v>
          </cell>
          <cell r="D19997" t="str">
            <v>CERVECERIA CUAUHTEMOC MOCTEZUMA SA DE CV</v>
          </cell>
        </row>
        <row r="19998">
          <cell r="C19998">
            <v>17</v>
          </cell>
          <cell r="D19998" t="str">
            <v>BIMBO</v>
          </cell>
        </row>
        <row r="19999">
          <cell r="C19999">
            <v>20</v>
          </cell>
          <cell r="D19999" t="str">
            <v>BIMBO</v>
          </cell>
        </row>
        <row r="20000">
          <cell r="C20000">
            <v>239</v>
          </cell>
          <cell r="D20000" t="str">
            <v>PROTEINAS NATURALES, S.A. (PROTENA, S.A.)</v>
          </cell>
        </row>
        <row r="20001">
          <cell r="C20001">
            <v>361</v>
          </cell>
          <cell r="D20001" t="str">
            <v>NOVOZYMES MEXICO, S.A. DE C.V.</v>
          </cell>
        </row>
        <row r="20002">
          <cell r="C20002">
            <v>18</v>
          </cell>
          <cell r="D20002" t="str">
            <v>BIMBO</v>
          </cell>
        </row>
        <row r="20003">
          <cell r="C20003">
            <v>18</v>
          </cell>
          <cell r="D20003" t="str">
            <v>BIMBO</v>
          </cell>
        </row>
        <row r="20004">
          <cell r="C20004">
            <v>315</v>
          </cell>
          <cell r="D20004" t="str">
            <v>CIH INTERNATIONAL, S.A. R.L.</v>
          </cell>
        </row>
        <row r="20005">
          <cell r="C20005">
            <v>30</v>
          </cell>
          <cell r="D20005" t="str">
            <v>CERVECERIA CUAUHTEMOC MOCTEZUMA SA DE CV</v>
          </cell>
        </row>
        <row r="20006">
          <cell r="C20006">
            <v>30</v>
          </cell>
          <cell r="D20006" t="str">
            <v>CERVECERIA CUAUHTEMOC MOCTEZUMA SA DE CV</v>
          </cell>
        </row>
        <row r="20007">
          <cell r="C20007">
            <v>81</v>
          </cell>
          <cell r="D20007" t="str">
            <v>HERSHEY MEXICO SA DE CV</v>
          </cell>
        </row>
        <row r="20008">
          <cell r="C20008">
            <v>32</v>
          </cell>
          <cell r="D20008" t="str">
            <v>CERVECERIA CUAUHTEMOC MOCTEZUMA SA DE CV</v>
          </cell>
        </row>
        <row r="20009">
          <cell r="C20009">
            <v>238</v>
          </cell>
          <cell r="D20009" t="str">
            <v>ANSA MCAL TRADING, INC.</v>
          </cell>
        </row>
        <row r="20010">
          <cell r="C20010">
            <v>31</v>
          </cell>
          <cell r="D20010" t="str">
            <v>CERVECERIA CUAUHTEMOC MOCTEZUMA SA DE CV</v>
          </cell>
        </row>
        <row r="20011">
          <cell r="C20011">
            <v>20</v>
          </cell>
          <cell r="D20011" t="str">
            <v>BIMBO</v>
          </cell>
        </row>
        <row r="20012">
          <cell r="C20012">
            <v>18</v>
          </cell>
          <cell r="D20012" t="str">
            <v>BIMBO</v>
          </cell>
        </row>
        <row r="20013">
          <cell r="C20013">
            <v>20</v>
          </cell>
          <cell r="D20013" t="str">
            <v>BIMBO</v>
          </cell>
        </row>
        <row r="20014">
          <cell r="C20014">
            <v>354</v>
          </cell>
          <cell r="D20014" t="str">
            <v>PROVO BEVERAGES LTD.</v>
          </cell>
        </row>
        <row r="20015">
          <cell r="C20015">
            <v>81</v>
          </cell>
          <cell r="D20015" t="str">
            <v>HERSHEY MEXICO SA DE CV</v>
          </cell>
        </row>
        <row r="20016">
          <cell r="C20016">
            <v>28</v>
          </cell>
          <cell r="D20016" t="str">
            <v>CERVECERIA CUAUHTEMOC MOCTEZUMA SA DE CV</v>
          </cell>
        </row>
        <row r="20017">
          <cell r="C20017">
            <v>315</v>
          </cell>
          <cell r="D20017" t="str">
            <v>CIH INTERNATIONAL, S.A. R.L.</v>
          </cell>
        </row>
        <row r="20018">
          <cell r="C20018">
            <v>315</v>
          </cell>
          <cell r="D20018" t="str">
            <v>CIH INTERNATIONAL, S.A. R.L.</v>
          </cell>
        </row>
        <row r="20019">
          <cell r="C20019">
            <v>239</v>
          </cell>
          <cell r="D20019" t="str">
            <v>PROTEINAS NATURALES, S.A. (PROTENA, S.A.)</v>
          </cell>
        </row>
        <row r="20020">
          <cell r="C20020">
            <v>179</v>
          </cell>
          <cell r="D20020" t="str">
            <v>TBG APPAREL S DE RL DE CV</v>
          </cell>
        </row>
        <row r="20021">
          <cell r="C20021">
            <v>6</v>
          </cell>
          <cell r="D20021" t="str">
            <v>AGRANA FRUIT MEXICO SA DE CV</v>
          </cell>
        </row>
        <row r="20022">
          <cell r="C20022">
            <v>315</v>
          </cell>
          <cell r="D20022" t="str">
            <v>CIH INTERNATIONAL, S.A. R.L.</v>
          </cell>
        </row>
        <row r="20023">
          <cell r="C20023">
            <v>32</v>
          </cell>
          <cell r="D20023" t="str">
            <v>CERVECERIA CUAUHTEMOC MOCTEZUMA SA DE CV</v>
          </cell>
        </row>
        <row r="20024">
          <cell r="C20024">
            <v>81</v>
          </cell>
          <cell r="D20024" t="str">
            <v>HERSHEY MEXICO SA DE CV</v>
          </cell>
        </row>
        <row r="20025">
          <cell r="C20025">
            <v>20</v>
          </cell>
          <cell r="D20025" t="str">
            <v>BIMBO</v>
          </cell>
        </row>
        <row r="20026">
          <cell r="C20026">
            <v>18</v>
          </cell>
          <cell r="D20026" t="str">
            <v>BIMBO</v>
          </cell>
        </row>
        <row r="20027">
          <cell r="C20027">
            <v>31</v>
          </cell>
          <cell r="D20027" t="str">
            <v>CERVECERIA CUAUHTEMOC MOCTEZUMA SA DE CV</v>
          </cell>
        </row>
        <row r="20028">
          <cell r="C20028">
            <v>290</v>
          </cell>
          <cell r="D20028" t="str">
            <v>SANFORD CHEMICAL CO. INC</v>
          </cell>
        </row>
        <row r="20029">
          <cell r="C20029">
            <v>6</v>
          </cell>
          <cell r="D20029" t="str">
            <v>AGRANA FRUIT MEXICO SA DE CV</v>
          </cell>
        </row>
        <row r="20030">
          <cell r="C20030">
            <v>364</v>
          </cell>
          <cell r="D20030" t="str">
            <v>GRUPO INDIGO PURO, S.A. DE C.V.</v>
          </cell>
        </row>
        <row r="20031">
          <cell r="C20031">
            <v>20</v>
          </cell>
          <cell r="D20031" t="str">
            <v>BIMBO</v>
          </cell>
        </row>
        <row r="20032">
          <cell r="C20032">
            <v>375</v>
          </cell>
          <cell r="D20032" t="str">
            <v>CIH INTERNATIONAL, S.A.R.L.</v>
          </cell>
        </row>
        <row r="20033">
          <cell r="C20033">
            <v>375</v>
          </cell>
          <cell r="D20033" t="str">
            <v>CIH INTERNATIONAL, S.A.R.L.</v>
          </cell>
        </row>
        <row r="20034">
          <cell r="C20034">
            <v>17</v>
          </cell>
          <cell r="D20034" t="str">
            <v>BIMBO</v>
          </cell>
        </row>
        <row r="20035">
          <cell r="C20035">
            <v>327</v>
          </cell>
          <cell r="D20035" t="str">
            <v>CERVECERIAS BARU-PANAMA, S.A.</v>
          </cell>
        </row>
        <row r="20036">
          <cell r="C20036">
            <v>327</v>
          </cell>
          <cell r="D20036" t="str">
            <v>CERVECERIAS BARU-PANAMA, S.A.</v>
          </cell>
        </row>
        <row r="20037">
          <cell r="C20037">
            <v>81</v>
          </cell>
          <cell r="D20037" t="str">
            <v>HERSHEY MEXICO SA DE CV</v>
          </cell>
        </row>
        <row r="20038">
          <cell r="C20038">
            <v>81</v>
          </cell>
          <cell r="D20038" t="str">
            <v>HERSHEY MEXICO SA DE CV</v>
          </cell>
        </row>
        <row r="20039">
          <cell r="C20039">
            <v>20</v>
          </cell>
          <cell r="D20039" t="str">
            <v>BIMBO</v>
          </cell>
        </row>
        <row r="20040">
          <cell r="C20040">
            <v>6</v>
          </cell>
          <cell r="D20040" t="str">
            <v>AGRANA FRUIT MEXICO SA DE CV</v>
          </cell>
        </row>
        <row r="20041">
          <cell r="C20041">
            <v>32</v>
          </cell>
          <cell r="D20041" t="str">
            <v>CERVECERIA CUAUHTEMOC MOCTEZUMA SA DE CV</v>
          </cell>
        </row>
        <row r="20042">
          <cell r="C20042">
            <v>81</v>
          </cell>
          <cell r="D20042" t="str">
            <v>HERSHEY MEXICO SA DE CV</v>
          </cell>
        </row>
        <row r="20043">
          <cell r="C20043">
            <v>17</v>
          </cell>
          <cell r="D20043" t="str">
            <v>BIMBO</v>
          </cell>
        </row>
        <row r="20044">
          <cell r="C20044">
            <v>327</v>
          </cell>
          <cell r="D20044" t="str">
            <v>CERVECERIAS BARU-PANAMA, S.A.</v>
          </cell>
        </row>
        <row r="20045">
          <cell r="C20045">
            <v>18</v>
          </cell>
          <cell r="D20045" t="str">
            <v>BIMBO</v>
          </cell>
        </row>
        <row r="20046">
          <cell r="C20046">
            <v>337</v>
          </cell>
          <cell r="D20046" t="str">
            <v>CERVECERIA CUAUHTEMOC MOCTEZUMA SA DE CV</v>
          </cell>
        </row>
        <row r="20047">
          <cell r="C20047">
            <v>375</v>
          </cell>
          <cell r="D20047" t="str">
            <v>CIH INTERNATIONAL, S.A.R.L.</v>
          </cell>
        </row>
        <row r="20048">
          <cell r="C20048">
            <v>337</v>
          </cell>
          <cell r="D20048" t="str">
            <v>CERVECERIA CUAUHTEMOC MOCTEZUMA SA DE CV</v>
          </cell>
        </row>
        <row r="20049">
          <cell r="C20049">
            <v>81</v>
          </cell>
          <cell r="D20049" t="str">
            <v>HERSHEY MEXICO SA DE CV</v>
          </cell>
        </row>
        <row r="20050">
          <cell r="C20050">
            <v>44</v>
          </cell>
          <cell r="D20050" t="str">
            <v>CONFRUTTA S.A.</v>
          </cell>
        </row>
        <row r="20051">
          <cell r="C20051">
            <v>31</v>
          </cell>
          <cell r="D20051" t="str">
            <v>CERVECERIA CUAUHTEMOC MOCTEZUMA SA DE CV</v>
          </cell>
        </row>
        <row r="20052">
          <cell r="C20052">
            <v>20</v>
          </cell>
          <cell r="D20052" t="str">
            <v>BIMBO</v>
          </cell>
        </row>
        <row r="20053">
          <cell r="C20053">
            <v>18</v>
          </cell>
          <cell r="D20053" t="str">
            <v>BIMBO</v>
          </cell>
        </row>
        <row r="20054">
          <cell r="C20054">
            <v>6</v>
          </cell>
          <cell r="D20054" t="str">
            <v>AGRANA FRUIT MEXICO SA DE CV</v>
          </cell>
        </row>
        <row r="20055">
          <cell r="C20055">
            <v>375</v>
          </cell>
          <cell r="D20055" t="str">
            <v>CIH INTERNATIONAL, S.A.R.L.</v>
          </cell>
        </row>
        <row r="20056">
          <cell r="C20056">
            <v>33</v>
          </cell>
          <cell r="D20056" t="str">
            <v>CERVECERIA CUAUHTEMOC MOCTEZUMA SA DE CV</v>
          </cell>
        </row>
        <row r="20057">
          <cell r="C20057">
            <v>337</v>
          </cell>
          <cell r="D20057" t="str">
            <v>CERVECERIA CUAUHTEMOC MOCTEZUMA SA DE CV</v>
          </cell>
        </row>
        <row r="20058">
          <cell r="C20058">
            <v>28</v>
          </cell>
          <cell r="D20058" t="str">
            <v>CERVECERIA CUAUHTEMOC MOCTEZUMA SA DE CV</v>
          </cell>
        </row>
        <row r="20059">
          <cell r="C20059">
            <v>337</v>
          </cell>
          <cell r="D20059" t="str">
            <v>CERVECERIA CUAUHTEMOC MOCTEZUMA SA DE CV</v>
          </cell>
        </row>
        <row r="20060">
          <cell r="C20060">
            <v>166</v>
          </cell>
          <cell r="D20060" t="str">
            <v>GRUMA</v>
          </cell>
        </row>
        <row r="20061">
          <cell r="C20061">
            <v>166</v>
          </cell>
          <cell r="D20061" t="str">
            <v>GRUMA</v>
          </cell>
        </row>
        <row r="20062">
          <cell r="C20062">
            <v>78</v>
          </cell>
          <cell r="D20062" t="str">
            <v>GRUMA</v>
          </cell>
        </row>
        <row r="20063">
          <cell r="C20063">
            <v>78</v>
          </cell>
          <cell r="D20063" t="str">
            <v>GRUMA</v>
          </cell>
        </row>
        <row r="20064">
          <cell r="C20064">
            <v>78</v>
          </cell>
          <cell r="D20064" t="str">
            <v>GRUMA</v>
          </cell>
        </row>
        <row r="20065">
          <cell r="C20065">
            <v>78</v>
          </cell>
          <cell r="D20065" t="str">
            <v>GRUMA</v>
          </cell>
        </row>
        <row r="20066">
          <cell r="C20066">
            <v>371</v>
          </cell>
          <cell r="D20066" t="str">
            <v>DANIEL ROMO CUELLAR</v>
          </cell>
        </row>
        <row r="20067">
          <cell r="C20067">
            <v>371</v>
          </cell>
          <cell r="D20067" t="str">
            <v>DANIEL ROMO CUELLAR</v>
          </cell>
        </row>
        <row r="20068">
          <cell r="C20068">
            <v>369</v>
          </cell>
          <cell r="D20068" t="str">
            <v>LIDER JEANS, S.A. DE C.V.</v>
          </cell>
        </row>
        <row r="20069">
          <cell r="C20069">
            <v>369</v>
          </cell>
          <cell r="D20069" t="str">
            <v>LIDER JEANS, S.A. DE C.V.</v>
          </cell>
        </row>
        <row r="20070">
          <cell r="C20070">
            <v>79</v>
          </cell>
          <cell r="D20070" t="str">
            <v>GRUMA</v>
          </cell>
        </row>
        <row r="20071">
          <cell r="C20071">
            <v>79</v>
          </cell>
          <cell r="D20071" t="str">
            <v>GRUMA</v>
          </cell>
        </row>
        <row r="20072">
          <cell r="C20072">
            <v>177</v>
          </cell>
          <cell r="D20072" t="str">
            <v>COLOIDALES DUCHE SA DE CV</v>
          </cell>
        </row>
        <row r="20073">
          <cell r="C20073">
            <v>89</v>
          </cell>
          <cell r="D20073" t="str">
            <v>KERRY INGREDIENTS DE MEXICO SA DE CV</v>
          </cell>
        </row>
        <row r="20074">
          <cell r="C20074">
            <v>370</v>
          </cell>
          <cell r="D20074" t="str">
            <v>JUAN RAMON DELGADILLO ALDRETE</v>
          </cell>
        </row>
        <row r="20075">
          <cell r="C20075">
            <v>370</v>
          </cell>
          <cell r="D20075" t="str">
            <v>JUAN RAMON DELGADILLO ALDRETE</v>
          </cell>
        </row>
        <row r="20076">
          <cell r="C20076">
            <v>353</v>
          </cell>
          <cell r="D20076" t="str">
            <v>MEXICANA DE FORMULACIONES, S.A. DE C.V.</v>
          </cell>
        </row>
        <row r="20077">
          <cell r="C20077">
            <v>184</v>
          </cell>
          <cell r="D20077" t="str">
            <v>CUEROMEX WET BLUE SA DE CV</v>
          </cell>
        </row>
        <row r="20078">
          <cell r="C20078">
            <v>184</v>
          </cell>
          <cell r="D20078" t="str">
            <v>CUEROMEX WET BLUE SA DE CV</v>
          </cell>
        </row>
        <row r="20079">
          <cell r="C20079">
            <v>249</v>
          </cell>
          <cell r="D20079" t="str">
            <v>ASHLAND CHEMICAL DE MEXICO, S.A. DE C.V.</v>
          </cell>
        </row>
        <row r="20080">
          <cell r="C20080">
            <v>107</v>
          </cell>
          <cell r="D20080" t="str">
            <v>MICHEL ONTIVEROS PABLO IGNACIO</v>
          </cell>
        </row>
        <row r="20081">
          <cell r="C20081">
            <v>193</v>
          </cell>
          <cell r="D20081" t="str">
            <v>CURFIMEX SA DE CV</v>
          </cell>
        </row>
        <row r="20082">
          <cell r="C20082">
            <v>193</v>
          </cell>
          <cell r="D20082" t="str">
            <v>CURFIMEX SA DE CV</v>
          </cell>
        </row>
        <row r="20083">
          <cell r="C20083">
            <v>383</v>
          </cell>
          <cell r="D20083" t="str">
            <v>GRUPO AGROINDUSTRIAL POMET, S.A. DE C.V.</v>
          </cell>
        </row>
        <row r="20084">
          <cell r="C20084">
            <v>113</v>
          </cell>
          <cell r="D20084" t="str">
            <v>GRUMA</v>
          </cell>
        </row>
        <row r="20085">
          <cell r="C20085">
            <v>113</v>
          </cell>
          <cell r="D20085" t="str">
            <v>GRUMA</v>
          </cell>
        </row>
        <row r="20086">
          <cell r="C20086">
            <v>113</v>
          </cell>
          <cell r="D20086" t="str">
            <v>GRUMA</v>
          </cell>
        </row>
        <row r="20087">
          <cell r="C20087">
            <v>231</v>
          </cell>
          <cell r="D20087" t="str">
            <v>PROGEL MEXICANA, S.A. DE C.V.</v>
          </cell>
        </row>
        <row r="20088">
          <cell r="C20088">
            <v>231</v>
          </cell>
          <cell r="D20088" t="str">
            <v>PROGEL MEXICANA, S.A. DE C.V.</v>
          </cell>
        </row>
        <row r="20089">
          <cell r="C20089">
            <v>100</v>
          </cell>
          <cell r="D20089" t="str">
            <v>MANUFACTURAS KALTEX SA DE CV</v>
          </cell>
        </row>
        <row r="20090">
          <cell r="C20090">
            <v>179</v>
          </cell>
          <cell r="D20090" t="str">
            <v>TBG APPAREL S DE RL DE CV</v>
          </cell>
        </row>
        <row r="20091">
          <cell r="C20091">
            <v>179</v>
          </cell>
          <cell r="D20091" t="str">
            <v>TBG APPAREL S DE RL DE CV</v>
          </cell>
        </row>
        <row r="20092">
          <cell r="C20092">
            <v>379</v>
          </cell>
          <cell r="D20092" t="str">
            <v>ARCHROMA MEXICO S. DE R.L. DE C.V.</v>
          </cell>
        </row>
        <row r="20093">
          <cell r="C20093">
            <v>77</v>
          </cell>
          <cell r="D20093" t="str">
            <v>GRUMA</v>
          </cell>
        </row>
        <row r="20094">
          <cell r="C20094">
            <v>77</v>
          </cell>
          <cell r="D20094" t="str">
            <v>GRUMA</v>
          </cell>
        </row>
        <row r="20095">
          <cell r="C20095">
            <v>28</v>
          </cell>
          <cell r="D20095" t="str">
            <v>CERVECERIA CUAUHTEMOC MOCTEZUMA SA DE CV</v>
          </cell>
        </row>
        <row r="20096">
          <cell r="C20096">
            <v>28</v>
          </cell>
          <cell r="D20096" t="str">
            <v>CERVECERIA CUAUHTEMOC MOCTEZUMA SA DE CV</v>
          </cell>
        </row>
        <row r="20097">
          <cell r="C20097">
            <v>28</v>
          </cell>
          <cell r="D20097" t="str">
            <v>CERVECERIA CUAUHTEMOC MOCTEZUMA SA DE CV</v>
          </cell>
        </row>
        <row r="20098">
          <cell r="C20098">
            <v>28</v>
          </cell>
          <cell r="D20098" t="str">
            <v>CERVECERIA CUAUHTEMOC MOCTEZUMA SA DE CV</v>
          </cell>
        </row>
        <row r="20099">
          <cell r="C20099">
            <v>206</v>
          </cell>
          <cell r="D20099" t="str">
            <v>INVESTIGACION PRODUCTIVA SA DE CV</v>
          </cell>
        </row>
        <row r="20100">
          <cell r="C20100">
            <v>79</v>
          </cell>
          <cell r="D20100" t="str">
            <v>GRUMA</v>
          </cell>
        </row>
        <row r="20101">
          <cell r="C20101">
            <v>184</v>
          </cell>
          <cell r="D20101" t="str">
            <v>CUEROMEX WET BLUE SA DE CV</v>
          </cell>
        </row>
        <row r="20102">
          <cell r="C20102">
            <v>20</v>
          </cell>
          <cell r="D20102" t="str">
            <v>BIMBO</v>
          </cell>
        </row>
        <row r="20103">
          <cell r="C20103">
            <v>144</v>
          </cell>
          <cell r="D20103" t="str">
            <v>SUELAS WYNY SA DE CV</v>
          </cell>
        </row>
        <row r="20104">
          <cell r="C20104">
            <v>144</v>
          </cell>
          <cell r="D20104" t="str">
            <v>SUELAS WYNY SA DE CV</v>
          </cell>
        </row>
        <row r="20105">
          <cell r="C20105">
            <v>306</v>
          </cell>
          <cell r="D20105" t="str">
            <v>GRIFFITH FOODS, S.A. DE C.V.</v>
          </cell>
        </row>
        <row r="20106">
          <cell r="C20106">
            <v>306</v>
          </cell>
          <cell r="D20106" t="str">
            <v>GRIFFITH FOODS, S.A. DE C.V.</v>
          </cell>
        </row>
        <row r="20107">
          <cell r="C20107">
            <v>306</v>
          </cell>
          <cell r="D20107" t="str">
            <v>GRIFFITH FOODS, S.A. DE C.V.</v>
          </cell>
        </row>
        <row r="20108">
          <cell r="C20108">
            <v>134</v>
          </cell>
          <cell r="D20108" t="str">
            <v>QUIMICA HERNANDEZ RAMIREZ SA DE CV</v>
          </cell>
        </row>
        <row r="20109">
          <cell r="C20109">
            <v>134</v>
          </cell>
          <cell r="D20109" t="str">
            <v>QUIMICA HERNANDEZ RAMIREZ SA DE CV</v>
          </cell>
        </row>
        <row r="20110">
          <cell r="C20110">
            <v>24</v>
          </cell>
          <cell r="D20110" t="str">
            <v>C &amp; L ALIMENTOS SA DE CV</v>
          </cell>
        </row>
        <row r="20111">
          <cell r="C20111">
            <v>384</v>
          </cell>
          <cell r="D20111" t="str">
            <v>DIET LINE LATIN AMERICA, S. A. P. I.  DE C.V.</v>
          </cell>
        </row>
        <row r="20112">
          <cell r="C20112">
            <v>14</v>
          </cell>
          <cell r="D20112" t="str">
            <v>DISTRIBUIDORA TEXTIL ARTTEX, S.A. DE C.V.</v>
          </cell>
        </row>
        <row r="20113">
          <cell r="C20113">
            <v>379</v>
          </cell>
          <cell r="D20113" t="str">
            <v>ARCHROMA MEXICO S. DE R.L. DE C.V.</v>
          </cell>
        </row>
        <row r="20114">
          <cell r="C20114">
            <v>184</v>
          </cell>
          <cell r="D20114" t="str">
            <v>CUEROMEX WET BLUE SA DE CV</v>
          </cell>
        </row>
        <row r="20115">
          <cell r="C20115">
            <v>385</v>
          </cell>
          <cell r="D20115" t="str">
            <v>SAPPHIRE FLAVORS AND FRAGANCES, S.A. DE C.V.</v>
          </cell>
        </row>
        <row r="20116">
          <cell r="C20116">
            <v>385</v>
          </cell>
          <cell r="D20116" t="str">
            <v>SAPPHIRE FLAVORS AND FRAGANCES, S.A. DE C.V.</v>
          </cell>
        </row>
        <row r="20117">
          <cell r="C20117">
            <v>157</v>
          </cell>
          <cell r="D20117" t="str">
            <v>ZAFRE SA DE CV</v>
          </cell>
        </row>
        <row r="20118">
          <cell r="C20118">
            <v>193</v>
          </cell>
          <cell r="D20118" t="str">
            <v>CURFIMEX SA DE CV</v>
          </cell>
        </row>
        <row r="20119">
          <cell r="C20119">
            <v>193</v>
          </cell>
          <cell r="D20119" t="str">
            <v>CURFIMEX SA DE CV</v>
          </cell>
        </row>
        <row r="20120">
          <cell r="C20120">
            <v>231</v>
          </cell>
          <cell r="D20120" t="str">
            <v>PROGEL MEXICANA, S.A. DE C.V.</v>
          </cell>
        </row>
        <row r="20121">
          <cell r="C20121">
            <v>231</v>
          </cell>
          <cell r="D20121" t="str">
            <v>PROGEL MEXICANA, S.A. DE C.V.</v>
          </cell>
        </row>
        <row r="20122">
          <cell r="C20122">
            <v>130</v>
          </cell>
          <cell r="D20122" t="str">
            <v>PRODUCTOS PERLA, SA DE CV</v>
          </cell>
        </row>
        <row r="20123">
          <cell r="C20123">
            <v>130</v>
          </cell>
          <cell r="D20123" t="str">
            <v>PRODUCTOS PERLA, SA DE CV</v>
          </cell>
        </row>
        <row r="20124">
          <cell r="C20124">
            <v>130</v>
          </cell>
          <cell r="D20124" t="str">
            <v>PRODUCTOS PERLA, SA DE CV</v>
          </cell>
        </row>
        <row r="20125">
          <cell r="C20125">
            <v>112</v>
          </cell>
          <cell r="D20125" t="str">
            <v>GRUMA</v>
          </cell>
        </row>
        <row r="20126">
          <cell r="C20126">
            <v>112</v>
          </cell>
          <cell r="D20126" t="str">
            <v>GRUMA</v>
          </cell>
        </row>
        <row r="20127">
          <cell r="C20127">
            <v>20</v>
          </cell>
          <cell r="D20127" t="str">
            <v>BIMBO</v>
          </cell>
        </row>
        <row r="20128">
          <cell r="C20128">
            <v>30</v>
          </cell>
          <cell r="D20128" t="str">
            <v>CERVECERIA CUAUHTEMOC MOCTEZUMA SA DE CV</v>
          </cell>
        </row>
        <row r="20129">
          <cell r="C20129">
            <v>30</v>
          </cell>
          <cell r="D20129" t="str">
            <v>CERVECERIA CUAUHTEMOC MOCTEZUMA SA DE CV</v>
          </cell>
        </row>
        <row r="20130">
          <cell r="C20130">
            <v>30</v>
          </cell>
          <cell r="D20130" t="str">
            <v>CERVECERIA CUAUHTEMOC MOCTEZUMA SA DE CV</v>
          </cell>
        </row>
        <row r="20131">
          <cell r="C20131">
            <v>30</v>
          </cell>
          <cell r="D20131" t="str">
            <v>CERVECERIA CUAUHTEMOC MOCTEZUMA SA DE CV</v>
          </cell>
        </row>
        <row r="20132">
          <cell r="C20132">
            <v>179</v>
          </cell>
          <cell r="D20132" t="str">
            <v>TBG APPAREL S DE RL DE CV</v>
          </cell>
        </row>
        <row r="20133">
          <cell r="C20133">
            <v>179</v>
          </cell>
          <cell r="D20133" t="str">
            <v>TBG APPAREL S DE RL DE CV</v>
          </cell>
        </row>
        <row r="20134">
          <cell r="C20134">
            <v>363</v>
          </cell>
          <cell r="D20134" t="str">
            <v>INDUSTRIAS HOMETEX, S.A. DE C.V.</v>
          </cell>
        </row>
        <row r="20135">
          <cell r="C20135">
            <v>152</v>
          </cell>
          <cell r="D20135" t="str">
            <v>VALLE REDONDO SA DE CV</v>
          </cell>
        </row>
        <row r="20136">
          <cell r="C20136">
            <v>152</v>
          </cell>
          <cell r="D20136" t="str">
            <v>VALLE REDONDO SA DE CV</v>
          </cell>
        </row>
        <row r="20137">
          <cell r="C20137">
            <v>152</v>
          </cell>
          <cell r="D20137" t="str">
            <v>VALLE REDONDO SA DE CV</v>
          </cell>
        </row>
        <row r="20138">
          <cell r="C20138">
            <v>152</v>
          </cell>
          <cell r="D20138" t="str">
            <v>VALLE REDONDO SA DE CV</v>
          </cell>
        </row>
        <row r="20139">
          <cell r="C20139">
            <v>152</v>
          </cell>
          <cell r="D20139" t="str">
            <v>VALLE REDONDO SA DE CV</v>
          </cell>
        </row>
        <row r="20140">
          <cell r="C20140">
            <v>152</v>
          </cell>
          <cell r="D20140" t="str">
            <v>VALLE REDONDO SA DE CV</v>
          </cell>
        </row>
        <row r="20141">
          <cell r="C20141">
            <v>375</v>
          </cell>
          <cell r="D20141" t="str">
            <v>CIH INTERNATIONAL, S.A.R.L.</v>
          </cell>
        </row>
        <row r="20142">
          <cell r="C20142">
            <v>18</v>
          </cell>
          <cell r="D20142" t="str">
            <v>BIMBO</v>
          </cell>
        </row>
        <row r="20143">
          <cell r="C20143">
            <v>33</v>
          </cell>
          <cell r="D20143" t="str">
            <v>CERVECERIA CUAUHTEMOC MOCTEZUMA SA DE CV</v>
          </cell>
        </row>
        <row r="20144">
          <cell r="C20144">
            <v>33</v>
          </cell>
          <cell r="D20144" t="str">
            <v>CERVECERIA CUAUHTEMOC MOCTEZUMA SA DE CV</v>
          </cell>
        </row>
        <row r="20145">
          <cell r="C20145">
            <v>33</v>
          </cell>
          <cell r="D20145" t="str">
            <v>CERVECERIA CUAUHTEMOC MOCTEZUMA SA DE CV</v>
          </cell>
        </row>
        <row r="20146">
          <cell r="C20146">
            <v>33</v>
          </cell>
          <cell r="D20146" t="str">
            <v>CERVECERIA CUAUHTEMOC MOCTEZUMA SA DE CV</v>
          </cell>
        </row>
        <row r="20147">
          <cell r="C20147">
            <v>33</v>
          </cell>
          <cell r="D20147" t="str">
            <v>CERVECERIA CUAUHTEMOC MOCTEZUMA SA DE CV</v>
          </cell>
        </row>
        <row r="20148">
          <cell r="C20148">
            <v>33</v>
          </cell>
          <cell r="D20148" t="str">
            <v>CERVECERIA CUAUHTEMOC MOCTEZUMA SA DE CV</v>
          </cell>
        </row>
        <row r="20149">
          <cell r="C20149">
            <v>231</v>
          </cell>
          <cell r="D20149" t="str">
            <v>PROGEL MEXICANA, S.A. DE C.V.</v>
          </cell>
        </row>
        <row r="20150">
          <cell r="C20150">
            <v>382</v>
          </cell>
          <cell r="D20150" t="str">
            <v>PC BIOLOGICS, S.A. DE C.V.</v>
          </cell>
        </row>
        <row r="20151">
          <cell r="C20151">
            <v>367</v>
          </cell>
          <cell r="D20151" t="str">
            <v>WRANGLER DE MEXICO, S. DE R.L. DE C.V.</v>
          </cell>
        </row>
        <row r="20152">
          <cell r="C20152">
            <v>367</v>
          </cell>
          <cell r="D20152" t="str">
            <v>WRANGLER DE MEXICO, S. DE R.L. DE C.V.</v>
          </cell>
        </row>
        <row r="20153">
          <cell r="C20153">
            <v>223</v>
          </cell>
          <cell r="D20153" t="str">
            <v>CENTRO DE INVESTIGACION Y ASISTENCIA EN TECNOLOGIA Y DISEÑO DEL ESTADO DE JALISCO, A.C.</v>
          </cell>
        </row>
        <row r="20154">
          <cell r="C20154">
            <v>128</v>
          </cell>
          <cell r="D20154" t="str">
            <v>PRODUCTOS CURTIENTES SA DE CV</v>
          </cell>
        </row>
        <row r="20155">
          <cell r="C20155">
            <v>128</v>
          </cell>
          <cell r="D20155" t="str">
            <v>PRODUCTOS CURTIENTES SA DE CV</v>
          </cell>
        </row>
        <row r="20156">
          <cell r="C20156">
            <v>238</v>
          </cell>
          <cell r="D20156" t="str">
            <v>ANSA MCAL TRADING, INC.</v>
          </cell>
        </row>
        <row r="20157">
          <cell r="C20157">
            <v>193</v>
          </cell>
          <cell r="D20157" t="str">
            <v>CURFIMEX SA DE CV</v>
          </cell>
        </row>
        <row r="20158">
          <cell r="C20158">
            <v>193</v>
          </cell>
          <cell r="D20158" t="str">
            <v>CURFIMEX SA DE CV</v>
          </cell>
        </row>
        <row r="20159">
          <cell r="C20159">
            <v>193</v>
          </cell>
          <cell r="D20159" t="str">
            <v>CURFIMEX SA DE CV</v>
          </cell>
        </row>
        <row r="20160">
          <cell r="C20160">
            <v>179</v>
          </cell>
          <cell r="D20160" t="str">
            <v>TBG APPAREL S DE RL DE CV</v>
          </cell>
        </row>
        <row r="20161">
          <cell r="C20161">
            <v>157</v>
          </cell>
          <cell r="D20161" t="str">
            <v>ZAFRE SA DE CV</v>
          </cell>
        </row>
        <row r="20162">
          <cell r="C20162">
            <v>21</v>
          </cell>
          <cell r="D20162" t="str">
            <v>BIMBO</v>
          </cell>
        </row>
        <row r="20163">
          <cell r="C20163">
            <v>249</v>
          </cell>
          <cell r="D20163" t="str">
            <v>ASHLAND CHEMICAL DE MEXICO, S.A. DE C.V.</v>
          </cell>
        </row>
        <row r="20164">
          <cell r="C20164">
            <v>249</v>
          </cell>
          <cell r="D20164" t="str">
            <v>ASHLAND CHEMICAL DE MEXICO, S.A. DE C.V.</v>
          </cell>
        </row>
        <row r="20165">
          <cell r="C20165">
            <v>249</v>
          </cell>
          <cell r="D20165" t="str">
            <v>ASHLAND CHEMICAL DE MEXICO, S.A. DE C.V.</v>
          </cell>
        </row>
        <row r="20166">
          <cell r="C20166">
            <v>21</v>
          </cell>
          <cell r="D20166" t="str">
            <v>BIMBO</v>
          </cell>
        </row>
        <row r="20167">
          <cell r="C20167">
            <v>21</v>
          </cell>
          <cell r="D20167" t="str">
            <v>BIMBO</v>
          </cell>
        </row>
        <row r="20168">
          <cell r="C20168">
            <v>14</v>
          </cell>
          <cell r="D20168" t="str">
            <v>DISTRIBUIDORA TEXTIL ARTTEX, S.A. DE C.V.</v>
          </cell>
        </row>
        <row r="20169">
          <cell r="C20169">
            <v>81</v>
          </cell>
          <cell r="D20169" t="str">
            <v>HERSHEY MEXICO SA DE CV</v>
          </cell>
        </row>
        <row r="20170">
          <cell r="C20170">
            <v>21</v>
          </cell>
          <cell r="D20170" t="str">
            <v>BIMBO</v>
          </cell>
        </row>
        <row r="20171">
          <cell r="C20171">
            <v>21</v>
          </cell>
          <cell r="D20171" t="str">
            <v>BIMBO</v>
          </cell>
        </row>
        <row r="20172">
          <cell r="C20172">
            <v>21</v>
          </cell>
          <cell r="D20172" t="str">
            <v>BIMBO</v>
          </cell>
        </row>
        <row r="20173">
          <cell r="C20173">
            <v>21</v>
          </cell>
          <cell r="D20173" t="str">
            <v>BIMBO</v>
          </cell>
        </row>
        <row r="20174">
          <cell r="C20174">
            <v>21</v>
          </cell>
          <cell r="D20174" t="str">
            <v>BIMBO</v>
          </cell>
        </row>
        <row r="20175">
          <cell r="C20175">
            <v>21</v>
          </cell>
          <cell r="D20175" t="str">
            <v>BIMBO</v>
          </cell>
        </row>
        <row r="20176">
          <cell r="C20176">
            <v>28</v>
          </cell>
          <cell r="D20176" t="str">
            <v>CERVECERIA CUAUHTEMOC MOCTEZUMA SA DE CV</v>
          </cell>
        </row>
        <row r="20177">
          <cell r="C20177">
            <v>28</v>
          </cell>
          <cell r="D20177" t="str">
            <v>CERVECERIA CUAUHTEMOC MOCTEZUMA SA DE CV</v>
          </cell>
        </row>
        <row r="20178">
          <cell r="C20178">
            <v>28</v>
          </cell>
          <cell r="D20178" t="str">
            <v>CERVECERIA CUAUHTEMOC MOCTEZUMA SA DE CV</v>
          </cell>
        </row>
        <row r="20179">
          <cell r="C20179">
            <v>100</v>
          </cell>
          <cell r="D20179" t="str">
            <v>MANUFACTURAS KALTEX SA DE CV</v>
          </cell>
        </row>
        <row r="20180">
          <cell r="C20180">
            <v>100</v>
          </cell>
          <cell r="D20180" t="str">
            <v>MANUFACTURAS KALTEX SA DE CV</v>
          </cell>
        </row>
        <row r="20181">
          <cell r="C20181">
            <v>21</v>
          </cell>
          <cell r="D20181" t="str">
            <v>BIMBO</v>
          </cell>
        </row>
        <row r="20182">
          <cell r="C20182">
            <v>381</v>
          </cell>
          <cell r="D20182" t="str">
            <v>HARI MASA DEL SURESTE, S.A. DE C.V.</v>
          </cell>
        </row>
        <row r="20183">
          <cell r="C20183">
            <v>347</v>
          </cell>
          <cell r="D20183" t="str">
            <v>AGROPECUARIA SANS SOUCI, S. DE R.L. DE C.V.</v>
          </cell>
        </row>
        <row r="20184">
          <cell r="C20184">
            <v>347</v>
          </cell>
          <cell r="D20184" t="str">
            <v>AGROPECUARIA SANS SOUCI, S. DE R.L. DE C.V.</v>
          </cell>
        </row>
        <row r="20185">
          <cell r="C20185">
            <v>28</v>
          </cell>
          <cell r="D20185" t="str">
            <v>CERVECERIA CUAUHTEMOC MOCTEZUMA SA DE CV</v>
          </cell>
        </row>
        <row r="20186">
          <cell r="C20186">
            <v>337</v>
          </cell>
          <cell r="D20186" t="str">
            <v>CERVECERIA CUAUHTEMOC MOCTEZUMA SA DE CV</v>
          </cell>
        </row>
        <row r="20187">
          <cell r="C20187">
            <v>337</v>
          </cell>
          <cell r="D20187" t="str">
            <v>CERVECERIA CUAUHTEMOC MOCTEZUMA SA DE CV</v>
          </cell>
        </row>
        <row r="20188">
          <cell r="C20188">
            <v>337</v>
          </cell>
          <cell r="D20188" t="str">
            <v>CERVECERIA CUAUHTEMOC MOCTEZUMA SA DE CV</v>
          </cell>
        </row>
        <row r="20189">
          <cell r="C20189">
            <v>337</v>
          </cell>
          <cell r="D20189" t="str">
            <v>CERVECERIA CUAUHTEMOC MOCTEZUMA SA DE CV</v>
          </cell>
        </row>
        <row r="20190">
          <cell r="C20190">
            <v>337</v>
          </cell>
          <cell r="D20190" t="str">
            <v>CERVECERIA CUAUHTEMOC MOCTEZUMA SA DE CV</v>
          </cell>
        </row>
        <row r="20191">
          <cell r="C20191">
            <v>347</v>
          </cell>
          <cell r="D20191" t="str">
            <v>AGROPECUARIA SANS SOUCI, S. DE R.L. DE C.V.</v>
          </cell>
        </row>
        <row r="20192">
          <cell r="C20192">
            <v>347</v>
          </cell>
          <cell r="D20192" t="str">
            <v>AGROPECUARIA SANS SOUCI, S. DE R.L. DE C.V.</v>
          </cell>
        </row>
        <row r="20193">
          <cell r="C20193">
            <v>174</v>
          </cell>
          <cell r="D20193" t="str">
            <v>GRUPO INDUSTRIAL CUADRITOS BIOTEK SA DE CV</v>
          </cell>
        </row>
        <row r="20194">
          <cell r="C20194">
            <v>89</v>
          </cell>
          <cell r="D20194" t="str">
            <v>KERRY INGREDIENTS DE MEXICO SA DE CV</v>
          </cell>
        </row>
        <row r="20195">
          <cell r="C20195">
            <v>32</v>
          </cell>
          <cell r="D20195" t="str">
            <v>CERVECERIA CUAUHTEMOC MOCTEZUMA SA DE CV</v>
          </cell>
        </row>
        <row r="20196">
          <cell r="C20196">
            <v>32</v>
          </cell>
          <cell r="D20196" t="str">
            <v>CERVECERIA CUAUHTEMOC MOCTEZUMA SA DE CV</v>
          </cell>
        </row>
        <row r="20197">
          <cell r="C20197">
            <v>32</v>
          </cell>
          <cell r="D20197" t="str">
            <v>CERVECERIA CUAUHTEMOC MOCTEZUMA SA DE CV</v>
          </cell>
        </row>
        <row r="20198">
          <cell r="C20198">
            <v>32</v>
          </cell>
          <cell r="D20198" t="str">
            <v>CERVECERIA CUAUHTEMOC MOCTEZUMA SA DE CV</v>
          </cell>
        </row>
        <row r="20199">
          <cell r="C20199">
            <v>32</v>
          </cell>
          <cell r="D20199" t="str">
            <v>CERVECERIA CUAUHTEMOC MOCTEZUMA SA DE CV</v>
          </cell>
        </row>
        <row r="20200">
          <cell r="C20200">
            <v>32</v>
          </cell>
          <cell r="D20200" t="str">
            <v>CERVECERIA CUAUHTEMOC MOCTEZUMA SA DE CV</v>
          </cell>
        </row>
        <row r="20201">
          <cell r="C20201">
            <v>31</v>
          </cell>
          <cell r="D20201" t="str">
            <v>CERVECERIA CUAUHTEMOC MOCTEZUMA SA DE CV</v>
          </cell>
        </row>
        <row r="20202">
          <cell r="C20202">
            <v>31</v>
          </cell>
          <cell r="D20202" t="str">
            <v>CERVECERIA CUAUHTEMOC MOCTEZUMA SA DE CV</v>
          </cell>
        </row>
        <row r="20203">
          <cell r="C20203">
            <v>89</v>
          </cell>
          <cell r="D20203" t="str">
            <v>KERRY INGREDIENTS DE MEXICO SA DE CV</v>
          </cell>
        </row>
        <row r="20204">
          <cell r="C20204">
            <v>33</v>
          </cell>
          <cell r="D20204" t="str">
            <v>CERVECERIA CUAUHTEMOC MOCTEZUMA SA DE CV</v>
          </cell>
        </row>
        <row r="20205">
          <cell r="C20205">
            <v>143</v>
          </cell>
          <cell r="D20205" t="str">
            <v>SEMINIS VEGETABLE SEEDS MEXICANA S DE RL DE CV</v>
          </cell>
        </row>
        <row r="20206">
          <cell r="C20206">
            <v>143</v>
          </cell>
          <cell r="D20206" t="str">
            <v>SEMINIS VEGETABLE SEEDS MEXICANA S DE RL DE CV</v>
          </cell>
        </row>
        <row r="20207">
          <cell r="C20207">
            <v>184</v>
          </cell>
          <cell r="D20207" t="str">
            <v>CUEROMEX WET BLUE SA DE CV</v>
          </cell>
        </row>
        <row r="20208">
          <cell r="C20208">
            <v>371</v>
          </cell>
          <cell r="D20208" t="str">
            <v>DANIEL ROMO CUELLAR</v>
          </cell>
        </row>
        <row r="20209">
          <cell r="C20209">
            <v>378</v>
          </cell>
          <cell r="D20209" t="str">
            <v>STONE LAV, S.A. DE C.V.</v>
          </cell>
        </row>
        <row r="20210">
          <cell r="C20210">
            <v>114</v>
          </cell>
          <cell r="D20210" t="str">
            <v>GRUMA</v>
          </cell>
        </row>
        <row r="20211">
          <cell r="C20211">
            <v>97</v>
          </cell>
          <cell r="D20211" t="str">
            <v>LAVAEXPORT SA DE CV</v>
          </cell>
        </row>
        <row r="20212">
          <cell r="C20212">
            <v>97</v>
          </cell>
          <cell r="D20212" t="str">
            <v>LAVAEXPORT SA DE CV</v>
          </cell>
        </row>
        <row r="20213">
          <cell r="C20213">
            <v>193</v>
          </cell>
          <cell r="D20213" t="str">
            <v>CURFIMEX SA DE CV</v>
          </cell>
        </row>
        <row r="20214">
          <cell r="C20214">
            <v>193</v>
          </cell>
          <cell r="D20214" t="str">
            <v>CURFIMEX SA DE CV</v>
          </cell>
        </row>
        <row r="20215">
          <cell r="C20215">
            <v>166</v>
          </cell>
          <cell r="D20215" t="str">
            <v>GRUMA</v>
          </cell>
        </row>
        <row r="20216">
          <cell r="C20216">
            <v>166</v>
          </cell>
          <cell r="D20216" t="str">
            <v>GRUMA</v>
          </cell>
        </row>
        <row r="20217">
          <cell r="C20217">
            <v>112</v>
          </cell>
          <cell r="D20217" t="str">
            <v>GRUMA</v>
          </cell>
        </row>
        <row r="20218">
          <cell r="C20218">
            <v>112</v>
          </cell>
          <cell r="D20218" t="str">
            <v>GRUMA</v>
          </cell>
        </row>
        <row r="20219">
          <cell r="C20219">
            <v>347</v>
          </cell>
          <cell r="D20219" t="str">
            <v>AGROPECUARIA SANS SOUCI, S. DE R.L. DE C.V.</v>
          </cell>
        </row>
        <row r="20220">
          <cell r="C20220">
            <v>33</v>
          </cell>
          <cell r="D20220" t="str">
            <v>CERVECERIA CUAUHTEMOC MOCTEZUMA SA DE CV</v>
          </cell>
        </row>
        <row r="20221">
          <cell r="C20221">
            <v>184</v>
          </cell>
          <cell r="D20221" t="str">
            <v>CUEROMEX WET BLUE SA DE CV</v>
          </cell>
        </row>
        <row r="20222">
          <cell r="C20222">
            <v>231</v>
          </cell>
          <cell r="D20222" t="str">
            <v>PROGEL MEXICANA, S.A. DE C.V.</v>
          </cell>
        </row>
        <row r="20223">
          <cell r="C20223">
            <v>338</v>
          </cell>
          <cell r="D20223" t="str">
            <v>INDUSTRIAS SEA, S.A. DE C.V.</v>
          </cell>
        </row>
        <row r="20224">
          <cell r="C20224">
            <v>347</v>
          </cell>
          <cell r="D20224" t="str">
            <v>AGROPECUARIA SANS SOUCI, S. DE R.L. DE C.V.</v>
          </cell>
        </row>
        <row r="20225">
          <cell r="C20225">
            <v>378</v>
          </cell>
          <cell r="D20225" t="str">
            <v>STONE LAV, S.A. DE C.V.</v>
          </cell>
        </row>
        <row r="20226">
          <cell r="C20226">
            <v>40</v>
          </cell>
          <cell r="D20226" t="str">
            <v>CITROLIM SA DE CV</v>
          </cell>
        </row>
        <row r="20227">
          <cell r="C20227">
            <v>231</v>
          </cell>
          <cell r="D20227" t="str">
            <v>PROGEL MEXICANA, S.A. DE C.V.</v>
          </cell>
        </row>
        <row r="20228">
          <cell r="C20228">
            <v>231</v>
          </cell>
          <cell r="D20228" t="str">
            <v>PROGEL MEXICANA, S.A. DE C.V.</v>
          </cell>
        </row>
        <row r="20229">
          <cell r="C20229">
            <v>372</v>
          </cell>
          <cell r="D20229" t="str">
            <v>NOVA ORGANICA, S.A. DE C.V.</v>
          </cell>
        </row>
        <row r="20230">
          <cell r="C20230">
            <v>130</v>
          </cell>
          <cell r="D20230" t="str">
            <v>PRODUCTOS PERLA, SA DE CV</v>
          </cell>
        </row>
        <row r="20231">
          <cell r="C20231">
            <v>30</v>
          </cell>
          <cell r="D20231" t="str">
            <v>CERVECERIA CUAUHTEMOC MOCTEZUMA SA DE CV</v>
          </cell>
        </row>
        <row r="20232">
          <cell r="C20232">
            <v>78</v>
          </cell>
          <cell r="D20232" t="str">
            <v>GRUMA</v>
          </cell>
        </row>
        <row r="20233">
          <cell r="C20233">
            <v>78</v>
          </cell>
          <cell r="D20233" t="str">
            <v>GRUMA</v>
          </cell>
        </row>
        <row r="20234">
          <cell r="C20234">
            <v>78</v>
          </cell>
          <cell r="D20234" t="str">
            <v>GRUMA</v>
          </cell>
        </row>
        <row r="20235">
          <cell r="C20235">
            <v>16</v>
          </cell>
          <cell r="D20235" t="str">
            <v>AZTECA MILLING, LP</v>
          </cell>
        </row>
        <row r="20236">
          <cell r="C20236">
            <v>144</v>
          </cell>
          <cell r="D20236" t="str">
            <v>SUELAS WYNY SA DE CV</v>
          </cell>
        </row>
        <row r="20237">
          <cell r="C20237">
            <v>144</v>
          </cell>
          <cell r="D20237" t="str">
            <v>SUELAS WYNY SA DE CV</v>
          </cell>
        </row>
        <row r="20238">
          <cell r="C20238">
            <v>206</v>
          </cell>
          <cell r="D20238" t="str">
            <v>INVESTIGACION PRODUCTIVA SA DE CV</v>
          </cell>
        </row>
        <row r="20239">
          <cell r="C20239">
            <v>89</v>
          </cell>
          <cell r="D20239" t="str">
            <v>KERRY INGREDIENTS DE MEXICO SA DE CV</v>
          </cell>
        </row>
        <row r="20240">
          <cell r="C20240">
            <v>371</v>
          </cell>
          <cell r="D20240" t="str">
            <v>DANIEL ROMO CUELLAR</v>
          </cell>
        </row>
        <row r="20241">
          <cell r="C20241">
            <v>89</v>
          </cell>
          <cell r="D20241" t="str">
            <v>KERRY INGREDIENTS DE MEXICO SA DE CV</v>
          </cell>
        </row>
        <row r="20242">
          <cell r="C20242">
            <v>375</v>
          </cell>
          <cell r="D20242" t="str">
            <v>CIH INTERNATIONAL, S.A.R.L.</v>
          </cell>
        </row>
        <row r="20243">
          <cell r="C20243">
            <v>193</v>
          </cell>
          <cell r="D20243" t="str">
            <v>CURFIMEX SA DE CV</v>
          </cell>
        </row>
        <row r="20244">
          <cell r="C20244">
            <v>370</v>
          </cell>
          <cell r="D20244" t="str">
            <v>JUAN RAMON DELGADILLO ALDRETE</v>
          </cell>
        </row>
        <row r="20245">
          <cell r="C20245">
            <v>114</v>
          </cell>
          <cell r="D20245" t="str">
            <v>GRUMA</v>
          </cell>
        </row>
        <row r="20246">
          <cell r="C20246">
            <v>130</v>
          </cell>
          <cell r="D20246" t="str">
            <v>PRODUCTOS PERLA, SA DE CV</v>
          </cell>
        </row>
        <row r="20247">
          <cell r="C20247">
            <v>130</v>
          </cell>
          <cell r="D20247" t="str">
            <v>PRODUCTOS PERLA, SA DE CV</v>
          </cell>
        </row>
        <row r="20248">
          <cell r="C20248">
            <v>130</v>
          </cell>
          <cell r="D20248" t="str">
            <v>PRODUCTOS PERLA, SA DE CV</v>
          </cell>
        </row>
        <row r="20249">
          <cell r="C20249">
            <v>100</v>
          </cell>
          <cell r="D20249" t="str">
            <v>MANUFACTURAS KALTEX SA DE CV</v>
          </cell>
        </row>
        <row r="20250">
          <cell r="C20250">
            <v>179</v>
          </cell>
          <cell r="D20250" t="str">
            <v>TBG APPAREL S DE RL DE CV</v>
          </cell>
        </row>
        <row r="20251">
          <cell r="C20251">
            <v>179</v>
          </cell>
          <cell r="D20251" t="str">
            <v>TBG APPAREL S DE RL DE CV</v>
          </cell>
        </row>
        <row r="20252">
          <cell r="C20252">
            <v>179</v>
          </cell>
          <cell r="D20252" t="str">
            <v>TBG APPAREL S DE RL DE CV</v>
          </cell>
        </row>
        <row r="20253">
          <cell r="C20253">
            <v>33</v>
          </cell>
          <cell r="D20253" t="str">
            <v>CERVECERIA CUAUHTEMOC MOCTEZUMA SA DE CV</v>
          </cell>
        </row>
        <row r="20254">
          <cell r="C20254">
            <v>33</v>
          </cell>
          <cell r="D20254" t="str">
            <v>CERVECERIA CUAUHTEMOC MOCTEZUMA SA DE CV</v>
          </cell>
        </row>
        <row r="20255">
          <cell r="C20255">
            <v>33</v>
          </cell>
          <cell r="D20255" t="str">
            <v>CERVECERIA CUAUHTEMOC MOCTEZUMA SA DE CV</v>
          </cell>
        </row>
        <row r="20256">
          <cell r="C20256">
            <v>33</v>
          </cell>
          <cell r="D20256" t="str">
            <v>CERVECERIA CUAUHTEMOC MOCTEZUMA SA DE CV</v>
          </cell>
        </row>
        <row r="20257">
          <cell r="C20257">
            <v>33</v>
          </cell>
          <cell r="D20257" t="str">
            <v>CERVECERIA CUAUHTEMOC MOCTEZUMA SA DE CV</v>
          </cell>
        </row>
        <row r="20258">
          <cell r="C20258">
            <v>39</v>
          </cell>
          <cell r="D20258" t="str">
            <v>CITROJUGO SA DE CV</v>
          </cell>
        </row>
        <row r="20259">
          <cell r="C20259">
            <v>77</v>
          </cell>
          <cell r="D20259" t="str">
            <v>GRUMA</v>
          </cell>
        </row>
        <row r="20260">
          <cell r="C20260">
            <v>369</v>
          </cell>
          <cell r="D20260" t="str">
            <v>LIDER JEANS, S.A. DE C.V.</v>
          </cell>
        </row>
        <row r="20261">
          <cell r="C20261">
            <v>369</v>
          </cell>
          <cell r="D20261" t="str">
            <v>LIDER JEANS, S.A. DE C.V.</v>
          </cell>
        </row>
        <row r="20262">
          <cell r="C20262">
            <v>227</v>
          </cell>
          <cell r="D20262" t="str">
            <v>CURTEC, S.A. DE C.V.</v>
          </cell>
        </row>
        <row r="20263">
          <cell r="C20263">
            <v>227</v>
          </cell>
          <cell r="D20263" t="str">
            <v>CURTEC, S.A. DE C.V.</v>
          </cell>
        </row>
        <row r="20264">
          <cell r="C20264">
            <v>157</v>
          </cell>
          <cell r="D20264" t="str">
            <v>ZAFRE SA DE CV</v>
          </cell>
        </row>
        <row r="20265">
          <cell r="C20265">
            <v>306</v>
          </cell>
          <cell r="D20265" t="str">
            <v>GRIFFITH FOODS, S.A. DE C.V.</v>
          </cell>
        </row>
        <row r="20266">
          <cell r="C20266">
            <v>113</v>
          </cell>
          <cell r="D20266" t="str">
            <v>GRUMA</v>
          </cell>
        </row>
        <row r="20267">
          <cell r="C20267">
            <v>113</v>
          </cell>
          <cell r="D20267" t="str">
            <v>GRUMA</v>
          </cell>
        </row>
        <row r="20268">
          <cell r="C20268">
            <v>113</v>
          </cell>
          <cell r="D20268" t="str">
            <v>GRUMA</v>
          </cell>
        </row>
        <row r="20269">
          <cell r="C20269">
            <v>386</v>
          </cell>
          <cell r="D20269" t="str">
            <v>PROVEEDOR INTERNACIONAL DE QUIMICOS, S.A. DE C.V.</v>
          </cell>
        </row>
        <row r="20270">
          <cell r="C20270">
            <v>202</v>
          </cell>
          <cell r="D20270" t="str">
            <v>CURTIDOS TREVIÑO SA DE CV</v>
          </cell>
        </row>
        <row r="20271">
          <cell r="C20271">
            <v>115</v>
          </cell>
          <cell r="D20271" t="str">
            <v>GRUMA</v>
          </cell>
        </row>
        <row r="20272">
          <cell r="C20272">
            <v>184</v>
          </cell>
          <cell r="D20272" t="str">
            <v>CUEROMEX WET BLUE SA DE CV</v>
          </cell>
        </row>
        <row r="20273">
          <cell r="C20273">
            <v>184</v>
          </cell>
          <cell r="D20273" t="str">
            <v>CUEROMEX WET BLUE SA DE CV</v>
          </cell>
        </row>
        <row r="20274">
          <cell r="C20274">
            <v>249</v>
          </cell>
          <cell r="D20274" t="str">
            <v>ASHLAND CHEMICAL DE MEXICO, S.A. DE C.V.</v>
          </cell>
        </row>
        <row r="20275">
          <cell r="C20275">
            <v>79</v>
          </cell>
          <cell r="D20275" t="str">
            <v>GRUMA</v>
          </cell>
        </row>
        <row r="20276">
          <cell r="C20276">
            <v>79</v>
          </cell>
          <cell r="D20276" t="str">
            <v>GRUMA</v>
          </cell>
        </row>
        <row r="20277">
          <cell r="C20277">
            <v>376</v>
          </cell>
          <cell r="D20277" t="str">
            <v>EDUARDO WONG RODRIGUEZ</v>
          </cell>
        </row>
        <row r="20278">
          <cell r="C20278">
            <v>376</v>
          </cell>
          <cell r="D20278" t="str">
            <v>EDUARDO WONG RODRIGUEZ</v>
          </cell>
        </row>
        <row r="20279">
          <cell r="C20279">
            <v>376</v>
          </cell>
          <cell r="D20279" t="str">
            <v>EDUARDO WONG RODRIGUEZ</v>
          </cell>
        </row>
        <row r="20280">
          <cell r="C20280">
            <v>18</v>
          </cell>
          <cell r="D20280" t="str">
            <v>BIMBO</v>
          </cell>
        </row>
        <row r="20281">
          <cell r="C20281">
            <v>20</v>
          </cell>
          <cell r="D20281" t="str">
            <v>BIMBO</v>
          </cell>
        </row>
        <row r="20282">
          <cell r="C20282">
            <v>231</v>
          </cell>
          <cell r="D20282" t="str">
            <v>PROGEL MEXICANA, S.A. DE C.V.</v>
          </cell>
        </row>
        <row r="20283">
          <cell r="C20283">
            <v>231</v>
          </cell>
          <cell r="D20283" t="str">
            <v>PROGEL MEXICANA, S.A. DE C.V.</v>
          </cell>
        </row>
        <row r="20284">
          <cell r="C20284">
            <v>353</v>
          </cell>
          <cell r="D20284" t="str">
            <v>MEXICANA DE FORMULACIONES, S.A. DE C.V.</v>
          </cell>
        </row>
        <row r="20285">
          <cell r="C20285">
            <v>193</v>
          </cell>
          <cell r="D20285" t="str">
            <v>CURFIMEX SA DE CV</v>
          </cell>
        </row>
        <row r="20286">
          <cell r="C20286">
            <v>193</v>
          </cell>
          <cell r="D20286" t="str">
            <v>CURFIMEX SA DE CV</v>
          </cell>
        </row>
        <row r="20287">
          <cell r="C20287">
            <v>104</v>
          </cell>
          <cell r="D20287" t="str">
            <v>MEJORPLUS SA DE CV</v>
          </cell>
        </row>
        <row r="20288">
          <cell r="C20288">
            <v>312</v>
          </cell>
          <cell r="D20288" t="str">
            <v>REYNALDO RUEDAS HERNANDEZ</v>
          </cell>
        </row>
        <row r="20289">
          <cell r="C20289">
            <v>312</v>
          </cell>
          <cell r="D20289" t="str">
            <v>REYNALDO RUEDAS HERNANDEZ</v>
          </cell>
        </row>
        <row r="20290">
          <cell r="C20290">
            <v>312</v>
          </cell>
          <cell r="D20290" t="str">
            <v>REYNALDO RUEDAS HERNANDEZ</v>
          </cell>
        </row>
        <row r="20291">
          <cell r="C20291">
            <v>4</v>
          </cell>
          <cell r="D20291" t="str">
            <v>ACABADOS RIO TEJO SA DE CV</v>
          </cell>
        </row>
        <row r="20292">
          <cell r="C20292">
            <v>4</v>
          </cell>
          <cell r="D20292" t="str">
            <v>ACABADOS RIO TEJO SA DE CV</v>
          </cell>
        </row>
        <row r="20293">
          <cell r="C20293">
            <v>232</v>
          </cell>
          <cell r="D20293" t="str">
            <v>BANKS (BARBADOS) BREWERIES LTD</v>
          </cell>
        </row>
        <row r="20294">
          <cell r="C20294">
            <v>354</v>
          </cell>
          <cell r="D20294" t="str">
            <v>PROVO BEVERAGES LTD.</v>
          </cell>
        </row>
        <row r="20295">
          <cell r="C20295">
            <v>382</v>
          </cell>
          <cell r="D20295" t="str">
            <v>PC BIOLOGICS, S.A. DE C.V.</v>
          </cell>
        </row>
        <row r="20296">
          <cell r="C20296">
            <v>382</v>
          </cell>
          <cell r="D20296" t="str">
            <v>PC BIOLOGICS, S.A. DE C.V.</v>
          </cell>
        </row>
        <row r="20297">
          <cell r="C20297">
            <v>14</v>
          </cell>
          <cell r="D20297" t="str">
            <v>DISTRIBUIDORA TEXTIL ARTTEX, S.A. DE C.V.</v>
          </cell>
        </row>
        <row r="20298">
          <cell r="C20298">
            <v>369</v>
          </cell>
          <cell r="D20298" t="str">
            <v>LIDER JEANS, S.A. DE C.V.</v>
          </cell>
        </row>
        <row r="20299">
          <cell r="C20299">
            <v>369</v>
          </cell>
          <cell r="D20299" t="str">
            <v>LIDER JEANS, S.A. DE C.V.</v>
          </cell>
        </row>
        <row r="20300">
          <cell r="C20300">
            <v>362</v>
          </cell>
          <cell r="D20300" t="str">
            <v>BLANCA ARMIDA BELTRAN GUTIERREZ</v>
          </cell>
        </row>
        <row r="20301">
          <cell r="C20301">
            <v>31</v>
          </cell>
          <cell r="D20301" t="str">
            <v>CERVECERIA CUAUHTEMOC MOCTEZUMA SA DE CV</v>
          </cell>
        </row>
        <row r="20302">
          <cell r="C20302">
            <v>28</v>
          </cell>
          <cell r="D20302" t="str">
            <v>CERVECERIA CUAUHTEMOC MOCTEZUMA SA DE CV</v>
          </cell>
        </row>
        <row r="20303">
          <cell r="C20303">
            <v>28</v>
          </cell>
          <cell r="D20303" t="str">
            <v>CERVECERIA CUAUHTEMOC MOCTEZUMA SA DE CV</v>
          </cell>
        </row>
        <row r="20304">
          <cell r="C20304">
            <v>28</v>
          </cell>
          <cell r="D20304" t="str">
            <v>CERVECERIA CUAUHTEMOC MOCTEZUMA SA DE CV</v>
          </cell>
        </row>
        <row r="20305">
          <cell r="C20305">
            <v>28</v>
          </cell>
          <cell r="D20305" t="str">
            <v>CERVECERIA CUAUHTEMOC MOCTEZUMA SA DE CV</v>
          </cell>
        </row>
        <row r="20306">
          <cell r="C20306">
            <v>28</v>
          </cell>
          <cell r="D20306" t="str">
            <v>CERVECERIA CUAUHTEMOC MOCTEZUMA SA DE CV</v>
          </cell>
        </row>
        <row r="20307">
          <cell r="C20307">
            <v>28</v>
          </cell>
          <cell r="D20307" t="str">
            <v>CERVECERIA CUAUHTEMOC MOCTEZUMA SA DE CV</v>
          </cell>
        </row>
        <row r="20308">
          <cell r="C20308">
            <v>28</v>
          </cell>
          <cell r="D20308" t="str">
            <v>CERVECERIA CUAUHTEMOC MOCTEZUMA SA DE CV</v>
          </cell>
        </row>
        <row r="20309">
          <cell r="C20309">
            <v>179</v>
          </cell>
          <cell r="D20309" t="str">
            <v>TBG APPAREL S DE RL DE CV</v>
          </cell>
        </row>
        <row r="20310">
          <cell r="C20310">
            <v>179</v>
          </cell>
          <cell r="D20310" t="str">
            <v>TBG APPAREL S DE RL DE CV</v>
          </cell>
        </row>
        <row r="20311">
          <cell r="C20311">
            <v>179</v>
          </cell>
          <cell r="D20311" t="str">
            <v>TBG APPAREL S DE RL DE CV</v>
          </cell>
        </row>
        <row r="20312">
          <cell r="C20312">
            <v>55</v>
          </cell>
          <cell r="D20312" t="str">
            <v>DISTRIBUIDORA DE TEXTILES AVANTE SA DE CV</v>
          </cell>
        </row>
        <row r="20313">
          <cell r="C20313">
            <v>184</v>
          </cell>
          <cell r="D20313" t="str">
            <v>CUEROMEX WET BLUE SA DE CV</v>
          </cell>
        </row>
        <row r="20314">
          <cell r="C20314">
            <v>252</v>
          </cell>
          <cell r="D20314" t="str">
            <v>QUESERIA DOS LAGUNAS, S.A.  DE C.V.</v>
          </cell>
        </row>
        <row r="20315">
          <cell r="C20315">
            <v>128</v>
          </cell>
          <cell r="D20315" t="str">
            <v>PRODUCTOS CURTIENTES SA DE CV</v>
          </cell>
        </row>
        <row r="20316">
          <cell r="C20316">
            <v>128</v>
          </cell>
          <cell r="D20316" t="str">
            <v>PRODUCTOS CURTIENTES SA DE CV</v>
          </cell>
        </row>
        <row r="20317">
          <cell r="C20317">
            <v>128</v>
          </cell>
          <cell r="D20317" t="str">
            <v>PRODUCTOS CURTIENTES SA DE CV</v>
          </cell>
        </row>
        <row r="20318">
          <cell r="C20318">
            <v>157</v>
          </cell>
          <cell r="D20318" t="str">
            <v>ZAFRE SA DE CV</v>
          </cell>
        </row>
        <row r="20319">
          <cell r="C20319">
            <v>41</v>
          </cell>
          <cell r="D20319" t="str">
            <v>COMERCIALIZADORA EL ORO SA  DE CV</v>
          </cell>
        </row>
        <row r="20320">
          <cell r="C20320">
            <v>41</v>
          </cell>
          <cell r="D20320" t="str">
            <v>COMERCIALIZADORA EL ORO SA  DE CV</v>
          </cell>
        </row>
        <row r="20321">
          <cell r="C20321">
            <v>100</v>
          </cell>
          <cell r="D20321" t="str">
            <v>MANUFACTURAS KALTEX SA DE CV</v>
          </cell>
        </row>
        <row r="20322">
          <cell r="C20322">
            <v>100</v>
          </cell>
          <cell r="D20322" t="str">
            <v>MANUFACTURAS KALTEX SA DE CV</v>
          </cell>
        </row>
        <row r="20323">
          <cell r="C20323">
            <v>100</v>
          </cell>
          <cell r="D20323" t="str">
            <v>MANUFACTURAS KALTEX SA DE CV</v>
          </cell>
        </row>
        <row r="20324">
          <cell r="C20324">
            <v>347</v>
          </cell>
          <cell r="D20324" t="str">
            <v>AGROPECUARIA SANS SOUCI, S. DE R.L. DE C.V.</v>
          </cell>
        </row>
        <row r="20325">
          <cell r="C20325">
            <v>347</v>
          </cell>
          <cell r="D20325" t="str">
            <v>AGROPECUARIA SANS SOUCI, S. DE R.L. DE C.V.</v>
          </cell>
        </row>
        <row r="20326">
          <cell r="C20326">
            <v>249</v>
          </cell>
          <cell r="D20326" t="str">
            <v>ASHLAND CHEMICAL DE MEXICO, S.A. DE C.V.</v>
          </cell>
        </row>
        <row r="20327">
          <cell r="C20327">
            <v>249</v>
          </cell>
          <cell r="D20327" t="str">
            <v>ASHLAND CHEMICAL DE MEXICO, S.A. DE C.V.</v>
          </cell>
        </row>
        <row r="20328">
          <cell r="C20328">
            <v>249</v>
          </cell>
          <cell r="D20328" t="str">
            <v>ASHLAND CHEMICAL DE MEXICO, S.A. DE C.V.</v>
          </cell>
        </row>
        <row r="20329">
          <cell r="C20329">
            <v>327</v>
          </cell>
          <cell r="D20329" t="str">
            <v>CERVECERIAS BARU-PANAMA, S.A.</v>
          </cell>
        </row>
        <row r="20330">
          <cell r="C20330">
            <v>387</v>
          </cell>
          <cell r="D20330" t="str">
            <v>STRONGEST JEANS, S.A. DE C.V.</v>
          </cell>
        </row>
        <row r="20331">
          <cell r="C20331">
            <v>371</v>
          </cell>
          <cell r="D20331" t="str">
            <v>DANIEL ROMO CUELLAR</v>
          </cell>
        </row>
        <row r="20332">
          <cell r="C20332">
            <v>371</v>
          </cell>
          <cell r="D20332" t="str">
            <v>DANIEL ROMO CUELLAR</v>
          </cell>
        </row>
        <row r="20333">
          <cell r="C20333">
            <v>231</v>
          </cell>
          <cell r="D20333" t="str">
            <v>PROGEL MEXICANA, S.A. DE C.V.</v>
          </cell>
        </row>
        <row r="20334">
          <cell r="C20334">
            <v>378</v>
          </cell>
          <cell r="D20334" t="str">
            <v>STONE LAV, S.A. DE C.V.</v>
          </cell>
        </row>
        <row r="20335">
          <cell r="C20335">
            <v>378</v>
          </cell>
          <cell r="D20335" t="str">
            <v>STONE LAV, S.A. DE C.V.</v>
          </cell>
        </row>
        <row r="20336">
          <cell r="C20336">
            <v>378</v>
          </cell>
          <cell r="D20336" t="str">
            <v>STONE LAV, S.A. DE C.V.</v>
          </cell>
        </row>
        <row r="20337">
          <cell r="C20337">
            <v>193</v>
          </cell>
          <cell r="D20337" t="str">
            <v>CURFIMEX SA DE CV</v>
          </cell>
        </row>
        <row r="20338">
          <cell r="C20338">
            <v>159</v>
          </cell>
          <cell r="D20338" t="str">
            <v>GRUMA</v>
          </cell>
        </row>
        <row r="20339">
          <cell r="C20339">
            <v>79</v>
          </cell>
          <cell r="D20339" t="str">
            <v>GRUMA</v>
          </cell>
        </row>
        <row r="20340">
          <cell r="C20340">
            <v>79</v>
          </cell>
          <cell r="D20340" t="str">
            <v>GRUMA</v>
          </cell>
        </row>
        <row r="20341">
          <cell r="C20341">
            <v>367</v>
          </cell>
          <cell r="D20341" t="str">
            <v>WRANGLER DE MEXICO, S. DE R.L. DE C.V.</v>
          </cell>
        </row>
        <row r="20342">
          <cell r="C20342">
            <v>367</v>
          </cell>
          <cell r="D20342" t="str">
            <v>WRANGLER DE MEXICO, S. DE R.L. DE C.V.</v>
          </cell>
        </row>
        <row r="20343">
          <cell r="C20343">
            <v>370</v>
          </cell>
          <cell r="D20343" t="str">
            <v>JUAN RAMON DELGADILLO ALDRETE</v>
          </cell>
        </row>
        <row r="20344">
          <cell r="C20344">
            <v>370</v>
          </cell>
          <cell r="D20344" t="str">
            <v>JUAN RAMON DELGADILLO ALDRETE</v>
          </cell>
        </row>
        <row r="20345">
          <cell r="C20345">
            <v>81</v>
          </cell>
          <cell r="D20345" t="str">
            <v>HERSHEY MEXICO SA DE CV</v>
          </cell>
        </row>
        <row r="20346">
          <cell r="C20346" t="str">
            <v>VTAMOS</v>
          </cell>
          <cell r="D20346" t="str">
            <v>Ventas de Mostrador</v>
          </cell>
        </row>
        <row r="20347">
          <cell r="C20347" t="str">
            <v>VTAMOS</v>
          </cell>
          <cell r="D20347" t="str">
            <v>Ventas de Mostrador</v>
          </cell>
        </row>
        <row r="20348">
          <cell r="C20348">
            <v>112</v>
          </cell>
          <cell r="D20348" t="str">
            <v>GRUMA</v>
          </cell>
        </row>
        <row r="20349">
          <cell r="C20349">
            <v>112</v>
          </cell>
          <cell r="D20349" t="str">
            <v>GRUMA</v>
          </cell>
        </row>
        <row r="20350">
          <cell r="C20350">
            <v>204</v>
          </cell>
          <cell r="D20350" t="str">
            <v>PQ INTEGRADORA LOGISTICA SA DE CV</v>
          </cell>
        </row>
        <row r="20351">
          <cell r="C20351">
            <v>184</v>
          </cell>
          <cell r="D20351" t="str">
            <v>CUEROMEX WET BLUE SA DE CV</v>
          </cell>
        </row>
        <row r="20352">
          <cell r="C20352">
            <v>179</v>
          </cell>
          <cell r="D20352" t="str">
            <v>TBG APPAREL S DE RL DE CV</v>
          </cell>
        </row>
        <row r="20353">
          <cell r="C20353">
            <v>179</v>
          </cell>
          <cell r="D20353" t="str">
            <v>TBG APPAREL S DE RL DE CV</v>
          </cell>
        </row>
        <row r="20354">
          <cell r="C20354">
            <v>179</v>
          </cell>
          <cell r="D20354" t="str">
            <v>TBG APPAREL S DE RL DE CV</v>
          </cell>
        </row>
        <row r="20355">
          <cell r="C20355">
            <v>231</v>
          </cell>
          <cell r="D20355" t="str">
            <v>PROGEL MEXICANA, S.A. DE C.V.</v>
          </cell>
        </row>
        <row r="20356">
          <cell r="C20356">
            <v>231</v>
          </cell>
          <cell r="D20356" t="str">
            <v>PROGEL MEXICANA, S.A. DE C.V.</v>
          </cell>
        </row>
        <row r="20357">
          <cell r="C20357">
            <v>347</v>
          </cell>
          <cell r="D20357" t="str">
            <v>AGROPECUARIA SANS SOUCI, S. DE R.L. DE C.V.</v>
          </cell>
        </row>
        <row r="20358">
          <cell r="C20358">
            <v>347</v>
          </cell>
          <cell r="D20358" t="str">
            <v>AGROPECUARIA SANS SOUCI, S. DE R.L. DE C.V.</v>
          </cell>
        </row>
        <row r="20359">
          <cell r="C20359">
            <v>134</v>
          </cell>
          <cell r="D20359" t="str">
            <v>QUIMICA HERNANDEZ RAMIREZ SA DE CV</v>
          </cell>
        </row>
        <row r="20360">
          <cell r="C20360">
            <v>16</v>
          </cell>
          <cell r="D20360" t="str">
            <v>AZTECA MILLING, LP</v>
          </cell>
        </row>
        <row r="20361">
          <cell r="C20361">
            <v>363</v>
          </cell>
          <cell r="D20361" t="str">
            <v>INDUSTRIAS HOMETEX, S.A. DE C.V.</v>
          </cell>
        </row>
        <row r="20362">
          <cell r="C20362">
            <v>184</v>
          </cell>
          <cell r="D20362" t="str">
            <v>CUEROMEX WET BLUE SA DE CV</v>
          </cell>
        </row>
        <row r="20363">
          <cell r="C20363">
            <v>184</v>
          </cell>
          <cell r="D20363" t="str">
            <v>CUEROMEX WET BLUE SA DE CV</v>
          </cell>
        </row>
        <row r="20364">
          <cell r="C20364">
            <v>193</v>
          </cell>
          <cell r="D20364" t="str">
            <v>CURFIMEX SA DE CV</v>
          </cell>
        </row>
        <row r="20365">
          <cell r="C20365">
            <v>193</v>
          </cell>
          <cell r="D20365" t="str">
            <v>CURFIMEX SA DE CV</v>
          </cell>
        </row>
        <row r="20366">
          <cell r="C20366">
            <v>128</v>
          </cell>
          <cell r="D20366" t="str">
            <v>PRODUCTOS CURTIENTES SA DE CV</v>
          </cell>
        </row>
        <row r="20367">
          <cell r="C20367">
            <v>128</v>
          </cell>
          <cell r="D20367" t="str">
            <v>PRODUCTOS CURTIENTES SA DE CV</v>
          </cell>
        </row>
        <row r="20368">
          <cell r="C20368">
            <v>128</v>
          </cell>
          <cell r="D20368" t="str">
            <v>PRODUCTOS CURTIENTES SA DE CV</v>
          </cell>
        </row>
        <row r="20369">
          <cell r="C20369">
            <v>128</v>
          </cell>
          <cell r="D20369" t="str">
            <v>PRODUCTOS CURTIENTES SA DE CV</v>
          </cell>
        </row>
        <row r="20370">
          <cell r="C20370">
            <v>33</v>
          </cell>
          <cell r="D20370" t="str">
            <v>CERVECERIA CUAUHTEMOC MOCTEZUMA SA DE CV</v>
          </cell>
        </row>
        <row r="20371">
          <cell r="C20371">
            <v>33</v>
          </cell>
          <cell r="D20371" t="str">
            <v>CERVECERIA CUAUHTEMOC MOCTEZUMA SA DE CV</v>
          </cell>
        </row>
        <row r="20372">
          <cell r="C20372">
            <v>33</v>
          </cell>
          <cell r="D20372" t="str">
            <v>CERVECERIA CUAUHTEMOC MOCTEZUMA SA DE CV</v>
          </cell>
        </row>
        <row r="20373">
          <cell r="C20373">
            <v>33</v>
          </cell>
          <cell r="D20373" t="str">
            <v>CERVECERIA CUAUHTEMOC MOCTEZUMA SA DE CV</v>
          </cell>
        </row>
        <row r="20374">
          <cell r="C20374">
            <v>33</v>
          </cell>
          <cell r="D20374" t="str">
            <v>CERVECERIA CUAUHTEMOC MOCTEZUMA SA DE CV</v>
          </cell>
        </row>
        <row r="20375">
          <cell r="C20375">
            <v>33</v>
          </cell>
          <cell r="D20375" t="str">
            <v>CERVECERIA CUAUHTEMOC MOCTEZUMA SA DE CV</v>
          </cell>
        </row>
        <row r="20376">
          <cell r="C20376">
            <v>33</v>
          </cell>
          <cell r="D20376" t="str">
            <v>CERVECERIA CUAUHTEMOC MOCTEZUMA SA DE CV</v>
          </cell>
        </row>
        <row r="20377">
          <cell r="C20377">
            <v>33</v>
          </cell>
          <cell r="D20377" t="str">
            <v>CERVECERIA CUAUHTEMOC MOCTEZUMA SA DE CV</v>
          </cell>
        </row>
        <row r="20378">
          <cell r="C20378">
            <v>33</v>
          </cell>
          <cell r="D20378" t="str">
            <v>CERVECERIA CUAUHTEMOC MOCTEZUMA SA DE CV</v>
          </cell>
        </row>
        <row r="20379">
          <cell r="C20379">
            <v>113</v>
          </cell>
          <cell r="D20379" t="str">
            <v>GRUMA</v>
          </cell>
        </row>
        <row r="20380">
          <cell r="C20380">
            <v>113</v>
          </cell>
          <cell r="D20380" t="str">
            <v>GRUMA</v>
          </cell>
        </row>
        <row r="20381">
          <cell r="C20381">
            <v>238</v>
          </cell>
          <cell r="D20381" t="str">
            <v>ANSA MCAL TRADING, INC.</v>
          </cell>
        </row>
        <row r="20382">
          <cell r="C20382">
            <v>378</v>
          </cell>
          <cell r="D20382" t="str">
            <v>STONE LAV, S.A. DE C.V.</v>
          </cell>
        </row>
        <row r="20383">
          <cell r="C20383">
            <v>378</v>
          </cell>
          <cell r="D20383" t="str">
            <v>STONE LAV, S.A. DE C.V.</v>
          </cell>
        </row>
        <row r="20384">
          <cell r="C20384">
            <v>157</v>
          </cell>
          <cell r="D20384" t="str">
            <v>ZAFRE SA DE CV</v>
          </cell>
        </row>
        <row r="20385">
          <cell r="C20385">
            <v>11</v>
          </cell>
          <cell r="D20385" t="str">
            <v>ALIMENTOS PROFUSA, SA DE CV</v>
          </cell>
        </row>
        <row r="20386">
          <cell r="C20386">
            <v>11</v>
          </cell>
          <cell r="D20386" t="str">
            <v>ALIMENTOS PROFUSA, SA DE CV</v>
          </cell>
        </row>
        <row r="20387">
          <cell r="C20387">
            <v>11</v>
          </cell>
          <cell r="D20387" t="str">
            <v>ALIMENTOS PROFUSA, SA DE CV</v>
          </cell>
        </row>
        <row r="20388">
          <cell r="C20388">
            <v>21</v>
          </cell>
          <cell r="D20388" t="str">
            <v>BIMBO</v>
          </cell>
        </row>
        <row r="20389">
          <cell r="C20389">
            <v>21</v>
          </cell>
          <cell r="D20389" t="str">
            <v>BIMBO</v>
          </cell>
        </row>
        <row r="20390">
          <cell r="C20390">
            <v>21</v>
          </cell>
          <cell r="D20390" t="str">
            <v>BIMBO</v>
          </cell>
        </row>
        <row r="20391">
          <cell r="C20391">
            <v>21</v>
          </cell>
          <cell r="D20391" t="str">
            <v>BIMBO</v>
          </cell>
        </row>
        <row r="20392">
          <cell r="C20392">
            <v>21</v>
          </cell>
          <cell r="D20392" t="str">
            <v>BIMBO</v>
          </cell>
        </row>
        <row r="20393">
          <cell r="C20393">
            <v>21</v>
          </cell>
          <cell r="D20393" t="str">
            <v>BIMBO</v>
          </cell>
        </row>
        <row r="20394">
          <cell r="C20394">
            <v>21</v>
          </cell>
          <cell r="D20394" t="str">
            <v>BIMBO</v>
          </cell>
        </row>
        <row r="20395">
          <cell r="C20395">
            <v>21</v>
          </cell>
          <cell r="D20395" t="str">
            <v>BIMBO</v>
          </cell>
        </row>
        <row r="20396">
          <cell r="C20396">
            <v>21</v>
          </cell>
          <cell r="D20396" t="str">
            <v>BIMBO</v>
          </cell>
        </row>
        <row r="20397">
          <cell r="C20397">
            <v>21</v>
          </cell>
          <cell r="D20397" t="str">
            <v>BIMBO</v>
          </cell>
        </row>
        <row r="20398">
          <cell r="C20398">
            <v>14</v>
          </cell>
          <cell r="D20398" t="str">
            <v>DISTRIBUIDORA TEXTIL ARTTEX, S.A. DE C.V.</v>
          </cell>
        </row>
        <row r="20399">
          <cell r="C20399">
            <v>387</v>
          </cell>
          <cell r="D20399" t="str">
            <v>STRONGEST JEANS, S.A. DE C.V.</v>
          </cell>
        </row>
        <row r="20400">
          <cell r="C20400">
            <v>67</v>
          </cell>
          <cell r="D20400" t="str">
            <v>GELITA MEXICO S DE RL DE CV</v>
          </cell>
        </row>
        <row r="20401">
          <cell r="C20401">
            <v>67</v>
          </cell>
          <cell r="D20401" t="str">
            <v>GELITA MEXICO S DE RL DE CV</v>
          </cell>
        </row>
        <row r="20402">
          <cell r="C20402">
            <v>78</v>
          </cell>
          <cell r="D20402" t="str">
            <v>GRUMA</v>
          </cell>
        </row>
        <row r="20403">
          <cell r="C20403">
            <v>78</v>
          </cell>
          <cell r="D20403" t="str">
            <v>GRUMA</v>
          </cell>
        </row>
        <row r="20404">
          <cell r="C20404">
            <v>78</v>
          </cell>
          <cell r="D20404" t="str">
            <v>GRUMA</v>
          </cell>
        </row>
        <row r="20405">
          <cell r="C20405">
            <v>144</v>
          </cell>
          <cell r="D20405" t="str">
            <v>SUELAS WYNY SA DE CV</v>
          </cell>
        </row>
        <row r="20406">
          <cell r="C20406">
            <v>144</v>
          </cell>
          <cell r="D20406" t="str">
            <v>SUELAS WYNY SA DE CV</v>
          </cell>
        </row>
        <row r="20407">
          <cell r="C20407">
            <v>100</v>
          </cell>
          <cell r="D20407" t="str">
            <v>MANUFACTURAS KALTEX SA DE CV</v>
          </cell>
        </row>
        <row r="20408">
          <cell r="C20408">
            <v>81</v>
          </cell>
          <cell r="D20408" t="str">
            <v>HERSHEY MEXICO SA DE CV</v>
          </cell>
        </row>
        <row r="20409">
          <cell r="C20409">
            <v>78</v>
          </cell>
          <cell r="D20409" t="str">
            <v>GRUMA</v>
          </cell>
        </row>
        <row r="20410">
          <cell r="C20410">
            <v>78</v>
          </cell>
          <cell r="D20410" t="str">
            <v>GRUMA</v>
          </cell>
        </row>
        <row r="20411">
          <cell r="C20411">
            <v>30</v>
          </cell>
          <cell r="D20411" t="str">
            <v>CERVECERIA CUAUHTEMOC MOCTEZUMA SA DE CV</v>
          </cell>
        </row>
        <row r="20412">
          <cell r="C20412">
            <v>30</v>
          </cell>
          <cell r="D20412" t="str">
            <v>CERVECERIA CUAUHTEMOC MOCTEZUMA SA DE CV</v>
          </cell>
        </row>
        <row r="20413">
          <cell r="C20413">
            <v>97</v>
          </cell>
          <cell r="D20413" t="str">
            <v>LAVAEXPORT SA DE CV</v>
          </cell>
        </row>
        <row r="20414">
          <cell r="C20414">
            <v>375</v>
          </cell>
          <cell r="D20414" t="str">
            <v>CIH INTERNATIONAL, S.A.R.L.</v>
          </cell>
        </row>
        <row r="20415">
          <cell r="C20415">
            <v>375</v>
          </cell>
          <cell r="D20415" t="str">
            <v>CIH INTERNATIONAL, S.A.R.L.</v>
          </cell>
        </row>
        <row r="20416">
          <cell r="C20416">
            <v>31</v>
          </cell>
          <cell r="D20416" t="str">
            <v>CERVECERIA CUAUHTEMOC MOCTEZUMA SA DE CV</v>
          </cell>
        </row>
        <row r="20417">
          <cell r="C20417">
            <v>31</v>
          </cell>
          <cell r="D20417" t="str">
            <v>CERVECERIA CUAUHTEMOC MOCTEZUMA SA DE CV</v>
          </cell>
        </row>
        <row r="20418">
          <cell r="C20418">
            <v>31</v>
          </cell>
          <cell r="D20418" t="str">
            <v>CERVECERIA CUAUHTEMOC MOCTEZUMA SA DE CV</v>
          </cell>
        </row>
        <row r="20419">
          <cell r="C20419">
            <v>31</v>
          </cell>
          <cell r="D20419" t="str">
            <v>CERVECERIA CUAUHTEMOC MOCTEZUMA SA DE CV</v>
          </cell>
        </row>
        <row r="20420">
          <cell r="C20420">
            <v>337</v>
          </cell>
          <cell r="D20420" t="str">
            <v>CERVECERIA CUAUHTEMOC MOCTEZUMA SA DE CV</v>
          </cell>
        </row>
        <row r="20421">
          <cell r="C20421">
            <v>337</v>
          </cell>
          <cell r="D20421" t="str">
            <v>CERVECERIA CUAUHTEMOC MOCTEZUMA SA DE CV</v>
          </cell>
        </row>
        <row r="20422">
          <cell r="C20422">
            <v>113</v>
          </cell>
          <cell r="D20422" t="str">
            <v>GRUMA</v>
          </cell>
        </row>
        <row r="20423">
          <cell r="C20423">
            <v>113</v>
          </cell>
          <cell r="D20423" t="str">
            <v>GRUMA</v>
          </cell>
        </row>
        <row r="20424">
          <cell r="C20424">
            <v>356</v>
          </cell>
          <cell r="D20424" t="str">
            <v>POLITAMBORES, S.A. DE C.V.</v>
          </cell>
        </row>
        <row r="20425">
          <cell r="C20425">
            <v>356</v>
          </cell>
          <cell r="D20425" t="str">
            <v>POLITAMBORES, S.A. DE C.V.</v>
          </cell>
        </row>
        <row r="20426">
          <cell r="C20426">
            <v>184</v>
          </cell>
          <cell r="D20426" t="str">
            <v>CUEROMEX WET BLUE SA DE CV</v>
          </cell>
        </row>
        <row r="20427">
          <cell r="C20427">
            <v>193</v>
          </cell>
          <cell r="D20427" t="str">
            <v>CURFIMEX SA DE CV</v>
          </cell>
        </row>
        <row r="20428">
          <cell r="C20428">
            <v>193</v>
          </cell>
          <cell r="D20428" t="str">
            <v>CURFIMEX SA DE CV</v>
          </cell>
        </row>
        <row r="20429">
          <cell r="C20429">
            <v>134</v>
          </cell>
          <cell r="D20429" t="str">
            <v>QUIMICA HERNANDEZ RAMIREZ SA DE CV</v>
          </cell>
        </row>
        <row r="20430">
          <cell r="C20430">
            <v>378</v>
          </cell>
          <cell r="D20430" t="str">
            <v>STONE LAV, S.A. DE C.V.</v>
          </cell>
        </row>
        <row r="20431">
          <cell r="C20431">
            <v>40</v>
          </cell>
          <cell r="D20431" t="str">
            <v>CITROLIM SA DE CV</v>
          </cell>
        </row>
        <row r="20432">
          <cell r="C20432">
            <v>370</v>
          </cell>
          <cell r="D20432" t="str">
            <v>JUAN RAMON DELGADILLO ALDRETE</v>
          </cell>
        </row>
        <row r="20433">
          <cell r="C20433">
            <v>355</v>
          </cell>
          <cell r="D20433" t="str">
            <v>TECNICOS ESPECIALIZADOS EN ALIMENTOS, S.A. DE C.V.</v>
          </cell>
        </row>
        <row r="20434">
          <cell r="C20434">
            <v>179</v>
          </cell>
          <cell r="D20434" t="str">
            <v>TBG APPAREL S DE RL DE CV</v>
          </cell>
        </row>
        <row r="20435">
          <cell r="C20435">
            <v>179</v>
          </cell>
          <cell r="D20435" t="str">
            <v>TBG APPAREL S DE RL DE CV</v>
          </cell>
        </row>
        <row r="20436">
          <cell r="C20436">
            <v>179</v>
          </cell>
          <cell r="D20436" t="str">
            <v>TBG APPAREL S DE RL DE CV</v>
          </cell>
        </row>
        <row r="20437">
          <cell r="C20437">
            <v>28</v>
          </cell>
          <cell r="D20437" t="str">
            <v>CERVECERIA CUAUHTEMOC MOCTEZUMA SA DE CV</v>
          </cell>
        </row>
        <row r="20438">
          <cell r="C20438">
            <v>28</v>
          </cell>
          <cell r="D20438" t="str">
            <v>CERVECERIA CUAUHTEMOC MOCTEZUMA SA DE CV</v>
          </cell>
        </row>
        <row r="20439">
          <cell r="C20439">
            <v>28</v>
          </cell>
          <cell r="D20439" t="str">
            <v>CERVECERIA CUAUHTEMOC MOCTEZUMA SA DE CV</v>
          </cell>
        </row>
        <row r="20440">
          <cell r="C20440">
            <v>28</v>
          </cell>
          <cell r="D20440" t="str">
            <v>CERVECERIA CUAUHTEMOC MOCTEZUMA SA DE CV</v>
          </cell>
        </row>
        <row r="20441">
          <cell r="C20441">
            <v>28</v>
          </cell>
          <cell r="D20441" t="str">
            <v>CERVECERIA CUAUHTEMOC MOCTEZUMA SA DE CV</v>
          </cell>
        </row>
        <row r="20442">
          <cell r="C20442">
            <v>79</v>
          </cell>
          <cell r="D20442" t="str">
            <v>GRUMA</v>
          </cell>
        </row>
        <row r="20443">
          <cell r="C20443">
            <v>79</v>
          </cell>
          <cell r="D20443" t="str">
            <v>GRUMA</v>
          </cell>
        </row>
        <row r="20444">
          <cell r="C20444">
            <v>79</v>
          </cell>
          <cell r="D20444" t="str">
            <v>GRUMA</v>
          </cell>
        </row>
        <row r="20445">
          <cell r="C20445">
            <v>166</v>
          </cell>
          <cell r="D20445" t="str">
            <v>GRUMA</v>
          </cell>
        </row>
        <row r="20446">
          <cell r="C20446">
            <v>166</v>
          </cell>
          <cell r="D20446" t="str">
            <v>GRUMA</v>
          </cell>
        </row>
        <row r="20447">
          <cell r="C20447">
            <v>388</v>
          </cell>
          <cell r="D20447" t="str">
            <v>CONE DENIM YECAPIXTLA, S. DE R.L. DE C.V.</v>
          </cell>
        </row>
        <row r="20448">
          <cell r="C20448">
            <v>100</v>
          </cell>
          <cell r="D20448" t="str">
            <v>MANUFACTURAS KALTEX SA DE CV</v>
          </cell>
        </row>
        <row r="20449">
          <cell r="C20449">
            <v>371</v>
          </cell>
          <cell r="D20449" t="str">
            <v>DANIEL ROMO CUELLAR</v>
          </cell>
        </row>
        <row r="20450">
          <cell r="C20450">
            <v>371</v>
          </cell>
          <cell r="D20450" t="str">
            <v>DANIEL ROMO CUELLAR</v>
          </cell>
        </row>
        <row r="20451">
          <cell r="C20451">
            <v>387</v>
          </cell>
          <cell r="D20451" t="str">
            <v>STRONGEST JEANS, S.A. DE C.V.</v>
          </cell>
        </row>
        <row r="20452">
          <cell r="C20452">
            <v>89</v>
          </cell>
          <cell r="D20452" t="str">
            <v>KERRY INGREDIENTS DE MEXICO SA DE CV</v>
          </cell>
        </row>
        <row r="20453">
          <cell r="C20453">
            <v>89</v>
          </cell>
          <cell r="D20453" t="str">
            <v>KERRY INGREDIENTS DE MEXICO SA DE CV</v>
          </cell>
        </row>
        <row r="20454">
          <cell r="C20454">
            <v>355</v>
          </cell>
          <cell r="D20454" t="str">
            <v>TECNICOS ESPECIALIZADOS EN ALIMENTOS, S.A. DE C.V.</v>
          </cell>
        </row>
        <row r="20455">
          <cell r="C20455">
            <v>378</v>
          </cell>
          <cell r="D20455" t="str">
            <v>STONE LAV, S.A. DE C.V.</v>
          </cell>
        </row>
        <row r="20456">
          <cell r="C20456">
            <v>378</v>
          </cell>
          <cell r="D20456" t="str">
            <v>STONE LAV, S.A. DE C.V.</v>
          </cell>
        </row>
        <row r="20457">
          <cell r="C20457">
            <v>184</v>
          </cell>
          <cell r="D20457" t="str">
            <v>CUEROMEX WET BLUE SA DE CV</v>
          </cell>
        </row>
        <row r="20458">
          <cell r="C20458">
            <v>193</v>
          </cell>
          <cell r="D20458" t="str">
            <v>CURFIMEX SA DE CV</v>
          </cell>
        </row>
        <row r="20459">
          <cell r="C20459">
            <v>41</v>
          </cell>
          <cell r="D20459" t="str">
            <v>COMERCIALIZADORA EL ORO SA  DE CV</v>
          </cell>
        </row>
        <row r="20460">
          <cell r="C20460">
            <v>41</v>
          </cell>
          <cell r="D20460" t="str">
            <v>COMERCIALIZADORA EL ORO SA  DE CV</v>
          </cell>
        </row>
        <row r="20461">
          <cell r="C20461">
            <v>41</v>
          </cell>
          <cell r="D20461" t="str">
            <v>COMERCIALIZADORA EL ORO SA  DE CV</v>
          </cell>
        </row>
        <row r="20462">
          <cell r="C20462">
            <v>270</v>
          </cell>
          <cell r="D20462" t="str">
            <v>RESTAURANTES TOKS, S.A. DE C.V.</v>
          </cell>
        </row>
        <row r="20463">
          <cell r="C20463">
            <v>270</v>
          </cell>
          <cell r="D20463" t="str">
            <v>RESTAURANTES TOKS, S.A. DE C.V.</v>
          </cell>
        </row>
        <row r="20464">
          <cell r="C20464">
            <v>309</v>
          </cell>
          <cell r="D20464" t="str">
            <v>MARIA CONSUELO FIERRO RAMOS</v>
          </cell>
        </row>
        <row r="20465">
          <cell r="C20465">
            <v>157</v>
          </cell>
          <cell r="D20465" t="str">
            <v>ZAFRE SA DE CV</v>
          </cell>
        </row>
        <row r="20466">
          <cell r="C20466">
            <v>353</v>
          </cell>
          <cell r="D20466" t="str">
            <v>MEXICANA DE FORMULACIONES, S.A. DE C.V.</v>
          </cell>
        </row>
        <row r="20467">
          <cell r="C20467">
            <v>353</v>
          </cell>
          <cell r="D20467" t="str">
            <v>MEXICANA DE FORMULACIONES, S.A. DE C.V.</v>
          </cell>
        </row>
        <row r="20468">
          <cell r="C20468">
            <v>231</v>
          </cell>
          <cell r="D20468" t="str">
            <v>PROGEL MEXICANA, S.A. DE C.V.</v>
          </cell>
        </row>
        <row r="20469">
          <cell r="C20469">
            <v>231</v>
          </cell>
          <cell r="D20469" t="str">
            <v>PROGEL MEXICANA, S.A. DE C.V.</v>
          </cell>
        </row>
        <row r="20470">
          <cell r="C20470">
            <v>231</v>
          </cell>
          <cell r="D20470" t="str">
            <v>PROGEL MEXICANA, S.A. DE C.V.</v>
          </cell>
        </row>
        <row r="20471">
          <cell r="C20471">
            <v>100</v>
          </cell>
          <cell r="D20471" t="str">
            <v>MANUFACTURAS KALTEX SA DE CV</v>
          </cell>
        </row>
        <row r="20472">
          <cell r="C20472">
            <v>231</v>
          </cell>
          <cell r="D20472" t="str">
            <v>PROGEL MEXICANA, S.A. DE C.V.</v>
          </cell>
        </row>
        <row r="20473">
          <cell r="C20473">
            <v>273</v>
          </cell>
          <cell r="D20473" t="str">
            <v>LAVANDERIA LOS ALAMOS, S.A. DE C.V.</v>
          </cell>
        </row>
        <row r="20474">
          <cell r="C20474">
            <v>273</v>
          </cell>
          <cell r="D20474" t="str">
            <v>LAVANDERIA LOS ALAMOS, S.A. DE C.V.</v>
          </cell>
        </row>
        <row r="20475">
          <cell r="C20475">
            <v>112</v>
          </cell>
          <cell r="D20475" t="str">
            <v>GRUMA</v>
          </cell>
        </row>
        <row r="20476">
          <cell r="C20476">
            <v>112</v>
          </cell>
          <cell r="D20476" t="str">
            <v>GRUMA</v>
          </cell>
        </row>
        <row r="20477">
          <cell r="C20477">
            <v>112</v>
          </cell>
          <cell r="D20477" t="str">
            <v>GRUMA</v>
          </cell>
        </row>
        <row r="20478">
          <cell r="C20478">
            <v>11</v>
          </cell>
          <cell r="D20478" t="str">
            <v>ALIMENTOS PROFUSA, SA DE CV</v>
          </cell>
        </row>
        <row r="20479">
          <cell r="C20479">
            <v>6</v>
          </cell>
          <cell r="D20479" t="str">
            <v>AGRANA FRUIT MEXICO SA DE CV</v>
          </cell>
        </row>
        <row r="20480">
          <cell r="C20480">
            <v>376</v>
          </cell>
          <cell r="D20480" t="str">
            <v>EDUARDO WONG RODRIGUEZ</v>
          </cell>
        </row>
        <row r="20481">
          <cell r="C20481">
            <v>376</v>
          </cell>
          <cell r="D20481" t="str">
            <v>EDUARDO WONG RODRIGUEZ</v>
          </cell>
        </row>
        <row r="20482">
          <cell r="C20482">
            <v>77</v>
          </cell>
          <cell r="D20482" t="str">
            <v>GRUMA</v>
          </cell>
        </row>
        <row r="20483">
          <cell r="C20483">
            <v>77</v>
          </cell>
          <cell r="D20483" t="str">
            <v>GRUMA</v>
          </cell>
        </row>
        <row r="20484">
          <cell r="C20484">
            <v>18</v>
          </cell>
          <cell r="D20484" t="str">
            <v>BIMBO</v>
          </cell>
        </row>
        <row r="20485">
          <cell r="C20485">
            <v>20</v>
          </cell>
          <cell r="D20485" t="str">
            <v>BIMBO</v>
          </cell>
        </row>
        <row r="20486">
          <cell r="C20486">
            <v>177</v>
          </cell>
          <cell r="D20486" t="str">
            <v>COLOIDALES DUCHE SA DE CV</v>
          </cell>
        </row>
        <row r="20487">
          <cell r="C20487">
            <v>371</v>
          </cell>
          <cell r="D20487" t="str">
            <v>DANIEL ROMO CUELLAR</v>
          </cell>
        </row>
        <row r="20488">
          <cell r="C20488">
            <v>184</v>
          </cell>
          <cell r="D20488" t="str">
            <v>CUEROMEX WET BLUE SA DE CV</v>
          </cell>
        </row>
        <row r="20489">
          <cell r="C20489">
            <v>184</v>
          </cell>
          <cell r="D20489" t="str">
            <v>CUEROMEX WET BLUE SA DE CV</v>
          </cell>
        </row>
        <row r="20490">
          <cell r="C20490">
            <v>387</v>
          </cell>
          <cell r="D20490" t="str">
            <v>STRONGEST JEANS, S.A. DE C.V.</v>
          </cell>
        </row>
        <row r="20491">
          <cell r="C20491">
            <v>387</v>
          </cell>
          <cell r="D20491" t="str">
            <v>STRONGEST JEANS, S.A. DE C.V.</v>
          </cell>
        </row>
        <row r="20492">
          <cell r="C20492">
            <v>193</v>
          </cell>
          <cell r="D20492" t="str">
            <v>CURFIMEX SA DE CV</v>
          </cell>
        </row>
        <row r="20493">
          <cell r="C20493">
            <v>193</v>
          </cell>
          <cell r="D20493" t="str">
            <v>CURFIMEX SA DE CV</v>
          </cell>
        </row>
        <row r="20494">
          <cell r="C20494">
            <v>249</v>
          </cell>
          <cell r="D20494" t="str">
            <v>ASHLAND CHEMICAL DE MEXICO, S.A. DE C.V.</v>
          </cell>
        </row>
        <row r="20495">
          <cell r="C20495">
            <v>347</v>
          </cell>
          <cell r="D20495" t="str">
            <v>AGROPECUARIA SANS SOUCI, S. DE R.L. DE C.V.</v>
          </cell>
        </row>
        <row r="20496">
          <cell r="C20496">
            <v>347</v>
          </cell>
          <cell r="D20496" t="str">
            <v>AGROPECUARIA SANS SOUCI, S. DE R.L. DE C.V.</v>
          </cell>
        </row>
        <row r="20497">
          <cell r="C20497">
            <v>312</v>
          </cell>
          <cell r="D20497" t="str">
            <v>REYNALDO RUEDAS HERNANDEZ</v>
          </cell>
        </row>
        <row r="20498">
          <cell r="C20498">
            <v>232</v>
          </cell>
          <cell r="D20498" t="str">
            <v>BANKS (BARBADOS) BREWERIES LTD</v>
          </cell>
        </row>
        <row r="20499">
          <cell r="C20499">
            <v>371</v>
          </cell>
          <cell r="D20499" t="str">
            <v>DANIEL ROMO CUELLAR</v>
          </cell>
        </row>
        <row r="20500">
          <cell r="C20500">
            <v>128</v>
          </cell>
          <cell r="D20500" t="str">
            <v>PRODUCTOS CURTIENTES SA DE CV</v>
          </cell>
        </row>
        <row r="20501">
          <cell r="C20501">
            <v>128</v>
          </cell>
          <cell r="D20501" t="str">
            <v>PRODUCTOS CURTIENTES SA DE CV</v>
          </cell>
        </row>
        <row r="20502">
          <cell r="C20502">
            <v>128</v>
          </cell>
          <cell r="D20502" t="str">
            <v>PRODUCTOS CURTIENTES SA DE CV</v>
          </cell>
        </row>
        <row r="20503">
          <cell r="C20503">
            <v>157</v>
          </cell>
          <cell r="D20503" t="str">
            <v>ZAFRE SA DE CV</v>
          </cell>
        </row>
        <row r="20504">
          <cell r="C20504">
            <v>337</v>
          </cell>
          <cell r="D20504" t="str">
            <v>CERVECERIA CUAUHTEMOC MOCTEZUMA SA DE CV</v>
          </cell>
        </row>
        <row r="20505">
          <cell r="C20505">
            <v>174</v>
          </cell>
          <cell r="D20505" t="str">
            <v>GRUPO INDUSTRIAL CUADRITOS BIOTEK SA DE CV</v>
          </cell>
        </row>
        <row r="20506">
          <cell r="C20506">
            <v>130</v>
          </cell>
          <cell r="D20506" t="str">
            <v>PRODUCTOS PERLA, SA DE CV</v>
          </cell>
        </row>
        <row r="20507">
          <cell r="C20507">
            <v>130</v>
          </cell>
          <cell r="D20507" t="str">
            <v>PRODUCTOS PERLA, SA DE CV</v>
          </cell>
        </row>
        <row r="20508">
          <cell r="C20508">
            <v>355</v>
          </cell>
          <cell r="D20508" t="str">
            <v>TECNICOS ESPECIALIZADOS EN ALIMENTOS, S.A. DE C.V.</v>
          </cell>
        </row>
        <row r="20509">
          <cell r="C20509">
            <v>367</v>
          </cell>
          <cell r="D20509" t="str">
            <v>WRANGLER DE MEXICO, S. DE R.L. DE C.V.</v>
          </cell>
        </row>
        <row r="20510">
          <cell r="C20510">
            <v>367</v>
          </cell>
          <cell r="D20510" t="str">
            <v>WRANGLER DE MEXICO, S. DE R.L. DE C.V.</v>
          </cell>
        </row>
        <row r="20511">
          <cell r="C20511">
            <v>383</v>
          </cell>
          <cell r="D20511" t="str">
            <v>GRUPO AGROINDUSTRIAL POMET, S.A. DE C.V.</v>
          </cell>
        </row>
        <row r="20512">
          <cell r="C20512">
            <v>383</v>
          </cell>
          <cell r="D20512" t="str">
            <v>GRUPO AGROINDUSTRIAL POMET, S.A. DE C.V.</v>
          </cell>
        </row>
        <row r="20513">
          <cell r="C20513">
            <v>28</v>
          </cell>
          <cell r="D20513" t="str">
            <v>CERVECERIA CUAUHTEMOC MOCTEZUMA SA DE CV</v>
          </cell>
        </row>
        <row r="20514">
          <cell r="C20514">
            <v>28</v>
          </cell>
          <cell r="D20514" t="str">
            <v>CERVECERIA CUAUHTEMOC MOCTEZUMA SA DE CV</v>
          </cell>
        </row>
        <row r="20515">
          <cell r="C20515">
            <v>28</v>
          </cell>
          <cell r="D20515" t="str">
            <v>CERVECERIA CUAUHTEMOC MOCTEZUMA SA DE CV</v>
          </cell>
        </row>
        <row r="20516">
          <cell r="C20516">
            <v>28</v>
          </cell>
          <cell r="D20516" t="str">
            <v>CERVECERIA CUAUHTEMOC MOCTEZUMA SA DE CV</v>
          </cell>
        </row>
        <row r="20517">
          <cell r="C20517">
            <v>144</v>
          </cell>
          <cell r="D20517" t="str">
            <v>SUELAS WYNY SA DE CV</v>
          </cell>
        </row>
        <row r="20518">
          <cell r="C20518">
            <v>144</v>
          </cell>
          <cell r="D20518" t="str">
            <v>SUELAS WYNY SA DE CV</v>
          </cell>
        </row>
        <row r="20519">
          <cell r="C20519">
            <v>41</v>
          </cell>
          <cell r="D20519" t="str">
            <v>COMERCIALIZADORA EL ORO SA  DE CV</v>
          </cell>
        </row>
        <row r="20520">
          <cell r="C20520">
            <v>20</v>
          </cell>
          <cell r="D20520" t="str">
            <v>BIMBO</v>
          </cell>
        </row>
        <row r="20521">
          <cell r="C20521">
            <v>387</v>
          </cell>
          <cell r="D20521" t="str">
            <v>STRONGEST JEANS, S.A. DE C.V.</v>
          </cell>
        </row>
        <row r="20522">
          <cell r="C20522">
            <v>249</v>
          </cell>
          <cell r="D20522" t="str">
            <v>ASHLAND CHEMICAL DE MEXICO, S.A. DE C.V.</v>
          </cell>
        </row>
        <row r="20523">
          <cell r="C20523">
            <v>249</v>
          </cell>
          <cell r="D20523" t="str">
            <v>ASHLAND CHEMICAL DE MEXICO, S.A. DE C.V.</v>
          </cell>
        </row>
        <row r="20524">
          <cell r="C20524">
            <v>249</v>
          </cell>
          <cell r="D20524" t="str">
            <v>ASHLAND CHEMICAL DE MEXICO, S.A. DE C.V.</v>
          </cell>
        </row>
        <row r="20525">
          <cell r="C20525">
            <v>184</v>
          </cell>
          <cell r="D20525" t="str">
            <v>CUEROMEX WET BLUE SA DE CV</v>
          </cell>
        </row>
        <row r="20526">
          <cell r="C20526">
            <v>193</v>
          </cell>
          <cell r="D20526" t="str">
            <v>CURFIMEX SA DE CV</v>
          </cell>
        </row>
        <row r="20527">
          <cell r="C20527">
            <v>129</v>
          </cell>
          <cell r="D20527" t="str">
            <v>PRODUCTOS INDUSTRIALES DE LEON SA DE CV</v>
          </cell>
        </row>
        <row r="20528">
          <cell r="C20528">
            <v>202</v>
          </cell>
          <cell r="D20528" t="str">
            <v>CURTIDOS TREVIÑO SA DE CV</v>
          </cell>
        </row>
        <row r="20529">
          <cell r="C20529">
            <v>378</v>
          </cell>
          <cell r="D20529" t="str">
            <v>STONE LAV, S.A. DE C.V.</v>
          </cell>
        </row>
        <row r="20530">
          <cell r="C20530">
            <v>378</v>
          </cell>
          <cell r="D20530" t="str">
            <v>STONE LAV, S.A. DE C.V.</v>
          </cell>
        </row>
        <row r="20531">
          <cell r="C20531">
            <v>14</v>
          </cell>
          <cell r="D20531" t="str">
            <v>DISTRIBUIDORA TEXTIL ARTTEX, S.A. DE C.V.</v>
          </cell>
        </row>
        <row r="20532">
          <cell r="C20532">
            <v>100</v>
          </cell>
          <cell r="D20532" t="str">
            <v>MANUFACTURAS KALTEX SA DE CV</v>
          </cell>
        </row>
        <row r="20533">
          <cell r="C20533">
            <v>107</v>
          </cell>
          <cell r="D20533" t="str">
            <v>MICHEL ONTIVEROS PABLO IGNACIO</v>
          </cell>
        </row>
        <row r="20534">
          <cell r="C20534">
            <v>21</v>
          </cell>
          <cell r="D20534" t="str">
            <v>BIMBO</v>
          </cell>
        </row>
        <row r="20535">
          <cell r="C20535">
            <v>21</v>
          </cell>
          <cell r="D20535" t="str">
            <v>BIMBO</v>
          </cell>
        </row>
        <row r="20536">
          <cell r="C20536">
            <v>21</v>
          </cell>
          <cell r="D20536" t="str">
            <v>BIMBO</v>
          </cell>
        </row>
        <row r="20537">
          <cell r="C20537">
            <v>21</v>
          </cell>
          <cell r="D20537" t="str">
            <v>BIMBO</v>
          </cell>
        </row>
        <row r="20538">
          <cell r="C20538">
            <v>21</v>
          </cell>
          <cell r="D20538" t="str">
            <v>BIMBO</v>
          </cell>
        </row>
        <row r="20539">
          <cell r="C20539">
            <v>21</v>
          </cell>
          <cell r="D20539" t="str">
            <v>BIMBO</v>
          </cell>
        </row>
        <row r="20540">
          <cell r="C20540">
            <v>21</v>
          </cell>
          <cell r="D20540" t="str">
            <v>BIMBO</v>
          </cell>
        </row>
        <row r="20541">
          <cell r="C20541">
            <v>21</v>
          </cell>
          <cell r="D20541" t="str">
            <v>BIMBO</v>
          </cell>
        </row>
        <row r="20542">
          <cell r="C20542">
            <v>157</v>
          </cell>
          <cell r="D20542" t="str">
            <v>ZAFRE SA DE CV</v>
          </cell>
        </row>
        <row r="20543">
          <cell r="C20543">
            <v>32</v>
          </cell>
          <cell r="D20543" t="str">
            <v>CERVECERIA CUAUHTEMOC MOCTEZUMA SA DE CV</v>
          </cell>
        </row>
        <row r="20544">
          <cell r="C20544">
            <v>32</v>
          </cell>
          <cell r="D20544" t="str">
            <v>CERVECERIA CUAUHTEMOC MOCTEZUMA SA DE CV</v>
          </cell>
        </row>
        <row r="20545">
          <cell r="C20545">
            <v>32</v>
          </cell>
          <cell r="D20545" t="str">
            <v>CERVECERIA CUAUHTEMOC MOCTEZUMA SA DE CV</v>
          </cell>
        </row>
        <row r="20546">
          <cell r="C20546">
            <v>32</v>
          </cell>
          <cell r="D20546" t="str">
            <v>CERVECERIA CUAUHTEMOC MOCTEZUMA SA DE CV</v>
          </cell>
        </row>
        <row r="20547">
          <cell r="C20547">
            <v>134</v>
          </cell>
          <cell r="D20547" t="str">
            <v>QUIMICA HERNANDEZ RAMIREZ SA DE CV</v>
          </cell>
        </row>
        <row r="20548">
          <cell r="C20548">
            <v>55</v>
          </cell>
          <cell r="D20548" t="str">
            <v>DISTRIBUIDORA DE TEXTILES AVANTE SA DE CV</v>
          </cell>
        </row>
        <row r="20549">
          <cell r="C20549">
            <v>371</v>
          </cell>
          <cell r="D20549" t="str">
            <v>DANIEL ROMO CUELLAR</v>
          </cell>
        </row>
        <row r="20550">
          <cell r="C20550">
            <v>21</v>
          </cell>
          <cell r="D20550" t="str">
            <v>BIMBO</v>
          </cell>
        </row>
        <row r="20551">
          <cell r="C20551">
            <v>179</v>
          </cell>
          <cell r="D20551" t="str">
            <v>TBG APPAREL S DE RL DE CV</v>
          </cell>
        </row>
        <row r="20552">
          <cell r="C20552">
            <v>179</v>
          </cell>
          <cell r="D20552" t="str">
            <v>TBG APPAREL S DE RL DE CV</v>
          </cell>
        </row>
        <row r="20553">
          <cell r="C20553">
            <v>179</v>
          </cell>
          <cell r="D20553" t="str">
            <v>TBG APPAREL S DE RL DE CV</v>
          </cell>
        </row>
        <row r="20554">
          <cell r="C20554">
            <v>179</v>
          </cell>
          <cell r="D20554" t="str">
            <v>TBG APPAREL S DE RL DE CV</v>
          </cell>
        </row>
        <row r="20555">
          <cell r="C20555">
            <v>16</v>
          </cell>
          <cell r="D20555" t="str">
            <v>AZTECA MILLING, LP</v>
          </cell>
        </row>
        <row r="20556">
          <cell r="C20556">
            <v>105</v>
          </cell>
          <cell r="D20556" t="str">
            <v>MEXENIL ADITIVOS SA DE CV</v>
          </cell>
        </row>
        <row r="20557">
          <cell r="C20557">
            <v>375</v>
          </cell>
          <cell r="D20557" t="str">
            <v>CIH INTERNATIONAL, S.A.R.L.</v>
          </cell>
        </row>
        <row r="20558">
          <cell r="C20558">
            <v>193</v>
          </cell>
          <cell r="D20558" t="str">
            <v>CURFIMEX SA DE CV</v>
          </cell>
        </row>
        <row r="20559">
          <cell r="C20559">
            <v>193</v>
          </cell>
          <cell r="D20559" t="str">
            <v>CURFIMEX SA DE CV</v>
          </cell>
        </row>
        <row r="20560">
          <cell r="C20560">
            <v>97</v>
          </cell>
          <cell r="D20560" t="str">
            <v>LAVAEXPORT SA DE CV</v>
          </cell>
        </row>
        <row r="20561">
          <cell r="C20561">
            <v>97</v>
          </cell>
          <cell r="D20561" t="str">
            <v>LAVAEXPORT SA DE CV</v>
          </cell>
        </row>
        <row r="20562">
          <cell r="C20562">
            <v>53</v>
          </cell>
          <cell r="D20562" t="str">
            <v>DINCO DEL NORTE SA DE CV</v>
          </cell>
        </row>
        <row r="20563">
          <cell r="C20563">
            <v>53</v>
          </cell>
          <cell r="D20563" t="str">
            <v>DINCO DEL NORTE SA DE CV</v>
          </cell>
        </row>
        <row r="20564">
          <cell r="C20564">
            <v>231</v>
          </cell>
          <cell r="D20564" t="str">
            <v>PROGEL MEXICANA, S.A. DE C.V.</v>
          </cell>
        </row>
        <row r="20565">
          <cell r="C20565">
            <v>22</v>
          </cell>
          <cell r="D20565" t="str">
            <v>BIOTECNICA INTERNACIONAL SA DE CV</v>
          </cell>
        </row>
        <row r="20566">
          <cell r="C20566">
            <v>22</v>
          </cell>
          <cell r="D20566" t="str">
            <v>BIOTECNICA INTERNACIONAL SA DE CV</v>
          </cell>
        </row>
        <row r="20567">
          <cell r="C20567">
            <v>39</v>
          </cell>
          <cell r="D20567" t="str">
            <v>CITROJUGO SA DE CV</v>
          </cell>
        </row>
        <row r="20568">
          <cell r="C20568">
            <v>100</v>
          </cell>
          <cell r="D20568" t="str">
            <v>MANUFACTURAS KALTEX SA DE CV</v>
          </cell>
        </row>
        <row r="20569">
          <cell r="C20569">
            <v>100</v>
          </cell>
          <cell r="D20569" t="str">
            <v>MANUFACTURAS KALTEX SA DE CV</v>
          </cell>
        </row>
        <row r="20570">
          <cell r="C20570">
            <v>129</v>
          </cell>
          <cell r="D20570" t="str">
            <v>PRODUCTOS INDUSTRIALES DE LEON SA DE CV</v>
          </cell>
        </row>
        <row r="20571">
          <cell r="C20571">
            <v>347</v>
          </cell>
          <cell r="D20571" t="str">
            <v>AGROPECUARIA SANS SOUCI, S. DE R.L. DE C.V.</v>
          </cell>
        </row>
        <row r="20572">
          <cell r="C20572">
            <v>347</v>
          </cell>
          <cell r="D20572" t="str">
            <v>AGROPECUARIA SANS SOUCI, S. DE R.L. DE C.V.</v>
          </cell>
        </row>
        <row r="20573">
          <cell r="C20573">
            <v>166</v>
          </cell>
          <cell r="D20573" t="str">
            <v>GRUMA</v>
          </cell>
        </row>
        <row r="20574">
          <cell r="C20574">
            <v>370</v>
          </cell>
          <cell r="D20574" t="str">
            <v>JUAN RAMON DELGADILLO ALDRETE</v>
          </cell>
        </row>
        <row r="20575">
          <cell r="C20575">
            <v>370</v>
          </cell>
          <cell r="D20575" t="str">
            <v>JUAN RAMON DELGADILLO ALDRETE</v>
          </cell>
        </row>
        <row r="20576">
          <cell r="C20576">
            <v>376</v>
          </cell>
          <cell r="D20576" t="str">
            <v>EDUARDO WONG RODRIGUEZ</v>
          </cell>
        </row>
        <row r="20577">
          <cell r="C20577">
            <v>249</v>
          </cell>
          <cell r="D20577" t="str">
            <v>ASHLAND CHEMICAL DE MEXICO, S.A. DE C.V.</v>
          </cell>
        </row>
        <row r="20578">
          <cell r="C20578">
            <v>249</v>
          </cell>
          <cell r="D20578" t="str">
            <v>ASHLAND CHEMICAL DE MEXICO, S.A. DE C.V.</v>
          </cell>
        </row>
        <row r="20579">
          <cell r="C20579">
            <v>179</v>
          </cell>
          <cell r="D20579" t="str">
            <v>TBG APPAREL S DE RL DE CV</v>
          </cell>
        </row>
        <row r="20580">
          <cell r="C20580" t="str">
            <v>VTAMOS</v>
          </cell>
          <cell r="D20580" t="str">
            <v>Ventas de Mostrador</v>
          </cell>
        </row>
        <row r="20581">
          <cell r="C20581" t="str">
            <v>VTAMOS</v>
          </cell>
          <cell r="D20581" t="str">
            <v>Ventas de Mostrador</v>
          </cell>
        </row>
        <row r="20582">
          <cell r="C20582">
            <v>231</v>
          </cell>
          <cell r="D20582" t="str">
            <v>PROGEL MEXICANA, S.A. DE C.V.</v>
          </cell>
        </row>
        <row r="20583">
          <cell r="C20583">
            <v>231</v>
          </cell>
          <cell r="D20583" t="str">
            <v>PROGEL MEXICANA, S.A. DE C.V.</v>
          </cell>
        </row>
        <row r="20584">
          <cell r="C20584">
            <v>30</v>
          </cell>
          <cell r="D20584" t="str">
            <v>CERVECERIA CUAUHTEMOC MOCTEZUMA SA DE CV</v>
          </cell>
        </row>
        <row r="20585">
          <cell r="C20585">
            <v>30</v>
          </cell>
          <cell r="D20585" t="str">
            <v>CERVECERIA CUAUHTEMOC MOCTEZUMA SA DE CV</v>
          </cell>
        </row>
        <row r="20586">
          <cell r="C20586">
            <v>30</v>
          </cell>
          <cell r="D20586" t="str">
            <v>CERVECERIA CUAUHTEMOC MOCTEZUMA SA DE CV</v>
          </cell>
        </row>
        <row r="20587">
          <cell r="C20587">
            <v>28</v>
          </cell>
          <cell r="D20587" t="str">
            <v>CERVECERIA CUAUHTEMOC MOCTEZUMA SA DE CV</v>
          </cell>
        </row>
        <row r="20588">
          <cell r="C20588">
            <v>28</v>
          </cell>
          <cell r="D20588" t="str">
            <v>CERVECERIA CUAUHTEMOC MOCTEZUMA SA DE CV</v>
          </cell>
        </row>
        <row r="20589">
          <cell r="C20589">
            <v>28</v>
          </cell>
          <cell r="D20589" t="str">
            <v>CERVECERIA CUAUHTEMOC MOCTEZUMA SA DE CV</v>
          </cell>
        </row>
        <row r="20590">
          <cell r="C20590">
            <v>28</v>
          </cell>
          <cell r="D20590" t="str">
            <v>CERVECERIA CUAUHTEMOC MOCTEZUMA SA DE CV</v>
          </cell>
        </row>
        <row r="20591">
          <cell r="C20591">
            <v>28</v>
          </cell>
          <cell r="D20591" t="str">
            <v>CERVECERIA CUAUHTEMOC MOCTEZUMA SA DE CV</v>
          </cell>
        </row>
        <row r="20592">
          <cell r="C20592">
            <v>28</v>
          </cell>
          <cell r="D20592" t="str">
            <v>CERVECERIA CUAUHTEMOC MOCTEZUMA SA DE CV</v>
          </cell>
        </row>
        <row r="20593">
          <cell r="C20593">
            <v>112</v>
          </cell>
          <cell r="D20593" t="str">
            <v>GRUMA</v>
          </cell>
        </row>
        <row r="20594">
          <cell r="C20594">
            <v>78</v>
          </cell>
          <cell r="D20594" t="str">
            <v>GRUMA</v>
          </cell>
        </row>
        <row r="20595">
          <cell r="C20595">
            <v>78</v>
          </cell>
          <cell r="D20595" t="str">
            <v>GRUMA</v>
          </cell>
        </row>
        <row r="20596">
          <cell r="C20596">
            <v>112</v>
          </cell>
          <cell r="D20596" t="str">
            <v>GRUMA</v>
          </cell>
        </row>
        <row r="20597">
          <cell r="C20597">
            <v>112</v>
          </cell>
          <cell r="D20597" t="str">
            <v>GRUMA</v>
          </cell>
        </row>
        <row r="20598">
          <cell r="C20598">
            <v>78</v>
          </cell>
          <cell r="D20598" t="str">
            <v>GRUMA</v>
          </cell>
        </row>
        <row r="20599">
          <cell r="C20599">
            <v>78</v>
          </cell>
          <cell r="D20599" t="str">
            <v>GRUMA</v>
          </cell>
        </row>
        <row r="20600">
          <cell r="C20600">
            <v>378</v>
          </cell>
          <cell r="D20600" t="str">
            <v>STONE LAV, S.A. DE C.V.</v>
          </cell>
        </row>
        <row r="20601">
          <cell r="C20601">
            <v>184</v>
          </cell>
          <cell r="D20601" t="str">
            <v>CUEROMEX WET BLUE SA DE CV</v>
          </cell>
        </row>
        <row r="20602">
          <cell r="C20602">
            <v>184</v>
          </cell>
          <cell r="D20602" t="str">
            <v>CUEROMEX WET BLUE SA DE CV</v>
          </cell>
        </row>
        <row r="20603">
          <cell r="C20603">
            <v>378</v>
          </cell>
          <cell r="D20603" t="str">
            <v>STONE LAV, S.A. DE C.V.</v>
          </cell>
        </row>
        <row r="20604">
          <cell r="C20604">
            <v>389</v>
          </cell>
          <cell r="D20604" t="str">
            <v>QUIMICOS VEMONT, S. DE R.L. DE C.V.</v>
          </cell>
        </row>
        <row r="20605">
          <cell r="C20605">
            <v>184</v>
          </cell>
          <cell r="D20605" t="str">
            <v>CUEROMEX WET BLUE SA DE CV</v>
          </cell>
        </row>
        <row r="20606">
          <cell r="C20606">
            <v>113</v>
          </cell>
          <cell r="D20606" t="str">
            <v>GRUMA</v>
          </cell>
        </row>
        <row r="20607">
          <cell r="C20607">
            <v>113</v>
          </cell>
          <cell r="D20607" t="str">
            <v>GRUMA</v>
          </cell>
        </row>
        <row r="20608">
          <cell r="C20608">
            <v>231</v>
          </cell>
          <cell r="D20608" t="str">
            <v>PROGEL MEXICANA, S.A. DE C.V.</v>
          </cell>
        </row>
        <row r="20609">
          <cell r="C20609">
            <v>6</v>
          </cell>
          <cell r="D20609" t="str">
            <v>AGRANA FRUIT MEXICO SA DE CV</v>
          </cell>
        </row>
        <row r="20610">
          <cell r="C20610">
            <v>6</v>
          </cell>
          <cell r="D20610" t="str">
            <v>AGRANA FRUIT MEXICO SA DE CV</v>
          </cell>
        </row>
        <row r="20611">
          <cell r="C20611">
            <v>249</v>
          </cell>
          <cell r="D20611" t="str">
            <v>ASHLAND CHEMICAL DE MEXICO, S.A. DE C.V.</v>
          </cell>
        </row>
        <row r="20612">
          <cell r="C20612">
            <v>157</v>
          </cell>
          <cell r="D20612" t="str">
            <v>ZAFRE SA DE CV</v>
          </cell>
        </row>
        <row r="20613">
          <cell r="C20613">
            <v>6</v>
          </cell>
          <cell r="D20613" t="str">
            <v>AGRANA FRUIT MEXICO SA DE CV</v>
          </cell>
        </row>
        <row r="20614">
          <cell r="C20614">
            <v>179</v>
          </cell>
          <cell r="D20614" t="str">
            <v>TBG APPAREL S DE RL DE CV</v>
          </cell>
        </row>
        <row r="20615">
          <cell r="C20615">
            <v>77</v>
          </cell>
          <cell r="D20615" t="str">
            <v>GRUMA</v>
          </cell>
        </row>
        <row r="20616">
          <cell r="C20616">
            <v>77</v>
          </cell>
          <cell r="D20616" t="str">
            <v>GRUMA</v>
          </cell>
        </row>
        <row r="20617">
          <cell r="C20617">
            <v>231</v>
          </cell>
          <cell r="D20617" t="str">
            <v>PROGEL MEXICANA, S.A. DE C.V.</v>
          </cell>
        </row>
        <row r="20618">
          <cell r="C20618">
            <v>231</v>
          </cell>
          <cell r="D20618" t="str">
            <v>PROGEL MEXICANA, S.A. DE C.V.</v>
          </cell>
        </row>
        <row r="20619">
          <cell r="C20619">
            <v>179</v>
          </cell>
          <cell r="D20619" t="str">
            <v>TBG APPAREL S DE RL DE CV</v>
          </cell>
        </row>
        <row r="20620">
          <cell r="C20620">
            <v>306</v>
          </cell>
          <cell r="D20620" t="str">
            <v>GRIFFITH FOODS, S.A. DE C.V.</v>
          </cell>
        </row>
        <row r="20621">
          <cell r="C20621">
            <v>144</v>
          </cell>
          <cell r="D20621" t="str">
            <v>SUELAS WYNY SA DE CV</v>
          </cell>
        </row>
        <row r="20622">
          <cell r="C20622">
            <v>144</v>
          </cell>
          <cell r="D20622" t="str">
            <v>SUELAS WYNY SA DE CV</v>
          </cell>
        </row>
        <row r="20623">
          <cell r="C20623">
            <v>306</v>
          </cell>
          <cell r="D20623" t="str">
            <v>GRIFFITH FOODS, S.A. DE C.V.</v>
          </cell>
        </row>
        <row r="20624">
          <cell r="C20624">
            <v>16</v>
          </cell>
          <cell r="D20624" t="str">
            <v>AZTECA MILLING, LP</v>
          </cell>
        </row>
        <row r="20625">
          <cell r="C20625">
            <v>33</v>
          </cell>
          <cell r="D20625" t="str">
            <v>CERVECERIA CUAUHTEMOC MOCTEZUMA SA DE CV</v>
          </cell>
        </row>
        <row r="20626">
          <cell r="C20626">
            <v>33</v>
          </cell>
          <cell r="D20626" t="str">
            <v>CERVECERIA CUAUHTEMOC MOCTEZUMA SA DE CV</v>
          </cell>
        </row>
        <row r="20627">
          <cell r="C20627">
            <v>157</v>
          </cell>
          <cell r="D20627" t="str">
            <v>ZAFRE SA DE CV</v>
          </cell>
        </row>
        <row r="20628">
          <cell r="C20628">
            <v>33</v>
          </cell>
          <cell r="D20628" t="str">
            <v>CERVECERIA CUAUHTEMOC MOCTEZUMA SA DE CV</v>
          </cell>
        </row>
        <row r="20629">
          <cell r="C20629">
            <v>33</v>
          </cell>
          <cell r="D20629" t="str">
            <v>CERVECERIA CUAUHTEMOC MOCTEZUMA SA DE CV</v>
          </cell>
        </row>
        <row r="20630">
          <cell r="C20630">
            <v>193</v>
          </cell>
          <cell r="D20630" t="str">
            <v>CURFIMEX SA DE CV</v>
          </cell>
        </row>
        <row r="20631">
          <cell r="C20631">
            <v>184</v>
          </cell>
          <cell r="D20631" t="str">
            <v>CUEROMEX WET BLUE SA DE CV</v>
          </cell>
        </row>
        <row r="20632">
          <cell r="C20632">
            <v>193</v>
          </cell>
          <cell r="D20632" t="str">
            <v>CURFIMEX SA DE CV</v>
          </cell>
        </row>
        <row r="20633">
          <cell r="C20633">
            <v>29</v>
          </cell>
          <cell r="D20633" t="str">
            <v>CERVECERIA CUAUHTEMOC MOCTEZUMA SA DE CV</v>
          </cell>
        </row>
        <row r="20634">
          <cell r="C20634">
            <v>371</v>
          </cell>
          <cell r="D20634" t="str">
            <v>DANIEL ROMO CUELLAR</v>
          </cell>
        </row>
        <row r="20635">
          <cell r="C20635">
            <v>29</v>
          </cell>
          <cell r="D20635" t="str">
            <v>CERVECERIA CUAUHTEMOC MOCTEZUMA SA DE CV</v>
          </cell>
        </row>
        <row r="20636">
          <cell r="C20636">
            <v>271</v>
          </cell>
          <cell r="D20636" t="str">
            <v>JEANS Y PROCESOS CITLALTEPETL, S.A. DE C.V.</v>
          </cell>
        </row>
        <row r="20637">
          <cell r="C20637">
            <v>29</v>
          </cell>
          <cell r="D20637" t="str">
            <v>CERVECERIA CUAUHTEMOC MOCTEZUMA SA DE CV</v>
          </cell>
        </row>
        <row r="20638">
          <cell r="C20638">
            <v>231</v>
          </cell>
          <cell r="D20638" t="str">
            <v>PROGEL MEXICANA, S.A. DE C.V.</v>
          </cell>
        </row>
        <row r="20639">
          <cell r="C20639">
            <v>371</v>
          </cell>
          <cell r="D20639" t="str">
            <v>DANIEL ROMO CUELLAR</v>
          </cell>
        </row>
        <row r="20640">
          <cell r="C20640">
            <v>29</v>
          </cell>
          <cell r="D20640" t="str">
            <v>CERVECERIA CUAUHTEMOC MOCTEZUMA SA DE CV</v>
          </cell>
        </row>
        <row r="20641">
          <cell r="C20641">
            <v>29</v>
          </cell>
          <cell r="D20641" t="str">
            <v>CERVECERIA CUAUHTEMOC MOCTEZUMA SA DE CV</v>
          </cell>
        </row>
        <row r="20642">
          <cell r="C20642">
            <v>29</v>
          </cell>
          <cell r="D20642" t="str">
            <v>CERVECERIA CUAUHTEMOC MOCTEZUMA SA DE CV</v>
          </cell>
        </row>
        <row r="20643">
          <cell r="C20643">
            <v>29</v>
          </cell>
          <cell r="D20643" t="str">
            <v>CERVECERIA CUAUHTEMOC MOCTEZUMA SA DE CV</v>
          </cell>
        </row>
        <row r="20644">
          <cell r="C20644" t="str">
            <v>VTAMOS</v>
          </cell>
          <cell r="D20644" t="str">
            <v>Ventas de Mostrador</v>
          </cell>
        </row>
        <row r="20645">
          <cell r="C20645" t="str">
            <v>VTAMOS</v>
          </cell>
          <cell r="D20645" t="str">
            <v>Ventas de Mostrador</v>
          </cell>
        </row>
        <row r="20646">
          <cell r="C20646">
            <v>100</v>
          </cell>
          <cell r="D20646" t="str">
            <v>MANUFACTURAS KALTEX SA DE CV</v>
          </cell>
        </row>
        <row r="20647">
          <cell r="C20647">
            <v>184</v>
          </cell>
          <cell r="D20647" t="str">
            <v>CUEROMEX WET BLUE SA DE CV</v>
          </cell>
        </row>
        <row r="20648">
          <cell r="C20648">
            <v>14</v>
          </cell>
          <cell r="D20648" t="str">
            <v>DISTRIBUIDORA TEXTIL ARTTEX, S.A. DE C.V.</v>
          </cell>
        </row>
        <row r="20649">
          <cell r="C20649">
            <v>79</v>
          </cell>
          <cell r="D20649" t="str">
            <v>GRUMA</v>
          </cell>
        </row>
        <row r="20650">
          <cell r="C20650">
            <v>128</v>
          </cell>
          <cell r="D20650" t="str">
            <v>PRODUCTOS CURTIENTES SA DE CV</v>
          </cell>
        </row>
        <row r="20651">
          <cell r="C20651">
            <v>79</v>
          </cell>
          <cell r="D20651" t="str">
            <v>GRUMA</v>
          </cell>
        </row>
        <row r="20652">
          <cell r="C20652">
            <v>18</v>
          </cell>
          <cell r="D20652" t="str">
            <v>BIMBO</v>
          </cell>
        </row>
        <row r="20653">
          <cell r="C20653">
            <v>128</v>
          </cell>
          <cell r="D20653" t="str">
            <v>PRODUCTOS CURTIENTES SA DE CV</v>
          </cell>
        </row>
        <row r="20654">
          <cell r="C20654">
            <v>179</v>
          </cell>
          <cell r="D20654" t="str">
            <v>TBG APPAREL S DE RL DE CV</v>
          </cell>
        </row>
        <row r="20655">
          <cell r="C20655">
            <v>20</v>
          </cell>
          <cell r="D20655" t="str">
            <v>BIMBO</v>
          </cell>
        </row>
        <row r="20656">
          <cell r="C20656">
            <v>130</v>
          </cell>
          <cell r="D20656" t="str">
            <v>PRODUCTOS PERLA, SA DE CV</v>
          </cell>
        </row>
        <row r="20657">
          <cell r="C20657">
            <v>24</v>
          </cell>
          <cell r="D20657" t="str">
            <v>C &amp; L ALIMENTOS SA DE CV</v>
          </cell>
        </row>
        <row r="20658">
          <cell r="C20658">
            <v>24</v>
          </cell>
          <cell r="D20658" t="str">
            <v>C &amp; L ALIMENTOS SA DE CV</v>
          </cell>
        </row>
        <row r="20659">
          <cell r="C20659">
            <v>179</v>
          </cell>
          <cell r="D20659" t="str">
            <v>TBG APPAREL S DE RL DE CV</v>
          </cell>
        </row>
        <row r="20660">
          <cell r="C20660">
            <v>371</v>
          </cell>
          <cell r="D20660" t="str">
            <v>DANIEL ROMO CUELLAR</v>
          </cell>
        </row>
        <row r="20661">
          <cell r="C20661">
            <v>179</v>
          </cell>
          <cell r="D20661" t="str">
            <v>TBG APPAREL S DE RL DE CV</v>
          </cell>
        </row>
        <row r="20662">
          <cell r="C20662">
            <v>130</v>
          </cell>
          <cell r="D20662" t="str">
            <v>PRODUCTOS PERLA, SA DE CV</v>
          </cell>
        </row>
        <row r="20663">
          <cell r="C20663">
            <v>130</v>
          </cell>
          <cell r="D20663" t="str">
            <v>PRODUCTOS PERLA, SA DE CV</v>
          </cell>
        </row>
        <row r="20664">
          <cell r="C20664">
            <v>44</v>
          </cell>
          <cell r="D20664" t="str">
            <v>CONFRUTTA S.A.</v>
          </cell>
        </row>
        <row r="20665">
          <cell r="C20665">
            <v>367</v>
          </cell>
          <cell r="D20665" t="str">
            <v>WRANGLER DE MEXICO, S. DE R.L. DE C.V.</v>
          </cell>
        </row>
        <row r="20666">
          <cell r="C20666">
            <v>367</v>
          </cell>
          <cell r="D20666" t="str">
            <v>WRANGLER DE MEXICO, S. DE R.L. DE C.V.</v>
          </cell>
        </row>
        <row r="20667">
          <cell r="C20667">
            <v>44</v>
          </cell>
          <cell r="D20667" t="str">
            <v>CONFRUTTA S.A.</v>
          </cell>
        </row>
        <row r="20668">
          <cell r="C20668">
            <v>367</v>
          </cell>
          <cell r="D20668" t="str">
            <v>WRANGLER DE MEXICO, S. DE R.L. DE C.V.</v>
          </cell>
        </row>
        <row r="20669">
          <cell r="C20669">
            <v>31</v>
          </cell>
          <cell r="D20669" t="str">
            <v>CERVECERIA CUAUHTEMOC MOCTEZUMA SA DE CV</v>
          </cell>
        </row>
        <row r="20670">
          <cell r="C20670">
            <v>31</v>
          </cell>
          <cell r="D20670" t="str">
            <v>CERVECERIA CUAUHTEMOC MOCTEZUMA SA DE CV</v>
          </cell>
        </row>
        <row r="20671">
          <cell r="C20671">
            <v>31</v>
          </cell>
          <cell r="D20671" t="str">
            <v>CERVECERIA CUAUHTEMOC MOCTEZUMA SA DE CV</v>
          </cell>
        </row>
        <row r="20672">
          <cell r="C20672">
            <v>81</v>
          </cell>
          <cell r="D20672" t="str">
            <v>HERSHEY MEXICO SA DE CV</v>
          </cell>
        </row>
        <row r="20673">
          <cell r="C20673">
            <v>31</v>
          </cell>
          <cell r="D20673" t="str">
            <v>CERVECERIA CUAUHTEMOC MOCTEZUMA SA DE CV</v>
          </cell>
        </row>
        <row r="20674">
          <cell r="C20674">
            <v>31</v>
          </cell>
          <cell r="D20674" t="str">
            <v>CERVECERIA CUAUHTEMOC MOCTEZUMA SA DE CV</v>
          </cell>
        </row>
        <row r="20675">
          <cell r="C20675">
            <v>31</v>
          </cell>
          <cell r="D20675" t="str">
            <v>CERVECERIA CUAUHTEMOC MOCTEZUMA SA DE CV</v>
          </cell>
        </row>
        <row r="20676">
          <cell r="C20676">
            <v>231</v>
          </cell>
          <cell r="D20676" t="str">
            <v>PROGEL MEXICANA, S.A. DE C.V.</v>
          </cell>
        </row>
        <row r="20677">
          <cell r="C20677">
            <v>184</v>
          </cell>
          <cell r="D20677" t="str">
            <v>CUEROMEX WET BLUE SA DE CV</v>
          </cell>
        </row>
        <row r="20678">
          <cell r="C20678">
            <v>184</v>
          </cell>
          <cell r="D20678" t="str">
            <v>CUEROMEX WET BLUE SA DE CV</v>
          </cell>
        </row>
        <row r="20679">
          <cell r="C20679">
            <v>44</v>
          </cell>
          <cell r="D20679" t="str">
            <v>CONFRUTTA S.A.</v>
          </cell>
        </row>
        <row r="20680">
          <cell r="C20680">
            <v>184</v>
          </cell>
          <cell r="D20680" t="str">
            <v>CUEROMEX WET BLUE SA DE CV</v>
          </cell>
        </row>
        <row r="20681">
          <cell r="C20681">
            <v>390</v>
          </cell>
          <cell r="D20681" t="str">
            <v>PRODUCTORA DE ALIMENTOS MEXICANOS, S.A. DE C.V.</v>
          </cell>
        </row>
        <row r="20682">
          <cell r="C20682">
            <v>193</v>
          </cell>
          <cell r="D20682" t="str">
            <v>CURFIMEX SA DE CV</v>
          </cell>
        </row>
        <row r="20683">
          <cell r="C20683">
            <v>193</v>
          </cell>
          <cell r="D20683" t="str">
            <v>CURFIMEX SA DE CV</v>
          </cell>
        </row>
        <row r="20684">
          <cell r="C20684">
            <v>157</v>
          </cell>
          <cell r="D20684" t="str">
            <v>ZAFRE SA DE CV</v>
          </cell>
        </row>
        <row r="20685">
          <cell r="C20685">
            <v>370</v>
          </cell>
          <cell r="D20685" t="str">
            <v>JUAN RAMON DELGADILLO ALDRETE</v>
          </cell>
        </row>
        <row r="20686">
          <cell r="C20686">
            <v>355</v>
          </cell>
          <cell r="D20686" t="str">
            <v>TECNICOS ESPECIALIZADOS EN ALIMENTOS, S.A. DE C.V.</v>
          </cell>
        </row>
        <row r="20687">
          <cell r="C20687">
            <v>355</v>
          </cell>
          <cell r="D20687" t="str">
            <v>TECNICOS ESPECIALIZADOS EN ALIMENTOS, S.A. DE C.V.</v>
          </cell>
        </row>
        <row r="20688">
          <cell r="C20688">
            <v>370</v>
          </cell>
          <cell r="D20688" t="str">
            <v>JUAN RAMON DELGADILLO ALDRETE</v>
          </cell>
        </row>
        <row r="20689">
          <cell r="C20689">
            <v>249</v>
          </cell>
          <cell r="D20689" t="str">
            <v>ASHLAND CHEMICAL DE MEXICO, S.A. DE C.V.</v>
          </cell>
        </row>
        <row r="20690">
          <cell r="C20690">
            <v>249</v>
          </cell>
          <cell r="D20690" t="str">
            <v>ASHLAND CHEMICAL DE MEXICO, S.A. DE C.V.</v>
          </cell>
        </row>
        <row r="20691">
          <cell r="C20691">
            <v>249</v>
          </cell>
          <cell r="D20691" t="str">
            <v>ASHLAND CHEMICAL DE MEXICO, S.A. DE C.V.</v>
          </cell>
        </row>
        <row r="20692">
          <cell r="C20692">
            <v>21</v>
          </cell>
          <cell r="D20692" t="str">
            <v>BIMBO</v>
          </cell>
        </row>
        <row r="20693">
          <cell r="C20693">
            <v>100</v>
          </cell>
          <cell r="D20693" t="str">
            <v>MANUFACTURAS KALTEX SA DE CV</v>
          </cell>
        </row>
        <row r="20694">
          <cell r="C20694">
            <v>21</v>
          </cell>
          <cell r="D20694" t="str">
            <v>BIMBO</v>
          </cell>
        </row>
        <row r="20695">
          <cell r="C20695">
            <v>21</v>
          </cell>
          <cell r="D20695" t="str">
            <v>BIMBO</v>
          </cell>
        </row>
        <row r="20696">
          <cell r="C20696">
            <v>100</v>
          </cell>
          <cell r="D20696" t="str">
            <v>MANUFACTURAS KALTEX SA DE CV</v>
          </cell>
        </row>
        <row r="20697">
          <cell r="C20697">
            <v>100</v>
          </cell>
          <cell r="D20697" t="str">
            <v>MANUFACTURAS KALTEX SA DE CV</v>
          </cell>
        </row>
        <row r="20698">
          <cell r="C20698">
            <v>100</v>
          </cell>
          <cell r="D20698" t="str">
            <v>MANUFACTURAS KALTEX SA DE CV</v>
          </cell>
        </row>
        <row r="20699">
          <cell r="C20699">
            <v>100</v>
          </cell>
          <cell r="D20699" t="str">
            <v>MANUFACTURAS KALTEX SA DE CV</v>
          </cell>
        </row>
        <row r="20700">
          <cell r="C20700">
            <v>21</v>
          </cell>
          <cell r="D20700" t="str">
            <v>BIMBO</v>
          </cell>
        </row>
        <row r="20701">
          <cell r="C20701">
            <v>21</v>
          </cell>
          <cell r="D20701" t="str">
            <v>BIMBO</v>
          </cell>
        </row>
        <row r="20702">
          <cell r="C20702">
            <v>21</v>
          </cell>
          <cell r="D20702" t="str">
            <v>BIMBO</v>
          </cell>
        </row>
        <row r="20703">
          <cell r="C20703">
            <v>21</v>
          </cell>
          <cell r="D20703" t="str">
            <v>BIMBO</v>
          </cell>
        </row>
        <row r="20704">
          <cell r="C20704">
            <v>21</v>
          </cell>
          <cell r="D20704" t="str">
            <v>BIMBO</v>
          </cell>
        </row>
        <row r="20705">
          <cell r="C20705">
            <v>112</v>
          </cell>
          <cell r="D20705" t="str">
            <v>GRUMA</v>
          </cell>
        </row>
        <row r="20706">
          <cell r="C20706">
            <v>112</v>
          </cell>
          <cell r="D20706" t="str">
            <v>GRUMA</v>
          </cell>
        </row>
        <row r="20707">
          <cell r="C20707">
            <v>21</v>
          </cell>
          <cell r="D20707" t="str">
            <v>BIMBO</v>
          </cell>
        </row>
        <row r="20708">
          <cell r="C20708">
            <v>231</v>
          </cell>
          <cell r="D20708" t="str">
            <v>PROGEL MEXICANA, S.A. DE C.V.</v>
          </cell>
        </row>
        <row r="20709">
          <cell r="C20709">
            <v>28</v>
          </cell>
          <cell r="D20709" t="str">
            <v>CERVECERIA CUAUHTEMOC MOCTEZUMA SA DE CV</v>
          </cell>
        </row>
        <row r="20710">
          <cell r="C20710">
            <v>28</v>
          </cell>
          <cell r="D20710" t="str">
            <v>CERVECERIA CUAUHTEMOC MOCTEZUMA SA DE CV</v>
          </cell>
        </row>
        <row r="20711">
          <cell r="C20711">
            <v>179</v>
          </cell>
          <cell r="D20711" t="str">
            <v>TBG APPAREL S DE RL DE CV</v>
          </cell>
        </row>
        <row r="20712">
          <cell r="C20712">
            <v>199</v>
          </cell>
          <cell r="D20712" t="str">
            <v>ANILINAS Y QUIMICOS TEXTILES SA DE CV</v>
          </cell>
        </row>
        <row r="20713">
          <cell r="C20713">
            <v>179</v>
          </cell>
          <cell r="D20713" t="str">
            <v>TBG APPAREL S DE RL DE CV</v>
          </cell>
        </row>
        <row r="20714">
          <cell r="C20714">
            <v>184</v>
          </cell>
          <cell r="D20714" t="str">
            <v>CUEROMEX WET BLUE SA DE CV</v>
          </cell>
        </row>
        <row r="20715">
          <cell r="C20715">
            <v>28</v>
          </cell>
          <cell r="D20715" t="str">
            <v>CERVECERIA CUAUHTEMOC MOCTEZUMA SA DE CV</v>
          </cell>
        </row>
        <row r="20716">
          <cell r="C20716">
            <v>179</v>
          </cell>
          <cell r="D20716" t="str">
            <v>TBG APPAREL S DE RL DE CV</v>
          </cell>
        </row>
        <row r="20717">
          <cell r="C20717">
            <v>28</v>
          </cell>
          <cell r="D20717" t="str">
            <v>CERVECERIA CUAUHTEMOC MOCTEZUMA SA DE CV</v>
          </cell>
        </row>
        <row r="20718">
          <cell r="C20718">
            <v>28</v>
          </cell>
          <cell r="D20718" t="str">
            <v>CERVECERIA CUAUHTEMOC MOCTEZUMA SA DE CV</v>
          </cell>
        </row>
        <row r="20719">
          <cell r="C20719">
            <v>232</v>
          </cell>
          <cell r="D20719" t="str">
            <v>BANKS (BARBADOS) BREWERIES LTD</v>
          </cell>
        </row>
        <row r="20720">
          <cell r="C20720">
            <v>134</v>
          </cell>
          <cell r="D20720" t="str">
            <v>QUIMICA HERNANDEZ RAMIREZ SA DE CV</v>
          </cell>
        </row>
        <row r="20721">
          <cell r="C20721">
            <v>204</v>
          </cell>
          <cell r="D20721" t="str">
            <v>PQ INTEGRADORA LOGISTICA SA DE CV</v>
          </cell>
        </row>
        <row r="20722">
          <cell r="C20722">
            <v>81</v>
          </cell>
          <cell r="D20722" t="str">
            <v>HERSHEY MEXICO SA DE CV</v>
          </cell>
        </row>
        <row r="20723">
          <cell r="C20723">
            <v>387</v>
          </cell>
          <cell r="D20723" t="str">
            <v>STRONGEST JEANS, S.A. DE C.V.</v>
          </cell>
        </row>
        <row r="20724">
          <cell r="C20724">
            <v>232</v>
          </cell>
          <cell r="D20724" t="str">
            <v>BANKS (BARBADOS) BREWERIES LTD</v>
          </cell>
        </row>
        <row r="20725">
          <cell r="C20725">
            <v>232</v>
          </cell>
          <cell r="D20725" t="str">
            <v>BANKS (BARBADOS) BREWERIES LTD</v>
          </cell>
        </row>
        <row r="20726">
          <cell r="C20726">
            <v>113</v>
          </cell>
          <cell r="D20726" t="str">
            <v>GRUMA</v>
          </cell>
        </row>
        <row r="20727">
          <cell r="C20727">
            <v>16</v>
          </cell>
          <cell r="D20727" t="str">
            <v>AZTECA MILLING, LP</v>
          </cell>
        </row>
        <row r="20728">
          <cell r="C20728">
            <v>179</v>
          </cell>
          <cell r="D20728" t="str">
            <v>TBG APPAREL S DE RL DE CV</v>
          </cell>
        </row>
        <row r="20729">
          <cell r="C20729">
            <v>179</v>
          </cell>
          <cell r="D20729" t="str">
            <v>TBG APPAREL S DE RL DE CV</v>
          </cell>
        </row>
        <row r="20730">
          <cell r="C20730">
            <v>67</v>
          </cell>
          <cell r="D20730" t="str">
            <v>GELITA MEXICO S DE RL DE CV</v>
          </cell>
        </row>
        <row r="20731">
          <cell r="C20731">
            <v>115</v>
          </cell>
          <cell r="D20731" t="str">
            <v>GRUMA</v>
          </cell>
        </row>
        <row r="20732">
          <cell r="C20732">
            <v>107</v>
          </cell>
          <cell r="D20732" t="str">
            <v>MICHEL ONTIVEROS PABLO IGNACIO</v>
          </cell>
        </row>
        <row r="20733">
          <cell r="C20733">
            <v>359</v>
          </cell>
          <cell r="D20733" t="str">
            <v>TECNODENIM, S.A. DE C.V.</v>
          </cell>
        </row>
        <row r="20734">
          <cell r="C20734">
            <v>391</v>
          </cell>
          <cell r="D20734" t="str">
            <v>MARIA ELIZABETH MORENO CRUZ</v>
          </cell>
        </row>
        <row r="20735">
          <cell r="C20735">
            <v>107</v>
          </cell>
          <cell r="D20735" t="str">
            <v>MICHEL ONTIVEROS PABLO IGNACIO</v>
          </cell>
        </row>
        <row r="20736">
          <cell r="C20736">
            <v>359</v>
          </cell>
          <cell r="D20736" t="str">
            <v>TECNODENIM, S.A. DE C.V.</v>
          </cell>
        </row>
        <row r="20737">
          <cell r="C20737">
            <v>97</v>
          </cell>
          <cell r="D20737" t="str">
            <v>LAVAEXPORT SA DE CV</v>
          </cell>
        </row>
        <row r="20738">
          <cell r="C20738">
            <v>97</v>
          </cell>
          <cell r="D20738" t="str">
            <v>LAVAEXPORT SA DE CV</v>
          </cell>
        </row>
        <row r="20739">
          <cell r="C20739">
            <v>166</v>
          </cell>
          <cell r="D20739" t="str">
            <v>GRUMA</v>
          </cell>
        </row>
        <row r="20740">
          <cell r="C20740">
            <v>166</v>
          </cell>
          <cell r="D20740" t="str">
            <v>GRUMA</v>
          </cell>
        </row>
        <row r="20741">
          <cell r="C20741">
            <v>166</v>
          </cell>
          <cell r="D20741" t="str">
            <v>GRUMA</v>
          </cell>
        </row>
        <row r="20742">
          <cell r="C20742">
            <v>231</v>
          </cell>
          <cell r="D20742" t="str">
            <v>PROGEL MEXICANA, S.A. DE C.V.</v>
          </cell>
        </row>
        <row r="20743">
          <cell r="C20743">
            <v>174</v>
          </cell>
          <cell r="D20743" t="str">
            <v>GRUPO INDUSTRIAL CUADRITOS BIOTEK SA DE CV</v>
          </cell>
        </row>
        <row r="20744">
          <cell r="C20744">
            <v>179</v>
          </cell>
          <cell r="D20744" t="str">
            <v>TBG APPAREL S DE RL DE CV</v>
          </cell>
        </row>
        <row r="20745">
          <cell r="C20745">
            <v>179</v>
          </cell>
          <cell r="D20745" t="str">
            <v>TBG APPAREL S DE RL DE CV</v>
          </cell>
        </row>
        <row r="20746">
          <cell r="C20746">
            <v>179</v>
          </cell>
          <cell r="D20746" t="str">
            <v>TBG APPAREL S DE RL DE CV</v>
          </cell>
        </row>
        <row r="20747">
          <cell r="C20747">
            <v>179</v>
          </cell>
          <cell r="D20747" t="str">
            <v>TBG APPAREL S DE RL DE CV</v>
          </cell>
        </row>
        <row r="20748">
          <cell r="C20748">
            <v>367</v>
          </cell>
          <cell r="D20748" t="str">
            <v>WRANGLER DE MEXICO, S. DE R.L. DE C.V.</v>
          </cell>
        </row>
        <row r="20749">
          <cell r="C20749">
            <v>231</v>
          </cell>
          <cell r="D20749" t="str">
            <v>PROGEL MEXICANA, S.A. DE C.V.</v>
          </cell>
        </row>
        <row r="20750">
          <cell r="C20750">
            <v>371</v>
          </cell>
          <cell r="D20750" t="str">
            <v>DANIEL ROMO CUELLAR</v>
          </cell>
        </row>
        <row r="20751">
          <cell r="C20751">
            <v>371</v>
          </cell>
          <cell r="D20751" t="str">
            <v>DANIEL ROMO CUELLAR</v>
          </cell>
        </row>
        <row r="20752">
          <cell r="C20752">
            <v>78</v>
          </cell>
          <cell r="D20752" t="str">
            <v>GRUMA</v>
          </cell>
        </row>
        <row r="20753">
          <cell r="C20753">
            <v>78</v>
          </cell>
          <cell r="D20753" t="str">
            <v>GRUMA</v>
          </cell>
        </row>
        <row r="20754">
          <cell r="C20754">
            <v>78</v>
          </cell>
          <cell r="D20754" t="str">
            <v>GRUMA</v>
          </cell>
        </row>
        <row r="20755">
          <cell r="C20755">
            <v>184</v>
          </cell>
          <cell r="D20755" t="str">
            <v>CUEROMEX WET BLUE SA DE CV</v>
          </cell>
        </row>
        <row r="20756">
          <cell r="C20756">
            <v>89</v>
          </cell>
          <cell r="D20756" t="str">
            <v>KERRY INGREDIENTS DE MEXICO SA DE CV</v>
          </cell>
        </row>
        <row r="20757">
          <cell r="C20757">
            <v>387</v>
          </cell>
          <cell r="D20757" t="str">
            <v>STRONGEST JEANS, S.A. DE C.V.</v>
          </cell>
        </row>
        <row r="20758">
          <cell r="C20758">
            <v>387</v>
          </cell>
          <cell r="D20758" t="str">
            <v>STRONGEST JEANS, S.A. DE C.V.</v>
          </cell>
        </row>
        <row r="20759">
          <cell r="C20759">
            <v>387</v>
          </cell>
          <cell r="D20759" t="str">
            <v>STRONGEST JEANS, S.A. DE C.V.</v>
          </cell>
        </row>
        <row r="20760">
          <cell r="C20760">
            <v>107</v>
          </cell>
          <cell r="D20760" t="str">
            <v>MICHEL ONTIVEROS PABLO IGNACIO</v>
          </cell>
        </row>
        <row r="20761">
          <cell r="C20761">
            <v>193</v>
          </cell>
          <cell r="D20761" t="str">
            <v>CURFIMEX SA DE CV</v>
          </cell>
        </row>
        <row r="20762">
          <cell r="C20762">
            <v>89</v>
          </cell>
          <cell r="D20762" t="str">
            <v>KERRY INGREDIENTS DE MEXICO SA DE CV</v>
          </cell>
        </row>
        <row r="20763">
          <cell r="C20763">
            <v>249</v>
          </cell>
          <cell r="D20763" t="str">
            <v>ASHLAND CHEMICAL DE MEXICO, S.A. DE C.V.</v>
          </cell>
        </row>
        <row r="20764">
          <cell r="C20764">
            <v>157</v>
          </cell>
          <cell r="D20764" t="str">
            <v>ZAFRE SA DE CV</v>
          </cell>
        </row>
        <row r="20765">
          <cell r="C20765">
            <v>239</v>
          </cell>
          <cell r="D20765" t="str">
            <v>PROTEINAS NATURALES, S.A. (PROTENA, S.A.)</v>
          </cell>
        </row>
        <row r="20766">
          <cell r="C20766">
            <v>239</v>
          </cell>
          <cell r="D20766" t="str">
            <v>PROTEINAS NATURALES, S.A. (PROTENA, S.A.)</v>
          </cell>
        </row>
        <row r="20767">
          <cell r="C20767">
            <v>238</v>
          </cell>
          <cell r="D20767" t="str">
            <v>ANSA MCAL TRADING, INC.</v>
          </cell>
        </row>
        <row r="20768">
          <cell r="C20768">
            <v>113</v>
          </cell>
          <cell r="D20768" t="str">
            <v>GRUMA</v>
          </cell>
        </row>
        <row r="20769">
          <cell r="C20769">
            <v>113</v>
          </cell>
          <cell r="D20769" t="str">
            <v>GRUMA</v>
          </cell>
        </row>
        <row r="20770">
          <cell r="C20770">
            <v>113</v>
          </cell>
          <cell r="D20770" t="str">
            <v>GRUMA</v>
          </cell>
        </row>
        <row r="20771">
          <cell r="C20771">
            <v>184</v>
          </cell>
          <cell r="D20771" t="str">
            <v>CUEROMEX WET BLUE SA DE CV</v>
          </cell>
        </row>
        <row r="20772">
          <cell r="C20772">
            <v>184</v>
          </cell>
          <cell r="D20772" t="str">
            <v>CUEROMEX WET BLUE SA DE CV</v>
          </cell>
        </row>
        <row r="20773">
          <cell r="C20773">
            <v>337</v>
          </cell>
          <cell r="D20773" t="str">
            <v>CERVECERIA CUAUHTEMOC MOCTEZUMA SA DE CV</v>
          </cell>
        </row>
        <row r="20774">
          <cell r="C20774">
            <v>337</v>
          </cell>
          <cell r="D20774" t="str">
            <v>CERVECERIA CUAUHTEMOC MOCTEZUMA SA DE CV</v>
          </cell>
        </row>
        <row r="20775">
          <cell r="C20775">
            <v>338</v>
          </cell>
          <cell r="D20775" t="str">
            <v>INDUSTRIAS SEA, S.A. DE C.V.</v>
          </cell>
        </row>
        <row r="20776">
          <cell r="C20776">
            <v>370</v>
          </cell>
          <cell r="D20776" t="str">
            <v>JUAN RAMON DELGADILLO ALDRETE</v>
          </cell>
        </row>
        <row r="20777">
          <cell r="C20777">
            <v>370</v>
          </cell>
          <cell r="D20777" t="str">
            <v>JUAN RAMON DELGADILLO ALDRETE</v>
          </cell>
        </row>
        <row r="20778">
          <cell r="C20778">
            <v>179</v>
          </cell>
          <cell r="D20778" t="str">
            <v>TBG APPAREL S DE RL DE CV</v>
          </cell>
        </row>
        <row r="20779">
          <cell r="C20779">
            <v>179</v>
          </cell>
          <cell r="D20779" t="str">
            <v>TBG APPAREL S DE RL DE CV</v>
          </cell>
        </row>
        <row r="20780">
          <cell r="C20780">
            <v>179</v>
          </cell>
          <cell r="D20780" t="str">
            <v>TBG APPAREL S DE RL DE CV</v>
          </cell>
        </row>
        <row r="20781">
          <cell r="C20781">
            <v>112</v>
          </cell>
          <cell r="D20781" t="str">
            <v>GRUMA</v>
          </cell>
        </row>
        <row r="20782">
          <cell r="C20782">
            <v>112</v>
          </cell>
          <cell r="D20782" t="str">
            <v>GRUMA</v>
          </cell>
        </row>
        <row r="20783">
          <cell r="C20783">
            <v>112</v>
          </cell>
          <cell r="D20783" t="str">
            <v>GRUMA</v>
          </cell>
        </row>
        <row r="20784">
          <cell r="C20784">
            <v>112</v>
          </cell>
          <cell r="D20784" t="str">
            <v>GRUMA</v>
          </cell>
        </row>
        <row r="20785">
          <cell r="C20785">
            <v>77</v>
          </cell>
          <cell r="D20785" t="str">
            <v>GRUMA</v>
          </cell>
        </row>
        <row r="20786">
          <cell r="C20786">
            <v>77</v>
          </cell>
          <cell r="D20786" t="str">
            <v>GRUMA</v>
          </cell>
        </row>
        <row r="20787">
          <cell r="C20787">
            <v>231</v>
          </cell>
          <cell r="D20787" t="str">
            <v>PROGEL MEXICANA, S.A. DE C.V.</v>
          </cell>
        </row>
        <row r="20788">
          <cell r="C20788">
            <v>100</v>
          </cell>
          <cell r="D20788" t="str">
            <v>MANUFACTURAS KALTEX SA DE CV</v>
          </cell>
        </row>
        <row r="20789">
          <cell r="C20789">
            <v>39</v>
          </cell>
          <cell r="D20789" t="str">
            <v>CITROJUGO SA DE CV</v>
          </cell>
        </row>
        <row r="20790">
          <cell r="C20790">
            <v>202</v>
          </cell>
          <cell r="D20790" t="str">
            <v>CURTIDOS TREVIÑO SA DE CV</v>
          </cell>
        </row>
        <row r="20791">
          <cell r="C20791">
            <v>38</v>
          </cell>
          <cell r="D20791" t="str">
            <v>CITRICOS DE APATZINGAN SPR RL</v>
          </cell>
        </row>
        <row r="20792">
          <cell r="C20792">
            <v>79</v>
          </cell>
          <cell r="D20792" t="str">
            <v>GRUMA</v>
          </cell>
        </row>
        <row r="20793">
          <cell r="C20793">
            <v>79</v>
          </cell>
          <cell r="D20793" t="str">
            <v>GRUMA</v>
          </cell>
        </row>
        <row r="20794">
          <cell r="C20794">
            <v>114</v>
          </cell>
          <cell r="D20794" t="str">
            <v>GRUMA</v>
          </cell>
        </row>
        <row r="20795">
          <cell r="C20795">
            <v>114</v>
          </cell>
          <cell r="D20795" t="str">
            <v>GRUMA</v>
          </cell>
        </row>
        <row r="20796">
          <cell r="C20796">
            <v>184</v>
          </cell>
          <cell r="D20796" t="str">
            <v>CUEROMEX WET BLUE SA DE CV</v>
          </cell>
        </row>
        <row r="20797">
          <cell r="C20797">
            <v>184</v>
          </cell>
          <cell r="D20797" t="str">
            <v>CUEROMEX WET BLUE SA DE CV</v>
          </cell>
        </row>
        <row r="20798">
          <cell r="C20798">
            <v>184</v>
          </cell>
          <cell r="D20798" t="str">
            <v>CUEROMEX WET BLUE SA DE CV</v>
          </cell>
        </row>
        <row r="20799">
          <cell r="C20799">
            <v>378</v>
          </cell>
          <cell r="D20799" t="str">
            <v>STONE LAV, S.A. DE C.V.</v>
          </cell>
        </row>
        <row r="20800">
          <cell r="C20800">
            <v>378</v>
          </cell>
          <cell r="D20800" t="str">
            <v>STONE LAV, S.A. DE C.V.</v>
          </cell>
        </row>
        <row r="20801">
          <cell r="C20801">
            <v>128</v>
          </cell>
          <cell r="D20801" t="str">
            <v>PRODUCTOS CURTIENTES SA DE CV</v>
          </cell>
        </row>
        <row r="20802">
          <cell r="C20802">
            <v>32</v>
          </cell>
          <cell r="D20802" t="str">
            <v>CERVECERIA CUAUHTEMOC MOCTEZUMA SA DE CV</v>
          </cell>
        </row>
        <row r="20803">
          <cell r="C20803">
            <v>32</v>
          </cell>
          <cell r="D20803" t="str">
            <v>CERVECERIA CUAUHTEMOC MOCTEZUMA SA DE CV</v>
          </cell>
        </row>
        <row r="20804">
          <cell r="C20804">
            <v>30</v>
          </cell>
          <cell r="D20804" t="str">
            <v>CERVECERIA CUAUHTEMOC MOCTEZUMA SA DE CV</v>
          </cell>
        </row>
        <row r="20805">
          <cell r="C20805">
            <v>30</v>
          </cell>
          <cell r="D20805" t="str">
            <v>CERVECERIA CUAUHTEMOC MOCTEZUMA SA DE CV</v>
          </cell>
        </row>
        <row r="20806">
          <cell r="C20806">
            <v>193</v>
          </cell>
          <cell r="D20806" t="str">
            <v>CURFIMEX SA DE CV</v>
          </cell>
        </row>
        <row r="20807">
          <cell r="C20807">
            <v>134</v>
          </cell>
          <cell r="D20807" t="str">
            <v>QUIMICA HERNANDEZ RAMIREZ SA DE CV</v>
          </cell>
        </row>
        <row r="20808">
          <cell r="C20808">
            <v>114</v>
          </cell>
          <cell r="D20808" t="str">
            <v>GRUMA</v>
          </cell>
        </row>
        <row r="20809">
          <cell r="C20809">
            <v>157</v>
          </cell>
          <cell r="D20809" t="str">
            <v>ZAFRE SA DE CV</v>
          </cell>
        </row>
        <row r="20810">
          <cell r="C20810">
            <v>231</v>
          </cell>
          <cell r="D20810" t="str">
            <v>PROGEL MEXICANA, S.A. DE C.V.</v>
          </cell>
        </row>
        <row r="20811">
          <cell r="C20811">
            <v>21</v>
          </cell>
          <cell r="D20811" t="str">
            <v>BIMBO</v>
          </cell>
        </row>
        <row r="20812">
          <cell r="C20812">
            <v>21</v>
          </cell>
          <cell r="D20812" t="str">
            <v>BIMBO</v>
          </cell>
        </row>
        <row r="20813">
          <cell r="C20813">
            <v>21</v>
          </cell>
          <cell r="D20813" t="str">
            <v>BIMBO</v>
          </cell>
        </row>
        <row r="20814">
          <cell r="C20814">
            <v>21</v>
          </cell>
          <cell r="D20814" t="str">
            <v>BIMBO</v>
          </cell>
        </row>
        <row r="20815">
          <cell r="C20815">
            <v>21</v>
          </cell>
          <cell r="D20815" t="str">
            <v>BIMBO</v>
          </cell>
        </row>
        <row r="20816">
          <cell r="C20816">
            <v>21</v>
          </cell>
          <cell r="D20816" t="str">
            <v>BIMBO</v>
          </cell>
        </row>
        <row r="20817">
          <cell r="C20817">
            <v>21</v>
          </cell>
          <cell r="D20817" t="str">
            <v>BIMBO</v>
          </cell>
        </row>
        <row r="20818">
          <cell r="C20818">
            <v>21</v>
          </cell>
          <cell r="D20818" t="str">
            <v>BIMBO</v>
          </cell>
        </row>
        <row r="20819">
          <cell r="C20819">
            <v>21</v>
          </cell>
          <cell r="D20819" t="str">
            <v>BIMBO</v>
          </cell>
        </row>
        <row r="20820">
          <cell r="C20820">
            <v>21</v>
          </cell>
          <cell r="D20820" t="str">
            <v>BIMBO</v>
          </cell>
        </row>
        <row r="20821">
          <cell r="C20821">
            <v>21</v>
          </cell>
          <cell r="D20821" t="str">
            <v>BIMBO</v>
          </cell>
        </row>
        <row r="20822">
          <cell r="C20822">
            <v>21</v>
          </cell>
          <cell r="D20822" t="str">
            <v>BIMBO</v>
          </cell>
        </row>
        <row r="20823">
          <cell r="C20823">
            <v>21</v>
          </cell>
          <cell r="D20823" t="str">
            <v>BIMBO</v>
          </cell>
        </row>
        <row r="20824">
          <cell r="C20824">
            <v>21</v>
          </cell>
          <cell r="D20824" t="str">
            <v>BIMBO</v>
          </cell>
        </row>
        <row r="20825">
          <cell r="C20825">
            <v>21</v>
          </cell>
          <cell r="D20825" t="str">
            <v>BIMBO</v>
          </cell>
        </row>
        <row r="20826">
          <cell r="C20826">
            <v>21</v>
          </cell>
          <cell r="D20826" t="str">
            <v>BIMBO</v>
          </cell>
        </row>
        <row r="20827">
          <cell r="C20827">
            <v>21</v>
          </cell>
          <cell r="D20827" t="str">
            <v>BIMBO</v>
          </cell>
        </row>
        <row r="20828">
          <cell r="C20828">
            <v>21</v>
          </cell>
          <cell r="D20828" t="str">
            <v>BIMBO</v>
          </cell>
        </row>
        <row r="20829">
          <cell r="C20829">
            <v>20</v>
          </cell>
          <cell r="D20829" t="str">
            <v>BIMBO</v>
          </cell>
        </row>
        <row r="20830">
          <cell r="C20830">
            <v>18</v>
          </cell>
          <cell r="D20830" t="str">
            <v>BIMBO</v>
          </cell>
        </row>
        <row r="20831">
          <cell r="C20831">
            <v>387</v>
          </cell>
          <cell r="D20831" t="str">
            <v>STRONGEST JEANS, S.A. DE C.V.</v>
          </cell>
        </row>
        <row r="20832">
          <cell r="C20832">
            <v>387</v>
          </cell>
          <cell r="D20832" t="str">
            <v>STRONGEST JEANS, S.A. DE C.V.</v>
          </cell>
        </row>
        <row r="20833">
          <cell r="C20833">
            <v>179</v>
          </cell>
          <cell r="D20833" t="str">
            <v>TBG APPAREL S DE RL DE CV</v>
          </cell>
        </row>
        <row r="20834">
          <cell r="C20834">
            <v>179</v>
          </cell>
          <cell r="D20834" t="str">
            <v>TBG APPAREL S DE RL DE CV</v>
          </cell>
        </row>
        <row r="20835">
          <cell r="C20835">
            <v>21</v>
          </cell>
          <cell r="D20835" t="str">
            <v>BIMBO</v>
          </cell>
        </row>
        <row r="20836">
          <cell r="C20836">
            <v>21</v>
          </cell>
          <cell r="D20836" t="str">
            <v>BIMBO</v>
          </cell>
        </row>
        <row r="20837">
          <cell r="C20837">
            <v>21</v>
          </cell>
          <cell r="D20837" t="str">
            <v>BIMBO</v>
          </cell>
        </row>
        <row r="20838">
          <cell r="C20838">
            <v>28</v>
          </cell>
          <cell r="D20838" t="str">
            <v>CERVECERIA CUAUHTEMOC MOCTEZUMA SA DE CV</v>
          </cell>
        </row>
        <row r="20839">
          <cell r="C20839">
            <v>28</v>
          </cell>
          <cell r="D20839" t="str">
            <v>CERVECERIA CUAUHTEMOC MOCTEZUMA SA DE CV</v>
          </cell>
        </row>
        <row r="20840">
          <cell r="C20840">
            <v>28</v>
          </cell>
          <cell r="D20840" t="str">
            <v>CERVECERIA CUAUHTEMOC MOCTEZUMA SA DE CV</v>
          </cell>
        </row>
        <row r="20841">
          <cell r="C20841">
            <v>28</v>
          </cell>
          <cell r="D20841" t="str">
            <v>CERVECERIA CUAUHTEMOC MOCTEZUMA SA DE CV</v>
          </cell>
        </row>
        <row r="20842">
          <cell r="C20842">
            <v>28</v>
          </cell>
          <cell r="D20842" t="str">
            <v>CERVECERIA CUAUHTEMOC MOCTEZUMA SA DE CV</v>
          </cell>
        </row>
        <row r="20843">
          <cell r="C20843">
            <v>31</v>
          </cell>
          <cell r="D20843" t="str">
            <v>CERVECERIA CUAUHTEMOC MOCTEZUMA SA DE CV</v>
          </cell>
        </row>
        <row r="20844">
          <cell r="C20844">
            <v>31</v>
          </cell>
          <cell r="D20844" t="str">
            <v>CERVECERIA CUAUHTEMOC MOCTEZUMA SA DE CV</v>
          </cell>
        </row>
        <row r="20845">
          <cell r="C20845">
            <v>21</v>
          </cell>
          <cell r="D20845" t="str">
            <v>BIMBO</v>
          </cell>
        </row>
        <row r="20846">
          <cell r="C20846">
            <v>33</v>
          </cell>
          <cell r="D20846" t="str">
            <v>CERVECERIA CUAUHTEMOC MOCTEZUMA SA DE CV</v>
          </cell>
        </row>
        <row r="20847">
          <cell r="C20847">
            <v>33</v>
          </cell>
          <cell r="D20847" t="str">
            <v>CERVECERIA CUAUHTEMOC MOCTEZUMA SA DE CV</v>
          </cell>
        </row>
        <row r="20848">
          <cell r="C20848">
            <v>33</v>
          </cell>
          <cell r="D20848" t="str">
            <v>CERVECERIA CUAUHTEMOC MOCTEZUMA SA DE CV</v>
          </cell>
        </row>
        <row r="20849">
          <cell r="C20849">
            <v>33</v>
          </cell>
          <cell r="D20849" t="str">
            <v>CERVECERIA CUAUHTEMOC MOCTEZUMA SA DE CV</v>
          </cell>
        </row>
        <row r="20850">
          <cell r="C20850">
            <v>166</v>
          </cell>
          <cell r="D20850" t="str">
            <v>GRUMA</v>
          </cell>
        </row>
        <row r="20851">
          <cell r="C20851">
            <v>40</v>
          </cell>
          <cell r="D20851" t="str">
            <v>CITROLIM SA DE CV</v>
          </cell>
        </row>
        <row r="20852">
          <cell r="C20852">
            <v>347</v>
          </cell>
          <cell r="D20852" t="str">
            <v>AGROPECUARIA SANS SOUCI, S. DE R.L. DE C.V.</v>
          </cell>
        </row>
        <row r="20853">
          <cell r="C20853">
            <v>347</v>
          </cell>
          <cell r="D20853" t="str">
            <v>AGROPECUARIA SANS SOUCI, S. DE R.L. DE C.V.</v>
          </cell>
        </row>
        <row r="20854">
          <cell r="C20854">
            <v>18</v>
          </cell>
          <cell r="D20854" t="str">
            <v>BIMBO</v>
          </cell>
        </row>
        <row r="20855">
          <cell r="C20855">
            <v>249</v>
          </cell>
          <cell r="D20855" t="str">
            <v>ASHLAND CHEMICAL DE MEXICO, S.A. DE C.V.</v>
          </cell>
        </row>
        <row r="20856">
          <cell r="C20856">
            <v>249</v>
          </cell>
          <cell r="D20856" t="str">
            <v>ASHLAND CHEMICAL DE MEXICO, S.A. DE C.V.</v>
          </cell>
        </row>
        <row r="20857">
          <cell r="C20857">
            <v>249</v>
          </cell>
          <cell r="D20857" t="str">
            <v>ASHLAND CHEMICAL DE MEXICO, S.A. DE C.V.</v>
          </cell>
        </row>
        <row r="20858">
          <cell r="C20858">
            <v>349</v>
          </cell>
          <cell r="D20858" t="str">
            <v>VILLA VERDE AGRICOLA MEXICANA, S.A. DE C.V.</v>
          </cell>
        </row>
        <row r="20859">
          <cell r="C20859">
            <v>249</v>
          </cell>
          <cell r="D20859" t="str">
            <v>ASHLAND CHEMICAL DE MEXICO, S.A. DE C.V.</v>
          </cell>
        </row>
        <row r="20860">
          <cell r="C20860">
            <v>16</v>
          </cell>
          <cell r="D20860" t="str">
            <v>GRUMA</v>
          </cell>
        </row>
        <row r="20861">
          <cell r="C20861">
            <v>193</v>
          </cell>
          <cell r="D20861" t="str">
            <v>CURFIMEX SA DE CV</v>
          </cell>
        </row>
        <row r="20862">
          <cell r="C20862">
            <v>193</v>
          </cell>
          <cell r="D20862" t="str">
            <v>CURFIMEX SA DE CV</v>
          </cell>
        </row>
        <row r="20863">
          <cell r="C20863">
            <v>100</v>
          </cell>
          <cell r="D20863" t="str">
            <v>MANUFACTURAS KALTEX SA DE CV</v>
          </cell>
        </row>
        <row r="20864">
          <cell r="C20864">
            <v>100</v>
          </cell>
          <cell r="D20864" t="str">
            <v>MANUFACTURAS KALTEX SA DE CV</v>
          </cell>
        </row>
        <row r="20865">
          <cell r="C20865">
            <v>113</v>
          </cell>
          <cell r="D20865" t="str">
            <v>GRUMA</v>
          </cell>
        </row>
        <row r="20866">
          <cell r="C20866">
            <v>113</v>
          </cell>
          <cell r="D20866" t="str">
            <v>GRUMA</v>
          </cell>
        </row>
        <row r="20867">
          <cell r="C20867">
            <v>157</v>
          </cell>
          <cell r="D20867" t="str">
            <v>ZAFRE SA DE CV</v>
          </cell>
        </row>
        <row r="20868">
          <cell r="C20868">
            <v>327</v>
          </cell>
          <cell r="D20868" t="str">
            <v>ACEITES ESPECIALES TH</v>
          </cell>
        </row>
        <row r="20869">
          <cell r="C20869">
            <v>32</v>
          </cell>
          <cell r="D20869" t="str">
            <v>CERVECERIA CUAUHTEMOC MOCTEZUMA SA DE CV</v>
          </cell>
        </row>
        <row r="20870">
          <cell r="C20870">
            <v>32</v>
          </cell>
          <cell r="D20870" t="str">
            <v>CERVECERIA CUAUHTEMOC MOCTEZUMA SA DE CV</v>
          </cell>
        </row>
        <row r="20871">
          <cell r="C20871">
            <v>249</v>
          </cell>
          <cell r="D20871" t="str">
            <v>ASHLAND CHEMICAL DE MEXICO, S.A. DE C.V.</v>
          </cell>
        </row>
        <row r="20872">
          <cell r="C20872">
            <v>14</v>
          </cell>
          <cell r="D20872" t="str">
            <v>DISTRIBUIDORA TEXTIL ARTTEX, S.A. DE C.V.</v>
          </cell>
        </row>
        <row r="20873">
          <cell r="C20873">
            <v>231</v>
          </cell>
          <cell r="D20873" t="str">
            <v>PROGEL MEXICANA, S.A. DE C.V.</v>
          </cell>
        </row>
        <row r="20874">
          <cell r="C20874">
            <v>231</v>
          </cell>
          <cell r="D20874" t="str">
            <v>PROGEL MEXICANA, S.A. DE C.V.</v>
          </cell>
        </row>
        <row r="20875">
          <cell r="C20875">
            <v>179</v>
          </cell>
          <cell r="D20875" t="str">
            <v>TBG APPAREL S DE RL DE CV</v>
          </cell>
        </row>
        <row r="20876">
          <cell r="C20876">
            <v>231</v>
          </cell>
          <cell r="D20876" t="str">
            <v>PROGEL MEXICANA, S.A. DE C.V.</v>
          </cell>
        </row>
        <row r="20877">
          <cell r="C20877">
            <v>21</v>
          </cell>
          <cell r="D20877" t="str">
            <v>BIMBO</v>
          </cell>
        </row>
        <row r="20878">
          <cell r="C20878">
            <v>112</v>
          </cell>
          <cell r="D20878" t="str">
            <v>GRUMA</v>
          </cell>
        </row>
        <row r="20879">
          <cell r="C20879">
            <v>112</v>
          </cell>
          <cell r="D20879" t="str">
            <v>GRUMA</v>
          </cell>
        </row>
        <row r="20880">
          <cell r="C20880">
            <v>97</v>
          </cell>
          <cell r="D20880" t="str">
            <v>LAVAEXPORT SA DE CV</v>
          </cell>
        </row>
        <row r="20881">
          <cell r="C20881">
            <v>130</v>
          </cell>
          <cell r="D20881" t="str">
            <v>PRODUCTOS PERLA, SA DE CV</v>
          </cell>
        </row>
        <row r="20882">
          <cell r="C20882">
            <v>130</v>
          </cell>
          <cell r="D20882" t="str">
            <v>PRODUCTOS PERLA, SA DE CV</v>
          </cell>
        </row>
        <row r="20883">
          <cell r="C20883">
            <v>252</v>
          </cell>
          <cell r="D20883" t="str">
            <v>QUESERIA DOS LAGUNAS, SPR DE R.L. DE C.V.</v>
          </cell>
        </row>
        <row r="20884">
          <cell r="C20884">
            <v>347</v>
          </cell>
          <cell r="D20884" t="str">
            <v>AGROPECUARIA SANS SOUCI, S. DE R.L. DE C.V.</v>
          </cell>
        </row>
        <row r="20885">
          <cell r="C20885">
            <v>231</v>
          </cell>
          <cell r="D20885" t="str">
            <v>PROGEL MEXICANA, S.A. DE C.V.</v>
          </cell>
        </row>
        <row r="20886">
          <cell r="C20886">
            <v>231</v>
          </cell>
          <cell r="D20886" t="str">
            <v>PROGEL MEXICANA, S.A. DE C.V.</v>
          </cell>
        </row>
        <row r="20887">
          <cell r="C20887">
            <v>231</v>
          </cell>
          <cell r="D20887" t="str">
            <v>PROGEL MEXICANA, S.A. DE C.V.</v>
          </cell>
        </row>
        <row r="20888">
          <cell r="C20888">
            <v>231</v>
          </cell>
          <cell r="D20888" t="str">
            <v>PROGEL MEXICANA, S.A. DE C.V.</v>
          </cell>
        </row>
        <row r="20889">
          <cell r="C20889">
            <v>379</v>
          </cell>
          <cell r="D20889" t="str">
            <v>ARCHROMA MEXICO S. DE R.L. DE C.V.</v>
          </cell>
        </row>
        <row r="20890">
          <cell r="C20890">
            <v>379</v>
          </cell>
          <cell r="D20890" t="str">
            <v>ARCHROMA MEXICO S. DE R.L. DE C.V.</v>
          </cell>
        </row>
        <row r="20891">
          <cell r="C20891">
            <v>32</v>
          </cell>
          <cell r="D20891" t="str">
            <v>CERVECERIA CUAUHTEMOC MOCTEZUMA SA DE CV</v>
          </cell>
        </row>
        <row r="20892">
          <cell r="C20892">
            <v>81</v>
          </cell>
          <cell r="D20892" t="str">
            <v>HERSHEY MEXICO SA DE CV</v>
          </cell>
        </row>
        <row r="20893">
          <cell r="C20893">
            <v>232</v>
          </cell>
          <cell r="D20893" t="str">
            <v>BANKS (BARBADOS) BREWERIES LTD</v>
          </cell>
        </row>
        <row r="20894">
          <cell r="C20894">
            <v>337</v>
          </cell>
          <cell r="D20894" t="str">
            <v>CERVECERIA CUAUHTEMOC MOCTEZUMA SA DE CV</v>
          </cell>
        </row>
        <row r="20895">
          <cell r="C20895">
            <v>375</v>
          </cell>
          <cell r="D20895" t="str">
            <v>CIH INTERNATIONAL, S.A.R.L.</v>
          </cell>
        </row>
        <row r="20896">
          <cell r="C20896">
            <v>18</v>
          </cell>
          <cell r="D20896" t="str">
            <v>BIMBO</v>
          </cell>
        </row>
        <row r="20897">
          <cell r="C20897">
            <v>337</v>
          </cell>
          <cell r="D20897" t="str">
            <v>CERVECERIA CUAUHTEMOC MOCTEZUMA SA DE CV</v>
          </cell>
        </row>
        <row r="20898">
          <cell r="C20898">
            <v>18</v>
          </cell>
          <cell r="D20898" t="str">
            <v>BIMBO</v>
          </cell>
        </row>
        <row r="20899">
          <cell r="C20899">
            <v>32</v>
          </cell>
          <cell r="D20899" t="str">
            <v>CERVECERIA CUAUHTEMOC MOCTEZUMA SA DE CV</v>
          </cell>
        </row>
        <row r="20900">
          <cell r="C20900">
            <v>354</v>
          </cell>
          <cell r="D20900" t="str">
            <v>PROVO BEVERAGES LTD.</v>
          </cell>
        </row>
        <row r="20901">
          <cell r="C20901">
            <v>143</v>
          </cell>
          <cell r="D20901" t="str">
            <v>SEMINIS VEGETABLE SEEDS MEXICANA S DE RL DE CV</v>
          </cell>
        </row>
        <row r="20902">
          <cell r="C20902">
            <v>337</v>
          </cell>
          <cell r="D20902" t="str">
            <v>CERVECERIA CUAUHTEMOC MOCTEZUMA SA DE CV</v>
          </cell>
        </row>
        <row r="20903">
          <cell r="C20903">
            <v>81</v>
          </cell>
          <cell r="D20903" t="str">
            <v>HERSHEY MEXICO SA DE CV</v>
          </cell>
        </row>
        <row r="20904">
          <cell r="C20904">
            <v>28</v>
          </cell>
          <cell r="D20904" t="str">
            <v>CERVECERIA CUAUHTEMOC MOCTEZUMA SA DE CV</v>
          </cell>
        </row>
        <row r="20905">
          <cell r="C20905">
            <v>81</v>
          </cell>
          <cell r="D20905" t="str">
            <v>HERSHEY MEXICO SA DE CV</v>
          </cell>
        </row>
        <row r="20906">
          <cell r="C20906">
            <v>18</v>
          </cell>
          <cell r="D20906" t="str">
            <v>BIMBO</v>
          </cell>
        </row>
        <row r="20907">
          <cell r="C20907">
            <v>337</v>
          </cell>
          <cell r="D20907" t="str">
            <v>CERVECERIA CUAUHTEMOC MOCTEZUMA SA DE CV</v>
          </cell>
        </row>
        <row r="20908">
          <cell r="C20908">
            <v>81</v>
          </cell>
          <cell r="D20908" t="str">
            <v>HERSHEY MEXICO SA DE CV</v>
          </cell>
        </row>
        <row r="20909">
          <cell r="C20909">
            <v>152</v>
          </cell>
          <cell r="D20909" t="str">
            <v>VALLE REDONDO SA DE CV</v>
          </cell>
        </row>
        <row r="20910">
          <cell r="C20910">
            <v>375</v>
          </cell>
          <cell r="D20910" t="str">
            <v>CIH INTERNATIONAL, S.A.R.L.</v>
          </cell>
        </row>
        <row r="20911">
          <cell r="C20911">
            <v>20</v>
          </cell>
          <cell r="D20911" t="str">
            <v>BIMBO</v>
          </cell>
        </row>
        <row r="20912">
          <cell r="C20912">
            <v>152</v>
          </cell>
          <cell r="D20912" t="str">
            <v>VALLE REDONDO SA DE CV</v>
          </cell>
        </row>
        <row r="20913">
          <cell r="C20913">
            <v>18</v>
          </cell>
          <cell r="D20913" t="str">
            <v>BIMBO</v>
          </cell>
        </row>
        <row r="20914">
          <cell r="C20914">
            <v>32</v>
          </cell>
          <cell r="D20914" t="str">
            <v>CERVECERIA CUAUHTEMOC MOCTEZUMA SA DE CV</v>
          </cell>
        </row>
        <row r="20915">
          <cell r="C20915">
            <v>337</v>
          </cell>
          <cell r="D20915" t="str">
            <v>CERVECERIA CUAUHTEMOC MOCTEZUMA SA DE CV</v>
          </cell>
        </row>
        <row r="20916">
          <cell r="C20916">
            <v>152</v>
          </cell>
          <cell r="D20916" t="str">
            <v>VALLE REDONDO SA DE CV</v>
          </cell>
        </row>
        <row r="20917">
          <cell r="C20917">
            <v>20</v>
          </cell>
          <cell r="D20917" t="str">
            <v>BIMBO</v>
          </cell>
        </row>
        <row r="20918">
          <cell r="C20918">
            <v>375</v>
          </cell>
          <cell r="D20918" t="str">
            <v>CIH INTERNATIONAL, S.A.R.L.</v>
          </cell>
        </row>
        <row r="20919">
          <cell r="C20919">
            <v>32</v>
          </cell>
          <cell r="D20919" t="str">
            <v>CERVECERIA CUAUHTEMOC MOCTEZUMA SA DE CV</v>
          </cell>
        </row>
        <row r="20920">
          <cell r="C20920">
            <v>81</v>
          </cell>
          <cell r="D20920" t="str">
            <v>HERSHEY MEXICO SA DE CV</v>
          </cell>
        </row>
        <row r="20921">
          <cell r="C20921">
            <v>152</v>
          </cell>
          <cell r="D20921" t="str">
            <v>VALLE REDONDO SA DE CV</v>
          </cell>
        </row>
        <row r="20922">
          <cell r="C20922">
            <v>238</v>
          </cell>
          <cell r="D20922" t="str">
            <v>ANSA MCAL TRADING, INC.</v>
          </cell>
        </row>
        <row r="20923">
          <cell r="C20923">
            <v>337</v>
          </cell>
          <cell r="D20923" t="str">
            <v>CERVECERIA CUAUHTEMOC MOCTEZUMA SA DE CV</v>
          </cell>
        </row>
        <row r="20924">
          <cell r="C20924">
            <v>6</v>
          </cell>
          <cell r="D20924" t="str">
            <v>AGRANA FRUIT MEXICO SA DE CV</v>
          </cell>
        </row>
        <row r="20925">
          <cell r="C20925">
            <v>337</v>
          </cell>
          <cell r="D20925" t="str">
            <v>CERVECERIA CUAUHTEMOC MOCTEZUMA SA DE CV</v>
          </cell>
        </row>
        <row r="20926">
          <cell r="C20926">
            <v>18</v>
          </cell>
          <cell r="D20926" t="str">
            <v>BIMBO</v>
          </cell>
        </row>
        <row r="20927">
          <cell r="C20927">
            <v>28</v>
          </cell>
          <cell r="D20927" t="str">
            <v>CERVECERIA CUAUHTEMOC MOCTEZUMA SA DE CV</v>
          </cell>
        </row>
        <row r="20928">
          <cell r="C20928">
            <v>32</v>
          </cell>
          <cell r="D20928" t="str">
            <v>CERVECERIA CUAUHTEMOC MOCTEZUMA SA DE CV</v>
          </cell>
        </row>
        <row r="20929">
          <cell r="C20929">
            <v>81</v>
          </cell>
          <cell r="D20929" t="str">
            <v>HERSHEY MEXICO SA DE CV</v>
          </cell>
        </row>
        <row r="20930">
          <cell r="C20930">
            <v>375</v>
          </cell>
          <cell r="D20930" t="str">
            <v>CIH INTERNATIONAL, S.A.R.L.</v>
          </cell>
        </row>
        <row r="20931">
          <cell r="C20931">
            <v>20</v>
          </cell>
          <cell r="D20931" t="str">
            <v>BIMBO</v>
          </cell>
        </row>
        <row r="20932">
          <cell r="C20932">
            <v>6</v>
          </cell>
          <cell r="D20932" t="str">
            <v>AGRANA FRUIT MEXICO SA DE CV</v>
          </cell>
        </row>
        <row r="20933">
          <cell r="C20933">
            <v>29</v>
          </cell>
          <cell r="D20933" t="str">
            <v>CERVECERIA CUAUHTEMOC MOCTEZUMA SA DE CV</v>
          </cell>
        </row>
        <row r="20934">
          <cell r="C20934">
            <v>28</v>
          </cell>
          <cell r="D20934" t="str">
            <v>CERVECERIA CUAUHTEMOC MOCTEZUMA SA DE CV</v>
          </cell>
        </row>
        <row r="20935">
          <cell r="C20935">
            <v>375</v>
          </cell>
          <cell r="D20935" t="str">
            <v>CIH INTERNATIONAL, S.A.R.L.</v>
          </cell>
        </row>
        <row r="20936">
          <cell r="C20936">
            <v>33</v>
          </cell>
          <cell r="D20936" t="str">
            <v>CERVECERIA CUAUHTEMOC MOCTEZUMA SA DE CV</v>
          </cell>
        </row>
        <row r="20937">
          <cell r="C20937">
            <v>81</v>
          </cell>
          <cell r="D20937" t="str">
            <v>HERSHEY MEXICO SA DE CV</v>
          </cell>
        </row>
        <row r="20938">
          <cell r="C20938">
            <v>18</v>
          </cell>
          <cell r="D20938" t="str">
            <v>BIMBO</v>
          </cell>
        </row>
        <row r="20939">
          <cell r="C20939">
            <v>238</v>
          </cell>
          <cell r="D20939" t="str">
            <v>ANSA MCAL TRADING, INC.</v>
          </cell>
        </row>
        <row r="20940">
          <cell r="C20940">
            <v>232</v>
          </cell>
          <cell r="D20940" t="str">
            <v>BANKS (BARBADOS) BREWERIES LTD</v>
          </cell>
        </row>
        <row r="20941">
          <cell r="C20941">
            <v>20</v>
          </cell>
          <cell r="D20941" t="str">
            <v>BIMBO</v>
          </cell>
        </row>
        <row r="20942">
          <cell r="C20942">
            <v>33</v>
          </cell>
          <cell r="D20942" t="str">
            <v>CERVECERIA CUAUHTEMOC MOCTEZUMA SA DE CV</v>
          </cell>
        </row>
        <row r="20943">
          <cell r="C20943">
            <v>375</v>
          </cell>
          <cell r="D20943" t="str">
            <v>CIH INTERNATIONAL, S.A.R.L.</v>
          </cell>
        </row>
        <row r="20944">
          <cell r="C20944">
            <v>239</v>
          </cell>
          <cell r="D20944" t="str">
            <v>PROTEINAS NATURALES, S.A. (PROTENA, S.A.)</v>
          </cell>
        </row>
        <row r="20945">
          <cell r="C20945">
            <v>28</v>
          </cell>
          <cell r="D20945" t="str">
            <v>CERVECERIA CUAUHTEMOC MOCTEZUMA SA DE CV</v>
          </cell>
        </row>
        <row r="20946">
          <cell r="C20946">
            <v>28</v>
          </cell>
          <cell r="D20946" t="str">
            <v>CERVECERIA CUAUHTEMOC MOCTEZUMA SA DE CV</v>
          </cell>
        </row>
        <row r="20947">
          <cell r="C20947">
            <v>28</v>
          </cell>
          <cell r="D20947" t="str">
            <v>CERVECERIA CUAUHTEMOC MOCTEZUMA SA DE CV</v>
          </cell>
        </row>
        <row r="20948">
          <cell r="C20948">
            <v>28</v>
          </cell>
          <cell r="D20948" t="str">
            <v>CERVECERIA CUAUHTEMOC MOCTEZUMA SA DE CV</v>
          </cell>
        </row>
        <row r="20949">
          <cell r="C20949">
            <v>31</v>
          </cell>
          <cell r="D20949" t="str">
            <v>CERVECERIA CUAUHTEMOC MOCTEZUMA SA DE CV</v>
          </cell>
        </row>
        <row r="20950">
          <cell r="C20950">
            <v>31</v>
          </cell>
          <cell r="D20950" t="str">
            <v>CERVECERIA CUAUHTEMOC MOCTEZUMA SA DE CV</v>
          </cell>
        </row>
        <row r="20951">
          <cell r="C20951">
            <v>31</v>
          </cell>
          <cell r="D20951" t="str">
            <v>CERVECERIA CUAUHTEMOC MOCTEZUMA SA DE CV</v>
          </cell>
        </row>
        <row r="20952">
          <cell r="C20952">
            <v>32</v>
          </cell>
          <cell r="D20952" t="str">
            <v>CERVECERIA CUAUHTEMOC MOCTEZUMA SA DE CV</v>
          </cell>
        </row>
        <row r="20953">
          <cell r="C20953">
            <v>29</v>
          </cell>
          <cell r="D20953" t="str">
            <v>CERVECERIA CUAUHTEMOC MOCTEZUMA SA DE CV</v>
          </cell>
        </row>
        <row r="20954">
          <cell r="C20954">
            <v>29</v>
          </cell>
          <cell r="D20954" t="str">
            <v>CERVECERIA CUAUHTEMOC MOCTEZUMA SA DE CV</v>
          </cell>
        </row>
        <row r="20955">
          <cell r="C20955">
            <v>29</v>
          </cell>
          <cell r="D20955" t="str">
            <v>CERVECERIA CUAUHTEMOC MOCTEZUMA SA DE CV</v>
          </cell>
        </row>
        <row r="20956">
          <cell r="C20956">
            <v>29</v>
          </cell>
          <cell r="D20956" t="str">
            <v>CERVECERIA CUAUHTEMOC MOCTEZUMA SA DE CV</v>
          </cell>
        </row>
        <row r="20957">
          <cell r="C20957">
            <v>337</v>
          </cell>
          <cell r="D20957" t="str">
            <v>CERVECERIA CUAUHTEMOC MOCTEZUMA SA DE CV</v>
          </cell>
        </row>
        <row r="20958">
          <cell r="C20958">
            <v>315</v>
          </cell>
          <cell r="D20958" t="str">
            <v>CIH INTERNATIONAL, S.A.R.L.</v>
          </cell>
        </row>
        <row r="20959">
          <cell r="C20959">
            <v>315</v>
          </cell>
          <cell r="D20959" t="str">
            <v>CIH INTERNATIONAL, S.A.R.L.</v>
          </cell>
        </row>
        <row r="20960">
          <cell r="C20960">
            <v>238</v>
          </cell>
          <cell r="D20960" t="str">
            <v>ANSA MCAL TRADING, INC.</v>
          </cell>
        </row>
        <row r="20961">
          <cell r="C20961">
            <v>232</v>
          </cell>
          <cell r="D20961" t="str">
            <v>BANKS (BARBADOS) BREWERIES LTD</v>
          </cell>
        </row>
        <row r="20962">
          <cell r="C20962">
            <v>100</v>
          </cell>
          <cell r="D20962" t="str">
            <v>MANUFACTURAS KALTEX SA DE CV</v>
          </cell>
        </row>
        <row r="20963">
          <cell r="C20963">
            <v>100</v>
          </cell>
          <cell r="D20963" t="str">
            <v>MANUFACTURAS KALTEX SA DE CV</v>
          </cell>
        </row>
        <row r="20964">
          <cell r="C20964">
            <v>100</v>
          </cell>
          <cell r="D20964" t="str">
            <v>MANUFACTURAS KALTEX SA DE CV</v>
          </cell>
        </row>
        <row r="20965">
          <cell r="C20965">
            <v>77</v>
          </cell>
          <cell r="D20965" t="str">
            <v>GRUMA</v>
          </cell>
        </row>
        <row r="20966">
          <cell r="C20966">
            <v>78</v>
          </cell>
          <cell r="D20966" t="str">
            <v>GRUMA</v>
          </cell>
        </row>
        <row r="20967">
          <cell r="C20967">
            <v>78</v>
          </cell>
          <cell r="D20967" t="str">
            <v>GRUMA</v>
          </cell>
        </row>
        <row r="20968">
          <cell r="C20968">
            <v>79</v>
          </cell>
          <cell r="D20968" t="str">
            <v>GRUMA</v>
          </cell>
        </row>
        <row r="20969">
          <cell r="C20969">
            <v>79</v>
          </cell>
          <cell r="D20969" t="str">
            <v>GRUMA</v>
          </cell>
        </row>
        <row r="20970">
          <cell r="C20970">
            <v>113</v>
          </cell>
          <cell r="D20970" t="str">
            <v>GRUMA</v>
          </cell>
        </row>
        <row r="20971">
          <cell r="C20971">
            <v>114</v>
          </cell>
          <cell r="D20971" t="str">
            <v>GRUMA</v>
          </cell>
        </row>
        <row r="20972">
          <cell r="C20972">
            <v>78</v>
          </cell>
          <cell r="D20972" t="str">
            <v>GRUMA</v>
          </cell>
        </row>
        <row r="20973">
          <cell r="C20973">
            <v>115</v>
          </cell>
          <cell r="D20973" t="str">
            <v>GRUMA</v>
          </cell>
        </row>
        <row r="20974">
          <cell r="C20974">
            <v>159</v>
          </cell>
          <cell r="D20974" t="str">
            <v>GRUMA</v>
          </cell>
        </row>
        <row r="20975">
          <cell r="C20975">
            <v>166</v>
          </cell>
          <cell r="D20975" t="str">
            <v>GRUMA</v>
          </cell>
        </row>
        <row r="20976">
          <cell r="C20976">
            <v>166</v>
          </cell>
          <cell r="D20976" t="str">
            <v>GRUMA</v>
          </cell>
        </row>
        <row r="20977">
          <cell r="C20977">
            <v>16</v>
          </cell>
          <cell r="D20977" t="str">
            <v>GRUMA</v>
          </cell>
        </row>
        <row r="20978">
          <cell r="C20978">
            <v>232</v>
          </cell>
          <cell r="D20978" t="str">
            <v>BANKS (BARBADOS) BREWERIES LTD</v>
          </cell>
        </row>
        <row r="20979">
          <cell r="C20979">
            <v>327</v>
          </cell>
          <cell r="D20979" t="str">
            <v>CERVECERIAS BARU-PANAMA, S.A.</v>
          </cell>
        </row>
        <row r="20980">
          <cell r="C20980">
            <v>318</v>
          </cell>
          <cell r="D20980" t="str">
            <v>CERVECERIA CUAUHTEMOC MOCTEZUMA SA DE CV</v>
          </cell>
        </row>
        <row r="20981">
          <cell r="C20981">
            <v>28</v>
          </cell>
          <cell r="D20981" t="str">
            <v>CERVECERIA CUAUHTEMOC MOCTEZUMA SA DE CV</v>
          </cell>
        </row>
        <row r="20982">
          <cell r="C20982">
            <v>28</v>
          </cell>
          <cell r="D20982" t="str">
            <v>CERVECERIA CUAUHTEMOC MOCTEZUMA SA DE CV</v>
          </cell>
        </row>
        <row r="20983">
          <cell r="C20983">
            <v>28</v>
          </cell>
          <cell r="D20983" t="str">
            <v>CERVECERIA CUAUHTEMOC MOCTEZUMA SA DE CV</v>
          </cell>
        </row>
        <row r="20984">
          <cell r="C20984">
            <v>28</v>
          </cell>
          <cell r="D20984" t="str">
            <v>CERVECERIA CUAUHTEMOC MOCTEZUMA SA DE CV</v>
          </cell>
        </row>
        <row r="20985">
          <cell r="C20985">
            <v>31</v>
          </cell>
          <cell r="D20985" t="str">
            <v>CERVECERIA CUAUHTEMOC MOCTEZUMA SA DE CV</v>
          </cell>
        </row>
        <row r="20986">
          <cell r="C20986">
            <v>31</v>
          </cell>
          <cell r="D20986" t="str">
            <v>CERVECERIA CUAUHTEMOC MOCTEZUMA SA DE CV</v>
          </cell>
        </row>
        <row r="20987">
          <cell r="C20987">
            <v>31</v>
          </cell>
          <cell r="D20987" t="str">
            <v>CERVECERIA CUAUHTEMOC MOCTEZUMA SA DE CV</v>
          </cell>
        </row>
        <row r="20988">
          <cell r="C20988">
            <v>31</v>
          </cell>
          <cell r="D20988" t="str">
            <v>CERVECERIA CUAUHTEMOC MOCTEZUMA SA DE CV</v>
          </cell>
        </row>
        <row r="20989">
          <cell r="C20989">
            <v>32</v>
          </cell>
          <cell r="D20989" t="str">
            <v>CERVECERIA CUAUHTEMOC MOCTEZUMA SA DE CV</v>
          </cell>
        </row>
        <row r="20990">
          <cell r="C20990">
            <v>32</v>
          </cell>
          <cell r="D20990" t="str">
            <v>CERVECERIA CUAUHTEMOC MOCTEZUMA SA DE CV</v>
          </cell>
        </row>
        <row r="20991">
          <cell r="C20991">
            <v>29</v>
          </cell>
          <cell r="D20991" t="str">
            <v>CERVECERIA CUAUHTEMOC MOCTEZUMA SA DE CV</v>
          </cell>
        </row>
        <row r="20992">
          <cell r="C20992">
            <v>30</v>
          </cell>
          <cell r="D20992" t="str">
            <v>CERVECERIA CUAUHTEMOC MOCTEZUMA SA DE CV</v>
          </cell>
        </row>
        <row r="20993">
          <cell r="C20993">
            <v>337</v>
          </cell>
          <cell r="D20993" t="str">
            <v>CERVECERIA CUAUHTEMOC MOCTEZUMA SA DE CV</v>
          </cell>
        </row>
        <row r="20994">
          <cell r="C20994">
            <v>337</v>
          </cell>
          <cell r="D20994" t="str">
            <v>CERVECERIA CUAUHTEMOC MOCTEZUMA SA DE CV</v>
          </cell>
        </row>
        <row r="20995">
          <cell r="C20995">
            <v>337</v>
          </cell>
          <cell r="D20995" t="str">
            <v>CERVECERIA CUAUHTEMOC MOCTEZUMA SA DE CV</v>
          </cell>
        </row>
        <row r="20996">
          <cell r="C20996">
            <v>337</v>
          </cell>
          <cell r="D20996" t="str">
            <v>CERVECERIA CUAUHTEMOC MOCTEZUMA SA DE CV</v>
          </cell>
        </row>
        <row r="20997">
          <cell r="C20997">
            <v>315</v>
          </cell>
          <cell r="D20997" t="str">
            <v>CIH INTERNATIONAL, S.A.R.L.</v>
          </cell>
        </row>
        <row r="20998">
          <cell r="C20998">
            <v>100</v>
          </cell>
          <cell r="D20998" t="str">
            <v>MANUFACTURAS KALTEX SA DE CV</v>
          </cell>
        </row>
        <row r="20999">
          <cell r="C20999">
            <v>100</v>
          </cell>
          <cell r="D20999" t="str">
            <v>MANUFACTURAS KALTEX SA DE CV</v>
          </cell>
        </row>
        <row r="21000">
          <cell r="C21000">
            <v>100</v>
          </cell>
          <cell r="D21000" t="str">
            <v>MANUFACTURAS KALTEX SA DE CV</v>
          </cell>
        </row>
        <row r="21001">
          <cell r="C21001">
            <v>77</v>
          </cell>
          <cell r="D21001" t="str">
            <v>GRUMA</v>
          </cell>
        </row>
        <row r="21002">
          <cell r="C21002">
            <v>78</v>
          </cell>
          <cell r="D21002" t="str">
            <v>GRUMA</v>
          </cell>
        </row>
        <row r="21003">
          <cell r="C21003">
            <v>78</v>
          </cell>
          <cell r="D21003" t="str">
            <v>GRUMA</v>
          </cell>
        </row>
        <row r="21004">
          <cell r="C21004">
            <v>79</v>
          </cell>
          <cell r="D21004" t="str">
            <v>GRUMA</v>
          </cell>
        </row>
        <row r="21005">
          <cell r="C21005">
            <v>79</v>
          </cell>
          <cell r="D21005" t="str">
            <v>GRUMA</v>
          </cell>
        </row>
        <row r="21006">
          <cell r="C21006">
            <v>113</v>
          </cell>
          <cell r="D21006" t="str">
            <v>GRUMA</v>
          </cell>
        </row>
        <row r="21007">
          <cell r="C21007">
            <v>114</v>
          </cell>
          <cell r="D21007" t="str">
            <v>GRUMA</v>
          </cell>
        </row>
        <row r="21008">
          <cell r="C21008">
            <v>78</v>
          </cell>
          <cell r="D21008" t="str">
            <v>GRUMA</v>
          </cell>
        </row>
        <row r="21009">
          <cell r="C21009">
            <v>78</v>
          </cell>
          <cell r="D21009" t="str">
            <v>GRUMA</v>
          </cell>
        </row>
        <row r="21010">
          <cell r="C21010">
            <v>115</v>
          </cell>
          <cell r="D21010" t="str">
            <v>GRUMA</v>
          </cell>
        </row>
        <row r="21011">
          <cell r="C21011">
            <v>166</v>
          </cell>
          <cell r="D21011" t="str">
            <v>GRUMA</v>
          </cell>
        </row>
        <row r="21012">
          <cell r="C21012">
            <v>16</v>
          </cell>
          <cell r="D21012" t="str">
            <v>GRUMA</v>
          </cell>
        </row>
        <row r="21013">
          <cell r="C21013">
            <v>318</v>
          </cell>
          <cell r="D21013" t="str">
            <v>CERVECERIA CUAUHTEMOC MOCTEZUMA SA DE CV</v>
          </cell>
        </row>
        <row r="21014">
          <cell r="C21014">
            <v>28</v>
          </cell>
          <cell r="D21014" t="str">
            <v>CERVECERIA CUAUHTEMOC MOCTEZUMA SA DE CV</v>
          </cell>
        </row>
        <row r="21015">
          <cell r="C21015">
            <v>28</v>
          </cell>
          <cell r="D21015" t="str">
            <v>CERVECERIA CUAUHTEMOC MOCTEZUMA SA DE CV</v>
          </cell>
        </row>
        <row r="21016">
          <cell r="C21016">
            <v>28</v>
          </cell>
          <cell r="D21016" t="str">
            <v>CERVECERIA CUAUHTEMOC MOCTEZUMA SA DE CV</v>
          </cell>
        </row>
        <row r="21017">
          <cell r="C21017">
            <v>28</v>
          </cell>
          <cell r="D21017" t="str">
            <v>CERVECERIA CUAUHTEMOC MOCTEZUMA SA DE CV</v>
          </cell>
        </row>
        <row r="21018">
          <cell r="C21018">
            <v>31</v>
          </cell>
          <cell r="D21018" t="str">
            <v>CERVECERIA CUAUHTEMOC MOCTEZUMA SA DE CV</v>
          </cell>
        </row>
        <row r="21019">
          <cell r="C21019">
            <v>32</v>
          </cell>
          <cell r="D21019" t="str">
            <v>CERVECERIA CUAUHTEMOC MOCTEZUMA SA DE CV</v>
          </cell>
        </row>
        <row r="21020">
          <cell r="C21020">
            <v>33</v>
          </cell>
          <cell r="D21020" t="str">
            <v>CERVECERIA CUAUHTEMOC MOCTEZUMA SA DE CV</v>
          </cell>
        </row>
        <row r="21021">
          <cell r="C21021">
            <v>33</v>
          </cell>
          <cell r="D21021" t="str">
            <v>CERVECERIA CUAUHTEMOC MOCTEZUMA SA DE CV</v>
          </cell>
        </row>
        <row r="21022">
          <cell r="C21022">
            <v>33</v>
          </cell>
          <cell r="D21022" t="str">
            <v>CERVECERIA CUAUHTEMOC MOCTEZUMA SA DE CV</v>
          </cell>
        </row>
        <row r="21023">
          <cell r="C21023">
            <v>33</v>
          </cell>
          <cell r="D21023" t="str">
            <v>CERVECERIA CUAUHTEMOC MOCTEZUMA SA DE CV</v>
          </cell>
        </row>
        <row r="21024">
          <cell r="C21024">
            <v>29</v>
          </cell>
          <cell r="D21024" t="str">
            <v>CERVECERIA CUAUHTEMOC MOCTEZUMA SA DE CV</v>
          </cell>
        </row>
        <row r="21025">
          <cell r="C21025">
            <v>29</v>
          </cell>
          <cell r="D21025" t="str">
            <v>CERVECERIA CUAUHTEMOC MOCTEZUMA SA DE CV</v>
          </cell>
        </row>
        <row r="21026">
          <cell r="C21026">
            <v>29</v>
          </cell>
          <cell r="D21026" t="str">
            <v>CERVECERIA CUAUHTEMOC MOCTEZUMA SA DE CV</v>
          </cell>
        </row>
        <row r="21027">
          <cell r="C21027">
            <v>30</v>
          </cell>
          <cell r="D21027" t="str">
            <v>CERVECERIA CUAUHTEMOC MOCTEZUMA SA DE CV</v>
          </cell>
        </row>
        <row r="21028">
          <cell r="C21028">
            <v>30</v>
          </cell>
          <cell r="D21028" t="str">
            <v>CERVECERIA CUAUHTEMOC MOCTEZUMA SA DE CV</v>
          </cell>
        </row>
        <row r="21029">
          <cell r="C21029">
            <v>30</v>
          </cell>
          <cell r="D21029" t="str">
            <v>CERVECERIA CUAUHTEMOC MOCTEZUMA SA DE CV</v>
          </cell>
        </row>
        <row r="21030">
          <cell r="C21030">
            <v>337</v>
          </cell>
          <cell r="D21030" t="str">
            <v>CERVECERIA CUAUHTEMOC MOCTEZUMA SA DE CV</v>
          </cell>
        </row>
        <row r="21031">
          <cell r="C21031">
            <v>337</v>
          </cell>
          <cell r="D21031" t="str">
            <v>CERVECERIA CUAUHTEMOC MOCTEZUMA SA DE CV</v>
          </cell>
        </row>
        <row r="21032">
          <cell r="C21032">
            <v>337</v>
          </cell>
          <cell r="D21032" t="str">
            <v>CERVECERIA CUAUHTEMOC MOCTEZUMA SA DE CV</v>
          </cell>
        </row>
        <row r="21033">
          <cell r="C21033">
            <v>337</v>
          </cell>
          <cell r="D21033" t="str">
            <v>CERVECERIA CUAUHTEMOC MOCTEZUMA SA DE CV</v>
          </cell>
        </row>
        <row r="21034">
          <cell r="C21034">
            <v>238</v>
          </cell>
          <cell r="D21034" t="str">
            <v>ANSA MCAL TRADING, INC.</v>
          </cell>
        </row>
        <row r="21035">
          <cell r="C21035">
            <v>100</v>
          </cell>
          <cell r="D21035" t="str">
            <v>MANUFACTURAS KALTEX SA DE CV</v>
          </cell>
        </row>
        <row r="21036">
          <cell r="C21036">
            <v>100</v>
          </cell>
          <cell r="D21036" t="str">
            <v>MANUFACTURAS KALTEX SA DE CV</v>
          </cell>
        </row>
        <row r="21037">
          <cell r="C21037">
            <v>100</v>
          </cell>
          <cell r="D21037" t="str">
            <v>MANUFACTURAS KALTEX SA DE CV</v>
          </cell>
        </row>
        <row r="21038">
          <cell r="C21038">
            <v>77</v>
          </cell>
          <cell r="D21038" t="str">
            <v>GRUMA</v>
          </cell>
        </row>
        <row r="21039">
          <cell r="C21039">
            <v>78</v>
          </cell>
          <cell r="D21039" t="str">
            <v>GRUMA</v>
          </cell>
        </row>
        <row r="21040">
          <cell r="C21040">
            <v>78</v>
          </cell>
          <cell r="D21040" t="str">
            <v>GRUMA</v>
          </cell>
        </row>
        <row r="21041">
          <cell r="C21041">
            <v>79</v>
          </cell>
          <cell r="D21041" t="str">
            <v>GRUMA</v>
          </cell>
        </row>
        <row r="21042">
          <cell r="C21042">
            <v>79</v>
          </cell>
          <cell r="D21042" t="str">
            <v>GRUMA</v>
          </cell>
        </row>
        <row r="21043">
          <cell r="C21043">
            <v>113</v>
          </cell>
          <cell r="D21043" t="str">
            <v>GRUMA</v>
          </cell>
        </row>
        <row r="21044">
          <cell r="C21044">
            <v>114</v>
          </cell>
          <cell r="D21044" t="str">
            <v>GRUMA</v>
          </cell>
        </row>
        <row r="21045">
          <cell r="C21045">
            <v>78</v>
          </cell>
          <cell r="D21045" t="str">
            <v>GRUMA</v>
          </cell>
        </row>
        <row r="21046">
          <cell r="C21046">
            <v>115</v>
          </cell>
          <cell r="D21046" t="str">
            <v>GRUMA</v>
          </cell>
        </row>
        <row r="21047">
          <cell r="C21047">
            <v>159</v>
          </cell>
          <cell r="D21047" t="str">
            <v>GRUMA</v>
          </cell>
        </row>
        <row r="21048">
          <cell r="C21048">
            <v>166</v>
          </cell>
          <cell r="D21048" t="str">
            <v>GRUMA</v>
          </cell>
        </row>
        <row r="21049">
          <cell r="C21049">
            <v>166</v>
          </cell>
          <cell r="D21049" t="str">
            <v>GRUMA</v>
          </cell>
        </row>
        <row r="21050">
          <cell r="C21050">
            <v>232</v>
          </cell>
          <cell r="D21050" t="str">
            <v>BANKS (BARBADOS) BREWERIES LTD</v>
          </cell>
        </row>
        <row r="21051">
          <cell r="C21051">
            <v>327</v>
          </cell>
          <cell r="D21051" t="str">
            <v>CERVECERIAS BARU-PANAMA, S.A.</v>
          </cell>
        </row>
        <row r="21052">
          <cell r="C21052">
            <v>318</v>
          </cell>
          <cell r="D21052" t="str">
            <v>CERVECERIA CUAUHTEMOC MOCTEZUMA SA DE CV</v>
          </cell>
        </row>
        <row r="21053">
          <cell r="C21053">
            <v>28</v>
          </cell>
          <cell r="D21053" t="str">
            <v>CERVECERIA CUAUHTEMOC MOCTEZUMA SA DE CV</v>
          </cell>
        </row>
        <row r="21054">
          <cell r="C21054">
            <v>28</v>
          </cell>
          <cell r="D21054" t="str">
            <v>CERVECERIA CUAUHTEMOC MOCTEZUMA SA DE CV</v>
          </cell>
        </row>
        <row r="21055">
          <cell r="C21055">
            <v>28</v>
          </cell>
          <cell r="D21055" t="str">
            <v>CERVECERIA CUAUHTEMOC MOCTEZUMA SA DE CV</v>
          </cell>
        </row>
        <row r="21056">
          <cell r="C21056">
            <v>31</v>
          </cell>
          <cell r="D21056" t="str">
            <v>CERVECERIA CUAUHTEMOC MOCTEZUMA SA DE CV</v>
          </cell>
        </row>
        <row r="21057">
          <cell r="C21057">
            <v>32</v>
          </cell>
          <cell r="D21057" t="str">
            <v>CERVECERIA CUAUHTEMOC MOCTEZUMA SA DE CV</v>
          </cell>
        </row>
        <row r="21058">
          <cell r="C21058">
            <v>32</v>
          </cell>
          <cell r="D21058" t="str">
            <v>CERVECERIA CUAUHTEMOC MOCTEZUMA SA DE CV</v>
          </cell>
        </row>
        <row r="21059">
          <cell r="C21059">
            <v>32</v>
          </cell>
          <cell r="D21059" t="str">
            <v>CERVECERIA CUAUHTEMOC MOCTEZUMA SA DE CV</v>
          </cell>
        </row>
        <row r="21060">
          <cell r="C21060">
            <v>32</v>
          </cell>
          <cell r="D21060" t="str">
            <v>CERVECERIA CUAUHTEMOC MOCTEZUMA SA DE CV</v>
          </cell>
        </row>
        <row r="21061">
          <cell r="C21061">
            <v>33</v>
          </cell>
          <cell r="D21061" t="str">
            <v>CERVECERIA CUAUHTEMOC MOCTEZUMA SA DE CV</v>
          </cell>
        </row>
        <row r="21062">
          <cell r="C21062">
            <v>33</v>
          </cell>
          <cell r="D21062" t="str">
            <v>CERVECERIA CUAUHTEMOC MOCTEZUMA SA DE CV</v>
          </cell>
        </row>
        <row r="21063">
          <cell r="C21063">
            <v>33</v>
          </cell>
          <cell r="D21063" t="str">
            <v>CERVECERIA CUAUHTEMOC MOCTEZUMA SA DE CV</v>
          </cell>
        </row>
        <row r="21064">
          <cell r="C21064">
            <v>337</v>
          </cell>
          <cell r="D21064" t="str">
            <v>CERVECERIA CUAUHTEMOC MOCTEZUMA SA DE CV</v>
          </cell>
        </row>
        <row r="21065">
          <cell r="C21065">
            <v>337</v>
          </cell>
          <cell r="D21065" t="str">
            <v>CERVECERIA CUAUHTEMOC MOCTEZUMA SA DE CV</v>
          </cell>
        </row>
        <row r="21066">
          <cell r="C21066">
            <v>315</v>
          </cell>
          <cell r="D21066" t="str">
            <v>CIH INTERNATIONAL, S.A.R.L.</v>
          </cell>
        </row>
        <row r="21067">
          <cell r="C21067">
            <v>318</v>
          </cell>
          <cell r="D21067" t="str">
            <v>BRASSERIE NATIONAL D'HAITI, S.A.</v>
          </cell>
        </row>
        <row r="21068">
          <cell r="C21068">
            <v>100</v>
          </cell>
          <cell r="D21068" t="str">
            <v>MANUFACTURAS KALTEX SA DE CV</v>
          </cell>
        </row>
        <row r="21069">
          <cell r="C21069">
            <v>100</v>
          </cell>
          <cell r="D21069" t="str">
            <v>MANUFACTURAS KALTEX SA DE CV</v>
          </cell>
        </row>
        <row r="21070">
          <cell r="C21070">
            <v>100</v>
          </cell>
          <cell r="D21070" t="str">
            <v>MANUFACTURAS KALTEX SA DE CV</v>
          </cell>
        </row>
        <row r="21071">
          <cell r="C21071">
            <v>77</v>
          </cell>
          <cell r="D21071" t="str">
            <v>GRUMA</v>
          </cell>
        </row>
        <row r="21072">
          <cell r="C21072">
            <v>78</v>
          </cell>
          <cell r="D21072" t="str">
            <v>GRUMA</v>
          </cell>
        </row>
        <row r="21073">
          <cell r="C21073">
            <v>78</v>
          </cell>
          <cell r="D21073" t="str">
            <v>GRUMA</v>
          </cell>
        </row>
        <row r="21074">
          <cell r="C21074">
            <v>79</v>
          </cell>
          <cell r="D21074" t="str">
            <v>GRUMA</v>
          </cell>
        </row>
        <row r="21075">
          <cell r="C21075">
            <v>113</v>
          </cell>
          <cell r="D21075" t="str">
            <v>GRUMA</v>
          </cell>
        </row>
        <row r="21076">
          <cell r="C21076">
            <v>78</v>
          </cell>
          <cell r="D21076" t="str">
            <v>GRUMA</v>
          </cell>
        </row>
        <row r="21077">
          <cell r="C21077">
            <v>78</v>
          </cell>
          <cell r="D21077" t="str">
            <v>GRUMA</v>
          </cell>
        </row>
        <row r="21078">
          <cell r="C21078">
            <v>115</v>
          </cell>
          <cell r="D21078" t="str">
            <v>GRUMA</v>
          </cell>
        </row>
        <row r="21079">
          <cell r="C21079">
            <v>166</v>
          </cell>
          <cell r="D21079" t="str">
            <v>GRUMA</v>
          </cell>
        </row>
        <row r="21080">
          <cell r="C21080">
            <v>318</v>
          </cell>
          <cell r="D21080" t="str">
            <v>CERVECERIA CUAUHTEMOC MOCTEZUMA SA DE CV</v>
          </cell>
        </row>
        <row r="21081">
          <cell r="C21081">
            <v>28</v>
          </cell>
          <cell r="D21081" t="str">
            <v>CERVECERIA CUAUHTEMOC MOCTEZUMA SA DE CV</v>
          </cell>
        </row>
        <row r="21082">
          <cell r="C21082">
            <v>28</v>
          </cell>
          <cell r="D21082" t="str">
            <v>CERVECERIA CUAUHTEMOC MOCTEZUMA SA DE CV</v>
          </cell>
        </row>
        <row r="21083">
          <cell r="C21083">
            <v>28</v>
          </cell>
          <cell r="D21083" t="str">
            <v>CERVECERIA CUAUHTEMOC MOCTEZUMA SA DE CV</v>
          </cell>
        </row>
        <row r="21084">
          <cell r="C21084">
            <v>28</v>
          </cell>
          <cell r="D21084" t="str">
            <v>CERVECERIA CUAUHTEMOC MOCTEZUMA SA DE CV</v>
          </cell>
        </row>
        <row r="21085">
          <cell r="C21085">
            <v>31</v>
          </cell>
          <cell r="D21085" t="str">
            <v>CERVECERIA CUAUHTEMOC MOCTEZUMA SA DE CV</v>
          </cell>
        </row>
        <row r="21086">
          <cell r="C21086">
            <v>31</v>
          </cell>
          <cell r="D21086" t="str">
            <v>CERVECERIA CUAUHTEMOC MOCTEZUMA SA DE CV</v>
          </cell>
        </row>
        <row r="21087">
          <cell r="C21087">
            <v>31</v>
          </cell>
          <cell r="D21087" t="str">
            <v>CERVECERIA CUAUHTEMOC MOCTEZUMA SA DE CV</v>
          </cell>
        </row>
        <row r="21088">
          <cell r="C21088">
            <v>31</v>
          </cell>
          <cell r="D21088" t="str">
            <v>CERVECERIA CUAUHTEMOC MOCTEZUMA SA DE CV</v>
          </cell>
        </row>
        <row r="21089">
          <cell r="C21089">
            <v>33</v>
          </cell>
          <cell r="D21089" t="str">
            <v>CERVECERIA CUAUHTEMOC MOCTEZUMA SA DE CV</v>
          </cell>
        </row>
        <row r="21090">
          <cell r="C21090">
            <v>33</v>
          </cell>
          <cell r="D21090" t="str">
            <v>CERVECERIA CUAUHTEMOC MOCTEZUMA SA DE CV</v>
          </cell>
        </row>
        <row r="21091">
          <cell r="C21091">
            <v>33</v>
          </cell>
          <cell r="D21091" t="str">
            <v>CERVECERIA CUAUHTEMOC MOCTEZUMA SA DE CV</v>
          </cell>
        </row>
        <row r="21092">
          <cell r="C21092">
            <v>33</v>
          </cell>
          <cell r="D21092" t="str">
            <v>CERVECERIA CUAUHTEMOC MOCTEZUMA SA DE CV</v>
          </cell>
        </row>
        <row r="21093">
          <cell r="C21093">
            <v>29</v>
          </cell>
          <cell r="D21093" t="str">
            <v>CERVECERIA CUAUHTEMOC MOCTEZUMA SA DE CV</v>
          </cell>
        </row>
        <row r="21094">
          <cell r="C21094">
            <v>30</v>
          </cell>
          <cell r="D21094" t="str">
            <v>CERVECERIA CUAUHTEMOC MOCTEZUMA SA DE CV</v>
          </cell>
        </row>
        <row r="21095">
          <cell r="C21095">
            <v>30</v>
          </cell>
          <cell r="D21095" t="str">
            <v>CERVECERIA CUAUHTEMOC MOCTEZUMA SA DE CV</v>
          </cell>
        </row>
        <row r="21096">
          <cell r="C21096">
            <v>30</v>
          </cell>
          <cell r="D21096" t="str">
            <v>CERVECERIA CUAUHTEMOC MOCTEZUMA SA DE CV</v>
          </cell>
        </row>
        <row r="21097">
          <cell r="C21097">
            <v>30</v>
          </cell>
          <cell r="D21097" t="str">
            <v>CERVECERIA CUAUHTEMOC MOCTEZUMA SA DE CV</v>
          </cell>
        </row>
        <row r="21098">
          <cell r="C21098">
            <v>337</v>
          </cell>
          <cell r="D21098" t="str">
            <v>CERVECERIA CUAUHTEMOC MOCTEZUMA SA DE CV</v>
          </cell>
        </row>
        <row r="21099">
          <cell r="C21099">
            <v>337</v>
          </cell>
          <cell r="D21099" t="str">
            <v>CERVECERIA CUAUHTEMOC MOCTEZUMA SA DE CV</v>
          </cell>
        </row>
        <row r="21100">
          <cell r="C21100">
            <v>315</v>
          </cell>
          <cell r="D21100" t="str">
            <v>CIH INTERNATIONAL, S.A.R.L.</v>
          </cell>
        </row>
        <row r="21101">
          <cell r="C21101">
            <v>238</v>
          </cell>
          <cell r="D21101" t="str">
            <v>ANSA MCAL TRADING, INC.</v>
          </cell>
        </row>
        <row r="21102">
          <cell r="C21102">
            <v>238</v>
          </cell>
          <cell r="D21102" t="str">
            <v>ANSA MCAL TRADING, INC.</v>
          </cell>
        </row>
        <row r="21103">
          <cell r="C21103">
            <v>232</v>
          </cell>
          <cell r="D21103" t="str">
            <v>BANKS (BARBADOS) BREWERIES LTD</v>
          </cell>
        </row>
        <row r="21104">
          <cell r="C21104">
            <v>100</v>
          </cell>
          <cell r="D21104" t="str">
            <v>MANUFACTURAS KALTEX SA DE CV</v>
          </cell>
        </row>
        <row r="21105">
          <cell r="C21105">
            <v>100</v>
          </cell>
          <cell r="D21105" t="str">
            <v>MANUFACTURAS KALTEX SA DE CV</v>
          </cell>
        </row>
        <row r="21106">
          <cell r="C21106">
            <v>100</v>
          </cell>
          <cell r="D21106" t="str">
            <v>MANUFACTURAS KALTEX SA DE CV</v>
          </cell>
        </row>
        <row r="21107">
          <cell r="C21107">
            <v>77</v>
          </cell>
          <cell r="D21107" t="str">
            <v>GRUMA</v>
          </cell>
        </row>
        <row r="21108">
          <cell r="C21108">
            <v>78</v>
          </cell>
          <cell r="D21108" t="str">
            <v>GRUMA</v>
          </cell>
        </row>
        <row r="21109">
          <cell r="C21109">
            <v>78</v>
          </cell>
          <cell r="D21109" t="str">
            <v>GRUMA</v>
          </cell>
        </row>
        <row r="21110">
          <cell r="C21110">
            <v>79</v>
          </cell>
          <cell r="D21110" t="str">
            <v>GRUMA</v>
          </cell>
        </row>
        <row r="21111">
          <cell r="C21111">
            <v>113</v>
          </cell>
          <cell r="D21111" t="str">
            <v>GRUMA</v>
          </cell>
        </row>
        <row r="21112">
          <cell r="C21112">
            <v>114</v>
          </cell>
          <cell r="D21112" t="str">
            <v>GRUMA</v>
          </cell>
        </row>
        <row r="21113">
          <cell r="C21113">
            <v>78</v>
          </cell>
          <cell r="D21113" t="str">
            <v>GRUMA</v>
          </cell>
        </row>
        <row r="21114">
          <cell r="C21114">
            <v>78</v>
          </cell>
          <cell r="D21114" t="str">
            <v>GRUMA</v>
          </cell>
        </row>
        <row r="21115">
          <cell r="C21115">
            <v>115</v>
          </cell>
          <cell r="D21115" t="str">
            <v>GRUMA</v>
          </cell>
        </row>
        <row r="21116">
          <cell r="C21116">
            <v>159</v>
          </cell>
          <cell r="D21116" t="str">
            <v>GRUMA</v>
          </cell>
        </row>
        <row r="21117">
          <cell r="C21117">
            <v>166</v>
          </cell>
          <cell r="D21117" t="str">
            <v>GRUMA</v>
          </cell>
        </row>
        <row r="21118">
          <cell r="C21118">
            <v>16</v>
          </cell>
          <cell r="D21118" t="str">
            <v>GRUMA</v>
          </cell>
        </row>
        <row r="21119">
          <cell r="C21119">
            <v>327</v>
          </cell>
          <cell r="D21119" t="str">
            <v>CERVECERIAS BARU-PANAMA, S.A.</v>
          </cell>
        </row>
        <row r="21120">
          <cell r="C21120">
            <v>318</v>
          </cell>
          <cell r="D21120" t="str">
            <v>CERVECERIA CUAUHTEMOC MOCTEZUMA SA DE CV</v>
          </cell>
        </row>
        <row r="21121">
          <cell r="C21121">
            <v>28</v>
          </cell>
          <cell r="D21121" t="str">
            <v>CERVECERIA CUAUHTEMOC MOCTEZUMA SA DE CV</v>
          </cell>
        </row>
        <row r="21122">
          <cell r="C21122">
            <v>28</v>
          </cell>
          <cell r="D21122" t="str">
            <v>CERVECERIA CUAUHTEMOC MOCTEZUMA SA DE CV</v>
          </cell>
        </row>
        <row r="21123">
          <cell r="C21123">
            <v>28</v>
          </cell>
          <cell r="D21123" t="str">
            <v>CERVECERIA CUAUHTEMOC MOCTEZUMA SA DE CV</v>
          </cell>
        </row>
        <row r="21124">
          <cell r="C21124">
            <v>28</v>
          </cell>
          <cell r="D21124" t="str">
            <v>CERVECERIA CUAUHTEMOC MOCTEZUMA SA DE CV</v>
          </cell>
        </row>
        <row r="21125">
          <cell r="C21125">
            <v>31</v>
          </cell>
          <cell r="D21125" t="str">
            <v>CERVECERIA CUAUHTEMOC MOCTEZUMA SA DE CV</v>
          </cell>
        </row>
        <row r="21126">
          <cell r="C21126">
            <v>32</v>
          </cell>
          <cell r="D21126" t="str">
            <v>CERVECERIA CUAUHTEMOC MOCTEZUMA SA DE CV</v>
          </cell>
        </row>
        <row r="21127">
          <cell r="C21127">
            <v>32</v>
          </cell>
          <cell r="D21127" t="str">
            <v>CERVECERIA CUAUHTEMOC MOCTEZUMA SA DE CV</v>
          </cell>
        </row>
        <row r="21128">
          <cell r="C21128">
            <v>32</v>
          </cell>
          <cell r="D21128" t="str">
            <v>CERVECERIA CUAUHTEMOC MOCTEZUMA SA DE CV</v>
          </cell>
        </row>
        <row r="21129">
          <cell r="C21129">
            <v>32</v>
          </cell>
          <cell r="D21129" t="str">
            <v>CERVECERIA CUAUHTEMOC MOCTEZUMA SA DE CV</v>
          </cell>
        </row>
        <row r="21130">
          <cell r="C21130">
            <v>29</v>
          </cell>
          <cell r="D21130" t="str">
            <v>CERVECERIA CUAUHTEMOC MOCTEZUMA SA DE CV</v>
          </cell>
        </row>
        <row r="21131">
          <cell r="C21131">
            <v>29</v>
          </cell>
          <cell r="D21131" t="str">
            <v>CERVECERIA CUAUHTEMOC MOCTEZUMA SA DE CV</v>
          </cell>
        </row>
        <row r="21132">
          <cell r="C21132">
            <v>29</v>
          </cell>
          <cell r="D21132" t="str">
            <v>CERVECERIA CUAUHTEMOC MOCTEZUMA SA DE CV</v>
          </cell>
        </row>
        <row r="21133">
          <cell r="C21133">
            <v>29</v>
          </cell>
          <cell r="D21133" t="str">
            <v>CERVECERIA CUAUHTEMOC MOCTEZUMA SA DE CV</v>
          </cell>
        </row>
        <row r="21134">
          <cell r="C21134">
            <v>337</v>
          </cell>
          <cell r="D21134" t="str">
            <v>CERVECERIA CUAUHTEMOC MOCTEZUMA SA DE CV</v>
          </cell>
        </row>
        <row r="21135">
          <cell r="C21135">
            <v>337</v>
          </cell>
          <cell r="D21135" t="str">
            <v>CERVECERIA CUAUHTEMOC MOCTEZUMA SA DE CV</v>
          </cell>
        </row>
        <row r="21136">
          <cell r="C21136">
            <v>337</v>
          </cell>
          <cell r="D21136" t="str">
            <v>CERVECERIA CUAUHTEMOC MOCTEZUMA SA DE CV</v>
          </cell>
        </row>
        <row r="21137">
          <cell r="C21137">
            <v>337</v>
          </cell>
          <cell r="D21137" t="str">
            <v>CERVECERIA CUAUHTEMOC MOCTEZUMA SA DE CV</v>
          </cell>
        </row>
        <row r="21138">
          <cell r="C21138">
            <v>100</v>
          </cell>
          <cell r="D21138" t="str">
            <v>MANUFACTURAS KALTEX SA DE CV</v>
          </cell>
        </row>
        <row r="21139">
          <cell r="C21139">
            <v>100</v>
          </cell>
          <cell r="D21139" t="str">
            <v>MANUFACTURAS KALTEX SA DE CV</v>
          </cell>
        </row>
        <row r="21140">
          <cell r="C21140">
            <v>100</v>
          </cell>
          <cell r="D21140" t="str">
            <v>MANUFACTURAS KALTEX SA DE CV</v>
          </cell>
        </row>
        <row r="21141">
          <cell r="C21141">
            <v>77</v>
          </cell>
          <cell r="D21141" t="str">
            <v>GRUMA</v>
          </cell>
        </row>
        <row r="21142">
          <cell r="C21142">
            <v>78</v>
          </cell>
          <cell r="D21142" t="str">
            <v>GRUMA</v>
          </cell>
        </row>
        <row r="21143">
          <cell r="C21143">
            <v>78</v>
          </cell>
          <cell r="D21143" t="str">
            <v>GRUMA</v>
          </cell>
        </row>
        <row r="21144">
          <cell r="C21144">
            <v>79</v>
          </cell>
          <cell r="D21144" t="str">
            <v>GRUMA</v>
          </cell>
        </row>
        <row r="21145">
          <cell r="C21145">
            <v>113</v>
          </cell>
          <cell r="D21145" t="str">
            <v>GRUMA</v>
          </cell>
        </row>
        <row r="21146">
          <cell r="C21146">
            <v>78</v>
          </cell>
          <cell r="D21146" t="str">
            <v>GRUMA</v>
          </cell>
        </row>
        <row r="21147">
          <cell r="C21147">
            <v>78</v>
          </cell>
          <cell r="D21147" t="str">
            <v>GRUMA</v>
          </cell>
        </row>
        <row r="21148">
          <cell r="C21148">
            <v>115</v>
          </cell>
          <cell r="D21148" t="str">
            <v>GRUMA</v>
          </cell>
        </row>
        <row r="21149">
          <cell r="C21149">
            <v>166</v>
          </cell>
          <cell r="D21149" t="str">
            <v>GRUMA</v>
          </cell>
        </row>
        <row r="21150">
          <cell r="C21150">
            <v>232</v>
          </cell>
          <cell r="D21150" t="str">
            <v>BANKS (BARBADOS) BREWERIES LTD</v>
          </cell>
        </row>
        <row r="21151">
          <cell r="C21151">
            <v>318</v>
          </cell>
          <cell r="D21151" t="str">
            <v>BRASSERIE NATIONAL D'HAITI, S.A.</v>
          </cell>
        </row>
        <row r="21152">
          <cell r="C21152">
            <v>318</v>
          </cell>
          <cell r="D21152" t="str">
            <v>CERVECERIA CUAUHTEMOC MOCTEZUMA SA DE CV</v>
          </cell>
        </row>
        <row r="21153">
          <cell r="C21153">
            <v>28</v>
          </cell>
          <cell r="D21153" t="str">
            <v>CERVECERIA CUAUHTEMOC MOCTEZUMA SA DE CV</v>
          </cell>
        </row>
        <row r="21154">
          <cell r="C21154">
            <v>28</v>
          </cell>
          <cell r="D21154" t="str">
            <v>CERVECERIA CUAUHTEMOC MOCTEZUMA SA DE CV</v>
          </cell>
        </row>
        <row r="21155">
          <cell r="C21155">
            <v>28</v>
          </cell>
          <cell r="D21155" t="str">
            <v>CERVECERIA CUAUHTEMOC MOCTEZUMA SA DE CV</v>
          </cell>
        </row>
        <row r="21156">
          <cell r="C21156">
            <v>28</v>
          </cell>
          <cell r="D21156" t="str">
            <v>CERVECERIA CUAUHTEMOC MOCTEZUMA SA DE CV</v>
          </cell>
        </row>
        <row r="21157">
          <cell r="C21157">
            <v>31</v>
          </cell>
          <cell r="D21157" t="str">
            <v>CERVECERIA CUAUHTEMOC MOCTEZUMA SA DE CV</v>
          </cell>
        </row>
        <row r="21158">
          <cell r="C21158">
            <v>31</v>
          </cell>
          <cell r="D21158" t="str">
            <v>CERVECERIA CUAUHTEMOC MOCTEZUMA SA DE CV</v>
          </cell>
        </row>
        <row r="21159">
          <cell r="C21159">
            <v>31</v>
          </cell>
          <cell r="D21159" t="str">
            <v>CERVECERIA CUAUHTEMOC MOCTEZUMA SA DE CV</v>
          </cell>
        </row>
        <row r="21160">
          <cell r="C21160">
            <v>31</v>
          </cell>
          <cell r="D21160" t="str">
            <v>CERVECERIA CUAUHTEMOC MOCTEZUMA SA DE CV</v>
          </cell>
        </row>
        <row r="21161">
          <cell r="C21161">
            <v>32</v>
          </cell>
          <cell r="D21161" t="str">
            <v>CERVECERIA CUAUHTEMOC MOCTEZUMA SA DE CV</v>
          </cell>
        </row>
        <row r="21162">
          <cell r="C21162">
            <v>32</v>
          </cell>
          <cell r="D21162" t="str">
            <v>CERVECERIA CUAUHTEMOC MOCTEZUMA SA DE CV</v>
          </cell>
        </row>
        <row r="21163">
          <cell r="C21163">
            <v>32</v>
          </cell>
          <cell r="D21163" t="str">
            <v>CERVECERIA CUAUHTEMOC MOCTEZUMA SA DE CV</v>
          </cell>
        </row>
        <row r="21164">
          <cell r="C21164">
            <v>33</v>
          </cell>
          <cell r="D21164" t="str">
            <v>CERVECERIA CUAUHTEMOC MOCTEZUMA SA DE CV</v>
          </cell>
        </row>
        <row r="21165">
          <cell r="C21165">
            <v>33</v>
          </cell>
          <cell r="D21165" t="str">
            <v>CERVECERIA CUAUHTEMOC MOCTEZUMA SA DE CV</v>
          </cell>
        </row>
        <row r="21166">
          <cell r="C21166">
            <v>33</v>
          </cell>
          <cell r="D21166" t="str">
            <v>CERVECERIA CUAUHTEMOC MOCTEZUMA SA DE CV</v>
          </cell>
        </row>
        <row r="21167">
          <cell r="C21167">
            <v>33</v>
          </cell>
          <cell r="D21167" t="str">
            <v>CERVECERIA CUAUHTEMOC MOCTEZUMA SA DE CV</v>
          </cell>
        </row>
        <row r="21168">
          <cell r="C21168">
            <v>29</v>
          </cell>
          <cell r="D21168" t="str">
            <v>CERVECERIA CUAUHTEMOC MOCTEZUMA SA DE CV</v>
          </cell>
        </row>
        <row r="21169">
          <cell r="C21169">
            <v>29</v>
          </cell>
          <cell r="D21169" t="str">
            <v>CERVECERIA CUAUHTEMOC MOCTEZUMA SA DE CV</v>
          </cell>
        </row>
        <row r="21170">
          <cell r="C21170">
            <v>30</v>
          </cell>
          <cell r="D21170" t="str">
            <v>CERVECERIA CUAUHTEMOC MOCTEZUMA SA DE CV</v>
          </cell>
        </row>
        <row r="21171">
          <cell r="C21171">
            <v>337</v>
          </cell>
          <cell r="D21171" t="str">
            <v>CERVECERIA CUAUHTEMOC MOCTEZUMA SA DE CV</v>
          </cell>
        </row>
        <row r="21172">
          <cell r="C21172">
            <v>337</v>
          </cell>
          <cell r="D21172" t="str">
            <v>CERVECERIA CUAUHTEMOC MOCTEZUMA SA DE CV</v>
          </cell>
        </row>
        <row r="21173">
          <cell r="C21173">
            <v>337</v>
          </cell>
          <cell r="D21173" t="str">
            <v>CERVECERIA CUAUHTEMOC MOCTEZUMA SA DE CV</v>
          </cell>
        </row>
        <row r="21174">
          <cell r="C21174">
            <v>337</v>
          </cell>
          <cell r="D21174" t="str">
            <v>CERVECERIA CUAUHTEMOC MOCTEZUMA SA DE CV</v>
          </cell>
        </row>
        <row r="21175">
          <cell r="C21175">
            <v>315</v>
          </cell>
          <cell r="D21175" t="str">
            <v>CIH INTERNATIONAL, S.A.R.L.</v>
          </cell>
        </row>
        <row r="21176">
          <cell r="C21176">
            <v>315</v>
          </cell>
          <cell r="D21176" t="str">
            <v>CIH INTERNATIONAL, S.A.R.L.</v>
          </cell>
        </row>
        <row r="21177">
          <cell r="C21177">
            <v>315</v>
          </cell>
          <cell r="D21177" t="str">
            <v>CIH INTERNATIONAL, S.A.R.L.</v>
          </cell>
        </row>
        <row r="21178">
          <cell r="C21178">
            <v>100</v>
          </cell>
          <cell r="D21178" t="str">
            <v>MANUFACTURAS KALTEX SA DE CV</v>
          </cell>
        </row>
        <row r="21179">
          <cell r="C21179">
            <v>100</v>
          </cell>
          <cell r="D21179" t="str">
            <v>MANUFACTURAS KALTEX SA DE CV</v>
          </cell>
        </row>
        <row r="21180">
          <cell r="C21180">
            <v>100</v>
          </cell>
          <cell r="D21180" t="str">
            <v>MANUFACTURAS KALTEX SA DE CV</v>
          </cell>
        </row>
        <row r="21181">
          <cell r="C21181">
            <v>77</v>
          </cell>
          <cell r="D21181" t="str">
            <v>GRUMA</v>
          </cell>
        </row>
        <row r="21182">
          <cell r="C21182">
            <v>78</v>
          </cell>
          <cell r="D21182" t="str">
            <v>GRUMA</v>
          </cell>
        </row>
        <row r="21183">
          <cell r="C21183">
            <v>78</v>
          </cell>
          <cell r="D21183" t="str">
            <v>GRUMA</v>
          </cell>
        </row>
        <row r="21184">
          <cell r="C21184">
            <v>79</v>
          </cell>
          <cell r="D21184" t="str">
            <v>GRUMA</v>
          </cell>
        </row>
        <row r="21185">
          <cell r="C21185">
            <v>113</v>
          </cell>
          <cell r="D21185" t="str">
            <v>GRUMA</v>
          </cell>
        </row>
        <row r="21186">
          <cell r="C21186">
            <v>78</v>
          </cell>
          <cell r="D21186" t="str">
            <v>GRUMA</v>
          </cell>
        </row>
        <row r="21187">
          <cell r="C21187">
            <v>115</v>
          </cell>
          <cell r="D21187" t="str">
            <v>GRUMA</v>
          </cell>
        </row>
        <row r="21188">
          <cell r="C21188">
            <v>159</v>
          </cell>
          <cell r="D21188" t="str">
            <v>GRUMA</v>
          </cell>
        </row>
        <row r="21189">
          <cell r="C21189">
            <v>166</v>
          </cell>
          <cell r="D21189" t="str">
            <v>GRUMA</v>
          </cell>
        </row>
        <row r="21190">
          <cell r="C21190">
            <v>16</v>
          </cell>
          <cell r="D21190" t="str">
            <v>GRUMA</v>
          </cell>
        </row>
        <row r="21191">
          <cell r="C21191">
            <v>327</v>
          </cell>
          <cell r="D21191" t="str">
            <v>CERVECERIAS BARU-PANAMA, S.A.</v>
          </cell>
        </row>
        <row r="21192">
          <cell r="C21192">
            <v>318</v>
          </cell>
          <cell r="D21192" t="str">
            <v>CERVECERIA CUAUHTEMOC MOCTEZUMA SA DE CV</v>
          </cell>
        </row>
        <row r="21193">
          <cell r="C21193">
            <v>28</v>
          </cell>
          <cell r="D21193" t="str">
            <v>CERVECERIA CUAUHTEMOC MOCTEZUMA SA DE CV</v>
          </cell>
        </row>
        <row r="21194">
          <cell r="C21194">
            <v>28</v>
          </cell>
          <cell r="D21194" t="str">
            <v>CERVECERIA CUAUHTEMOC MOCTEZUMA SA DE CV</v>
          </cell>
        </row>
        <row r="21195">
          <cell r="C21195">
            <v>28</v>
          </cell>
          <cell r="D21195" t="str">
            <v>CERVECERIA CUAUHTEMOC MOCTEZUMA SA DE CV</v>
          </cell>
        </row>
        <row r="21196">
          <cell r="C21196">
            <v>28</v>
          </cell>
          <cell r="D21196" t="str">
            <v>CERVECERIA CUAUHTEMOC MOCTEZUMA SA DE CV</v>
          </cell>
        </row>
        <row r="21197">
          <cell r="C21197">
            <v>31</v>
          </cell>
          <cell r="D21197" t="str">
            <v>CERVECERIA CUAUHTEMOC MOCTEZUMA SA DE CV</v>
          </cell>
        </row>
        <row r="21198">
          <cell r="C21198">
            <v>31</v>
          </cell>
          <cell r="D21198" t="str">
            <v>CERVECERIA CUAUHTEMOC MOCTEZUMA SA DE CV</v>
          </cell>
        </row>
        <row r="21199">
          <cell r="C21199">
            <v>31</v>
          </cell>
          <cell r="D21199" t="str">
            <v>CERVECERIA CUAUHTEMOC MOCTEZUMA SA DE CV</v>
          </cell>
        </row>
        <row r="21200">
          <cell r="C21200">
            <v>32</v>
          </cell>
          <cell r="D21200" t="str">
            <v>CERVECERIA CUAUHTEMOC MOCTEZUMA SA DE CV</v>
          </cell>
        </row>
        <row r="21201">
          <cell r="C21201">
            <v>32</v>
          </cell>
          <cell r="D21201" t="str">
            <v>CERVECERIA CUAUHTEMOC MOCTEZUMA SA DE CV</v>
          </cell>
        </row>
        <row r="21202">
          <cell r="C21202">
            <v>32</v>
          </cell>
          <cell r="D21202" t="str">
            <v>CERVECERIA CUAUHTEMOC MOCTEZUMA SA DE CV</v>
          </cell>
        </row>
        <row r="21203">
          <cell r="C21203">
            <v>32</v>
          </cell>
          <cell r="D21203" t="str">
            <v>CERVECERIA CUAUHTEMOC MOCTEZUMA SA DE CV</v>
          </cell>
        </row>
        <row r="21204">
          <cell r="C21204">
            <v>33</v>
          </cell>
          <cell r="D21204" t="str">
            <v>CERVECERIA CUAUHTEMOC MOCTEZUMA SA DE CV</v>
          </cell>
        </row>
        <row r="21205">
          <cell r="C21205">
            <v>33</v>
          </cell>
          <cell r="D21205" t="str">
            <v>CERVECERIA CUAUHTEMOC MOCTEZUMA SA DE CV</v>
          </cell>
        </row>
        <row r="21206">
          <cell r="C21206">
            <v>33</v>
          </cell>
          <cell r="D21206" t="str">
            <v>CERVECERIA CUAUHTEMOC MOCTEZUMA SA DE CV</v>
          </cell>
        </row>
        <row r="21207">
          <cell r="C21207">
            <v>33</v>
          </cell>
          <cell r="D21207" t="str">
            <v>CERVECERIA CUAUHTEMOC MOCTEZUMA SA DE CV</v>
          </cell>
        </row>
        <row r="21208">
          <cell r="C21208">
            <v>30</v>
          </cell>
          <cell r="D21208" t="str">
            <v>CERVECERIA CUAUHTEMOC MOCTEZUMA SA DE CV</v>
          </cell>
        </row>
        <row r="21209">
          <cell r="C21209">
            <v>30</v>
          </cell>
          <cell r="D21209" t="str">
            <v>CERVECERIA CUAUHTEMOC MOCTEZUMA SA DE CV</v>
          </cell>
        </row>
        <row r="21210">
          <cell r="C21210">
            <v>30</v>
          </cell>
          <cell r="D21210" t="str">
            <v>CERVECERIA CUAUHTEMOC MOCTEZUMA SA DE CV</v>
          </cell>
        </row>
        <row r="21211">
          <cell r="C21211">
            <v>30</v>
          </cell>
          <cell r="D21211" t="str">
            <v>CERVECERIA CUAUHTEMOC MOCTEZUMA SA DE CV</v>
          </cell>
        </row>
        <row r="21212">
          <cell r="C21212">
            <v>337</v>
          </cell>
          <cell r="D21212" t="str">
            <v>CERVECERIA CUAUHTEMOC MOCTEZUMA SA DE CV</v>
          </cell>
        </row>
        <row r="21213">
          <cell r="C21213">
            <v>337</v>
          </cell>
          <cell r="D21213" t="str">
            <v>CERVECERIA CUAUHTEMOC MOCTEZUMA SA DE CV</v>
          </cell>
        </row>
        <row r="21214">
          <cell r="C21214">
            <v>337</v>
          </cell>
          <cell r="D21214" t="str">
            <v>CERVECERIA CUAUHTEMOC MOCTEZUMA SA DE CV</v>
          </cell>
        </row>
        <row r="21215">
          <cell r="C21215">
            <v>337</v>
          </cell>
          <cell r="D21215" t="str">
            <v>CERVECERIA CUAUHTEMOC MOCTEZUMA SA DE CV</v>
          </cell>
        </row>
        <row r="21216">
          <cell r="C21216">
            <v>315</v>
          </cell>
          <cell r="D21216" t="str">
            <v>CIH INTERNATIONAL, S.A.R.L.</v>
          </cell>
        </row>
        <row r="21217">
          <cell r="C21217">
            <v>238</v>
          </cell>
          <cell r="D21217" t="str">
            <v>ANSA MCAL TRADING, INC.</v>
          </cell>
        </row>
        <row r="21218">
          <cell r="C21218">
            <v>100</v>
          </cell>
          <cell r="D21218" t="str">
            <v>MANUFACTURAS KALTEX SA DE CV</v>
          </cell>
        </row>
        <row r="21219">
          <cell r="C21219">
            <v>100</v>
          </cell>
          <cell r="D21219" t="str">
            <v>MANUFACTURAS KALTEX SA DE CV</v>
          </cell>
        </row>
        <row r="21220">
          <cell r="C21220">
            <v>100</v>
          </cell>
          <cell r="D21220" t="str">
            <v>MANUFACTURAS KALTEX SA DE CV</v>
          </cell>
        </row>
        <row r="21221">
          <cell r="C21221">
            <v>77</v>
          </cell>
          <cell r="D21221" t="str">
            <v>GRUMA</v>
          </cell>
        </row>
        <row r="21222">
          <cell r="C21222">
            <v>78</v>
          </cell>
          <cell r="D21222" t="str">
            <v>GRUMA</v>
          </cell>
        </row>
        <row r="21223">
          <cell r="C21223">
            <v>78</v>
          </cell>
          <cell r="D21223" t="str">
            <v>GRUMA</v>
          </cell>
        </row>
        <row r="21224">
          <cell r="C21224">
            <v>79</v>
          </cell>
          <cell r="D21224" t="str">
            <v>GRUMA</v>
          </cell>
        </row>
        <row r="21225">
          <cell r="C21225">
            <v>113</v>
          </cell>
          <cell r="D21225" t="str">
            <v>GRUMA</v>
          </cell>
        </row>
        <row r="21226">
          <cell r="C21226">
            <v>114</v>
          </cell>
          <cell r="D21226" t="str">
            <v>GRUMA</v>
          </cell>
        </row>
        <row r="21227">
          <cell r="C21227">
            <v>78</v>
          </cell>
          <cell r="D21227" t="str">
            <v>GRUMA</v>
          </cell>
        </row>
        <row r="21228">
          <cell r="C21228">
            <v>78</v>
          </cell>
          <cell r="D21228" t="str">
            <v>GRUMA</v>
          </cell>
        </row>
        <row r="21229">
          <cell r="C21229">
            <v>115</v>
          </cell>
          <cell r="D21229" t="str">
            <v>GRUMA</v>
          </cell>
        </row>
        <row r="21230">
          <cell r="C21230">
            <v>166</v>
          </cell>
          <cell r="D21230" t="str">
            <v>GRUMA</v>
          </cell>
        </row>
        <row r="21231">
          <cell r="C21231">
            <v>166</v>
          </cell>
          <cell r="D21231" t="str">
            <v>GRUMA</v>
          </cell>
        </row>
        <row r="21232">
          <cell r="C21232">
            <v>16</v>
          </cell>
          <cell r="D21232" t="str">
            <v>GRUMA</v>
          </cell>
        </row>
        <row r="21233">
          <cell r="C21233">
            <v>318</v>
          </cell>
          <cell r="D21233" t="str">
            <v>CERVECERIA CUAUHTEMOC MOCTEZUMA SA DE CV</v>
          </cell>
        </row>
        <row r="21234">
          <cell r="C21234">
            <v>28</v>
          </cell>
          <cell r="D21234" t="str">
            <v>CERVECERIA CUAUHTEMOC MOCTEZUMA SA DE CV</v>
          </cell>
        </row>
        <row r="21235">
          <cell r="C21235">
            <v>28</v>
          </cell>
          <cell r="D21235" t="str">
            <v>CERVECERIA CUAUHTEMOC MOCTEZUMA SA DE CV</v>
          </cell>
        </row>
        <row r="21236">
          <cell r="C21236">
            <v>28</v>
          </cell>
          <cell r="D21236" t="str">
            <v>CERVECERIA CUAUHTEMOC MOCTEZUMA SA DE CV</v>
          </cell>
        </row>
        <row r="21237">
          <cell r="C21237">
            <v>28</v>
          </cell>
          <cell r="D21237" t="str">
            <v>CERVECERIA CUAUHTEMOC MOCTEZUMA SA DE CV</v>
          </cell>
        </row>
        <row r="21238">
          <cell r="C21238">
            <v>31</v>
          </cell>
          <cell r="D21238" t="str">
            <v>CERVECERIA CUAUHTEMOC MOCTEZUMA SA DE CV</v>
          </cell>
        </row>
        <row r="21239">
          <cell r="C21239">
            <v>31</v>
          </cell>
          <cell r="D21239" t="str">
            <v>CERVECERIA CUAUHTEMOC MOCTEZUMA SA DE CV</v>
          </cell>
        </row>
        <row r="21240">
          <cell r="C21240">
            <v>31</v>
          </cell>
          <cell r="D21240" t="str">
            <v>CERVECERIA CUAUHTEMOC MOCTEZUMA SA DE CV</v>
          </cell>
        </row>
        <row r="21241">
          <cell r="C21241">
            <v>31</v>
          </cell>
          <cell r="D21241" t="str">
            <v>CERVECERIA CUAUHTEMOC MOCTEZUMA SA DE CV</v>
          </cell>
        </row>
        <row r="21242">
          <cell r="C21242">
            <v>33</v>
          </cell>
          <cell r="D21242" t="str">
            <v>CERVECERIA CUAUHTEMOC MOCTEZUMA SA DE CV</v>
          </cell>
        </row>
        <row r="21243">
          <cell r="C21243">
            <v>33</v>
          </cell>
          <cell r="D21243" t="str">
            <v>CERVECERIA CUAUHTEMOC MOCTEZUMA SA DE CV</v>
          </cell>
        </row>
        <row r="21244">
          <cell r="C21244">
            <v>33</v>
          </cell>
          <cell r="D21244" t="str">
            <v>CERVECERIA CUAUHTEMOC MOCTEZUMA SA DE CV</v>
          </cell>
        </row>
        <row r="21245">
          <cell r="C21245">
            <v>33</v>
          </cell>
          <cell r="D21245" t="str">
            <v>CERVECERIA CUAUHTEMOC MOCTEZUMA SA DE CV</v>
          </cell>
        </row>
        <row r="21246">
          <cell r="C21246">
            <v>29</v>
          </cell>
          <cell r="D21246" t="str">
            <v>CERVECERIA CUAUHTEMOC MOCTEZUMA SA DE CV</v>
          </cell>
        </row>
        <row r="21247">
          <cell r="C21247">
            <v>30</v>
          </cell>
          <cell r="D21247" t="str">
            <v>CERVECERIA CUAUHTEMOC MOCTEZUMA SA DE CV</v>
          </cell>
        </row>
        <row r="21248">
          <cell r="C21248">
            <v>30</v>
          </cell>
          <cell r="D21248" t="str">
            <v>CERVECERIA CUAUHTEMOC MOCTEZUMA SA DE CV</v>
          </cell>
        </row>
        <row r="21249">
          <cell r="C21249">
            <v>337</v>
          </cell>
          <cell r="D21249" t="str">
            <v>CERVECERIA CUAUHTEMOC MOCTEZUMA SA DE CV</v>
          </cell>
        </row>
        <row r="21250">
          <cell r="C21250">
            <v>337</v>
          </cell>
          <cell r="D21250" t="str">
            <v>CERVECERIA CUAUHTEMOC MOCTEZUMA SA DE CV</v>
          </cell>
        </row>
        <row r="21251">
          <cell r="C21251">
            <v>337</v>
          </cell>
          <cell r="D21251" t="str">
            <v>CERVECERIA CUAUHTEMOC MOCTEZUMA SA DE CV</v>
          </cell>
        </row>
        <row r="21252">
          <cell r="C21252">
            <v>232</v>
          </cell>
          <cell r="D21252" t="str">
            <v>BANKS (BARBADOS) BREWERIES LTD</v>
          </cell>
        </row>
        <row r="21253">
          <cell r="C21253">
            <v>100</v>
          </cell>
          <cell r="D21253" t="str">
            <v>MANUFACTURAS KALTEX SA DE CV</v>
          </cell>
        </row>
        <row r="21254">
          <cell r="C21254">
            <v>100</v>
          </cell>
          <cell r="D21254" t="str">
            <v>MANUFACTURAS KALTEX SA DE CV</v>
          </cell>
        </row>
        <row r="21255">
          <cell r="C21255">
            <v>100</v>
          </cell>
          <cell r="D21255" t="str">
            <v>MANUFACTURAS KALTEX SA DE CV</v>
          </cell>
        </row>
        <row r="21256">
          <cell r="C21256">
            <v>77</v>
          </cell>
          <cell r="D21256" t="str">
            <v>GRUMA</v>
          </cell>
        </row>
        <row r="21257">
          <cell r="C21257">
            <v>78</v>
          </cell>
          <cell r="D21257" t="str">
            <v>GRUMA</v>
          </cell>
        </row>
        <row r="21258">
          <cell r="C21258">
            <v>78</v>
          </cell>
          <cell r="D21258" t="str">
            <v>GRUMA</v>
          </cell>
        </row>
        <row r="21259">
          <cell r="C21259">
            <v>79</v>
          </cell>
          <cell r="D21259" t="str">
            <v>GRUMA</v>
          </cell>
        </row>
        <row r="21260">
          <cell r="C21260">
            <v>113</v>
          </cell>
          <cell r="D21260" t="str">
            <v>GRUMA</v>
          </cell>
        </row>
        <row r="21261">
          <cell r="C21261">
            <v>114</v>
          </cell>
          <cell r="D21261" t="str">
            <v>GRUMA</v>
          </cell>
        </row>
        <row r="21262">
          <cell r="C21262">
            <v>78</v>
          </cell>
          <cell r="D21262" t="str">
            <v>GRUMA</v>
          </cell>
        </row>
        <row r="21263">
          <cell r="C21263">
            <v>115</v>
          </cell>
          <cell r="D21263" t="str">
            <v>GRUMA</v>
          </cell>
        </row>
        <row r="21264">
          <cell r="C21264">
            <v>159</v>
          </cell>
          <cell r="D21264" t="str">
            <v>GRUMA</v>
          </cell>
        </row>
        <row r="21265">
          <cell r="C21265">
            <v>166</v>
          </cell>
          <cell r="D21265" t="str">
            <v>GRUMA</v>
          </cell>
        </row>
        <row r="21266">
          <cell r="C21266">
            <v>327</v>
          </cell>
          <cell r="D21266" t="str">
            <v>CERVECERIAS BARU-PANAMA, S.A.</v>
          </cell>
        </row>
        <row r="21267">
          <cell r="C21267">
            <v>318</v>
          </cell>
          <cell r="D21267" t="str">
            <v>CERVECERIA CUAUHTEMOC MOCTEZUMA SA DE CV</v>
          </cell>
        </row>
        <row r="21268">
          <cell r="C21268">
            <v>28</v>
          </cell>
          <cell r="D21268" t="str">
            <v>CERVECERIA CUAUHTEMOC MOCTEZUMA SA DE CV</v>
          </cell>
        </row>
        <row r="21269">
          <cell r="C21269">
            <v>28</v>
          </cell>
          <cell r="D21269" t="str">
            <v>CERVECERIA CUAUHTEMOC MOCTEZUMA SA DE CV</v>
          </cell>
        </row>
        <row r="21270">
          <cell r="C21270">
            <v>28</v>
          </cell>
          <cell r="D21270" t="str">
            <v>CERVECERIA CUAUHTEMOC MOCTEZUMA SA DE CV</v>
          </cell>
        </row>
        <row r="21271">
          <cell r="C21271">
            <v>28</v>
          </cell>
          <cell r="D21271" t="str">
            <v>CERVECERIA CUAUHTEMOC MOCTEZUMA SA DE CV</v>
          </cell>
        </row>
        <row r="21272">
          <cell r="C21272">
            <v>31</v>
          </cell>
          <cell r="D21272" t="str">
            <v>CERVECERIA CUAUHTEMOC MOCTEZUMA SA DE CV</v>
          </cell>
        </row>
        <row r="21273">
          <cell r="C21273">
            <v>32</v>
          </cell>
          <cell r="D21273" t="str">
            <v>CERVECERIA CUAUHTEMOC MOCTEZUMA SA DE CV</v>
          </cell>
        </row>
        <row r="21274">
          <cell r="C21274">
            <v>32</v>
          </cell>
          <cell r="D21274" t="str">
            <v>CERVECERIA CUAUHTEMOC MOCTEZUMA SA DE CV</v>
          </cell>
        </row>
        <row r="21275">
          <cell r="C21275">
            <v>32</v>
          </cell>
          <cell r="D21275" t="str">
            <v>CERVECERIA CUAUHTEMOC MOCTEZUMA SA DE CV</v>
          </cell>
        </row>
        <row r="21276">
          <cell r="C21276">
            <v>32</v>
          </cell>
          <cell r="D21276" t="str">
            <v>CERVECERIA CUAUHTEMOC MOCTEZUMA SA DE CV</v>
          </cell>
        </row>
        <row r="21277">
          <cell r="C21277">
            <v>33</v>
          </cell>
          <cell r="D21277" t="str">
            <v>CERVECERIA CUAUHTEMOC MOCTEZUMA SA DE CV</v>
          </cell>
        </row>
        <row r="21278">
          <cell r="C21278">
            <v>33</v>
          </cell>
          <cell r="D21278" t="str">
            <v>CERVECERIA CUAUHTEMOC MOCTEZUMA SA DE CV</v>
          </cell>
        </row>
        <row r="21279">
          <cell r="C21279">
            <v>33</v>
          </cell>
          <cell r="D21279" t="str">
            <v>CERVECERIA CUAUHTEMOC MOCTEZUMA SA DE CV</v>
          </cell>
        </row>
        <row r="21280">
          <cell r="C21280">
            <v>30</v>
          </cell>
          <cell r="D21280" t="str">
            <v>CERVECERIA CUAUHTEMOC MOCTEZUMA SA DE CV</v>
          </cell>
        </row>
        <row r="21281">
          <cell r="C21281">
            <v>30</v>
          </cell>
          <cell r="D21281" t="str">
            <v>CERVECERIA CUAUHTEMOC MOCTEZUMA SA DE CV</v>
          </cell>
        </row>
        <row r="21282">
          <cell r="C21282">
            <v>30</v>
          </cell>
          <cell r="D21282" t="str">
            <v>CERVECERIA CUAUHTEMOC MOCTEZUMA SA DE CV</v>
          </cell>
        </row>
        <row r="21283">
          <cell r="C21283">
            <v>337</v>
          </cell>
          <cell r="D21283" t="str">
            <v>CERVECERIA CUAUHTEMOC MOCTEZUMA SA DE CV</v>
          </cell>
        </row>
        <row r="21284">
          <cell r="C21284">
            <v>315</v>
          </cell>
          <cell r="D21284" t="str">
            <v>CIH INTERNATIONAL, S.A.R.L.</v>
          </cell>
        </row>
        <row r="21285">
          <cell r="C21285">
            <v>315</v>
          </cell>
          <cell r="D21285" t="str">
            <v>CIH INTERNATIONAL, S.A.R.L.</v>
          </cell>
        </row>
        <row r="21286">
          <cell r="C21286">
            <v>315</v>
          </cell>
          <cell r="D21286" t="str">
            <v>CIH INTERNATIONAL, S.A.R.L.</v>
          </cell>
        </row>
        <row r="21287">
          <cell r="C21287">
            <v>238</v>
          </cell>
          <cell r="D21287" t="str">
            <v>ANSA MCAL TRADING, INC.</v>
          </cell>
        </row>
        <row r="21288">
          <cell r="C21288">
            <v>232</v>
          </cell>
          <cell r="D21288" t="str">
            <v>BANKS (BARBADOS) BREWERIES LTD</v>
          </cell>
        </row>
        <row r="21289">
          <cell r="C21289">
            <v>100</v>
          </cell>
          <cell r="D21289" t="str">
            <v>MANUFACTURAS KALTEX SA DE CV</v>
          </cell>
        </row>
        <row r="21290">
          <cell r="C21290">
            <v>100</v>
          </cell>
          <cell r="D21290" t="str">
            <v>MANUFACTURAS KALTEX SA DE CV</v>
          </cell>
        </row>
        <row r="21291">
          <cell r="C21291">
            <v>100</v>
          </cell>
          <cell r="D21291" t="str">
            <v>MANUFACTURAS KALTEX SA DE CV</v>
          </cell>
        </row>
        <row r="21292">
          <cell r="C21292">
            <v>77</v>
          </cell>
          <cell r="D21292" t="str">
            <v>GRUMA</v>
          </cell>
        </row>
        <row r="21293">
          <cell r="C21293">
            <v>78</v>
          </cell>
          <cell r="D21293" t="str">
            <v>GRUMA</v>
          </cell>
        </row>
        <row r="21294">
          <cell r="C21294">
            <v>79</v>
          </cell>
          <cell r="D21294" t="str">
            <v>GRUMA</v>
          </cell>
        </row>
        <row r="21295">
          <cell r="C21295">
            <v>113</v>
          </cell>
          <cell r="D21295" t="str">
            <v>GRUMA</v>
          </cell>
        </row>
        <row r="21296">
          <cell r="C21296">
            <v>78</v>
          </cell>
          <cell r="D21296" t="str">
            <v>GRUMA</v>
          </cell>
        </row>
        <row r="21297">
          <cell r="C21297">
            <v>78</v>
          </cell>
          <cell r="D21297" t="str">
            <v>GRUMA</v>
          </cell>
        </row>
        <row r="21298">
          <cell r="C21298">
            <v>115</v>
          </cell>
          <cell r="D21298" t="str">
            <v>GRUMA</v>
          </cell>
        </row>
        <row r="21299">
          <cell r="C21299">
            <v>159</v>
          </cell>
          <cell r="D21299" t="str">
            <v>GRUMA</v>
          </cell>
        </row>
        <row r="21300">
          <cell r="C21300">
            <v>166</v>
          </cell>
          <cell r="D21300" t="str">
            <v>GRUMA</v>
          </cell>
        </row>
        <row r="21301">
          <cell r="C21301">
            <v>166</v>
          </cell>
          <cell r="D21301" t="str">
            <v>GRUMA</v>
          </cell>
        </row>
        <row r="21302">
          <cell r="C21302">
            <v>16</v>
          </cell>
          <cell r="D21302" t="str">
            <v>GRUMA</v>
          </cell>
        </row>
        <row r="21303">
          <cell r="C21303">
            <v>318</v>
          </cell>
          <cell r="D21303" t="str">
            <v>CERVECERIA CUAUHTEMOC MOCTEZUMA SA DE CV</v>
          </cell>
        </row>
        <row r="21304">
          <cell r="C21304">
            <v>28</v>
          </cell>
          <cell r="D21304" t="str">
            <v>CERVECERIA CUAUHTEMOC MOCTEZUMA SA DE CV</v>
          </cell>
        </row>
        <row r="21305">
          <cell r="C21305">
            <v>28</v>
          </cell>
          <cell r="D21305" t="str">
            <v>CERVECERIA CUAUHTEMOC MOCTEZUMA SA DE CV</v>
          </cell>
        </row>
        <row r="21306">
          <cell r="C21306">
            <v>28</v>
          </cell>
          <cell r="D21306" t="str">
            <v>CERVECERIA CUAUHTEMOC MOCTEZUMA SA DE CV</v>
          </cell>
        </row>
        <row r="21307">
          <cell r="C21307">
            <v>28</v>
          </cell>
          <cell r="D21307" t="str">
            <v>CERVECERIA CUAUHTEMOC MOCTEZUMA SA DE CV</v>
          </cell>
        </row>
        <row r="21308">
          <cell r="C21308">
            <v>31</v>
          </cell>
          <cell r="D21308" t="str">
            <v>CERVECERIA CUAUHTEMOC MOCTEZUMA SA DE CV</v>
          </cell>
        </row>
        <row r="21309">
          <cell r="C21309">
            <v>31</v>
          </cell>
          <cell r="D21309" t="str">
            <v>CERVECERIA CUAUHTEMOC MOCTEZUMA SA DE CV</v>
          </cell>
        </row>
        <row r="21310">
          <cell r="C21310">
            <v>33</v>
          </cell>
          <cell r="D21310" t="str">
            <v>CERVECERIA CUAUHTEMOC MOCTEZUMA SA DE CV</v>
          </cell>
        </row>
        <row r="21311">
          <cell r="C21311">
            <v>29</v>
          </cell>
          <cell r="D21311" t="str">
            <v>CERVECERIA CUAUHTEMOC MOCTEZUMA SA DE CV</v>
          </cell>
        </row>
        <row r="21312">
          <cell r="C21312">
            <v>29</v>
          </cell>
          <cell r="D21312" t="str">
            <v>CERVECERIA CUAUHTEMOC MOCTEZUMA SA DE CV</v>
          </cell>
        </row>
        <row r="21313">
          <cell r="C21313">
            <v>30</v>
          </cell>
          <cell r="D21313" t="str">
            <v>CERVECERIA CUAUHTEMOC MOCTEZUMA SA DE CV</v>
          </cell>
        </row>
        <row r="21314">
          <cell r="C21314">
            <v>337</v>
          </cell>
          <cell r="D21314" t="str">
            <v>CERVECERIA CUAUHTEMOC MOCTEZUMA SA DE CV</v>
          </cell>
        </row>
        <row r="21315">
          <cell r="C21315">
            <v>337</v>
          </cell>
          <cell r="D21315" t="str">
            <v>CERVECERIA CUAUHTEMOC MOCTEZUMA SA DE CV</v>
          </cell>
        </row>
        <row r="21316">
          <cell r="C21316">
            <v>337</v>
          </cell>
          <cell r="D21316" t="str">
            <v>CERVECERIA CUAUHTEMOC MOCTEZUMA SA DE CV</v>
          </cell>
        </row>
        <row r="21317">
          <cell r="C21317">
            <v>337</v>
          </cell>
          <cell r="D21317" t="str">
            <v>CERVECERIA CUAUHTEMOC MOCTEZUMA SA DE CV</v>
          </cell>
        </row>
        <row r="21318">
          <cell r="C21318">
            <v>315</v>
          </cell>
          <cell r="D21318" t="str">
            <v>CIH INTERNATIONAL, S.A.R.L.</v>
          </cell>
        </row>
        <row r="21319">
          <cell r="C21319">
            <v>100</v>
          </cell>
          <cell r="D21319" t="str">
            <v>MANUFACTURAS KALTEX SA DE CV</v>
          </cell>
        </row>
        <row r="21320">
          <cell r="C21320">
            <v>100</v>
          </cell>
          <cell r="D21320" t="str">
            <v>MANUFACTURAS KALTEX SA DE CV</v>
          </cell>
        </row>
        <row r="21321">
          <cell r="C21321">
            <v>100</v>
          </cell>
          <cell r="D21321" t="str">
            <v>MANUFACTURAS KALTEX SA DE CV</v>
          </cell>
        </row>
        <row r="21322">
          <cell r="C21322">
            <v>77</v>
          </cell>
          <cell r="D21322" t="str">
            <v>GRUMA</v>
          </cell>
        </row>
        <row r="21323">
          <cell r="C21323">
            <v>78</v>
          </cell>
          <cell r="D21323" t="str">
            <v>GRUMA</v>
          </cell>
        </row>
        <row r="21324">
          <cell r="C21324">
            <v>78</v>
          </cell>
          <cell r="D21324" t="str">
            <v>GRUMA</v>
          </cell>
        </row>
        <row r="21325">
          <cell r="C21325">
            <v>79</v>
          </cell>
          <cell r="D21325" t="str">
            <v>GRUMA</v>
          </cell>
        </row>
        <row r="21326">
          <cell r="C21326">
            <v>79</v>
          </cell>
          <cell r="D21326" t="str">
            <v>GRUMA</v>
          </cell>
        </row>
        <row r="21327">
          <cell r="C21327">
            <v>113</v>
          </cell>
          <cell r="D21327" t="str">
            <v>GRUMA</v>
          </cell>
        </row>
        <row r="21328">
          <cell r="C21328">
            <v>78</v>
          </cell>
          <cell r="D21328" t="str">
            <v>GRUMA</v>
          </cell>
        </row>
        <row r="21329">
          <cell r="C21329">
            <v>115</v>
          </cell>
          <cell r="D21329" t="str">
            <v>GRUMA</v>
          </cell>
        </row>
        <row r="21330">
          <cell r="C21330">
            <v>166</v>
          </cell>
          <cell r="D21330" t="str">
            <v>GRUMA</v>
          </cell>
        </row>
        <row r="21331">
          <cell r="C21331">
            <v>16</v>
          </cell>
          <cell r="D21331" t="str">
            <v>GRUMA</v>
          </cell>
        </row>
        <row r="21332">
          <cell r="C21332">
            <v>327</v>
          </cell>
          <cell r="D21332" t="str">
            <v>CERVECERIAS BARU-PANAMA, S.A.</v>
          </cell>
        </row>
        <row r="21333">
          <cell r="C21333">
            <v>318</v>
          </cell>
          <cell r="D21333" t="str">
            <v>CERVECERIA CUAUHTEMOC MOCTEZUMA SA DE CV</v>
          </cell>
        </row>
        <row r="21334">
          <cell r="C21334">
            <v>28</v>
          </cell>
          <cell r="D21334" t="str">
            <v>CERVECERIA CUAUHTEMOC MOCTEZUMA SA DE CV</v>
          </cell>
        </row>
        <row r="21335">
          <cell r="C21335">
            <v>28</v>
          </cell>
          <cell r="D21335" t="str">
            <v>CERVECERIA CUAUHTEMOC MOCTEZUMA SA DE CV</v>
          </cell>
        </row>
        <row r="21336">
          <cell r="C21336">
            <v>31</v>
          </cell>
          <cell r="D21336" t="str">
            <v>CERVECERIA CUAUHTEMOC MOCTEZUMA SA DE CV</v>
          </cell>
        </row>
        <row r="21337">
          <cell r="C21337">
            <v>31</v>
          </cell>
          <cell r="D21337" t="str">
            <v>CERVECERIA CUAUHTEMOC MOCTEZUMA SA DE CV</v>
          </cell>
        </row>
        <row r="21338">
          <cell r="C21338">
            <v>31</v>
          </cell>
          <cell r="D21338" t="str">
            <v>CERVECERIA CUAUHTEMOC MOCTEZUMA SA DE CV</v>
          </cell>
        </row>
        <row r="21339">
          <cell r="C21339">
            <v>31</v>
          </cell>
          <cell r="D21339" t="str">
            <v>CERVECERIA CUAUHTEMOC MOCTEZUMA SA DE CV</v>
          </cell>
        </row>
        <row r="21340">
          <cell r="C21340">
            <v>32</v>
          </cell>
          <cell r="D21340" t="str">
            <v>CERVECERIA CUAUHTEMOC MOCTEZUMA SA DE CV</v>
          </cell>
        </row>
        <row r="21341">
          <cell r="C21341">
            <v>32</v>
          </cell>
          <cell r="D21341" t="str">
            <v>CERVECERIA CUAUHTEMOC MOCTEZUMA SA DE CV</v>
          </cell>
        </row>
        <row r="21342">
          <cell r="C21342">
            <v>32</v>
          </cell>
          <cell r="D21342" t="str">
            <v>CERVECERIA CUAUHTEMOC MOCTEZUMA SA DE CV</v>
          </cell>
        </row>
        <row r="21343">
          <cell r="C21343">
            <v>32</v>
          </cell>
          <cell r="D21343" t="str">
            <v>CERVECERIA CUAUHTEMOC MOCTEZUMA SA DE CV</v>
          </cell>
        </row>
        <row r="21344">
          <cell r="C21344">
            <v>33</v>
          </cell>
          <cell r="D21344" t="str">
            <v>CERVECERIA CUAUHTEMOC MOCTEZUMA SA DE CV</v>
          </cell>
        </row>
        <row r="21345">
          <cell r="C21345">
            <v>33</v>
          </cell>
          <cell r="D21345" t="str">
            <v>CERVECERIA CUAUHTEMOC MOCTEZUMA SA DE CV</v>
          </cell>
        </row>
        <row r="21346">
          <cell r="C21346">
            <v>33</v>
          </cell>
          <cell r="D21346" t="str">
            <v>CERVECERIA CUAUHTEMOC MOCTEZUMA SA DE CV</v>
          </cell>
        </row>
        <row r="21347">
          <cell r="C21347">
            <v>33</v>
          </cell>
          <cell r="D21347" t="str">
            <v>CERVECERIA CUAUHTEMOC MOCTEZUMA SA DE CV</v>
          </cell>
        </row>
        <row r="21348">
          <cell r="C21348">
            <v>29</v>
          </cell>
          <cell r="D21348" t="str">
            <v>CERVECERIA CUAUHTEMOC MOCTEZUMA SA DE CV</v>
          </cell>
        </row>
        <row r="21349">
          <cell r="C21349">
            <v>30</v>
          </cell>
          <cell r="D21349" t="str">
            <v>CERVECERIA CUAUHTEMOC MOCTEZUMA SA DE CV</v>
          </cell>
        </row>
        <row r="21350">
          <cell r="C21350">
            <v>30</v>
          </cell>
          <cell r="D21350" t="str">
            <v>CERVECERIA CUAUHTEMOC MOCTEZUMA SA DE CV</v>
          </cell>
        </row>
        <row r="21351">
          <cell r="C21351">
            <v>337</v>
          </cell>
          <cell r="D21351" t="str">
            <v>CERVECERIA CUAUHTEMOC MOCTEZUMA SA DE CV</v>
          </cell>
        </row>
        <row r="21352">
          <cell r="C21352">
            <v>100</v>
          </cell>
          <cell r="D21352" t="str">
            <v>MANUFACTURAS KALTEX SA DE CV</v>
          </cell>
        </row>
        <row r="21353">
          <cell r="C21353">
            <v>100</v>
          </cell>
          <cell r="D21353" t="str">
            <v>MANUFACTURAS KALTEX SA DE CV</v>
          </cell>
        </row>
        <row r="21354">
          <cell r="C21354">
            <v>100</v>
          </cell>
          <cell r="D21354" t="str">
            <v>MANUFACTURAS KALTEX SA DE CV</v>
          </cell>
        </row>
        <row r="21355">
          <cell r="C21355">
            <v>77</v>
          </cell>
          <cell r="D21355" t="str">
            <v>GRUMA</v>
          </cell>
        </row>
        <row r="21356">
          <cell r="C21356">
            <v>78</v>
          </cell>
          <cell r="D21356" t="str">
            <v>GRUMA</v>
          </cell>
        </row>
        <row r="21357">
          <cell r="C21357">
            <v>79</v>
          </cell>
          <cell r="D21357" t="str">
            <v>GRUMA</v>
          </cell>
        </row>
        <row r="21358">
          <cell r="C21358">
            <v>79</v>
          </cell>
          <cell r="D21358" t="str">
            <v>GRUMA</v>
          </cell>
        </row>
        <row r="21359">
          <cell r="C21359">
            <v>113</v>
          </cell>
          <cell r="D21359" t="str">
            <v>GRUMA</v>
          </cell>
        </row>
        <row r="21360">
          <cell r="C21360">
            <v>114</v>
          </cell>
          <cell r="D21360" t="str">
            <v>GRUMA</v>
          </cell>
        </row>
        <row r="21361">
          <cell r="C21361">
            <v>78</v>
          </cell>
          <cell r="D21361" t="str">
            <v>GRUMA</v>
          </cell>
        </row>
        <row r="21362">
          <cell r="C21362">
            <v>78</v>
          </cell>
          <cell r="D21362" t="str">
            <v>GRUMA</v>
          </cell>
        </row>
        <row r="21363">
          <cell r="C21363">
            <v>115</v>
          </cell>
          <cell r="D21363" t="str">
            <v>GRUMA</v>
          </cell>
        </row>
        <row r="21364">
          <cell r="C21364">
            <v>166</v>
          </cell>
          <cell r="D21364" t="str">
            <v>GRUMA</v>
          </cell>
        </row>
        <row r="21365">
          <cell r="C21365">
            <v>232</v>
          </cell>
          <cell r="D21365" t="str">
            <v>BANKS (BARBADOS) BREWERIES LTD</v>
          </cell>
        </row>
        <row r="21366">
          <cell r="C21366">
            <v>318</v>
          </cell>
          <cell r="D21366" t="str">
            <v>CERVECERIA CUAUHTEMOC MOCTEZUMA SA DE CV</v>
          </cell>
        </row>
        <row r="21367">
          <cell r="C21367">
            <v>184</v>
          </cell>
          <cell r="D21367" t="str">
            <v>CUEROMEX WET BLUE SA DE CV</v>
          </cell>
        </row>
        <row r="21368">
          <cell r="C21368">
            <v>184</v>
          </cell>
          <cell r="D21368" t="str">
            <v>CUEROMEX WET BLUE SA DE CV</v>
          </cell>
        </row>
        <row r="21369">
          <cell r="C21369">
            <v>184</v>
          </cell>
          <cell r="D21369" t="str">
            <v>CUEROMEX WET BLUE SA DE CV</v>
          </cell>
        </row>
        <row r="21370">
          <cell r="C21370">
            <v>184</v>
          </cell>
          <cell r="D21370" t="str">
            <v>CUEROMEX WET BLUE SA DE CV</v>
          </cell>
        </row>
        <row r="21371">
          <cell r="C21371">
            <v>184</v>
          </cell>
          <cell r="D21371" t="str">
            <v>CUEROMEX WET BLUE SA DE CV</v>
          </cell>
        </row>
        <row r="21372">
          <cell r="C21372">
            <v>184</v>
          </cell>
          <cell r="D21372" t="str">
            <v>CUEROMEX WET BLUE SA DE CV</v>
          </cell>
        </row>
        <row r="21373">
          <cell r="C21373">
            <v>184</v>
          </cell>
          <cell r="D21373" t="str">
            <v>CUEROMEX WET BLUE SA DE CV</v>
          </cell>
        </row>
        <row r="21374">
          <cell r="C21374">
            <v>184</v>
          </cell>
          <cell r="D21374" t="str">
            <v>CUEROMEX WET BLUE SA DE CV</v>
          </cell>
        </row>
        <row r="21375">
          <cell r="C21375">
            <v>193</v>
          </cell>
          <cell r="D21375" t="str">
            <v>CURFIMEX SA DE CV</v>
          </cell>
        </row>
        <row r="21376">
          <cell r="C21376">
            <v>193</v>
          </cell>
          <cell r="D21376" t="str">
            <v>CURFIMEX SA DE CV</v>
          </cell>
        </row>
        <row r="21377">
          <cell r="C21377">
            <v>128</v>
          </cell>
          <cell r="D21377" t="str">
            <v>PRODUCTOS CURTIENTES SA DE CV</v>
          </cell>
        </row>
        <row r="21378">
          <cell r="C21378">
            <v>128</v>
          </cell>
          <cell r="D21378" t="str">
            <v>PRODUCTOS CURTIENTES SA DE CV</v>
          </cell>
        </row>
        <row r="21379">
          <cell r="C21379">
            <v>128</v>
          </cell>
          <cell r="D21379" t="str">
            <v>PRODUCTOS CURTIENTES SA DE CV</v>
          </cell>
        </row>
        <row r="21380">
          <cell r="C21380">
            <v>231</v>
          </cell>
          <cell r="D21380" t="str">
            <v>PROGEL MEXICANA, S.A. DE C.V.</v>
          </cell>
        </row>
        <row r="21381">
          <cell r="C21381">
            <v>231</v>
          </cell>
          <cell r="D21381" t="str">
            <v>PROGEL MEXICANA, S.A. DE C.V.</v>
          </cell>
        </row>
        <row r="21382">
          <cell r="C21382">
            <v>144</v>
          </cell>
          <cell r="D21382" t="str">
            <v>SUELAS WYNY SA DE CV</v>
          </cell>
        </row>
        <row r="21383">
          <cell r="C21383">
            <v>144</v>
          </cell>
          <cell r="D21383" t="str">
            <v>SUELAS WYNY SA DE CV</v>
          </cell>
        </row>
        <row r="21384">
          <cell r="C21384">
            <v>227</v>
          </cell>
          <cell r="D21384" t="str">
            <v>CURTEC, S.A. DE C.V.</v>
          </cell>
        </row>
        <row r="21385">
          <cell r="C21385">
            <v>227</v>
          </cell>
          <cell r="D21385" t="str">
            <v>CURTEC, S.A. DE C.V.</v>
          </cell>
        </row>
        <row r="21386">
          <cell r="C21386">
            <v>352</v>
          </cell>
          <cell r="D21386" t="str">
            <v>CURTIDOS BENGALA, S.A. DE C.V.</v>
          </cell>
        </row>
        <row r="21387">
          <cell r="C21387">
            <v>348</v>
          </cell>
          <cell r="D21387" t="str">
            <v>CONCURMEX, S.A. DE C.V.</v>
          </cell>
        </row>
        <row r="21388">
          <cell r="C21388">
            <v>371</v>
          </cell>
          <cell r="D21388" t="str">
            <v>DANIEL ROMO CUELLAR</v>
          </cell>
        </row>
        <row r="21389">
          <cell r="C21389">
            <v>371</v>
          </cell>
          <cell r="D21389" t="str">
            <v>DANIEL ROMO CUELLAR</v>
          </cell>
        </row>
        <row r="21390">
          <cell r="C21390">
            <v>371</v>
          </cell>
          <cell r="D21390" t="str">
            <v>DANIEL ROMO CUELLAR</v>
          </cell>
        </row>
        <row r="21391">
          <cell r="C21391">
            <v>371</v>
          </cell>
          <cell r="D21391" t="str">
            <v>DANIEL ROMO CUELLAR</v>
          </cell>
        </row>
        <row r="21392">
          <cell r="C21392">
            <v>371</v>
          </cell>
          <cell r="D21392" t="str">
            <v>DANIEL ROMO CUELLAR</v>
          </cell>
        </row>
        <row r="21393">
          <cell r="C21393">
            <v>371</v>
          </cell>
          <cell r="D21393" t="str">
            <v>DANIEL ROMO CUELLAR</v>
          </cell>
        </row>
        <row r="21394">
          <cell r="C21394">
            <v>371</v>
          </cell>
          <cell r="D21394" t="str">
            <v>DANIEL ROMO CUELLAR</v>
          </cell>
        </row>
        <row r="21395">
          <cell r="C21395">
            <v>371</v>
          </cell>
          <cell r="D21395" t="str">
            <v>DANIEL ROMO CUELLAR</v>
          </cell>
        </row>
        <row r="21396">
          <cell r="C21396">
            <v>371</v>
          </cell>
          <cell r="D21396" t="str">
            <v>DANIEL ROMO CUELLAR</v>
          </cell>
        </row>
        <row r="21397">
          <cell r="C21397" t="str">
            <v>SN</v>
          </cell>
          <cell r="D21397" t="str">
            <v>C. MALPE</v>
          </cell>
        </row>
        <row r="21398">
          <cell r="C21398" t="str">
            <v>SN</v>
          </cell>
          <cell r="D21398" t="str">
            <v>C. MALPE</v>
          </cell>
        </row>
        <row r="21399">
          <cell r="C21399" t="str">
            <v>SN</v>
          </cell>
          <cell r="D21399" t="str">
            <v>C. MALPE</v>
          </cell>
        </row>
        <row r="21400">
          <cell r="C21400" t="str">
            <v>SN</v>
          </cell>
          <cell r="D21400" t="str">
            <v>C. MALPE</v>
          </cell>
        </row>
        <row r="21401">
          <cell r="C21401" t="str">
            <v>SN</v>
          </cell>
          <cell r="D21401" t="str">
            <v>C. MALPE</v>
          </cell>
        </row>
        <row r="21402">
          <cell r="C21402">
            <v>184</v>
          </cell>
          <cell r="D21402" t="str">
            <v>CUEROMEX WET BLUE SA DE CV</v>
          </cell>
        </row>
        <row r="21403">
          <cell r="C21403">
            <v>184</v>
          </cell>
          <cell r="D21403" t="str">
            <v>CUEROMEX WET BLUE SA DE CV</v>
          </cell>
        </row>
        <row r="21404">
          <cell r="C21404">
            <v>184</v>
          </cell>
          <cell r="D21404" t="str">
            <v>CUEROMEX WET BLUE SA DE CV</v>
          </cell>
        </row>
        <row r="21405">
          <cell r="C21405">
            <v>184</v>
          </cell>
          <cell r="D21405" t="str">
            <v>CUEROMEX WET BLUE SA DE CV</v>
          </cell>
        </row>
        <row r="21406">
          <cell r="C21406">
            <v>184</v>
          </cell>
          <cell r="D21406" t="str">
            <v>CUEROMEX WET BLUE SA DE CV</v>
          </cell>
        </row>
        <row r="21407">
          <cell r="C21407">
            <v>184</v>
          </cell>
          <cell r="D21407" t="str">
            <v>CUEROMEX WET BLUE SA DE CV</v>
          </cell>
        </row>
        <row r="21408">
          <cell r="C21408">
            <v>184</v>
          </cell>
          <cell r="D21408" t="str">
            <v>CUEROMEX WET BLUE SA DE CV</v>
          </cell>
        </row>
        <row r="21409">
          <cell r="C21409">
            <v>184</v>
          </cell>
          <cell r="D21409" t="str">
            <v>CUEROMEX WET BLUE SA DE CV</v>
          </cell>
        </row>
        <row r="21410">
          <cell r="C21410">
            <v>193</v>
          </cell>
          <cell r="D21410" t="str">
            <v>CURFIMEX SA DE CV</v>
          </cell>
        </row>
        <row r="21411">
          <cell r="C21411">
            <v>193</v>
          </cell>
          <cell r="D21411" t="str">
            <v>CURFIMEX SA DE CV</v>
          </cell>
        </row>
        <row r="21412">
          <cell r="C21412">
            <v>128</v>
          </cell>
          <cell r="D21412" t="str">
            <v>PRODUCTOS CURTIENTES SA DE CV</v>
          </cell>
        </row>
        <row r="21413">
          <cell r="C21413">
            <v>128</v>
          </cell>
          <cell r="D21413" t="str">
            <v>PRODUCTOS CURTIENTES SA DE CV</v>
          </cell>
        </row>
        <row r="21414">
          <cell r="C21414">
            <v>128</v>
          </cell>
          <cell r="D21414" t="str">
            <v>PRODUCTOS CURTIENTES SA DE CV</v>
          </cell>
        </row>
        <row r="21415">
          <cell r="C21415">
            <v>231</v>
          </cell>
          <cell r="D21415" t="str">
            <v>PROGEL MEXICANA, S.A. DE C.V.</v>
          </cell>
        </row>
        <row r="21416">
          <cell r="C21416">
            <v>231</v>
          </cell>
          <cell r="D21416" t="str">
            <v>PROGEL MEXICANA, S.A. DE C.V.</v>
          </cell>
        </row>
        <row r="21417">
          <cell r="C21417">
            <v>144</v>
          </cell>
          <cell r="D21417" t="str">
            <v>SUELAS WYNY SA DE CV</v>
          </cell>
        </row>
        <row r="21418">
          <cell r="C21418">
            <v>144</v>
          </cell>
          <cell r="D21418" t="str">
            <v>SUELAS WYNY SA DE CV</v>
          </cell>
        </row>
        <row r="21419">
          <cell r="C21419">
            <v>227</v>
          </cell>
          <cell r="D21419" t="str">
            <v>CURTEC, S.A. DE C.V.</v>
          </cell>
        </row>
        <row r="21420">
          <cell r="C21420">
            <v>227</v>
          </cell>
          <cell r="D21420" t="str">
            <v>CURTEC, S.A. DE C.V.</v>
          </cell>
        </row>
        <row r="21421">
          <cell r="C21421">
            <v>352</v>
          </cell>
          <cell r="D21421" t="str">
            <v>CURTIDOS BENGALA, S.A. DE C.V.</v>
          </cell>
        </row>
        <row r="21422">
          <cell r="C21422">
            <v>348</v>
          </cell>
          <cell r="D21422" t="str">
            <v>CONCURMEX, S.A. DE C.V.</v>
          </cell>
        </row>
        <row r="21423">
          <cell r="C21423">
            <v>371</v>
          </cell>
          <cell r="D21423" t="str">
            <v>DANIEL ROMO CUELLAR</v>
          </cell>
        </row>
        <row r="21424">
          <cell r="C21424">
            <v>371</v>
          </cell>
          <cell r="D21424" t="str">
            <v>DANIEL ROMO CUELLAR</v>
          </cell>
        </row>
        <row r="21425">
          <cell r="C21425">
            <v>371</v>
          </cell>
          <cell r="D21425" t="str">
            <v>DANIEL ROMO CUELLAR</v>
          </cell>
        </row>
        <row r="21426">
          <cell r="C21426">
            <v>371</v>
          </cell>
          <cell r="D21426" t="str">
            <v>DANIEL ROMO CUELLAR</v>
          </cell>
        </row>
        <row r="21427">
          <cell r="C21427">
            <v>371</v>
          </cell>
          <cell r="D21427" t="str">
            <v>DANIEL ROMO CUELLAR</v>
          </cell>
        </row>
        <row r="21428">
          <cell r="C21428">
            <v>371</v>
          </cell>
          <cell r="D21428" t="str">
            <v>DANIEL ROMO CUELLAR</v>
          </cell>
        </row>
        <row r="21429">
          <cell r="C21429">
            <v>371</v>
          </cell>
          <cell r="D21429" t="str">
            <v>DANIEL ROMO CUELLAR</v>
          </cell>
        </row>
        <row r="21430">
          <cell r="C21430">
            <v>371</v>
          </cell>
          <cell r="D21430" t="str">
            <v>DANIEL ROMO CUELLAR</v>
          </cell>
        </row>
        <row r="21431">
          <cell r="C21431">
            <v>371</v>
          </cell>
          <cell r="D21431" t="str">
            <v>DANIEL ROMO CUELLAR</v>
          </cell>
        </row>
        <row r="21432">
          <cell r="C21432" t="str">
            <v>SN</v>
          </cell>
          <cell r="D21432" t="str">
            <v>C. MALPE</v>
          </cell>
        </row>
        <row r="21433">
          <cell r="C21433" t="str">
            <v>SN</v>
          </cell>
          <cell r="D21433" t="str">
            <v>C. MALPE</v>
          </cell>
        </row>
        <row r="21434">
          <cell r="C21434" t="str">
            <v>SN</v>
          </cell>
          <cell r="D21434" t="str">
            <v>C. MALPE</v>
          </cell>
        </row>
        <row r="21435">
          <cell r="C21435" t="str">
            <v>SN</v>
          </cell>
          <cell r="D21435" t="str">
            <v>C. MALPE</v>
          </cell>
        </row>
        <row r="21436">
          <cell r="C21436" t="str">
            <v>SN</v>
          </cell>
          <cell r="D21436" t="str">
            <v>C. MALPE</v>
          </cell>
        </row>
        <row r="21437">
          <cell r="C21437">
            <v>184</v>
          </cell>
          <cell r="D21437" t="str">
            <v>CUEROMEX WET BLUE SA DE CV</v>
          </cell>
        </row>
        <row r="21438">
          <cell r="C21438">
            <v>184</v>
          </cell>
          <cell r="D21438" t="str">
            <v>CUEROMEX WET BLUE SA DE CV</v>
          </cell>
        </row>
        <row r="21439">
          <cell r="C21439">
            <v>184</v>
          </cell>
          <cell r="D21439" t="str">
            <v>CUEROMEX WET BLUE SA DE CV</v>
          </cell>
        </row>
        <row r="21440">
          <cell r="C21440">
            <v>184</v>
          </cell>
          <cell r="D21440" t="str">
            <v>CUEROMEX WET BLUE SA DE CV</v>
          </cell>
        </row>
        <row r="21441">
          <cell r="C21441">
            <v>184</v>
          </cell>
          <cell r="D21441" t="str">
            <v>CUEROMEX WET BLUE SA DE CV</v>
          </cell>
        </row>
        <row r="21442">
          <cell r="C21442">
            <v>184</v>
          </cell>
          <cell r="D21442" t="str">
            <v>CUEROMEX WET BLUE SA DE CV</v>
          </cell>
        </row>
        <row r="21443">
          <cell r="C21443">
            <v>184</v>
          </cell>
          <cell r="D21443" t="str">
            <v>CUEROMEX WET BLUE SA DE CV</v>
          </cell>
        </row>
        <row r="21444">
          <cell r="C21444">
            <v>184</v>
          </cell>
          <cell r="D21444" t="str">
            <v>CUEROMEX WET BLUE SA DE CV</v>
          </cell>
        </row>
        <row r="21445">
          <cell r="C21445">
            <v>193</v>
          </cell>
          <cell r="D21445" t="str">
            <v>CURFIMEX SA DE CV</v>
          </cell>
        </row>
        <row r="21446">
          <cell r="C21446">
            <v>193</v>
          </cell>
          <cell r="D21446" t="str">
            <v>CURFIMEX SA DE CV</v>
          </cell>
        </row>
        <row r="21447">
          <cell r="C21447">
            <v>128</v>
          </cell>
          <cell r="D21447" t="str">
            <v>PRODUCTOS CURTIENTES SA DE CV</v>
          </cell>
        </row>
        <row r="21448">
          <cell r="C21448">
            <v>128</v>
          </cell>
          <cell r="D21448" t="str">
            <v>PRODUCTOS CURTIENTES SA DE CV</v>
          </cell>
        </row>
        <row r="21449">
          <cell r="C21449">
            <v>128</v>
          </cell>
          <cell r="D21449" t="str">
            <v>PRODUCTOS CURTIENTES SA DE CV</v>
          </cell>
        </row>
        <row r="21450">
          <cell r="C21450">
            <v>231</v>
          </cell>
          <cell r="D21450" t="str">
            <v>PROGEL MEXICANA, S.A. DE C.V.</v>
          </cell>
        </row>
        <row r="21451">
          <cell r="C21451">
            <v>231</v>
          </cell>
          <cell r="D21451" t="str">
            <v>PROGEL MEXICANA, S.A. DE C.V.</v>
          </cell>
        </row>
        <row r="21452">
          <cell r="C21452">
            <v>144</v>
          </cell>
          <cell r="D21452" t="str">
            <v>SUELAS WYNY SA DE CV</v>
          </cell>
        </row>
        <row r="21453">
          <cell r="C21453">
            <v>144</v>
          </cell>
          <cell r="D21453" t="str">
            <v>SUELAS WYNY SA DE CV</v>
          </cell>
        </row>
        <row r="21454">
          <cell r="C21454">
            <v>227</v>
          </cell>
          <cell r="D21454" t="str">
            <v>CURTEC, S.A. DE C.V.</v>
          </cell>
        </row>
        <row r="21455">
          <cell r="C21455">
            <v>227</v>
          </cell>
          <cell r="D21455" t="str">
            <v>CURTEC, S.A. DE C.V.</v>
          </cell>
        </row>
        <row r="21456">
          <cell r="C21456">
            <v>352</v>
          </cell>
          <cell r="D21456" t="str">
            <v>CURTIDOS BENGALA, S.A. DE C.V.</v>
          </cell>
        </row>
        <row r="21457">
          <cell r="C21457">
            <v>348</v>
          </cell>
          <cell r="D21457" t="str">
            <v>CONCURMEX, S.A. DE C.V.</v>
          </cell>
        </row>
        <row r="21458">
          <cell r="C21458">
            <v>371</v>
          </cell>
          <cell r="D21458" t="str">
            <v>DANIEL ROMO CUELLAR</v>
          </cell>
        </row>
        <row r="21459">
          <cell r="C21459">
            <v>371</v>
          </cell>
          <cell r="D21459" t="str">
            <v>DANIEL ROMO CUELLAR</v>
          </cell>
        </row>
        <row r="21460">
          <cell r="C21460">
            <v>371</v>
          </cell>
          <cell r="D21460" t="str">
            <v>DANIEL ROMO CUELLAR</v>
          </cell>
        </row>
        <row r="21461">
          <cell r="C21461">
            <v>371</v>
          </cell>
          <cell r="D21461" t="str">
            <v>DANIEL ROMO CUELLAR</v>
          </cell>
        </row>
        <row r="21462">
          <cell r="C21462">
            <v>371</v>
          </cell>
          <cell r="D21462" t="str">
            <v>DANIEL ROMO CUELLAR</v>
          </cell>
        </row>
        <row r="21463">
          <cell r="C21463">
            <v>371</v>
          </cell>
          <cell r="D21463" t="str">
            <v>DANIEL ROMO CUELLAR</v>
          </cell>
        </row>
        <row r="21464">
          <cell r="C21464">
            <v>371</v>
          </cell>
          <cell r="D21464" t="str">
            <v>DANIEL ROMO CUELLAR</v>
          </cell>
        </row>
        <row r="21465">
          <cell r="C21465">
            <v>371</v>
          </cell>
          <cell r="D21465" t="str">
            <v>DANIEL ROMO CUELLAR</v>
          </cell>
        </row>
        <row r="21466">
          <cell r="C21466">
            <v>371</v>
          </cell>
          <cell r="D21466" t="str">
            <v>DANIEL ROMO CUELLAR</v>
          </cell>
        </row>
        <row r="21467">
          <cell r="C21467" t="str">
            <v>SN</v>
          </cell>
          <cell r="D21467" t="str">
            <v>C. MALPE</v>
          </cell>
        </row>
        <row r="21468">
          <cell r="C21468" t="str">
            <v>SN</v>
          </cell>
          <cell r="D21468" t="str">
            <v>C. MALPE</v>
          </cell>
        </row>
        <row r="21469">
          <cell r="C21469" t="str">
            <v>SN</v>
          </cell>
          <cell r="D21469" t="str">
            <v>C. MALPE</v>
          </cell>
        </row>
        <row r="21470">
          <cell r="C21470" t="str">
            <v>SN</v>
          </cell>
          <cell r="D21470" t="str">
            <v>C. MALPE</v>
          </cell>
        </row>
        <row r="21471">
          <cell r="C21471" t="str">
            <v>SN</v>
          </cell>
          <cell r="D21471" t="str">
            <v>C. MALPE</v>
          </cell>
        </row>
        <row r="21472">
          <cell r="C21472">
            <v>184</v>
          </cell>
          <cell r="D21472" t="str">
            <v>CUEROMEX WET BLUE SA DE CV</v>
          </cell>
        </row>
        <row r="21473">
          <cell r="C21473">
            <v>184</v>
          </cell>
          <cell r="D21473" t="str">
            <v>CUEROMEX WET BLUE SA DE CV</v>
          </cell>
        </row>
        <row r="21474">
          <cell r="C21474">
            <v>184</v>
          </cell>
          <cell r="D21474" t="str">
            <v>CUEROMEX WET BLUE SA DE CV</v>
          </cell>
        </row>
        <row r="21475">
          <cell r="C21475">
            <v>184</v>
          </cell>
          <cell r="D21475" t="str">
            <v>CUEROMEX WET BLUE SA DE CV</v>
          </cell>
        </row>
        <row r="21476">
          <cell r="C21476">
            <v>184</v>
          </cell>
          <cell r="D21476" t="str">
            <v>CUEROMEX WET BLUE SA DE CV</v>
          </cell>
        </row>
        <row r="21477">
          <cell r="C21477">
            <v>184</v>
          </cell>
          <cell r="D21477" t="str">
            <v>CUEROMEX WET BLUE SA DE CV</v>
          </cell>
        </row>
        <row r="21478">
          <cell r="C21478">
            <v>184</v>
          </cell>
          <cell r="D21478" t="str">
            <v>CUEROMEX WET BLUE SA DE CV</v>
          </cell>
        </row>
        <row r="21479">
          <cell r="C21479">
            <v>184</v>
          </cell>
          <cell r="D21479" t="str">
            <v>CUEROMEX WET BLUE SA DE CV</v>
          </cell>
        </row>
        <row r="21480">
          <cell r="C21480">
            <v>193</v>
          </cell>
          <cell r="D21480" t="str">
            <v>CURFIMEX SA DE CV</v>
          </cell>
        </row>
        <row r="21481">
          <cell r="C21481">
            <v>193</v>
          </cell>
          <cell r="D21481" t="str">
            <v>CURFIMEX SA DE CV</v>
          </cell>
        </row>
        <row r="21482">
          <cell r="C21482">
            <v>128</v>
          </cell>
          <cell r="D21482" t="str">
            <v>PRODUCTOS CURTIENTES SA DE CV</v>
          </cell>
        </row>
        <row r="21483">
          <cell r="C21483">
            <v>128</v>
          </cell>
          <cell r="D21483" t="str">
            <v>PRODUCTOS CURTIENTES SA DE CV</v>
          </cell>
        </row>
        <row r="21484">
          <cell r="C21484">
            <v>128</v>
          </cell>
          <cell r="D21484" t="str">
            <v>PRODUCTOS CURTIENTES SA DE CV</v>
          </cell>
        </row>
        <row r="21485">
          <cell r="C21485">
            <v>231</v>
          </cell>
          <cell r="D21485" t="str">
            <v>PROGEL MEXICANA, S.A. DE C.V.</v>
          </cell>
        </row>
        <row r="21486">
          <cell r="C21486">
            <v>231</v>
          </cell>
          <cell r="D21486" t="str">
            <v>PROGEL MEXICANA, S.A. DE C.V.</v>
          </cell>
        </row>
        <row r="21487">
          <cell r="C21487">
            <v>144</v>
          </cell>
          <cell r="D21487" t="str">
            <v>SUELAS WYNY SA DE CV</v>
          </cell>
        </row>
        <row r="21488">
          <cell r="C21488">
            <v>144</v>
          </cell>
          <cell r="D21488" t="str">
            <v>SUELAS WYNY SA DE CV</v>
          </cell>
        </row>
        <row r="21489">
          <cell r="C21489">
            <v>227</v>
          </cell>
          <cell r="D21489" t="str">
            <v>CURTEC, S.A. DE C.V.</v>
          </cell>
        </row>
        <row r="21490">
          <cell r="C21490">
            <v>227</v>
          </cell>
          <cell r="D21490" t="str">
            <v>CURTEC, S.A. DE C.V.</v>
          </cell>
        </row>
        <row r="21491">
          <cell r="C21491">
            <v>352</v>
          </cell>
          <cell r="D21491" t="str">
            <v>CURTIDOS BENGALA, S.A. DE C.V.</v>
          </cell>
        </row>
        <row r="21492">
          <cell r="C21492">
            <v>348</v>
          </cell>
          <cell r="D21492" t="str">
            <v>CONCURMEX, S.A. DE C.V.</v>
          </cell>
        </row>
        <row r="21493">
          <cell r="C21493">
            <v>371</v>
          </cell>
          <cell r="D21493" t="str">
            <v>DANIEL ROMO CUELLAR</v>
          </cell>
        </row>
        <row r="21494">
          <cell r="C21494">
            <v>371</v>
          </cell>
          <cell r="D21494" t="str">
            <v>DANIEL ROMO CUELLAR</v>
          </cell>
        </row>
        <row r="21495">
          <cell r="C21495">
            <v>371</v>
          </cell>
          <cell r="D21495" t="str">
            <v>DANIEL ROMO CUELLAR</v>
          </cell>
        </row>
        <row r="21496">
          <cell r="C21496">
            <v>371</v>
          </cell>
          <cell r="D21496" t="str">
            <v>DANIEL ROMO CUELLAR</v>
          </cell>
        </row>
        <row r="21497">
          <cell r="C21497">
            <v>371</v>
          </cell>
          <cell r="D21497" t="str">
            <v>DANIEL ROMO CUELLAR</v>
          </cell>
        </row>
        <row r="21498">
          <cell r="C21498">
            <v>371</v>
          </cell>
          <cell r="D21498" t="str">
            <v>DANIEL ROMO CUELLAR</v>
          </cell>
        </row>
        <row r="21499">
          <cell r="C21499">
            <v>371</v>
          </cell>
          <cell r="D21499" t="str">
            <v>DANIEL ROMO CUELLAR</v>
          </cell>
        </row>
        <row r="21500">
          <cell r="C21500">
            <v>371</v>
          </cell>
          <cell r="D21500" t="str">
            <v>DANIEL ROMO CUELLAR</v>
          </cell>
        </row>
        <row r="21501">
          <cell r="C21501" t="str">
            <v>SN</v>
          </cell>
          <cell r="D21501" t="str">
            <v>C. MALPE</v>
          </cell>
        </row>
        <row r="21502">
          <cell r="C21502" t="str">
            <v>SN</v>
          </cell>
          <cell r="D21502" t="str">
            <v>C. MALPE</v>
          </cell>
        </row>
        <row r="21503">
          <cell r="C21503" t="str">
            <v>SN</v>
          </cell>
          <cell r="D21503" t="str">
            <v>C. MALPE</v>
          </cell>
        </row>
        <row r="21504">
          <cell r="C21504" t="str">
            <v>SN</v>
          </cell>
          <cell r="D21504" t="str">
            <v>C. MALPE</v>
          </cell>
        </row>
        <row r="21505">
          <cell r="C21505" t="str">
            <v>SN</v>
          </cell>
          <cell r="D21505" t="str">
            <v>C. MALPE</v>
          </cell>
        </row>
        <row r="21506">
          <cell r="C21506">
            <v>184</v>
          </cell>
          <cell r="D21506" t="str">
            <v>CUEROMEX WET BLUE SA DE CV</v>
          </cell>
        </row>
        <row r="21507">
          <cell r="C21507">
            <v>184</v>
          </cell>
          <cell r="D21507" t="str">
            <v>CUEROMEX WET BLUE SA DE CV</v>
          </cell>
        </row>
        <row r="21508">
          <cell r="C21508">
            <v>184</v>
          </cell>
          <cell r="D21508" t="str">
            <v>CUEROMEX WET BLUE SA DE CV</v>
          </cell>
        </row>
        <row r="21509">
          <cell r="C21509">
            <v>184</v>
          </cell>
          <cell r="D21509" t="str">
            <v>CUEROMEX WET BLUE SA DE CV</v>
          </cell>
        </row>
        <row r="21510">
          <cell r="C21510">
            <v>184</v>
          </cell>
          <cell r="D21510" t="str">
            <v>CUEROMEX WET BLUE SA DE CV</v>
          </cell>
        </row>
        <row r="21511">
          <cell r="C21511">
            <v>184</v>
          </cell>
          <cell r="D21511" t="str">
            <v>CUEROMEX WET BLUE SA DE CV</v>
          </cell>
        </row>
        <row r="21512">
          <cell r="C21512">
            <v>184</v>
          </cell>
          <cell r="D21512" t="str">
            <v>CUEROMEX WET BLUE SA DE CV</v>
          </cell>
        </row>
        <row r="21513">
          <cell r="C21513">
            <v>193</v>
          </cell>
          <cell r="D21513" t="str">
            <v>CURFIMEX SA DE CV</v>
          </cell>
        </row>
        <row r="21514">
          <cell r="C21514">
            <v>128</v>
          </cell>
          <cell r="D21514" t="str">
            <v>PRODUCTOS CURTIENTES SA DE CV</v>
          </cell>
        </row>
        <row r="21515">
          <cell r="C21515">
            <v>128</v>
          </cell>
          <cell r="D21515" t="str">
            <v>PRODUCTOS CURTIENTES SA DE CV</v>
          </cell>
        </row>
        <row r="21516">
          <cell r="C21516">
            <v>128</v>
          </cell>
          <cell r="D21516" t="str">
            <v>PRODUCTOS CURTIENTES SA DE CV</v>
          </cell>
        </row>
        <row r="21517">
          <cell r="C21517">
            <v>231</v>
          </cell>
          <cell r="D21517" t="str">
            <v>PROGEL MEXICANA, S.A. DE C.V.</v>
          </cell>
        </row>
        <row r="21518">
          <cell r="C21518">
            <v>231</v>
          </cell>
          <cell r="D21518" t="str">
            <v>PROGEL MEXICANA, S.A. DE C.V.</v>
          </cell>
        </row>
        <row r="21519">
          <cell r="C21519">
            <v>144</v>
          </cell>
          <cell r="D21519" t="str">
            <v>SUELAS WYNY SA DE CV</v>
          </cell>
        </row>
        <row r="21520">
          <cell r="C21520">
            <v>144</v>
          </cell>
          <cell r="D21520" t="str">
            <v>SUELAS WYNY SA DE CV</v>
          </cell>
        </row>
        <row r="21521">
          <cell r="C21521">
            <v>227</v>
          </cell>
          <cell r="D21521" t="str">
            <v>CURTEC, S.A. DE C.V.</v>
          </cell>
        </row>
        <row r="21522">
          <cell r="C21522">
            <v>352</v>
          </cell>
          <cell r="D21522" t="str">
            <v>CURTIDOS BENGALA, S.A. DE C.V.</v>
          </cell>
        </row>
        <row r="21523">
          <cell r="C21523">
            <v>348</v>
          </cell>
          <cell r="D21523" t="str">
            <v>CONCURMEX, S.A. DE C.V.</v>
          </cell>
        </row>
        <row r="21524">
          <cell r="C21524">
            <v>371</v>
          </cell>
          <cell r="D21524" t="str">
            <v>DANIEL ROMO CUELLAR</v>
          </cell>
        </row>
        <row r="21525">
          <cell r="C21525">
            <v>371</v>
          </cell>
          <cell r="D21525" t="str">
            <v>DANIEL ROMO CUELLAR</v>
          </cell>
        </row>
        <row r="21526">
          <cell r="C21526">
            <v>371</v>
          </cell>
          <cell r="D21526" t="str">
            <v>DANIEL ROMO CUELLAR</v>
          </cell>
        </row>
        <row r="21527">
          <cell r="C21527">
            <v>371</v>
          </cell>
          <cell r="D21527" t="str">
            <v>DANIEL ROMO CUELLAR</v>
          </cell>
        </row>
        <row r="21528">
          <cell r="C21528">
            <v>371</v>
          </cell>
          <cell r="D21528" t="str">
            <v>DANIEL ROMO CUELLAR</v>
          </cell>
        </row>
        <row r="21529">
          <cell r="C21529">
            <v>371</v>
          </cell>
          <cell r="D21529" t="str">
            <v>DANIEL ROMO CUELLAR</v>
          </cell>
        </row>
        <row r="21530">
          <cell r="C21530">
            <v>371</v>
          </cell>
          <cell r="D21530" t="str">
            <v>DANIEL ROMO CUELLAR</v>
          </cell>
        </row>
        <row r="21531">
          <cell r="C21531">
            <v>371</v>
          </cell>
          <cell r="D21531" t="str">
            <v>DANIEL ROMO CUELLAR</v>
          </cell>
        </row>
        <row r="21532">
          <cell r="C21532">
            <v>371</v>
          </cell>
          <cell r="D21532" t="str">
            <v>DANIEL ROMO CUELLAR</v>
          </cell>
        </row>
        <row r="21533">
          <cell r="C21533" t="str">
            <v>SN</v>
          </cell>
          <cell r="D21533" t="str">
            <v>C. MALPE</v>
          </cell>
        </row>
        <row r="21534">
          <cell r="C21534" t="str">
            <v>SN</v>
          </cell>
          <cell r="D21534" t="str">
            <v>C. MALPE</v>
          </cell>
        </row>
        <row r="21535">
          <cell r="C21535" t="str">
            <v>SN</v>
          </cell>
          <cell r="D21535" t="str">
            <v>C. MALPE</v>
          </cell>
        </row>
        <row r="21536">
          <cell r="C21536" t="str">
            <v>SN</v>
          </cell>
          <cell r="D21536" t="str">
            <v>C. MALPE</v>
          </cell>
        </row>
        <row r="21537">
          <cell r="C21537" t="str">
            <v>SN</v>
          </cell>
          <cell r="D21537" t="str">
            <v>C. MALPE</v>
          </cell>
        </row>
        <row r="21538">
          <cell r="C21538">
            <v>184</v>
          </cell>
          <cell r="D21538" t="str">
            <v>CUEROMEX WET BLUE SA DE CV</v>
          </cell>
        </row>
        <row r="21539">
          <cell r="C21539">
            <v>184</v>
          </cell>
          <cell r="D21539" t="str">
            <v>CUEROMEX WET BLUE SA DE CV</v>
          </cell>
        </row>
        <row r="21540">
          <cell r="C21540">
            <v>184</v>
          </cell>
          <cell r="D21540" t="str">
            <v>CUEROMEX WET BLUE SA DE CV</v>
          </cell>
        </row>
        <row r="21541">
          <cell r="C21541">
            <v>184</v>
          </cell>
          <cell r="D21541" t="str">
            <v>CUEROMEX WET BLUE SA DE CV</v>
          </cell>
        </row>
        <row r="21542">
          <cell r="C21542">
            <v>184</v>
          </cell>
          <cell r="D21542" t="str">
            <v>CUEROMEX WET BLUE SA DE CV</v>
          </cell>
        </row>
        <row r="21543">
          <cell r="C21543">
            <v>184</v>
          </cell>
          <cell r="D21543" t="str">
            <v>CUEROMEX WET BLUE SA DE CV</v>
          </cell>
        </row>
        <row r="21544">
          <cell r="C21544">
            <v>184</v>
          </cell>
          <cell r="D21544" t="str">
            <v>CUEROMEX WET BLUE SA DE CV</v>
          </cell>
        </row>
        <row r="21545">
          <cell r="C21545">
            <v>193</v>
          </cell>
          <cell r="D21545" t="str">
            <v>CURFIMEX SA DE CV</v>
          </cell>
        </row>
        <row r="21546">
          <cell r="C21546">
            <v>128</v>
          </cell>
          <cell r="D21546" t="str">
            <v>PRODUCTOS CURTIENTES SA DE CV</v>
          </cell>
        </row>
        <row r="21547">
          <cell r="C21547">
            <v>128</v>
          </cell>
          <cell r="D21547" t="str">
            <v>PRODUCTOS CURTIENTES SA DE CV</v>
          </cell>
        </row>
        <row r="21548">
          <cell r="C21548">
            <v>128</v>
          </cell>
          <cell r="D21548" t="str">
            <v>PRODUCTOS CURTIENTES SA DE CV</v>
          </cell>
        </row>
        <row r="21549">
          <cell r="C21549">
            <v>231</v>
          </cell>
          <cell r="D21549" t="str">
            <v>PROGEL MEXICANA, S.A. DE C.V.</v>
          </cell>
        </row>
        <row r="21550">
          <cell r="C21550">
            <v>231</v>
          </cell>
          <cell r="D21550" t="str">
            <v>PROGEL MEXICANA, S.A. DE C.V.</v>
          </cell>
        </row>
        <row r="21551">
          <cell r="C21551">
            <v>144</v>
          </cell>
          <cell r="D21551" t="str">
            <v>SUELAS WYNY SA DE CV</v>
          </cell>
        </row>
        <row r="21552">
          <cell r="C21552">
            <v>144</v>
          </cell>
          <cell r="D21552" t="str">
            <v>SUELAS WYNY SA DE CV</v>
          </cell>
        </row>
        <row r="21553">
          <cell r="C21553">
            <v>227</v>
          </cell>
          <cell r="D21553" t="str">
            <v>CURTEC, S.A. DE C.V.</v>
          </cell>
        </row>
        <row r="21554">
          <cell r="C21554">
            <v>352</v>
          </cell>
          <cell r="D21554" t="str">
            <v>CURTIDOS BENGALA, S.A. DE C.V.</v>
          </cell>
        </row>
        <row r="21555">
          <cell r="C21555">
            <v>348</v>
          </cell>
          <cell r="D21555" t="str">
            <v>CONCURMEX, S.A. DE C.V.</v>
          </cell>
        </row>
        <row r="21556">
          <cell r="C21556">
            <v>371</v>
          </cell>
          <cell r="D21556" t="str">
            <v>DANIEL ROMO CUELLAR</v>
          </cell>
        </row>
        <row r="21557">
          <cell r="C21557">
            <v>371</v>
          </cell>
          <cell r="D21557" t="str">
            <v>DANIEL ROMO CUELLAR</v>
          </cell>
        </row>
        <row r="21558">
          <cell r="C21558">
            <v>371</v>
          </cell>
          <cell r="D21558" t="str">
            <v>DANIEL ROMO CUELLAR</v>
          </cell>
        </row>
        <row r="21559">
          <cell r="C21559">
            <v>371</v>
          </cell>
          <cell r="D21559" t="str">
            <v>DANIEL ROMO CUELLAR</v>
          </cell>
        </row>
        <row r="21560">
          <cell r="C21560">
            <v>371</v>
          </cell>
          <cell r="D21560" t="str">
            <v>DANIEL ROMO CUELLAR</v>
          </cell>
        </row>
        <row r="21561">
          <cell r="C21561">
            <v>371</v>
          </cell>
          <cell r="D21561" t="str">
            <v>DANIEL ROMO CUELLAR</v>
          </cell>
        </row>
        <row r="21562">
          <cell r="C21562">
            <v>371</v>
          </cell>
          <cell r="D21562" t="str">
            <v>DANIEL ROMO CUELLAR</v>
          </cell>
        </row>
        <row r="21563">
          <cell r="C21563">
            <v>371</v>
          </cell>
          <cell r="D21563" t="str">
            <v>DANIEL ROMO CUELLAR</v>
          </cell>
        </row>
        <row r="21564">
          <cell r="C21564">
            <v>371</v>
          </cell>
          <cell r="D21564" t="str">
            <v>DANIEL ROMO CUELLAR</v>
          </cell>
        </row>
        <row r="21565">
          <cell r="C21565" t="str">
            <v>SN</v>
          </cell>
          <cell r="D21565" t="str">
            <v>C. MALPE</v>
          </cell>
        </row>
        <row r="21566">
          <cell r="C21566" t="str">
            <v>SN</v>
          </cell>
          <cell r="D21566" t="str">
            <v>C. MALPE</v>
          </cell>
        </row>
        <row r="21567">
          <cell r="C21567" t="str">
            <v>SN</v>
          </cell>
          <cell r="D21567" t="str">
            <v>C. MALPE</v>
          </cell>
        </row>
        <row r="21568">
          <cell r="C21568" t="str">
            <v>SN</v>
          </cell>
          <cell r="D21568" t="str">
            <v>C. MALPE</v>
          </cell>
        </row>
        <row r="21569">
          <cell r="C21569" t="str">
            <v>SN</v>
          </cell>
          <cell r="D21569" t="str">
            <v>C. MALPE</v>
          </cell>
        </row>
        <row r="21570">
          <cell r="C21570">
            <v>184</v>
          </cell>
          <cell r="D21570" t="str">
            <v>CUEROMEX WET BLUE SA DE CV</v>
          </cell>
        </row>
        <row r="21571">
          <cell r="C21571">
            <v>184</v>
          </cell>
          <cell r="D21571" t="str">
            <v>CUEROMEX WET BLUE SA DE CV</v>
          </cell>
        </row>
        <row r="21572">
          <cell r="C21572">
            <v>184</v>
          </cell>
          <cell r="D21572" t="str">
            <v>CUEROMEX WET BLUE SA DE CV</v>
          </cell>
        </row>
        <row r="21573">
          <cell r="C21573">
            <v>184</v>
          </cell>
          <cell r="D21573" t="str">
            <v>CUEROMEX WET BLUE SA DE CV</v>
          </cell>
        </row>
        <row r="21574">
          <cell r="C21574">
            <v>184</v>
          </cell>
          <cell r="D21574" t="str">
            <v>CUEROMEX WET BLUE SA DE CV</v>
          </cell>
        </row>
        <row r="21575">
          <cell r="C21575">
            <v>184</v>
          </cell>
          <cell r="D21575" t="str">
            <v>CUEROMEX WET BLUE SA DE CV</v>
          </cell>
        </row>
        <row r="21576">
          <cell r="C21576">
            <v>184</v>
          </cell>
          <cell r="D21576" t="str">
            <v>CUEROMEX WET BLUE SA DE CV</v>
          </cell>
        </row>
        <row r="21577">
          <cell r="C21577">
            <v>193</v>
          </cell>
          <cell r="D21577" t="str">
            <v>CURFIMEX SA DE CV</v>
          </cell>
        </row>
        <row r="21578">
          <cell r="C21578">
            <v>128</v>
          </cell>
          <cell r="D21578" t="str">
            <v>PRODUCTOS CURTIENTES SA DE CV</v>
          </cell>
        </row>
        <row r="21579">
          <cell r="C21579">
            <v>128</v>
          </cell>
          <cell r="D21579" t="str">
            <v>PRODUCTOS CURTIENTES SA DE CV</v>
          </cell>
        </row>
        <row r="21580">
          <cell r="C21580">
            <v>128</v>
          </cell>
          <cell r="D21580" t="str">
            <v>PRODUCTOS CURTIENTES SA DE CV</v>
          </cell>
        </row>
        <row r="21581">
          <cell r="C21581">
            <v>231</v>
          </cell>
          <cell r="D21581" t="str">
            <v>PROGEL MEXICANA, S.A. DE C.V.</v>
          </cell>
        </row>
        <row r="21582">
          <cell r="C21582">
            <v>231</v>
          </cell>
          <cell r="D21582" t="str">
            <v>PROGEL MEXICANA, S.A. DE C.V.</v>
          </cell>
        </row>
        <row r="21583">
          <cell r="C21583">
            <v>144</v>
          </cell>
          <cell r="D21583" t="str">
            <v>SUELAS WYNY SA DE CV</v>
          </cell>
        </row>
        <row r="21584">
          <cell r="C21584">
            <v>144</v>
          </cell>
          <cell r="D21584" t="str">
            <v>SUELAS WYNY SA DE CV</v>
          </cell>
        </row>
        <row r="21585">
          <cell r="C21585">
            <v>227</v>
          </cell>
          <cell r="D21585" t="str">
            <v>CURTEC, S.A. DE C.V.</v>
          </cell>
        </row>
        <row r="21586">
          <cell r="C21586">
            <v>352</v>
          </cell>
          <cell r="D21586" t="str">
            <v>CURTIDOS BENGALA, S.A. DE C.V.</v>
          </cell>
        </row>
        <row r="21587">
          <cell r="C21587">
            <v>348</v>
          </cell>
          <cell r="D21587" t="str">
            <v>CONCURMEX, S.A. DE C.V.</v>
          </cell>
        </row>
        <row r="21588">
          <cell r="C21588">
            <v>371</v>
          </cell>
          <cell r="D21588" t="str">
            <v>DANIEL ROMO CUELLAR</v>
          </cell>
        </row>
        <row r="21589">
          <cell r="C21589">
            <v>371</v>
          </cell>
          <cell r="D21589" t="str">
            <v>DANIEL ROMO CUELLAR</v>
          </cell>
        </row>
        <row r="21590">
          <cell r="C21590">
            <v>371</v>
          </cell>
          <cell r="D21590" t="str">
            <v>DANIEL ROMO CUELLAR</v>
          </cell>
        </row>
        <row r="21591">
          <cell r="C21591">
            <v>371</v>
          </cell>
          <cell r="D21591" t="str">
            <v>DANIEL ROMO CUELLAR</v>
          </cell>
        </row>
        <row r="21592">
          <cell r="C21592">
            <v>371</v>
          </cell>
          <cell r="D21592" t="str">
            <v>DANIEL ROMO CUELLAR</v>
          </cell>
        </row>
        <row r="21593">
          <cell r="C21593">
            <v>371</v>
          </cell>
          <cell r="D21593" t="str">
            <v>DANIEL ROMO CUELLAR</v>
          </cell>
        </row>
        <row r="21594">
          <cell r="C21594">
            <v>371</v>
          </cell>
          <cell r="D21594" t="str">
            <v>DANIEL ROMO CUELLAR</v>
          </cell>
        </row>
        <row r="21595">
          <cell r="C21595">
            <v>371</v>
          </cell>
          <cell r="D21595" t="str">
            <v>DANIEL ROMO CUELLAR</v>
          </cell>
        </row>
        <row r="21596">
          <cell r="C21596">
            <v>371</v>
          </cell>
          <cell r="D21596" t="str">
            <v>DANIEL ROMO CUELLAR</v>
          </cell>
        </row>
        <row r="21597">
          <cell r="C21597" t="str">
            <v>SN</v>
          </cell>
          <cell r="D21597" t="str">
            <v>C. MALPE</v>
          </cell>
        </row>
        <row r="21598">
          <cell r="C21598" t="str">
            <v>SN</v>
          </cell>
          <cell r="D21598" t="str">
            <v>C. MALPE</v>
          </cell>
        </row>
        <row r="21599">
          <cell r="C21599" t="str">
            <v>SN</v>
          </cell>
          <cell r="D21599" t="str">
            <v>C. MALPE</v>
          </cell>
        </row>
        <row r="21600">
          <cell r="C21600" t="str">
            <v>SN</v>
          </cell>
          <cell r="D21600" t="str">
            <v>C. MALPE</v>
          </cell>
        </row>
        <row r="21601">
          <cell r="C21601" t="str">
            <v>SN</v>
          </cell>
          <cell r="D21601" t="str">
            <v>C. MALPE</v>
          </cell>
        </row>
        <row r="21602">
          <cell r="C21602">
            <v>184</v>
          </cell>
          <cell r="D21602" t="str">
            <v>CUEROMEX WET BLUE SA DE CV</v>
          </cell>
        </row>
        <row r="21603">
          <cell r="C21603">
            <v>184</v>
          </cell>
          <cell r="D21603" t="str">
            <v>CUEROMEX WET BLUE SA DE CV</v>
          </cell>
        </row>
        <row r="21604">
          <cell r="C21604">
            <v>184</v>
          </cell>
          <cell r="D21604" t="str">
            <v>CUEROMEX WET BLUE SA DE CV</v>
          </cell>
        </row>
        <row r="21605">
          <cell r="C21605">
            <v>184</v>
          </cell>
          <cell r="D21605" t="str">
            <v>CUEROMEX WET BLUE SA DE CV</v>
          </cell>
        </row>
        <row r="21606">
          <cell r="C21606">
            <v>184</v>
          </cell>
          <cell r="D21606" t="str">
            <v>CUEROMEX WET BLUE SA DE CV</v>
          </cell>
        </row>
        <row r="21607">
          <cell r="C21607">
            <v>184</v>
          </cell>
          <cell r="D21607" t="str">
            <v>CUEROMEX WET BLUE SA DE CV</v>
          </cell>
        </row>
        <row r="21608">
          <cell r="C21608">
            <v>184</v>
          </cell>
          <cell r="D21608" t="str">
            <v>CUEROMEX WET BLUE SA DE CV</v>
          </cell>
        </row>
        <row r="21609">
          <cell r="C21609">
            <v>193</v>
          </cell>
          <cell r="D21609" t="str">
            <v>CURFIMEX SA DE CV</v>
          </cell>
        </row>
        <row r="21610">
          <cell r="C21610">
            <v>128</v>
          </cell>
          <cell r="D21610" t="str">
            <v>PRODUCTOS CURTIENTES SA DE CV</v>
          </cell>
        </row>
        <row r="21611">
          <cell r="C21611">
            <v>128</v>
          </cell>
          <cell r="D21611" t="str">
            <v>PRODUCTOS CURTIENTES SA DE CV</v>
          </cell>
        </row>
        <row r="21612">
          <cell r="C21612">
            <v>128</v>
          </cell>
          <cell r="D21612" t="str">
            <v>PRODUCTOS CURTIENTES SA DE CV</v>
          </cell>
        </row>
        <row r="21613">
          <cell r="C21613">
            <v>231</v>
          </cell>
          <cell r="D21613" t="str">
            <v>PROGEL MEXICANA, S.A. DE C.V.</v>
          </cell>
        </row>
        <row r="21614">
          <cell r="C21614">
            <v>231</v>
          </cell>
          <cell r="D21614" t="str">
            <v>PROGEL MEXICANA, S.A. DE C.V.</v>
          </cell>
        </row>
        <row r="21615">
          <cell r="C21615">
            <v>144</v>
          </cell>
          <cell r="D21615" t="str">
            <v>SUELAS WYNY SA DE CV</v>
          </cell>
        </row>
        <row r="21616">
          <cell r="C21616">
            <v>144</v>
          </cell>
          <cell r="D21616" t="str">
            <v>SUELAS WYNY SA DE CV</v>
          </cell>
        </row>
        <row r="21617">
          <cell r="C21617">
            <v>227</v>
          </cell>
          <cell r="D21617" t="str">
            <v>CURTEC, S.A. DE C.V.</v>
          </cell>
        </row>
        <row r="21618">
          <cell r="C21618">
            <v>352</v>
          </cell>
          <cell r="D21618" t="str">
            <v>CURTIDOS BENGALA, S.A. DE C.V.</v>
          </cell>
        </row>
        <row r="21619">
          <cell r="C21619">
            <v>348</v>
          </cell>
          <cell r="D21619" t="str">
            <v>CONCURMEX, S.A. DE C.V.</v>
          </cell>
        </row>
        <row r="21620">
          <cell r="C21620">
            <v>371</v>
          </cell>
          <cell r="D21620" t="str">
            <v>DANIEL ROMO CUELLAR</v>
          </cell>
        </row>
        <row r="21621">
          <cell r="C21621">
            <v>371</v>
          </cell>
          <cell r="D21621" t="str">
            <v>DANIEL ROMO CUELLAR</v>
          </cell>
        </row>
        <row r="21622">
          <cell r="C21622">
            <v>371</v>
          </cell>
          <cell r="D21622" t="str">
            <v>DANIEL ROMO CUELLAR</v>
          </cell>
        </row>
        <row r="21623">
          <cell r="C21623">
            <v>371</v>
          </cell>
          <cell r="D21623" t="str">
            <v>DANIEL ROMO CUELLAR</v>
          </cell>
        </row>
        <row r="21624">
          <cell r="C21624">
            <v>371</v>
          </cell>
          <cell r="D21624" t="str">
            <v>DANIEL ROMO CUELLAR</v>
          </cell>
        </row>
        <row r="21625">
          <cell r="C21625">
            <v>371</v>
          </cell>
          <cell r="D21625" t="str">
            <v>DANIEL ROMO CUELLAR</v>
          </cell>
        </row>
        <row r="21626">
          <cell r="C21626">
            <v>371</v>
          </cell>
          <cell r="D21626" t="str">
            <v>DANIEL ROMO CUELLAR</v>
          </cell>
        </row>
        <row r="21627">
          <cell r="C21627">
            <v>371</v>
          </cell>
          <cell r="D21627" t="str">
            <v>DANIEL ROMO CUELLAR</v>
          </cell>
        </row>
        <row r="21628">
          <cell r="C21628">
            <v>371</v>
          </cell>
          <cell r="D21628" t="str">
            <v>DANIEL ROMO CUELLAR</v>
          </cell>
        </row>
        <row r="21629">
          <cell r="C21629" t="str">
            <v>SN</v>
          </cell>
          <cell r="D21629" t="str">
            <v>C. MALPE</v>
          </cell>
        </row>
        <row r="21630">
          <cell r="C21630" t="str">
            <v>SN</v>
          </cell>
          <cell r="D21630" t="str">
            <v>C. MALPE</v>
          </cell>
        </row>
        <row r="21631">
          <cell r="C21631" t="str">
            <v>SN</v>
          </cell>
          <cell r="D21631" t="str">
            <v>C. MALPE</v>
          </cell>
        </row>
        <row r="21632">
          <cell r="C21632" t="str">
            <v>SN</v>
          </cell>
          <cell r="D21632" t="str">
            <v>C. MALPE</v>
          </cell>
        </row>
        <row r="21633">
          <cell r="C21633" t="str">
            <v>SN</v>
          </cell>
          <cell r="D21633" t="str">
            <v>C. MALPE</v>
          </cell>
        </row>
        <row r="21634">
          <cell r="C21634">
            <v>184</v>
          </cell>
          <cell r="D21634" t="str">
            <v>CUEROMEX WET BLUE SA DE CV</v>
          </cell>
        </row>
        <row r="21635">
          <cell r="C21635">
            <v>184</v>
          </cell>
          <cell r="D21635" t="str">
            <v>CUEROMEX WET BLUE SA DE CV</v>
          </cell>
        </row>
        <row r="21636">
          <cell r="C21636">
            <v>184</v>
          </cell>
          <cell r="D21636" t="str">
            <v>CUEROMEX WET BLUE SA DE CV</v>
          </cell>
        </row>
        <row r="21637">
          <cell r="C21637">
            <v>184</v>
          </cell>
          <cell r="D21637" t="str">
            <v>CUEROMEX WET BLUE SA DE CV</v>
          </cell>
        </row>
        <row r="21638">
          <cell r="C21638">
            <v>184</v>
          </cell>
          <cell r="D21638" t="str">
            <v>CUEROMEX WET BLUE SA DE CV</v>
          </cell>
        </row>
        <row r="21639">
          <cell r="C21639">
            <v>184</v>
          </cell>
          <cell r="D21639" t="str">
            <v>CUEROMEX WET BLUE SA DE CV</v>
          </cell>
        </row>
        <row r="21640">
          <cell r="C21640">
            <v>184</v>
          </cell>
          <cell r="D21640" t="str">
            <v>CUEROMEX WET BLUE SA DE CV</v>
          </cell>
        </row>
        <row r="21641">
          <cell r="C21641">
            <v>193</v>
          </cell>
          <cell r="D21641" t="str">
            <v>CURFIMEX SA DE CV</v>
          </cell>
        </row>
        <row r="21642">
          <cell r="C21642">
            <v>128</v>
          </cell>
          <cell r="D21642" t="str">
            <v>PRODUCTOS CURTIENTES SA DE CV</v>
          </cell>
        </row>
        <row r="21643">
          <cell r="C21643">
            <v>128</v>
          </cell>
          <cell r="D21643" t="str">
            <v>PRODUCTOS CURTIENTES SA DE CV</v>
          </cell>
        </row>
        <row r="21644">
          <cell r="C21644">
            <v>128</v>
          </cell>
          <cell r="D21644" t="str">
            <v>PRODUCTOS CURTIENTES SA DE CV</v>
          </cell>
        </row>
        <row r="21645">
          <cell r="C21645">
            <v>231</v>
          </cell>
          <cell r="D21645" t="str">
            <v>PROGEL MEXICANA, S.A. DE C.V.</v>
          </cell>
        </row>
        <row r="21646">
          <cell r="C21646">
            <v>231</v>
          </cell>
          <cell r="D21646" t="str">
            <v>PROGEL MEXICANA, S.A. DE C.V.</v>
          </cell>
        </row>
        <row r="21647">
          <cell r="C21647">
            <v>144</v>
          </cell>
          <cell r="D21647" t="str">
            <v>SUELAS WYNY SA DE CV</v>
          </cell>
        </row>
        <row r="21648">
          <cell r="C21648">
            <v>144</v>
          </cell>
          <cell r="D21648" t="str">
            <v>SUELAS WYNY SA DE CV</v>
          </cell>
        </row>
        <row r="21649">
          <cell r="C21649">
            <v>227</v>
          </cell>
          <cell r="D21649" t="str">
            <v>CURTEC, S.A. DE C.V.</v>
          </cell>
        </row>
        <row r="21650">
          <cell r="C21650">
            <v>352</v>
          </cell>
          <cell r="D21650" t="str">
            <v>CURTIDOS BENGALA, S.A. DE C.V.</v>
          </cell>
        </row>
        <row r="21651">
          <cell r="C21651">
            <v>348</v>
          </cell>
          <cell r="D21651" t="str">
            <v>CONCURMEX, S.A. DE C.V.</v>
          </cell>
        </row>
        <row r="21652">
          <cell r="C21652">
            <v>371</v>
          </cell>
          <cell r="D21652" t="str">
            <v>DANIEL ROMO CUELLAR</v>
          </cell>
        </row>
        <row r="21653">
          <cell r="C21653">
            <v>371</v>
          </cell>
          <cell r="D21653" t="str">
            <v>DANIEL ROMO CUELLAR</v>
          </cell>
        </row>
        <row r="21654">
          <cell r="C21654">
            <v>371</v>
          </cell>
          <cell r="D21654" t="str">
            <v>DANIEL ROMO CUELLAR</v>
          </cell>
        </row>
        <row r="21655">
          <cell r="C21655">
            <v>371</v>
          </cell>
          <cell r="D21655" t="str">
            <v>DANIEL ROMO CUELLAR</v>
          </cell>
        </row>
        <row r="21656">
          <cell r="C21656">
            <v>371</v>
          </cell>
          <cell r="D21656" t="str">
            <v>DANIEL ROMO CUELLAR</v>
          </cell>
        </row>
        <row r="21657">
          <cell r="C21657">
            <v>371</v>
          </cell>
          <cell r="D21657" t="str">
            <v>DANIEL ROMO CUELLAR</v>
          </cell>
        </row>
        <row r="21658">
          <cell r="C21658">
            <v>371</v>
          </cell>
          <cell r="D21658" t="str">
            <v>DANIEL ROMO CUELLAR</v>
          </cell>
        </row>
        <row r="21659">
          <cell r="C21659">
            <v>371</v>
          </cell>
          <cell r="D21659" t="str">
            <v>DANIEL ROMO CUELLAR</v>
          </cell>
        </row>
        <row r="21660">
          <cell r="C21660">
            <v>371</v>
          </cell>
          <cell r="D21660" t="str">
            <v>DANIEL ROMO CUELLAR</v>
          </cell>
        </row>
        <row r="21661">
          <cell r="C21661" t="str">
            <v>SN</v>
          </cell>
          <cell r="D21661" t="str">
            <v>C. MALPE</v>
          </cell>
        </row>
        <row r="21662">
          <cell r="C21662" t="str">
            <v>SN</v>
          </cell>
          <cell r="D21662" t="str">
            <v>C. MALPE</v>
          </cell>
        </row>
        <row r="21663">
          <cell r="C21663" t="str">
            <v>SN</v>
          </cell>
          <cell r="D21663" t="str">
            <v>C. MALPE</v>
          </cell>
        </row>
        <row r="21664">
          <cell r="C21664" t="str">
            <v>SN</v>
          </cell>
          <cell r="D21664" t="str">
            <v>C. MALPE</v>
          </cell>
        </row>
        <row r="21665">
          <cell r="C21665" t="str">
            <v>SN</v>
          </cell>
          <cell r="D21665" t="str">
            <v>C. MALPE</v>
          </cell>
        </row>
        <row r="21666">
          <cell r="C21666">
            <v>184</v>
          </cell>
          <cell r="D21666" t="str">
            <v>CUEROMEX WET BLUE SA DE CV</v>
          </cell>
        </row>
        <row r="21667">
          <cell r="C21667">
            <v>184</v>
          </cell>
          <cell r="D21667" t="str">
            <v>CUEROMEX WET BLUE SA DE CV</v>
          </cell>
        </row>
        <row r="21668">
          <cell r="C21668">
            <v>184</v>
          </cell>
          <cell r="D21668" t="str">
            <v>CUEROMEX WET BLUE SA DE CV</v>
          </cell>
        </row>
        <row r="21669">
          <cell r="C21669">
            <v>184</v>
          </cell>
          <cell r="D21669" t="str">
            <v>CUEROMEX WET BLUE SA DE CV</v>
          </cell>
        </row>
        <row r="21670">
          <cell r="C21670">
            <v>184</v>
          </cell>
          <cell r="D21670" t="str">
            <v>CUEROMEX WET BLUE SA DE CV</v>
          </cell>
        </row>
        <row r="21671">
          <cell r="C21671">
            <v>184</v>
          </cell>
          <cell r="D21671" t="str">
            <v>CUEROMEX WET BLUE SA DE CV</v>
          </cell>
        </row>
        <row r="21672">
          <cell r="C21672">
            <v>184</v>
          </cell>
          <cell r="D21672" t="str">
            <v>CUEROMEX WET BLUE SA DE CV</v>
          </cell>
        </row>
        <row r="21673">
          <cell r="C21673">
            <v>193</v>
          </cell>
          <cell r="D21673" t="str">
            <v>CURFIMEX SA DE CV</v>
          </cell>
        </row>
        <row r="21674">
          <cell r="C21674">
            <v>128</v>
          </cell>
          <cell r="D21674" t="str">
            <v>PRODUCTOS CURTIENTES SA DE CV</v>
          </cell>
        </row>
        <row r="21675">
          <cell r="C21675">
            <v>128</v>
          </cell>
          <cell r="D21675" t="str">
            <v>PRODUCTOS CURTIENTES SA DE CV</v>
          </cell>
        </row>
        <row r="21676">
          <cell r="C21676">
            <v>128</v>
          </cell>
          <cell r="D21676" t="str">
            <v>PRODUCTOS CURTIENTES SA DE CV</v>
          </cell>
        </row>
        <row r="21677">
          <cell r="C21677">
            <v>231</v>
          </cell>
          <cell r="D21677" t="str">
            <v>PROGEL MEXICANA, S.A. DE C.V.</v>
          </cell>
        </row>
        <row r="21678">
          <cell r="C21678">
            <v>231</v>
          </cell>
          <cell r="D21678" t="str">
            <v>PROGEL MEXICANA, S.A. DE C.V.</v>
          </cell>
        </row>
        <row r="21679">
          <cell r="C21679">
            <v>144</v>
          </cell>
          <cell r="D21679" t="str">
            <v>SUELAS WYNY SA DE CV</v>
          </cell>
        </row>
        <row r="21680">
          <cell r="C21680">
            <v>144</v>
          </cell>
          <cell r="D21680" t="str">
            <v>SUELAS WYNY SA DE CV</v>
          </cell>
        </row>
        <row r="21681">
          <cell r="C21681">
            <v>227</v>
          </cell>
          <cell r="D21681" t="str">
            <v>CURTEC, S.A. DE C.V.</v>
          </cell>
        </row>
        <row r="21682">
          <cell r="C21682">
            <v>352</v>
          </cell>
          <cell r="D21682" t="str">
            <v>CURTIDOS BENGALA, S.A. DE C.V.</v>
          </cell>
        </row>
        <row r="21683">
          <cell r="C21683">
            <v>348</v>
          </cell>
          <cell r="D21683" t="str">
            <v>CONCURMEX, S.A. DE C.V.</v>
          </cell>
        </row>
        <row r="21684">
          <cell r="C21684">
            <v>371</v>
          </cell>
          <cell r="D21684" t="str">
            <v>DANIEL ROMO CUELLAR</v>
          </cell>
        </row>
        <row r="21685">
          <cell r="C21685">
            <v>371</v>
          </cell>
          <cell r="D21685" t="str">
            <v>DANIEL ROMO CUELLAR</v>
          </cell>
        </row>
        <row r="21686">
          <cell r="C21686">
            <v>371</v>
          </cell>
          <cell r="D21686" t="str">
            <v>DANIEL ROMO CUELLAR</v>
          </cell>
        </row>
        <row r="21687">
          <cell r="C21687">
            <v>371</v>
          </cell>
          <cell r="D21687" t="str">
            <v>DANIEL ROMO CUELLAR</v>
          </cell>
        </row>
        <row r="21688">
          <cell r="C21688">
            <v>371</v>
          </cell>
          <cell r="D21688" t="str">
            <v>DANIEL ROMO CUELLAR</v>
          </cell>
        </row>
        <row r="21689">
          <cell r="C21689">
            <v>371</v>
          </cell>
          <cell r="D21689" t="str">
            <v>DANIEL ROMO CUELLAR</v>
          </cell>
        </row>
        <row r="21690">
          <cell r="C21690">
            <v>371</v>
          </cell>
          <cell r="D21690" t="str">
            <v>DANIEL ROMO CUELLAR</v>
          </cell>
        </row>
        <row r="21691">
          <cell r="C21691">
            <v>371</v>
          </cell>
          <cell r="D21691" t="str">
            <v>DANIEL ROMO CUELLAR</v>
          </cell>
        </row>
        <row r="21692">
          <cell r="C21692">
            <v>371</v>
          </cell>
          <cell r="D21692" t="str">
            <v>DANIEL ROMO CUELLAR</v>
          </cell>
        </row>
        <row r="21693">
          <cell r="C21693" t="str">
            <v>SN</v>
          </cell>
          <cell r="D21693" t="str">
            <v>C. MALPE</v>
          </cell>
        </row>
        <row r="21694">
          <cell r="C21694" t="str">
            <v>SN</v>
          </cell>
          <cell r="D21694" t="str">
            <v>C. MALPE</v>
          </cell>
        </row>
        <row r="21695">
          <cell r="C21695" t="str">
            <v>SN</v>
          </cell>
          <cell r="D21695" t="str">
            <v>C. MALPE</v>
          </cell>
        </row>
        <row r="21696">
          <cell r="C21696" t="str">
            <v>SN</v>
          </cell>
          <cell r="D21696" t="str">
            <v>C. MALPE</v>
          </cell>
        </row>
        <row r="21697">
          <cell r="C21697" t="str">
            <v>SN</v>
          </cell>
          <cell r="D21697" t="str">
            <v>C. MALPE</v>
          </cell>
        </row>
        <row r="21698">
          <cell r="C21698">
            <v>184</v>
          </cell>
          <cell r="D21698" t="str">
            <v>CUEROMEX WET BLUE SA DE CV</v>
          </cell>
        </row>
        <row r="21699">
          <cell r="C21699">
            <v>184</v>
          </cell>
          <cell r="D21699" t="str">
            <v>CUEROMEX WET BLUE SA DE CV</v>
          </cell>
        </row>
        <row r="21700">
          <cell r="C21700">
            <v>184</v>
          </cell>
          <cell r="D21700" t="str">
            <v>CUEROMEX WET BLUE SA DE CV</v>
          </cell>
        </row>
        <row r="21701">
          <cell r="C21701">
            <v>184</v>
          </cell>
          <cell r="D21701" t="str">
            <v>CUEROMEX WET BLUE SA DE CV</v>
          </cell>
        </row>
        <row r="21702">
          <cell r="C21702">
            <v>184</v>
          </cell>
          <cell r="D21702" t="str">
            <v>CUEROMEX WET BLUE SA DE CV</v>
          </cell>
        </row>
        <row r="21703">
          <cell r="C21703">
            <v>184</v>
          </cell>
          <cell r="D21703" t="str">
            <v>CUEROMEX WET BLUE SA DE CV</v>
          </cell>
        </row>
        <row r="21704">
          <cell r="C21704">
            <v>184</v>
          </cell>
          <cell r="D21704" t="str">
            <v>CUEROMEX WET BLUE SA DE CV</v>
          </cell>
        </row>
        <row r="21705">
          <cell r="C21705">
            <v>193</v>
          </cell>
          <cell r="D21705" t="str">
            <v>CURFIMEX SA DE CV</v>
          </cell>
        </row>
        <row r="21706">
          <cell r="C21706">
            <v>128</v>
          </cell>
          <cell r="D21706" t="str">
            <v>PRODUCTOS CURTIENTES SA DE CV</v>
          </cell>
        </row>
        <row r="21707">
          <cell r="C21707">
            <v>128</v>
          </cell>
          <cell r="D21707" t="str">
            <v>PRODUCTOS CURTIENTES SA DE CV</v>
          </cell>
        </row>
        <row r="21708">
          <cell r="C21708">
            <v>128</v>
          </cell>
          <cell r="D21708" t="str">
            <v>PRODUCTOS CURTIENTES SA DE CV</v>
          </cell>
        </row>
        <row r="21709">
          <cell r="C21709">
            <v>231</v>
          </cell>
          <cell r="D21709" t="str">
            <v>PROGEL MEXICANA, S.A. DE C.V.</v>
          </cell>
        </row>
        <row r="21710">
          <cell r="C21710">
            <v>231</v>
          </cell>
          <cell r="D21710" t="str">
            <v>PROGEL MEXICANA, S.A. DE C.V.</v>
          </cell>
        </row>
        <row r="21711">
          <cell r="C21711">
            <v>144</v>
          </cell>
          <cell r="D21711" t="str">
            <v>SUELAS WYNY SA DE CV</v>
          </cell>
        </row>
        <row r="21712">
          <cell r="C21712">
            <v>144</v>
          </cell>
          <cell r="D21712" t="str">
            <v>SUELAS WYNY SA DE CV</v>
          </cell>
        </row>
        <row r="21713">
          <cell r="C21713">
            <v>227</v>
          </cell>
          <cell r="D21713" t="str">
            <v>CURTEC, S.A. DE C.V.</v>
          </cell>
        </row>
        <row r="21714">
          <cell r="C21714">
            <v>352</v>
          </cell>
          <cell r="D21714" t="str">
            <v>CURTIDOS BENGALA, S.A. DE C.V.</v>
          </cell>
        </row>
        <row r="21715">
          <cell r="C21715">
            <v>348</v>
          </cell>
          <cell r="D21715" t="str">
            <v>CONCURMEX, S.A. DE C.V.</v>
          </cell>
        </row>
        <row r="21716">
          <cell r="C21716">
            <v>371</v>
          </cell>
          <cell r="D21716" t="str">
            <v>DANIEL ROMO CUELLAR</v>
          </cell>
        </row>
        <row r="21717">
          <cell r="C21717">
            <v>371</v>
          </cell>
          <cell r="D21717" t="str">
            <v>DANIEL ROMO CUELLAR</v>
          </cell>
        </row>
        <row r="21718">
          <cell r="C21718">
            <v>371</v>
          </cell>
          <cell r="D21718" t="str">
            <v>DANIEL ROMO CUELLAR</v>
          </cell>
        </row>
        <row r="21719">
          <cell r="C21719">
            <v>371</v>
          </cell>
          <cell r="D21719" t="str">
            <v>DANIEL ROMO CUELLAR</v>
          </cell>
        </row>
        <row r="21720">
          <cell r="C21720">
            <v>371</v>
          </cell>
          <cell r="D21720" t="str">
            <v>DANIEL ROMO CUELLAR</v>
          </cell>
        </row>
        <row r="21721">
          <cell r="C21721">
            <v>371</v>
          </cell>
          <cell r="D21721" t="str">
            <v>DANIEL ROMO CUELLAR</v>
          </cell>
        </row>
        <row r="21722">
          <cell r="C21722">
            <v>371</v>
          </cell>
          <cell r="D21722" t="str">
            <v>DANIEL ROMO CUELLAR</v>
          </cell>
        </row>
        <row r="21723">
          <cell r="C21723">
            <v>371</v>
          </cell>
          <cell r="D21723" t="str">
            <v>DANIEL ROMO CUELLAR</v>
          </cell>
        </row>
        <row r="21724">
          <cell r="C21724">
            <v>371</v>
          </cell>
          <cell r="D21724" t="str">
            <v>DANIEL ROMO CUELLAR</v>
          </cell>
        </row>
        <row r="21725">
          <cell r="C21725" t="str">
            <v>SN</v>
          </cell>
          <cell r="D21725" t="str">
            <v>C. MALPE</v>
          </cell>
        </row>
        <row r="21726">
          <cell r="C21726" t="str">
            <v>SN</v>
          </cell>
          <cell r="D21726" t="str">
            <v>C. MALPE</v>
          </cell>
        </row>
        <row r="21727">
          <cell r="C21727" t="str">
            <v>SN</v>
          </cell>
          <cell r="D21727" t="str">
            <v>C. MALPE</v>
          </cell>
        </row>
        <row r="21728">
          <cell r="C21728" t="str">
            <v>SN</v>
          </cell>
          <cell r="D21728" t="str">
            <v>C. MALPE</v>
          </cell>
        </row>
        <row r="21729">
          <cell r="C21729" t="str">
            <v>SN</v>
          </cell>
          <cell r="D21729" t="str">
            <v>C. MALPE</v>
          </cell>
        </row>
        <row r="21730">
          <cell r="C21730">
            <v>184</v>
          </cell>
          <cell r="D21730" t="str">
            <v>CUEROMEX WET BLUE SA DE CV</v>
          </cell>
        </row>
        <row r="21731">
          <cell r="C21731">
            <v>184</v>
          </cell>
          <cell r="D21731" t="str">
            <v>CUEROMEX WET BLUE SA DE CV</v>
          </cell>
        </row>
        <row r="21732">
          <cell r="C21732">
            <v>184</v>
          </cell>
          <cell r="D21732" t="str">
            <v>CUEROMEX WET BLUE SA DE CV</v>
          </cell>
        </row>
        <row r="21733">
          <cell r="C21733">
            <v>184</v>
          </cell>
          <cell r="D21733" t="str">
            <v>CUEROMEX WET BLUE SA DE CV</v>
          </cell>
        </row>
        <row r="21734">
          <cell r="C21734">
            <v>184</v>
          </cell>
          <cell r="D21734" t="str">
            <v>CUEROMEX WET BLUE SA DE CV</v>
          </cell>
        </row>
        <row r="21735">
          <cell r="C21735">
            <v>184</v>
          </cell>
          <cell r="D21735" t="str">
            <v>CUEROMEX WET BLUE SA DE CV</v>
          </cell>
        </row>
        <row r="21736">
          <cell r="C21736">
            <v>184</v>
          </cell>
          <cell r="D21736" t="str">
            <v>CUEROMEX WET BLUE SA DE CV</v>
          </cell>
        </row>
        <row r="21737">
          <cell r="C21737">
            <v>193</v>
          </cell>
          <cell r="D21737" t="str">
            <v>CURFIMEX SA DE CV</v>
          </cell>
        </row>
        <row r="21738">
          <cell r="C21738">
            <v>128</v>
          </cell>
          <cell r="D21738" t="str">
            <v>PRODUCTOS CURTIENTES SA DE CV</v>
          </cell>
        </row>
        <row r="21739">
          <cell r="C21739">
            <v>128</v>
          </cell>
          <cell r="D21739" t="str">
            <v>PRODUCTOS CURTIENTES SA DE CV</v>
          </cell>
        </row>
        <row r="21740">
          <cell r="C21740">
            <v>128</v>
          </cell>
          <cell r="D21740" t="str">
            <v>PRODUCTOS CURTIENTES SA DE CV</v>
          </cell>
        </row>
        <row r="21741">
          <cell r="C21741">
            <v>231</v>
          </cell>
          <cell r="D21741" t="str">
            <v>PROGEL MEXICANA, S.A. DE C.V.</v>
          </cell>
        </row>
        <row r="21742">
          <cell r="C21742">
            <v>231</v>
          </cell>
          <cell r="D21742" t="str">
            <v>PROGEL MEXICANA, S.A. DE C.V.</v>
          </cell>
        </row>
        <row r="21743">
          <cell r="C21743">
            <v>144</v>
          </cell>
          <cell r="D21743" t="str">
            <v>SUELAS WYNY SA DE CV</v>
          </cell>
        </row>
        <row r="21744">
          <cell r="C21744">
            <v>144</v>
          </cell>
          <cell r="D21744" t="str">
            <v>SUELAS WYNY SA DE CV</v>
          </cell>
        </row>
        <row r="21745">
          <cell r="C21745">
            <v>227</v>
          </cell>
          <cell r="D21745" t="str">
            <v>CURTEC, S.A. DE C.V.</v>
          </cell>
        </row>
        <row r="21746">
          <cell r="C21746">
            <v>352</v>
          </cell>
          <cell r="D21746" t="str">
            <v>CURTIDOS BENGALA, S.A. DE C.V.</v>
          </cell>
        </row>
        <row r="21747">
          <cell r="C21747">
            <v>348</v>
          </cell>
          <cell r="D21747" t="str">
            <v>CONCURMEX, S.A. DE C.V.</v>
          </cell>
        </row>
        <row r="21748">
          <cell r="C21748">
            <v>371</v>
          </cell>
          <cell r="D21748" t="str">
            <v>DANIEL ROMO CUELLAR</v>
          </cell>
        </row>
        <row r="21749">
          <cell r="C21749">
            <v>371</v>
          </cell>
          <cell r="D21749" t="str">
            <v>DANIEL ROMO CUELLAR</v>
          </cell>
        </row>
        <row r="21750">
          <cell r="C21750">
            <v>371</v>
          </cell>
          <cell r="D21750" t="str">
            <v>DANIEL ROMO CUELLAR</v>
          </cell>
        </row>
        <row r="21751">
          <cell r="C21751">
            <v>371</v>
          </cell>
          <cell r="D21751" t="str">
            <v>DANIEL ROMO CUELLAR</v>
          </cell>
        </row>
        <row r="21752">
          <cell r="C21752">
            <v>371</v>
          </cell>
          <cell r="D21752" t="str">
            <v>DANIEL ROMO CUELLAR</v>
          </cell>
        </row>
        <row r="21753">
          <cell r="C21753">
            <v>371</v>
          </cell>
          <cell r="D21753" t="str">
            <v>DANIEL ROMO CUELLAR</v>
          </cell>
        </row>
        <row r="21754">
          <cell r="C21754">
            <v>371</v>
          </cell>
          <cell r="D21754" t="str">
            <v>DANIEL ROMO CUELLAR</v>
          </cell>
        </row>
        <row r="21755">
          <cell r="C21755">
            <v>371</v>
          </cell>
          <cell r="D21755" t="str">
            <v>DANIEL ROMO CUELLAR</v>
          </cell>
        </row>
        <row r="21756">
          <cell r="C21756" t="str">
            <v>SN</v>
          </cell>
          <cell r="D21756" t="str">
            <v>C. MALPE</v>
          </cell>
        </row>
        <row r="21757">
          <cell r="C21757" t="str">
            <v>SN</v>
          </cell>
          <cell r="D21757" t="str">
            <v>C. MALPE</v>
          </cell>
        </row>
        <row r="21758">
          <cell r="C21758" t="str">
            <v>SN</v>
          </cell>
          <cell r="D21758" t="str">
            <v>C. MALPE</v>
          </cell>
        </row>
        <row r="21759">
          <cell r="C21759" t="str">
            <v>SN</v>
          </cell>
          <cell r="D21759" t="str">
            <v>C. MALPE</v>
          </cell>
        </row>
        <row r="21760">
          <cell r="C21760" t="str">
            <v>SN</v>
          </cell>
          <cell r="D21760" t="str">
            <v>C. MALPE</v>
          </cell>
        </row>
        <row r="21761">
          <cell r="C21761">
            <v>11</v>
          </cell>
          <cell r="D21761" t="str">
            <v>ALIMENTOS PROFUSA, SA DE CV</v>
          </cell>
        </row>
        <row r="21762">
          <cell r="C21762">
            <v>174</v>
          </cell>
          <cell r="D21762" t="str">
            <v>GRUPO INDUSTRIAL CUADRITOS BIOTEK SA DE CV</v>
          </cell>
        </row>
        <row r="21763">
          <cell r="C21763">
            <v>81</v>
          </cell>
          <cell r="D21763" t="str">
            <v>HERSHEY MEXICO SA DE CV</v>
          </cell>
        </row>
        <row r="21764">
          <cell r="C21764" t="str">
            <v>SN</v>
          </cell>
          <cell r="D21764" t="str">
            <v>Citrex</v>
          </cell>
        </row>
        <row r="21765">
          <cell r="C21765">
            <v>67</v>
          </cell>
          <cell r="D21765" t="str">
            <v>GELITA MEXICO S DE RL DE CV</v>
          </cell>
        </row>
        <row r="21766">
          <cell r="C21766">
            <v>138</v>
          </cell>
          <cell r="D21766" t="str">
            <v>RICAP SA DE CV</v>
          </cell>
        </row>
        <row r="21767">
          <cell r="C21767">
            <v>138</v>
          </cell>
          <cell r="D21767" t="str">
            <v>RICAP SA DE CV</v>
          </cell>
        </row>
        <row r="21768">
          <cell r="C21768">
            <v>138</v>
          </cell>
          <cell r="D21768" t="str">
            <v>RICAP SA DE CV</v>
          </cell>
        </row>
        <row r="21769">
          <cell r="C21769">
            <v>252</v>
          </cell>
          <cell r="D21769" t="str">
            <v>QUESERIA DOS LAGUNAS, SPR DE R.L. DE C.V.</v>
          </cell>
        </row>
        <row r="21770">
          <cell r="C21770">
            <v>39</v>
          </cell>
          <cell r="D21770" t="str">
            <v>CITROJUGO SA DE CV</v>
          </cell>
        </row>
        <row r="21771">
          <cell r="C21771">
            <v>39</v>
          </cell>
          <cell r="D21771" t="str">
            <v>CITROJUGO SA DE CV</v>
          </cell>
        </row>
        <row r="21772">
          <cell r="C21772">
            <v>91</v>
          </cell>
          <cell r="D21772" t="str">
            <v>LABORATORIOS GRIFFITH  DE MEXICO SA DE CV</v>
          </cell>
        </row>
        <row r="21773">
          <cell r="C21773">
            <v>252</v>
          </cell>
          <cell r="D21773" t="str">
            <v>QUESERIA DOS LAGUNAS, SPR DE R.L. DE C.V.</v>
          </cell>
        </row>
        <row r="21774">
          <cell r="C21774">
            <v>11</v>
          </cell>
          <cell r="D21774" t="str">
            <v>ALIMENTOS PROFUSA, SA DE CV</v>
          </cell>
        </row>
        <row r="21775">
          <cell r="C21775">
            <v>89</v>
          </cell>
          <cell r="D21775" t="str">
            <v>KERRY INGREDIENTS DE MEXICO SA DE CV</v>
          </cell>
        </row>
        <row r="21776">
          <cell r="C21776">
            <v>89</v>
          </cell>
          <cell r="D21776" t="str">
            <v>KERRY INGREDIENTS DE MEXICO SA DE CV</v>
          </cell>
        </row>
        <row r="21777">
          <cell r="C21777">
            <v>89</v>
          </cell>
          <cell r="D21777" t="str">
            <v>KERRY INGREDIENTS DE MEXICO SA DE CV</v>
          </cell>
        </row>
        <row r="21778">
          <cell r="C21778">
            <v>206</v>
          </cell>
          <cell r="D21778" t="str">
            <v>INVESTIGACION PRODUCTIVA SA DE CV</v>
          </cell>
        </row>
        <row r="21779">
          <cell r="C21779">
            <v>285</v>
          </cell>
          <cell r="D21779" t="str">
            <v>ALIMENTOS DE LA GRANJA, S.A. DE C.V.</v>
          </cell>
        </row>
        <row r="21780">
          <cell r="C21780">
            <v>102</v>
          </cell>
          <cell r="D21780" t="str">
            <v>MAZAPAN DE LA ROSA SA DE CV</v>
          </cell>
        </row>
        <row r="21781">
          <cell r="C21781">
            <v>102</v>
          </cell>
          <cell r="D21781" t="str">
            <v>MAZAPAN DE LA ROSA SA DE CV</v>
          </cell>
        </row>
        <row r="21782">
          <cell r="C21782">
            <v>177</v>
          </cell>
          <cell r="D21782" t="str">
            <v>COLOIDALES DUCHE SA DE CV</v>
          </cell>
        </row>
        <row r="21783">
          <cell r="C21783">
            <v>174</v>
          </cell>
          <cell r="D21783" t="str">
            <v>GRUPO INDUSTRIAL CUADRITOS BIOTEK SA DE CV</v>
          </cell>
        </row>
        <row r="21784">
          <cell r="C21784">
            <v>81</v>
          </cell>
          <cell r="D21784" t="str">
            <v>HERSHEY MEXICO SA DE CV</v>
          </cell>
        </row>
        <row r="21785">
          <cell r="C21785">
            <v>353</v>
          </cell>
          <cell r="D21785" t="str">
            <v>MEXICANA DE FORMULACIONES, S.A. DE C.V.</v>
          </cell>
        </row>
        <row r="21786">
          <cell r="C21786">
            <v>67</v>
          </cell>
          <cell r="D21786" t="str">
            <v>GELITA MEXICO S DE RL DE CV</v>
          </cell>
        </row>
        <row r="21787">
          <cell r="C21787">
            <v>382</v>
          </cell>
          <cell r="D21787" t="str">
            <v>PC BIOLOGICS, S.A. DE C.V.</v>
          </cell>
        </row>
        <row r="21788">
          <cell r="C21788">
            <v>138</v>
          </cell>
          <cell r="D21788" t="str">
            <v>RICAP SA DE CV</v>
          </cell>
        </row>
        <row r="21789">
          <cell r="C21789">
            <v>138</v>
          </cell>
          <cell r="D21789" t="str">
            <v>RICAP SA DE CV</v>
          </cell>
        </row>
        <row r="21790">
          <cell r="C21790">
            <v>138</v>
          </cell>
          <cell r="D21790" t="str">
            <v>RICAP SA DE CV</v>
          </cell>
        </row>
        <row r="21791">
          <cell r="C21791">
            <v>39</v>
          </cell>
          <cell r="D21791" t="str">
            <v>CITROJUGO SA DE CV</v>
          </cell>
        </row>
        <row r="21792">
          <cell r="C21792">
            <v>40</v>
          </cell>
          <cell r="D21792" t="str">
            <v>CITROLIM SA DE CV</v>
          </cell>
        </row>
        <row r="21793">
          <cell r="C21793">
            <v>40</v>
          </cell>
          <cell r="D21793" t="str">
            <v>CITROLIM SA DE CV</v>
          </cell>
        </row>
        <row r="21794">
          <cell r="C21794">
            <v>91</v>
          </cell>
          <cell r="D21794" t="str">
            <v>LABORATORIOS GRIFFITH  DE MEXICO SA DE CV</v>
          </cell>
        </row>
        <row r="21795">
          <cell r="C21795">
            <v>91</v>
          </cell>
          <cell r="D21795" t="str">
            <v>LABORATORIOS GRIFFITH  DE MEXICO SA DE CV</v>
          </cell>
        </row>
        <row r="21796">
          <cell r="C21796">
            <v>89</v>
          </cell>
          <cell r="D21796" t="str">
            <v>KERRY INGREDIENTS DE MEXICO SA DE CV</v>
          </cell>
        </row>
        <row r="21797">
          <cell r="C21797">
            <v>107</v>
          </cell>
          <cell r="D21797" t="str">
            <v>MICHEL ONTIVEROS PABLO IGNACIO</v>
          </cell>
        </row>
        <row r="21798">
          <cell r="C21798">
            <v>22</v>
          </cell>
          <cell r="D21798" t="str">
            <v>BIOTECNICA INTERNACIONAL SA DE CV</v>
          </cell>
        </row>
        <row r="21799">
          <cell r="C21799">
            <v>11</v>
          </cell>
          <cell r="D21799" t="str">
            <v>ALIMENTOS PROFUSA, SA DE CV</v>
          </cell>
        </row>
        <row r="21800">
          <cell r="C21800">
            <v>89</v>
          </cell>
          <cell r="D21800" t="str">
            <v>KERRY INGREDIENTS DE MEXICO SA DE CV</v>
          </cell>
        </row>
        <row r="21801">
          <cell r="C21801">
            <v>89</v>
          </cell>
          <cell r="D21801" t="str">
            <v>KERRY INGREDIENTS DE MEXICO SA DE CV</v>
          </cell>
        </row>
        <row r="21802">
          <cell r="C21802">
            <v>206</v>
          </cell>
          <cell r="D21802" t="str">
            <v>INVESTIGACION PRODUCTIVA SA DE CV</v>
          </cell>
        </row>
        <row r="21803">
          <cell r="C21803">
            <v>174</v>
          </cell>
          <cell r="D21803" t="str">
            <v>GRUPO INDUSTRIAL CUADRITOS BIOTEK SA DE CV</v>
          </cell>
        </row>
        <row r="21804">
          <cell r="C21804">
            <v>81</v>
          </cell>
          <cell r="D21804" t="str">
            <v>HERSHEY MEXICO SA DE CV</v>
          </cell>
        </row>
        <row r="21805">
          <cell r="C21805">
            <v>353</v>
          </cell>
          <cell r="D21805" t="str">
            <v>MEXICANA DE FORMULACIONES, S.A. DE C.V.</v>
          </cell>
        </row>
        <row r="21806">
          <cell r="C21806">
            <v>246</v>
          </cell>
          <cell r="D21806" t="str">
            <v>COMPLEMENTOS ALIMENTICIOS, S.A. DE C.V.</v>
          </cell>
        </row>
        <row r="21807">
          <cell r="C21807">
            <v>246</v>
          </cell>
          <cell r="D21807" t="str">
            <v>COMPLEMENTOS ALIMENTICIOS, S.A. DE C.V.</v>
          </cell>
        </row>
        <row r="21808">
          <cell r="C21808">
            <v>4</v>
          </cell>
          <cell r="D21808" t="str">
            <v>ACABADOS RIO TEJO SA DE CV</v>
          </cell>
        </row>
        <row r="21809">
          <cell r="C21809">
            <v>4</v>
          </cell>
          <cell r="D21809" t="str">
            <v>ACABADOS RIO TEJO SA DE CV</v>
          </cell>
        </row>
        <row r="21810">
          <cell r="C21810">
            <v>138</v>
          </cell>
          <cell r="D21810" t="str">
            <v>RICAP SA DE CV</v>
          </cell>
        </row>
        <row r="21811">
          <cell r="C21811">
            <v>138</v>
          </cell>
          <cell r="D21811" t="str">
            <v>RICAP SA DE CV</v>
          </cell>
        </row>
        <row r="21812">
          <cell r="C21812">
            <v>138</v>
          </cell>
          <cell r="D21812" t="str">
            <v>RICAP SA DE CV</v>
          </cell>
        </row>
        <row r="21813">
          <cell r="C21813">
            <v>39</v>
          </cell>
          <cell r="D21813" t="str">
            <v>CITROJUGO SA DE CV</v>
          </cell>
        </row>
        <row r="21814">
          <cell r="C21814">
            <v>40</v>
          </cell>
          <cell r="D21814" t="str">
            <v>CITROLIM SA DE CV</v>
          </cell>
        </row>
        <row r="21815">
          <cell r="C21815">
            <v>143</v>
          </cell>
          <cell r="D21815" t="str">
            <v>SEMINIS VEGETABLE SEEDS MEXICANA S DE RL DE CV</v>
          </cell>
        </row>
        <row r="21816">
          <cell r="C21816">
            <v>11</v>
          </cell>
          <cell r="D21816" t="str">
            <v>ALIMENTOS PROFUSA, SA DE CV</v>
          </cell>
        </row>
        <row r="21817">
          <cell r="C21817">
            <v>15</v>
          </cell>
          <cell r="D21817" t="str">
            <v>AVIGM SA DE CV</v>
          </cell>
        </row>
        <row r="21818">
          <cell r="C21818">
            <v>177</v>
          </cell>
          <cell r="D21818" t="str">
            <v>COLOIDALES DUCHE SA DE CV</v>
          </cell>
        </row>
        <row r="21819">
          <cell r="C21819">
            <v>174</v>
          </cell>
          <cell r="D21819" t="str">
            <v>GRUPO INDUSTRIAL CUADRITOS BIOTEK SA DE CV</v>
          </cell>
        </row>
        <row r="21820">
          <cell r="C21820">
            <v>81</v>
          </cell>
          <cell r="D21820" t="str">
            <v>HERSHEY MEXICO SA DE CV</v>
          </cell>
        </row>
        <row r="21821">
          <cell r="C21821">
            <v>67</v>
          </cell>
          <cell r="D21821" t="str">
            <v>GELITA MEXICO S DE RL DE CV</v>
          </cell>
        </row>
        <row r="21822">
          <cell r="C21822">
            <v>67</v>
          </cell>
          <cell r="D21822" t="str">
            <v>GELITA MEXICO S DE RL DE CV</v>
          </cell>
        </row>
        <row r="21823">
          <cell r="C21823">
            <v>138</v>
          </cell>
          <cell r="D21823" t="str">
            <v>RICAP SA DE CV</v>
          </cell>
        </row>
        <row r="21824">
          <cell r="C21824">
            <v>138</v>
          </cell>
          <cell r="D21824" t="str">
            <v>RICAP SA DE CV</v>
          </cell>
        </row>
        <row r="21825">
          <cell r="C21825">
            <v>138</v>
          </cell>
          <cell r="D21825" t="str">
            <v>RICAP SA DE CV</v>
          </cell>
        </row>
        <row r="21826">
          <cell r="C21826">
            <v>39</v>
          </cell>
          <cell r="D21826" t="str">
            <v>CITROJUGO SA DE CV</v>
          </cell>
        </row>
        <row r="21827">
          <cell r="C21827">
            <v>39</v>
          </cell>
          <cell r="D21827" t="str">
            <v>CITROJUGO SA DE CV</v>
          </cell>
        </row>
        <row r="21828">
          <cell r="C21828">
            <v>38</v>
          </cell>
          <cell r="D21828" t="str">
            <v>CITRICOS DE APATZINGAN SPR RL</v>
          </cell>
        </row>
        <row r="21829">
          <cell r="C21829">
            <v>91</v>
          </cell>
          <cell r="D21829" t="str">
            <v>LABORATORIOS GRIFFITH  DE MEXICO SA DE CV</v>
          </cell>
        </row>
        <row r="21830">
          <cell r="C21830">
            <v>107</v>
          </cell>
          <cell r="D21830" t="str">
            <v>MICHEL ONTIVEROS PABLO IGNACIO</v>
          </cell>
        </row>
        <row r="21831">
          <cell r="C21831">
            <v>252</v>
          </cell>
          <cell r="D21831" t="str">
            <v>QUESERIA DOS LAGUNAS, SPR DE R.L. DE C.V.</v>
          </cell>
        </row>
        <row r="21832">
          <cell r="C21832">
            <v>239</v>
          </cell>
          <cell r="D21832" t="str">
            <v>PROTEINAS NATURALES, S.A. (PROTENA, S.A.)</v>
          </cell>
        </row>
        <row r="21833">
          <cell r="C21833">
            <v>89</v>
          </cell>
          <cell r="D21833" t="str">
            <v>KERRY INGREDIENTS DE MEXICO SA DE CV</v>
          </cell>
        </row>
        <row r="21834">
          <cell r="C21834">
            <v>89</v>
          </cell>
          <cell r="D21834" t="str">
            <v>KERRY INGREDIENTS DE MEXICO SA DE CV</v>
          </cell>
        </row>
        <row r="21835">
          <cell r="C21835">
            <v>89</v>
          </cell>
          <cell r="D21835" t="str">
            <v>KERRY INGREDIENTS DE MEXICO SA DE CV</v>
          </cell>
        </row>
        <row r="21836">
          <cell r="C21836">
            <v>206</v>
          </cell>
          <cell r="D21836" t="str">
            <v>INVESTIGACION PRODUCTIVA SA DE CV</v>
          </cell>
        </row>
        <row r="21837">
          <cell r="C21837">
            <v>102</v>
          </cell>
          <cell r="D21837" t="str">
            <v>MAZAPAN DE LA ROSA SA DE CV</v>
          </cell>
        </row>
        <row r="21838">
          <cell r="C21838">
            <v>174</v>
          </cell>
          <cell r="D21838" t="str">
            <v>GRUPO INDUSTRIAL CUADRITOS BIOTEK SA DE CV</v>
          </cell>
        </row>
        <row r="21839">
          <cell r="C21839">
            <v>81</v>
          </cell>
          <cell r="D21839" t="str">
            <v>HERSHEY MEXICO SA DE CV</v>
          </cell>
        </row>
        <row r="21840">
          <cell r="C21840" t="str">
            <v>SN</v>
          </cell>
          <cell r="D21840" t="str">
            <v xml:space="preserve">CITROFRUT  </v>
          </cell>
        </row>
        <row r="21841">
          <cell r="C21841">
            <v>353</v>
          </cell>
          <cell r="D21841" t="str">
            <v>MEXICANA DE FORMULACIONES, S.A. DE C.V.</v>
          </cell>
        </row>
        <row r="21842">
          <cell r="C21842" t="str">
            <v>SN</v>
          </cell>
          <cell r="D21842" t="str">
            <v>Citrex</v>
          </cell>
        </row>
        <row r="21843">
          <cell r="C21843">
            <v>67</v>
          </cell>
          <cell r="D21843" t="str">
            <v>GELITA MEXICO S DE RL DE CV</v>
          </cell>
        </row>
        <row r="21844">
          <cell r="C21844">
            <v>382</v>
          </cell>
          <cell r="D21844" t="str">
            <v>PC BIOLOGICS, S.A. DE C.V.</v>
          </cell>
        </row>
        <row r="21845">
          <cell r="C21845">
            <v>138</v>
          </cell>
          <cell r="D21845" t="str">
            <v>RICAP SA DE CV</v>
          </cell>
        </row>
        <row r="21846">
          <cell r="C21846">
            <v>138</v>
          </cell>
          <cell r="D21846" t="str">
            <v>RICAP SA DE CV</v>
          </cell>
        </row>
        <row r="21847">
          <cell r="C21847">
            <v>138</v>
          </cell>
          <cell r="D21847" t="str">
            <v>RICAP SA DE CV</v>
          </cell>
        </row>
        <row r="21848">
          <cell r="C21848">
            <v>39</v>
          </cell>
          <cell r="D21848" t="str">
            <v>CITROJUGO SA DE CV</v>
          </cell>
        </row>
        <row r="21849">
          <cell r="C21849">
            <v>40</v>
          </cell>
          <cell r="D21849" t="str">
            <v>CITROLIM SA DE CV</v>
          </cell>
        </row>
        <row r="21850">
          <cell r="C21850">
            <v>176</v>
          </cell>
          <cell r="D21850" t="str">
            <v>INTERNACIONAL QUIMICA DE COBRE SA DE CV</v>
          </cell>
        </row>
        <row r="21851">
          <cell r="C21851">
            <v>91</v>
          </cell>
          <cell r="D21851" t="str">
            <v>LABORATORIOS GRIFFITH  DE MEXICO SA DE CV</v>
          </cell>
        </row>
        <row r="21852">
          <cell r="C21852">
            <v>91</v>
          </cell>
          <cell r="D21852" t="str">
            <v>LABORATORIOS GRIFFITH  DE MEXICO SA DE CV</v>
          </cell>
        </row>
        <row r="21853">
          <cell r="C21853">
            <v>252</v>
          </cell>
          <cell r="D21853" t="str">
            <v>QUESERIA DOS LAGUNAS, SPR DE R.L. DE C.V.</v>
          </cell>
        </row>
        <row r="21854">
          <cell r="C21854">
            <v>22</v>
          </cell>
          <cell r="D21854" t="str">
            <v>BIOTECNICA INTERNACIONAL SA DE CV</v>
          </cell>
        </row>
        <row r="21855">
          <cell r="C21855">
            <v>89</v>
          </cell>
          <cell r="D21855" t="str">
            <v>KERRY INGREDIENTS DE MEXICO SA DE CV</v>
          </cell>
        </row>
        <row r="21856">
          <cell r="C21856">
            <v>89</v>
          </cell>
          <cell r="D21856" t="str">
            <v>KERRY INGREDIENTS DE MEXICO SA DE CV</v>
          </cell>
        </row>
        <row r="21857">
          <cell r="C21857">
            <v>206</v>
          </cell>
          <cell r="D21857" t="str">
            <v>INVESTIGACION PRODUCTIVA SA DE CV</v>
          </cell>
        </row>
        <row r="21858">
          <cell r="C21858">
            <v>285</v>
          </cell>
          <cell r="D21858" t="str">
            <v>ALIMENTOS DE LA GRANJA, S.A. DE C.V.</v>
          </cell>
        </row>
        <row r="21859">
          <cell r="C21859">
            <v>102</v>
          </cell>
          <cell r="D21859" t="str">
            <v>MAZAPAN DE LA ROSA SA DE CV</v>
          </cell>
        </row>
        <row r="21860">
          <cell r="C21860">
            <v>102</v>
          </cell>
          <cell r="D21860" t="str">
            <v>MAZAPAN DE LA ROSA SA DE CV</v>
          </cell>
        </row>
        <row r="21861">
          <cell r="C21861">
            <v>177</v>
          </cell>
          <cell r="D21861" t="str">
            <v>COLOIDALES DUCHE SA DE CV</v>
          </cell>
        </row>
        <row r="21862">
          <cell r="C21862">
            <v>174</v>
          </cell>
          <cell r="D21862" t="str">
            <v>GRUPO INDUSTRIAL CUADRITOS BIOTEK SA DE CV</v>
          </cell>
        </row>
        <row r="21863">
          <cell r="C21863">
            <v>81</v>
          </cell>
          <cell r="D21863" t="str">
            <v>HERSHEY MEXICO SA DE CV</v>
          </cell>
        </row>
        <row r="21864">
          <cell r="C21864" t="str">
            <v>SN</v>
          </cell>
          <cell r="D21864" t="str">
            <v xml:space="preserve">CITROFRUT  </v>
          </cell>
        </row>
        <row r="21865">
          <cell r="C21865">
            <v>353</v>
          </cell>
          <cell r="D21865" t="str">
            <v>MEXICANA DE FORMULACIONES, S.A. DE C.V.</v>
          </cell>
        </row>
        <row r="21866">
          <cell r="C21866" t="str">
            <v>SN</v>
          </cell>
          <cell r="D21866" t="str">
            <v>Citrex</v>
          </cell>
        </row>
        <row r="21867">
          <cell r="C21867">
            <v>67</v>
          </cell>
          <cell r="D21867" t="str">
            <v>GELITA MEXICO S DE RL DE CV</v>
          </cell>
        </row>
        <row r="21868">
          <cell r="C21868">
            <v>4</v>
          </cell>
          <cell r="D21868" t="str">
            <v>ACABADOS RIO TEJO SA DE CV</v>
          </cell>
        </row>
        <row r="21869">
          <cell r="C21869">
            <v>138</v>
          </cell>
          <cell r="D21869" t="str">
            <v>RICAP SA DE CV</v>
          </cell>
        </row>
        <row r="21870">
          <cell r="C21870">
            <v>138</v>
          </cell>
          <cell r="D21870" t="str">
            <v>RICAP SA DE CV</v>
          </cell>
        </row>
        <row r="21871">
          <cell r="C21871">
            <v>138</v>
          </cell>
          <cell r="D21871" t="str">
            <v>RICAP SA DE CV</v>
          </cell>
        </row>
        <row r="21872">
          <cell r="C21872">
            <v>252</v>
          </cell>
          <cell r="D21872" t="str">
            <v>QUESERIA DOS LAGUNAS, SPR DE R.L. DE C.V.</v>
          </cell>
        </row>
        <row r="21873">
          <cell r="C21873">
            <v>39</v>
          </cell>
          <cell r="D21873" t="str">
            <v>CITROJUGO SA DE CV</v>
          </cell>
        </row>
        <row r="21874">
          <cell r="C21874">
            <v>176</v>
          </cell>
          <cell r="D21874" t="str">
            <v>INTERNACIONAL QUIMICA DE COBRE SA DE CV</v>
          </cell>
        </row>
        <row r="21875">
          <cell r="C21875">
            <v>152</v>
          </cell>
          <cell r="D21875" t="str">
            <v>VALLE REDONDO SA DE CV</v>
          </cell>
        </row>
        <row r="21876">
          <cell r="C21876">
            <v>152</v>
          </cell>
          <cell r="D21876" t="str">
            <v>VALLE REDONDO SA DE CV</v>
          </cell>
        </row>
        <row r="21877">
          <cell r="C21877">
            <v>152</v>
          </cell>
          <cell r="D21877" t="str">
            <v>VALLE REDONDO SA DE CV</v>
          </cell>
        </row>
        <row r="21878">
          <cell r="C21878">
            <v>152</v>
          </cell>
          <cell r="D21878" t="str">
            <v>VALLE REDONDO SA DE CV</v>
          </cell>
        </row>
        <row r="21879">
          <cell r="C21879">
            <v>89</v>
          </cell>
          <cell r="D21879" t="str">
            <v>KERRY INGREDIENTS DE MEXICO SA DE CV</v>
          </cell>
        </row>
        <row r="21880">
          <cell r="C21880">
            <v>107</v>
          </cell>
          <cell r="D21880" t="str">
            <v>MICHEL ONTIVEROS PABLO IGNACIO</v>
          </cell>
        </row>
        <row r="21881">
          <cell r="C21881">
            <v>11</v>
          </cell>
          <cell r="D21881" t="str">
            <v>ALIMENTOS PROFUSA, SA DE CV</v>
          </cell>
        </row>
        <row r="21882">
          <cell r="C21882">
            <v>6</v>
          </cell>
          <cell r="D21882" t="str">
            <v>AGRANA FRUIT MEXICO SA DE CV</v>
          </cell>
        </row>
        <row r="21883">
          <cell r="C21883">
            <v>174</v>
          </cell>
          <cell r="D21883" t="str">
            <v>GRUPO INDUSTRIAL CUADRITOS BIOTEK SA DE CV</v>
          </cell>
        </row>
        <row r="21884">
          <cell r="C21884">
            <v>81</v>
          </cell>
          <cell r="D21884" t="str">
            <v>HERSHEY MEXICO SA DE CV</v>
          </cell>
        </row>
        <row r="21885">
          <cell r="C21885" t="str">
            <v>SN</v>
          </cell>
          <cell r="D21885" t="str">
            <v xml:space="preserve">CITROFRUT  </v>
          </cell>
        </row>
        <row r="21886">
          <cell r="C21886" t="str">
            <v>SN</v>
          </cell>
          <cell r="D21886" t="str">
            <v>Citrex</v>
          </cell>
        </row>
        <row r="21887">
          <cell r="C21887">
            <v>67</v>
          </cell>
          <cell r="D21887" t="str">
            <v>GELITA MEXICO S DE RL DE CV</v>
          </cell>
        </row>
        <row r="21888">
          <cell r="C21888">
            <v>339</v>
          </cell>
          <cell r="D21888" t="str">
            <v>GRUMAPA, S.P.R. DE R.L. DE C.V.</v>
          </cell>
        </row>
        <row r="21889">
          <cell r="C21889">
            <v>339</v>
          </cell>
          <cell r="D21889" t="str">
            <v>GRUMAPA, S.P.R. DE R.L. DE C.V.</v>
          </cell>
        </row>
        <row r="21890">
          <cell r="C21890">
            <v>339</v>
          </cell>
          <cell r="D21890" t="str">
            <v>GRUMAPA, S.P.R. DE R.L. DE C.V.</v>
          </cell>
        </row>
        <row r="21891">
          <cell r="C21891">
            <v>138</v>
          </cell>
          <cell r="D21891" t="str">
            <v>RICAP SA DE CV</v>
          </cell>
        </row>
        <row r="21892">
          <cell r="C21892">
            <v>138</v>
          </cell>
          <cell r="D21892" t="str">
            <v>RICAP SA DE CV</v>
          </cell>
        </row>
        <row r="21893">
          <cell r="C21893">
            <v>138</v>
          </cell>
          <cell r="D21893" t="str">
            <v>RICAP SA DE CV</v>
          </cell>
        </row>
        <row r="21894">
          <cell r="C21894">
            <v>252</v>
          </cell>
          <cell r="D21894" t="str">
            <v>QUESERIA DOS LAGUNAS, SPR DE R.L. DE C.V.</v>
          </cell>
        </row>
        <row r="21895">
          <cell r="C21895">
            <v>39</v>
          </cell>
          <cell r="D21895" t="str">
            <v>CITROJUGO SA DE CV</v>
          </cell>
        </row>
        <row r="21896">
          <cell r="C21896">
            <v>39</v>
          </cell>
          <cell r="D21896" t="str">
            <v>CITROJUGO SA DE CV</v>
          </cell>
        </row>
        <row r="21897">
          <cell r="C21897">
            <v>40</v>
          </cell>
          <cell r="D21897" t="str">
            <v>CITROLIM SA DE CV</v>
          </cell>
        </row>
        <row r="21898">
          <cell r="C21898">
            <v>44</v>
          </cell>
          <cell r="D21898" t="str">
            <v>CONFRUTTA S.A.</v>
          </cell>
        </row>
        <row r="21899">
          <cell r="C21899">
            <v>41</v>
          </cell>
          <cell r="D21899" t="str">
            <v>COMERCIALIZADORA EL ORO SA  DE CV</v>
          </cell>
        </row>
        <row r="21900">
          <cell r="C21900">
            <v>41</v>
          </cell>
          <cell r="D21900" t="str">
            <v>COMERCIALIZADORA EL ORO SA  DE CV</v>
          </cell>
        </row>
        <row r="21901">
          <cell r="C21901">
            <v>41</v>
          </cell>
          <cell r="D21901" t="str">
            <v>COMERCIALIZADORA EL ORO SA  DE CV</v>
          </cell>
        </row>
        <row r="21902">
          <cell r="C21902">
            <v>176</v>
          </cell>
          <cell r="D21902" t="str">
            <v>INTERNACIONAL QUIMICA DE COBRE SA DE CV</v>
          </cell>
        </row>
        <row r="21903">
          <cell r="C21903">
            <v>91</v>
          </cell>
          <cell r="D21903" t="str">
            <v>LABORATORIOS GRIFFITH  DE MEXICO SA DE CV</v>
          </cell>
        </row>
        <row r="21904">
          <cell r="C21904">
            <v>252</v>
          </cell>
          <cell r="D21904" t="str">
            <v>QUESERIA DOS LAGUNAS, SPR DE R.L. DE C.V.</v>
          </cell>
        </row>
        <row r="21905">
          <cell r="C21905">
            <v>89</v>
          </cell>
          <cell r="D21905" t="str">
            <v>KERRY INGREDIENTS DE MEXICO SA DE CV</v>
          </cell>
        </row>
        <row r="21906">
          <cell r="C21906">
            <v>89</v>
          </cell>
          <cell r="D21906" t="str">
            <v>KERRY INGREDIENTS DE MEXICO SA DE CV</v>
          </cell>
        </row>
        <row r="21907">
          <cell r="C21907">
            <v>89</v>
          </cell>
          <cell r="D21907" t="str">
            <v>KERRY INGREDIENTS DE MEXICO SA DE CV</v>
          </cell>
        </row>
        <row r="21908">
          <cell r="C21908">
            <v>102</v>
          </cell>
          <cell r="D21908" t="str">
            <v>MAZAPAN DE LA ROSA SA DE CV</v>
          </cell>
        </row>
        <row r="21909">
          <cell r="C21909">
            <v>177</v>
          </cell>
          <cell r="D21909" t="str">
            <v>COLOIDALES DUCHE SA DE CV</v>
          </cell>
        </row>
        <row r="21910">
          <cell r="C21910">
            <v>174</v>
          </cell>
          <cell r="D21910" t="str">
            <v>GRUPO INDUSTRIAL CUADRITOS BIOTEK SA DE CV</v>
          </cell>
        </row>
        <row r="21911">
          <cell r="C21911">
            <v>81</v>
          </cell>
          <cell r="D21911" t="str">
            <v>HERSHEY MEXICO SA DE CV</v>
          </cell>
        </row>
        <row r="21912">
          <cell r="C21912" t="str">
            <v>SN</v>
          </cell>
          <cell r="D21912" t="str">
            <v xml:space="preserve">CITROFRUT  </v>
          </cell>
        </row>
        <row r="21913">
          <cell r="C21913">
            <v>353</v>
          </cell>
          <cell r="D21913" t="str">
            <v>MEXICANA DE FORMULACIONES, S.A. DE C.V.</v>
          </cell>
        </row>
        <row r="21914">
          <cell r="C21914">
            <v>336</v>
          </cell>
          <cell r="D21914" t="str">
            <v>INDUSTRIA MEXICANA DE SABORES, S.A. DE C.V.</v>
          </cell>
        </row>
        <row r="21915">
          <cell r="C21915" t="str">
            <v>SN</v>
          </cell>
          <cell r="D21915" t="str">
            <v>Citrex</v>
          </cell>
        </row>
        <row r="21916">
          <cell r="C21916">
            <v>67</v>
          </cell>
          <cell r="D21916" t="str">
            <v>GELITA MEXICO S DE RL DE CV</v>
          </cell>
        </row>
        <row r="21917">
          <cell r="C21917">
            <v>382</v>
          </cell>
          <cell r="D21917" t="str">
            <v>PC BIOLOGICS, S.A. DE C.V.</v>
          </cell>
        </row>
        <row r="21918">
          <cell r="C21918">
            <v>138</v>
          </cell>
          <cell r="D21918" t="str">
            <v>RICAP SA DE CV</v>
          </cell>
        </row>
        <row r="21919">
          <cell r="C21919">
            <v>138</v>
          </cell>
          <cell r="D21919" t="str">
            <v>RICAP SA DE CV</v>
          </cell>
        </row>
        <row r="21920">
          <cell r="C21920">
            <v>138</v>
          </cell>
          <cell r="D21920" t="str">
            <v>RICAP SA DE CV</v>
          </cell>
        </row>
        <row r="21921">
          <cell r="C21921">
            <v>39</v>
          </cell>
          <cell r="D21921" t="str">
            <v>CITROJUGO SA DE CV</v>
          </cell>
        </row>
        <row r="21922">
          <cell r="C21922">
            <v>40</v>
          </cell>
          <cell r="D21922" t="str">
            <v>CITROLIM SA DE CV</v>
          </cell>
        </row>
        <row r="21923">
          <cell r="C21923">
            <v>143</v>
          </cell>
          <cell r="D21923" t="str">
            <v>SEMINIS VEGETABLE SEEDS MEXICANA S DE RL DE CV</v>
          </cell>
        </row>
        <row r="21924">
          <cell r="C21924">
            <v>41</v>
          </cell>
          <cell r="D21924" t="str">
            <v>COMERCIALIZADORA EL ORO SA  DE CV</v>
          </cell>
        </row>
        <row r="21925">
          <cell r="C21925">
            <v>41</v>
          </cell>
          <cell r="D21925" t="str">
            <v>COMERCIALIZADORA EL ORO SA  DE CV</v>
          </cell>
        </row>
        <row r="21926">
          <cell r="C21926">
            <v>41</v>
          </cell>
          <cell r="D21926" t="str">
            <v>COMERCIALIZADORA EL ORO SA  DE CV</v>
          </cell>
        </row>
        <row r="21927">
          <cell r="C21927">
            <v>41</v>
          </cell>
          <cell r="D21927" t="str">
            <v>COMERCIALIZADORA EL ORO SA  DE CV</v>
          </cell>
        </row>
        <row r="21928">
          <cell r="C21928">
            <v>176</v>
          </cell>
          <cell r="D21928" t="str">
            <v>INTERNACIONAL QUIMICA DE COBRE SA DE CV</v>
          </cell>
        </row>
        <row r="21929">
          <cell r="C21929">
            <v>38</v>
          </cell>
          <cell r="D21929" t="str">
            <v>CITRICOS DE APATZINGAN SPR RL</v>
          </cell>
        </row>
        <row r="21930">
          <cell r="C21930">
            <v>91</v>
          </cell>
          <cell r="D21930" t="str">
            <v>LABORATORIOS GRIFFITH  DE MEXICO SA DE CV</v>
          </cell>
        </row>
        <row r="21931">
          <cell r="C21931">
            <v>91</v>
          </cell>
          <cell r="D21931" t="str">
            <v>LABORATORIOS GRIFFITH  DE MEXICO SA DE CV</v>
          </cell>
        </row>
        <row r="21932">
          <cell r="C21932">
            <v>89</v>
          </cell>
          <cell r="D21932" t="str">
            <v>KERRY INGREDIENTS DE MEXICO SA DE CV</v>
          </cell>
        </row>
        <row r="21933">
          <cell r="C21933">
            <v>22</v>
          </cell>
          <cell r="D21933" t="str">
            <v>BIOTECNICA INTERNACIONAL SA DE CV</v>
          </cell>
        </row>
        <row r="21934">
          <cell r="C21934">
            <v>11</v>
          </cell>
          <cell r="D21934" t="str">
            <v>ALIMENTOS PROFUSA, SA DE CV</v>
          </cell>
        </row>
        <row r="21935">
          <cell r="C21935">
            <v>89</v>
          </cell>
          <cell r="D21935" t="str">
            <v>KERRY INGREDIENTS DE MEXICO SA DE CV</v>
          </cell>
        </row>
        <row r="21936">
          <cell r="C21936">
            <v>89</v>
          </cell>
          <cell r="D21936" t="str">
            <v>KERRY INGREDIENTS DE MEXICO SA DE CV</v>
          </cell>
        </row>
        <row r="21937">
          <cell r="C21937">
            <v>15</v>
          </cell>
          <cell r="D21937" t="str">
            <v>AVIGM SA DE CV</v>
          </cell>
        </row>
        <row r="21938">
          <cell r="C21938">
            <v>206</v>
          </cell>
          <cell r="D21938" t="str">
            <v>INVESTIGACION PRODUCTIVA SA DE CV</v>
          </cell>
        </row>
        <row r="21939">
          <cell r="C21939">
            <v>285</v>
          </cell>
          <cell r="D21939" t="str">
            <v>ALIMENTOS DE LA GRANJA, S.A. DE C.V.</v>
          </cell>
        </row>
        <row r="21940">
          <cell r="C21940">
            <v>102</v>
          </cell>
          <cell r="D21940" t="str">
            <v>MAZAPAN DE LA ROSA SA DE CV</v>
          </cell>
        </row>
        <row r="21941">
          <cell r="C21941">
            <v>174</v>
          </cell>
          <cell r="D21941" t="str">
            <v>GRUPO INDUSTRIAL CUADRITOS BIOTEK SA DE CV</v>
          </cell>
        </row>
        <row r="21942">
          <cell r="C21942">
            <v>81</v>
          </cell>
          <cell r="D21942" t="str">
            <v>HERSHEY MEXICO SA DE CV</v>
          </cell>
        </row>
        <row r="21943">
          <cell r="C21943" t="str">
            <v>SN</v>
          </cell>
          <cell r="D21943" t="str">
            <v xml:space="preserve">CITROFRUT  </v>
          </cell>
        </row>
        <row r="21944">
          <cell r="C21944">
            <v>353</v>
          </cell>
          <cell r="D21944" t="str">
            <v>MEXICANA DE FORMULACIONES, S.A. DE C.V.</v>
          </cell>
        </row>
        <row r="21945">
          <cell r="C21945">
            <v>336</v>
          </cell>
          <cell r="D21945" t="str">
            <v>INDUSTRIA MEXICANA DE SABORES, S.A. DE C.V.</v>
          </cell>
        </row>
        <row r="21946">
          <cell r="C21946" t="str">
            <v>SN</v>
          </cell>
          <cell r="D21946" t="str">
            <v>Citrex</v>
          </cell>
        </row>
        <row r="21947">
          <cell r="C21947">
            <v>67</v>
          </cell>
          <cell r="D21947" t="str">
            <v>GELITA MEXICO S DE RL DE CV</v>
          </cell>
        </row>
        <row r="21948">
          <cell r="C21948">
            <v>67</v>
          </cell>
          <cell r="D21948" t="str">
            <v>GELITA MEXICO S DE RL DE CV</v>
          </cell>
        </row>
        <row r="21949">
          <cell r="C21949">
            <v>4</v>
          </cell>
          <cell r="D21949" t="str">
            <v>ACABADOS RIO TEJO SA DE CV</v>
          </cell>
        </row>
        <row r="21950">
          <cell r="C21950">
            <v>4</v>
          </cell>
          <cell r="D21950" t="str">
            <v>ACABADOS RIO TEJO SA DE CV</v>
          </cell>
        </row>
        <row r="21951">
          <cell r="C21951">
            <v>138</v>
          </cell>
          <cell r="D21951" t="str">
            <v>RICAP SA DE CV</v>
          </cell>
        </row>
        <row r="21952">
          <cell r="C21952">
            <v>138</v>
          </cell>
          <cell r="D21952" t="str">
            <v>RICAP SA DE CV</v>
          </cell>
        </row>
        <row r="21953">
          <cell r="C21953">
            <v>138</v>
          </cell>
          <cell r="D21953" t="str">
            <v>RICAP SA DE CV</v>
          </cell>
        </row>
        <row r="21954">
          <cell r="C21954">
            <v>39</v>
          </cell>
          <cell r="D21954" t="str">
            <v>CITROJUGO SA DE CV</v>
          </cell>
        </row>
        <row r="21955">
          <cell r="C21955">
            <v>40</v>
          </cell>
          <cell r="D21955" t="str">
            <v>CITROLIM SA DE CV</v>
          </cell>
        </row>
        <row r="21956">
          <cell r="C21956">
            <v>252</v>
          </cell>
          <cell r="D21956" t="str">
            <v>QUESERIA DOS LAGUNAS, SPR DE R.L. DE C.V.</v>
          </cell>
        </row>
        <row r="21957">
          <cell r="C21957">
            <v>206</v>
          </cell>
          <cell r="D21957" t="str">
            <v>INVESTIGACION PRODUCTIVA SA DE CV</v>
          </cell>
        </row>
        <row r="21958">
          <cell r="C21958">
            <v>177</v>
          </cell>
          <cell r="D21958" t="str">
            <v>COLOIDALES DUCHE SA DE CV</v>
          </cell>
        </row>
        <row r="21959">
          <cell r="C21959">
            <v>174</v>
          </cell>
          <cell r="D21959" t="str">
            <v>GRUPO INDUSTRIAL CUADRITOS BIOTEK SA DE CV</v>
          </cell>
        </row>
        <row r="21960">
          <cell r="C21960">
            <v>81</v>
          </cell>
          <cell r="D21960" t="str">
            <v>HERSHEY MEXICO SA DE CV</v>
          </cell>
        </row>
        <row r="21961">
          <cell r="C21961">
            <v>67</v>
          </cell>
          <cell r="D21961" t="str">
            <v>GELITA MEXICO S DE RL DE CV</v>
          </cell>
        </row>
        <row r="21962">
          <cell r="C21962">
            <v>138</v>
          </cell>
          <cell r="D21962" t="str">
            <v>RICAP SA DE CV</v>
          </cell>
        </row>
        <row r="21963">
          <cell r="C21963">
            <v>138</v>
          </cell>
          <cell r="D21963" t="str">
            <v>RICAP SA DE CV</v>
          </cell>
        </row>
        <row r="21964">
          <cell r="C21964">
            <v>138</v>
          </cell>
          <cell r="D21964" t="str">
            <v>RICAP SA DE CV</v>
          </cell>
        </row>
        <row r="21965">
          <cell r="C21965">
            <v>39</v>
          </cell>
          <cell r="D21965" t="str">
            <v>CITROJUGO SA DE CV</v>
          </cell>
        </row>
        <row r="21966">
          <cell r="C21966">
            <v>39</v>
          </cell>
          <cell r="D21966" t="str">
            <v>CITROJUGO SA DE CV</v>
          </cell>
        </row>
        <row r="21967">
          <cell r="C21967">
            <v>91</v>
          </cell>
          <cell r="D21967" t="str">
            <v>LABORATORIOS GRIFFITH  DE MEXICO SA DE CV</v>
          </cell>
        </row>
        <row r="21968">
          <cell r="C21968">
            <v>107</v>
          </cell>
          <cell r="D21968" t="str">
            <v>MICHEL ONTIVEROS PABLO IGNACIO</v>
          </cell>
        </row>
        <row r="21969">
          <cell r="C21969">
            <v>252</v>
          </cell>
          <cell r="D21969" t="str">
            <v>QUESERIA DOS LAGUNAS, SPR DE R.L. DE C.V.</v>
          </cell>
        </row>
        <row r="21970">
          <cell r="C21970">
            <v>89</v>
          </cell>
          <cell r="D21970" t="str">
            <v>KERRY INGREDIENTS DE MEXICO SA DE CV</v>
          </cell>
        </row>
        <row r="21971">
          <cell r="C21971">
            <v>89</v>
          </cell>
          <cell r="D21971" t="str">
            <v>KERRY INGREDIENTS DE MEXICO SA DE CV</v>
          </cell>
        </row>
        <row r="21972">
          <cell r="C21972">
            <v>89</v>
          </cell>
          <cell r="D21972" t="str">
            <v>KERRY INGREDIENTS DE MEXICO SA DE CV</v>
          </cell>
        </row>
        <row r="21973">
          <cell r="C21973">
            <v>102</v>
          </cell>
          <cell r="D21973" t="str">
            <v>MAZAPAN DE LA ROSA SA DE CV</v>
          </cell>
        </row>
        <row r="21974">
          <cell r="C21974">
            <v>102</v>
          </cell>
          <cell r="D21974" t="str">
            <v>MAZAPAN DE LA ROSA SA DE CV</v>
          </cell>
        </row>
        <row r="21975">
          <cell r="C21975">
            <v>174</v>
          </cell>
          <cell r="D21975" t="str">
            <v>GRUPO INDUSTRIAL CUADRITOS BIOTEK SA DE CV</v>
          </cell>
        </row>
        <row r="21976">
          <cell r="C21976">
            <v>81</v>
          </cell>
          <cell r="D21976" t="str">
            <v>HERSHEY MEXICO SA DE CV</v>
          </cell>
        </row>
        <row r="21977">
          <cell r="C21977">
            <v>353</v>
          </cell>
          <cell r="D21977" t="str">
            <v>MEXICANA DE FORMULACIONES, S.A. DE C.V.</v>
          </cell>
        </row>
        <row r="21978">
          <cell r="C21978" t="str">
            <v>SN</v>
          </cell>
          <cell r="D21978" t="str">
            <v>Citrex</v>
          </cell>
        </row>
        <row r="21979">
          <cell r="C21979">
            <v>67</v>
          </cell>
          <cell r="D21979" t="str">
            <v>GELITA MEXICO S DE RL DE CV</v>
          </cell>
        </row>
        <row r="21980">
          <cell r="C21980">
            <v>382</v>
          </cell>
          <cell r="D21980" t="str">
            <v>PC BIOLOGICS, S.A. DE C.V.</v>
          </cell>
        </row>
        <row r="21981">
          <cell r="C21981">
            <v>138</v>
          </cell>
          <cell r="D21981" t="str">
            <v>RICAP SA DE CV</v>
          </cell>
        </row>
        <row r="21982">
          <cell r="C21982">
            <v>138</v>
          </cell>
          <cell r="D21982" t="str">
            <v>RICAP SA DE CV</v>
          </cell>
        </row>
        <row r="21983">
          <cell r="C21983">
            <v>138</v>
          </cell>
          <cell r="D21983" t="str">
            <v>RICAP SA DE CV</v>
          </cell>
        </row>
        <row r="21984">
          <cell r="C21984">
            <v>39</v>
          </cell>
          <cell r="D21984" t="str">
            <v>CITROJUGO SA DE CV</v>
          </cell>
        </row>
        <row r="21985">
          <cell r="C21985">
            <v>40</v>
          </cell>
          <cell r="D21985" t="str">
            <v>CITROLIM SA DE CV</v>
          </cell>
        </row>
        <row r="21986">
          <cell r="C21986">
            <v>40</v>
          </cell>
          <cell r="D21986" t="str">
            <v>CITROLIM SA DE CV</v>
          </cell>
        </row>
        <row r="21987">
          <cell r="C21987">
            <v>91</v>
          </cell>
          <cell r="D21987" t="str">
            <v>LABORATORIOS GRIFFITH  DE MEXICO SA DE CV</v>
          </cell>
        </row>
        <row r="21988">
          <cell r="C21988">
            <v>89</v>
          </cell>
          <cell r="D21988" t="str">
            <v>KERRY INGREDIENTS DE MEXICO SA DE CV</v>
          </cell>
        </row>
        <row r="21989">
          <cell r="C21989">
            <v>107</v>
          </cell>
          <cell r="D21989" t="str">
            <v>MICHEL ONTIVEROS PABLO IGNACIO</v>
          </cell>
        </row>
        <row r="21990">
          <cell r="C21990">
            <v>89</v>
          </cell>
          <cell r="D21990" t="str">
            <v>KERRY INGREDIENTS DE MEXICO SA DE CV</v>
          </cell>
        </row>
        <row r="21991">
          <cell r="C21991">
            <v>89</v>
          </cell>
          <cell r="D21991" t="str">
            <v>KERRY INGREDIENTS DE MEXICO SA DE CV</v>
          </cell>
        </row>
        <row r="21992">
          <cell r="C21992">
            <v>102</v>
          </cell>
          <cell r="D21992" t="str">
            <v>MAZAPAN DE LA ROSA SA DE CV</v>
          </cell>
        </row>
        <row r="21993">
          <cell r="C21993">
            <v>177</v>
          </cell>
          <cell r="D21993" t="str">
            <v>COLOIDALES DUCHE SA DE CV</v>
          </cell>
        </row>
        <row r="21994">
          <cell r="C21994">
            <v>174</v>
          </cell>
          <cell r="D21994" t="str">
            <v>GRUPO INDUSTRIAL CUADRITOS BIOTEK SA DE CV</v>
          </cell>
        </row>
        <row r="21995">
          <cell r="C21995">
            <v>81</v>
          </cell>
          <cell r="D21995" t="str">
            <v>HERSHEY MEXICO SA DE CV</v>
          </cell>
        </row>
        <row r="21996">
          <cell r="C21996">
            <v>353</v>
          </cell>
          <cell r="D21996" t="str">
            <v>MEXICANA DE FORMULACIONES, S.A. DE C.V.</v>
          </cell>
        </row>
        <row r="21997">
          <cell r="C21997" t="str">
            <v>SN</v>
          </cell>
          <cell r="D21997" t="str">
            <v>Citrex</v>
          </cell>
        </row>
        <row r="21998">
          <cell r="C21998">
            <v>67</v>
          </cell>
          <cell r="D21998" t="str">
            <v>GELITA MEXICO S DE RL DE CV</v>
          </cell>
        </row>
        <row r="21999">
          <cell r="C21999">
            <v>4</v>
          </cell>
          <cell r="D21999" t="str">
            <v>ACABADOS RIO TEJO SA DE CV</v>
          </cell>
        </row>
        <row r="22000">
          <cell r="C22000">
            <v>138</v>
          </cell>
          <cell r="D22000" t="str">
            <v>RICAP SA DE CV</v>
          </cell>
        </row>
        <row r="22001">
          <cell r="C22001">
            <v>138</v>
          </cell>
          <cell r="D22001" t="str">
            <v>RICAP SA DE CV</v>
          </cell>
        </row>
        <row r="22002">
          <cell r="C22002">
            <v>138</v>
          </cell>
          <cell r="D22002" t="str">
            <v>RICAP SA DE CV</v>
          </cell>
        </row>
        <row r="22003">
          <cell r="C22003">
            <v>13</v>
          </cell>
          <cell r="D22003" t="str">
            <v>ANGELICA PADILLA CASTILLO</v>
          </cell>
        </row>
        <row r="22004">
          <cell r="C22004">
            <v>309</v>
          </cell>
          <cell r="D22004" t="str">
            <v>MARIA CONSUELO FIERRO RAMOS</v>
          </cell>
        </row>
        <row r="22005">
          <cell r="C22005">
            <v>55</v>
          </cell>
          <cell r="D22005" t="str">
            <v>DISTRIBUIDORA DE TEXTILES AVANTE SA DE CV</v>
          </cell>
        </row>
        <row r="22006">
          <cell r="C22006">
            <v>14</v>
          </cell>
          <cell r="D22006" t="str">
            <v>DISTRIBUIDORA TEXTIL ARTTEX, S.A. DE C.V.</v>
          </cell>
        </row>
        <row r="22007">
          <cell r="C22007">
            <v>387</v>
          </cell>
          <cell r="D22007" t="str">
            <v>STRONGEST JEANS, S.A. DE C.V.</v>
          </cell>
        </row>
        <row r="22008">
          <cell r="C22008">
            <v>175</v>
          </cell>
          <cell r="D22008" t="str">
            <v>MAURICIO JOVAN WONG MEDINA</v>
          </cell>
        </row>
        <row r="22009">
          <cell r="C22009">
            <v>175</v>
          </cell>
          <cell r="D22009" t="str">
            <v>MAURICIO JOVAN WONG MEDINA</v>
          </cell>
        </row>
        <row r="22010">
          <cell r="C22010">
            <v>204</v>
          </cell>
          <cell r="D22010" t="str">
            <v>PQ INTEGRADORA LOGISTICA SA DE CV</v>
          </cell>
        </row>
        <row r="22011">
          <cell r="C22011">
            <v>378</v>
          </cell>
          <cell r="D22011" t="str">
            <v>STONE LAV, S.A. DE C.V.</v>
          </cell>
        </row>
        <row r="22012">
          <cell r="C22012">
            <v>378</v>
          </cell>
          <cell r="D22012" t="str">
            <v>STONE LAV, S.A. DE C.V.</v>
          </cell>
        </row>
        <row r="22013">
          <cell r="C22013">
            <v>179</v>
          </cell>
          <cell r="D22013" t="str">
            <v>TBG APPAREL S DE RL DE CV</v>
          </cell>
        </row>
        <row r="22014">
          <cell r="C22014">
            <v>179</v>
          </cell>
          <cell r="D22014" t="str">
            <v>TBG APPAREL S DE RL DE CV</v>
          </cell>
        </row>
        <row r="22015">
          <cell r="C22015">
            <v>179</v>
          </cell>
          <cell r="D22015" t="str">
            <v>TBG APPAREL S DE RL DE CV</v>
          </cell>
        </row>
        <row r="22016">
          <cell r="C22016">
            <v>179</v>
          </cell>
          <cell r="D22016" t="str">
            <v>TBG APPAREL S DE RL DE CV</v>
          </cell>
        </row>
        <row r="22017">
          <cell r="C22017">
            <v>179</v>
          </cell>
          <cell r="D22017" t="str">
            <v>TBG APPAREL S DE RL DE CV</v>
          </cell>
        </row>
        <row r="22018">
          <cell r="C22018">
            <v>157</v>
          </cell>
          <cell r="D22018" t="str">
            <v>ZAFRE SA DE CV</v>
          </cell>
        </row>
        <row r="22019">
          <cell r="C22019">
            <v>134</v>
          </cell>
          <cell r="D22019" t="str">
            <v>QUIMICA HERNANDEZ RAMIREZ SA DE CV</v>
          </cell>
        </row>
        <row r="22020">
          <cell r="C22020">
            <v>134</v>
          </cell>
          <cell r="D22020" t="str">
            <v>QUIMICA HERNANDEZ RAMIREZ SA DE CV</v>
          </cell>
        </row>
        <row r="22021">
          <cell r="C22021">
            <v>388</v>
          </cell>
          <cell r="D22021" t="str">
            <v>CONE DENIM YECAPIXTLA, S. DE R.L. DE C.V.</v>
          </cell>
        </row>
        <row r="22022">
          <cell r="C22022">
            <v>97</v>
          </cell>
          <cell r="D22022" t="str">
            <v>LAVAEXPORT SA DE CV</v>
          </cell>
        </row>
        <row r="22023">
          <cell r="C22023">
            <v>160</v>
          </cell>
          <cell r="D22023" t="str">
            <v>FLAVIO BERNARDINO MARTINEZ SANCHEZ</v>
          </cell>
        </row>
        <row r="22024">
          <cell r="C22024">
            <v>350</v>
          </cell>
          <cell r="D22024" t="str">
            <v>CIA INDUSTRIAL TEXTIL ANAHUAC, S.A. DE C.V.</v>
          </cell>
        </row>
        <row r="22025">
          <cell r="C22025">
            <v>350</v>
          </cell>
          <cell r="D22025" t="str">
            <v>CIA INDUSTRIAL TEXTIL ANAHUAC, S.A. DE C.V.</v>
          </cell>
        </row>
        <row r="22026">
          <cell r="C22026">
            <v>350</v>
          </cell>
          <cell r="D22026" t="str">
            <v>CIA INDUSTRIAL TEXTIL ANAHUAC, S.A. DE C.V.</v>
          </cell>
        </row>
        <row r="22027">
          <cell r="C22027">
            <v>367</v>
          </cell>
          <cell r="D22027" t="str">
            <v>WRANGLER DE MEXICO, S. DE R.L. DE C.V.</v>
          </cell>
        </row>
        <row r="22028">
          <cell r="C22028" t="str">
            <v>SN</v>
          </cell>
          <cell r="D22028" t="str">
            <v>VIVATEX</v>
          </cell>
        </row>
        <row r="22029">
          <cell r="C22029" t="str">
            <v>SN</v>
          </cell>
          <cell r="D22029" t="str">
            <v>VIVATEX</v>
          </cell>
        </row>
        <row r="22030">
          <cell r="C22030">
            <v>4</v>
          </cell>
          <cell r="D22030" t="str">
            <v>ACABADOS RIO TEJO SA DE CV</v>
          </cell>
        </row>
        <row r="22031">
          <cell r="C22031">
            <v>4</v>
          </cell>
          <cell r="D22031" t="str">
            <v>ACABADOS RIO TEJO SA DE CV</v>
          </cell>
        </row>
        <row r="22032">
          <cell r="C22032">
            <v>155</v>
          </cell>
          <cell r="D22032" t="str">
            <v>VERTICAL KNITS SA DE CV</v>
          </cell>
        </row>
        <row r="22033">
          <cell r="C22033">
            <v>273</v>
          </cell>
          <cell r="D22033" t="str">
            <v>LAVANDERIA LOS ALAMOS, S.A. DE C.V.</v>
          </cell>
        </row>
        <row r="22034">
          <cell r="C22034">
            <v>387</v>
          </cell>
          <cell r="D22034" t="str">
            <v>STRONGEST JEANS, S.A. DE C.V.</v>
          </cell>
        </row>
        <row r="22035">
          <cell r="C22035">
            <v>13</v>
          </cell>
          <cell r="D22035" t="str">
            <v>ANGELICA PADILLA CASTILLO</v>
          </cell>
        </row>
        <row r="22036">
          <cell r="C22036">
            <v>13</v>
          </cell>
          <cell r="D22036" t="str">
            <v>ANGELICA PADILLA CASTILLO</v>
          </cell>
        </row>
        <row r="22037">
          <cell r="C22037">
            <v>13</v>
          </cell>
          <cell r="D22037" t="str">
            <v>ANGELICA PADILLA CASTILLO</v>
          </cell>
        </row>
        <row r="22038">
          <cell r="C22038">
            <v>55</v>
          </cell>
          <cell r="D22038" t="str">
            <v>DISTRIBUIDORA DE TEXTILES AVANTE SA DE CV</v>
          </cell>
        </row>
        <row r="22039">
          <cell r="C22039">
            <v>14</v>
          </cell>
          <cell r="D22039" t="str">
            <v>DISTRIBUIDORA TEXTIL ARTTEX, S.A. DE C.V.</v>
          </cell>
        </row>
        <row r="22040">
          <cell r="C22040">
            <v>14</v>
          </cell>
          <cell r="D22040" t="str">
            <v>DISTRIBUIDORA TEXTIL ARTTEX, S.A. DE C.V.</v>
          </cell>
        </row>
        <row r="22041">
          <cell r="C22041">
            <v>387</v>
          </cell>
          <cell r="D22041" t="str">
            <v>STRONGEST JEANS, S.A. DE C.V.</v>
          </cell>
        </row>
        <row r="22042">
          <cell r="C22042">
            <v>175</v>
          </cell>
          <cell r="D22042" t="str">
            <v>MAURICIO JOVAN WONG MEDINA</v>
          </cell>
        </row>
        <row r="22043">
          <cell r="C22043">
            <v>175</v>
          </cell>
          <cell r="D22043" t="str">
            <v>MAURICIO JOVAN WONG MEDINA</v>
          </cell>
        </row>
        <row r="22044">
          <cell r="C22044">
            <v>378</v>
          </cell>
          <cell r="D22044" t="str">
            <v>STONE LAV, S.A. DE C.V.</v>
          </cell>
        </row>
        <row r="22045">
          <cell r="C22045">
            <v>179</v>
          </cell>
          <cell r="D22045" t="str">
            <v>TBG APPAREL S DE RL DE CV</v>
          </cell>
        </row>
        <row r="22046">
          <cell r="C22046">
            <v>179</v>
          </cell>
          <cell r="D22046" t="str">
            <v>TBG APPAREL S DE RL DE CV</v>
          </cell>
        </row>
        <row r="22047">
          <cell r="C22047">
            <v>179</v>
          </cell>
          <cell r="D22047" t="str">
            <v>TBG APPAREL S DE RL DE CV</v>
          </cell>
        </row>
        <row r="22048">
          <cell r="C22048">
            <v>179</v>
          </cell>
          <cell r="D22048" t="str">
            <v>TBG APPAREL S DE RL DE CV</v>
          </cell>
        </row>
        <row r="22049">
          <cell r="C22049">
            <v>157</v>
          </cell>
          <cell r="D22049" t="str">
            <v>ZAFRE SA DE CV</v>
          </cell>
        </row>
        <row r="22050">
          <cell r="C22050">
            <v>134</v>
          </cell>
          <cell r="D22050" t="str">
            <v>QUIMICA HERNANDEZ RAMIREZ SA DE CV</v>
          </cell>
        </row>
        <row r="22051">
          <cell r="C22051">
            <v>388</v>
          </cell>
          <cell r="D22051" t="str">
            <v>CONE DENIM YECAPIXTLA, S. DE R.L. DE C.V.</v>
          </cell>
        </row>
        <row r="22052">
          <cell r="C22052">
            <v>97</v>
          </cell>
          <cell r="D22052" t="str">
            <v>LAVAEXPORT SA DE CV</v>
          </cell>
        </row>
        <row r="22053">
          <cell r="C22053">
            <v>350</v>
          </cell>
          <cell r="D22053" t="str">
            <v>CIA INDUSTRIAL TEXTIL ANAHUAC, S.A. DE C.V.</v>
          </cell>
        </row>
        <row r="22054">
          <cell r="C22054">
            <v>350</v>
          </cell>
          <cell r="D22054" t="str">
            <v>CIA INDUSTRIAL TEXTIL ANAHUAC, S.A. DE C.V.</v>
          </cell>
        </row>
        <row r="22055">
          <cell r="C22055">
            <v>350</v>
          </cell>
          <cell r="D22055" t="str">
            <v>CIA INDUSTRIAL TEXTIL ANAHUAC, S.A. DE C.V.</v>
          </cell>
        </row>
        <row r="22056">
          <cell r="C22056">
            <v>367</v>
          </cell>
          <cell r="D22056" t="str">
            <v>WRANGLER DE MEXICO, S. DE R.L. DE C.V.</v>
          </cell>
        </row>
        <row r="22057">
          <cell r="C22057" t="str">
            <v>SN</v>
          </cell>
          <cell r="D22057" t="str">
            <v>VIVATEX</v>
          </cell>
        </row>
        <row r="22058">
          <cell r="C22058" t="str">
            <v>SN</v>
          </cell>
          <cell r="D22058" t="str">
            <v>VIVATEX</v>
          </cell>
        </row>
        <row r="22059">
          <cell r="C22059">
            <v>155</v>
          </cell>
          <cell r="D22059" t="str">
            <v>VERTICAL KNITS SA DE CV</v>
          </cell>
        </row>
        <row r="22060">
          <cell r="C22060">
            <v>273</v>
          </cell>
          <cell r="D22060" t="str">
            <v>LAVANDERIA LOS ALAMOS, S.A. DE C.V.</v>
          </cell>
        </row>
        <row r="22061">
          <cell r="C22061">
            <v>387</v>
          </cell>
          <cell r="D22061" t="str">
            <v>STRONGEST JEANS, S.A. DE C.V.</v>
          </cell>
        </row>
        <row r="22062">
          <cell r="C22062">
            <v>13</v>
          </cell>
          <cell r="D22062" t="str">
            <v>ANGELICA PADILLA CASTILLO</v>
          </cell>
        </row>
        <row r="22063">
          <cell r="C22063">
            <v>13</v>
          </cell>
          <cell r="D22063" t="str">
            <v>ANGELICA PADILLA CASTILLO</v>
          </cell>
        </row>
        <row r="22064">
          <cell r="C22064">
            <v>13</v>
          </cell>
          <cell r="D22064" t="str">
            <v>ANGELICA PADILLA CASTILLO</v>
          </cell>
        </row>
        <row r="22065">
          <cell r="C22065">
            <v>309</v>
          </cell>
          <cell r="D22065" t="str">
            <v>MARIA CONSUELO FIERRO RAMOS</v>
          </cell>
        </row>
        <row r="22066">
          <cell r="C22066">
            <v>309</v>
          </cell>
          <cell r="D22066" t="str">
            <v>MARIA CONSUELO FIERRO RAMOS</v>
          </cell>
        </row>
        <row r="22067">
          <cell r="C22067">
            <v>55</v>
          </cell>
          <cell r="D22067" t="str">
            <v>DISTRIBUIDORA DE TEXTILES AVANTE SA DE CV</v>
          </cell>
        </row>
        <row r="22068">
          <cell r="C22068">
            <v>14</v>
          </cell>
          <cell r="D22068" t="str">
            <v>DISTRIBUIDORA TEXTIL ARTTEX, S.A. DE C.V.</v>
          </cell>
        </row>
        <row r="22069">
          <cell r="C22069">
            <v>387</v>
          </cell>
          <cell r="D22069" t="str">
            <v>STRONGEST JEANS, S.A. DE C.V.</v>
          </cell>
        </row>
        <row r="22070">
          <cell r="C22070">
            <v>175</v>
          </cell>
          <cell r="D22070" t="str">
            <v>MAURICIO JOVAN WONG MEDINA</v>
          </cell>
        </row>
        <row r="22071">
          <cell r="C22071">
            <v>175</v>
          </cell>
          <cell r="D22071" t="str">
            <v>MAURICIO JOVAN WONG MEDINA</v>
          </cell>
        </row>
        <row r="22072">
          <cell r="C22072">
            <v>175</v>
          </cell>
          <cell r="D22072" t="str">
            <v>MAURICIO JOVAN WONG MEDINA</v>
          </cell>
        </row>
        <row r="22073">
          <cell r="C22073">
            <v>378</v>
          </cell>
          <cell r="D22073" t="str">
            <v>STONE LAV, S.A. DE C.V.</v>
          </cell>
        </row>
        <row r="22074">
          <cell r="C22074">
            <v>378</v>
          </cell>
          <cell r="D22074" t="str">
            <v>STONE LAV, S.A. DE C.V.</v>
          </cell>
        </row>
        <row r="22075">
          <cell r="C22075">
            <v>179</v>
          </cell>
          <cell r="D22075" t="str">
            <v>TBG APPAREL S DE RL DE CV</v>
          </cell>
        </row>
        <row r="22076">
          <cell r="C22076">
            <v>179</v>
          </cell>
          <cell r="D22076" t="str">
            <v>TBG APPAREL S DE RL DE CV</v>
          </cell>
        </row>
        <row r="22077">
          <cell r="C22077">
            <v>179</v>
          </cell>
          <cell r="D22077" t="str">
            <v>TBG APPAREL S DE RL DE CV</v>
          </cell>
        </row>
        <row r="22078">
          <cell r="C22078">
            <v>179</v>
          </cell>
          <cell r="D22078" t="str">
            <v>TBG APPAREL S DE RL DE CV</v>
          </cell>
        </row>
        <row r="22079">
          <cell r="C22079">
            <v>157</v>
          </cell>
          <cell r="D22079" t="str">
            <v>ZAFRE SA DE CV</v>
          </cell>
        </row>
        <row r="22080">
          <cell r="C22080">
            <v>134</v>
          </cell>
          <cell r="D22080" t="str">
            <v>QUIMICA HERNANDEZ RAMIREZ SA DE CV</v>
          </cell>
        </row>
        <row r="22081">
          <cell r="C22081">
            <v>134</v>
          </cell>
          <cell r="D22081" t="str">
            <v>QUIMICA HERNANDEZ RAMIREZ SA DE CV</v>
          </cell>
        </row>
        <row r="22082">
          <cell r="C22082">
            <v>388</v>
          </cell>
          <cell r="D22082" t="str">
            <v>CONE DENIM YECAPIXTLA, S. DE R.L. DE C.V.</v>
          </cell>
        </row>
        <row r="22083">
          <cell r="C22083">
            <v>97</v>
          </cell>
          <cell r="D22083" t="str">
            <v>LAVAEXPORT SA DE CV</v>
          </cell>
        </row>
        <row r="22084">
          <cell r="C22084">
            <v>350</v>
          </cell>
          <cell r="D22084" t="str">
            <v>CIA INDUSTRIAL TEXTIL ANAHUAC, S.A. DE C.V.</v>
          </cell>
        </row>
        <row r="22085">
          <cell r="C22085">
            <v>350</v>
          </cell>
          <cell r="D22085" t="str">
            <v>CIA INDUSTRIAL TEXTIL ANAHUAC, S.A. DE C.V.</v>
          </cell>
        </row>
        <row r="22086">
          <cell r="C22086">
            <v>350</v>
          </cell>
          <cell r="D22086" t="str">
            <v>CIA INDUSTRIAL TEXTIL ANAHUAC, S.A. DE C.V.</v>
          </cell>
        </row>
        <row r="22087">
          <cell r="C22087">
            <v>367</v>
          </cell>
          <cell r="D22087" t="str">
            <v>WRANGLER DE MEXICO, S. DE R.L. DE C.V.</v>
          </cell>
        </row>
        <row r="22088">
          <cell r="C22088" t="str">
            <v>SN</v>
          </cell>
          <cell r="D22088" t="str">
            <v>VIVATEX</v>
          </cell>
        </row>
        <row r="22089">
          <cell r="C22089" t="str">
            <v>SN</v>
          </cell>
          <cell r="D22089" t="str">
            <v>VIVATEX</v>
          </cell>
        </row>
        <row r="22090">
          <cell r="C22090">
            <v>4</v>
          </cell>
          <cell r="D22090" t="str">
            <v>ACABADOS RIO TEJO SA DE CV</v>
          </cell>
        </row>
        <row r="22091">
          <cell r="C22091">
            <v>155</v>
          </cell>
          <cell r="D22091" t="str">
            <v>VERTICAL KNITS SA DE CV</v>
          </cell>
        </row>
        <row r="22092">
          <cell r="C22092">
            <v>273</v>
          </cell>
          <cell r="D22092" t="str">
            <v>LAVANDERIA LOS ALAMOS, S.A. DE C.V.</v>
          </cell>
        </row>
        <row r="22093">
          <cell r="C22093">
            <v>387</v>
          </cell>
          <cell r="D22093" t="str">
            <v>STRONGEST JEANS, S.A. DE C.V.</v>
          </cell>
        </row>
        <row r="22094">
          <cell r="C22094">
            <v>13</v>
          </cell>
          <cell r="D22094" t="str">
            <v>ANGELICA PADILLA CASTILLO</v>
          </cell>
        </row>
        <row r="22095">
          <cell r="C22095">
            <v>55</v>
          </cell>
          <cell r="D22095" t="str">
            <v>DISTRIBUIDORA DE TEXTILES AVANTE SA DE CV</v>
          </cell>
        </row>
        <row r="22096">
          <cell r="C22096">
            <v>55</v>
          </cell>
          <cell r="D22096" t="str">
            <v>DISTRIBUIDORA DE TEXTILES AVANTE SA DE CV</v>
          </cell>
        </row>
        <row r="22097">
          <cell r="C22097">
            <v>14</v>
          </cell>
          <cell r="D22097" t="str">
            <v>DISTRIBUIDORA TEXTIL ARTTEX, S.A. DE C.V.</v>
          </cell>
        </row>
        <row r="22098">
          <cell r="C22098">
            <v>14</v>
          </cell>
          <cell r="D22098" t="str">
            <v>DISTRIBUIDORA TEXTIL ARTTEX, S.A. DE C.V.</v>
          </cell>
        </row>
        <row r="22099">
          <cell r="C22099">
            <v>387</v>
          </cell>
          <cell r="D22099" t="str">
            <v>STRONGEST JEANS, S.A. DE C.V.</v>
          </cell>
        </row>
        <row r="22100">
          <cell r="C22100">
            <v>175</v>
          </cell>
          <cell r="D22100" t="str">
            <v>MAURICIO JOVAN WONG MEDINA</v>
          </cell>
        </row>
        <row r="22101">
          <cell r="C22101">
            <v>175</v>
          </cell>
          <cell r="D22101" t="str">
            <v>MAURICIO JOVAN WONG MEDINA</v>
          </cell>
        </row>
        <row r="22102">
          <cell r="C22102">
            <v>204</v>
          </cell>
          <cell r="D22102" t="str">
            <v>PQ INTEGRADORA LOGISTICA SA DE CV</v>
          </cell>
        </row>
        <row r="22103">
          <cell r="C22103">
            <v>378</v>
          </cell>
          <cell r="D22103" t="str">
            <v>STONE LAV, S.A. DE C.V.</v>
          </cell>
        </row>
        <row r="22104">
          <cell r="C22104">
            <v>179</v>
          </cell>
          <cell r="D22104" t="str">
            <v>TBG APPAREL S DE RL DE CV</v>
          </cell>
        </row>
        <row r="22105">
          <cell r="C22105">
            <v>179</v>
          </cell>
          <cell r="D22105" t="str">
            <v>TBG APPAREL S DE RL DE CV</v>
          </cell>
        </row>
        <row r="22106">
          <cell r="C22106">
            <v>179</v>
          </cell>
          <cell r="D22106" t="str">
            <v>TBG APPAREL S DE RL DE CV</v>
          </cell>
        </row>
        <row r="22107">
          <cell r="C22107">
            <v>179</v>
          </cell>
          <cell r="D22107" t="str">
            <v>TBG APPAREL S DE RL DE CV</v>
          </cell>
        </row>
        <row r="22108">
          <cell r="C22108">
            <v>179</v>
          </cell>
          <cell r="D22108" t="str">
            <v>TBG APPAREL S DE RL DE CV</v>
          </cell>
        </row>
        <row r="22109">
          <cell r="C22109">
            <v>155</v>
          </cell>
          <cell r="D22109" t="str">
            <v>VERTICAL KNITS SA DE CV</v>
          </cell>
        </row>
        <row r="22110">
          <cell r="C22110">
            <v>157</v>
          </cell>
          <cell r="D22110" t="str">
            <v>ZAFRE SA DE CV</v>
          </cell>
        </row>
        <row r="22111">
          <cell r="C22111">
            <v>134</v>
          </cell>
          <cell r="D22111" t="str">
            <v>QUIMICA HERNANDEZ RAMIREZ SA DE CV</v>
          </cell>
        </row>
        <row r="22112">
          <cell r="C22112">
            <v>388</v>
          </cell>
          <cell r="D22112" t="str">
            <v>CONE DENIM YECAPIXTLA, S. DE R.L. DE C.V.</v>
          </cell>
        </row>
        <row r="22113">
          <cell r="C22113">
            <v>97</v>
          </cell>
          <cell r="D22113" t="str">
            <v>LAVAEXPORT SA DE CV</v>
          </cell>
        </row>
        <row r="22114">
          <cell r="C22114">
            <v>160</v>
          </cell>
          <cell r="D22114" t="str">
            <v>FLAVIO BERNARDINO MARTINEZ SANCHEZ</v>
          </cell>
        </row>
        <row r="22115">
          <cell r="C22115">
            <v>350</v>
          </cell>
          <cell r="D22115" t="str">
            <v>CIA INDUSTRIAL TEXTIL ANAHUAC, S.A. DE C.V.</v>
          </cell>
        </row>
        <row r="22116">
          <cell r="C22116">
            <v>350</v>
          </cell>
          <cell r="D22116" t="str">
            <v>CIA INDUSTRIAL TEXTIL ANAHUAC, S.A. DE C.V.</v>
          </cell>
        </row>
        <row r="22117">
          <cell r="C22117">
            <v>350</v>
          </cell>
          <cell r="D22117" t="str">
            <v>CIA INDUSTRIAL TEXTIL ANAHUAC, S.A. DE C.V.</v>
          </cell>
        </row>
        <row r="22118">
          <cell r="C22118">
            <v>367</v>
          </cell>
          <cell r="D22118" t="str">
            <v>WRANGLER DE MEXICO, S. DE R.L. DE C.V.</v>
          </cell>
        </row>
        <row r="22119">
          <cell r="C22119" t="str">
            <v>SN</v>
          </cell>
          <cell r="D22119" t="str">
            <v>VIVATEX</v>
          </cell>
        </row>
        <row r="22120">
          <cell r="C22120" t="str">
            <v>SN</v>
          </cell>
          <cell r="D22120" t="str">
            <v>VIVATEX</v>
          </cell>
        </row>
        <row r="22121">
          <cell r="C22121">
            <v>155</v>
          </cell>
          <cell r="D22121" t="str">
            <v>VERTICAL KNITS SA DE CV</v>
          </cell>
        </row>
        <row r="22122">
          <cell r="C22122">
            <v>273</v>
          </cell>
          <cell r="D22122" t="str">
            <v>LAVANDERIA LOS ALAMOS, S.A. DE C.V.</v>
          </cell>
        </row>
        <row r="22123">
          <cell r="C22123">
            <v>387</v>
          </cell>
          <cell r="D22123" t="str">
            <v>STRONGEST JEANS, S.A. DE C.V.</v>
          </cell>
        </row>
        <row r="22124">
          <cell r="C22124">
            <v>13</v>
          </cell>
          <cell r="D22124" t="str">
            <v>ANGELICA PADILLA CASTILLO</v>
          </cell>
        </row>
        <row r="22125">
          <cell r="C22125">
            <v>13</v>
          </cell>
          <cell r="D22125" t="str">
            <v>ANGELICA PADILLA CASTILLO</v>
          </cell>
        </row>
        <row r="22126">
          <cell r="C22126">
            <v>13</v>
          </cell>
          <cell r="D22126" t="str">
            <v>ANGELICA PADILLA CASTILLO</v>
          </cell>
        </row>
        <row r="22127">
          <cell r="C22127">
            <v>309</v>
          </cell>
          <cell r="D22127" t="str">
            <v>MARIA CONSUELO FIERRO RAMOS</v>
          </cell>
        </row>
        <row r="22128">
          <cell r="C22128">
            <v>55</v>
          </cell>
          <cell r="D22128" t="str">
            <v>DISTRIBUIDORA DE TEXTILES AVANTE SA DE CV</v>
          </cell>
        </row>
        <row r="22129">
          <cell r="C22129">
            <v>14</v>
          </cell>
          <cell r="D22129" t="str">
            <v>DISTRIBUIDORA TEXTIL ARTTEX, S.A. DE C.V.</v>
          </cell>
        </row>
        <row r="22130">
          <cell r="C22130">
            <v>387</v>
          </cell>
          <cell r="D22130" t="str">
            <v>STRONGEST JEANS, S.A. DE C.V.</v>
          </cell>
        </row>
        <row r="22131">
          <cell r="C22131">
            <v>175</v>
          </cell>
          <cell r="D22131" t="str">
            <v>MAURICIO JOVAN WONG MEDINA</v>
          </cell>
        </row>
        <row r="22132">
          <cell r="C22132">
            <v>175</v>
          </cell>
          <cell r="D22132" t="str">
            <v>MAURICIO JOVAN WONG MEDINA</v>
          </cell>
        </row>
        <row r="22133">
          <cell r="C22133">
            <v>378</v>
          </cell>
          <cell r="D22133" t="str">
            <v>STONE LAV, S.A. DE C.V.</v>
          </cell>
        </row>
        <row r="22134">
          <cell r="C22134">
            <v>378</v>
          </cell>
          <cell r="D22134" t="str">
            <v>STONE LAV, S.A. DE C.V.</v>
          </cell>
        </row>
        <row r="22135">
          <cell r="C22135">
            <v>179</v>
          </cell>
          <cell r="D22135" t="str">
            <v>TBG APPAREL S DE RL DE CV</v>
          </cell>
        </row>
        <row r="22136">
          <cell r="C22136">
            <v>179</v>
          </cell>
          <cell r="D22136" t="str">
            <v>TBG APPAREL S DE RL DE CV</v>
          </cell>
        </row>
        <row r="22137">
          <cell r="C22137">
            <v>179</v>
          </cell>
          <cell r="D22137" t="str">
            <v>TBG APPAREL S DE RL DE CV</v>
          </cell>
        </row>
        <row r="22138">
          <cell r="C22138">
            <v>179</v>
          </cell>
          <cell r="D22138" t="str">
            <v>TBG APPAREL S DE RL DE CV</v>
          </cell>
        </row>
        <row r="22139">
          <cell r="C22139">
            <v>157</v>
          </cell>
          <cell r="D22139" t="str">
            <v>ZAFRE SA DE CV</v>
          </cell>
        </row>
        <row r="22140">
          <cell r="C22140">
            <v>134</v>
          </cell>
          <cell r="D22140" t="str">
            <v>QUIMICA HERNANDEZ RAMIREZ SA DE CV</v>
          </cell>
        </row>
        <row r="22141">
          <cell r="C22141">
            <v>134</v>
          </cell>
          <cell r="D22141" t="str">
            <v>QUIMICA HERNANDEZ RAMIREZ SA DE CV</v>
          </cell>
        </row>
        <row r="22142">
          <cell r="C22142">
            <v>388</v>
          </cell>
          <cell r="D22142" t="str">
            <v>CONE DENIM YECAPIXTLA, S. DE R.L. DE C.V.</v>
          </cell>
        </row>
        <row r="22143">
          <cell r="C22143">
            <v>97</v>
          </cell>
          <cell r="D22143" t="str">
            <v>LAVAEXPORT SA DE CV</v>
          </cell>
        </row>
        <row r="22144">
          <cell r="C22144">
            <v>350</v>
          </cell>
          <cell r="D22144" t="str">
            <v>CIA INDUSTRIAL TEXTIL ANAHUAC, S.A. DE C.V.</v>
          </cell>
        </row>
        <row r="22145">
          <cell r="C22145">
            <v>350</v>
          </cell>
          <cell r="D22145" t="str">
            <v>CIA INDUSTRIAL TEXTIL ANAHUAC, S.A. DE C.V.</v>
          </cell>
        </row>
        <row r="22146">
          <cell r="C22146">
            <v>350</v>
          </cell>
          <cell r="D22146" t="str">
            <v>CIA INDUSTRIAL TEXTIL ANAHUAC, S.A. DE C.V.</v>
          </cell>
        </row>
        <row r="22147">
          <cell r="C22147">
            <v>367</v>
          </cell>
          <cell r="D22147" t="str">
            <v>WRANGLER DE MEXICO, S. DE R.L. DE C.V.</v>
          </cell>
        </row>
        <row r="22148">
          <cell r="C22148" t="str">
            <v>SN</v>
          </cell>
          <cell r="D22148" t="str">
            <v>VIVATEX</v>
          </cell>
        </row>
        <row r="22149">
          <cell r="C22149" t="str">
            <v>SN</v>
          </cell>
          <cell r="D22149" t="str">
            <v>VIVATEX</v>
          </cell>
        </row>
        <row r="22150">
          <cell r="C22150">
            <v>4</v>
          </cell>
          <cell r="D22150" t="str">
            <v>ACABADOS RIO TEJO SA DE CV</v>
          </cell>
        </row>
        <row r="22151">
          <cell r="C22151">
            <v>4</v>
          </cell>
          <cell r="D22151" t="str">
            <v>ACABADOS RIO TEJO SA DE CV</v>
          </cell>
        </row>
        <row r="22152">
          <cell r="C22152">
            <v>155</v>
          </cell>
          <cell r="D22152" t="str">
            <v>VERTICAL KNITS SA DE CV</v>
          </cell>
        </row>
        <row r="22153">
          <cell r="C22153">
            <v>273</v>
          </cell>
          <cell r="D22153" t="str">
            <v>LAVANDERIA LOS ALAMOS, S.A. DE C.V.</v>
          </cell>
        </row>
        <row r="22154">
          <cell r="C22154">
            <v>387</v>
          </cell>
          <cell r="D22154" t="str">
            <v>STRONGEST JEANS, S.A. DE C.V.</v>
          </cell>
        </row>
        <row r="22155">
          <cell r="C22155">
            <v>13</v>
          </cell>
          <cell r="D22155" t="str">
            <v>ANGELICA PADILLA CASTILLO</v>
          </cell>
        </row>
        <row r="22156">
          <cell r="C22156">
            <v>13</v>
          </cell>
          <cell r="D22156" t="str">
            <v>ANGELICA PADILLA CASTILLO</v>
          </cell>
        </row>
        <row r="22157">
          <cell r="C22157">
            <v>309</v>
          </cell>
          <cell r="D22157" t="str">
            <v>MARIA CONSUELO FIERRO RAMOS</v>
          </cell>
        </row>
        <row r="22158">
          <cell r="C22158">
            <v>55</v>
          </cell>
          <cell r="D22158" t="str">
            <v>DISTRIBUIDORA DE TEXTILES AVANTE SA DE CV</v>
          </cell>
        </row>
        <row r="22159">
          <cell r="C22159">
            <v>14</v>
          </cell>
          <cell r="D22159" t="str">
            <v>DISTRIBUIDORA TEXTIL ARTTEX, S.A. DE C.V.</v>
          </cell>
        </row>
        <row r="22160">
          <cell r="C22160">
            <v>14</v>
          </cell>
          <cell r="D22160" t="str">
            <v>DISTRIBUIDORA TEXTIL ARTTEX, S.A. DE C.V.</v>
          </cell>
        </row>
        <row r="22161">
          <cell r="C22161">
            <v>387</v>
          </cell>
          <cell r="D22161" t="str">
            <v>STRONGEST JEANS, S.A. DE C.V.</v>
          </cell>
        </row>
        <row r="22162">
          <cell r="C22162">
            <v>175</v>
          </cell>
          <cell r="D22162" t="str">
            <v>MAURICIO JOVAN WONG MEDINA</v>
          </cell>
        </row>
        <row r="22163">
          <cell r="C22163">
            <v>175</v>
          </cell>
          <cell r="D22163" t="str">
            <v>MAURICIO JOVAN WONG MEDINA</v>
          </cell>
        </row>
        <row r="22164">
          <cell r="C22164">
            <v>378</v>
          </cell>
          <cell r="D22164" t="str">
            <v>STONE LAV, S.A. DE C.V.</v>
          </cell>
        </row>
        <row r="22165">
          <cell r="C22165">
            <v>179</v>
          </cell>
          <cell r="D22165" t="str">
            <v>TBG APPAREL S DE RL DE CV</v>
          </cell>
        </row>
        <row r="22166">
          <cell r="C22166">
            <v>179</v>
          </cell>
          <cell r="D22166" t="str">
            <v>TBG APPAREL S DE RL DE CV</v>
          </cell>
        </row>
        <row r="22167">
          <cell r="C22167">
            <v>179</v>
          </cell>
          <cell r="D22167" t="str">
            <v>TBG APPAREL S DE RL DE CV</v>
          </cell>
        </row>
        <row r="22168">
          <cell r="C22168">
            <v>179</v>
          </cell>
          <cell r="D22168" t="str">
            <v>TBG APPAREL S DE RL DE CV</v>
          </cell>
        </row>
        <row r="22169">
          <cell r="C22169">
            <v>157</v>
          </cell>
          <cell r="D22169" t="str">
            <v>ZAFRE SA DE CV</v>
          </cell>
        </row>
        <row r="22170">
          <cell r="C22170">
            <v>134</v>
          </cell>
          <cell r="D22170" t="str">
            <v>QUIMICA HERNANDEZ RAMIREZ SA DE CV</v>
          </cell>
        </row>
        <row r="22171">
          <cell r="C22171">
            <v>388</v>
          </cell>
          <cell r="D22171" t="str">
            <v>CONE DENIM YECAPIXTLA, S. DE R.L. DE C.V.</v>
          </cell>
        </row>
        <row r="22172">
          <cell r="C22172">
            <v>97</v>
          </cell>
          <cell r="D22172" t="str">
            <v>LAVAEXPORT SA DE CV</v>
          </cell>
        </row>
        <row r="22173">
          <cell r="C22173">
            <v>97</v>
          </cell>
          <cell r="D22173" t="str">
            <v>LAVAEXPORT SA DE CV</v>
          </cell>
        </row>
        <row r="22174">
          <cell r="C22174">
            <v>350</v>
          </cell>
          <cell r="D22174" t="str">
            <v>CIA INDUSTRIAL TEXTIL ANAHUAC, S.A. DE C.V.</v>
          </cell>
        </row>
        <row r="22175">
          <cell r="C22175">
            <v>350</v>
          </cell>
          <cell r="D22175" t="str">
            <v>CIA INDUSTRIAL TEXTIL ANAHUAC, S.A. DE C.V.</v>
          </cell>
        </row>
        <row r="22176">
          <cell r="C22176">
            <v>350</v>
          </cell>
          <cell r="D22176" t="str">
            <v>CIA INDUSTRIAL TEXTIL ANAHUAC, S.A. DE C.V.</v>
          </cell>
        </row>
        <row r="22177">
          <cell r="C22177">
            <v>367</v>
          </cell>
          <cell r="D22177" t="str">
            <v>WRANGLER DE MEXICO, S. DE R.L. DE C.V.</v>
          </cell>
        </row>
        <row r="22178">
          <cell r="C22178" t="str">
            <v>SN</v>
          </cell>
          <cell r="D22178" t="str">
            <v>VIVATEX</v>
          </cell>
        </row>
        <row r="22179">
          <cell r="C22179" t="str">
            <v>SN</v>
          </cell>
          <cell r="D22179" t="str">
            <v>VIVATEX</v>
          </cell>
        </row>
        <row r="22180">
          <cell r="C22180">
            <v>155</v>
          </cell>
          <cell r="D22180" t="str">
            <v>VERTICAL KNITS SA DE CV</v>
          </cell>
        </row>
        <row r="22181">
          <cell r="C22181">
            <v>273</v>
          </cell>
          <cell r="D22181" t="str">
            <v>LAVANDERIA LOS ALAMOS, S.A. DE C.V.</v>
          </cell>
        </row>
        <row r="22182">
          <cell r="C22182">
            <v>387</v>
          </cell>
          <cell r="D22182" t="str">
            <v>STRONGEST JEANS, S.A. DE C.V.</v>
          </cell>
        </row>
        <row r="22183">
          <cell r="C22183">
            <v>13</v>
          </cell>
          <cell r="D22183" t="str">
            <v>ANGELICA PADILLA CASTILLO</v>
          </cell>
        </row>
        <row r="22184">
          <cell r="C22184">
            <v>13</v>
          </cell>
          <cell r="D22184" t="str">
            <v>ANGELICA PADILLA CASTILLO</v>
          </cell>
        </row>
        <row r="22185">
          <cell r="C22185">
            <v>13</v>
          </cell>
          <cell r="D22185" t="str">
            <v>ANGELICA PADILLA CASTILLO</v>
          </cell>
        </row>
        <row r="22186">
          <cell r="C22186">
            <v>309</v>
          </cell>
          <cell r="D22186" t="str">
            <v>MARIA CONSUELO FIERRO RAMOS</v>
          </cell>
        </row>
        <row r="22187">
          <cell r="C22187">
            <v>55</v>
          </cell>
          <cell r="D22187" t="str">
            <v>DISTRIBUIDORA DE TEXTILES AVANTE SA DE CV</v>
          </cell>
        </row>
        <row r="22188">
          <cell r="C22188">
            <v>14</v>
          </cell>
          <cell r="D22188" t="str">
            <v>DISTRIBUIDORA TEXTIL ARTTEX, S.A. DE C.V.</v>
          </cell>
        </row>
        <row r="22189">
          <cell r="C22189">
            <v>387</v>
          </cell>
          <cell r="D22189" t="str">
            <v>STRONGEST JEANS, S.A. DE C.V.</v>
          </cell>
        </row>
        <row r="22190">
          <cell r="C22190">
            <v>175</v>
          </cell>
          <cell r="D22190" t="str">
            <v>MAURICIO JOVAN WONG MEDINA</v>
          </cell>
        </row>
        <row r="22191">
          <cell r="C22191">
            <v>175</v>
          </cell>
          <cell r="D22191" t="str">
            <v>MAURICIO JOVAN WONG MEDINA</v>
          </cell>
        </row>
        <row r="22192">
          <cell r="C22192">
            <v>175</v>
          </cell>
          <cell r="D22192" t="str">
            <v>MAURICIO JOVAN WONG MEDINA</v>
          </cell>
        </row>
        <row r="22193">
          <cell r="C22193">
            <v>204</v>
          </cell>
          <cell r="D22193" t="str">
            <v>PQ INTEGRADORA LOGISTICA SA DE CV</v>
          </cell>
        </row>
        <row r="22194">
          <cell r="C22194">
            <v>378</v>
          </cell>
          <cell r="D22194" t="str">
            <v>STONE LAV, S.A. DE C.V.</v>
          </cell>
        </row>
        <row r="22195">
          <cell r="C22195">
            <v>378</v>
          </cell>
          <cell r="D22195" t="str">
            <v>STONE LAV, S.A. DE C.V.</v>
          </cell>
        </row>
        <row r="22196">
          <cell r="C22196">
            <v>179</v>
          </cell>
          <cell r="D22196" t="str">
            <v>TBG APPAREL S DE RL DE CV</v>
          </cell>
        </row>
        <row r="22197">
          <cell r="C22197">
            <v>179</v>
          </cell>
          <cell r="D22197" t="str">
            <v>TBG APPAREL S DE RL DE CV</v>
          </cell>
        </row>
        <row r="22198">
          <cell r="C22198">
            <v>179</v>
          </cell>
          <cell r="D22198" t="str">
            <v>TBG APPAREL S DE RL DE CV</v>
          </cell>
        </row>
        <row r="22199">
          <cell r="C22199">
            <v>179</v>
          </cell>
          <cell r="D22199" t="str">
            <v>TBG APPAREL S DE RL DE CV</v>
          </cell>
        </row>
        <row r="22200">
          <cell r="C22200">
            <v>179</v>
          </cell>
          <cell r="D22200" t="str">
            <v>TBG APPAREL S DE RL DE CV</v>
          </cell>
        </row>
        <row r="22201">
          <cell r="C22201">
            <v>157</v>
          </cell>
          <cell r="D22201" t="str">
            <v>ZAFRE SA DE CV</v>
          </cell>
        </row>
        <row r="22202">
          <cell r="C22202">
            <v>134</v>
          </cell>
          <cell r="D22202" t="str">
            <v>QUIMICA HERNANDEZ RAMIREZ SA DE CV</v>
          </cell>
        </row>
        <row r="22203">
          <cell r="C22203">
            <v>134</v>
          </cell>
          <cell r="D22203" t="str">
            <v>QUIMICA HERNANDEZ RAMIREZ SA DE CV</v>
          </cell>
        </row>
        <row r="22204">
          <cell r="C22204">
            <v>388</v>
          </cell>
          <cell r="D22204" t="str">
            <v>CONE DENIM YECAPIXTLA, S. DE R.L. DE C.V.</v>
          </cell>
        </row>
        <row r="22205">
          <cell r="C22205">
            <v>97</v>
          </cell>
          <cell r="D22205" t="str">
            <v>LAVAEXPORT SA DE CV</v>
          </cell>
        </row>
        <row r="22206">
          <cell r="C22206">
            <v>97</v>
          </cell>
          <cell r="D22206" t="str">
            <v>LAVAEXPORT SA DE CV</v>
          </cell>
        </row>
        <row r="22207">
          <cell r="C22207">
            <v>160</v>
          </cell>
          <cell r="D22207" t="str">
            <v>FLAVIO BERNARDINO MARTINEZ SANCHEZ</v>
          </cell>
        </row>
        <row r="22208">
          <cell r="C22208">
            <v>350</v>
          </cell>
          <cell r="D22208" t="str">
            <v>CIA INDUSTRIAL TEXTIL ANAHUAC, S.A. DE C.V.</v>
          </cell>
        </row>
        <row r="22209">
          <cell r="C22209">
            <v>350</v>
          </cell>
          <cell r="D22209" t="str">
            <v>CIA INDUSTRIAL TEXTIL ANAHUAC, S.A. DE C.V.</v>
          </cell>
        </row>
        <row r="22210">
          <cell r="C22210">
            <v>350</v>
          </cell>
          <cell r="D22210" t="str">
            <v>CIA INDUSTRIAL TEXTIL ANAHUAC, S.A. DE C.V.</v>
          </cell>
        </row>
        <row r="22211">
          <cell r="C22211">
            <v>367</v>
          </cell>
          <cell r="D22211" t="str">
            <v>WRANGLER DE MEXICO, S. DE R.L. DE C.V.</v>
          </cell>
        </row>
        <row r="22212">
          <cell r="C22212" t="str">
            <v>SN</v>
          </cell>
          <cell r="D22212" t="str">
            <v>VIVATEX</v>
          </cell>
        </row>
        <row r="22213">
          <cell r="C22213" t="str">
            <v>SN</v>
          </cell>
          <cell r="D22213" t="str">
            <v>VIVATEX</v>
          </cell>
        </row>
        <row r="22214">
          <cell r="C22214">
            <v>4</v>
          </cell>
          <cell r="D22214" t="str">
            <v>ACABADOS RIO TEJO SA DE CV</v>
          </cell>
        </row>
        <row r="22215">
          <cell r="C22215">
            <v>155</v>
          </cell>
          <cell r="D22215" t="str">
            <v>VERTICAL KNITS SA DE CV</v>
          </cell>
        </row>
        <row r="22216">
          <cell r="C22216">
            <v>273</v>
          </cell>
          <cell r="D22216" t="str">
            <v>LAVANDERIA LOS ALAMOS, S.A. DE C.V.</v>
          </cell>
        </row>
        <row r="22217">
          <cell r="C22217">
            <v>387</v>
          </cell>
          <cell r="D22217" t="str">
            <v>STRONGEST JEANS, S.A. DE C.V.</v>
          </cell>
        </row>
        <row r="22218">
          <cell r="C22218">
            <v>13</v>
          </cell>
          <cell r="D22218" t="str">
            <v>ANGELICA PADILLA CASTILLO</v>
          </cell>
        </row>
        <row r="22219">
          <cell r="C22219">
            <v>13</v>
          </cell>
          <cell r="D22219" t="str">
            <v>ANGELICA PADILLA CASTILLO</v>
          </cell>
        </row>
        <row r="22220">
          <cell r="C22220">
            <v>13</v>
          </cell>
          <cell r="D22220" t="str">
            <v>ANGELICA PADILLA CASTILLO</v>
          </cell>
        </row>
        <row r="22221">
          <cell r="C22221">
            <v>55</v>
          </cell>
          <cell r="D22221" t="str">
            <v>DISTRIBUIDORA DE TEXTILES AVANTE SA DE CV</v>
          </cell>
        </row>
        <row r="22222">
          <cell r="C22222">
            <v>14</v>
          </cell>
          <cell r="D22222" t="str">
            <v>DISTRIBUIDORA TEXTIL ARTTEX, S.A. DE C.V.</v>
          </cell>
        </row>
        <row r="22223">
          <cell r="C22223">
            <v>14</v>
          </cell>
          <cell r="D22223" t="str">
            <v>DISTRIBUIDORA TEXTIL ARTTEX, S.A. DE C.V.</v>
          </cell>
        </row>
        <row r="22224">
          <cell r="C22224">
            <v>387</v>
          </cell>
          <cell r="D22224" t="str">
            <v>STRONGEST JEANS, S.A. DE C.V.</v>
          </cell>
        </row>
        <row r="22225">
          <cell r="C22225">
            <v>175</v>
          </cell>
          <cell r="D22225" t="str">
            <v>MAURICIO JOVAN WONG MEDINA</v>
          </cell>
        </row>
        <row r="22226">
          <cell r="C22226">
            <v>175</v>
          </cell>
          <cell r="D22226" t="str">
            <v>MAURICIO JOVAN WONG MEDINA</v>
          </cell>
        </row>
        <row r="22227">
          <cell r="C22227">
            <v>378</v>
          </cell>
          <cell r="D22227" t="str">
            <v>STONE LAV, S.A. DE C.V.</v>
          </cell>
        </row>
        <row r="22228">
          <cell r="C22228">
            <v>179</v>
          </cell>
          <cell r="D22228" t="str">
            <v>TBG APPAREL S DE RL DE CV</v>
          </cell>
        </row>
        <row r="22229">
          <cell r="C22229">
            <v>179</v>
          </cell>
          <cell r="D22229" t="str">
            <v>TBG APPAREL S DE RL DE CV</v>
          </cell>
        </row>
        <row r="22230">
          <cell r="C22230">
            <v>179</v>
          </cell>
          <cell r="D22230" t="str">
            <v>TBG APPAREL S DE RL DE CV</v>
          </cell>
        </row>
        <row r="22231">
          <cell r="C22231">
            <v>179</v>
          </cell>
          <cell r="D22231" t="str">
            <v>TBG APPAREL S DE RL DE CV</v>
          </cell>
        </row>
        <row r="22232">
          <cell r="C22232">
            <v>157</v>
          </cell>
          <cell r="D22232" t="str">
            <v>ZAFRE SA DE CV</v>
          </cell>
        </row>
        <row r="22233">
          <cell r="C22233">
            <v>134</v>
          </cell>
          <cell r="D22233" t="str">
            <v>QUIMICA HERNANDEZ RAMIREZ SA DE CV</v>
          </cell>
        </row>
        <row r="22234">
          <cell r="C22234">
            <v>388</v>
          </cell>
          <cell r="D22234" t="str">
            <v>CONE DENIM YECAPIXTLA, S. DE R.L. DE C.V.</v>
          </cell>
        </row>
        <row r="22235">
          <cell r="C22235">
            <v>97</v>
          </cell>
          <cell r="D22235" t="str">
            <v>LAVAEXPORT SA DE CV</v>
          </cell>
        </row>
        <row r="22236">
          <cell r="C22236">
            <v>97</v>
          </cell>
          <cell r="D22236" t="str">
            <v>LAVAEXPORT SA DE CV</v>
          </cell>
        </row>
        <row r="22237">
          <cell r="C22237">
            <v>350</v>
          </cell>
          <cell r="D22237" t="str">
            <v>CIA INDUSTRIAL TEXTIL ANAHUAC, S.A. DE C.V.</v>
          </cell>
        </row>
        <row r="22238">
          <cell r="C22238">
            <v>350</v>
          </cell>
          <cell r="D22238" t="str">
            <v>CIA INDUSTRIAL TEXTIL ANAHUAC, S.A. DE C.V.</v>
          </cell>
        </row>
        <row r="22239">
          <cell r="C22239">
            <v>350</v>
          </cell>
          <cell r="D22239" t="str">
            <v>CIA INDUSTRIAL TEXTIL ANAHUAC, S.A. DE C.V.</v>
          </cell>
        </row>
        <row r="22240">
          <cell r="C22240">
            <v>367</v>
          </cell>
          <cell r="D22240" t="str">
            <v>WRANGLER DE MEXICO, S. DE R.L. DE C.V.</v>
          </cell>
        </row>
        <row r="22241">
          <cell r="C22241" t="str">
            <v>SN</v>
          </cell>
          <cell r="D22241" t="str">
            <v>VIVATEX</v>
          </cell>
        </row>
        <row r="22242">
          <cell r="C22242" t="str">
            <v>SN</v>
          </cell>
          <cell r="D22242" t="str">
            <v>VIVATEX</v>
          </cell>
        </row>
        <row r="22243">
          <cell r="C22243">
            <v>155</v>
          </cell>
          <cell r="D22243" t="str">
            <v>VERTICAL KNITS SA DE CV</v>
          </cell>
        </row>
        <row r="22244">
          <cell r="C22244">
            <v>273</v>
          </cell>
          <cell r="D22244" t="str">
            <v>LAVANDERIA LOS ALAMOS, S.A. DE C.V.</v>
          </cell>
        </row>
        <row r="22245">
          <cell r="C22245">
            <v>387</v>
          </cell>
          <cell r="D22245" t="str">
            <v>STRONGEST JEANS, S.A. DE C.V.</v>
          </cell>
        </row>
        <row r="22246">
          <cell r="C22246">
            <v>13</v>
          </cell>
          <cell r="D22246" t="str">
            <v>ANGELICA PADILLA CASTILLO</v>
          </cell>
        </row>
        <row r="22247">
          <cell r="C22247">
            <v>13</v>
          </cell>
          <cell r="D22247" t="str">
            <v>ANGELICA PADILLA CASTILLO</v>
          </cell>
        </row>
        <row r="22248">
          <cell r="C22248">
            <v>309</v>
          </cell>
          <cell r="D22248" t="str">
            <v>MARIA CONSUELO FIERRO RAMOS</v>
          </cell>
        </row>
        <row r="22249">
          <cell r="C22249">
            <v>309</v>
          </cell>
          <cell r="D22249" t="str">
            <v>MARIA CONSUELO FIERRO RAMOS</v>
          </cell>
        </row>
        <row r="22250">
          <cell r="C22250">
            <v>55</v>
          </cell>
          <cell r="D22250" t="str">
            <v>DISTRIBUIDORA DE TEXTILES AVANTE SA DE CV</v>
          </cell>
        </row>
        <row r="22251">
          <cell r="C22251">
            <v>14</v>
          </cell>
          <cell r="D22251" t="str">
            <v>DISTRIBUIDORA TEXTIL ARTTEX, S.A. DE C.V.</v>
          </cell>
        </row>
        <row r="22252">
          <cell r="C22252">
            <v>387</v>
          </cell>
          <cell r="D22252" t="str">
            <v>STRONGEST JEANS, S.A. DE C.V.</v>
          </cell>
        </row>
        <row r="22253">
          <cell r="C22253">
            <v>175</v>
          </cell>
          <cell r="D22253" t="str">
            <v>MAURICIO JOVAN WONG MEDINA</v>
          </cell>
        </row>
        <row r="22254">
          <cell r="C22254">
            <v>175</v>
          </cell>
          <cell r="D22254" t="str">
            <v>MAURICIO JOVAN WONG MEDINA</v>
          </cell>
        </row>
        <row r="22255">
          <cell r="C22255">
            <v>204</v>
          </cell>
          <cell r="D22255" t="str">
            <v>PQ INTEGRADORA LOGISTICA SA DE CV</v>
          </cell>
        </row>
        <row r="22256">
          <cell r="C22256">
            <v>378</v>
          </cell>
          <cell r="D22256" t="str">
            <v>STONE LAV, S.A. DE C.V.</v>
          </cell>
        </row>
        <row r="22257">
          <cell r="C22257">
            <v>378</v>
          </cell>
          <cell r="D22257" t="str">
            <v>STONE LAV, S.A. DE C.V.</v>
          </cell>
        </row>
        <row r="22258">
          <cell r="C22258">
            <v>179</v>
          </cell>
          <cell r="D22258" t="str">
            <v>TBG APPAREL S DE RL DE CV</v>
          </cell>
        </row>
        <row r="22259">
          <cell r="C22259">
            <v>179</v>
          </cell>
          <cell r="D22259" t="str">
            <v>TBG APPAREL S DE RL DE CV</v>
          </cell>
        </row>
        <row r="22260">
          <cell r="C22260">
            <v>179</v>
          </cell>
          <cell r="D22260" t="str">
            <v>TBG APPAREL S DE RL DE CV</v>
          </cell>
        </row>
        <row r="22261">
          <cell r="C22261">
            <v>179</v>
          </cell>
          <cell r="D22261" t="str">
            <v>TBG APPAREL S DE RL DE CV</v>
          </cell>
        </row>
        <row r="22262">
          <cell r="C22262">
            <v>155</v>
          </cell>
          <cell r="D22262" t="str">
            <v>VERTICAL KNITS SA DE CV</v>
          </cell>
        </row>
        <row r="22263">
          <cell r="C22263">
            <v>157</v>
          </cell>
          <cell r="D22263" t="str">
            <v>ZAFRE SA DE CV</v>
          </cell>
        </row>
        <row r="22264">
          <cell r="C22264">
            <v>134</v>
          </cell>
          <cell r="D22264" t="str">
            <v>QUIMICA HERNANDEZ RAMIREZ SA DE CV</v>
          </cell>
        </row>
        <row r="22265">
          <cell r="C22265">
            <v>134</v>
          </cell>
          <cell r="D22265" t="str">
            <v>QUIMICA HERNANDEZ RAMIREZ SA DE CV</v>
          </cell>
        </row>
        <row r="22266">
          <cell r="C22266">
            <v>388</v>
          </cell>
          <cell r="D22266" t="str">
            <v>CONE DENIM YECAPIXTLA, S. DE R.L. DE C.V.</v>
          </cell>
        </row>
        <row r="22267">
          <cell r="C22267">
            <v>97</v>
          </cell>
          <cell r="D22267" t="str">
            <v>LAVAEXPORT SA DE CV</v>
          </cell>
        </row>
        <row r="22268">
          <cell r="C22268">
            <v>97</v>
          </cell>
          <cell r="D22268" t="str">
            <v>LAVAEXPORT SA DE CV</v>
          </cell>
        </row>
        <row r="22269">
          <cell r="C22269">
            <v>350</v>
          </cell>
          <cell r="D22269" t="str">
            <v>CIA INDUSTRIAL TEXTIL ANAHUAC, S.A. DE C.V.</v>
          </cell>
        </row>
        <row r="22270">
          <cell r="C22270">
            <v>350</v>
          </cell>
          <cell r="D22270" t="str">
            <v>CIA INDUSTRIAL TEXTIL ANAHUAC, S.A. DE C.V.</v>
          </cell>
        </row>
        <row r="22271">
          <cell r="C22271">
            <v>350</v>
          </cell>
          <cell r="D22271" t="str">
            <v>CIA INDUSTRIAL TEXTIL ANAHUAC, S.A. DE C.V.</v>
          </cell>
        </row>
        <row r="22272">
          <cell r="C22272">
            <v>367</v>
          </cell>
          <cell r="D22272" t="str">
            <v>WRANGLER DE MEXICO, S. DE R.L. DE C.V.</v>
          </cell>
        </row>
        <row r="22273">
          <cell r="C22273" t="str">
            <v>SN</v>
          </cell>
          <cell r="D22273" t="str">
            <v>VIVATEX</v>
          </cell>
        </row>
        <row r="22274">
          <cell r="C22274" t="str">
            <v>SN</v>
          </cell>
          <cell r="D22274" t="str">
            <v>VIVATEX</v>
          </cell>
        </row>
        <row r="22275">
          <cell r="C22275">
            <v>4</v>
          </cell>
          <cell r="D22275" t="str">
            <v>ACABADOS RIO TEJO SA DE CV</v>
          </cell>
        </row>
        <row r="22276">
          <cell r="C22276">
            <v>4</v>
          </cell>
          <cell r="D22276" t="str">
            <v>ACABADOS RIO TEJO SA DE CV</v>
          </cell>
        </row>
        <row r="22277">
          <cell r="C22277">
            <v>155</v>
          </cell>
          <cell r="D22277" t="str">
            <v>VERTICAL KNITS SA DE CV</v>
          </cell>
        </row>
        <row r="22278">
          <cell r="C22278">
            <v>273</v>
          </cell>
          <cell r="D22278" t="str">
            <v>LAVANDERIA LOS ALAMOS, S.A. DE C.V.</v>
          </cell>
        </row>
        <row r="22279">
          <cell r="C22279">
            <v>387</v>
          </cell>
          <cell r="D22279" t="str">
            <v>STRONGEST JEANS, S.A. DE C.V.</v>
          </cell>
        </row>
        <row r="22280">
          <cell r="C22280">
            <v>13</v>
          </cell>
          <cell r="D22280" t="str">
            <v>ANGELICA PADILLA CASTILLO</v>
          </cell>
        </row>
        <row r="22281">
          <cell r="C22281">
            <v>13</v>
          </cell>
          <cell r="D22281" t="str">
            <v>ANGELICA PADILLA CASTILLO</v>
          </cell>
        </row>
        <row r="22282">
          <cell r="C22282">
            <v>55</v>
          </cell>
          <cell r="D22282" t="str">
            <v>DISTRIBUIDORA DE TEXTILES AVANTE SA DE CV</v>
          </cell>
        </row>
        <row r="22283">
          <cell r="C22283">
            <v>55</v>
          </cell>
          <cell r="D22283" t="str">
            <v>DISTRIBUIDORA DE TEXTILES AVANTE SA DE CV</v>
          </cell>
        </row>
        <row r="22284">
          <cell r="C22284">
            <v>14</v>
          </cell>
          <cell r="D22284" t="str">
            <v>DISTRIBUIDORA TEXTIL ARTTEX, S.A. DE C.V.</v>
          </cell>
        </row>
        <row r="22285">
          <cell r="C22285">
            <v>14</v>
          </cell>
          <cell r="D22285" t="str">
            <v>DISTRIBUIDORA TEXTIL ARTTEX, S.A. DE C.V.</v>
          </cell>
        </row>
        <row r="22286">
          <cell r="C22286">
            <v>387</v>
          </cell>
          <cell r="D22286" t="str">
            <v>STRONGEST JEANS, S.A. DE C.V.</v>
          </cell>
        </row>
        <row r="22287">
          <cell r="C22287">
            <v>175</v>
          </cell>
          <cell r="D22287" t="str">
            <v>MAURICIO JOVAN WONG MEDINA</v>
          </cell>
        </row>
        <row r="22288">
          <cell r="C22288">
            <v>175</v>
          </cell>
          <cell r="D22288" t="str">
            <v>MAURICIO JOVAN WONG MEDINA</v>
          </cell>
        </row>
        <row r="22289">
          <cell r="C22289">
            <v>204</v>
          </cell>
          <cell r="D22289" t="str">
            <v>PQ INTEGRADORA LOGISTICA SA DE CV</v>
          </cell>
        </row>
        <row r="22290">
          <cell r="C22290">
            <v>378</v>
          </cell>
          <cell r="D22290" t="str">
            <v>STONE LAV, S.A. DE C.V.</v>
          </cell>
        </row>
        <row r="22291">
          <cell r="C22291">
            <v>179</v>
          </cell>
          <cell r="D22291" t="str">
            <v>TBG APPAREL S DE RL DE CV</v>
          </cell>
        </row>
        <row r="22292">
          <cell r="C22292">
            <v>179</v>
          </cell>
          <cell r="D22292" t="str">
            <v>TBG APPAREL S DE RL DE CV</v>
          </cell>
        </row>
        <row r="22293">
          <cell r="C22293">
            <v>179</v>
          </cell>
          <cell r="D22293" t="str">
            <v>TBG APPAREL S DE RL DE CV</v>
          </cell>
        </row>
        <row r="22294">
          <cell r="C22294">
            <v>179</v>
          </cell>
          <cell r="D22294" t="str">
            <v>TBG APPAREL S DE RL DE CV</v>
          </cell>
        </row>
        <row r="22295">
          <cell r="C22295">
            <v>179</v>
          </cell>
          <cell r="D22295" t="str">
            <v>TBG APPAREL S DE RL DE CV</v>
          </cell>
        </row>
        <row r="22296">
          <cell r="C22296">
            <v>157</v>
          </cell>
          <cell r="D22296" t="str">
            <v>ZAFRE SA DE CV</v>
          </cell>
        </row>
        <row r="22297">
          <cell r="C22297">
            <v>134</v>
          </cell>
          <cell r="D22297" t="str">
            <v>QUIMICA HERNANDEZ RAMIREZ SA DE CV</v>
          </cell>
        </row>
        <row r="22298">
          <cell r="C22298">
            <v>388</v>
          </cell>
          <cell r="D22298" t="str">
            <v>CONE DENIM YECAPIXTLA, S. DE R.L. DE C.V.</v>
          </cell>
        </row>
        <row r="22299">
          <cell r="C22299">
            <v>97</v>
          </cell>
          <cell r="D22299" t="str">
            <v>LAVAEXPORT SA DE CV</v>
          </cell>
        </row>
        <row r="22300">
          <cell r="C22300">
            <v>97</v>
          </cell>
          <cell r="D22300" t="str">
            <v>LAVAEXPORT SA DE CV</v>
          </cell>
        </row>
        <row r="22301">
          <cell r="C22301">
            <v>160</v>
          </cell>
          <cell r="D22301" t="str">
            <v>FLAVIO BERNARDINO MARTINEZ SANCHEZ</v>
          </cell>
        </row>
        <row r="22302">
          <cell r="C22302">
            <v>350</v>
          </cell>
          <cell r="D22302" t="str">
            <v>CIA INDUSTRIAL TEXTIL ANAHUAC, S.A. DE C.V.</v>
          </cell>
        </row>
        <row r="22303">
          <cell r="C22303">
            <v>350</v>
          </cell>
          <cell r="D22303" t="str">
            <v>CIA INDUSTRIAL TEXTIL ANAHUAC, S.A. DE C.V.</v>
          </cell>
        </row>
        <row r="22304">
          <cell r="C22304">
            <v>350</v>
          </cell>
          <cell r="D22304" t="str">
            <v>CIA INDUSTRIAL TEXTIL ANAHUAC, S.A. DE C.V.</v>
          </cell>
        </row>
        <row r="22305">
          <cell r="C22305">
            <v>367</v>
          </cell>
          <cell r="D22305" t="str">
            <v>WRANGLER DE MEXICO, S. DE R.L. DE C.V.</v>
          </cell>
        </row>
        <row r="22306">
          <cell r="C22306" t="str">
            <v>SN</v>
          </cell>
          <cell r="D22306" t="str">
            <v>VIVATEX</v>
          </cell>
        </row>
        <row r="22307">
          <cell r="C22307" t="str">
            <v>SN</v>
          </cell>
          <cell r="D22307" t="str">
            <v>VIVATEX</v>
          </cell>
        </row>
        <row r="22308">
          <cell r="C22308">
            <v>155</v>
          </cell>
          <cell r="D22308" t="str">
            <v>VERTICAL KNITS SA DE CV</v>
          </cell>
        </row>
        <row r="22309">
          <cell r="C22309">
            <v>273</v>
          </cell>
          <cell r="D22309" t="str">
            <v>LAVANDERIA LOS ALAMOS, S.A. DE C.V.</v>
          </cell>
        </row>
        <row r="22310">
          <cell r="C22310">
            <v>387</v>
          </cell>
          <cell r="D22310" t="str">
            <v>STRONGEST JEANS, S.A. DE C.V.</v>
          </cell>
        </row>
        <row r="22311">
          <cell r="C22311">
            <v>13</v>
          </cell>
          <cell r="D22311" t="str">
            <v>ANGELICA PADILLA CASTILLO</v>
          </cell>
        </row>
        <row r="22312">
          <cell r="C22312">
            <v>13</v>
          </cell>
          <cell r="D22312" t="str">
            <v>ANGELICA PADILLA CASTILLO</v>
          </cell>
        </row>
        <row r="22313">
          <cell r="C22313">
            <v>13</v>
          </cell>
          <cell r="D22313" t="str">
            <v>ANGELICA PADILLA CASTILLO</v>
          </cell>
        </row>
        <row r="22314">
          <cell r="C22314">
            <v>13</v>
          </cell>
          <cell r="D22314" t="str">
            <v>ANGELICA PADILLA CASTILLO</v>
          </cell>
        </row>
        <row r="22315">
          <cell r="C22315">
            <v>309</v>
          </cell>
          <cell r="D22315" t="str">
            <v>MARIA CONSUELO FIERRO RAMOS</v>
          </cell>
        </row>
        <row r="22316">
          <cell r="C22316">
            <v>55</v>
          </cell>
          <cell r="D22316" t="str">
            <v>DISTRIBUIDORA DE TEXTILES AVANTE SA DE CV</v>
          </cell>
        </row>
        <row r="22317">
          <cell r="C22317">
            <v>14</v>
          </cell>
          <cell r="D22317" t="str">
            <v>DISTRIBUIDORA TEXTIL ARTTEX, S.A. DE C.V.</v>
          </cell>
        </row>
        <row r="22318">
          <cell r="C22318">
            <v>387</v>
          </cell>
          <cell r="D22318" t="str">
            <v>STRONGEST JEANS, S.A. DE C.V.</v>
          </cell>
        </row>
        <row r="22319">
          <cell r="C22319">
            <v>175</v>
          </cell>
          <cell r="D22319" t="str">
            <v>MAURICIO JOVAN WONG MEDINA</v>
          </cell>
        </row>
        <row r="22320">
          <cell r="C22320">
            <v>175</v>
          </cell>
          <cell r="D22320" t="str">
            <v>MAURICIO JOVAN WONG MEDINA</v>
          </cell>
        </row>
        <row r="22321">
          <cell r="C22321">
            <v>175</v>
          </cell>
          <cell r="D22321" t="str">
            <v>MAURICIO JOVAN WONG MEDINA</v>
          </cell>
        </row>
        <row r="22322">
          <cell r="C22322">
            <v>378</v>
          </cell>
          <cell r="D22322" t="str">
            <v>STONE LAV, S.A. DE C.V.</v>
          </cell>
        </row>
        <row r="22323">
          <cell r="C22323">
            <v>378</v>
          </cell>
          <cell r="D22323" t="str">
            <v>STONE LAV, S.A. DE C.V.</v>
          </cell>
        </row>
        <row r="22324">
          <cell r="C22324">
            <v>179</v>
          </cell>
          <cell r="D22324" t="str">
            <v>TBG APPAREL S DE RL DE CV</v>
          </cell>
        </row>
        <row r="22325">
          <cell r="C22325">
            <v>179</v>
          </cell>
          <cell r="D22325" t="str">
            <v>TBG APPAREL S DE RL DE CV</v>
          </cell>
        </row>
        <row r="22326">
          <cell r="C22326">
            <v>179</v>
          </cell>
          <cell r="D22326" t="str">
            <v>TBG APPAREL S DE RL DE CV</v>
          </cell>
        </row>
        <row r="22327">
          <cell r="C22327">
            <v>179</v>
          </cell>
          <cell r="D22327" t="str">
            <v>TBG APPAREL S DE RL DE CV</v>
          </cell>
        </row>
        <row r="22328">
          <cell r="C22328">
            <v>157</v>
          </cell>
          <cell r="D22328" t="str">
            <v>ZAFRE SA DE CV</v>
          </cell>
        </row>
        <row r="22329">
          <cell r="C22329">
            <v>134</v>
          </cell>
          <cell r="D22329" t="str">
            <v>QUIMICA HERNANDEZ RAMIREZ SA DE CV</v>
          </cell>
        </row>
        <row r="22330">
          <cell r="C22330">
            <v>134</v>
          </cell>
          <cell r="D22330" t="str">
            <v>QUIMICA HERNANDEZ RAMIREZ SA DE CV</v>
          </cell>
        </row>
        <row r="22331">
          <cell r="C22331">
            <v>388</v>
          </cell>
          <cell r="D22331" t="str">
            <v>CONE DENIM YECAPIXTLA, S. DE R.L. DE C.V.</v>
          </cell>
        </row>
        <row r="22332">
          <cell r="C22332">
            <v>97</v>
          </cell>
          <cell r="D22332" t="str">
            <v>LAVAEXPORT SA DE CV</v>
          </cell>
        </row>
        <row r="22333">
          <cell r="C22333">
            <v>97</v>
          </cell>
          <cell r="D22333" t="str">
            <v>LAVAEXPORT SA DE CV</v>
          </cell>
        </row>
        <row r="22334">
          <cell r="C22334">
            <v>350</v>
          </cell>
          <cell r="D22334" t="str">
            <v>CIA INDUSTRIAL TEXTIL ANAHUAC, S.A. DE C.V.</v>
          </cell>
        </row>
        <row r="22335">
          <cell r="C22335">
            <v>350</v>
          </cell>
          <cell r="D22335" t="str">
            <v>CIA INDUSTRIAL TEXTIL ANAHUAC, S.A. DE C.V.</v>
          </cell>
        </row>
        <row r="22336">
          <cell r="C22336">
            <v>350</v>
          </cell>
          <cell r="D22336" t="str">
            <v>CIA INDUSTRIAL TEXTIL ANAHUAC, S.A. DE C.V.</v>
          </cell>
        </row>
        <row r="22337">
          <cell r="C22337">
            <v>367</v>
          </cell>
          <cell r="D22337" t="str">
            <v>WRANGLER DE MEXICO, S. DE R.L. DE C.V.</v>
          </cell>
        </row>
        <row r="22338">
          <cell r="C22338" t="str">
            <v>SN</v>
          </cell>
          <cell r="D22338" t="str">
            <v>VIVATEX</v>
          </cell>
        </row>
        <row r="22339">
          <cell r="C22339" t="str">
            <v>SN</v>
          </cell>
          <cell r="D22339" t="str">
            <v>VIVATEX</v>
          </cell>
        </row>
        <row r="22340">
          <cell r="C22340">
            <v>4</v>
          </cell>
          <cell r="D22340" t="str">
            <v>ACABADOS RIO TEJO SA DE CV</v>
          </cell>
        </row>
        <row r="22341">
          <cell r="C22341">
            <v>155</v>
          </cell>
          <cell r="D22341" t="str">
            <v>VERTICAL KNITS SA DE CV</v>
          </cell>
        </row>
        <row r="22342">
          <cell r="C22342">
            <v>273</v>
          </cell>
          <cell r="D22342" t="str">
            <v>LAVANDERIA LOS ALAMOS, S.A. DE C.V.</v>
          </cell>
        </row>
        <row r="22343">
          <cell r="C22343">
            <v>387</v>
          </cell>
          <cell r="D22343" t="str">
            <v>STRONGEST JEANS, S.A. DE C.V.</v>
          </cell>
        </row>
        <row r="22344">
          <cell r="C22344">
            <v>13</v>
          </cell>
          <cell r="D22344" t="str">
            <v>ANGELICA PADILLA CASTILLO</v>
          </cell>
        </row>
        <row r="22345">
          <cell r="C22345">
            <v>309</v>
          </cell>
          <cell r="D22345" t="str">
            <v>MARIA CONSUELO FIERRO RAMOS</v>
          </cell>
        </row>
        <row r="22346">
          <cell r="C22346">
            <v>55</v>
          </cell>
          <cell r="D22346" t="str">
            <v>DISTRIBUIDORA DE TEXTILES AVANTE SA DE CV</v>
          </cell>
        </row>
        <row r="22347">
          <cell r="C22347">
            <v>14</v>
          </cell>
          <cell r="D22347" t="str">
            <v>DISTRIBUIDORA TEXTIL ARTTEX, S.A. DE C.V.</v>
          </cell>
        </row>
        <row r="22348">
          <cell r="C22348">
            <v>14</v>
          </cell>
          <cell r="D22348" t="str">
            <v>DISTRIBUIDORA TEXTIL ARTTEX, S.A. DE C.V.</v>
          </cell>
        </row>
        <row r="22349">
          <cell r="C22349">
            <v>387</v>
          </cell>
          <cell r="D22349" t="str">
            <v>STRONGEST JEANS, S.A. DE C.V.</v>
          </cell>
        </row>
        <row r="22350">
          <cell r="C22350">
            <v>175</v>
          </cell>
          <cell r="D22350" t="str">
            <v>MAURICIO JOVAN WONG MEDINA</v>
          </cell>
        </row>
        <row r="22351">
          <cell r="C22351">
            <v>175</v>
          </cell>
          <cell r="D22351" t="str">
            <v>MAURICIO JOVAN WONG MEDINA</v>
          </cell>
        </row>
        <row r="22352">
          <cell r="C22352">
            <v>378</v>
          </cell>
          <cell r="D22352" t="str">
            <v>STONE LAV, S.A. DE C.V.</v>
          </cell>
        </row>
        <row r="22353">
          <cell r="C22353">
            <v>179</v>
          </cell>
          <cell r="D22353" t="str">
            <v>TBG APPAREL S DE RL DE CV</v>
          </cell>
        </row>
        <row r="22354">
          <cell r="C22354">
            <v>179</v>
          </cell>
          <cell r="D22354" t="str">
            <v>TBG APPAREL S DE RL DE CV</v>
          </cell>
        </row>
        <row r="22355">
          <cell r="C22355">
            <v>179</v>
          </cell>
          <cell r="D22355" t="str">
            <v>TBG APPAREL S DE RL DE CV</v>
          </cell>
        </row>
        <row r="22356">
          <cell r="C22356">
            <v>179</v>
          </cell>
          <cell r="D22356" t="str">
            <v>TBG APPAREL S DE RL DE CV</v>
          </cell>
        </row>
        <row r="22357">
          <cell r="C22357">
            <v>155</v>
          </cell>
          <cell r="D22357" t="str">
            <v>VERTICAL KNITS SA DE CV</v>
          </cell>
        </row>
        <row r="22358">
          <cell r="C22358">
            <v>157</v>
          </cell>
          <cell r="D22358" t="str">
            <v>ZAFRE SA DE CV</v>
          </cell>
        </row>
        <row r="22359">
          <cell r="C22359">
            <v>134</v>
          </cell>
          <cell r="D22359" t="str">
            <v>QUIMICA HERNANDEZ RAMIREZ SA DE CV</v>
          </cell>
        </row>
        <row r="22360">
          <cell r="C22360">
            <v>388</v>
          </cell>
          <cell r="D22360" t="str">
            <v>CONE DENIM YECAPIXTLA, S. DE R.L. DE C.V.</v>
          </cell>
        </row>
        <row r="22361">
          <cell r="C22361">
            <v>97</v>
          </cell>
          <cell r="D22361" t="str">
            <v>LAVAEXPORT SA DE CV</v>
          </cell>
        </row>
        <row r="22362">
          <cell r="C22362">
            <v>97</v>
          </cell>
          <cell r="D22362" t="str">
            <v>LAVAEXPORT SA DE CV</v>
          </cell>
        </row>
        <row r="22363">
          <cell r="C22363">
            <v>350</v>
          </cell>
          <cell r="D22363" t="str">
            <v>CIA INDUSTRIAL TEXTIL ANAHUAC, S.A. DE C.V.</v>
          </cell>
        </row>
        <row r="22364">
          <cell r="C22364">
            <v>350</v>
          </cell>
          <cell r="D22364" t="str">
            <v>CIA INDUSTRIAL TEXTIL ANAHUAC, S.A. DE C.V.</v>
          </cell>
        </row>
        <row r="22365">
          <cell r="C22365">
            <v>350</v>
          </cell>
          <cell r="D22365" t="str">
            <v>CIA INDUSTRIAL TEXTIL ANAHUAC, S.A. DE C.V.</v>
          </cell>
        </row>
        <row r="22366">
          <cell r="C22366">
            <v>367</v>
          </cell>
          <cell r="D22366" t="str">
            <v>WRANGLER DE MEXICO, S. DE R.L. DE C.V.</v>
          </cell>
        </row>
        <row r="22367">
          <cell r="C22367" t="str">
            <v>SN</v>
          </cell>
          <cell r="D22367" t="str">
            <v>VIVATEX</v>
          </cell>
        </row>
        <row r="22368">
          <cell r="C22368" t="str">
            <v>SN</v>
          </cell>
          <cell r="D22368" t="str">
            <v>VIVATEX</v>
          </cell>
        </row>
        <row r="22369">
          <cell r="C22369">
            <v>155</v>
          </cell>
          <cell r="D22369" t="str">
            <v>VERTICAL KNITS SA DE CV</v>
          </cell>
        </row>
        <row r="22370">
          <cell r="C22370">
            <v>273</v>
          </cell>
          <cell r="D22370" t="str">
            <v>LAVANDERIA LOS ALAMOS, S.A. DE C.V.</v>
          </cell>
        </row>
        <row r="22371">
          <cell r="C22371">
            <v>387</v>
          </cell>
          <cell r="D22371" t="str">
            <v>STRONGEST JEANS, S.A. DE C.V.</v>
          </cell>
        </row>
        <row r="22372">
          <cell r="C22372">
            <v>249</v>
          </cell>
          <cell r="D22372" t="str">
            <v>ASHLAND CHEMICAL DE MEXICO, S.A. DE C.V.</v>
          </cell>
        </row>
        <row r="22373">
          <cell r="C22373">
            <v>249</v>
          </cell>
          <cell r="D22373" t="str">
            <v>ASHLAND CHEMICAL DE MEXICO, S.A. DE C.V.</v>
          </cell>
        </row>
        <row r="22374">
          <cell r="C22374">
            <v>249</v>
          </cell>
          <cell r="D22374" t="str">
            <v>ASHLAND CHEMICAL DE MEXICO, S.A. DE C.V.</v>
          </cell>
        </row>
        <row r="22375">
          <cell r="C22375">
            <v>249</v>
          </cell>
          <cell r="D22375" t="str">
            <v>ASHLAND CHEMICAL DE MEXICO, S.A. DE C.V.</v>
          </cell>
        </row>
        <row r="22376">
          <cell r="C22376">
            <v>249</v>
          </cell>
          <cell r="D22376" t="str">
            <v>ASHLAND CHEMICAL DE MEXICO, S.A. DE C.V.</v>
          </cell>
        </row>
        <row r="22377">
          <cell r="C22377">
            <v>249</v>
          </cell>
          <cell r="D22377" t="str">
            <v>ASHLAND CHEMICAL DE MEXICO, S.A. DE C.V.</v>
          </cell>
        </row>
        <row r="22378">
          <cell r="C22378">
            <v>249</v>
          </cell>
          <cell r="D22378" t="str">
            <v>ASHLAND CHEMICAL DE MEXICO, S.A. DE C.V.</v>
          </cell>
        </row>
        <row r="22379">
          <cell r="C22379">
            <v>249</v>
          </cell>
          <cell r="D22379" t="str">
            <v>ASHLAND CHEMICAL DE MEXICO, S.A. DE C.V.</v>
          </cell>
        </row>
        <row r="22380">
          <cell r="C22380">
            <v>249</v>
          </cell>
          <cell r="D22380" t="str">
            <v>ASHLAND CHEMICAL DE MEXICO, S.A. DE C.V.</v>
          </cell>
        </row>
        <row r="22381">
          <cell r="C22381">
            <v>249</v>
          </cell>
          <cell r="D22381" t="str">
            <v>ASHLAND CHEMICAL DE MEXICO, S.A. DE C.V.</v>
          </cell>
        </row>
        <row r="22382">
          <cell r="C22382">
            <v>249</v>
          </cell>
          <cell r="D22382" t="str">
            <v>ASHLAND CHEMICAL DE MEXICO, S.A. DE C.V.</v>
          </cell>
        </row>
        <row r="22383">
          <cell r="C22383">
            <v>249</v>
          </cell>
          <cell r="D22383" t="str">
            <v>ASHLAND CHEMICAL DE MEXICO, S.A. DE C.V.</v>
          </cell>
        </row>
        <row r="22384">
          <cell r="C22384">
            <v>249</v>
          </cell>
          <cell r="D22384" t="str">
            <v>ASHLAND CHEMICAL DE MEXICO, S.A. DE C.V.</v>
          </cell>
        </row>
        <row r="22385">
          <cell r="C22385">
            <v>249</v>
          </cell>
          <cell r="D22385" t="str">
            <v>ASHLAND CHEMICAL DE MEXICO, S.A. DE C.V.</v>
          </cell>
        </row>
        <row r="22386">
          <cell r="C22386">
            <v>249</v>
          </cell>
          <cell r="D22386" t="str">
            <v>ASHLAND CHEMICAL DE MEXICO, S.A. DE C.V.</v>
          </cell>
        </row>
        <row r="22387">
          <cell r="C22387">
            <v>249</v>
          </cell>
          <cell r="D22387" t="str">
            <v>ASHLAND CHEMICAL DE MEXICO, S.A. DE C.V.</v>
          </cell>
        </row>
        <row r="22388">
          <cell r="C22388">
            <v>249</v>
          </cell>
          <cell r="D22388" t="str">
            <v>ASHLAND CHEMICAL DE MEXICO, S.A. DE C.V.</v>
          </cell>
        </row>
        <row r="22389">
          <cell r="C22389">
            <v>249</v>
          </cell>
          <cell r="D22389" t="str">
            <v>ASHLAND CHEMICAL DE MEXICO, S.A. DE C.V.</v>
          </cell>
        </row>
        <row r="22390">
          <cell r="C22390">
            <v>249</v>
          </cell>
          <cell r="D22390" t="str">
            <v>ASHLAND CHEMICAL DE MEXICO, S.A. DE C.V.</v>
          </cell>
        </row>
        <row r="22391">
          <cell r="C22391">
            <v>249</v>
          </cell>
          <cell r="D22391" t="str">
            <v>ASHLAND CHEMICAL DE MEXICO, S.A. DE C.V.</v>
          </cell>
        </row>
        <row r="22392">
          <cell r="C22392">
            <v>249</v>
          </cell>
          <cell r="D22392" t="str">
            <v>ASHLAND CHEMICAL DE MEXICO, S.A. DE C.V.</v>
          </cell>
        </row>
        <row r="22393">
          <cell r="C22393">
            <v>249</v>
          </cell>
          <cell r="D22393" t="str">
            <v>ASHLAND CHEMICAL DE MEXICO, S.A. DE C.V.</v>
          </cell>
        </row>
        <row r="22394">
          <cell r="C22394">
            <v>249</v>
          </cell>
          <cell r="D22394" t="str">
            <v>ASHLAND CHEMICAL DE MEXICO, S.A. DE C.V.</v>
          </cell>
        </row>
        <row r="22395">
          <cell r="C22395">
            <v>249</v>
          </cell>
          <cell r="D22395" t="str">
            <v>ASHLAND CHEMICAL DE MEXICO, S.A. DE C.V.</v>
          </cell>
        </row>
        <row r="22396">
          <cell r="C22396">
            <v>249</v>
          </cell>
          <cell r="D22396" t="str">
            <v>ASHLAND CHEMICAL DE MEXICO, S.A. DE C.V.</v>
          </cell>
        </row>
        <row r="22397">
          <cell r="C22397">
            <v>249</v>
          </cell>
          <cell r="D22397" t="str">
            <v>ASHLAND CHEMICAL DE MEXICO, S.A. DE C.V.</v>
          </cell>
        </row>
        <row r="22398">
          <cell r="C22398">
            <v>249</v>
          </cell>
          <cell r="D22398" t="str">
            <v>ASHLAND CHEMICAL DE MEXICO, S.A. DE C.V.</v>
          </cell>
        </row>
        <row r="22399">
          <cell r="C22399">
            <v>249</v>
          </cell>
          <cell r="D22399" t="str">
            <v>ASHLAND CHEMICAL DE MEXICO, S.A. DE C.V.</v>
          </cell>
        </row>
        <row r="22400">
          <cell r="C22400">
            <v>249</v>
          </cell>
          <cell r="D22400" t="str">
            <v>ASHLAND CHEMICAL DE MEXICO, S.A. DE C.V.</v>
          </cell>
        </row>
        <row r="22401">
          <cell r="C22401">
            <v>249</v>
          </cell>
          <cell r="D22401" t="str">
            <v>ASHLAND CHEMICAL DE MEXICO, S.A. DE C.V.</v>
          </cell>
        </row>
        <row r="22402">
          <cell r="C22402">
            <v>249</v>
          </cell>
          <cell r="D22402" t="str">
            <v>ASHLAND CHEMICAL DE MEXICO, S.A. DE C.V.</v>
          </cell>
        </row>
        <row r="22403">
          <cell r="C22403">
            <v>249</v>
          </cell>
          <cell r="D22403" t="str">
            <v>ASHLAND CHEMICAL DE MEXICO, S.A. DE C.V.</v>
          </cell>
        </row>
        <row r="22404">
          <cell r="C22404">
            <v>249</v>
          </cell>
          <cell r="D22404" t="str">
            <v>ASHLAND CHEMICAL DE MEXICO, S.A. DE C.V.</v>
          </cell>
        </row>
        <row r="22405">
          <cell r="C22405">
            <v>249</v>
          </cell>
          <cell r="D22405" t="str">
            <v>ASHLAND CHEMICAL DE MEXICO, S.A. DE C.V.</v>
          </cell>
        </row>
        <row r="22406">
          <cell r="C22406">
            <v>249</v>
          </cell>
          <cell r="D22406" t="str">
            <v>ASHLAND CHEMICAL DE MEXICO, S.A. DE C.V.</v>
          </cell>
        </row>
        <row r="22407">
          <cell r="C22407">
            <v>249</v>
          </cell>
          <cell r="D22407" t="str">
            <v>ASHLAND CHEMICAL DE MEXICO, S.A. DE C.V.</v>
          </cell>
        </row>
        <row r="22408">
          <cell r="C22408">
            <v>249</v>
          </cell>
          <cell r="D22408" t="str">
            <v>ASHLAND CHEMICAL DE MEXICO, S.A. DE C.V.</v>
          </cell>
        </row>
        <row r="22409">
          <cell r="C22409">
            <v>249</v>
          </cell>
          <cell r="D22409" t="str">
            <v>ASHLAND CHEMICAL DE MEXICO, S.A. DE C.V.</v>
          </cell>
        </row>
        <row r="22410">
          <cell r="C22410">
            <v>249</v>
          </cell>
          <cell r="D22410" t="str">
            <v>ASHLAND CHEMICAL DE MEXICO, S.A. DE C.V.</v>
          </cell>
        </row>
        <row r="22411">
          <cell r="C22411">
            <v>249</v>
          </cell>
          <cell r="D22411" t="str">
            <v>ASHLAND CHEMICAL DE MEXICO, S.A. DE C.V.</v>
          </cell>
        </row>
        <row r="22412">
          <cell r="C22412">
            <v>249</v>
          </cell>
          <cell r="D22412" t="str">
            <v>ASHLAND CHEMICAL DE MEXICO, S.A. DE C.V.</v>
          </cell>
        </row>
        <row r="22413">
          <cell r="C22413">
            <v>249</v>
          </cell>
          <cell r="D22413" t="str">
            <v>ASHLAND CHEMICAL DE MEXICO, S.A. DE C.V.</v>
          </cell>
        </row>
        <row r="22414">
          <cell r="C22414">
            <v>249</v>
          </cell>
          <cell r="D22414" t="str">
            <v>ASHLAND CHEMICAL DE MEXICO, S.A. DE C.V.</v>
          </cell>
        </row>
        <row r="22415">
          <cell r="C22415">
            <v>249</v>
          </cell>
          <cell r="D22415" t="str">
            <v>ASHLAND CHEMICAL DE MEXICO, S.A. DE C.V.</v>
          </cell>
        </row>
        <row r="22416">
          <cell r="C22416">
            <v>18</v>
          </cell>
          <cell r="D22416" t="str">
            <v>BIMBO</v>
          </cell>
        </row>
        <row r="22417">
          <cell r="C22417">
            <v>20</v>
          </cell>
          <cell r="D22417" t="str">
            <v>BIMBO</v>
          </cell>
        </row>
        <row r="22418">
          <cell r="C22418">
            <v>21</v>
          </cell>
          <cell r="D22418" t="str">
            <v>BIMBO</v>
          </cell>
        </row>
        <row r="22419">
          <cell r="C22419">
            <v>20</v>
          </cell>
          <cell r="D22419" t="str">
            <v>BIMBO</v>
          </cell>
        </row>
        <row r="22420">
          <cell r="C22420">
            <v>20</v>
          </cell>
          <cell r="D22420" t="str">
            <v>BIMBO</v>
          </cell>
        </row>
        <row r="22421">
          <cell r="C22421">
            <v>18</v>
          </cell>
          <cell r="D22421" t="str">
            <v>BIMBO</v>
          </cell>
        </row>
        <row r="22422">
          <cell r="C22422">
            <v>21</v>
          </cell>
          <cell r="D22422" t="str">
            <v>BIMBO</v>
          </cell>
        </row>
        <row r="22423">
          <cell r="C22423">
            <v>21</v>
          </cell>
          <cell r="D22423" t="str">
            <v>BIMBO</v>
          </cell>
        </row>
        <row r="22424">
          <cell r="C22424">
            <v>21</v>
          </cell>
          <cell r="D22424" t="str">
            <v>BIMBO</v>
          </cell>
        </row>
        <row r="22425">
          <cell r="C22425">
            <v>17</v>
          </cell>
          <cell r="D22425" t="str">
            <v>BIMBO</v>
          </cell>
        </row>
        <row r="22426">
          <cell r="C22426">
            <v>20</v>
          </cell>
          <cell r="D22426" t="str">
            <v>BIMBO</v>
          </cell>
        </row>
        <row r="22427">
          <cell r="C22427">
            <v>21</v>
          </cell>
          <cell r="D22427" t="str">
            <v>BIMBO</v>
          </cell>
        </row>
        <row r="22428">
          <cell r="C22428">
            <v>21</v>
          </cell>
          <cell r="D22428" t="str">
            <v>BIMBO</v>
          </cell>
        </row>
        <row r="22429">
          <cell r="C22429">
            <v>21</v>
          </cell>
          <cell r="D22429" t="str">
            <v>BIMBO</v>
          </cell>
        </row>
        <row r="22430">
          <cell r="C22430">
            <v>21</v>
          </cell>
          <cell r="D22430" t="str">
            <v>BIMBO</v>
          </cell>
        </row>
        <row r="22431">
          <cell r="C22431">
            <v>21</v>
          </cell>
          <cell r="D22431" t="str">
            <v>BIMBO</v>
          </cell>
        </row>
        <row r="22432">
          <cell r="C22432">
            <v>21</v>
          </cell>
          <cell r="D22432" t="str">
            <v>BIMBO</v>
          </cell>
        </row>
        <row r="22433">
          <cell r="C22433">
            <v>21</v>
          </cell>
          <cell r="D22433" t="str">
            <v>BIMBO</v>
          </cell>
        </row>
        <row r="22434">
          <cell r="C22434">
            <v>21</v>
          </cell>
          <cell r="D22434" t="str">
            <v>BIMBO</v>
          </cell>
        </row>
        <row r="22435">
          <cell r="C22435">
            <v>21</v>
          </cell>
          <cell r="D22435" t="str">
            <v>BIMBO</v>
          </cell>
        </row>
        <row r="22436">
          <cell r="C22436">
            <v>21</v>
          </cell>
          <cell r="D22436" t="str">
            <v>BIMBO</v>
          </cell>
        </row>
        <row r="22437">
          <cell r="C22437">
            <v>17</v>
          </cell>
          <cell r="D22437" t="str">
            <v>BIMBO</v>
          </cell>
        </row>
        <row r="22438">
          <cell r="C22438">
            <v>18</v>
          </cell>
          <cell r="D22438" t="str">
            <v>BIMBO</v>
          </cell>
        </row>
        <row r="22439">
          <cell r="C22439">
            <v>18</v>
          </cell>
          <cell r="D22439" t="str">
            <v>BIMBO</v>
          </cell>
        </row>
        <row r="22440">
          <cell r="C22440">
            <v>21</v>
          </cell>
          <cell r="D22440" t="str">
            <v>BIMBO</v>
          </cell>
        </row>
        <row r="22441">
          <cell r="C22441">
            <v>21</v>
          </cell>
          <cell r="D22441" t="str">
            <v>BIMBO</v>
          </cell>
        </row>
        <row r="22442">
          <cell r="C22442">
            <v>21</v>
          </cell>
          <cell r="D22442" t="str">
            <v>BIMBO</v>
          </cell>
        </row>
        <row r="22443">
          <cell r="C22443">
            <v>21</v>
          </cell>
          <cell r="D22443" t="str">
            <v>BIMBO</v>
          </cell>
        </row>
        <row r="22444">
          <cell r="C22444">
            <v>21</v>
          </cell>
          <cell r="D22444" t="str">
            <v>BIMBO</v>
          </cell>
        </row>
        <row r="22445">
          <cell r="C22445">
            <v>21</v>
          </cell>
          <cell r="D22445" t="str">
            <v>BIMBO</v>
          </cell>
        </row>
        <row r="22446">
          <cell r="C22446">
            <v>21</v>
          </cell>
          <cell r="D22446" t="str">
            <v>BIMBO</v>
          </cell>
        </row>
        <row r="22447">
          <cell r="C22447">
            <v>17</v>
          </cell>
          <cell r="D22447" t="str">
            <v>BIMBO</v>
          </cell>
        </row>
        <row r="22448">
          <cell r="C22448">
            <v>20</v>
          </cell>
          <cell r="D22448" t="str">
            <v>BIMBO</v>
          </cell>
        </row>
        <row r="22449">
          <cell r="C22449">
            <v>20</v>
          </cell>
          <cell r="D22449" t="str">
            <v>BIMBO</v>
          </cell>
        </row>
        <row r="22450">
          <cell r="C22450">
            <v>18</v>
          </cell>
          <cell r="D22450" t="str">
            <v>BIMBO</v>
          </cell>
        </row>
        <row r="22451">
          <cell r="C22451">
            <v>21</v>
          </cell>
          <cell r="D22451" t="str">
            <v>BIMBO</v>
          </cell>
        </row>
        <row r="22452">
          <cell r="C22452">
            <v>21</v>
          </cell>
          <cell r="D22452" t="str">
            <v>BIMBO</v>
          </cell>
        </row>
        <row r="22453">
          <cell r="C22453">
            <v>21</v>
          </cell>
          <cell r="D22453" t="str">
            <v>BIMBO</v>
          </cell>
        </row>
        <row r="22454">
          <cell r="C22454">
            <v>21</v>
          </cell>
          <cell r="D22454" t="str">
            <v>BIMBO</v>
          </cell>
        </row>
        <row r="22455">
          <cell r="C22455">
            <v>21</v>
          </cell>
          <cell r="D22455" t="str">
            <v>BIMBO</v>
          </cell>
        </row>
        <row r="22456">
          <cell r="C22456">
            <v>21</v>
          </cell>
          <cell r="D22456" t="str">
            <v>BIMBO</v>
          </cell>
        </row>
        <row r="22457">
          <cell r="C22457">
            <v>21</v>
          </cell>
          <cell r="D22457" t="str">
            <v>BIMBO</v>
          </cell>
        </row>
        <row r="22458">
          <cell r="C22458">
            <v>21</v>
          </cell>
          <cell r="D22458" t="str">
            <v>BIMBO</v>
          </cell>
        </row>
        <row r="22459">
          <cell r="C22459">
            <v>21</v>
          </cell>
          <cell r="D22459" t="str">
            <v>BIMBO</v>
          </cell>
        </row>
        <row r="22460">
          <cell r="C22460">
            <v>21</v>
          </cell>
          <cell r="D22460" t="str">
            <v>BIMBO</v>
          </cell>
        </row>
        <row r="22461">
          <cell r="C22461">
            <v>21</v>
          </cell>
          <cell r="D22461" t="str">
            <v>BIMBO</v>
          </cell>
        </row>
        <row r="22462">
          <cell r="C22462">
            <v>18</v>
          </cell>
          <cell r="D22462" t="str">
            <v>BIMBO</v>
          </cell>
        </row>
        <row r="22463">
          <cell r="C22463">
            <v>20</v>
          </cell>
          <cell r="D22463" t="str">
            <v>BIMBO</v>
          </cell>
        </row>
        <row r="22464">
          <cell r="C22464">
            <v>21</v>
          </cell>
          <cell r="D22464" t="str">
            <v>BIMBO</v>
          </cell>
        </row>
        <row r="22465">
          <cell r="C22465">
            <v>21</v>
          </cell>
          <cell r="D22465" t="str">
            <v>BIMBO</v>
          </cell>
        </row>
        <row r="22466">
          <cell r="C22466">
            <v>21</v>
          </cell>
          <cell r="D22466" t="str">
            <v>BIMBO</v>
          </cell>
        </row>
        <row r="22467">
          <cell r="C22467">
            <v>21</v>
          </cell>
          <cell r="D22467" t="str">
            <v>BIMBO</v>
          </cell>
        </row>
        <row r="22468">
          <cell r="C22468">
            <v>21</v>
          </cell>
          <cell r="D22468" t="str">
            <v>BIMBO</v>
          </cell>
        </row>
        <row r="22469">
          <cell r="C22469">
            <v>21</v>
          </cell>
          <cell r="D22469" t="str">
            <v>BIMBO</v>
          </cell>
        </row>
        <row r="22470">
          <cell r="C22470">
            <v>21</v>
          </cell>
          <cell r="D22470" t="str">
            <v>BIMBO</v>
          </cell>
        </row>
        <row r="22471">
          <cell r="C22471">
            <v>21</v>
          </cell>
          <cell r="D22471" t="str">
            <v>BIMBO</v>
          </cell>
        </row>
        <row r="22472">
          <cell r="C22472">
            <v>21</v>
          </cell>
          <cell r="D22472" t="str">
            <v>BIMBO</v>
          </cell>
        </row>
        <row r="22473">
          <cell r="C22473">
            <v>18</v>
          </cell>
          <cell r="D22473" t="str">
            <v>BIMBO</v>
          </cell>
        </row>
        <row r="22474">
          <cell r="C22474">
            <v>20</v>
          </cell>
          <cell r="D22474" t="str">
            <v>BIMBO</v>
          </cell>
        </row>
        <row r="22475">
          <cell r="C22475">
            <v>21</v>
          </cell>
          <cell r="D22475" t="str">
            <v>BIMBO</v>
          </cell>
        </row>
        <row r="22476">
          <cell r="C22476">
            <v>21</v>
          </cell>
          <cell r="D22476" t="str">
            <v>BIMBO</v>
          </cell>
        </row>
        <row r="22477">
          <cell r="C22477">
            <v>21</v>
          </cell>
          <cell r="D22477" t="str">
            <v>BIMBO</v>
          </cell>
        </row>
        <row r="22478">
          <cell r="C22478">
            <v>21</v>
          </cell>
          <cell r="D22478" t="str">
            <v>BIMBO</v>
          </cell>
        </row>
        <row r="22479">
          <cell r="C22479">
            <v>21</v>
          </cell>
          <cell r="D22479" t="str">
            <v>BIMBO</v>
          </cell>
        </row>
        <row r="22480">
          <cell r="C22480">
            <v>21</v>
          </cell>
          <cell r="D22480" t="str">
            <v>BIMBO</v>
          </cell>
        </row>
        <row r="22481">
          <cell r="C22481">
            <v>21</v>
          </cell>
          <cell r="D22481" t="str">
            <v>BIMBO</v>
          </cell>
        </row>
        <row r="22482">
          <cell r="C22482">
            <v>21</v>
          </cell>
          <cell r="D22482" t="str">
            <v>BIMBO</v>
          </cell>
        </row>
        <row r="22483">
          <cell r="C22483">
            <v>21</v>
          </cell>
          <cell r="D22483" t="str">
            <v>BIMBO</v>
          </cell>
        </row>
        <row r="22484">
          <cell r="C22484">
            <v>21</v>
          </cell>
          <cell r="D22484" t="str">
            <v>BIMBO</v>
          </cell>
        </row>
        <row r="22485">
          <cell r="C22485">
            <v>20</v>
          </cell>
          <cell r="D22485" t="str">
            <v>BIMBO</v>
          </cell>
        </row>
        <row r="22486">
          <cell r="C22486">
            <v>18</v>
          </cell>
          <cell r="D22486" t="str">
            <v>BIMBO</v>
          </cell>
        </row>
        <row r="22487">
          <cell r="C22487">
            <v>17</v>
          </cell>
          <cell r="D22487" t="str">
            <v>BIMBO</v>
          </cell>
        </row>
        <row r="22488">
          <cell r="C22488">
            <v>20</v>
          </cell>
          <cell r="D22488" t="str">
            <v>BIMBO</v>
          </cell>
        </row>
        <row r="22489">
          <cell r="C22489">
            <v>18</v>
          </cell>
          <cell r="D22489" t="str">
            <v>BIMBO</v>
          </cell>
        </row>
        <row r="22490">
          <cell r="C22490">
            <v>18</v>
          </cell>
          <cell r="D22490" t="str">
            <v>BIMBO</v>
          </cell>
        </row>
        <row r="22491">
          <cell r="C22491">
            <v>20</v>
          </cell>
          <cell r="D22491" t="str">
            <v>BIMBO</v>
          </cell>
        </row>
        <row r="22492">
          <cell r="C22492">
            <v>18</v>
          </cell>
          <cell r="D22492" t="str">
            <v>BIMBO</v>
          </cell>
        </row>
        <row r="22493">
          <cell r="C22493">
            <v>20</v>
          </cell>
          <cell r="D22493" t="str">
            <v>BIMBO</v>
          </cell>
        </row>
        <row r="22494">
          <cell r="C22494">
            <v>20</v>
          </cell>
          <cell r="D22494" t="str">
            <v>BIMBO</v>
          </cell>
        </row>
        <row r="22495">
          <cell r="C22495">
            <v>18</v>
          </cell>
          <cell r="D22495" t="str">
            <v>BIMBO</v>
          </cell>
        </row>
        <row r="22496">
          <cell r="C22496">
            <v>20</v>
          </cell>
          <cell r="D22496" t="str">
            <v>BIMBO</v>
          </cell>
        </row>
        <row r="22497">
          <cell r="C22497">
            <v>17</v>
          </cell>
          <cell r="D22497" t="str">
            <v>BIMBO</v>
          </cell>
        </row>
        <row r="22498">
          <cell r="C22498">
            <v>20</v>
          </cell>
          <cell r="D22498" t="str">
            <v>BIMBO</v>
          </cell>
        </row>
        <row r="22499">
          <cell r="C22499">
            <v>17</v>
          </cell>
          <cell r="D22499" t="str">
            <v>BIMBO</v>
          </cell>
        </row>
        <row r="22500">
          <cell r="C22500">
            <v>18</v>
          </cell>
          <cell r="D22500" t="str">
            <v>BIMBO</v>
          </cell>
        </row>
        <row r="22501">
          <cell r="C22501">
            <v>20</v>
          </cell>
          <cell r="D22501" t="str">
            <v>BIMBO</v>
          </cell>
        </row>
        <row r="22502">
          <cell r="C22502">
            <v>18</v>
          </cell>
          <cell r="D22502" t="str">
            <v>BIMBO</v>
          </cell>
        </row>
        <row r="22503">
          <cell r="C22503">
            <v>20</v>
          </cell>
          <cell r="D22503" t="str">
            <v>BIMBO</v>
          </cell>
        </row>
        <row r="22504">
          <cell r="C22504">
            <v>20</v>
          </cell>
          <cell r="D22504" t="str">
            <v>BIMBO</v>
          </cell>
        </row>
        <row r="22505">
          <cell r="C22505">
            <v>18</v>
          </cell>
          <cell r="D22505" t="str">
            <v>BIMBO</v>
          </cell>
        </row>
        <row r="22506">
          <cell r="C22506">
            <v>21</v>
          </cell>
          <cell r="D22506" t="str">
            <v>BIMBO</v>
          </cell>
        </row>
        <row r="22507">
          <cell r="C22507">
            <v>21</v>
          </cell>
          <cell r="D22507" t="str">
            <v>BIMBO</v>
          </cell>
        </row>
        <row r="22508">
          <cell r="C22508">
            <v>21</v>
          </cell>
          <cell r="D22508" t="str">
            <v>BIMBO</v>
          </cell>
        </row>
        <row r="22509">
          <cell r="C22509">
            <v>21</v>
          </cell>
          <cell r="D22509" t="str">
            <v>BIMBO</v>
          </cell>
        </row>
        <row r="22510">
          <cell r="C22510">
            <v>21</v>
          </cell>
          <cell r="D22510" t="str">
            <v>BIMBO</v>
          </cell>
        </row>
        <row r="22511">
          <cell r="C22511">
            <v>21</v>
          </cell>
          <cell r="D22511" t="str">
            <v>BIMBO</v>
          </cell>
        </row>
        <row r="22512">
          <cell r="C22512">
            <v>21</v>
          </cell>
          <cell r="D22512" t="str">
            <v>BIMBO</v>
          </cell>
        </row>
        <row r="22513">
          <cell r="C22513">
            <v>21</v>
          </cell>
          <cell r="D22513" t="str">
            <v>BIMBO</v>
          </cell>
        </row>
        <row r="22514">
          <cell r="C22514">
            <v>21</v>
          </cell>
          <cell r="D22514" t="str">
            <v>BIMBO</v>
          </cell>
        </row>
        <row r="22515">
          <cell r="C22515">
            <v>21</v>
          </cell>
          <cell r="D22515" t="str">
            <v>BIMBO</v>
          </cell>
        </row>
        <row r="22516">
          <cell r="C22516">
            <v>18</v>
          </cell>
          <cell r="D22516" t="str">
            <v>BIMBO</v>
          </cell>
        </row>
        <row r="22517">
          <cell r="C22517">
            <v>20</v>
          </cell>
          <cell r="D22517" t="str">
            <v>BIMBO</v>
          </cell>
        </row>
        <row r="22518">
          <cell r="C22518">
            <v>21</v>
          </cell>
          <cell r="D22518" t="str">
            <v>BIMBO</v>
          </cell>
        </row>
        <row r="22519">
          <cell r="C22519">
            <v>21</v>
          </cell>
          <cell r="D22519" t="str">
            <v>BIMBO</v>
          </cell>
        </row>
        <row r="22520">
          <cell r="C22520">
            <v>21</v>
          </cell>
          <cell r="D22520" t="str">
            <v>BIMBO</v>
          </cell>
        </row>
        <row r="22521">
          <cell r="C22521">
            <v>21</v>
          </cell>
          <cell r="D22521" t="str">
            <v>BIMBO</v>
          </cell>
        </row>
        <row r="22522">
          <cell r="C22522">
            <v>21</v>
          </cell>
          <cell r="D22522" t="str">
            <v>BIMBO</v>
          </cell>
        </row>
        <row r="22523">
          <cell r="C22523">
            <v>21</v>
          </cell>
          <cell r="D22523" t="str">
            <v>BIMBO</v>
          </cell>
        </row>
        <row r="22524">
          <cell r="C22524">
            <v>21</v>
          </cell>
          <cell r="D22524" t="str">
            <v>BIMBO</v>
          </cell>
        </row>
        <row r="22525">
          <cell r="C22525">
            <v>21</v>
          </cell>
          <cell r="D22525" t="str">
            <v>BIMBO</v>
          </cell>
        </row>
        <row r="22526">
          <cell r="C22526">
            <v>21</v>
          </cell>
          <cell r="D22526" t="str">
            <v>BIMBO</v>
          </cell>
        </row>
        <row r="22527">
          <cell r="C22527">
            <v>21</v>
          </cell>
          <cell r="D22527" t="str">
            <v>BIMBO</v>
          </cell>
        </row>
        <row r="22528">
          <cell r="C22528">
            <v>18</v>
          </cell>
          <cell r="D22528" t="str">
            <v>BIMBO</v>
          </cell>
        </row>
        <row r="22529">
          <cell r="C22529">
            <v>20</v>
          </cell>
          <cell r="D22529" t="str">
            <v>BIMBO</v>
          </cell>
        </row>
        <row r="22530">
          <cell r="C22530">
            <v>20</v>
          </cell>
          <cell r="D22530" t="str">
            <v>BIMBO</v>
          </cell>
        </row>
        <row r="22531">
          <cell r="C22531">
            <v>21</v>
          </cell>
          <cell r="D22531" t="str">
            <v>BIMBO</v>
          </cell>
        </row>
        <row r="22532">
          <cell r="C22532">
            <v>21</v>
          </cell>
          <cell r="D22532" t="str">
            <v>BIMBO</v>
          </cell>
        </row>
        <row r="22533">
          <cell r="C22533">
            <v>21</v>
          </cell>
          <cell r="D22533" t="str">
            <v>BIMBO</v>
          </cell>
        </row>
        <row r="22534">
          <cell r="C22534">
            <v>21</v>
          </cell>
          <cell r="D22534" t="str">
            <v>BIMBO</v>
          </cell>
        </row>
        <row r="22535">
          <cell r="C22535">
            <v>21</v>
          </cell>
          <cell r="D22535" t="str">
            <v>BIMBO</v>
          </cell>
        </row>
        <row r="22536">
          <cell r="C22536">
            <v>21</v>
          </cell>
          <cell r="D22536" t="str">
            <v>BIMBO</v>
          </cell>
        </row>
        <row r="22537">
          <cell r="C22537">
            <v>21</v>
          </cell>
          <cell r="D22537" t="str">
            <v>BIMBO</v>
          </cell>
        </row>
        <row r="22538">
          <cell r="C22538">
            <v>21</v>
          </cell>
          <cell r="D22538" t="str">
            <v>BIMBO</v>
          </cell>
        </row>
        <row r="22539">
          <cell r="C22539">
            <v>21</v>
          </cell>
          <cell r="D22539" t="str">
            <v>BIMBO</v>
          </cell>
        </row>
        <row r="22540">
          <cell r="C22540">
            <v>18</v>
          </cell>
          <cell r="D22540" t="str">
            <v>BIMBO</v>
          </cell>
        </row>
        <row r="22541">
          <cell r="C22541">
            <v>20</v>
          </cell>
          <cell r="D22541" t="str">
            <v>BIMBO</v>
          </cell>
        </row>
        <row r="22542">
          <cell r="C22542">
            <v>21</v>
          </cell>
          <cell r="D22542" t="str">
            <v>BIMBO</v>
          </cell>
        </row>
        <row r="22543">
          <cell r="C22543">
            <v>21</v>
          </cell>
          <cell r="D22543" t="str">
            <v>BIMBO</v>
          </cell>
        </row>
        <row r="22544">
          <cell r="C22544">
            <v>21</v>
          </cell>
          <cell r="D22544" t="str">
            <v>BIMBO</v>
          </cell>
        </row>
        <row r="22545">
          <cell r="C22545">
            <v>21</v>
          </cell>
          <cell r="D22545" t="str">
            <v>BIMBO</v>
          </cell>
        </row>
        <row r="22546">
          <cell r="C22546">
            <v>21</v>
          </cell>
          <cell r="D22546" t="str">
            <v>BIMBO</v>
          </cell>
        </row>
        <row r="22547">
          <cell r="C22547">
            <v>21</v>
          </cell>
          <cell r="D22547" t="str">
            <v>BIMBO</v>
          </cell>
        </row>
        <row r="22548">
          <cell r="C22548">
            <v>21</v>
          </cell>
          <cell r="D22548" t="str">
            <v>BIMBO</v>
          </cell>
        </row>
        <row r="22549">
          <cell r="C22549">
            <v>21</v>
          </cell>
          <cell r="D22549" t="str">
            <v>BIMBO</v>
          </cell>
        </row>
        <row r="22550">
          <cell r="C22550">
            <v>21</v>
          </cell>
          <cell r="D22550" t="str">
            <v>BIMBO</v>
          </cell>
        </row>
        <row r="22551">
          <cell r="C22551">
            <v>21</v>
          </cell>
          <cell r="D22551" t="str">
            <v>BIMBO</v>
          </cell>
        </row>
        <row r="22552">
          <cell r="C22552">
            <v>21</v>
          </cell>
          <cell r="D22552" t="str">
            <v>BIMBO</v>
          </cell>
        </row>
        <row r="22553">
          <cell r="C22553">
            <v>21</v>
          </cell>
          <cell r="D22553" t="str">
            <v>BIMBO</v>
          </cell>
        </row>
        <row r="22554">
          <cell r="C22554">
            <v>21</v>
          </cell>
          <cell r="D22554" t="str">
            <v>BIMBO</v>
          </cell>
        </row>
        <row r="22555">
          <cell r="C22555">
            <v>21</v>
          </cell>
          <cell r="D22555" t="str">
            <v>BIMBO</v>
          </cell>
        </row>
        <row r="22556">
          <cell r="C22556">
            <v>21</v>
          </cell>
          <cell r="D22556" t="str">
            <v>BIMBO</v>
          </cell>
        </row>
        <row r="22557">
          <cell r="C22557">
            <v>21</v>
          </cell>
          <cell r="D22557" t="str">
            <v>BIMBO</v>
          </cell>
        </row>
        <row r="22558">
          <cell r="C22558">
            <v>21</v>
          </cell>
          <cell r="D22558" t="str">
            <v>BIMBO</v>
          </cell>
        </row>
        <row r="22559">
          <cell r="C22559">
            <v>21</v>
          </cell>
          <cell r="D22559" t="str">
            <v>BIMBO</v>
          </cell>
        </row>
        <row r="22560">
          <cell r="C22560">
            <v>21</v>
          </cell>
          <cell r="D22560" t="str">
            <v>BIMBO</v>
          </cell>
        </row>
        <row r="22561">
          <cell r="C22561">
            <v>21</v>
          </cell>
          <cell r="D22561" t="str">
            <v>BIMBO</v>
          </cell>
        </row>
        <row r="22562">
          <cell r="C22562">
            <v>21</v>
          </cell>
          <cell r="D22562" t="str">
            <v>BIMBO</v>
          </cell>
        </row>
        <row r="22563">
          <cell r="C22563">
            <v>21</v>
          </cell>
          <cell r="D22563" t="str">
            <v>BIMBO</v>
          </cell>
        </row>
        <row r="22564">
          <cell r="C22564">
            <v>21</v>
          </cell>
          <cell r="D22564" t="str">
            <v>BIMBO</v>
          </cell>
        </row>
        <row r="22565">
          <cell r="C22565">
            <v>21</v>
          </cell>
          <cell r="D22565" t="str">
            <v>BIMBO</v>
          </cell>
        </row>
        <row r="22566">
          <cell r="C22566">
            <v>21</v>
          </cell>
          <cell r="D22566" t="str">
            <v>BIMBO</v>
          </cell>
        </row>
        <row r="22567">
          <cell r="C22567">
            <v>21</v>
          </cell>
          <cell r="D22567" t="str">
            <v>BIMBO</v>
          </cell>
        </row>
        <row r="22568">
          <cell r="C22568">
            <v>21</v>
          </cell>
          <cell r="D22568" t="str">
            <v>BIMBO</v>
          </cell>
        </row>
        <row r="22569">
          <cell r="C22569">
            <v>20</v>
          </cell>
          <cell r="D22569" t="str">
            <v>BIMBO</v>
          </cell>
        </row>
        <row r="22570">
          <cell r="C22570">
            <v>18</v>
          </cell>
          <cell r="D22570" t="str">
            <v>BIMBO</v>
          </cell>
        </row>
        <row r="22571">
          <cell r="C22571">
            <v>21</v>
          </cell>
          <cell r="D22571" t="str">
            <v>BIMBO</v>
          </cell>
        </row>
        <row r="22572">
          <cell r="C22572">
            <v>21</v>
          </cell>
          <cell r="D22572" t="str">
            <v>BIMBO</v>
          </cell>
        </row>
        <row r="22573">
          <cell r="C22573">
            <v>21</v>
          </cell>
          <cell r="D22573" t="str">
            <v>BIMBO</v>
          </cell>
        </row>
        <row r="22574">
          <cell r="C22574">
            <v>21</v>
          </cell>
          <cell r="D22574" t="str">
            <v>BIMBO</v>
          </cell>
        </row>
        <row r="22575">
          <cell r="C22575">
            <v>18</v>
          </cell>
          <cell r="D22575" t="str">
            <v>BIMBO</v>
          </cell>
        </row>
        <row r="22576">
          <cell r="C22576">
            <v>21</v>
          </cell>
          <cell r="D22576" t="str">
            <v>BIMBO</v>
          </cell>
        </row>
        <row r="22577">
          <cell r="C22577">
            <v>18</v>
          </cell>
          <cell r="D22577" t="str">
            <v>BIMBO</v>
          </cell>
        </row>
        <row r="22578">
          <cell r="C22578">
            <v>18</v>
          </cell>
          <cell r="D22578" t="str">
            <v>BIMBO</v>
          </cell>
        </row>
        <row r="22579">
          <cell r="C22579">
            <v>18</v>
          </cell>
          <cell r="D22579" t="str">
            <v>BIMBO</v>
          </cell>
        </row>
        <row r="22580">
          <cell r="C22580">
            <v>20</v>
          </cell>
          <cell r="D22580" t="str">
            <v>BIMBO</v>
          </cell>
        </row>
        <row r="22581">
          <cell r="C22581">
            <v>18</v>
          </cell>
          <cell r="D22581" t="str">
            <v>BIMBO</v>
          </cell>
        </row>
        <row r="22582">
          <cell r="C22582">
            <v>20</v>
          </cell>
          <cell r="D22582" t="str">
            <v>BIMBO</v>
          </cell>
        </row>
        <row r="22583">
          <cell r="C22583">
            <v>18</v>
          </cell>
          <cell r="D22583" t="str">
            <v>BIMBO</v>
          </cell>
        </row>
        <row r="22584">
          <cell r="C22584">
            <v>20</v>
          </cell>
          <cell r="D22584" t="str">
            <v>BIMBO</v>
          </cell>
        </row>
        <row r="22585">
          <cell r="C22585">
            <v>18</v>
          </cell>
          <cell r="D22585" t="str">
            <v>BIMBO</v>
          </cell>
        </row>
        <row r="22586">
          <cell r="C22586">
            <v>20</v>
          </cell>
          <cell r="D22586" t="str">
            <v>BIMBO</v>
          </cell>
        </row>
        <row r="22587">
          <cell r="C22587">
            <v>114</v>
          </cell>
          <cell r="D22587" t="str">
            <v>GRUMA</v>
          </cell>
        </row>
        <row r="22588">
          <cell r="C22588">
            <v>114</v>
          </cell>
          <cell r="D22588" t="str">
            <v>GRUMA</v>
          </cell>
        </row>
        <row r="22589">
          <cell r="C22589">
            <v>114</v>
          </cell>
          <cell r="D22589" t="str">
            <v>GRUMA</v>
          </cell>
        </row>
        <row r="22590">
          <cell r="C22590">
            <v>16</v>
          </cell>
          <cell r="D22590" t="str">
            <v>GRUMA</v>
          </cell>
        </row>
        <row r="22591">
          <cell r="C22591">
            <v>16</v>
          </cell>
          <cell r="D22591" t="str">
            <v>GRUMA</v>
          </cell>
        </row>
        <row r="22592">
          <cell r="C22592">
            <v>16</v>
          </cell>
          <cell r="D22592" t="str">
            <v>GRUMA</v>
          </cell>
        </row>
        <row r="22593">
          <cell r="C22593">
            <v>16</v>
          </cell>
          <cell r="D22593" t="str">
            <v>GRUMA</v>
          </cell>
        </row>
        <row r="22594">
          <cell r="C22594">
            <v>16</v>
          </cell>
          <cell r="D22594" t="str">
            <v>GRUMA</v>
          </cell>
        </row>
        <row r="22595">
          <cell r="C22595">
            <v>78</v>
          </cell>
          <cell r="D22595" t="str">
            <v>GRUMA</v>
          </cell>
        </row>
        <row r="22596">
          <cell r="C22596">
            <v>78</v>
          </cell>
          <cell r="D22596" t="str">
            <v>GRUMA</v>
          </cell>
        </row>
        <row r="22597">
          <cell r="C22597">
            <v>79</v>
          </cell>
          <cell r="D22597" t="str">
            <v>GRUMA</v>
          </cell>
        </row>
        <row r="22598">
          <cell r="C22598">
            <v>79</v>
          </cell>
          <cell r="D22598" t="str">
            <v>GRUMA</v>
          </cell>
        </row>
        <row r="22599">
          <cell r="C22599">
            <v>79</v>
          </cell>
          <cell r="D22599" t="str">
            <v>GRUMA</v>
          </cell>
        </row>
        <row r="22600">
          <cell r="C22600">
            <v>79</v>
          </cell>
          <cell r="D22600" t="str">
            <v>GRUMA</v>
          </cell>
        </row>
        <row r="22601">
          <cell r="C22601">
            <v>79</v>
          </cell>
          <cell r="D22601" t="str">
            <v>GRUMA</v>
          </cell>
        </row>
        <row r="22602">
          <cell r="C22602">
            <v>79</v>
          </cell>
          <cell r="D22602" t="str">
            <v>GRUMA</v>
          </cell>
        </row>
        <row r="22603">
          <cell r="C22603">
            <v>79</v>
          </cell>
          <cell r="D22603" t="str">
            <v>GRUMA</v>
          </cell>
        </row>
        <row r="22604">
          <cell r="C22604">
            <v>113</v>
          </cell>
          <cell r="D22604" t="str">
            <v>GRUMA</v>
          </cell>
        </row>
        <row r="22605">
          <cell r="C22605">
            <v>113</v>
          </cell>
          <cell r="D22605" t="str">
            <v>GRUMA</v>
          </cell>
        </row>
        <row r="22606">
          <cell r="C22606">
            <v>113</v>
          </cell>
          <cell r="D22606" t="str">
            <v>GRUMA</v>
          </cell>
        </row>
        <row r="22607">
          <cell r="C22607">
            <v>113</v>
          </cell>
          <cell r="D22607" t="str">
            <v>GRUMA</v>
          </cell>
        </row>
        <row r="22608">
          <cell r="C22608">
            <v>113</v>
          </cell>
          <cell r="D22608" t="str">
            <v>GRUMA</v>
          </cell>
        </row>
        <row r="22609">
          <cell r="C22609">
            <v>113</v>
          </cell>
          <cell r="D22609" t="str">
            <v>GRUMA</v>
          </cell>
        </row>
        <row r="22610">
          <cell r="C22610">
            <v>113</v>
          </cell>
          <cell r="D22610" t="str">
            <v>GRUMA</v>
          </cell>
        </row>
        <row r="22611">
          <cell r="C22611">
            <v>113</v>
          </cell>
          <cell r="D22611" t="str">
            <v>GRUMA</v>
          </cell>
        </row>
        <row r="22612">
          <cell r="C22612">
            <v>113</v>
          </cell>
          <cell r="D22612" t="str">
            <v>GRUMA</v>
          </cell>
        </row>
        <row r="22613">
          <cell r="C22613">
            <v>113</v>
          </cell>
          <cell r="D22613" t="str">
            <v>GRUMA</v>
          </cell>
        </row>
        <row r="22614">
          <cell r="C22614">
            <v>113</v>
          </cell>
          <cell r="D22614" t="str">
            <v>GRUMA</v>
          </cell>
        </row>
        <row r="22615">
          <cell r="C22615">
            <v>113</v>
          </cell>
          <cell r="D22615" t="str">
            <v>GRUMA</v>
          </cell>
        </row>
        <row r="22616">
          <cell r="C22616">
            <v>41</v>
          </cell>
          <cell r="D22616" t="str">
            <v>COMERCIALIZADORA EL ORO SA  DE CV</v>
          </cell>
        </row>
        <row r="22617">
          <cell r="C22617">
            <v>41</v>
          </cell>
          <cell r="D22617" t="str">
            <v>COMERCIALIZADORA EL ORO SA  DE CV</v>
          </cell>
        </row>
        <row r="22618">
          <cell r="C22618">
            <v>41</v>
          </cell>
          <cell r="D22618" t="str">
            <v>COMERCIALIZADORA EL ORO SA  DE CV</v>
          </cell>
        </row>
        <row r="22619">
          <cell r="C22619">
            <v>41</v>
          </cell>
          <cell r="D22619" t="str">
            <v>COMERCIALIZADORA EL ORO SA  DE CV</v>
          </cell>
        </row>
        <row r="22620">
          <cell r="C22620">
            <v>41</v>
          </cell>
          <cell r="D22620" t="str">
            <v>COMERCIALIZADORA EL ORO SA  DE CV</v>
          </cell>
        </row>
        <row r="22621">
          <cell r="C22621">
            <v>41</v>
          </cell>
          <cell r="D22621" t="str">
            <v>COMERCIALIZADORA EL ORO SA  DE CV</v>
          </cell>
        </row>
        <row r="22622">
          <cell r="C22622">
            <v>77</v>
          </cell>
          <cell r="D22622" t="str">
            <v>GRUMA</v>
          </cell>
        </row>
        <row r="22623">
          <cell r="C22623">
            <v>77</v>
          </cell>
          <cell r="D22623" t="str">
            <v>GRUMA</v>
          </cell>
        </row>
        <row r="22624">
          <cell r="C22624">
            <v>166</v>
          </cell>
          <cell r="D22624" t="str">
            <v>GRUMA</v>
          </cell>
        </row>
        <row r="22625">
          <cell r="C22625">
            <v>166</v>
          </cell>
          <cell r="D22625" t="str">
            <v>GRUMA</v>
          </cell>
        </row>
        <row r="22626">
          <cell r="C22626">
            <v>249</v>
          </cell>
          <cell r="D22626" t="str">
            <v>ASHLAND CHEMICAL DE MEXICO, S.A. DE C.V.</v>
          </cell>
        </row>
        <row r="22627">
          <cell r="C22627">
            <v>231</v>
          </cell>
          <cell r="D22627" t="str">
            <v>PROGEL MEXICANA, S.A. DE C.V.</v>
          </cell>
        </row>
        <row r="22628">
          <cell r="C22628">
            <v>202</v>
          </cell>
          <cell r="D22628" t="str">
            <v>CURTIDOS TREVIÑO SA DE CV</v>
          </cell>
        </row>
        <row r="22629">
          <cell r="C22629">
            <v>202</v>
          </cell>
          <cell r="D22629" t="str">
            <v>CURTIDOS TREVIÑO SA DE CV</v>
          </cell>
        </row>
        <row r="22630">
          <cell r="C22630">
            <v>128</v>
          </cell>
          <cell r="D22630" t="str">
            <v>PRODUCTOS CURTIENTES SA DE CV</v>
          </cell>
        </row>
        <row r="22631">
          <cell r="C22631">
            <v>128</v>
          </cell>
          <cell r="D22631" t="str">
            <v>PRODUCTOS CURTIENTES SA DE CV</v>
          </cell>
        </row>
        <row r="22632">
          <cell r="C22632">
            <v>39</v>
          </cell>
          <cell r="D22632" t="str">
            <v>CITROJUGO SA DE CV</v>
          </cell>
        </row>
        <row r="22633">
          <cell r="C22633">
            <v>78</v>
          </cell>
          <cell r="D22633" t="str">
            <v>GRUMA</v>
          </cell>
        </row>
        <row r="22634">
          <cell r="C22634">
            <v>78</v>
          </cell>
          <cell r="D22634" t="str">
            <v>GRUMA</v>
          </cell>
        </row>
        <row r="22635">
          <cell r="C22635">
            <v>78</v>
          </cell>
          <cell r="D22635" t="str">
            <v>GRUMA</v>
          </cell>
        </row>
        <row r="22636">
          <cell r="C22636">
            <v>78</v>
          </cell>
          <cell r="D22636" t="str">
            <v>GRUMA</v>
          </cell>
        </row>
        <row r="22637">
          <cell r="C22637">
            <v>382</v>
          </cell>
          <cell r="D22637" t="str">
            <v>PC BIOLOGICS, S.A. DE C.V.</v>
          </cell>
        </row>
        <row r="22638">
          <cell r="C22638">
            <v>193</v>
          </cell>
          <cell r="D22638" t="str">
            <v>CURFIMEX SA DE CV</v>
          </cell>
        </row>
        <row r="22639">
          <cell r="C22639">
            <v>166</v>
          </cell>
          <cell r="D22639" t="str">
            <v>GRUMA</v>
          </cell>
        </row>
        <row r="22640">
          <cell r="C22640">
            <v>113</v>
          </cell>
          <cell r="D22640" t="str">
            <v>GRUMA</v>
          </cell>
        </row>
        <row r="22641">
          <cell r="C22641">
            <v>306</v>
          </cell>
          <cell r="D22641" t="str">
            <v>GRIFFITH FOODS, S.A. DE C.V.</v>
          </cell>
        </row>
        <row r="22642">
          <cell r="C22642">
            <v>306</v>
          </cell>
          <cell r="D22642" t="str">
            <v>GRIFFITH FOODS, S.A. DE C.V.</v>
          </cell>
        </row>
        <row r="22643">
          <cell r="C22643">
            <v>370</v>
          </cell>
          <cell r="D22643" t="str">
            <v>JUAN RAMON DELGADILLO ALDRETE</v>
          </cell>
        </row>
        <row r="22644">
          <cell r="C22644">
            <v>370</v>
          </cell>
          <cell r="D22644" t="str">
            <v>JUAN RAMON DELGADILLO ALDRETE</v>
          </cell>
        </row>
        <row r="22645">
          <cell r="C22645">
            <v>134</v>
          </cell>
          <cell r="D22645" t="str">
            <v>QUIMICA HERNANDEZ RAMIREZ SA DE CV</v>
          </cell>
        </row>
        <row r="22646">
          <cell r="C22646">
            <v>179</v>
          </cell>
          <cell r="D22646" t="str">
            <v>TBG APPAREL S DE RL DE CV</v>
          </cell>
        </row>
        <row r="22647">
          <cell r="C22647">
            <v>179</v>
          </cell>
          <cell r="D22647" t="str">
            <v>TBG APPAREL S DE RL DE CV</v>
          </cell>
        </row>
        <row r="22648">
          <cell r="C22648">
            <v>179</v>
          </cell>
          <cell r="D22648" t="str">
            <v>TBG APPAREL S DE RL DE CV</v>
          </cell>
        </row>
        <row r="22649">
          <cell r="C22649">
            <v>159</v>
          </cell>
          <cell r="D22649" t="str">
            <v>GRUMA</v>
          </cell>
        </row>
        <row r="22650">
          <cell r="C22650">
            <v>159</v>
          </cell>
          <cell r="D22650" t="str">
            <v>GRUMA</v>
          </cell>
        </row>
        <row r="22651">
          <cell r="C22651">
            <v>144</v>
          </cell>
          <cell r="D22651" t="str">
            <v>SUELAS WYNY SA DE CV</v>
          </cell>
        </row>
        <row r="22652">
          <cell r="C22652">
            <v>144</v>
          </cell>
          <cell r="D22652" t="str">
            <v>SUELAS WYNY SA DE CV</v>
          </cell>
        </row>
        <row r="22653">
          <cell r="C22653">
            <v>231</v>
          </cell>
          <cell r="D22653" t="str">
            <v>PROGEL MEXICANA, S.A. DE C.V.</v>
          </cell>
        </row>
        <row r="22654">
          <cell r="C22654">
            <v>202</v>
          </cell>
          <cell r="D22654" t="str">
            <v>CURTIDOS TREVIÑO SA DE CV</v>
          </cell>
        </row>
        <row r="22655">
          <cell r="C22655">
            <v>31</v>
          </cell>
          <cell r="D22655" t="str">
            <v>CERVECERIA CUAUHTEMOC MOCTEZUMA SA DE CV</v>
          </cell>
        </row>
        <row r="22656">
          <cell r="C22656">
            <v>31</v>
          </cell>
          <cell r="D22656" t="str">
            <v>CERVECERIA CUAUHTEMOC MOCTEZUMA SA DE CV</v>
          </cell>
        </row>
        <row r="22657">
          <cell r="C22657">
            <v>31</v>
          </cell>
          <cell r="D22657" t="str">
            <v>CERVECERIA CUAUHTEMOC MOCTEZUMA SA DE CV</v>
          </cell>
        </row>
        <row r="22658">
          <cell r="C22658">
            <v>31</v>
          </cell>
          <cell r="D22658" t="str">
            <v>CERVECERIA CUAUHTEMOC MOCTEZUMA SA DE CV</v>
          </cell>
        </row>
        <row r="22659">
          <cell r="C22659">
            <v>31</v>
          </cell>
          <cell r="D22659" t="str">
            <v>CERVECERIA CUAUHTEMOC MOCTEZUMA SA DE CV</v>
          </cell>
        </row>
        <row r="22660">
          <cell r="C22660">
            <v>28</v>
          </cell>
          <cell r="D22660" t="str">
            <v>CERVECERIA CUAUHTEMOC MOCTEZUMA SA DE CV</v>
          </cell>
        </row>
        <row r="22661">
          <cell r="C22661">
            <v>28</v>
          </cell>
          <cell r="D22661" t="str">
            <v>CERVECERIA CUAUHTEMOC MOCTEZUMA SA DE CV</v>
          </cell>
        </row>
        <row r="22662">
          <cell r="C22662">
            <v>28</v>
          </cell>
          <cell r="D22662" t="str">
            <v>CERVECERIA CUAUHTEMOC MOCTEZUMA SA DE CV</v>
          </cell>
        </row>
        <row r="22663">
          <cell r="C22663">
            <v>174</v>
          </cell>
          <cell r="D22663" t="str">
            <v>GRUPO INDUSTRIAL CUADRITOS BIOTEK SA DE CV</v>
          </cell>
        </row>
        <row r="22664">
          <cell r="C22664">
            <v>128</v>
          </cell>
          <cell r="D22664" t="str">
            <v>PRODUCTOS CURTIENTES SA DE CV</v>
          </cell>
        </row>
        <row r="22665">
          <cell r="C22665">
            <v>392</v>
          </cell>
          <cell r="D22665" t="str">
            <v>CIH INTERNATIONAL, S.A.R.L.</v>
          </cell>
        </row>
        <row r="22666">
          <cell r="C22666">
            <v>392</v>
          </cell>
          <cell r="D22666" t="str">
            <v>CIH INTERNATIONAL, S.A.R.L.</v>
          </cell>
        </row>
        <row r="22667">
          <cell r="C22667">
            <v>392</v>
          </cell>
          <cell r="D22667" t="str">
            <v>CIH INTERNATIONAL, S.A.R.L.</v>
          </cell>
        </row>
        <row r="22668">
          <cell r="C22668">
            <v>392</v>
          </cell>
          <cell r="D22668" t="str">
            <v>CIH INTERNATIONAL, S.A.R.L.</v>
          </cell>
        </row>
        <row r="22669">
          <cell r="C22669">
            <v>33</v>
          </cell>
          <cell r="D22669" t="str">
            <v>CERVECERIA CUAUHTEMOC MOCTEZUMA SA DE CV</v>
          </cell>
        </row>
        <row r="22670">
          <cell r="C22670">
            <v>33</v>
          </cell>
          <cell r="D22670" t="str">
            <v>CERVECERIA CUAUHTEMOC MOCTEZUMA SA DE CV</v>
          </cell>
        </row>
        <row r="22671">
          <cell r="C22671">
            <v>33</v>
          </cell>
          <cell r="D22671" t="str">
            <v>CERVECERIA CUAUHTEMOC MOCTEZUMA SA DE CV</v>
          </cell>
        </row>
        <row r="22672">
          <cell r="C22672">
            <v>337</v>
          </cell>
          <cell r="D22672" t="str">
            <v>CERVECERIA CUAUHTEMOC MOCTEZUMA SA DE CV</v>
          </cell>
        </row>
        <row r="22673">
          <cell r="C22673">
            <v>337</v>
          </cell>
          <cell r="D22673" t="str">
            <v>CERVECERIA CUAUHTEMOC MOCTEZUMA SA DE CV</v>
          </cell>
        </row>
        <row r="22674">
          <cell r="C22674">
            <v>337</v>
          </cell>
          <cell r="D22674" t="str">
            <v>CERVECERIA CUAUHTEMOC MOCTEZUMA SA DE CV</v>
          </cell>
        </row>
        <row r="22675">
          <cell r="C22675">
            <v>337</v>
          </cell>
          <cell r="D22675" t="str">
            <v>CERVECERIA CUAUHTEMOC MOCTEZUMA SA DE CV</v>
          </cell>
        </row>
        <row r="22676">
          <cell r="C22676">
            <v>18</v>
          </cell>
          <cell r="D22676" t="str">
            <v>BIMBO</v>
          </cell>
        </row>
        <row r="22677">
          <cell r="C22677">
            <v>157</v>
          </cell>
          <cell r="D22677" t="str">
            <v>ZAFRE SA DE CV</v>
          </cell>
        </row>
        <row r="22678">
          <cell r="C22678">
            <v>327</v>
          </cell>
          <cell r="D22678" t="str">
            <v>CERVECERIAS BARU-PANAMA, S.A.</v>
          </cell>
        </row>
        <row r="22679">
          <cell r="C22679">
            <v>387</v>
          </cell>
          <cell r="D22679" t="str">
            <v>STRONGEST JEANS, S.A. DE C.V.</v>
          </cell>
        </row>
        <row r="22680">
          <cell r="C22680">
            <v>387</v>
          </cell>
          <cell r="D22680" t="str">
            <v>STRONGEST JEANS, S.A. DE C.V.</v>
          </cell>
        </row>
        <row r="22681">
          <cell r="C22681">
            <v>193</v>
          </cell>
          <cell r="D22681" t="str">
            <v>CURFIMEX SA DE CV</v>
          </cell>
        </row>
        <row r="22682">
          <cell r="C22682">
            <v>193</v>
          </cell>
          <cell r="D22682" t="str">
            <v>CURFIMEX SA DE CV</v>
          </cell>
        </row>
        <row r="22683">
          <cell r="C22683">
            <v>40</v>
          </cell>
          <cell r="D22683" t="str">
            <v>CITROLIM SA DE CV</v>
          </cell>
        </row>
        <row r="22684">
          <cell r="C22684">
            <v>155</v>
          </cell>
          <cell r="D22684" t="str">
            <v>VERTICAL KNITS SA DE CV</v>
          </cell>
        </row>
        <row r="22685">
          <cell r="C22685">
            <v>155</v>
          </cell>
          <cell r="D22685" t="str">
            <v>VERTICAL KNITS SA DE CV</v>
          </cell>
        </row>
        <row r="22686">
          <cell r="C22686">
            <v>79</v>
          </cell>
          <cell r="D22686" t="str">
            <v>GRUMA</v>
          </cell>
        </row>
        <row r="22687">
          <cell r="C22687">
            <v>157</v>
          </cell>
          <cell r="D22687" t="str">
            <v>ZAFRE SA DE CV</v>
          </cell>
        </row>
        <row r="22688">
          <cell r="C22688">
            <v>179</v>
          </cell>
          <cell r="D22688" t="str">
            <v>TBG APPAREL S DE RL DE CV</v>
          </cell>
        </row>
        <row r="22689">
          <cell r="C22689">
            <v>179</v>
          </cell>
          <cell r="D22689" t="str">
            <v>TBG APPAREL S DE RL DE CV</v>
          </cell>
        </row>
        <row r="22690">
          <cell r="C22690">
            <v>130</v>
          </cell>
          <cell r="D22690" t="str">
            <v>PRODUCTOS PERLA, SA DE CV</v>
          </cell>
        </row>
        <row r="22691">
          <cell r="C22691">
            <v>130</v>
          </cell>
          <cell r="D22691" t="str">
            <v>PRODUCTOS PERLA, SA DE CV</v>
          </cell>
        </row>
        <row r="22692">
          <cell r="C22692">
            <v>130</v>
          </cell>
          <cell r="D22692" t="str">
            <v>PRODUCTOS PERLA, SA DE CV</v>
          </cell>
        </row>
        <row r="22693">
          <cell r="C22693">
            <v>231</v>
          </cell>
          <cell r="D22693" t="str">
            <v>PROGEL MEXICANA, S.A. DE C.V.</v>
          </cell>
        </row>
        <row r="22694">
          <cell r="C22694" t="str">
            <v>VTAMOS</v>
          </cell>
          <cell r="D22694" t="str">
            <v>Ventas de Mostrador</v>
          </cell>
        </row>
        <row r="22695">
          <cell r="C22695">
            <v>112</v>
          </cell>
          <cell r="D22695" t="str">
            <v>GRUMA</v>
          </cell>
        </row>
        <row r="22696">
          <cell r="C22696">
            <v>112</v>
          </cell>
          <cell r="D22696" t="str">
            <v>GRUMA</v>
          </cell>
        </row>
        <row r="22697">
          <cell r="C22697">
            <v>81</v>
          </cell>
          <cell r="D22697" t="str">
            <v>HERSHEY MEXICO SA DE CV</v>
          </cell>
        </row>
        <row r="22698">
          <cell r="C22698">
            <v>30</v>
          </cell>
          <cell r="D22698" t="str">
            <v>CERVECERIA CUAUHTEMOC MOCTEZUMA SA DE CV</v>
          </cell>
        </row>
        <row r="22699">
          <cell r="C22699">
            <v>30</v>
          </cell>
          <cell r="D22699" t="str">
            <v>CERVECERIA CUAUHTEMOC MOCTEZUMA SA DE CV</v>
          </cell>
        </row>
        <row r="22700">
          <cell r="C22700">
            <v>30</v>
          </cell>
          <cell r="D22700" t="str">
            <v>CERVECERIA CUAUHTEMOC MOCTEZUMA SA DE CV</v>
          </cell>
        </row>
        <row r="22701">
          <cell r="C22701">
            <v>30</v>
          </cell>
          <cell r="D22701" t="str">
            <v>CERVECERIA CUAUHTEMOC MOCTEZUMA SA DE CV</v>
          </cell>
        </row>
        <row r="22702">
          <cell r="C22702">
            <v>30</v>
          </cell>
          <cell r="D22702" t="str">
            <v>CERVECERIA CUAUHTEMOC MOCTEZUMA SA DE CV</v>
          </cell>
        </row>
        <row r="22703">
          <cell r="C22703">
            <v>28</v>
          </cell>
          <cell r="D22703" t="str">
            <v>CERVECERIA CUAUHTEMOC MOCTEZUMA SA DE CV</v>
          </cell>
        </row>
        <row r="22704">
          <cell r="C22704">
            <v>28</v>
          </cell>
          <cell r="D22704" t="str">
            <v>CERVECERIA CUAUHTEMOC MOCTEZUMA SA DE CV</v>
          </cell>
        </row>
        <row r="22705">
          <cell r="C22705">
            <v>28</v>
          </cell>
          <cell r="D22705" t="str">
            <v>CERVECERIA CUAUHTEMOC MOCTEZUMA SA DE CV</v>
          </cell>
        </row>
        <row r="22706">
          <cell r="C22706">
            <v>184</v>
          </cell>
          <cell r="D22706" t="str">
            <v>CUEROMEX WET BLUE SA DE CV</v>
          </cell>
        </row>
        <row r="22707">
          <cell r="C22707">
            <v>184</v>
          </cell>
          <cell r="D22707" t="str">
            <v>CUEROMEX WET BLUE SA DE CV</v>
          </cell>
        </row>
        <row r="22708">
          <cell r="C22708">
            <v>89</v>
          </cell>
          <cell r="D22708" t="str">
            <v>KERRY INGREDIENTS DE MEXICO SA DE CV</v>
          </cell>
        </row>
        <row r="22709">
          <cell r="C22709">
            <v>184</v>
          </cell>
          <cell r="D22709" t="str">
            <v>CUEROMEX WET BLUE SA DE CV</v>
          </cell>
        </row>
        <row r="22710">
          <cell r="C22710">
            <v>390</v>
          </cell>
          <cell r="D22710" t="str">
            <v>PRODUCTORA DE ALIMENTOS MEXICANOS, S.A. DE C.V.</v>
          </cell>
        </row>
        <row r="22711">
          <cell r="C22711">
            <v>306</v>
          </cell>
          <cell r="D22711" t="str">
            <v>GRIFFITH FOODS, S.A. DE C.V.</v>
          </cell>
        </row>
        <row r="22712">
          <cell r="C22712">
            <v>44</v>
          </cell>
          <cell r="D22712" t="str">
            <v>CONFRUTTA S.A.</v>
          </cell>
        </row>
        <row r="22713">
          <cell r="C22713">
            <v>44</v>
          </cell>
          <cell r="D22713" t="str">
            <v>CONFRUTTA S.A.</v>
          </cell>
        </row>
        <row r="22714">
          <cell r="C22714">
            <v>44</v>
          </cell>
          <cell r="D22714" t="str">
            <v>CONFRUTTA S.A.</v>
          </cell>
        </row>
        <row r="22715">
          <cell r="C22715">
            <v>6</v>
          </cell>
          <cell r="D22715" t="str">
            <v>AGRANA FRUIT MEXICO SA DE CV</v>
          </cell>
        </row>
        <row r="22716">
          <cell r="C22716">
            <v>231</v>
          </cell>
          <cell r="D22716" t="str">
            <v>PROGEL MEXICANA, S.A. DE C.V.</v>
          </cell>
        </row>
        <row r="22717">
          <cell r="C22717">
            <v>44</v>
          </cell>
          <cell r="D22717" t="str">
            <v>CONFRUTTA S.A.</v>
          </cell>
        </row>
        <row r="22718">
          <cell r="C22718">
            <v>14</v>
          </cell>
          <cell r="D22718" t="str">
            <v>DISTRIBUIDORA TEXTIL ARTTEX, S.A. DE C.V.</v>
          </cell>
        </row>
        <row r="22719">
          <cell r="C22719">
            <v>367</v>
          </cell>
          <cell r="D22719" t="str">
            <v>WRANGLER DE MEXICO, S. DE R.L. DE C.V.</v>
          </cell>
        </row>
        <row r="22720">
          <cell r="C22720">
            <v>367</v>
          </cell>
          <cell r="D22720" t="str">
            <v>WRANGLER DE MEXICO, S. DE R.L. DE C.V.</v>
          </cell>
        </row>
        <row r="22721">
          <cell r="C22721">
            <v>179</v>
          </cell>
          <cell r="D22721" t="str">
            <v>TBG APPAREL S DE RL DE CV</v>
          </cell>
        </row>
        <row r="22722">
          <cell r="C22722">
            <v>179</v>
          </cell>
          <cell r="D22722" t="str">
            <v>TBG APPAREL S DE RL DE CV</v>
          </cell>
        </row>
        <row r="22723">
          <cell r="C22723">
            <v>179</v>
          </cell>
          <cell r="D22723" t="str">
            <v>TBG APPAREL S DE RL DE CV</v>
          </cell>
        </row>
        <row r="22724">
          <cell r="C22724">
            <v>184</v>
          </cell>
          <cell r="D22724" t="str">
            <v>CUEROMEX WET BLUE SA DE CV</v>
          </cell>
        </row>
        <row r="22725">
          <cell r="C22725">
            <v>184</v>
          </cell>
          <cell r="D22725" t="str">
            <v>CUEROMEX WET BLUE SA DE CV</v>
          </cell>
        </row>
        <row r="22726">
          <cell r="C22726">
            <v>184</v>
          </cell>
          <cell r="D22726" t="str">
            <v>CUEROMEX WET BLUE SA DE CV</v>
          </cell>
        </row>
        <row r="22727">
          <cell r="C22727">
            <v>144</v>
          </cell>
          <cell r="D22727" t="str">
            <v>SUELAS WYNY SA DE CV</v>
          </cell>
        </row>
        <row r="22728">
          <cell r="C22728">
            <v>144</v>
          </cell>
          <cell r="D22728" t="str">
            <v>SUELAS WYNY SA DE CV</v>
          </cell>
        </row>
        <row r="22729">
          <cell r="C22729">
            <v>387</v>
          </cell>
          <cell r="D22729" t="str">
            <v>STRONGEST JEANS, S.A. DE C.V.</v>
          </cell>
        </row>
        <row r="22730">
          <cell r="C22730">
            <v>387</v>
          </cell>
          <cell r="D22730" t="str">
            <v>STRONGEST JEANS, S.A. DE C.V.</v>
          </cell>
        </row>
        <row r="22731">
          <cell r="C22731">
            <v>21</v>
          </cell>
          <cell r="D22731" t="str">
            <v>BIMBO</v>
          </cell>
        </row>
        <row r="22732">
          <cell r="C22732">
            <v>39</v>
          </cell>
          <cell r="D22732" t="str">
            <v>CITROJUGO SA DE CV</v>
          </cell>
        </row>
        <row r="22733">
          <cell r="C22733">
            <v>39</v>
          </cell>
          <cell r="D22733" t="str">
            <v>CITROJUGO SA DE CV</v>
          </cell>
        </row>
        <row r="22734">
          <cell r="C22734">
            <v>231</v>
          </cell>
          <cell r="D22734" t="str">
            <v>PROGEL MEXICANA, S.A. DE C.V.</v>
          </cell>
        </row>
        <row r="22735">
          <cell r="C22735">
            <v>231</v>
          </cell>
          <cell r="D22735" t="str">
            <v>PROGEL MEXICANA, S.A. DE C.V.</v>
          </cell>
        </row>
        <row r="22736">
          <cell r="C22736">
            <v>231</v>
          </cell>
          <cell r="D22736" t="str">
            <v>PROGEL MEXICANA, S.A. DE C.V.</v>
          </cell>
        </row>
        <row r="22737">
          <cell r="C22737">
            <v>44</v>
          </cell>
          <cell r="D22737" t="str">
            <v>CONFRUTTA S.A.</v>
          </cell>
        </row>
        <row r="22738">
          <cell r="C22738">
            <v>79</v>
          </cell>
          <cell r="D22738" t="str">
            <v>GRUMA</v>
          </cell>
        </row>
        <row r="22739">
          <cell r="C22739">
            <v>159</v>
          </cell>
          <cell r="D22739" t="str">
            <v>GRUMA</v>
          </cell>
        </row>
        <row r="22740">
          <cell r="C22740">
            <v>355</v>
          </cell>
          <cell r="D22740" t="str">
            <v>TECNICOS ESPECIALIZADOS EN ALIMENTOS, S.A. DE C.V.</v>
          </cell>
        </row>
        <row r="22741">
          <cell r="C22741">
            <v>177</v>
          </cell>
          <cell r="D22741" t="str">
            <v>COLOIDALES DUCHE SA DE CV</v>
          </cell>
        </row>
        <row r="22742">
          <cell r="C22742">
            <v>128</v>
          </cell>
          <cell r="D22742" t="str">
            <v>PRODUCTOS CURTIENTES SA DE CV</v>
          </cell>
        </row>
        <row r="22743">
          <cell r="C22743">
            <v>128</v>
          </cell>
          <cell r="D22743" t="str">
            <v>PRODUCTOS CURTIENTES SA DE CV</v>
          </cell>
        </row>
        <row r="22744">
          <cell r="C22744">
            <v>394</v>
          </cell>
          <cell r="D22744" t="str">
            <v>PROCESS SMARTPLUS MEXICO, S DE R.L. DE C.V.</v>
          </cell>
        </row>
        <row r="22745">
          <cell r="C22745">
            <v>395</v>
          </cell>
          <cell r="D22745" t="str">
            <v>ALTECSA SA DE CV</v>
          </cell>
        </row>
        <row r="22746">
          <cell r="C22746">
            <v>396</v>
          </cell>
          <cell r="D22746" t="str">
            <v>JINSI, S.A. DE C.V.</v>
          </cell>
        </row>
        <row r="22747">
          <cell r="C22747">
            <v>371</v>
          </cell>
          <cell r="D22747" t="str">
            <v>DANIEL ROMO CUELLAR</v>
          </cell>
        </row>
        <row r="22748">
          <cell r="C22748">
            <v>371</v>
          </cell>
          <cell r="D22748" t="str">
            <v>DANIEL ROMO CUELLAR</v>
          </cell>
        </row>
        <row r="22749">
          <cell r="C22749">
            <v>114</v>
          </cell>
          <cell r="D22749" t="str">
            <v>GRUMA</v>
          </cell>
        </row>
        <row r="22750">
          <cell r="C22750">
            <v>378</v>
          </cell>
          <cell r="D22750" t="str">
            <v>STONE LAV, S.A. DE C.V.</v>
          </cell>
        </row>
        <row r="22751">
          <cell r="C22751">
            <v>378</v>
          </cell>
          <cell r="D22751" t="str">
            <v>STONE LAV, S.A. DE C.V.</v>
          </cell>
        </row>
        <row r="22752">
          <cell r="C22752">
            <v>179</v>
          </cell>
          <cell r="D22752" t="str">
            <v>TBG APPAREL S DE RL DE CV</v>
          </cell>
        </row>
        <row r="22753">
          <cell r="C22753" t="str">
            <v>VTAMOS</v>
          </cell>
          <cell r="D22753" t="str">
            <v>Ventas de Mostrador</v>
          </cell>
        </row>
        <row r="22754">
          <cell r="C22754" t="str">
            <v>VTAMOS</v>
          </cell>
          <cell r="D22754" t="str">
            <v>Ventas de Mostrador</v>
          </cell>
        </row>
        <row r="22755">
          <cell r="C22755" t="str">
            <v>VTAMOS</v>
          </cell>
          <cell r="D22755" t="str">
            <v>Ventas de Mostrador</v>
          </cell>
        </row>
        <row r="22756">
          <cell r="C22756">
            <v>100</v>
          </cell>
          <cell r="D22756" t="str">
            <v>MANUFACTURAS KALTEX SA DE CV</v>
          </cell>
        </row>
        <row r="22757">
          <cell r="C22757">
            <v>32</v>
          </cell>
          <cell r="D22757" t="str">
            <v>CERVECERIA CUAUHTEMOC MOCTEZUMA SA DE CV</v>
          </cell>
        </row>
        <row r="22758">
          <cell r="C22758">
            <v>32</v>
          </cell>
          <cell r="D22758" t="str">
            <v>CERVECERIA CUAUHTEMOC MOCTEZUMA SA DE CV</v>
          </cell>
        </row>
        <row r="22759">
          <cell r="C22759">
            <v>32</v>
          </cell>
          <cell r="D22759" t="str">
            <v>CERVECERIA CUAUHTEMOC MOCTEZUMA SA DE CV</v>
          </cell>
        </row>
        <row r="22760">
          <cell r="C22760">
            <v>32</v>
          </cell>
          <cell r="D22760" t="str">
            <v>CERVECERIA CUAUHTEMOC MOCTEZUMA SA DE CV</v>
          </cell>
        </row>
        <row r="22761">
          <cell r="C22761">
            <v>28</v>
          </cell>
          <cell r="D22761" t="str">
            <v>CERVECERIA CUAUHTEMOC MOCTEZUMA SA DE CV</v>
          </cell>
        </row>
        <row r="22762">
          <cell r="C22762">
            <v>28</v>
          </cell>
          <cell r="D22762" t="str">
            <v>CERVECERIA CUAUHTEMOC MOCTEZUMA SA DE CV</v>
          </cell>
        </row>
        <row r="22763">
          <cell r="C22763">
            <v>28</v>
          </cell>
          <cell r="D22763" t="str">
            <v>CERVECERIA CUAUHTEMOC MOCTEZUMA SA DE CV</v>
          </cell>
        </row>
        <row r="22764">
          <cell r="C22764">
            <v>28</v>
          </cell>
          <cell r="D22764" t="str">
            <v>CERVECERIA CUAUHTEMOC MOCTEZUMA SA DE CV</v>
          </cell>
        </row>
        <row r="22765">
          <cell r="C22765">
            <v>166</v>
          </cell>
          <cell r="D22765" t="str">
            <v>GRUMA</v>
          </cell>
        </row>
        <row r="22766">
          <cell r="C22766">
            <v>166</v>
          </cell>
          <cell r="D22766" t="str">
            <v>GRUMA</v>
          </cell>
        </row>
        <row r="22767">
          <cell r="C22767">
            <v>166</v>
          </cell>
          <cell r="D22767" t="str">
            <v>GRUMA</v>
          </cell>
        </row>
        <row r="22768">
          <cell r="C22768">
            <v>166</v>
          </cell>
          <cell r="D22768" t="str">
            <v>GRUMA</v>
          </cell>
        </row>
        <row r="22769">
          <cell r="C22769">
            <v>238</v>
          </cell>
          <cell r="D22769" t="str">
            <v>ANSA MCAL TRADING, INC.</v>
          </cell>
        </row>
        <row r="22770">
          <cell r="C22770">
            <v>396</v>
          </cell>
          <cell r="D22770" t="str">
            <v>JINSI, S.A. DE C.V.</v>
          </cell>
        </row>
        <row r="22771">
          <cell r="C22771">
            <v>184</v>
          </cell>
          <cell r="D22771" t="str">
            <v>CUEROMEX WET BLUE SA DE CV</v>
          </cell>
        </row>
        <row r="22772">
          <cell r="C22772">
            <v>397</v>
          </cell>
          <cell r="D22772" t="str">
            <v>JUAN CARLOS CASTRO VERA</v>
          </cell>
        </row>
        <row r="22773">
          <cell r="C22773">
            <v>249</v>
          </cell>
          <cell r="D22773" t="str">
            <v>ASHLAND CHEMICAL DE MEXICO, S.A. DE C.V.</v>
          </cell>
        </row>
        <row r="22774">
          <cell r="C22774">
            <v>249</v>
          </cell>
          <cell r="D22774" t="str">
            <v>ASHLAND CHEMICAL DE MEXICO, S.A. DE C.V.</v>
          </cell>
        </row>
        <row r="22775">
          <cell r="C22775">
            <v>78</v>
          </cell>
          <cell r="D22775" t="str">
            <v>GRUMA</v>
          </cell>
        </row>
        <row r="22776">
          <cell r="C22776">
            <v>78</v>
          </cell>
          <cell r="D22776" t="str">
            <v>GRUMA</v>
          </cell>
        </row>
        <row r="22777">
          <cell r="C22777">
            <v>78</v>
          </cell>
          <cell r="D22777" t="str">
            <v>GRUMA</v>
          </cell>
        </row>
        <row r="22778">
          <cell r="C22778">
            <v>77</v>
          </cell>
          <cell r="D22778" t="str">
            <v>GRUMA</v>
          </cell>
        </row>
        <row r="22779">
          <cell r="C22779">
            <v>77</v>
          </cell>
          <cell r="D22779" t="str">
            <v>GRUMA</v>
          </cell>
        </row>
        <row r="22780">
          <cell r="C22780">
            <v>114</v>
          </cell>
          <cell r="D22780" t="str">
            <v>GRUMA</v>
          </cell>
        </row>
        <row r="22781">
          <cell r="C22781">
            <v>130</v>
          </cell>
          <cell r="D22781" t="str">
            <v>PRODUCTOS PERLA, SA DE CV</v>
          </cell>
        </row>
        <row r="22782">
          <cell r="C22782">
            <v>130</v>
          </cell>
          <cell r="D22782" t="str">
            <v>PRODUCTOS PERLA, SA DE CV</v>
          </cell>
        </row>
        <row r="22783">
          <cell r="C22783">
            <v>371</v>
          </cell>
          <cell r="D22783" t="str">
            <v>DANIEL ROMO CUELLAR</v>
          </cell>
        </row>
        <row r="22784">
          <cell r="C22784">
            <v>370</v>
          </cell>
          <cell r="D22784" t="str">
            <v>JUAN RAMON DELGADILLO ALDRETE</v>
          </cell>
        </row>
        <row r="22785">
          <cell r="C22785">
            <v>231</v>
          </cell>
          <cell r="D22785" t="str">
            <v>PROGEL MEXICANA, S.A. DE C.V.</v>
          </cell>
        </row>
        <row r="22786">
          <cell r="C22786">
            <v>249</v>
          </cell>
          <cell r="D22786" t="str">
            <v>ASHLAND CHEMICAL DE MEXICO, S.A. DE C.V.</v>
          </cell>
        </row>
        <row r="22787">
          <cell r="C22787">
            <v>232</v>
          </cell>
          <cell r="D22787" t="str">
            <v>BANKS (BARBADOS) BREWERIES LTD</v>
          </cell>
        </row>
        <row r="22788">
          <cell r="C22788">
            <v>97</v>
          </cell>
          <cell r="D22788" t="str">
            <v>LAVAEXPORT SA DE CV</v>
          </cell>
        </row>
        <row r="22789">
          <cell r="C22789">
            <v>134</v>
          </cell>
          <cell r="D22789" t="str">
            <v>QUIMICA HERNANDEZ RAMIREZ SA DE CV</v>
          </cell>
        </row>
        <row r="22790">
          <cell r="C22790">
            <v>376</v>
          </cell>
          <cell r="D22790" t="str">
            <v>EDUARDO WONG RODRIGUEZ</v>
          </cell>
        </row>
        <row r="22791">
          <cell r="C22791">
            <v>376</v>
          </cell>
          <cell r="D22791" t="str">
            <v>EDUARDO WONG RODRIGUEZ</v>
          </cell>
        </row>
        <row r="22792">
          <cell r="C22792">
            <v>128</v>
          </cell>
          <cell r="D22792" t="str">
            <v>PRODUCTOS CURTIENTES SA DE CV</v>
          </cell>
        </row>
        <row r="22793">
          <cell r="C22793">
            <v>16</v>
          </cell>
          <cell r="D22793" t="str">
            <v>GRUMA</v>
          </cell>
        </row>
        <row r="22794">
          <cell r="C22794">
            <v>100</v>
          </cell>
          <cell r="D22794" t="str">
            <v>MANUFACTURAS KALTEX SA DE CV</v>
          </cell>
        </row>
        <row r="22795">
          <cell r="C22795">
            <v>306</v>
          </cell>
          <cell r="D22795" t="str">
            <v>GRIFFITH FOODS, S.A. DE C.V.</v>
          </cell>
        </row>
        <row r="22796">
          <cell r="C22796">
            <v>184</v>
          </cell>
          <cell r="D22796" t="str">
            <v>CUEROMEX WET BLUE SA DE CV</v>
          </cell>
        </row>
        <row r="22797">
          <cell r="C22797">
            <v>179</v>
          </cell>
          <cell r="D22797" t="str">
            <v>TBG APPAREL S DE RL DE CV</v>
          </cell>
        </row>
        <row r="22798">
          <cell r="C22798">
            <v>179</v>
          </cell>
          <cell r="D22798" t="str">
            <v>TBG APPAREL S DE RL DE CV</v>
          </cell>
        </row>
        <row r="22799">
          <cell r="C22799">
            <v>184</v>
          </cell>
          <cell r="D22799" t="str">
            <v>CUEROMEX WET BLUE SA DE CV</v>
          </cell>
        </row>
        <row r="22800">
          <cell r="C22800">
            <v>184</v>
          </cell>
          <cell r="D22800" t="str">
            <v>CUEROMEX WET BLUE SA DE CV</v>
          </cell>
        </row>
        <row r="22801">
          <cell r="C22801">
            <v>249</v>
          </cell>
          <cell r="D22801" t="str">
            <v>ASHLAND CHEMICAL DE MEXICO, S.A. DE C.V.</v>
          </cell>
        </row>
        <row r="22802">
          <cell r="C22802">
            <v>89</v>
          </cell>
          <cell r="D22802" t="str">
            <v>KERRY INGREDIENTS DE MEXICO SA DE CV</v>
          </cell>
        </row>
        <row r="22803">
          <cell r="C22803">
            <v>398</v>
          </cell>
          <cell r="D22803" t="str">
            <v>NICMA, S.A. DE C.V.</v>
          </cell>
        </row>
        <row r="22804">
          <cell r="C22804">
            <v>398</v>
          </cell>
          <cell r="D22804" t="str">
            <v>NICMA, S.A. DE C.V.</v>
          </cell>
        </row>
        <row r="22805">
          <cell r="C22805">
            <v>113</v>
          </cell>
          <cell r="D22805" t="str">
            <v>GRUMA</v>
          </cell>
        </row>
        <row r="22806">
          <cell r="C22806">
            <v>398</v>
          </cell>
          <cell r="D22806" t="str">
            <v>NICMA, S.A. DE C.V.</v>
          </cell>
        </row>
        <row r="22807">
          <cell r="C22807">
            <v>202</v>
          </cell>
          <cell r="D22807" t="str">
            <v>CURTIDOS TREVIÑO SA DE CV</v>
          </cell>
        </row>
        <row r="22808">
          <cell r="C22808">
            <v>231</v>
          </cell>
          <cell r="D22808" t="str">
            <v>PROGEL MEXICANA, S.A. DE C.V.</v>
          </cell>
        </row>
        <row r="22809">
          <cell r="C22809">
            <v>238</v>
          </cell>
          <cell r="D22809" t="str">
            <v>ANSA MCAL TRADING, INC.</v>
          </cell>
        </row>
        <row r="22810">
          <cell r="C22810">
            <v>128</v>
          </cell>
          <cell r="D22810" t="str">
            <v>PRODUCTOS CURTIENTES SA DE CV</v>
          </cell>
        </row>
        <row r="22811">
          <cell r="C22811">
            <v>128</v>
          </cell>
          <cell r="D22811" t="str">
            <v>PRODUCTOS CURTIENTES SA DE CV</v>
          </cell>
        </row>
        <row r="22812">
          <cell r="C22812">
            <v>128</v>
          </cell>
          <cell r="D22812" t="str">
            <v>PRODUCTOS CURTIENTES SA DE CV</v>
          </cell>
        </row>
        <row r="22813">
          <cell r="C22813">
            <v>128</v>
          </cell>
          <cell r="D22813" t="str">
            <v>PRODUCTOS CURTIENTES SA DE CV</v>
          </cell>
        </row>
        <row r="22814">
          <cell r="C22814">
            <v>204</v>
          </cell>
          <cell r="D22814" t="str">
            <v>PQ INTEGRADORA LOGISTICA SA DE CV</v>
          </cell>
        </row>
        <row r="22815">
          <cell r="C22815">
            <v>104</v>
          </cell>
          <cell r="D22815" t="str">
            <v>MEJORPLUS SA DE CV</v>
          </cell>
        </row>
        <row r="22816">
          <cell r="C22816">
            <v>14</v>
          </cell>
          <cell r="D22816" t="str">
            <v>DISTRIBUIDORA TEXTIL ARTTEX, S.A. DE C.V.</v>
          </cell>
        </row>
        <row r="22817">
          <cell r="C22817">
            <v>29</v>
          </cell>
          <cell r="D22817" t="str">
            <v>CERVECERIA CUAUHTEMOC MOCTEZUMA SA DE CV</v>
          </cell>
        </row>
        <row r="22818">
          <cell r="C22818">
            <v>39</v>
          </cell>
          <cell r="D22818" t="str">
            <v>CITROJUGO SA DE CV</v>
          </cell>
        </row>
        <row r="22819">
          <cell r="C22819">
            <v>193</v>
          </cell>
          <cell r="D22819" t="str">
            <v>CURFIMEX SA DE CV</v>
          </cell>
        </row>
        <row r="22820">
          <cell r="C22820">
            <v>33</v>
          </cell>
          <cell r="D22820" t="str">
            <v>CERVECERIA CUAUHTEMOC MOCTEZUMA SA DE CV</v>
          </cell>
        </row>
        <row r="22821">
          <cell r="C22821">
            <v>100</v>
          </cell>
          <cell r="D22821" t="str">
            <v>MANUFACTURAS KALTEX SA DE CV</v>
          </cell>
        </row>
        <row r="22822">
          <cell r="C22822">
            <v>28</v>
          </cell>
          <cell r="D22822" t="str">
            <v>CERVECERIA CUAUHTEMOC MOCTEZUMA SA DE CV</v>
          </cell>
        </row>
        <row r="22823">
          <cell r="C22823">
            <v>28</v>
          </cell>
          <cell r="D22823" t="str">
            <v>CERVECERIA CUAUHTEMOC MOCTEZUMA SA DE CV</v>
          </cell>
        </row>
        <row r="22824">
          <cell r="C22824">
            <v>28</v>
          </cell>
          <cell r="D22824" t="str">
            <v>CERVECERIA CUAUHTEMOC MOCTEZUMA SA DE CV</v>
          </cell>
        </row>
        <row r="22825">
          <cell r="C22825">
            <v>28</v>
          </cell>
          <cell r="D22825" t="str">
            <v>CERVECERIA CUAUHTEMOC MOCTEZUMA SA DE CV</v>
          </cell>
        </row>
        <row r="22826">
          <cell r="C22826">
            <v>184</v>
          </cell>
          <cell r="D22826" t="str">
            <v>CUEROMEX WET BLUE SA DE CV</v>
          </cell>
        </row>
        <row r="22827">
          <cell r="C22827">
            <v>184</v>
          </cell>
          <cell r="D22827" t="str">
            <v>CUEROMEX WET BLUE SA DE CV</v>
          </cell>
        </row>
        <row r="22828">
          <cell r="C22828">
            <v>392</v>
          </cell>
          <cell r="D22828" t="str">
            <v>CIH INTERNATIONAL, S.A.R.L.</v>
          </cell>
        </row>
        <row r="22829">
          <cell r="C22829">
            <v>231</v>
          </cell>
          <cell r="D22829" t="str">
            <v>PROGEL MEXICANA, S.A. DE C.V.</v>
          </cell>
        </row>
        <row r="22830">
          <cell r="C22830">
            <v>179</v>
          </cell>
          <cell r="D22830" t="str">
            <v>TBG APPAREL S DE RL DE CV</v>
          </cell>
        </row>
        <row r="22831">
          <cell r="C22831">
            <v>179</v>
          </cell>
          <cell r="D22831" t="str">
            <v>TBG APPAREL S DE RL DE CV</v>
          </cell>
        </row>
        <row r="22832">
          <cell r="C22832">
            <v>179</v>
          </cell>
          <cell r="D22832" t="str">
            <v>TBG APPAREL S DE RL DE CV</v>
          </cell>
        </row>
        <row r="22833">
          <cell r="C22833">
            <v>399</v>
          </cell>
          <cell r="D22833" t="str">
            <v>H.Q. FLAVOR S.A.P.I. DE C.V.</v>
          </cell>
        </row>
        <row r="22834">
          <cell r="C22834">
            <v>349</v>
          </cell>
          <cell r="D22834" t="str">
            <v>VILLA VERDE AGRICOLA MEXICANA, S.A. DE C.V.</v>
          </cell>
        </row>
        <row r="22835">
          <cell r="C22835">
            <v>81</v>
          </cell>
          <cell r="D22835" t="str">
            <v>HERSHEY MEXICO SA DE CV</v>
          </cell>
        </row>
        <row r="22836">
          <cell r="C22836">
            <v>112</v>
          </cell>
          <cell r="D22836" t="str">
            <v>GRUMA</v>
          </cell>
        </row>
        <row r="22837">
          <cell r="C22837">
            <v>112</v>
          </cell>
          <cell r="D22837" t="str">
            <v>GRUMA</v>
          </cell>
        </row>
        <row r="22838">
          <cell r="C22838">
            <v>112</v>
          </cell>
          <cell r="D22838" t="str">
            <v>GRUMA</v>
          </cell>
        </row>
        <row r="22839">
          <cell r="C22839">
            <v>144</v>
          </cell>
          <cell r="D22839" t="str">
            <v>SUELAS WYNY SA DE CV</v>
          </cell>
        </row>
        <row r="22840">
          <cell r="C22840">
            <v>144</v>
          </cell>
          <cell r="D22840" t="str">
            <v>SUELAS WYNY SA DE CV</v>
          </cell>
        </row>
        <row r="22841">
          <cell r="C22841">
            <v>18</v>
          </cell>
          <cell r="D22841" t="str">
            <v>BIMBO</v>
          </cell>
        </row>
        <row r="22842">
          <cell r="C22842">
            <v>396</v>
          </cell>
          <cell r="D22842" t="str">
            <v>JINSI, S.A. DE C.V.</v>
          </cell>
        </row>
        <row r="22843">
          <cell r="C22843">
            <v>238</v>
          </cell>
          <cell r="D22843" t="str">
            <v>ANSA MCAL TRADING, INC.</v>
          </cell>
        </row>
        <row r="22844">
          <cell r="C22844">
            <v>367</v>
          </cell>
          <cell r="D22844" t="str">
            <v>WRANGLER DE MEXICO, S. DE R.L. DE C.V.</v>
          </cell>
        </row>
        <row r="22845">
          <cell r="C22845">
            <v>367</v>
          </cell>
          <cell r="D22845" t="str">
            <v>WRANGLER DE MEXICO, S. DE R.L. DE C.V.</v>
          </cell>
        </row>
        <row r="22846">
          <cell r="C22846" t="str">
            <v>VTAMOS</v>
          </cell>
          <cell r="D22846" t="str">
            <v>Ventas de Mostrador</v>
          </cell>
        </row>
        <row r="22847">
          <cell r="C22847">
            <v>382</v>
          </cell>
          <cell r="D22847" t="str">
            <v>PC BIOLOGICS, S.A. DE C.V.</v>
          </cell>
        </row>
        <row r="22848">
          <cell r="C22848">
            <v>21</v>
          </cell>
          <cell r="D22848" t="str">
            <v>BIMBO</v>
          </cell>
        </row>
        <row r="22849">
          <cell r="C22849">
            <v>199</v>
          </cell>
          <cell r="D22849" t="str">
            <v>ANILINAS Y QUIMICOS TEXTILES SA DE CV</v>
          </cell>
        </row>
        <row r="22850">
          <cell r="C22850">
            <v>387</v>
          </cell>
          <cell r="D22850" t="str">
            <v>STRONGEST JEANS, S.A. DE C.V.</v>
          </cell>
        </row>
        <row r="22851">
          <cell r="C22851">
            <v>387</v>
          </cell>
          <cell r="D22851" t="str">
            <v>STRONGEST JEANS, S.A. DE C.V.</v>
          </cell>
        </row>
        <row r="22852">
          <cell r="C22852">
            <v>393</v>
          </cell>
          <cell r="D22852" t="str">
            <v>CERVECERIA CUAUHTEMOC MOCTEZUMA SA DE CV</v>
          </cell>
        </row>
        <row r="22853">
          <cell r="C22853">
            <v>393</v>
          </cell>
          <cell r="D22853" t="str">
            <v>CERVECERIA CUAUHTEMOC MOCTEZUMA SA DE CV</v>
          </cell>
        </row>
        <row r="22854">
          <cell r="C22854">
            <v>79</v>
          </cell>
          <cell r="D22854" t="str">
            <v>GRUMA</v>
          </cell>
        </row>
        <row r="22855">
          <cell r="C22855">
            <v>184</v>
          </cell>
          <cell r="D22855" t="str">
            <v>CUEROMEX WET BLUE SA DE CV</v>
          </cell>
        </row>
        <row r="22856">
          <cell r="C22856">
            <v>184</v>
          </cell>
          <cell r="D22856" t="str">
            <v>CUEROMEX WET BLUE SA DE CV</v>
          </cell>
        </row>
        <row r="22857">
          <cell r="C22857">
            <v>393</v>
          </cell>
          <cell r="D22857" t="str">
            <v>CERVECERIA CUAUHTEMOC MOCTEZUMA SA DE CV</v>
          </cell>
        </row>
        <row r="22858">
          <cell r="C22858">
            <v>393</v>
          </cell>
          <cell r="D22858" t="str">
            <v>CERVECERIA CUAUHTEMOC MOCTEZUMA SA DE CV</v>
          </cell>
        </row>
        <row r="22859">
          <cell r="C22859">
            <v>40</v>
          </cell>
          <cell r="D22859" t="str">
            <v>CITROLIM SA DE CV</v>
          </cell>
        </row>
        <row r="22860">
          <cell r="C22860">
            <v>113</v>
          </cell>
          <cell r="D22860" t="str">
            <v>GRUMA</v>
          </cell>
        </row>
        <row r="22861">
          <cell r="C22861">
            <v>113</v>
          </cell>
          <cell r="D22861" t="str">
            <v>GRUMA</v>
          </cell>
        </row>
        <row r="22862">
          <cell r="C22862">
            <v>184</v>
          </cell>
          <cell r="D22862" t="str">
            <v>CUEROMEX WET BLUE SA DE CV</v>
          </cell>
        </row>
        <row r="22863">
          <cell r="C22863">
            <v>231</v>
          </cell>
          <cell r="D22863" t="str">
            <v>PROGEL MEXICANA, S.A. DE C.V.</v>
          </cell>
        </row>
        <row r="22864">
          <cell r="C22864">
            <v>355</v>
          </cell>
          <cell r="D22864" t="str">
            <v>TECNICOS ESPECIALIZADOS EN ALIMENTOS, S.A. DE C.V.</v>
          </cell>
        </row>
        <row r="22865">
          <cell r="C22865">
            <v>21</v>
          </cell>
          <cell r="D22865" t="str">
            <v>BIMBO</v>
          </cell>
        </row>
        <row r="22866">
          <cell r="C22866">
            <v>67</v>
          </cell>
          <cell r="D22866" t="str">
            <v>GELITA MEXICO S DE RL DE CV</v>
          </cell>
        </row>
        <row r="22867">
          <cell r="C22867">
            <v>21</v>
          </cell>
          <cell r="D22867" t="str">
            <v>BIMBO</v>
          </cell>
        </row>
        <row r="22868">
          <cell r="C22868">
            <v>21</v>
          </cell>
          <cell r="D22868" t="str">
            <v>BIMBO</v>
          </cell>
        </row>
        <row r="22869">
          <cell r="C22869">
            <v>21</v>
          </cell>
          <cell r="D22869" t="str">
            <v>BIMBO</v>
          </cell>
        </row>
        <row r="22870">
          <cell r="C22870">
            <v>21</v>
          </cell>
          <cell r="D22870" t="str">
            <v>BIMBO</v>
          </cell>
        </row>
        <row r="22871">
          <cell r="C22871">
            <v>89</v>
          </cell>
          <cell r="D22871" t="str">
            <v>KERRY INGREDIENTS DE MEXICO SA DE CV</v>
          </cell>
        </row>
        <row r="22872">
          <cell r="C22872">
            <v>89</v>
          </cell>
          <cell r="D22872" t="str">
            <v>KERRY INGREDIENTS DE MEXICO SA DE CV</v>
          </cell>
        </row>
        <row r="22873">
          <cell r="C22873">
            <v>232</v>
          </cell>
          <cell r="D22873" t="str">
            <v>BANKS (BARBADOS) BREWERIES LTD</v>
          </cell>
        </row>
        <row r="22874">
          <cell r="C22874">
            <v>258</v>
          </cell>
          <cell r="D22874" t="str">
            <v>GRUMA</v>
          </cell>
        </row>
        <row r="22875">
          <cell r="C22875">
            <v>89</v>
          </cell>
          <cell r="D22875" t="str">
            <v>KERRY INGREDIENTS DE MEXICO SA DE CV</v>
          </cell>
        </row>
        <row r="22876">
          <cell r="C22876">
            <v>89</v>
          </cell>
          <cell r="D22876" t="str">
            <v>KERRY INGREDIENTS DE MEXICO SA DE CV</v>
          </cell>
        </row>
        <row r="22877">
          <cell r="C22877">
            <v>179</v>
          </cell>
          <cell r="D22877" t="str">
            <v>TBG APPAREL S DE RL DE CV</v>
          </cell>
        </row>
        <row r="22878">
          <cell r="C22878">
            <v>179</v>
          </cell>
          <cell r="D22878" t="str">
            <v>TBG APPAREL S DE RL DE CV</v>
          </cell>
        </row>
        <row r="22879">
          <cell r="C22879">
            <v>179</v>
          </cell>
          <cell r="D22879" t="str">
            <v>TBG APPAREL S DE RL DE CV</v>
          </cell>
        </row>
        <row r="22880">
          <cell r="C22880">
            <v>396</v>
          </cell>
          <cell r="D22880" t="str">
            <v>JINSI, S.A. DE C.V.</v>
          </cell>
        </row>
        <row r="22881">
          <cell r="C22881">
            <v>29</v>
          </cell>
          <cell r="D22881" t="str">
            <v>CERVECERIA CUAUHTEMOC MOCTEZUMA SA DE CV</v>
          </cell>
        </row>
        <row r="22882">
          <cell r="C22882">
            <v>31</v>
          </cell>
          <cell r="D22882" t="str">
            <v>CERVECERIA CUAUHTEMOC MOCTEZUMA SA DE CV</v>
          </cell>
        </row>
        <row r="22883">
          <cell r="C22883">
            <v>31</v>
          </cell>
          <cell r="D22883" t="str">
            <v>CERVECERIA CUAUHTEMOC MOCTEZUMA SA DE CV</v>
          </cell>
        </row>
        <row r="22884">
          <cell r="C22884">
            <v>31</v>
          </cell>
          <cell r="D22884" t="str">
            <v>CERVECERIA CUAUHTEMOC MOCTEZUMA SA DE CV</v>
          </cell>
        </row>
        <row r="22885">
          <cell r="C22885">
            <v>28</v>
          </cell>
          <cell r="D22885" t="str">
            <v>CERVECERIA CUAUHTEMOC MOCTEZUMA SA DE CV</v>
          </cell>
        </row>
        <row r="22886">
          <cell r="C22886">
            <v>28</v>
          </cell>
          <cell r="D22886" t="str">
            <v>CERVECERIA CUAUHTEMOC MOCTEZUMA SA DE CV</v>
          </cell>
        </row>
        <row r="22887">
          <cell r="C22887">
            <v>28</v>
          </cell>
          <cell r="D22887" t="str">
            <v>CERVECERIA CUAUHTEMOC MOCTEZUMA SA DE CV</v>
          </cell>
        </row>
        <row r="22888">
          <cell r="C22888">
            <v>31</v>
          </cell>
          <cell r="D22888" t="str">
            <v>CERVECERIA CUAUHTEMOC MOCTEZUMA SA DE CV</v>
          </cell>
        </row>
        <row r="22889">
          <cell r="C22889">
            <v>31</v>
          </cell>
          <cell r="D22889" t="str">
            <v>CERVECERIA CUAUHTEMOC MOCTEZUMA SA DE CV</v>
          </cell>
        </row>
        <row r="22890">
          <cell r="C22890">
            <v>31</v>
          </cell>
          <cell r="D22890" t="str">
            <v>CERVECERIA CUAUHTEMOC MOCTEZUMA SA DE CV</v>
          </cell>
        </row>
        <row r="22891">
          <cell r="C22891">
            <v>231</v>
          </cell>
          <cell r="D22891" t="str">
            <v>PROGEL MEXICANA, S.A. DE C.V.</v>
          </cell>
        </row>
        <row r="22892">
          <cell r="C22892">
            <v>231</v>
          </cell>
          <cell r="D22892" t="str">
            <v>PROGEL MEXICANA, S.A. DE C.V.</v>
          </cell>
        </row>
        <row r="22893">
          <cell r="C22893">
            <v>231</v>
          </cell>
          <cell r="D22893" t="str">
            <v>PROGEL MEXICANA, S.A. DE C.V.</v>
          </cell>
        </row>
        <row r="22894">
          <cell r="C22894">
            <v>231</v>
          </cell>
          <cell r="D22894" t="str">
            <v>PROGEL MEXICANA, S.A. DE C.V.</v>
          </cell>
        </row>
        <row r="22895">
          <cell r="C22895">
            <v>16</v>
          </cell>
          <cell r="D22895" t="str">
            <v>GRUMA</v>
          </cell>
        </row>
        <row r="22896">
          <cell r="C22896">
            <v>100</v>
          </cell>
          <cell r="D22896" t="str">
            <v>MANUFACTURAS KALTEX SA DE CV</v>
          </cell>
        </row>
        <row r="22897">
          <cell r="C22897">
            <v>100</v>
          </cell>
          <cell r="D22897" t="str">
            <v>MANUFACTURAS KALTEX SA DE CV</v>
          </cell>
        </row>
        <row r="22898">
          <cell r="C22898">
            <v>100</v>
          </cell>
          <cell r="D22898" t="str">
            <v>MANUFACTURAS KALTEX SA DE CV</v>
          </cell>
        </row>
        <row r="22899">
          <cell r="C22899">
            <v>39</v>
          </cell>
          <cell r="D22899" t="str">
            <v>CITROJUGO SA DE CV</v>
          </cell>
        </row>
        <row r="22900">
          <cell r="C22900">
            <v>100</v>
          </cell>
          <cell r="D22900" t="str">
            <v>MANUFACTURAS KALTEX SA DE CV</v>
          </cell>
        </row>
        <row r="22901">
          <cell r="C22901">
            <v>400</v>
          </cell>
          <cell r="D22901" t="str">
            <v>PLASSET INGREDIENTS, S.A. DE C.V.</v>
          </cell>
        </row>
        <row r="22902">
          <cell r="C22902">
            <v>128</v>
          </cell>
          <cell r="D22902" t="str">
            <v>PRODUCTOS CURTIENTES SA DE CV</v>
          </cell>
        </row>
        <row r="22903">
          <cell r="C22903">
            <v>378</v>
          </cell>
          <cell r="D22903" t="str">
            <v>STONE LAV, S.A. DE C.V.</v>
          </cell>
        </row>
        <row r="22904">
          <cell r="C22904">
            <v>378</v>
          </cell>
          <cell r="D22904" t="str">
            <v>STONE LAV, S.A. DE C.V.</v>
          </cell>
        </row>
        <row r="22905">
          <cell r="C22905">
            <v>184</v>
          </cell>
          <cell r="D22905" t="str">
            <v>CUEROMEX WET BLUE SA DE CV</v>
          </cell>
        </row>
        <row r="22906">
          <cell r="C22906">
            <v>354</v>
          </cell>
          <cell r="D22906" t="str">
            <v>PROVO BEVERAGES LTD.</v>
          </cell>
        </row>
        <row r="22907">
          <cell r="C22907">
            <v>396</v>
          </cell>
          <cell r="D22907" t="str">
            <v>JINSI, S.A. DE C.V.</v>
          </cell>
        </row>
        <row r="22908">
          <cell r="C22908">
            <v>371</v>
          </cell>
          <cell r="D22908" t="str">
            <v>DANIEL ROMO CUELLAR</v>
          </cell>
        </row>
        <row r="22909">
          <cell r="C22909">
            <v>371</v>
          </cell>
          <cell r="D22909" t="str">
            <v>DANIEL ROMO CUELLAR</v>
          </cell>
        </row>
        <row r="22910">
          <cell r="C22910">
            <v>193</v>
          </cell>
          <cell r="D22910" t="str">
            <v>CURFIMEX SA DE CV</v>
          </cell>
        </row>
        <row r="22911">
          <cell r="C22911">
            <v>100</v>
          </cell>
          <cell r="D22911" t="str">
            <v>MANUFACTURAS KALTEX SA DE CV</v>
          </cell>
        </row>
        <row r="22912">
          <cell r="C22912">
            <v>184</v>
          </cell>
          <cell r="D22912" t="str">
            <v>CUEROMEX WET BLUE SA DE CV</v>
          </cell>
        </row>
        <row r="22913">
          <cell r="C22913">
            <v>184</v>
          </cell>
          <cell r="D22913" t="str">
            <v>CUEROMEX WET BLUE SA DE CV</v>
          </cell>
        </row>
        <row r="22914">
          <cell r="C22914">
            <v>155</v>
          </cell>
          <cell r="D22914" t="str">
            <v>VERTICAL KNITS SA DE CV</v>
          </cell>
        </row>
        <row r="22915">
          <cell r="C22915">
            <v>177</v>
          </cell>
          <cell r="D22915" t="str">
            <v>COLOIDALES DUCHE SA DE CV</v>
          </cell>
        </row>
        <row r="22916">
          <cell r="C22916">
            <v>231</v>
          </cell>
          <cell r="D22916" t="str">
            <v>PROGEL MEXICANA, S.A. DE C.V.</v>
          </cell>
        </row>
        <row r="22917">
          <cell r="C22917">
            <v>387</v>
          </cell>
          <cell r="D22917" t="str">
            <v>STRONGEST JEANS, S.A. DE C.V.</v>
          </cell>
        </row>
        <row r="22918">
          <cell r="C22918">
            <v>387</v>
          </cell>
          <cell r="D22918" t="str">
            <v>STRONGEST JEANS, S.A. DE C.V.</v>
          </cell>
        </row>
        <row r="22919">
          <cell r="C22919">
            <v>401</v>
          </cell>
          <cell r="D22919" t="str">
            <v>GYG DERIVADOS Y COMESTIBLES, S.A. DE C.V.</v>
          </cell>
        </row>
        <row r="22920">
          <cell r="C22920">
            <v>159</v>
          </cell>
          <cell r="D22920" t="str">
            <v>GRUMA</v>
          </cell>
        </row>
        <row r="22921">
          <cell r="C22921">
            <v>159</v>
          </cell>
          <cell r="D22921" t="str">
            <v>GRUMA</v>
          </cell>
        </row>
        <row r="22922">
          <cell r="C22922">
            <v>179</v>
          </cell>
          <cell r="D22922" t="str">
            <v>TBG APPAREL S DE RL DE CV</v>
          </cell>
        </row>
        <row r="22923">
          <cell r="C22923">
            <v>166</v>
          </cell>
          <cell r="D22923" t="str">
            <v>GRUMA</v>
          </cell>
        </row>
        <row r="22924">
          <cell r="C22924">
            <v>166</v>
          </cell>
          <cell r="D22924" t="str">
            <v>GRUMA</v>
          </cell>
        </row>
        <row r="22925">
          <cell r="C22925">
            <v>166</v>
          </cell>
          <cell r="D22925" t="str">
            <v>GRUMA</v>
          </cell>
        </row>
        <row r="22926">
          <cell r="C22926">
            <v>97</v>
          </cell>
          <cell r="D22926" t="str">
            <v>LAVAEXPORT SA DE CV</v>
          </cell>
        </row>
        <row r="22927">
          <cell r="C22927">
            <v>249</v>
          </cell>
          <cell r="D22927" t="str">
            <v>ASHLAND CHEMICAL DE MEXICO, S.A. DE C.V.</v>
          </cell>
        </row>
        <row r="22928">
          <cell r="C22928">
            <v>249</v>
          </cell>
          <cell r="D22928" t="str">
            <v>ASHLAND CHEMICAL DE MEXICO, S.A. DE C.V.</v>
          </cell>
        </row>
        <row r="22929">
          <cell r="C22929">
            <v>350</v>
          </cell>
          <cell r="D22929" t="str">
            <v>CIA INDUSTRIAL TEXTIL ANAHUAC, S.A. DE C.V.</v>
          </cell>
        </row>
        <row r="22930">
          <cell r="C22930">
            <v>350</v>
          </cell>
          <cell r="D22930" t="str">
            <v>CIA INDUSTRIAL TEXTIL ANAHUAC, S.A. DE C.V.</v>
          </cell>
        </row>
        <row r="22931">
          <cell r="C22931">
            <v>396</v>
          </cell>
          <cell r="D22931" t="str">
            <v>JINSI, S.A. DE C.V.</v>
          </cell>
        </row>
        <row r="22932">
          <cell r="C22932">
            <v>309</v>
          </cell>
          <cell r="D22932" t="str">
            <v>MARIA CONSUELO FIERRO RAMOS</v>
          </cell>
        </row>
        <row r="22933">
          <cell r="C22933">
            <v>249</v>
          </cell>
          <cell r="D22933" t="str">
            <v>ASHLAND CHEMICAL DE MEXICO, S.A. DE C.V.</v>
          </cell>
        </row>
        <row r="22934">
          <cell r="C22934">
            <v>113</v>
          </cell>
          <cell r="D22934" t="str">
            <v>GRUMA</v>
          </cell>
        </row>
        <row r="22935">
          <cell r="C22935">
            <v>402</v>
          </cell>
          <cell r="D22935" t="str">
            <v>GRUPO VIVATEX, S.A. DE C.V.</v>
          </cell>
        </row>
        <row r="22936">
          <cell r="C22936">
            <v>78</v>
          </cell>
          <cell r="D22936" t="str">
            <v>GRUMA</v>
          </cell>
        </row>
        <row r="22937">
          <cell r="C22937">
            <v>78</v>
          </cell>
          <cell r="D22937" t="str">
            <v>GRUMA</v>
          </cell>
        </row>
        <row r="22938">
          <cell r="C22938">
            <v>78</v>
          </cell>
          <cell r="D22938" t="str">
            <v>GRUMA</v>
          </cell>
        </row>
        <row r="22939">
          <cell r="C22939">
            <v>238</v>
          </cell>
          <cell r="D22939" t="str">
            <v>ANSA MCAL TRADING, INC.</v>
          </cell>
        </row>
        <row r="22940">
          <cell r="C22940">
            <v>193</v>
          </cell>
          <cell r="D22940" t="str">
            <v>CURFIMEX SA DE CV</v>
          </cell>
        </row>
        <row r="22941">
          <cell r="C22941">
            <v>193</v>
          </cell>
          <cell r="D22941" t="str">
            <v>CURFIMEX SA DE CV</v>
          </cell>
        </row>
        <row r="22942">
          <cell r="C22942">
            <v>371</v>
          </cell>
          <cell r="D22942" t="str">
            <v>DANIEL ROMO CUELLAR</v>
          </cell>
        </row>
        <row r="22943">
          <cell r="C22943">
            <v>16</v>
          </cell>
          <cell r="D22943" t="str">
            <v>GRUMA</v>
          </cell>
        </row>
        <row r="22944">
          <cell r="C22944">
            <v>306</v>
          </cell>
          <cell r="D22944" t="str">
            <v>GRIFFITH FOODS, S.A. DE C.V.</v>
          </cell>
        </row>
        <row r="22945">
          <cell r="C22945">
            <v>306</v>
          </cell>
          <cell r="D22945" t="str">
            <v>GRIFFITH FOODS, S.A. DE C.V.</v>
          </cell>
        </row>
        <row r="22946">
          <cell r="C22946">
            <v>14</v>
          </cell>
          <cell r="D22946" t="str">
            <v>DISTRIBUIDORA TEXTIL ARTTEX, S.A. DE C.V.</v>
          </cell>
        </row>
        <row r="22947">
          <cell r="C22947">
            <v>312</v>
          </cell>
          <cell r="D22947" t="str">
            <v>REYNALDO RUEDAS HERNANDEZ</v>
          </cell>
        </row>
        <row r="22948">
          <cell r="C22948">
            <v>184</v>
          </cell>
          <cell r="D22948" t="str">
            <v>CUEROMEX WET BLUE SA DE CV</v>
          </cell>
        </row>
        <row r="22949">
          <cell r="C22949">
            <v>337</v>
          </cell>
          <cell r="D22949" t="str">
            <v>CERVECERIA CUAUHTEMOC MOCTEZUMA SA DE CV</v>
          </cell>
        </row>
        <row r="22950">
          <cell r="C22950">
            <v>337</v>
          </cell>
          <cell r="D22950" t="str">
            <v>CERVECERIA CUAUHTEMOC MOCTEZUMA SA DE CV</v>
          </cell>
        </row>
        <row r="22951">
          <cell r="C22951">
            <v>77</v>
          </cell>
          <cell r="D22951" t="str">
            <v>GRUMA</v>
          </cell>
        </row>
        <row r="22952">
          <cell r="C22952">
            <v>77</v>
          </cell>
          <cell r="D22952" t="str">
            <v>GRUMA</v>
          </cell>
        </row>
        <row r="22953">
          <cell r="C22953">
            <v>130</v>
          </cell>
          <cell r="D22953" t="str">
            <v>PRODUCTOS PERLA, SA DE CV</v>
          </cell>
        </row>
        <row r="22954">
          <cell r="C22954">
            <v>130</v>
          </cell>
          <cell r="D22954" t="str">
            <v>PRODUCTOS PERLA, SA DE CV</v>
          </cell>
        </row>
        <row r="22955">
          <cell r="C22955">
            <v>113</v>
          </cell>
          <cell r="D22955" t="str">
            <v>GRUMA</v>
          </cell>
        </row>
        <row r="22956">
          <cell r="C22956">
            <v>113</v>
          </cell>
          <cell r="D22956" t="str">
            <v>GRUMA</v>
          </cell>
        </row>
        <row r="22957">
          <cell r="C22957" t="str">
            <v>VTAMOS</v>
          </cell>
          <cell r="D22957" t="str">
            <v>Ventas de Mostrador</v>
          </cell>
        </row>
        <row r="22958">
          <cell r="C22958">
            <v>249</v>
          </cell>
          <cell r="D22958" t="str">
            <v>ASHLAND CHEMICAL DE MEXICO, S.A. DE C.V.</v>
          </cell>
        </row>
        <row r="22959">
          <cell r="C22959">
            <v>179</v>
          </cell>
          <cell r="D22959" t="str">
            <v>TBG APPAREL S DE RL DE CV</v>
          </cell>
        </row>
        <row r="22960">
          <cell r="C22960">
            <v>179</v>
          </cell>
          <cell r="D22960" t="str">
            <v>TBG APPAREL S DE RL DE CV</v>
          </cell>
        </row>
        <row r="22961">
          <cell r="C22961">
            <v>199</v>
          </cell>
          <cell r="D22961" t="str">
            <v>ANILINAS Y QUIMICOS TEXTILES SA DE CV</v>
          </cell>
        </row>
        <row r="22962">
          <cell r="C22962">
            <v>184</v>
          </cell>
          <cell r="D22962" t="str">
            <v>CUEROMEX WET BLUE SA DE CV</v>
          </cell>
        </row>
        <row r="22963">
          <cell r="C22963">
            <v>376</v>
          </cell>
          <cell r="D22963" t="str">
            <v>EDUARDO WONG RODRIGUEZ</v>
          </cell>
        </row>
        <row r="22964">
          <cell r="C22964">
            <v>376</v>
          </cell>
          <cell r="D22964" t="str">
            <v>EDUARDO WONG RODRIGUEZ</v>
          </cell>
        </row>
        <row r="22965">
          <cell r="C22965">
            <v>112</v>
          </cell>
          <cell r="D22965" t="str">
            <v>GRUMA</v>
          </cell>
        </row>
        <row r="22966">
          <cell r="C22966">
            <v>112</v>
          </cell>
          <cell r="D22966" t="str">
            <v>GRUMA</v>
          </cell>
        </row>
        <row r="22967">
          <cell r="C22967">
            <v>193</v>
          </cell>
          <cell r="D22967" t="str">
            <v>CURFIMEX SA DE CV</v>
          </cell>
        </row>
        <row r="22968">
          <cell r="C22968">
            <v>202</v>
          </cell>
          <cell r="D22968" t="str">
            <v>CURTIDOS TREVIÑO SA DE CV</v>
          </cell>
        </row>
        <row r="22969">
          <cell r="C22969">
            <v>30</v>
          </cell>
          <cell r="D22969" t="str">
            <v>CERVECERIA CUAUHTEMOC MOCTEZUMA SA DE CV</v>
          </cell>
        </row>
        <row r="22970">
          <cell r="C22970">
            <v>30</v>
          </cell>
          <cell r="D22970" t="str">
            <v>CERVECERIA CUAUHTEMOC MOCTEZUMA SA DE CV</v>
          </cell>
        </row>
        <row r="22971">
          <cell r="C22971">
            <v>29</v>
          </cell>
          <cell r="D22971" t="str">
            <v>CERVECERIA CUAUHTEMOC MOCTEZUMA SA DE CV</v>
          </cell>
        </row>
        <row r="22972">
          <cell r="C22972">
            <v>29</v>
          </cell>
          <cell r="D22972" t="str">
            <v>CERVECERIA CUAUHTEMOC MOCTEZUMA SA DE CV</v>
          </cell>
        </row>
        <row r="22973">
          <cell r="C22973">
            <v>29</v>
          </cell>
          <cell r="D22973" t="str">
            <v>CERVECERIA CUAUHTEMOC MOCTEZUMA SA DE CV</v>
          </cell>
        </row>
        <row r="22974">
          <cell r="C22974">
            <v>21</v>
          </cell>
          <cell r="D22974" t="str">
            <v>BIMBO</v>
          </cell>
        </row>
        <row r="22975">
          <cell r="C22975">
            <v>20</v>
          </cell>
          <cell r="D22975" t="str">
            <v>BIMBO</v>
          </cell>
        </row>
        <row r="22976">
          <cell r="C22976">
            <v>18</v>
          </cell>
          <cell r="D22976" t="str">
            <v>BIMBO</v>
          </cell>
        </row>
        <row r="22977">
          <cell r="C22977">
            <v>115</v>
          </cell>
          <cell r="D22977" t="str">
            <v>GRUMA</v>
          </cell>
        </row>
        <row r="22978">
          <cell r="C22978">
            <v>184</v>
          </cell>
          <cell r="D22978" t="str">
            <v>CUEROMEX WET BLUE SA DE CV</v>
          </cell>
        </row>
        <row r="22979">
          <cell r="C22979">
            <v>184</v>
          </cell>
          <cell r="D22979" t="str">
            <v>CUEROMEX WET BLUE SA DE CV</v>
          </cell>
        </row>
        <row r="22980">
          <cell r="C22980">
            <v>39</v>
          </cell>
          <cell r="D22980" t="str">
            <v>CITROJUGO SA DE CV</v>
          </cell>
        </row>
        <row r="22981">
          <cell r="C22981">
            <v>177</v>
          </cell>
          <cell r="D22981" t="str">
            <v>COLOIDALES DUCHE SA DE CV</v>
          </cell>
        </row>
        <row r="22982">
          <cell r="C22982">
            <v>30</v>
          </cell>
          <cell r="D22982" t="str">
            <v>CERVECERIA CUAUHTEMOC MOCTEZUMA SA DE CV</v>
          </cell>
        </row>
        <row r="22983">
          <cell r="C22983">
            <v>398</v>
          </cell>
          <cell r="D22983" t="str">
            <v>NICMA, S.A. DE C.V.</v>
          </cell>
        </row>
        <row r="22984">
          <cell r="C22984">
            <v>306</v>
          </cell>
          <cell r="D22984" t="str">
            <v>GRIFFITH FOODS, S.A. DE C.V.</v>
          </cell>
        </row>
        <row r="22985">
          <cell r="C22985">
            <v>179</v>
          </cell>
          <cell r="D22985" t="str">
            <v>TBG APPAREL S DE RL DE CV</v>
          </cell>
        </row>
        <row r="22986">
          <cell r="C22986">
            <v>179</v>
          </cell>
          <cell r="D22986" t="str">
            <v>TBG APPAREL S DE RL DE CV</v>
          </cell>
        </row>
        <row r="22987">
          <cell r="C22987">
            <v>393</v>
          </cell>
          <cell r="D22987" t="str">
            <v>CERVECERIA CUAUHTEMOC MOCTEZUMA SA DE CV</v>
          </cell>
        </row>
        <row r="22988">
          <cell r="C22988">
            <v>393</v>
          </cell>
          <cell r="D22988" t="str">
            <v>CERVECERIA CUAUHTEMOC MOCTEZUMA SA DE CV</v>
          </cell>
        </row>
        <row r="22989">
          <cell r="C22989">
            <v>144</v>
          </cell>
          <cell r="D22989" t="str">
            <v>SUELAS WYNY SA DE CV</v>
          </cell>
        </row>
        <row r="22990">
          <cell r="C22990">
            <v>144</v>
          </cell>
          <cell r="D22990" t="str">
            <v>SUELAS WYNY SA DE CV</v>
          </cell>
        </row>
        <row r="22991">
          <cell r="C22991">
            <v>184</v>
          </cell>
          <cell r="D22991" t="str">
            <v>CUEROMEX WET BLUE SA DE CV</v>
          </cell>
        </row>
        <row r="22992">
          <cell r="C22992">
            <v>184</v>
          </cell>
          <cell r="D22992" t="str">
            <v>CUEROMEX WET BLUE SA DE CV</v>
          </cell>
        </row>
        <row r="22993">
          <cell r="C22993">
            <v>14</v>
          </cell>
          <cell r="D22993" t="str">
            <v>DISTRIBUIDORA TEXTIL ARTTEX, S.A. DE C.V.</v>
          </cell>
        </row>
        <row r="22994">
          <cell r="C22994">
            <v>81</v>
          </cell>
          <cell r="D22994" t="str">
            <v>HERSHEY MEXICO SA DE CV</v>
          </cell>
        </row>
        <row r="22995">
          <cell r="C22995">
            <v>134</v>
          </cell>
          <cell r="D22995" t="str">
            <v>QUIMICA HERNANDEZ RAMIREZ SA DE CV</v>
          </cell>
        </row>
        <row r="22996">
          <cell r="C22996">
            <v>134</v>
          </cell>
          <cell r="D22996" t="str">
            <v>QUIMICA HERNANDEZ RAMIREZ SA DE CV</v>
          </cell>
        </row>
        <row r="22997">
          <cell r="C22997">
            <v>146</v>
          </cell>
          <cell r="D22997" t="str">
            <v>TECNICOS Y COLORES ANILPAN SA DE CV</v>
          </cell>
        </row>
        <row r="22998">
          <cell r="C22998">
            <v>396</v>
          </cell>
          <cell r="D22998" t="str">
            <v>JINSI, S.A. DE C.V.</v>
          </cell>
        </row>
        <row r="22999">
          <cell r="C22999">
            <v>193</v>
          </cell>
          <cell r="D22999" t="str">
            <v>CURFIMEX SA DE CV</v>
          </cell>
        </row>
        <row r="23000">
          <cell r="C23000">
            <v>22</v>
          </cell>
          <cell r="D23000" t="str">
            <v>BIOTECNICA INTERNACIONAL SA DE CV</v>
          </cell>
        </row>
        <row r="23001">
          <cell r="C23001">
            <v>28</v>
          </cell>
          <cell r="D23001" t="str">
            <v>CERVECERIA CUAUHTEMOC MOCTEZUMA SA DE CV</v>
          </cell>
        </row>
        <row r="23002">
          <cell r="C23002">
            <v>28</v>
          </cell>
          <cell r="D23002" t="str">
            <v>CERVECERIA CUAUHTEMOC MOCTEZUMA SA DE CV</v>
          </cell>
        </row>
        <row r="23003">
          <cell r="C23003">
            <v>28</v>
          </cell>
          <cell r="D23003" t="str">
            <v>CERVECERIA CUAUHTEMOC MOCTEZUMA SA DE CV</v>
          </cell>
        </row>
        <row r="23004">
          <cell r="C23004">
            <v>28</v>
          </cell>
          <cell r="D23004" t="str">
            <v>CERVECERIA CUAUHTEMOC MOCTEZUMA SA DE CV</v>
          </cell>
        </row>
        <row r="23005">
          <cell r="C23005">
            <v>28</v>
          </cell>
          <cell r="D23005" t="str">
            <v>CERVECERIA CUAUHTEMOC MOCTEZUMA SA DE CV</v>
          </cell>
        </row>
        <row r="23006">
          <cell r="C23006">
            <v>28</v>
          </cell>
          <cell r="D23006" t="str">
            <v>CERVECERIA CUAUHTEMOC MOCTEZUMA SA DE CV</v>
          </cell>
        </row>
        <row r="23007">
          <cell r="C23007">
            <v>28</v>
          </cell>
          <cell r="D23007" t="str">
            <v>CERVECERIA CUAUHTEMOC MOCTEZUMA SA DE CV</v>
          </cell>
        </row>
        <row r="23008">
          <cell r="C23008">
            <v>89</v>
          </cell>
          <cell r="D23008" t="str">
            <v>KERRY INGREDIENTS DE MEXICO SA DE CV</v>
          </cell>
        </row>
        <row r="23009">
          <cell r="C23009">
            <v>376</v>
          </cell>
          <cell r="D23009" t="str">
            <v>EDUARDO WONG RODRIGUEZ</v>
          </cell>
        </row>
        <row r="23010">
          <cell r="C23010">
            <v>231</v>
          </cell>
          <cell r="D23010" t="str">
            <v>PROGEL MEXICANA, S.A. DE C.V.</v>
          </cell>
        </row>
        <row r="23011">
          <cell r="C23011">
            <v>128</v>
          </cell>
          <cell r="D23011" t="str">
            <v>PRODUCTOS CURTIENTES SA DE CV</v>
          </cell>
        </row>
        <row r="23012">
          <cell r="C23012">
            <v>370</v>
          </cell>
          <cell r="D23012" t="str">
            <v>JUAN RAMON DELGADILLO ALDRETE</v>
          </cell>
        </row>
        <row r="23013">
          <cell r="C23013">
            <v>370</v>
          </cell>
          <cell r="D23013" t="str">
            <v>JUAN RAMON DELGADILLO ALDRETE</v>
          </cell>
        </row>
        <row r="23014">
          <cell r="C23014">
            <v>383</v>
          </cell>
          <cell r="D23014" t="str">
            <v>GRUPO AGROINDUSTRIAL POMET, S.A. DE C.V.</v>
          </cell>
        </row>
        <row r="23015">
          <cell r="C23015">
            <v>383</v>
          </cell>
          <cell r="D23015" t="str">
            <v>GRUPO AGROINDUSTRIAL POMET, S.A. DE C.V.</v>
          </cell>
        </row>
        <row r="23016">
          <cell r="C23016">
            <v>367</v>
          </cell>
          <cell r="D23016" t="str">
            <v>WRANGLER DE MEXICO, S. DE R.L. DE C.V.</v>
          </cell>
        </row>
        <row r="23017">
          <cell r="C23017">
            <v>367</v>
          </cell>
          <cell r="D23017" t="str">
            <v>WRANGLER DE MEXICO, S. DE R.L. DE C.V.</v>
          </cell>
        </row>
        <row r="23018">
          <cell r="C23018">
            <v>231</v>
          </cell>
          <cell r="D23018" t="str">
            <v>PROGEL MEXICANA, S.A. DE C.V.</v>
          </cell>
        </row>
        <row r="23019">
          <cell r="C23019">
            <v>231</v>
          </cell>
          <cell r="D23019" t="str">
            <v>PROGEL MEXICANA, S.A. DE C.V.</v>
          </cell>
        </row>
        <row r="23020">
          <cell r="C23020">
            <v>231</v>
          </cell>
          <cell r="D23020" t="str">
            <v>PROGEL MEXICANA, S.A. DE C.V.</v>
          </cell>
        </row>
        <row r="23021">
          <cell r="C23021">
            <v>113</v>
          </cell>
          <cell r="D23021" t="str">
            <v>GRUMA</v>
          </cell>
        </row>
        <row r="23022">
          <cell r="C23022">
            <v>113</v>
          </cell>
          <cell r="D23022" t="str">
            <v>GRUMA</v>
          </cell>
        </row>
        <row r="23023">
          <cell r="C23023">
            <v>14</v>
          </cell>
          <cell r="D23023" t="str">
            <v>DISTRIBUIDORA TEXTIL ARTTEX, S.A. DE C.V.</v>
          </cell>
        </row>
        <row r="23024">
          <cell r="C23024">
            <v>372</v>
          </cell>
          <cell r="D23024" t="str">
            <v>NOVA ORGANICA, S.A. DE C.V.</v>
          </cell>
        </row>
        <row r="23025">
          <cell r="C23025">
            <v>184</v>
          </cell>
          <cell r="D23025" t="str">
            <v>CUEROMEX WET BLUE SA DE CV</v>
          </cell>
        </row>
        <row r="23026">
          <cell r="C23026" t="str">
            <v>VTAMOS</v>
          </cell>
          <cell r="D23026" t="str">
            <v>Ventas de Mostrador</v>
          </cell>
        </row>
        <row r="23027">
          <cell r="C23027">
            <v>232</v>
          </cell>
          <cell r="D23027" t="str">
            <v>BANKS (BARBADOS) BREWERIES LTD</v>
          </cell>
        </row>
        <row r="23028">
          <cell r="C23028">
            <v>53</v>
          </cell>
          <cell r="D23028" t="str">
            <v>DINCO DEL NORTE SA DE CV</v>
          </cell>
        </row>
        <row r="23029">
          <cell r="C23029">
            <v>53</v>
          </cell>
          <cell r="D23029" t="str">
            <v>DINCO DEL NORTE SA DE CV</v>
          </cell>
        </row>
        <row r="23030">
          <cell r="C23030">
            <v>378</v>
          </cell>
          <cell r="D23030" t="str">
            <v>STONE LAV, S.A. DE C.V.</v>
          </cell>
        </row>
        <row r="23031">
          <cell r="C23031">
            <v>378</v>
          </cell>
          <cell r="D23031" t="str">
            <v>STONE LAV, S.A. DE C.V.</v>
          </cell>
        </row>
        <row r="23032">
          <cell r="C23032">
            <v>114</v>
          </cell>
          <cell r="D23032" t="str">
            <v>GRUMA</v>
          </cell>
        </row>
        <row r="23033">
          <cell r="C23033">
            <v>114</v>
          </cell>
          <cell r="D23033" t="str">
            <v>GRUMA</v>
          </cell>
        </row>
        <row r="23034">
          <cell r="C23034">
            <v>39</v>
          </cell>
          <cell r="D23034" t="str">
            <v>CITROJUGO SA DE CV</v>
          </cell>
        </row>
        <row r="23035">
          <cell r="C23035">
            <v>31</v>
          </cell>
          <cell r="D23035" t="str">
            <v>CERVECERIA CUAUHTEMOC MOCTEZUMA SA DE CV</v>
          </cell>
        </row>
        <row r="23036">
          <cell r="C23036">
            <v>31</v>
          </cell>
          <cell r="D23036" t="str">
            <v>CERVECERIA CUAUHTEMOC MOCTEZUMA SA DE CV</v>
          </cell>
        </row>
        <row r="23037">
          <cell r="C23037">
            <v>33</v>
          </cell>
          <cell r="D23037" t="str">
            <v>CERVECERIA CUAUHTEMOC MOCTEZUMA SA DE CV</v>
          </cell>
        </row>
        <row r="23038">
          <cell r="C23038">
            <v>33</v>
          </cell>
          <cell r="D23038" t="str">
            <v>CERVECERIA CUAUHTEMOC MOCTEZUMA SA DE CV</v>
          </cell>
        </row>
        <row r="23039">
          <cell r="C23039">
            <v>33</v>
          </cell>
          <cell r="D23039" t="str">
            <v>CERVECERIA CUAUHTEMOC MOCTEZUMA SA DE CV</v>
          </cell>
        </row>
        <row r="23040">
          <cell r="C23040">
            <v>33</v>
          </cell>
          <cell r="D23040" t="str">
            <v>CERVECERIA CUAUHTEMOC MOCTEZUMA SA DE CV</v>
          </cell>
        </row>
        <row r="23041">
          <cell r="C23041">
            <v>33</v>
          </cell>
          <cell r="D23041" t="str">
            <v>CERVECERIA CUAUHTEMOC MOCTEZUMA SA DE CV</v>
          </cell>
        </row>
        <row r="23042">
          <cell r="C23042">
            <v>184</v>
          </cell>
          <cell r="D23042" t="str">
            <v>CUEROMEX WET BLUE SA DE CV</v>
          </cell>
        </row>
        <row r="23043">
          <cell r="C23043">
            <v>184</v>
          </cell>
          <cell r="D23043" t="str">
            <v>CUEROMEX WET BLUE SA DE CV</v>
          </cell>
        </row>
        <row r="23044">
          <cell r="C23044">
            <v>371</v>
          </cell>
          <cell r="D23044" t="str">
            <v>DANIEL ROMO CUELLAR</v>
          </cell>
        </row>
        <row r="23045">
          <cell r="C23045">
            <v>371</v>
          </cell>
          <cell r="D23045" t="str">
            <v>DANIEL ROMO CUELLAR</v>
          </cell>
        </row>
        <row r="23046">
          <cell r="C23046">
            <v>21</v>
          </cell>
          <cell r="D23046" t="str">
            <v>BIMBO</v>
          </cell>
        </row>
        <row r="23047">
          <cell r="C23047">
            <v>21</v>
          </cell>
          <cell r="D23047" t="str">
            <v>BIMBO</v>
          </cell>
        </row>
        <row r="23048">
          <cell r="C23048">
            <v>21</v>
          </cell>
          <cell r="D23048" t="str">
            <v>BIMBO</v>
          </cell>
        </row>
        <row r="23049">
          <cell r="C23049">
            <v>370</v>
          </cell>
          <cell r="D23049" t="str">
            <v>JUAN RAMON DELGADILLO ALDRETE</v>
          </cell>
        </row>
        <row r="23050">
          <cell r="C23050">
            <v>231</v>
          </cell>
          <cell r="D23050" t="str">
            <v>PROGEL MEXICANA, S.A. DE C.V.</v>
          </cell>
        </row>
        <row r="23051">
          <cell r="C23051">
            <v>21</v>
          </cell>
          <cell r="D23051" t="str">
            <v>BIMBO</v>
          </cell>
        </row>
        <row r="23052">
          <cell r="C23052">
            <v>21</v>
          </cell>
          <cell r="D23052" t="str">
            <v>BIMBO</v>
          </cell>
        </row>
        <row r="23053">
          <cell r="C23053">
            <v>21</v>
          </cell>
          <cell r="D23053" t="str">
            <v>BIMBO</v>
          </cell>
        </row>
        <row r="23054">
          <cell r="C23054">
            <v>403</v>
          </cell>
          <cell r="D23054" t="str">
            <v>TECNOLOGÍA EN INGREDIENTES ALIMENTICIOS SA DE CV</v>
          </cell>
        </row>
        <row r="23055">
          <cell r="C23055">
            <v>387</v>
          </cell>
          <cell r="D23055" t="str">
            <v>STRONGEST JEANS, S.A. DE C.V.</v>
          </cell>
        </row>
        <row r="23056">
          <cell r="C23056">
            <v>21</v>
          </cell>
          <cell r="D23056" t="str">
            <v>BIMBO</v>
          </cell>
        </row>
        <row r="23057">
          <cell r="C23057">
            <v>359</v>
          </cell>
          <cell r="D23057" t="str">
            <v>TECNODENIM, S.A. DE C.V.</v>
          </cell>
        </row>
        <row r="23058">
          <cell r="C23058">
            <v>97</v>
          </cell>
          <cell r="D23058" t="str">
            <v>LAVAEXPORT SA DE CV</v>
          </cell>
        </row>
        <row r="23059">
          <cell r="C23059">
            <v>179</v>
          </cell>
          <cell r="D23059" t="str">
            <v>TBG APPAREL S DE RL DE CV</v>
          </cell>
        </row>
        <row r="23060">
          <cell r="C23060">
            <v>179</v>
          </cell>
          <cell r="D23060" t="str">
            <v>TBG APPAREL S DE RL DE CV</v>
          </cell>
        </row>
        <row r="23061">
          <cell r="C23061">
            <v>114</v>
          </cell>
          <cell r="D23061" t="str">
            <v>GRUMA</v>
          </cell>
        </row>
        <row r="23062">
          <cell r="C23062">
            <v>100</v>
          </cell>
          <cell r="D23062" t="str">
            <v>MANUFACTURAS KALTEX SA DE CV</v>
          </cell>
        </row>
        <row r="23063">
          <cell r="C23063">
            <v>231</v>
          </cell>
          <cell r="D23063" t="str">
            <v>PROGEL MEXICANA, S.A. DE C.V.</v>
          </cell>
        </row>
        <row r="23064">
          <cell r="C23064">
            <v>21</v>
          </cell>
          <cell r="D23064" t="str">
            <v>BIMBO</v>
          </cell>
        </row>
        <row r="23065">
          <cell r="C23065">
            <v>28</v>
          </cell>
          <cell r="D23065" t="str">
            <v>CERVECERIA CUAUHTEMOC MOCTEZUMA SA DE CV</v>
          </cell>
        </row>
        <row r="23066">
          <cell r="C23066">
            <v>32</v>
          </cell>
          <cell r="D23066" t="str">
            <v>CERVECERIA CUAUHTEMOC MOCTEZUMA SA DE CV</v>
          </cell>
        </row>
        <row r="23067">
          <cell r="C23067">
            <v>32</v>
          </cell>
          <cell r="D23067" t="str">
            <v>CERVECERIA CUAUHTEMOC MOCTEZUMA SA DE CV</v>
          </cell>
        </row>
        <row r="23068">
          <cell r="C23068">
            <v>28</v>
          </cell>
          <cell r="D23068" t="str">
            <v>CERVECERIA CUAUHTEMOC MOCTEZUMA SA DE CV</v>
          </cell>
        </row>
        <row r="23069">
          <cell r="C23069">
            <v>28</v>
          </cell>
          <cell r="D23069" t="str">
            <v>CERVECERIA CUAUHTEMOC MOCTEZUMA SA DE CV</v>
          </cell>
        </row>
        <row r="23070">
          <cell r="C23070">
            <v>28</v>
          </cell>
          <cell r="D23070" t="str">
            <v>CERVECERIA CUAUHTEMOC MOCTEZUMA SA DE CV</v>
          </cell>
        </row>
        <row r="23071">
          <cell r="C23071">
            <v>28</v>
          </cell>
          <cell r="D23071" t="str">
            <v>CERVECERIA CUAUHTEMOC MOCTEZUMA SA DE CV</v>
          </cell>
        </row>
        <row r="23072">
          <cell r="C23072">
            <v>31</v>
          </cell>
          <cell r="D23072" t="str">
            <v>CERVECERIA CUAUHTEMOC MOCTEZUMA SA DE CV</v>
          </cell>
        </row>
        <row r="23073">
          <cell r="C23073">
            <v>31</v>
          </cell>
          <cell r="D23073" t="str">
            <v>CERVECERIA CUAUHTEMOC MOCTEZUMA SA DE CV</v>
          </cell>
        </row>
        <row r="23074">
          <cell r="C23074">
            <v>31</v>
          </cell>
          <cell r="D23074" t="str">
            <v>CERVECERIA CUAUHTEMOC MOCTEZUMA SA DE CV</v>
          </cell>
        </row>
        <row r="23075">
          <cell r="C23075">
            <v>78</v>
          </cell>
          <cell r="D23075" t="str">
            <v>GRUMA</v>
          </cell>
        </row>
        <row r="23076">
          <cell r="C23076">
            <v>77</v>
          </cell>
          <cell r="D23076" t="str">
            <v>GRUMA</v>
          </cell>
        </row>
        <row r="23077">
          <cell r="C23077">
            <v>77</v>
          </cell>
          <cell r="D23077" t="str">
            <v>GRUMA</v>
          </cell>
        </row>
        <row r="23078">
          <cell r="C23078">
            <v>130</v>
          </cell>
          <cell r="D23078" t="str">
            <v>PRODUCTOS PERLA, SA DE CV</v>
          </cell>
        </row>
        <row r="23079">
          <cell r="C23079">
            <v>130</v>
          </cell>
          <cell r="D23079" t="str">
            <v>PRODUCTOS PERLA, SA DE CV</v>
          </cell>
        </row>
        <row r="23080">
          <cell r="C23080">
            <v>130</v>
          </cell>
          <cell r="D23080" t="str">
            <v>PRODUCTOS PERLA, SA DE CV</v>
          </cell>
        </row>
        <row r="23081">
          <cell r="C23081">
            <v>52</v>
          </cell>
          <cell r="D23081" t="str">
            <v>DEUTSCHE QUIMICA SA DE CV</v>
          </cell>
        </row>
        <row r="23082">
          <cell r="C23082">
            <v>78</v>
          </cell>
          <cell r="D23082" t="str">
            <v>GRUMA</v>
          </cell>
        </row>
        <row r="23083">
          <cell r="C23083">
            <v>249</v>
          </cell>
          <cell r="D23083" t="str">
            <v>ASHLAND CHEMICAL DE MEXICO, S.A. DE C.V.</v>
          </cell>
        </row>
        <row r="23084">
          <cell r="C23084">
            <v>249</v>
          </cell>
          <cell r="D23084" t="str">
            <v>ASHLAND CHEMICAL DE MEXICO, S.A. DE C.V.</v>
          </cell>
        </row>
        <row r="23085">
          <cell r="C23085">
            <v>249</v>
          </cell>
          <cell r="D23085" t="str">
            <v>ASHLAND CHEMICAL DE MEXICO, S.A. DE C.V.</v>
          </cell>
        </row>
        <row r="23086">
          <cell r="C23086">
            <v>390</v>
          </cell>
          <cell r="D23086" t="str">
            <v>PRODUCTORA DE ALIMENTOS MEXICANOS, S.A. DE C.V.</v>
          </cell>
        </row>
        <row r="23087">
          <cell r="C23087">
            <v>392</v>
          </cell>
          <cell r="D23087" t="str">
            <v>CIH INTERNATIONAL, S.A.R.L.</v>
          </cell>
        </row>
        <row r="23088">
          <cell r="C23088">
            <v>166</v>
          </cell>
          <cell r="D23088" t="str">
            <v>GRUMA</v>
          </cell>
        </row>
        <row r="23089">
          <cell r="C23089">
            <v>138</v>
          </cell>
          <cell r="D23089" t="str">
            <v>RICAP SA DE CV</v>
          </cell>
        </row>
        <row r="23090">
          <cell r="C23090">
            <v>138</v>
          </cell>
          <cell r="D23090" t="str">
            <v>RICAP SA DE CV</v>
          </cell>
        </row>
        <row r="23091">
          <cell r="C23091">
            <v>383</v>
          </cell>
          <cell r="D23091" t="str">
            <v>GRUPO AGROINDUSTRIAL POMET, S.A. DE C.V.</v>
          </cell>
        </row>
        <row r="23092">
          <cell r="C23092">
            <v>383</v>
          </cell>
          <cell r="D23092" t="str">
            <v>GRUPO AGROINDUSTRIAL POMET, S.A. DE C.V.</v>
          </cell>
        </row>
        <row r="23093">
          <cell r="C23093">
            <v>40</v>
          </cell>
          <cell r="D23093" t="str">
            <v>CITROLIM SA DE CV</v>
          </cell>
        </row>
        <row r="23094">
          <cell r="C23094">
            <v>39</v>
          </cell>
          <cell r="D23094" t="str">
            <v>CITROJUGO SA DE CV</v>
          </cell>
        </row>
        <row r="23095">
          <cell r="C23095">
            <v>231</v>
          </cell>
          <cell r="D23095" t="str">
            <v>PROGEL MEXICANA, S.A. DE C.V.</v>
          </cell>
        </row>
        <row r="23096">
          <cell r="C23096">
            <v>231</v>
          </cell>
          <cell r="D23096" t="str">
            <v>PROGEL MEXICANA, S.A. DE C.V.</v>
          </cell>
        </row>
        <row r="23097">
          <cell r="C23097">
            <v>231</v>
          </cell>
          <cell r="D23097" t="str">
            <v>PROGEL MEXICANA, S.A. DE C.V.</v>
          </cell>
        </row>
        <row r="23098">
          <cell r="C23098">
            <v>231</v>
          </cell>
          <cell r="D23098" t="str">
            <v>PROGEL MEXICANA, S.A. DE C.V.</v>
          </cell>
        </row>
        <row r="23099">
          <cell r="C23099">
            <v>249</v>
          </cell>
          <cell r="D23099" t="str">
            <v>ASHLAND CHEMICAL DE MEXICO, S.A. DE C.V.</v>
          </cell>
        </row>
        <row r="23100">
          <cell r="C23100">
            <v>18</v>
          </cell>
          <cell r="D23100" t="str">
            <v>BIMBO</v>
          </cell>
        </row>
        <row r="23101">
          <cell r="C23101">
            <v>89</v>
          </cell>
          <cell r="D23101" t="str">
            <v>KERRY INGREDIENTS DE MEXICO SA DE CV</v>
          </cell>
        </row>
        <row r="23102">
          <cell r="C23102">
            <v>22</v>
          </cell>
          <cell r="D23102" t="str">
            <v>BIOTECNICA INTERNACIONAL SA DE CV</v>
          </cell>
        </row>
        <row r="23103">
          <cell r="C23103">
            <v>113</v>
          </cell>
          <cell r="D23103" t="str">
            <v>GRUMA</v>
          </cell>
        </row>
        <row r="23104">
          <cell r="C23104">
            <v>112</v>
          </cell>
          <cell r="D23104" t="str">
            <v>GRUMA</v>
          </cell>
        </row>
        <row r="23105">
          <cell r="C23105">
            <v>106</v>
          </cell>
          <cell r="D23105" t="str">
            <v>MEXIALOE LABORATORIOS SA DE CV</v>
          </cell>
        </row>
        <row r="23106">
          <cell r="C23106">
            <v>81</v>
          </cell>
          <cell r="D23106" t="str">
            <v>HERSHEY MEXICO SA DE CV</v>
          </cell>
        </row>
        <row r="23107">
          <cell r="C23107">
            <v>231</v>
          </cell>
          <cell r="D23107" t="str">
            <v>PROGEL MEXICANA, S.A. DE C.V.</v>
          </cell>
        </row>
        <row r="23108">
          <cell r="C23108">
            <v>11</v>
          </cell>
          <cell r="D23108" t="str">
            <v>ALIMENTOS PROFUSA, SA DE CV</v>
          </cell>
        </row>
        <row r="23109">
          <cell r="C23109">
            <v>11</v>
          </cell>
          <cell r="D23109" t="str">
            <v>ALIMENTOS PROFUSA, SA DE CV</v>
          </cell>
        </row>
        <row r="23110">
          <cell r="C23110">
            <v>112</v>
          </cell>
          <cell r="D23110" t="str">
            <v>GRUMA</v>
          </cell>
        </row>
        <row r="23111">
          <cell r="C23111">
            <v>112</v>
          </cell>
          <cell r="D23111" t="str">
            <v>GRUMA</v>
          </cell>
        </row>
        <row r="23112">
          <cell r="C23112">
            <v>44</v>
          </cell>
          <cell r="D23112" t="str">
            <v>CONFRUTTA S.A.</v>
          </cell>
        </row>
        <row r="23113">
          <cell r="C23113">
            <v>44</v>
          </cell>
          <cell r="D23113" t="str">
            <v>CONFRUTTA S.A.</v>
          </cell>
        </row>
        <row r="23114">
          <cell r="C23114">
            <v>382</v>
          </cell>
          <cell r="D23114" t="str">
            <v>PC BIOLOGICS, S.A. DE C.V.</v>
          </cell>
        </row>
        <row r="23115">
          <cell r="C23115">
            <v>382</v>
          </cell>
          <cell r="D23115" t="str">
            <v>PC BIOLOGICS, S.A. DE C.V.</v>
          </cell>
        </row>
        <row r="23116">
          <cell r="C23116">
            <v>382</v>
          </cell>
          <cell r="D23116" t="str">
            <v>PC BIOLOGICS, S.A. DE C.V.</v>
          </cell>
        </row>
        <row r="23117">
          <cell r="C23117">
            <v>44</v>
          </cell>
          <cell r="D23117" t="str">
            <v>CONFRUTTA S.A.</v>
          </cell>
        </row>
        <row r="23118">
          <cell r="C23118">
            <v>327</v>
          </cell>
          <cell r="D23118" t="str">
            <v>CERVECERIAS BARU-PANAMA, S.A.</v>
          </cell>
        </row>
        <row r="23119">
          <cell r="C23119">
            <v>115</v>
          </cell>
          <cell r="D23119" t="str">
            <v>GRUMA</v>
          </cell>
        </row>
        <row r="23120">
          <cell r="C23120">
            <v>79</v>
          </cell>
          <cell r="D23120" t="str">
            <v>GRUMA</v>
          </cell>
        </row>
        <row r="23121">
          <cell r="C23121">
            <v>128</v>
          </cell>
          <cell r="D23121" t="str">
            <v>PRODUCTOS CURTIENTES SA DE CV</v>
          </cell>
        </row>
        <row r="23122">
          <cell r="C23122">
            <v>114</v>
          </cell>
          <cell r="D23122" t="str">
            <v>GRUMA</v>
          </cell>
        </row>
        <row r="23123">
          <cell r="C23123">
            <v>114</v>
          </cell>
          <cell r="D23123" t="str">
            <v>GRUMA</v>
          </cell>
        </row>
        <row r="23124">
          <cell r="C23124">
            <v>113</v>
          </cell>
          <cell r="D23124" t="str">
            <v>GRUMA</v>
          </cell>
        </row>
        <row r="23125">
          <cell r="C23125">
            <v>113</v>
          </cell>
          <cell r="D23125" t="str">
            <v>GRUMA</v>
          </cell>
        </row>
        <row r="23126">
          <cell r="C23126">
            <v>114</v>
          </cell>
          <cell r="D23126" t="str">
            <v>GRUMA</v>
          </cell>
        </row>
        <row r="23127">
          <cell r="C23127">
            <v>21</v>
          </cell>
          <cell r="D23127" t="str">
            <v>BIMBO</v>
          </cell>
        </row>
        <row r="23128">
          <cell r="C23128">
            <v>21</v>
          </cell>
          <cell r="D23128" t="str">
            <v>BIMBO</v>
          </cell>
        </row>
        <row r="23129">
          <cell r="C23129">
            <v>21</v>
          </cell>
          <cell r="D23129" t="str">
            <v>BIMBO</v>
          </cell>
        </row>
        <row r="23130">
          <cell r="C23130">
            <v>11</v>
          </cell>
          <cell r="D23130" t="str">
            <v>ALIMENTOS PROFUSA, SA DE CV</v>
          </cell>
        </row>
        <row r="23131">
          <cell r="C23131">
            <v>11</v>
          </cell>
          <cell r="D23131" t="str">
            <v>ALIMENTOS PROFUSA, SA DE CV</v>
          </cell>
        </row>
        <row r="23132">
          <cell r="C23132">
            <v>21</v>
          </cell>
          <cell r="D23132" t="str">
            <v>BIMBO</v>
          </cell>
        </row>
        <row r="23133">
          <cell r="C23133">
            <v>21</v>
          </cell>
          <cell r="D23133" t="str">
            <v>BIMBO</v>
          </cell>
        </row>
        <row r="23134">
          <cell r="C23134">
            <v>97</v>
          </cell>
          <cell r="D23134" t="str">
            <v>LAVAEXPORT SA DE CV</v>
          </cell>
        </row>
        <row r="23135">
          <cell r="C23135">
            <v>97</v>
          </cell>
          <cell r="D23135" t="str">
            <v>LAVAEXPORT SA DE CV</v>
          </cell>
        </row>
        <row r="23136">
          <cell r="C23136">
            <v>11</v>
          </cell>
          <cell r="D23136" t="str">
            <v>ALIMENTOS PROFUSA, SA DE CV</v>
          </cell>
        </row>
        <row r="23137">
          <cell r="C23137">
            <v>21</v>
          </cell>
          <cell r="D23137" t="str">
            <v>BIMBO</v>
          </cell>
        </row>
        <row r="23138">
          <cell r="C23138">
            <v>232</v>
          </cell>
          <cell r="D23138" t="str">
            <v>BANKS (BARBADOS) BREWERIES LTD</v>
          </cell>
        </row>
        <row r="23139">
          <cell r="C23139">
            <v>232</v>
          </cell>
          <cell r="D23139" t="str">
            <v>BANKS (BARBADOS) BREWERIES LTD</v>
          </cell>
        </row>
        <row r="23140">
          <cell r="C23140">
            <v>21</v>
          </cell>
          <cell r="D23140" t="str">
            <v>BIMBO</v>
          </cell>
        </row>
        <row r="23141">
          <cell r="C23141">
            <v>21</v>
          </cell>
          <cell r="D23141" t="str">
            <v>BIMBO</v>
          </cell>
        </row>
        <row r="23142">
          <cell r="C23142">
            <v>184</v>
          </cell>
          <cell r="D23142" t="str">
            <v>CUEROMEX WET BLUE SA DE CV</v>
          </cell>
        </row>
        <row r="23143">
          <cell r="C23143">
            <v>144</v>
          </cell>
          <cell r="D23143" t="str">
            <v>SUELAS WYNY SA DE CV</v>
          </cell>
        </row>
        <row r="23144">
          <cell r="C23144">
            <v>144</v>
          </cell>
          <cell r="D23144" t="str">
            <v>SUELAS WYNY SA DE CV</v>
          </cell>
        </row>
        <row r="23145">
          <cell r="C23145">
            <v>112</v>
          </cell>
          <cell r="D23145" t="str">
            <v>GRUMA</v>
          </cell>
        </row>
        <row r="23146">
          <cell r="C23146">
            <v>112</v>
          </cell>
          <cell r="D23146" t="str">
            <v>GRUMA</v>
          </cell>
        </row>
        <row r="23147">
          <cell r="C23147">
            <v>113</v>
          </cell>
          <cell r="D23147" t="str">
            <v>GRUMA</v>
          </cell>
        </row>
        <row r="23148">
          <cell r="C23148">
            <v>113</v>
          </cell>
          <cell r="D23148" t="str">
            <v>GRUMA</v>
          </cell>
        </row>
        <row r="23149">
          <cell r="C23149">
            <v>112</v>
          </cell>
          <cell r="D23149" t="str">
            <v>GRUMA</v>
          </cell>
        </row>
        <row r="23150">
          <cell r="C23150">
            <v>40</v>
          </cell>
          <cell r="D23150" t="str">
            <v>CITROLIM SA DE CV</v>
          </cell>
        </row>
        <row r="23151">
          <cell r="C23151">
            <v>40</v>
          </cell>
          <cell r="D23151" t="str">
            <v>CITROLIM SA DE CV</v>
          </cell>
        </row>
        <row r="23152">
          <cell r="C23152">
            <v>346</v>
          </cell>
          <cell r="D23152" t="str">
            <v>EXAGROMERICA, S.C. DE R.L. DE C.V.</v>
          </cell>
        </row>
        <row r="23153">
          <cell r="C23153">
            <v>152</v>
          </cell>
          <cell r="D23153" t="str">
            <v>VALLE REDONDO SA DE CV</v>
          </cell>
        </row>
        <row r="23154">
          <cell r="C23154">
            <v>384</v>
          </cell>
          <cell r="D23154" t="str">
            <v>DIET LINE LATIN AMERICA, S. A. P. I.  DE C.V.</v>
          </cell>
        </row>
        <row r="23155">
          <cell r="C23155">
            <v>347</v>
          </cell>
          <cell r="D23155" t="str">
            <v>AGROPECUARIA SANS SOUCI, S. DE R.L. DE C.V.</v>
          </cell>
        </row>
        <row r="23156">
          <cell r="C23156">
            <v>347</v>
          </cell>
          <cell r="D23156" t="str">
            <v>AGROPECUARIA SANS SOUCI, S. DE R.L. DE C.V.</v>
          </cell>
        </row>
        <row r="23157">
          <cell r="C23157">
            <v>380</v>
          </cell>
          <cell r="D23157" t="str">
            <v>AMINOVUS BIOTEC, S.A. DE C.V.</v>
          </cell>
        </row>
        <row r="23158">
          <cell r="C23158">
            <v>184</v>
          </cell>
          <cell r="D23158" t="str">
            <v>CUEROMEX WET BLUE SA DE CV</v>
          </cell>
        </row>
        <row r="23159">
          <cell r="C23159">
            <v>231</v>
          </cell>
          <cell r="D23159" t="str">
            <v>PROGEL MEXICANA, S.A. DE C.V.</v>
          </cell>
        </row>
        <row r="23160">
          <cell r="C23160">
            <v>231</v>
          </cell>
          <cell r="D23160" t="str">
            <v>PROGEL MEXICANA, S.A. DE C.V.</v>
          </cell>
        </row>
        <row r="23161">
          <cell r="C23161">
            <v>78</v>
          </cell>
          <cell r="D23161" t="str">
            <v>GRUMA</v>
          </cell>
        </row>
        <row r="23162">
          <cell r="C23162">
            <v>78</v>
          </cell>
          <cell r="D23162" t="str">
            <v>GRUMA</v>
          </cell>
        </row>
        <row r="23163">
          <cell r="C23163">
            <v>78</v>
          </cell>
          <cell r="D23163" t="str">
            <v>GRUMA</v>
          </cell>
        </row>
        <row r="23164">
          <cell r="C23164">
            <v>78</v>
          </cell>
          <cell r="D23164" t="str">
            <v>GRUMA</v>
          </cell>
        </row>
        <row r="23165">
          <cell r="C23165">
            <v>113</v>
          </cell>
          <cell r="D23165" t="str">
            <v>GRUMA</v>
          </cell>
        </row>
        <row r="23166">
          <cell r="C23166">
            <v>113</v>
          </cell>
          <cell r="D23166" t="str">
            <v>GRUMA</v>
          </cell>
        </row>
        <row r="23167">
          <cell r="C23167">
            <v>249</v>
          </cell>
          <cell r="D23167" t="str">
            <v>ASHLAND CHEMICAL DE MEXICO, S.A. DE C.V.</v>
          </cell>
        </row>
        <row r="23168">
          <cell r="C23168">
            <v>249</v>
          </cell>
          <cell r="D23168" t="str">
            <v>ASHLAND CHEMICAL DE MEXICO, S.A. DE C.V.</v>
          </cell>
        </row>
        <row r="23169">
          <cell r="C23169">
            <v>249</v>
          </cell>
          <cell r="D23169" t="str">
            <v>ASHLAND CHEMICAL DE MEXICO, S.A. DE C.V.</v>
          </cell>
        </row>
        <row r="23170">
          <cell r="C23170">
            <v>249</v>
          </cell>
          <cell r="D23170" t="str">
            <v>ASHLAND CHEMICAL DE MEXICO, S.A. DE C.V.</v>
          </cell>
        </row>
        <row r="23171">
          <cell r="C23171">
            <v>179</v>
          </cell>
          <cell r="D23171" t="str">
            <v>TBG APPAREL S DE RL DE CV</v>
          </cell>
        </row>
        <row r="23172">
          <cell r="C23172">
            <v>179</v>
          </cell>
          <cell r="D23172" t="str">
            <v>TBG APPAREL S DE RL DE CV</v>
          </cell>
        </row>
        <row r="23173">
          <cell r="C23173">
            <v>373</v>
          </cell>
          <cell r="D23173" t="str">
            <v>MOLINO LA ROSALEDA, S.A. DE C.V.</v>
          </cell>
        </row>
        <row r="23174">
          <cell r="C23174">
            <v>152</v>
          </cell>
          <cell r="D23174" t="str">
            <v>VALLE REDONDO SA DE CV</v>
          </cell>
        </row>
        <row r="23175">
          <cell r="C23175">
            <v>366</v>
          </cell>
          <cell r="D23175" t="str">
            <v>NATURAL &amp; ORGANIC FARMS MEXICO, S.A. DE C.V.</v>
          </cell>
        </row>
        <row r="23176">
          <cell r="C23176">
            <v>104</v>
          </cell>
          <cell r="D23176" t="str">
            <v>MEJORPLUS SA DE CV</v>
          </cell>
        </row>
        <row r="23177">
          <cell r="C23177">
            <v>355</v>
          </cell>
          <cell r="D23177" t="str">
            <v>TECNICOS ESPECIALIZADOS EN ALIMENTOS, S.A. DE C.V.</v>
          </cell>
        </row>
        <row r="23178">
          <cell r="C23178">
            <v>355</v>
          </cell>
          <cell r="D23178" t="str">
            <v>TECNICOS ESPECIALIZADOS EN ALIMENTOS, S.A. DE C.V.</v>
          </cell>
        </row>
        <row r="23179">
          <cell r="C23179">
            <v>15</v>
          </cell>
          <cell r="D23179" t="str">
            <v>AVIGM SA DE CV</v>
          </cell>
        </row>
        <row r="23180">
          <cell r="C23180">
            <v>112</v>
          </cell>
          <cell r="D23180" t="str">
            <v>GRUMA</v>
          </cell>
        </row>
        <row r="23181">
          <cell r="C23181">
            <v>112</v>
          </cell>
          <cell r="D23181" t="str">
            <v>GRUMA</v>
          </cell>
        </row>
        <row r="23182">
          <cell r="C23182">
            <v>144</v>
          </cell>
          <cell r="D23182" t="str">
            <v>SUELAS WYNY SA DE CV</v>
          </cell>
        </row>
        <row r="23183">
          <cell r="C23183">
            <v>144</v>
          </cell>
          <cell r="D23183" t="str">
            <v>SUELAS WYNY SA DE CV</v>
          </cell>
        </row>
        <row r="23184">
          <cell r="C23184">
            <v>144</v>
          </cell>
          <cell r="D23184" t="str">
            <v>SUELAS WYNY SA DE CV</v>
          </cell>
        </row>
        <row r="23185">
          <cell r="C23185">
            <v>18</v>
          </cell>
          <cell r="D23185" t="str">
            <v>BIMBO</v>
          </cell>
        </row>
        <row r="23186">
          <cell r="C23186">
            <v>16</v>
          </cell>
          <cell r="D23186" t="str">
            <v>GRUMA</v>
          </cell>
        </row>
        <row r="23187">
          <cell r="C23187">
            <v>404</v>
          </cell>
          <cell r="D23187" t="str">
            <v>INNOVAK GLOBAL SA DE CV</v>
          </cell>
        </row>
        <row r="23188">
          <cell r="C23188">
            <v>152</v>
          </cell>
          <cell r="D23188" t="str">
            <v>VALLE REDONDO SA DE CV</v>
          </cell>
        </row>
        <row r="23189">
          <cell r="C23189">
            <v>33</v>
          </cell>
          <cell r="D23189" t="str">
            <v>CERVECERIA CUAUHTEMOC MOCTEZUMA SA DE CV</v>
          </cell>
        </row>
        <row r="23190">
          <cell r="C23190">
            <v>39</v>
          </cell>
          <cell r="D23190" t="str">
            <v>CITROJUGO SA DE CV</v>
          </cell>
        </row>
        <row r="23191">
          <cell r="C23191">
            <v>79</v>
          </cell>
          <cell r="D23191" t="str">
            <v>GRUMA</v>
          </cell>
        </row>
        <row r="23192">
          <cell r="C23192">
            <v>79</v>
          </cell>
          <cell r="D23192" t="str">
            <v>GRUMA</v>
          </cell>
        </row>
        <row r="23193">
          <cell r="C23193">
            <v>6</v>
          </cell>
          <cell r="D23193" t="str">
            <v>AGRANA FRUIT MEXICO SA DE CV</v>
          </cell>
        </row>
        <row r="23194">
          <cell r="C23194">
            <v>52</v>
          </cell>
          <cell r="D23194" t="str">
            <v>DEUTSCHE QUIMICA SA DE CV</v>
          </cell>
        </row>
        <row r="23195">
          <cell r="C23195">
            <v>405</v>
          </cell>
          <cell r="D23195" t="str">
            <v>JUAN JOSE BEDOLLA ZAVALA</v>
          </cell>
        </row>
        <row r="23196">
          <cell r="C23196">
            <v>249</v>
          </cell>
          <cell r="D23196" t="str">
            <v>ASHLAND CHEMICAL DE MEXICO, S.A. DE C.V.</v>
          </cell>
        </row>
        <row r="23197">
          <cell r="C23197">
            <v>249</v>
          </cell>
          <cell r="D23197" t="str">
            <v>ASHLAND CHEMICAL DE MEXICO, S.A. DE C.V.</v>
          </cell>
        </row>
        <row r="23198">
          <cell r="C23198">
            <v>77</v>
          </cell>
          <cell r="D23198" t="str">
            <v>GRUMA</v>
          </cell>
        </row>
        <row r="23199">
          <cell r="C23199">
            <v>77</v>
          </cell>
          <cell r="D23199" t="str">
            <v>GRUMA</v>
          </cell>
        </row>
        <row r="23200">
          <cell r="C23200">
            <v>174</v>
          </cell>
          <cell r="D23200" t="str">
            <v>GRUPO INDUSTRIAL CUADRITOS BIOTEK SA DE CV</v>
          </cell>
        </row>
        <row r="23201">
          <cell r="C23201">
            <v>184</v>
          </cell>
          <cell r="D23201" t="str">
            <v>CUEROMEX WET BLUE SA DE CV</v>
          </cell>
        </row>
        <row r="23202">
          <cell r="C23202">
            <v>152</v>
          </cell>
          <cell r="D23202" t="str">
            <v>VALLE REDONDO SA DE CV</v>
          </cell>
        </row>
        <row r="23203">
          <cell r="C23203">
            <v>138</v>
          </cell>
          <cell r="D23203" t="str">
            <v>RICAP SA DE CV</v>
          </cell>
        </row>
        <row r="23204">
          <cell r="C23204">
            <v>113</v>
          </cell>
          <cell r="D23204" t="str">
            <v>GRUMA</v>
          </cell>
        </row>
        <row r="23205">
          <cell r="C23205">
            <v>113</v>
          </cell>
          <cell r="D23205" t="str">
            <v>GRUMA</v>
          </cell>
        </row>
        <row r="23206">
          <cell r="C23206">
            <v>21</v>
          </cell>
          <cell r="D23206" t="str">
            <v>BIMBO</v>
          </cell>
        </row>
        <row r="23207">
          <cell r="C23207">
            <v>21</v>
          </cell>
          <cell r="D23207" t="str">
            <v>BIMBO</v>
          </cell>
        </row>
        <row r="23208">
          <cell r="C23208">
            <v>21</v>
          </cell>
          <cell r="D23208" t="str">
            <v>BIMBO</v>
          </cell>
        </row>
        <row r="23209">
          <cell r="C23209">
            <v>21</v>
          </cell>
          <cell r="D23209" t="str">
            <v>BIMBO</v>
          </cell>
        </row>
        <row r="23210">
          <cell r="C23210">
            <v>21</v>
          </cell>
          <cell r="D23210" t="str">
            <v>BIMBO</v>
          </cell>
        </row>
        <row r="23211">
          <cell r="C23211">
            <v>21</v>
          </cell>
          <cell r="D23211" t="str">
            <v>BIMBO</v>
          </cell>
        </row>
        <row r="23212">
          <cell r="C23212">
            <v>21</v>
          </cell>
          <cell r="D23212" t="str">
            <v>BIMBO</v>
          </cell>
        </row>
        <row r="23213">
          <cell r="C23213">
            <v>231</v>
          </cell>
          <cell r="D23213" t="str">
            <v>PROGEL MEXICANA, S.A. DE C.V.</v>
          </cell>
        </row>
        <row r="23214">
          <cell r="C23214">
            <v>159</v>
          </cell>
          <cell r="D23214" t="str">
            <v>GRUMA</v>
          </cell>
        </row>
        <row r="23215">
          <cell r="C23215">
            <v>159</v>
          </cell>
          <cell r="D23215" t="str">
            <v>GRUMA</v>
          </cell>
        </row>
        <row r="23216">
          <cell r="C23216">
            <v>306</v>
          </cell>
          <cell r="D23216" t="str">
            <v>GRIFFITH FOODS, S.A. DE C.V.</v>
          </cell>
        </row>
        <row r="23217">
          <cell r="C23217">
            <v>306</v>
          </cell>
          <cell r="D23217" t="str">
            <v>GRIFFITH FOODS, S.A. DE C.V.</v>
          </cell>
        </row>
        <row r="23218">
          <cell r="C23218">
            <v>18</v>
          </cell>
          <cell r="D23218" t="str">
            <v>BIMBO</v>
          </cell>
        </row>
        <row r="23219">
          <cell r="C23219">
            <v>112</v>
          </cell>
          <cell r="D23219" t="str">
            <v>GRUMA</v>
          </cell>
        </row>
        <row r="23220">
          <cell r="C23220">
            <v>401</v>
          </cell>
          <cell r="D23220" t="str">
            <v>GYG DERIVADOS Y COMESTIBLES, S.A. DE C.V.</v>
          </cell>
        </row>
        <row r="23221">
          <cell r="C23221">
            <v>107</v>
          </cell>
          <cell r="D23221" t="str">
            <v>MICHEL ONTIVEROS PABLO IGNACIO</v>
          </cell>
        </row>
        <row r="23222">
          <cell r="C23222">
            <v>40</v>
          </cell>
          <cell r="D23222" t="str">
            <v>CITROLIM SA DE CV</v>
          </cell>
        </row>
        <row r="23223">
          <cell r="C23223">
            <v>39</v>
          </cell>
          <cell r="D23223" t="str">
            <v>CITROJUGO SA DE CV</v>
          </cell>
        </row>
        <row r="23224">
          <cell r="C23224">
            <v>152</v>
          </cell>
          <cell r="D23224" t="str">
            <v>VALLE REDONDO SA DE CV</v>
          </cell>
        </row>
        <row r="23225">
          <cell r="C23225">
            <v>231</v>
          </cell>
          <cell r="D23225" t="str">
            <v>PROGEL MEXICANA, S.A. DE C.V.</v>
          </cell>
        </row>
        <row r="23226">
          <cell r="C23226">
            <v>179</v>
          </cell>
          <cell r="D23226" t="str">
            <v>TBG APPAREL S DE RL DE CV</v>
          </cell>
        </row>
        <row r="23227">
          <cell r="C23227">
            <v>179</v>
          </cell>
          <cell r="D23227" t="str">
            <v>TBG APPAREL S DE RL DE CV</v>
          </cell>
        </row>
        <row r="23228">
          <cell r="C23228">
            <v>16</v>
          </cell>
          <cell r="D23228" t="str">
            <v>GRUMA</v>
          </cell>
        </row>
        <row r="23229">
          <cell r="C23229">
            <v>77</v>
          </cell>
          <cell r="D23229" t="str">
            <v>GRUMA</v>
          </cell>
        </row>
        <row r="23230">
          <cell r="C23230">
            <v>77</v>
          </cell>
          <cell r="D23230" t="str">
            <v>GRUMA</v>
          </cell>
        </row>
        <row r="23231">
          <cell r="C23231">
            <v>16</v>
          </cell>
          <cell r="D23231" t="str">
            <v>GRUMA</v>
          </cell>
        </row>
        <row r="23232">
          <cell r="C23232">
            <v>249</v>
          </cell>
          <cell r="D23232" t="str">
            <v>ASHLAND CHEMICAL DE MEXICO, S.A. DE C.V.</v>
          </cell>
        </row>
        <row r="23233">
          <cell r="C23233">
            <v>249</v>
          </cell>
          <cell r="D23233" t="str">
            <v>ASHLAND CHEMICAL DE MEXICO, S.A. DE C.V.</v>
          </cell>
        </row>
        <row r="23234">
          <cell r="C23234">
            <v>249</v>
          </cell>
          <cell r="D23234" t="str">
            <v>ASHLAND CHEMICAL DE MEXICO, S.A. DE C.V.</v>
          </cell>
        </row>
        <row r="23235">
          <cell r="C23235">
            <v>114</v>
          </cell>
          <cell r="D23235" t="str">
            <v>GRUMA</v>
          </cell>
        </row>
        <row r="23236">
          <cell r="C23236">
            <v>393</v>
          </cell>
          <cell r="D23236" t="str">
            <v>CERVECERIA CUAUHTEMOC MOCTEZUMA SA DE CV</v>
          </cell>
        </row>
        <row r="23237">
          <cell r="C23237">
            <v>114</v>
          </cell>
          <cell r="D23237" t="str">
            <v>GRUMA</v>
          </cell>
        </row>
        <row r="23238">
          <cell r="C23238">
            <v>97</v>
          </cell>
          <cell r="D23238" t="str">
            <v>LAVAEXPORT SA DE CV</v>
          </cell>
        </row>
        <row r="23239">
          <cell r="C23239">
            <v>337</v>
          </cell>
          <cell r="D23239" t="str">
            <v>CERVECERIA CUAUHTEMOC MOCTEZUMA SA DE CV</v>
          </cell>
        </row>
        <row r="23240">
          <cell r="C23240">
            <v>337</v>
          </cell>
          <cell r="D23240" t="str">
            <v>CERVECERIA CUAUHTEMOC MOCTEZUMA SA DE CV</v>
          </cell>
        </row>
        <row r="23241">
          <cell r="C23241">
            <v>337</v>
          </cell>
          <cell r="D23241" t="str">
            <v>CERVECERIA CUAUHTEMOC MOCTEZUMA SA DE CV</v>
          </cell>
        </row>
        <row r="23242">
          <cell r="C23242">
            <v>337</v>
          </cell>
          <cell r="D23242" t="str">
            <v>CERVECERIA CUAUHTEMOC MOCTEZUMA SA DE CV</v>
          </cell>
        </row>
        <row r="23243">
          <cell r="C23243">
            <v>337</v>
          </cell>
          <cell r="D23243" t="str">
            <v>CERVECERIA CUAUHTEMOC MOCTEZUMA SA DE CV</v>
          </cell>
        </row>
        <row r="23244">
          <cell r="C23244">
            <v>337</v>
          </cell>
          <cell r="D23244" t="str">
            <v>CERVECERIA CUAUHTEMOC MOCTEZUMA SA DE CV</v>
          </cell>
        </row>
        <row r="23245">
          <cell r="C23245">
            <v>337</v>
          </cell>
          <cell r="D23245" t="str">
            <v>CERVECERIA CUAUHTEMOC MOCTEZUMA SA DE CV</v>
          </cell>
        </row>
        <row r="23246">
          <cell r="C23246">
            <v>337</v>
          </cell>
          <cell r="D23246" t="str">
            <v>CERVECERIA CUAUHTEMOC MOCTEZUMA SA DE CV</v>
          </cell>
        </row>
        <row r="23247">
          <cell r="C23247">
            <v>337</v>
          </cell>
          <cell r="D23247" t="str">
            <v>CERVECERIA CUAUHTEMOC MOCTEZUMA SA DE CV</v>
          </cell>
        </row>
        <row r="23248">
          <cell r="C23248">
            <v>337</v>
          </cell>
          <cell r="D23248" t="str">
            <v>CERVECERIA CUAUHTEMOC MOCTEZUMA SA DE CV</v>
          </cell>
        </row>
        <row r="23249">
          <cell r="C23249">
            <v>337</v>
          </cell>
          <cell r="D23249" t="str">
            <v>CERVECERIA CUAUHTEMOC MOCTEZUMA SA DE CV</v>
          </cell>
        </row>
        <row r="23250">
          <cell r="C23250">
            <v>337</v>
          </cell>
          <cell r="D23250" t="str">
            <v>CERVECERIA CUAUHTEMOC MOCTEZUMA SA DE CV</v>
          </cell>
        </row>
        <row r="23251">
          <cell r="C23251">
            <v>337</v>
          </cell>
          <cell r="D23251" t="str">
            <v>CERVECERIA CUAUHTEMOC MOCTEZUMA SA DE CV</v>
          </cell>
        </row>
        <row r="23252">
          <cell r="C23252">
            <v>337</v>
          </cell>
          <cell r="D23252" t="str">
            <v>CERVECERIA CUAUHTEMOC MOCTEZUMA SA DE CV</v>
          </cell>
        </row>
        <row r="23253">
          <cell r="C23253">
            <v>249</v>
          </cell>
          <cell r="D23253" t="str">
            <v>ASHLAND CHEMICAL DE MEXICO, S.A. DE C.V.</v>
          </cell>
        </row>
        <row r="23254">
          <cell r="C23254">
            <v>78</v>
          </cell>
          <cell r="D23254" t="str">
            <v>GRUMA</v>
          </cell>
        </row>
        <row r="23255">
          <cell r="C23255">
            <v>78</v>
          </cell>
          <cell r="D23255" t="str">
            <v>GRUMA</v>
          </cell>
        </row>
        <row r="23256">
          <cell r="C23256">
            <v>78</v>
          </cell>
          <cell r="D23256" t="str">
            <v>GRUMA</v>
          </cell>
        </row>
        <row r="23257">
          <cell r="C23257">
            <v>166</v>
          </cell>
          <cell r="D23257" t="str">
            <v>GRUMA</v>
          </cell>
        </row>
        <row r="23258">
          <cell r="C23258">
            <v>184</v>
          </cell>
          <cell r="D23258" t="str">
            <v>CUEROMEX WET BLUE SA DE CV</v>
          </cell>
        </row>
        <row r="23259">
          <cell r="C23259">
            <v>184</v>
          </cell>
          <cell r="D23259" t="str">
            <v>CUEROMEX WET BLUE SA DE CV</v>
          </cell>
        </row>
        <row r="23260">
          <cell r="C23260">
            <v>371</v>
          </cell>
          <cell r="D23260" t="str">
            <v>DANIEL ROMO CUELLAR</v>
          </cell>
        </row>
        <row r="23261">
          <cell r="C23261">
            <v>22</v>
          </cell>
          <cell r="D23261" t="str">
            <v>BIOTECNICA INTERNACIONAL SA DE CV</v>
          </cell>
        </row>
        <row r="23262">
          <cell r="C23262">
            <v>89</v>
          </cell>
          <cell r="D23262" t="str">
            <v>KERRY INGREDIENTS DE MEXICO SA DE CV</v>
          </cell>
        </row>
        <row r="23263">
          <cell r="C23263">
            <v>231</v>
          </cell>
          <cell r="D23263" t="str">
            <v>PROGEL MEXICANA, S.A. DE C.V.</v>
          </cell>
        </row>
        <row r="23264">
          <cell r="C23264">
            <v>231</v>
          </cell>
          <cell r="D23264" t="str">
            <v>PROGEL MEXICANA, S.A. DE C.V.</v>
          </cell>
        </row>
        <row r="23265">
          <cell r="C23265">
            <v>18</v>
          </cell>
          <cell r="D23265" t="str">
            <v>BIMBO</v>
          </cell>
        </row>
        <row r="23266">
          <cell r="C23266">
            <v>231</v>
          </cell>
          <cell r="D23266" t="str">
            <v>PROGEL MEXICANA, S.A. DE C.V.</v>
          </cell>
        </row>
        <row r="23267">
          <cell r="C23267">
            <v>312</v>
          </cell>
          <cell r="D23267" t="str">
            <v>REYNALDO RUEDAS HERNANDEZ</v>
          </cell>
        </row>
        <row r="23268">
          <cell r="C23268">
            <v>312</v>
          </cell>
          <cell r="D23268" t="str">
            <v>REYNALDO RUEDAS HERNANDEZ</v>
          </cell>
        </row>
        <row r="23269">
          <cell r="C23269">
            <v>337</v>
          </cell>
          <cell r="D23269" t="str">
            <v>CERVECERIA CUAUHTEMOC MOCTEZUMA SA DE CV</v>
          </cell>
        </row>
        <row r="23270">
          <cell r="C23270">
            <v>337</v>
          </cell>
          <cell r="D23270" t="str">
            <v>CERVECERIA CUAUHTEMOC MOCTEZUMA SA DE CV</v>
          </cell>
        </row>
        <row r="23271">
          <cell r="C23271">
            <v>337</v>
          </cell>
          <cell r="D23271" t="str">
            <v>CERVECERIA CUAUHTEMOC MOCTEZUMA SA DE CV</v>
          </cell>
        </row>
        <row r="23272">
          <cell r="C23272">
            <v>337</v>
          </cell>
          <cell r="D23272" t="str">
            <v>CERVECERIA CUAUHTEMOC MOCTEZUMA SA DE CV</v>
          </cell>
        </row>
        <row r="23273">
          <cell r="C23273">
            <v>337</v>
          </cell>
          <cell r="D23273" t="str">
            <v>CERVECERIA CUAUHTEMOC MOCTEZUMA SA DE CV</v>
          </cell>
        </row>
        <row r="23274">
          <cell r="C23274">
            <v>337</v>
          </cell>
          <cell r="D23274" t="str">
            <v>CERVECERIA CUAUHTEMOC MOCTEZUMA SA DE CV</v>
          </cell>
        </row>
        <row r="23275">
          <cell r="C23275">
            <v>184</v>
          </cell>
          <cell r="D23275" t="str">
            <v>CUEROMEX WET BLUE SA DE CV</v>
          </cell>
        </row>
        <row r="23276">
          <cell r="C23276" t="str">
            <v>VTAMOS</v>
          </cell>
          <cell r="D23276" t="str">
            <v>Ventas de Mostrador</v>
          </cell>
        </row>
        <row r="23277">
          <cell r="C23277">
            <v>6</v>
          </cell>
          <cell r="D23277" t="str">
            <v>AGRANA FRUIT MEXICO SA DE CV</v>
          </cell>
        </row>
        <row r="23278">
          <cell r="C23278">
            <v>6</v>
          </cell>
          <cell r="D23278" t="str">
            <v>AGRANA FRUIT MEXICO SA DE CV</v>
          </cell>
        </row>
        <row r="23279">
          <cell r="C23279">
            <v>231</v>
          </cell>
          <cell r="D23279" t="str">
            <v>PROGEL MEXICANA, S.A. DE C.V.</v>
          </cell>
        </row>
        <row r="23280">
          <cell r="C23280">
            <v>16</v>
          </cell>
          <cell r="D23280" t="str">
            <v>GRUMA</v>
          </cell>
        </row>
        <row r="23281">
          <cell r="C23281">
            <v>39</v>
          </cell>
          <cell r="D23281" t="str">
            <v>CITROJUGO SA DE CV</v>
          </cell>
        </row>
        <row r="23282">
          <cell r="C23282">
            <v>128</v>
          </cell>
          <cell r="D23282" t="str">
            <v>PRODUCTOS CURTIENTES SA DE CV</v>
          </cell>
        </row>
        <row r="23283">
          <cell r="C23283">
            <v>128</v>
          </cell>
          <cell r="D23283" t="str">
            <v>PRODUCTOS CURTIENTES SA DE CV</v>
          </cell>
        </row>
        <row r="23284">
          <cell r="C23284">
            <v>204</v>
          </cell>
          <cell r="D23284" t="str">
            <v>PQ INTEGRADORA LOGISTICA SA DE CV</v>
          </cell>
        </row>
        <row r="23285">
          <cell r="C23285">
            <v>249</v>
          </cell>
          <cell r="D23285" t="str">
            <v>ASHLAND CHEMICAL DE MEXICO, S.A. DE C.V.</v>
          </cell>
        </row>
        <row r="23286">
          <cell r="C23286">
            <v>249</v>
          </cell>
          <cell r="D23286" t="str">
            <v>ASHLAND CHEMICAL DE MEXICO, S.A. DE C.V.</v>
          </cell>
        </row>
        <row r="23287">
          <cell r="C23287">
            <v>130</v>
          </cell>
          <cell r="D23287" t="str">
            <v>PRODUCTOS PERLA, SA DE CV</v>
          </cell>
        </row>
        <row r="23288">
          <cell r="C23288">
            <v>130</v>
          </cell>
          <cell r="D23288" t="str">
            <v>PRODUCTOS PERLA, SA DE CV</v>
          </cell>
        </row>
        <row r="23289">
          <cell r="C23289">
            <v>112</v>
          </cell>
          <cell r="D23289" t="str">
            <v>GRUMA</v>
          </cell>
        </row>
        <row r="23290">
          <cell r="C23290">
            <v>112</v>
          </cell>
          <cell r="D23290" t="str">
            <v>GRUMA</v>
          </cell>
        </row>
        <row r="23291">
          <cell r="C23291">
            <v>14</v>
          </cell>
          <cell r="D23291" t="str">
            <v>DISTRIBUIDORA TEXTIL ARTTEX, S.A. DE C.V.</v>
          </cell>
        </row>
        <row r="23292">
          <cell r="C23292">
            <v>89</v>
          </cell>
          <cell r="D23292" t="str">
            <v>KERRY INGREDIENTS DE MEXICO SA DE CV</v>
          </cell>
        </row>
        <row r="23293">
          <cell r="C23293">
            <v>44</v>
          </cell>
          <cell r="D23293" t="str">
            <v>CONFRUTTA S.A.</v>
          </cell>
        </row>
        <row r="23294">
          <cell r="C23294">
            <v>44</v>
          </cell>
          <cell r="D23294" t="str">
            <v>CONFRUTTA S.A.</v>
          </cell>
        </row>
        <row r="23295">
          <cell r="C23295">
            <v>30</v>
          </cell>
          <cell r="D23295" t="str">
            <v>CERVECERIA CUAUHTEMOC MOCTEZUMA SA DE CV</v>
          </cell>
        </row>
        <row r="23296">
          <cell r="C23296">
            <v>30</v>
          </cell>
          <cell r="D23296" t="str">
            <v>CERVECERIA CUAUHTEMOC MOCTEZUMA SA DE CV</v>
          </cell>
        </row>
        <row r="23297">
          <cell r="C23297">
            <v>30</v>
          </cell>
          <cell r="D23297" t="str">
            <v>CERVECERIA CUAUHTEMOC MOCTEZUMA SA DE CV</v>
          </cell>
        </row>
        <row r="23298">
          <cell r="C23298">
            <v>30</v>
          </cell>
          <cell r="D23298" t="str">
            <v>CERVECERIA CUAUHTEMOC MOCTEZUMA SA DE CV</v>
          </cell>
        </row>
        <row r="23299">
          <cell r="C23299">
            <v>79</v>
          </cell>
          <cell r="D23299" t="str">
            <v>GRUMA</v>
          </cell>
        </row>
        <row r="23300">
          <cell r="C23300">
            <v>79</v>
          </cell>
          <cell r="D23300" t="str">
            <v>GRUMA</v>
          </cell>
        </row>
        <row r="23301">
          <cell r="C23301">
            <v>79</v>
          </cell>
          <cell r="D23301" t="str">
            <v>GRUMA</v>
          </cell>
        </row>
        <row r="23302">
          <cell r="C23302">
            <v>406</v>
          </cell>
          <cell r="D23302" t="str">
            <v>LA FINCA ALIMENTOS SA DE CV</v>
          </cell>
        </row>
        <row r="23303">
          <cell r="C23303">
            <v>28</v>
          </cell>
          <cell r="D23303" t="str">
            <v>CERVECERIA CUAUHTEMOC MOCTEZUMA SA DE CV</v>
          </cell>
        </row>
        <row r="23304">
          <cell r="C23304">
            <v>28</v>
          </cell>
          <cell r="D23304" t="str">
            <v>CERVECERIA CUAUHTEMOC MOCTEZUMA SA DE CV</v>
          </cell>
        </row>
        <row r="23305">
          <cell r="C23305">
            <v>28</v>
          </cell>
          <cell r="D23305" t="str">
            <v>CERVECERIA CUAUHTEMOC MOCTEZUMA SA DE CV</v>
          </cell>
        </row>
        <row r="23306">
          <cell r="C23306">
            <v>28</v>
          </cell>
          <cell r="D23306" t="str">
            <v>CERVECERIA CUAUHTEMOC MOCTEZUMA SA DE CV</v>
          </cell>
        </row>
        <row r="23307">
          <cell r="C23307">
            <v>28</v>
          </cell>
          <cell r="D23307" t="str">
            <v>CERVECERIA CUAUHTEMOC MOCTEZUMA SA DE CV</v>
          </cell>
        </row>
        <row r="23308">
          <cell r="C23308">
            <v>231</v>
          </cell>
          <cell r="D23308" t="str">
            <v>PROGEL MEXICANA, S.A. DE C.V.</v>
          </cell>
        </row>
        <row r="23309">
          <cell r="C23309">
            <v>152</v>
          </cell>
          <cell r="D23309" t="str">
            <v>VALLE REDONDO SA DE CV</v>
          </cell>
        </row>
        <row r="23310">
          <cell r="C23310">
            <v>184</v>
          </cell>
          <cell r="D23310" t="str">
            <v>CUEROMEX WET BLUE SA DE CV</v>
          </cell>
        </row>
        <row r="23311">
          <cell r="C23311">
            <v>144</v>
          </cell>
          <cell r="D23311" t="str">
            <v>SUELAS WYNY SA DE CV</v>
          </cell>
        </row>
        <row r="23312">
          <cell r="C23312">
            <v>144</v>
          </cell>
          <cell r="D23312" t="str">
            <v>SUELAS WYNY SA DE CV</v>
          </cell>
        </row>
        <row r="23313">
          <cell r="C23313">
            <v>144</v>
          </cell>
          <cell r="D23313" t="str">
            <v>SUELAS WYNY SA DE CV</v>
          </cell>
        </row>
        <row r="23314">
          <cell r="C23314">
            <v>407</v>
          </cell>
          <cell r="D23314" t="str">
            <v>GRUMA</v>
          </cell>
        </row>
        <row r="23315">
          <cell r="C23315">
            <v>16</v>
          </cell>
          <cell r="D23315" t="str">
            <v>GRUMA</v>
          </cell>
        </row>
        <row r="23316">
          <cell r="C23316">
            <v>367</v>
          </cell>
          <cell r="D23316" t="str">
            <v>WRANGLER DE MEXICO, S. DE R.L. DE C.V.</v>
          </cell>
        </row>
        <row r="23317">
          <cell r="C23317">
            <v>177</v>
          </cell>
          <cell r="D23317" t="str">
            <v>COLOIDALES DUCHE SA DE CV</v>
          </cell>
        </row>
        <row r="23318">
          <cell r="C23318">
            <v>52</v>
          </cell>
          <cell r="D23318" t="str">
            <v>DEUTSCHE QUIMICA SA DE CV</v>
          </cell>
        </row>
        <row r="23319">
          <cell r="C23319">
            <v>53</v>
          </cell>
          <cell r="D23319" t="str">
            <v>DINCO DEL NORTE SA DE CV</v>
          </cell>
        </row>
        <row r="23320">
          <cell r="C23320">
            <v>53</v>
          </cell>
          <cell r="D23320" t="str">
            <v>DINCO DEL NORTE SA DE CV</v>
          </cell>
        </row>
        <row r="23321">
          <cell r="C23321">
            <v>53</v>
          </cell>
          <cell r="D23321" t="str">
            <v>DINCO DEL NORTE SA DE CV</v>
          </cell>
        </row>
        <row r="23322">
          <cell r="C23322">
            <v>44</v>
          </cell>
          <cell r="D23322" t="str">
            <v>CONFRUTTA S.A.</v>
          </cell>
        </row>
        <row r="23323">
          <cell r="C23323">
            <v>382</v>
          </cell>
          <cell r="D23323" t="str">
            <v>PC BIOLOGICS, S.A. DE C.V.</v>
          </cell>
        </row>
        <row r="23324">
          <cell r="C23324">
            <v>21</v>
          </cell>
          <cell r="D23324" t="str">
            <v>BIMBO</v>
          </cell>
        </row>
        <row r="23325">
          <cell r="C23325">
            <v>21</v>
          </cell>
          <cell r="D23325" t="str">
            <v>BIMBO</v>
          </cell>
        </row>
        <row r="23326">
          <cell r="C23326">
            <v>392</v>
          </cell>
          <cell r="D23326" t="str">
            <v>CIH INTERNATIONAL, S.A.R.L.</v>
          </cell>
        </row>
        <row r="23327">
          <cell r="C23327">
            <v>155</v>
          </cell>
          <cell r="D23327" t="str">
            <v>VERTICAL KNITS SA DE CV</v>
          </cell>
        </row>
        <row r="23328">
          <cell r="C23328">
            <v>21</v>
          </cell>
          <cell r="D23328" t="str">
            <v>BIMBO</v>
          </cell>
        </row>
        <row r="23329">
          <cell r="C23329">
            <v>21</v>
          </cell>
          <cell r="D23329" t="str">
            <v>BIMBO</v>
          </cell>
        </row>
        <row r="23330">
          <cell r="C23330">
            <v>21</v>
          </cell>
          <cell r="D23330" t="str">
            <v>BIMBO</v>
          </cell>
        </row>
        <row r="23331">
          <cell r="C23331">
            <v>33</v>
          </cell>
          <cell r="D23331" t="str">
            <v>CERVECERIA CUAUHTEMOC MOCTEZUMA SA DE CV</v>
          </cell>
        </row>
        <row r="23332">
          <cell r="C23332">
            <v>33</v>
          </cell>
          <cell r="D23332" t="str">
            <v>CERVECERIA CUAUHTEMOC MOCTEZUMA SA DE CV</v>
          </cell>
        </row>
        <row r="23333">
          <cell r="C23333">
            <v>33</v>
          </cell>
          <cell r="D23333" t="str">
            <v>CERVECERIA CUAUHTEMOC MOCTEZUMA SA DE CV</v>
          </cell>
        </row>
        <row r="23334">
          <cell r="C23334">
            <v>33</v>
          </cell>
          <cell r="D23334" t="str">
            <v>CERVECERIA CUAUHTEMOC MOCTEZUMA SA DE CV</v>
          </cell>
        </row>
        <row r="23335">
          <cell r="C23335">
            <v>231</v>
          </cell>
          <cell r="D23335" t="str">
            <v>PROGEL MEXICANA, S.A. DE C.V.</v>
          </cell>
        </row>
        <row r="23336">
          <cell r="C23336">
            <v>231</v>
          </cell>
          <cell r="D23336" t="str">
            <v>PROGEL MEXICANA, S.A. DE C.V.</v>
          </cell>
        </row>
        <row r="23337">
          <cell r="C23337">
            <v>231</v>
          </cell>
          <cell r="D23337" t="str">
            <v>PROGEL MEXICANA, S.A. DE C.V.</v>
          </cell>
        </row>
        <row r="23338">
          <cell r="C23338">
            <v>312</v>
          </cell>
          <cell r="D23338" t="str">
            <v>REYNALDO RUEDAS HERNANDEZ</v>
          </cell>
        </row>
        <row r="23339">
          <cell r="C23339">
            <v>21</v>
          </cell>
          <cell r="D23339" t="str">
            <v>BIMBO</v>
          </cell>
        </row>
        <row r="23340">
          <cell r="C23340">
            <v>39</v>
          </cell>
          <cell r="D23340" t="str">
            <v>CITROJUGO SA DE CV</v>
          </cell>
        </row>
        <row r="23341">
          <cell r="C23341">
            <v>21</v>
          </cell>
          <cell r="D23341" t="str">
            <v>BIMBO</v>
          </cell>
        </row>
        <row r="23342">
          <cell r="C23342">
            <v>14</v>
          </cell>
          <cell r="D23342" t="str">
            <v>DISTRIBUIDORA TEXTIL ARTTEX, S.A. DE C.V.</v>
          </cell>
        </row>
        <row r="23343">
          <cell r="C23343">
            <v>249</v>
          </cell>
          <cell r="D23343" t="str">
            <v>ASHLAND CHEMICAL DE MEXICO, S.A. DE C.V.</v>
          </cell>
        </row>
        <row r="23344">
          <cell r="C23344">
            <v>249</v>
          </cell>
          <cell r="D23344" t="str">
            <v>ASHLAND CHEMICAL DE MEXICO, S.A. DE C.V.</v>
          </cell>
        </row>
        <row r="23345">
          <cell r="C23345">
            <v>249</v>
          </cell>
          <cell r="D23345" t="str">
            <v>ASHLAND CHEMICAL DE MEXICO, S.A. DE C.V.</v>
          </cell>
        </row>
        <row r="23346">
          <cell r="C23346">
            <v>112</v>
          </cell>
          <cell r="D23346" t="str">
            <v>GRUMA</v>
          </cell>
        </row>
        <row r="23347">
          <cell r="C23347">
            <v>372</v>
          </cell>
          <cell r="D23347" t="str">
            <v>NOVA ORGANICA, S.A. DE C.V.</v>
          </cell>
        </row>
        <row r="23348">
          <cell r="C23348">
            <v>33</v>
          </cell>
          <cell r="D23348" t="str">
            <v>CERVECERIA CUAUHTEMOC MOCTEZUMA SA DE CV</v>
          </cell>
        </row>
        <row r="23349">
          <cell r="C23349">
            <v>184</v>
          </cell>
          <cell r="D23349" t="str">
            <v>CUEROMEX WET BLUE SA DE CV</v>
          </cell>
        </row>
        <row r="23350">
          <cell r="C23350">
            <v>184</v>
          </cell>
          <cell r="D23350" t="str">
            <v>CUEROMEX WET BLUE SA DE CV</v>
          </cell>
        </row>
        <row r="23351">
          <cell r="C23351">
            <v>392</v>
          </cell>
          <cell r="D23351" t="str">
            <v>CIH INTERNATIONAL, S.A.R.L.</v>
          </cell>
        </row>
        <row r="23352">
          <cell r="C23352">
            <v>392</v>
          </cell>
          <cell r="D23352" t="str">
            <v>CIH INTERNATIONAL, S.A.R.L.</v>
          </cell>
        </row>
        <row r="23353">
          <cell r="C23353">
            <v>392</v>
          </cell>
          <cell r="D23353" t="str">
            <v>CIH INTERNATIONAL, S.A.R.L.</v>
          </cell>
        </row>
        <row r="23354">
          <cell r="C23354">
            <v>392</v>
          </cell>
          <cell r="D23354" t="str">
            <v>CIH INTERNATIONAL, S.A.R.L.</v>
          </cell>
        </row>
        <row r="23355">
          <cell r="C23355">
            <v>179</v>
          </cell>
          <cell r="D23355" t="str">
            <v>TBG APPAREL S DE RL DE CV</v>
          </cell>
        </row>
        <row r="23356">
          <cell r="C23356">
            <v>179</v>
          </cell>
          <cell r="D23356" t="str">
            <v>TBG APPAREL S DE RL DE CV</v>
          </cell>
        </row>
        <row r="23357">
          <cell r="C23357">
            <v>21</v>
          </cell>
          <cell r="D23357" t="str">
            <v>BIMBO</v>
          </cell>
        </row>
        <row r="23358">
          <cell r="C23358">
            <v>31</v>
          </cell>
          <cell r="D23358" t="str">
            <v>CERVECERIA CUAUHTEMOC MOCTEZUMA SA DE CV</v>
          </cell>
        </row>
        <row r="23359">
          <cell r="C23359">
            <v>31</v>
          </cell>
          <cell r="D23359" t="str">
            <v>CERVECERIA CUAUHTEMOC MOCTEZUMA SA DE CV</v>
          </cell>
        </row>
        <row r="23360">
          <cell r="C23360">
            <v>31</v>
          </cell>
          <cell r="D23360" t="str">
            <v>CERVECERIA CUAUHTEMOC MOCTEZUMA SA DE CV</v>
          </cell>
        </row>
        <row r="23361">
          <cell r="C23361">
            <v>31</v>
          </cell>
          <cell r="D23361" t="str">
            <v>CERVECERIA CUAUHTEMOC MOCTEZUMA SA DE CV</v>
          </cell>
        </row>
        <row r="23362">
          <cell r="C23362">
            <v>24</v>
          </cell>
          <cell r="D23362" t="str">
            <v>C &amp; L ALIMENTOS SA DE CV</v>
          </cell>
        </row>
        <row r="23363">
          <cell r="C23363">
            <v>24</v>
          </cell>
          <cell r="D23363" t="str">
            <v>C &amp; L ALIMENTOS SA DE CV</v>
          </cell>
        </row>
        <row r="23364">
          <cell r="C23364">
            <v>303</v>
          </cell>
          <cell r="D23364" t="str">
            <v>MARIA AGUILERA HERNANDEZ</v>
          </cell>
        </row>
        <row r="23365">
          <cell r="C23365">
            <v>231</v>
          </cell>
          <cell r="D23365" t="str">
            <v>PROGEL MEXICANA, S.A. DE C.V.</v>
          </cell>
        </row>
        <row r="23366">
          <cell r="C23366">
            <v>97</v>
          </cell>
          <cell r="D23366" t="str">
            <v>LAVAEXPORT SA DE CV</v>
          </cell>
        </row>
        <row r="23367">
          <cell r="C23367">
            <v>97</v>
          </cell>
          <cell r="D23367" t="str">
            <v>LAVAEXPORT SA DE CV</v>
          </cell>
        </row>
        <row r="23368">
          <cell r="C23368">
            <v>16</v>
          </cell>
          <cell r="D23368" t="str">
            <v>GRUMA</v>
          </cell>
        </row>
        <row r="23369">
          <cell r="C23369">
            <v>166</v>
          </cell>
          <cell r="D23369" t="str">
            <v>GRUMA</v>
          </cell>
        </row>
        <row r="23370">
          <cell r="C23370">
            <v>231</v>
          </cell>
          <cell r="D23370" t="str">
            <v>PROGEL MEXICANA, S.A. DE C.V.</v>
          </cell>
        </row>
        <row r="23371">
          <cell r="C23371">
            <v>231</v>
          </cell>
          <cell r="D23371" t="str">
            <v>PROGEL MEXICANA, S.A. DE C.V.</v>
          </cell>
        </row>
        <row r="23372">
          <cell r="C23372">
            <v>77</v>
          </cell>
          <cell r="D23372" t="str">
            <v>GRUMA</v>
          </cell>
        </row>
        <row r="23373">
          <cell r="C23373">
            <v>77</v>
          </cell>
          <cell r="D23373" t="str">
            <v>GRUMA</v>
          </cell>
        </row>
        <row r="23374">
          <cell r="C23374">
            <v>231</v>
          </cell>
          <cell r="D23374" t="str">
            <v>PROGEL MEXICANA, S.A. DE C.V.</v>
          </cell>
        </row>
        <row r="23375">
          <cell r="C23375">
            <v>371</v>
          </cell>
          <cell r="D23375" t="str">
            <v>DANIEL ROMO CUELLAR</v>
          </cell>
        </row>
        <row r="23376">
          <cell r="C23376">
            <v>371</v>
          </cell>
          <cell r="D23376" t="str">
            <v>DANIEL ROMO CUELLAR</v>
          </cell>
        </row>
        <row r="23377">
          <cell r="C23377">
            <v>78</v>
          </cell>
          <cell r="D23377" t="str">
            <v>GRUMA</v>
          </cell>
        </row>
        <row r="23378">
          <cell r="C23378">
            <v>78</v>
          </cell>
          <cell r="D23378" t="str">
            <v>GRUMA</v>
          </cell>
        </row>
        <row r="23379">
          <cell r="C23379">
            <v>78</v>
          </cell>
          <cell r="D23379" t="str">
            <v>GRUMA</v>
          </cell>
        </row>
        <row r="23380">
          <cell r="C23380">
            <v>306</v>
          </cell>
          <cell r="D23380" t="str">
            <v>GRIFFITH FOODS, S.A. DE C.V.</v>
          </cell>
        </row>
        <row r="23381">
          <cell r="C23381">
            <v>249</v>
          </cell>
          <cell r="D23381" t="str">
            <v>ASHLAND CHEMICAL DE MEXICO, S.A. DE C.V.</v>
          </cell>
        </row>
        <row r="23382">
          <cell r="C23382">
            <v>28</v>
          </cell>
          <cell r="D23382" t="str">
            <v>CERVECERIA CUAUHTEMOC MOCTEZUMA SA DE CV</v>
          </cell>
        </row>
        <row r="23383">
          <cell r="C23383">
            <v>28</v>
          </cell>
          <cell r="D23383" t="str">
            <v>CERVECERIA CUAUHTEMOC MOCTEZUMA SA DE CV</v>
          </cell>
        </row>
        <row r="23384">
          <cell r="C23384">
            <v>28</v>
          </cell>
          <cell r="D23384" t="str">
            <v>CERVECERIA CUAUHTEMOC MOCTEZUMA SA DE CV</v>
          </cell>
        </row>
        <row r="23385">
          <cell r="C23385">
            <v>28</v>
          </cell>
          <cell r="D23385" t="str">
            <v>CERVECERIA CUAUHTEMOC MOCTEZUMA SA DE CV</v>
          </cell>
        </row>
        <row r="23386">
          <cell r="C23386">
            <v>337</v>
          </cell>
          <cell r="D23386" t="str">
            <v>CERVECERIA CUAUHTEMOC MOCTEZUMA SA DE CV</v>
          </cell>
        </row>
        <row r="23387">
          <cell r="C23387">
            <v>337</v>
          </cell>
          <cell r="D23387" t="str">
            <v>CERVECERIA CUAUHTEMOC MOCTEZUMA SA DE CV</v>
          </cell>
        </row>
        <row r="23388">
          <cell r="C23388">
            <v>78</v>
          </cell>
          <cell r="D23388" t="str">
            <v>GRUMA</v>
          </cell>
        </row>
        <row r="23389">
          <cell r="C23389">
            <v>86</v>
          </cell>
          <cell r="D23389" t="str">
            <v>IROKO SA DE CV</v>
          </cell>
        </row>
        <row r="23390">
          <cell r="C23390">
            <v>86</v>
          </cell>
          <cell r="D23390" t="str">
            <v>IROKO SA DE CV</v>
          </cell>
        </row>
        <row r="23391">
          <cell r="C23391">
            <v>184</v>
          </cell>
          <cell r="D23391" t="str">
            <v>CUEROMEX WET BLUE SA DE CV</v>
          </cell>
        </row>
        <row r="23392">
          <cell r="C23392">
            <v>138</v>
          </cell>
          <cell r="D23392" t="str">
            <v>RICAP SA DE CV</v>
          </cell>
        </row>
        <row r="23393">
          <cell r="C23393">
            <v>138</v>
          </cell>
          <cell r="D23393" t="str">
            <v>RICAP SA DE CV</v>
          </cell>
        </row>
        <row r="23394">
          <cell r="C23394">
            <v>138</v>
          </cell>
          <cell r="D23394" t="str">
            <v>RICAP SA DE CV</v>
          </cell>
        </row>
        <row r="23395">
          <cell r="C23395">
            <v>33</v>
          </cell>
          <cell r="D23395" t="str">
            <v>CERVECERIA CUAUHTEMOC MOCTEZUMA SA DE CV</v>
          </cell>
        </row>
        <row r="23396">
          <cell r="C23396">
            <v>33</v>
          </cell>
          <cell r="D23396" t="str">
            <v>CERVECERIA CUAUHTEMOC MOCTEZUMA SA DE CV</v>
          </cell>
        </row>
        <row r="23397">
          <cell r="C23397">
            <v>252</v>
          </cell>
          <cell r="D23397" t="str">
            <v>QUESERIA DOS LAGUNAS, SPR DE R.L. DE C.V.</v>
          </cell>
        </row>
        <row r="23398">
          <cell r="C23398">
            <v>28</v>
          </cell>
          <cell r="D23398" t="str">
            <v>CERVECERIA CUAUHTEMOC MOCTEZUMA SA DE CV</v>
          </cell>
        </row>
        <row r="23399">
          <cell r="C23399">
            <v>28</v>
          </cell>
          <cell r="D23399" t="str">
            <v>CERVECERIA CUAUHTEMOC MOCTEZUMA SA DE CV</v>
          </cell>
        </row>
        <row r="23400">
          <cell r="C23400">
            <v>52</v>
          </cell>
          <cell r="D23400" t="str">
            <v>DEUTSCHE QUIMICA SA DE CV</v>
          </cell>
        </row>
        <row r="23401">
          <cell r="C23401">
            <v>18</v>
          </cell>
          <cell r="D23401" t="str">
            <v>BIMBO</v>
          </cell>
        </row>
        <row r="23402">
          <cell r="C23402">
            <v>112</v>
          </cell>
          <cell r="D23402" t="str">
            <v>GRUMA</v>
          </cell>
        </row>
        <row r="23403">
          <cell r="C23403">
            <v>112</v>
          </cell>
          <cell r="D23403" t="str">
            <v>GRUMA</v>
          </cell>
        </row>
        <row r="23404">
          <cell r="C23404">
            <v>112</v>
          </cell>
          <cell r="D23404" t="str">
            <v>GRUMA</v>
          </cell>
        </row>
        <row r="23405">
          <cell r="C23405">
            <v>152</v>
          </cell>
          <cell r="D23405" t="str">
            <v>VALLE REDONDO SA DE CV</v>
          </cell>
        </row>
        <row r="23406">
          <cell r="C23406">
            <v>44</v>
          </cell>
          <cell r="D23406" t="str">
            <v>CONFRUTTA S.A.</v>
          </cell>
        </row>
        <row r="23407">
          <cell r="C23407">
            <v>107</v>
          </cell>
          <cell r="D23407" t="str">
            <v>MICHEL ONTIVEROS PABLO IGNACIO</v>
          </cell>
        </row>
        <row r="23408">
          <cell r="C23408">
            <v>184</v>
          </cell>
          <cell r="D23408" t="str">
            <v>CUEROMEX WET BLUE SA DE CV</v>
          </cell>
        </row>
        <row r="23409">
          <cell r="C23409">
            <v>184</v>
          </cell>
          <cell r="D23409" t="str">
            <v>CUEROMEX WET BLUE SA DE CV</v>
          </cell>
        </row>
        <row r="23410">
          <cell r="C23410">
            <v>152</v>
          </cell>
          <cell r="D23410" t="str">
            <v>VALLE REDONDO SA DE CV</v>
          </cell>
        </row>
        <row r="23411">
          <cell r="C23411">
            <v>152</v>
          </cell>
          <cell r="D23411" t="str">
            <v>VALLE REDONDO SA DE CV</v>
          </cell>
        </row>
        <row r="23412">
          <cell r="C23412">
            <v>152</v>
          </cell>
          <cell r="D23412" t="str">
            <v>VALLE REDONDO SA DE CV</v>
          </cell>
        </row>
        <row r="23413">
          <cell r="C23413">
            <v>152</v>
          </cell>
          <cell r="D23413" t="str">
            <v>VALLE REDONDO SA DE CV</v>
          </cell>
        </row>
        <row r="23414">
          <cell r="C23414">
            <v>29</v>
          </cell>
          <cell r="D23414" t="str">
            <v>CERVECERIA CUAUHTEMOC MOCTEZUMA SA DE CV</v>
          </cell>
        </row>
        <row r="23415">
          <cell r="C23415">
            <v>29</v>
          </cell>
          <cell r="D23415" t="str">
            <v>CERVECERIA CUAUHTEMOC MOCTEZUMA SA DE CV</v>
          </cell>
        </row>
        <row r="23416">
          <cell r="C23416">
            <v>29</v>
          </cell>
          <cell r="D23416" t="str">
            <v>CERVECERIA CUAUHTEMOC MOCTEZUMA SA DE CV</v>
          </cell>
        </row>
        <row r="23417">
          <cell r="C23417">
            <v>337</v>
          </cell>
          <cell r="D23417" t="str">
            <v>CERVECERIA CUAUHTEMOC MOCTEZUMA SA DE CV</v>
          </cell>
        </row>
        <row r="23418">
          <cell r="C23418">
            <v>337</v>
          </cell>
          <cell r="D23418" t="str">
            <v>CERVECERIA CUAUHTEMOC MOCTEZUMA SA DE CV</v>
          </cell>
        </row>
        <row r="23419">
          <cell r="C23419">
            <v>44</v>
          </cell>
          <cell r="D23419" t="str">
            <v>CONFRUTTA S.A.</v>
          </cell>
        </row>
        <row r="23420">
          <cell r="C23420" t="str">
            <v>VTAMOS</v>
          </cell>
          <cell r="D23420" t="str">
            <v>Ventas de Mostrador</v>
          </cell>
        </row>
        <row r="23421">
          <cell r="C23421" t="str">
            <v>VTAMOS</v>
          </cell>
          <cell r="D23421" t="str">
            <v>Ventas de Mostrador</v>
          </cell>
        </row>
        <row r="23422">
          <cell r="C23422" t="str">
            <v>VTAMOS</v>
          </cell>
          <cell r="D23422" t="str">
            <v>Ventas de Mostrador</v>
          </cell>
        </row>
        <row r="23423">
          <cell r="C23423">
            <v>100</v>
          </cell>
          <cell r="D23423" t="str">
            <v>MANUFACTURAS KALTEX SA DE CV</v>
          </cell>
        </row>
        <row r="23424">
          <cell r="C23424">
            <v>100</v>
          </cell>
          <cell r="D23424" t="str">
            <v>MANUFACTURAS KALTEX SA DE CV</v>
          </cell>
        </row>
        <row r="23425">
          <cell r="C23425">
            <v>367</v>
          </cell>
          <cell r="D23425" t="str">
            <v>WRANGLER DE MEXICO, S. DE R.L. DE C.V.</v>
          </cell>
        </row>
        <row r="23426">
          <cell r="C23426">
            <v>179</v>
          </cell>
          <cell r="D23426" t="str">
            <v>TBG APPAREL S DE RL DE CV</v>
          </cell>
        </row>
        <row r="23427">
          <cell r="C23427">
            <v>179</v>
          </cell>
          <cell r="D23427" t="str">
            <v>TBG APPAREL S DE RL DE CV</v>
          </cell>
        </row>
        <row r="23428">
          <cell r="C23428">
            <v>231</v>
          </cell>
          <cell r="D23428" t="str">
            <v>PROGEL MEXICANA, S.A. DE C.V.</v>
          </cell>
        </row>
        <row r="23429">
          <cell r="C23429">
            <v>115</v>
          </cell>
          <cell r="D23429" t="str">
            <v>GRUMA</v>
          </cell>
        </row>
        <row r="23430">
          <cell r="C23430">
            <v>79</v>
          </cell>
          <cell r="D23430" t="str">
            <v>GRUMA</v>
          </cell>
        </row>
        <row r="23431">
          <cell r="C23431">
            <v>79</v>
          </cell>
          <cell r="D23431" t="str">
            <v>GRUMA</v>
          </cell>
        </row>
        <row r="23432">
          <cell r="C23432">
            <v>79</v>
          </cell>
          <cell r="D23432" t="str">
            <v>GRUMA</v>
          </cell>
        </row>
        <row r="23433">
          <cell r="C23433">
            <v>239</v>
          </cell>
          <cell r="D23433" t="str">
            <v>PROTEINAS NATURALES, S.A. (PROTENA, S.A.)</v>
          </cell>
        </row>
        <row r="23434">
          <cell r="C23434">
            <v>239</v>
          </cell>
          <cell r="D23434" t="str">
            <v>PROTEINAS NATURALES, S.A. (PROTENA, S.A.)</v>
          </cell>
        </row>
        <row r="23435">
          <cell r="C23435">
            <v>144</v>
          </cell>
          <cell r="D23435" t="str">
            <v>SUELAS WYNY SA DE CV</v>
          </cell>
        </row>
        <row r="23436">
          <cell r="C23436">
            <v>367</v>
          </cell>
          <cell r="D23436" t="str">
            <v>WRANGLER DE MEXICO, S. DE R.L. DE C.V.</v>
          </cell>
        </row>
        <row r="23437">
          <cell r="C23437">
            <v>184</v>
          </cell>
          <cell r="D23437" t="str">
            <v>CUEROMEX WET BLUE SA DE CV</v>
          </cell>
        </row>
        <row r="23438">
          <cell r="C23438" t="str">
            <v>VTAMOS</v>
          </cell>
          <cell r="D23438" t="str">
            <v>Ventas de Mostrador</v>
          </cell>
        </row>
        <row r="23439">
          <cell r="C23439" t="str">
            <v>VTAMOS</v>
          </cell>
          <cell r="D23439" t="str">
            <v>Ventas de Mostrador</v>
          </cell>
        </row>
        <row r="23440">
          <cell r="C23440" t="str">
            <v>VTAMOS</v>
          </cell>
          <cell r="D23440" t="str">
            <v>Ventas de Mostrador</v>
          </cell>
        </row>
        <row r="23441">
          <cell r="C23441" t="str">
            <v>VTAMOS</v>
          </cell>
          <cell r="D23441" t="str">
            <v>Ventas de Mostrador</v>
          </cell>
        </row>
        <row r="23442">
          <cell r="C23442" t="str">
            <v>VTAMOS</v>
          </cell>
          <cell r="D23442" t="str">
            <v>Ventas de Mostrador</v>
          </cell>
        </row>
        <row r="23443">
          <cell r="C23443" t="str">
            <v>VTAMOS</v>
          </cell>
          <cell r="D23443" t="str">
            <v>Ventas de Mostrador</v>
          </cell>
        </row>
        <row r="23444">
          <cell r="C23444" t="str">
            <v>VTAMOS</v>
          </cell>
          <cell r="D23444" t="str">
            <v>Ventas de Mostrador</v>
          </cell>
        </row>
        <row r="23445">
          <cell r="C23445" t="str">
            <v>VTAMOS</v>
          </cell>
          <cell r="D23445" t="str">
            <v>Ventas de Mostrador</v>
          </cell>
        </row>
        <row r="23446">
          <cell r="C23446">
            <v>249</v>
          </cell>
          <cell r="D23446" t="str">
            <v>ASHLAND CHEMICAL DE MEXICO, S.A. DE C.V.</v>
          </cell>
        </row>
        <row r="23447">
          <cell r="C23447">
            <v>249</v>
          </cell>
          <cell r="D23447" t="str">
            <v>ASHLAND CHEMICAL DE MEXICO, S.A. DE C.V.</v>
          </cell>
        </row>
        <row r="23448">
          <cell r="C23448">
            <v>393</v>
          </cell>
          <cell r="D23448" t="str">
            <v>CERVECERIA CUAUHTEMOC MOCTEZUMA SA DE CV</v>
          </cell>
        </row>
        <row r="23449">
          <cell r="C23449">
            <v>393</v>
          </cell>
          <cell r="D23449" t="str">
            <v>CERVECERIA CUAUHTEMOC MOCTEZUMA SA DE CV</v>
          </cell>
        </row>
        <row r="23450">
          <cell r="C23450">
            <v>33</v>
          </cell>
          <cell r="D23450" t="str">
            <v>CERVECERIA CUAUHTEMOC MOCTEZUMA SA DE CV</v>
          </cell>
        </row>
        <row r="23451">
          <cell r="C23451">
            <v>33</v>
          </cell>
          <cell r="D23451" t="str">
            <v>CERVECERIA CUAUHTEMOC MOCTEZUMA SA DE CV</v>
          </cell>
        </row>
        <row r="23452">
          <cell r="C23452">
            <v>33</v>
          </cell>
          <cell r="D23452" t="str">
            <v>CERVECERIA CUAUHTEMOC MOCTEZUMA SA DE CV</v>
          </cell>
        </row>
        <row r="23453">
          <cell r="C23453">
            <v>33</v>
          </cell>
          <cell r="D23453" t="str">
            <v>CERVECERIA CUAUHTEMOC MOCTEZUMA SA DE CV</v>
          </cell>
        </row>
        <row r="23454">
          <cell r="C23454">
            <v>53</v>
          </cell>
          <cell r="D23454" t="str">
            <v>DINCO DEL NORTE SA DE CV</v>
          </cell>
        </row>
        <row r="23455">
          <cell r="C23455">
            <v>40</v>
          </cell>
          <cell r="D23455" t="str">
            <v>CITROLIM SA DE CV</v>
          </cell>
        </row>
        <row r="23456">
          <cell r="C23456">
            <v>231</v>
          </cell>
          <cell r="D23456" t="str">
            <v>PROGEL MEXICANA, S.A. DE C.V.</v>
          </cell>
        </row>
        <row r="23457">
          <cell r="C23457">
            <v>100</v>
          </cell>
          <cell r="D23457" t="str">
            <v>MANUFACTURAS KALTEX SA DE CV</v>
          </cell>
        </row>
        <row r="23458">
          <cell r="C23458">
            <v>401</v>
          </cell>
          <cell r="D23458" t="str">
            <v>GYG DERIVADOS Y COMESTIBLES, S.A. DE C.V.</v>
          </cell>
        </row>
        <row r="23459">
          <cell r="C23459" t="str">
            <v>VTAMOS</v>
          </cell>
          <cell r="D23459" t="str">
            <v>Ventas de Mostrador</v>
          </cell>
        </row>
        <row r="23460">
          <cell r="C23460" t="str">
            <v>VTAMOS</v>
          </cell>
          <cell r="D23460" t="str">
            <v>Ventas de Mostrador</v>
          </cell>
        </row>
        <row r="23461">
          <cell r="C23461">
            <v>231</v>
          </cell>
          <cell r="D23461" t="str">
            <v>PROGEL MEXICANA, S.A. DE C.V.</v>
          </cell>
        </row>
        <row r="23462">
          <cell r="C23462">
            <v>231</v>
          </cell>
          <cell r="D23462" t="str">
            <v>PROGEL MEXICANA, S.A. DE C.V.</v>
          </cell>
        </row>
        <row r="23463">
          <cell r="C23463">
            <v>231</v>
          </cell>
          <cell r="D23463" t="str">
            <v>PROGEL MEXICANA, S.A. DE C.V.</v>
          </cell>
        </row>
        <row r="23464">
          <cell r="C23464">
            <v>21</v>
          </cell>
          <cell r="D23464" t="str">
            <v>BIMBO</v>
          </cell>
        </row>
        <row r="23465">
          <cell r="C23465">
            <v>21</v>
          </cell>
          <cell r="D23465" t="str">
            <v>BIMBO</v>
          </cell>
        </row>
        <row r="23466">
          <cell r="C23466">
            <v>21</v>
          </cell>
          <cell r="D23466" t="str">
            <v>BIMBO</v>
          </cell>
        </row>
        <row r="23467">
          <cell r="C23467">
            <v>21</v>
          </cell>
          <cell r="D23467" t="str">
            <v>BIMBO</v>
          </cell>
        </row>
        <row r="23468">
          <cell r="C23468">
            <v>21</v>
          </cell>
          <cell r="D23468" t="str">
            <v>BIMBO</v>
          </cell>
        </row>
        <row r="23469">
          <cell r="C23469">
            <v>21</v>
          </cell>
          <cell r="D23469" t="str">
            <v>BIMBO</v>
          </cell>
        </row>
        <row r="23470">
          <cell r="C23470">
            <v>21</v>
          </cell>
          <cell r="D23470" t="str">
            <v>BIMBO</v>
          </cell>
        </row>
        <row r="23471">
          <cell r="C23471">
            <v>28</v>
          </cell>
          <cell r="D23471" t="str">
            <v>CERVECERIA CUAUHTEMOC MOCTEZUMA SA DE CV</v>
          </cell>
        </row>
        <row r="23472">
          <cell r="C23472">
            <v>28</v>
          </cell>
          <cell r="D23472" t="str">
            <v>CERVECERIA CUAUHTEMOC MOCTEZUMA SA DE CV</v>
          </cell>
        </row>
        <row r="23473">
          <cell r="C23473">
            <v>28</v>
          </cell>
          <cell r="D23473" t="str">
            <v>CERVECERIA CUAUHTEMOC MOCTEZUMA SA DE CV</v>
          </cell>
        </row>
        <row r="23474">
          <cell r="C23474">
            <v>31</v>
          </cell>
          <cell r="D23474" t="str">
            <v>CERVECERIA CUAUHTEMOC MOCTEZUMA SA DE CV</v>
          </cell>
        </row>
        <row r="23475">
          <cell r="C23475">
            <v>31</v>
          </cell>
          <cell r="D23475" t="str">
            <v>CERVECERIA CUAUHTEMOC MOCTEZUMA SA DE CV</v>
          </cell>
        </row>
        <row r="23476">
          <cell r="C23476">
            <v>31</v>
          </cell>
          <cell r="D23476" t="str">
            <v>CERVECERIA CUAUHTEMOC MOCTEZUMA SA DE CV</v>
          </cell>
        </row>
        <row r="23477">
          <cell r="C23477">
            <v>112</v>
          </cell>
          <cell r="D23477" t="str">
            <v>GRUMA</v>
          </cell>
        </row>
        <row r="23478">
          <cell r="C23478">
            <v>174</v>
          </cell>
          <cell r="D23478" t="str">
            <v>GRUPO INDUSTRIAL CUADRITOS BIOTEK SA DE CV</v>
          </cell>
        </row>
        <row r="23479">
          <cell r="C23479">
            <v>184</v>
          </cell>
          <cell r="D23479" t="str">
            <v>CUEROMEX WET BLUE SA DE CV</v>
          </cell>
        </row>
        <row r="23480">
          <cell r="C23480">
            <v>303</v>
          </cell>
          <cell r="D23480" t="str">
            <v>MARIA AGUILERA HERNANDEZ</v>
          </cell>
        </row>
        <row r="23481">
          <cell r="C23481">
            <v>204</v>
          </cell>
          <cell r="D23481" t="str">
            <v>PQ INTEGRADORA LOGISTICA SA DE CV</v>
          </cell>
        </row>
        <row r="23482">
          <cell r="C23482">
            <v>382</v>
          </cell>
          <cell r="D23482" t="str">
            <v>PC BIOLOGICS, S.A. DE C.V.</v>
          </cell>
        </row>
        <row r="23483">
          <cell r="C23483">
            <v>29</v>
          </cell>
          <cell r="D23483" t="str">
            <v>CERVECERIA CUAUHTEMOC MOCTEZUMA SA DE CV</v>
          </cell>
        </row>
        <row r="23484">
          <cell r="C23484">
            <v>14</v>
          </cell>
          <cell r="D23484" t="str">
            <v>DISTRIBUIDORA TEXTIL ARTTEX, S.A. DE C.V.</v>
          </cell>
        </row>
        <row r="23485">
          <cell r="C23485">
            <v>14</v>
          </cell>
          <cell r="D23485" t="str">
            <v>DISTRIBUIDORA TEXTIL ARTTEX, S.A. DE C.V.</v>
          </cell>
        </row>
        <row r="23486">
          <cell r="C23486">
            <v>360</v>
          </cell>
          <cell r="D23486" t="str">
            <v>CITRICOS VEGA HERMANOS, S.A. DE C.V.</v>
          </cell>
        </row>
        <row r="23487">
          <cell r="C23487">
            <v>238</v>
          </cell>
          <cell r="D23487" t="str">
            <v>ANSA MCAL TRADING, INC.</v>
          </cell>
        </row>
        <row r="23488">
          <cell r="C23488">
            <v>179</v>
          </cell>
          <cell r="D23488" t="str">
            <v>TBG APPAREL S DE RL DE CV</v>
          </cell>
        </row>
        <row r="23489">
          <cell r="C23489">
            <v>179</v>
          </cell>
          <cell r="D23489" t="str">
            <v>TBG APPAREL S DE RL DE CV</v>
          </cell>
        </row>
        <row r="23490">
          <cell r="C23490">
            <v>39</v>
          </cell>
          <cell r="D23490" t="str">
            <v>CITROJUGO SA DE CV</v>
          </cell>
        </row>
        <row r="23491">
          <cell r="C23491">
            <v>177</v>
          </cell>
          <cell r="D23491" t="str">
            <v>COLOIDALES DUCHE SA DE CV</v>
          </cell>
        </row>
        <row r="23492">
          <cell r="C23492">
            <v>231</v>
          </cell>
          <cell r="D23492" t="str">
            <v>PROGEL MEXICANA, S.A. DE C.V.</v>
          </cell>
        </row>
        <row r="23493">
          <cell r="C23493">
            <v>407</v>
          </cell>
          <cell r="D23493" t="str">
            <v>GRUMA</v>
          </cell>
        </row>
        <row r="23494">
          <cell r="C23494">
            <v>179</v>
          </cell>
          <cell r="D23494" t="str">
            <v>TBG APPAREL S DE RL DE CV</v>
          </cell>
        </row>
        <row r="23495">
          <cell r="C23495">
            <v>77</v>
          </cell>
          <cell r="D23495" t="str">
            <v>GRUMA</v>
          </cell>
        </row>
        <row r="23496">
          <cell r="C23496">
            <v>77</v>
          </cell>
          <cell r="D23496" t="str">
            <v>GRUMA</v>
          </cell>
        </row>
        <row r="23497">
          <cell r="C23497">
            <v>166</v>
          </cell>
          <cell r="D23497" t="str">
            <v>GRUMA</v>
          </cell>
        </row>
        <row r="23498">
          <cell r="C23498">
            <v>86</v>
          </cell>
          <cell r="D23498" t="str">
            <v>IROKO SA DE CV</v>
          </cell>
        </row>
        <row r="23499">
          <cell r="C23499">
            <v>86</v>
          </cell>
          <cell r="D23499" t="str">
            <v>IROKO SA DE CV</v>
          </cell>
        </row>
        <row r="23500">
          <cell r="C23500">
            <v>337</v>
          </cell>
          <cell r="D23500" t="str">
            <v>CERVECERIA CUAUHTEMOC MOCTEZUMA SA DE CV</v>
          </cell>
        </row>
        <row r="23501">
          <cell r="C23501">
            <v>337</v>
          </cell>
          <cell r="D23501" t="str">
            <v>CERVECERIA CUAUHTEMOC MOCTEZUMA SA DE CV</v>
          </cell>
        </row>
        <row r="23502">
          <cell r="C23502">
            <v>337</v>
          </cell>
          <cell r="D23502" t="str">
            <v>CERVECERIA CUAUHTEMOC MOCTEZUMA SA DE CV</v>
          </cell>
        </row>
        <row r="23503">
          <cell r="C23503">
            <v>337</v>
          </cell>
          <cell r="D23503" t="str">
            <v>CERVECERIA CUAUHTEMOC MOCTEZUMA SA DE CV</v>
          </cell>
        </row>
        <row r="23504">
          <cell r="C23504">
            <v>337</v>
          </cell>
          <cell r="D23504" t="str">
            <v>CERVECERIA CUAUHTEMOC MOCTEZUMA SA DE CV</v>
          </cell>
        </row>
        <row r="23505">
          <cell r="C23505">
            <v>337</v>
          </cell>
          <cell r="D23505" t="str">
            <v>CERVECERIA CUAUHTEMOC MOCTEZUMA SA DE CV</v>
          </cell>
        </row>
        <row r="23506">
          <cell r="C23506">
            <v>337</v>
          </cell>
          <cell r="D23506" t="str">
            <v>CERVECERIA CUAUHTEMOC MOCTEZUMA SA DE CV</v>
          </cell>
        </row>
        <row r="23507">
          <cell r="C23507">
            <v>32</v>
          </cell>
          <cell r="D23507" t="str">
            <v>CERVECERIA CUAUHTEMOC MOCTEZUMA SA DE CV</v>
          </cell>
        </row>
        <row r="23508">
          <cell r="C23508">
            <v>32</v>
          </cell>
          <cell r="D23508" t="str">
            <v>CERVECERIA CUAUHTEMOC MOCTEZUMA SA DE CV</v>
          </cell>
        </row>
        <row r="23509">
          <cell r="C23509">
            <v>32</v>
          </cell>
          <cell r="D23509" t="str">
            <v>CERVECERIA CUAUHTEMOC MOCTEZUMA SA DE CV</v>
          </cell>
        </row>
        <row r="23510">
          <cell r="C23510">
            <v>32</v>
          </cell>
          <cell r="D23510" t="str">
            <v>CERVECERIA CUAUHTEMOC MOCTEZUMA SA DE CV</v>
          </cell>
        </row>
        <row r="23511">
          <cell r="C23511">
            <v>249</v>
          </cell>
          <cell r="D23511" t="str">
            <v>ASHLAND CHEMICAL DE MEXICO, S.A. DE C.V.</v>
          </cell>
        </row>
        <row r="23512">
          <cell r="C23512">
            <v>249</v>
          </cell>
          <cell r="D23512" t="str">
            <v>ASHLAND CHEMICAL DE MEXICO, S.A. DE C.V.</v>
          </cell>
        </row>
        <row r="23513">
          <cell r="C23513">
            <v>249</v>
          </cell>
          <cell r="D23513" t="str">
            <v>ASHLAND CHEMICAL DE MEXICO, S.A. DE C.V.</v>
          </cell>
        </row>
        <row r="23514">
          <cell r="C23514">
            <v>184</v>
          </cell>
          <cell r="D23514" t="str">
            <v>CUEROMEX WET BLUE SA DE CV</v>
          </cell>
        </row>
        <row r="23515">
          <cell r="C23515">
            <v>184</v>
          </cell>
          <cell r="D23515" t="str">
            <v>CUEROMEX WET BLUE SA DE CV</v>
          </cell>
        </row>
        <row r="23516">
          <cell r="C23516">
            <v>33</v>
          </cell>
          <cell r="D23516" t="str">
            <v>CERVECERIA CUAUHTEMOC MOCTEZUMA SA DE CV</v>
          </cell>
        </row>
        <row r="23517">
          <cell r="C23517">
            <v>38</v>
          </cell>
          <cell r="D23517" t="str">
            <v>CITRICOS DE APATZINGAN SPR RL</v>
          </cell>
        </row>
        <row r="23518">
          <cell r="C23518">
            <v>100</v>
          </cell>
          <cell r="D23518" t="str">
            <v>MANUFACTURAS KALTEX SA DE CV</v>
          </cell>
        </row>
        <row r="23519">
          <cell r="C23519">
            <v>134</v>
          </cell>
          <cell r="D23519" t="str">
            <v>QUIMICA HERNANDEZ RAMIREZ SA DE CV</v>
          </cell>
        </row>
        <row r="23520">
          <cell r="C23520">
            <v>97</v>
          </cell>
          <cell r="D23520" t="str">
            <v>LAVAEXPORT SA DE CV</v>
          </cell>
        </row>
        <row r="23521">
          <cell r="C23521">
            <v>78</v>
          </cell>
          <cell r="D23521" t="str">
            <v>GRUMA</v>
          </cell>
        </row>
        <row r="23522">
          <cell r="C23522">
            <v>78</v>
          </cell>
          <cell r="D23522" t="str">
            <v>GRUMA</v>
          </cell>
        </row>
        <row r="23523">
          <cell r="C23523">
            <v>78</v>
          </cell>
          <cell r="D23523" t="str">
            <v>GRUMA</v>
          </cell>
        </row>
        <row r="23524">
          <cell r="C23524">
            <v>78</v>
          </cell>
          <cell r="D23524" t="str">
            <v>GRUMA</v>
          </cell>
        </row>
        <row r="23525">
          <cell r="C23525">
            <v>78</v>
          </cell>
          <cell r="D23525" t="str">
            <v>GRUMA</v>
          </cell>
        </row>
        <row r="23526">
          <cell r="C23526">
            <v>128</v>
          </cell>
          <cell r="D23526" t="str">
            <v>PRODUCTOS CURTIENTES SA DE CV</v>
          </cell>
        </row>
        <row r="23527">
          <cell r="C23527">
            <v>128</v>
          </cell>
          <cell r="D23527" t="str">
            <v>PRODUCTOS CURTIENTES SA DE CV</v>
          </cell>
        </row>
        <row r="23528">
          <cell r="C23528">
            <v>398</v>
          </cell>
          <cell r="D23528" t="str">
            <v>NICMA, S.A. DE C.V.</v>
          </cell>
        </row>
        <row r="23529">
          <cell r="C23529">
            <v>398</v>
          </cell>
          <cell r="D23529" t="str">
            <v>NICMA, S.A. DE C.V.</v>
          </cell>
        </row>
        <row r="23530">
          <cell r="C23530">
            <v>398</v>
          </cell>
          <cell r="D23530" t="str">
            <v>NICMA, S.A. DE C.V.</v>
          </cell>
        </row>
        <row r="23531">
          <cell r="C23531">
            <v>179</v>
          </cell>
          <cell r="D23531" t="str">
            <v>TBG APPAREL S DE RL DE CV</v>
          </cell>
        </row>
        <row r="23532">
          <cell r="C23532">
            <v>193</v>
          </cell>
          <cell r="D23532" t="str">
            <v>CURFIMEX SA DE CV</v>
          </cell>
        </row>
        <row r="23533">
          <cell r="C23533">
            <v>232</v>
          </cell>
          <cell r="D23533" t="str">
            <v>BANKS (BARBADOS) BREWERIES LTD</v>
          </cell>
        </row>
        <row r="23534">
          <cell r="C23534">
            <v>28</v>
          </cell>
          <cell r="D23534" t="str">
            <v>CERVECERIA CUAUHTEMOC MOCTEZUMA SA DE CV</v>
          </cell>
        </row>
        <row r="23535">
          <cell r="C23535">
            <v>28</v>
          </cell>
          <cell r="D23535" t="str">
            <v>CERVECERIA CUAUHTEMOC MOCTEZUMA SA DE CV</v>
          </cell>
        </row>
        <row r="23536">
          <cell r="C23536">
            <v>28</v>
          </cell>
          <cell r="D23536" t="str">
            <v>CERVECERIA CUAUHTEMOC MOCTEZUMA SA DE CV</v>
          </cell>
        </row>
        <row r="23537">
          <cell r="C23537">
            <v>33</v>
          </cell>
          <cell r="D23537" t="str">
            <v>CERVECERIA CUAUHTEMOC MOCTEZUMA SA DE CV</v>
          </cell>
        </row>
        <row r="23538">
          <cell r="C23538">
            <v>33</v>
          </cell>
          <cell r="D23538" t="str">
            <v>CERVECERIA CUAUHTEMOC MOCTEZUMA SA DE CV</v>
          </cell>
        </row>
        <row r="23539">
          <cell r="C23539">
            <v>33</v>
          </cell>
          <cell r="D23539" t="str">
            <v>CERVECERIA CUAUHTEMOC MOCTEZUMA SA DE CV</v>
          </cell>
        </row>
        <row r="23540">
          <cell r="C23540">
            <v>100</v>
          </cell>
          <cell r="D23540" t="str">
            <v>MANUFACTURAS KALTEX SA DE CV</v>
          </cell>
        </row>
        <row r="23541">
          <cell r="C23541">
            <v>231</v>
          </cell>
          <cell r="D23541" t="str">
            <v>PROGEL MEXICANA, S.A. DE C.V.</v>
          </cell>
        </row>
        <row r="23542">
          <cell r="C23542">
            <v>134</v>
          </cell>
          <cell r="D23542" t="str">
            <v>QUIMICA HERNANDEZ RAMIREZ SA DE CV</v>
          </cell>
        </row>
        <row r="23543">
          <cell r="C23543">
            <v>18</v>
          </cell>
          <cell r="D23543" t="str">
            <v>BIMBO</v>
          </cell>
        </row>
        <row r="23544">
          <cell r="C23544">
            <v>89</v>
          </cell>
          <cell r="D23544" t="str">
            <v>KERRY INGREDIENTS DE MEXICO SA DE CV</v>
          </cell>
        </row>
        <row r="23545">
          <cell r="C23545">
            <v>41</v>
          </cell>
          <cell r="D23545" t="str">
            <v>COMERCIALIZADORA EL ORO SA  DE CV</v>
          </cell>
        </row>
        <row r="23546">
          <cell r="C23546">
            <v>41</v>
          </cell>
          <cell r="D23546" t="str">
            <v>COMERCIALIZADORA EL ORO SA  DE CV</v>
          </cell>
        </row>
        <row r="23547">
          <cell r="C23547">
            <v>41</v>
          </cell>
          <cell r="D23547" t="str">
            <v>COMERCIALIZADORA EL ORO SA  DE CV</v>
          </cell>
        </row>
        <row r="23548">
          <cell r="C23548">
            <v>41</v>
          </cell>
          <cell r="D23548" t="str">
            <v>COMERCIALIZADORA EL ORO SA  DE CV</v>
          </cell>
        </row>
        <row r="23549">
          <cell r="C23549">
            <v>16</v>
          </cell>
          <cell r="D23549" t="str">
            <v>GRUMA</v>
          </cell>
        </row>
        <row r="23550">
          <cell r="C23550">
            <v>184</v>
          </cell>
          <cell r="D23550" t="str">
            <v>CUEROMEX WET BLUE SA DE CV</v>
          </cell>
        </row>
        <row r="23551">
          <cell r="C23551">
            <v>393</v>
          </cell>
          <cell r="D23551" t="str">
            <v>CERVECERIA CUAUHTEMOC MOCTEZUMA SA DE CV</v>
          </cell>
        </row>
        <row r="23552">
          <cell r="C23552">
            <v>393</v>
          </cell>
          <cell r="D23552" t="str">
            <v>CERVECERIA CUAUHTEMOC MOCTEZUMA SA DE CV</v>
          </cell>
        </row>
        <row r="23553">
          <cell r="C23553">
            <v>30</v>
          </cell>
          <cell r="D23553" t="str">
            <v>CERVECERIA CUAUHTEMOC MOCTEZUMA SA DE CV</v>
          </cell>
        </row>
        <row r="23554">
          <cell r="C23554">
            <v>30</v>
          </cell>
          <cell r="D23554" t="str">
            <v>CERVECERIA CUAUHTEMOC MOCTEZUMA SA DE CV</v>
          </cell>
        </row>
        <row r="23555">
          <cell r="C23555">
            <v>30</v>
          </cell>
          <cell r="D23555" t="str">
            <v>CERVECERIA CUAUHTEMOC MOCTEZUMA SA DE CV</v>
          </cell>
        </row>
        <row r="23556">
          <cell r="C23556">
            <v>295</v>
          </cell>
          <cell r="D23556" t="str">
            <v>REYNALDO RUEDAS PEDROZA</v>
          </cell>
        </row>
        <row r="23557">
          <cell r="C23557">
            <v>392</v>
          </cell>
          <cell r="D23557" t="str">
            <v>CIH INTERNATIONAL, S.A.R.L.</v>
          </cell>
        </row>
        <row r="23558">
          <cell r="C23558">
            <v>231</v>
          </cell>
          <cell r="D23558" t="str">
            <v>PROGEL MEXICANA, S.A. DE C.V.</v>
          </cell>
        </row>
        <row r="23559">
          <cell r="C23559">
            <v>204</v>
          </cell>
          <cell r="D23559" t="str">
            <v>PQ INTEGRADORA LOGISTICA SA DE CV</v>
          </cell>
        </row>
        <row r="23560">
          <cell r="C23560">
            <v>30</v>
          </cell>
          <cell r="D23560" t="str">
            <v>CERVECERIA CUAUHTEMOC MOCTEZUMA SA DE CV</v>
          </cell>
        </row>
        <row r="23561">
          <cell r="C23561">
            <v>30</v>
          </cell>
          <cell r="D23561" t="str">
            <v>CERVECERIA CUAUHTEMOC MOCTEZUMA SA DE CV</v>
          </cell>
        </row>
        <row r="23562">
          <cell r="C23562">
            <v>30</v>
          </cell>
          <cell r="D23562" t="str">
            <v>CERVECERIA CUAUHTEMOC MOCTEZUMA SA DE CV</v>
          </cell>
        </row>
        <row r="23563">
          <cell r="C23563">
            <v>30</v>
          </cell>
          <cell r="D23563" t="str">
            <v>CERVECERIA CUAUHTEMOC MOCTEZUMA SA DE CV</v>
          </cell>
        </row>
        <row r="23564">
          <cell r="C23564">
            <v>30</v>
          </cell>
          <cell r="D23564" t="str">
            <v>CERVECERIA CUAUHTEMOC MOCTEZUMA SA DE CV</v>
          </cell>
        </row>
        <row r="23565">
          <cell r="C23565">
            <v>410</v>
          </cell>
          <cell r="D23565" t="str">
            <v>POCHTLAN SEED PRODUCTION SPR DE RL</v>
          </cell>
        </row>
        <row r="23566">
          <cell r="C23566">
            <v>179</v>
          </cell>
          <cell r="D23566" t="str">
            <v>TBG APPAREL S DE RL DE CV</v>
          </cell>
        </row>
        <row r="23567">
          <cell r="C23567">
            <v>179</v>
          </cell>
          <cell r="D23567" t="str">
            <v>TBG APPAREL S DE RL DE CV</v>
          </cell>
        </row>
        <row r="23568">
          <cell r="C23568">
            <v>30</v>
          </cell>
          <cell r="D23568" t="str">
            <v>CERVECERIA CUAUHTEMOC MOCTEZUMA SA DE CV</v>
          </cell>
        </row>
        <row r="23569">
          <cell r="C23569">
            <v>367</v>
          </cell>
          <cell r="D23569" t="str">
            <v>WRANGLER DE MEXICO, S. DE R.L. DE C.V.</v>
          </cell>
        </row>
        <row r="23570">
          <cell r="C23570">
            <v>193</v>
          </cell>
          <cell r="D23570" t="str">
            <v>CURFIMEX SA DE CV</v>
          </cell>
        </row>
        <row r="23571">
          <cell r="C23571">
            <v>337</v>
          </cell>
          <cell r="D23571" t="str">
            <v>CERVECERIA CUAUHTEMOC MOCTEZUMA SA DE CV</v>
          </cell>
        </row>
        <row r="23572">
          <cell r="C23572">
            <v>231</v>
          </cell>
          <cell r="D23572" t="str">
            <v>PROGEL MEXICANA, S.A. DE C.V.</v>
          </cell>
        </row>
        <row r="23573">
          <cell r="C23573">
            <v>231</v>
          </cell>
          <cell r="D23573" t="str">
            <v>PROGEL MEXICANA, S.A. DE C.V.</v>
          </cell>
        </row>
        <row r="23574">
          <cell r="C23574">
            <v>159</v>
          </cell>
          <cell r="D23574" t="str">
            <v>GRUMA</v>
          </cell>
        </row>
        <row r="23575">
          <cell r="C23575">
            <v>249</v>
          </cell>
          <cell r="D23575" t="str">
            <v>ASHLAND CHEMICAL DE MEXICO, S.A. DE C.V.</v>
          </cell>
        </row>
        <row r="23576">
          <cell r="C23576">
            <v>249</v>
          </cell>
          <cell r="D23576" t="str">
            <v>ASHLAND CHEMICAL DE MEXICO, S.A. DE C.V.</v>
          </cell>
        </row>
        <row r="23577">
          <cell r="C23577">
            <v>249</v>
          </cell>
          <cell r="D23577" t="str">
            <v>ASHLAND CHEMICAL DE MEXICO, S.A. DE C.V.</v>
          </cell>
        </row>
        <row r="23578">
          <cell r="C23578">
            <v>81</v>
          </cell>
          <cell r="D23578" t="str">
            <v>HERSHEY MEXICO SA DE CV</v>
          </cell>
        </row>
        <row r="23579">
          <cell r="C23579">
            <v>174</v>
          </cell>
          <cell r="D23579" t="str">
            <v>GRUPO INDUSTRIAL CUADRITOS BIOTEK SA DE CV</v>
          </cell>
        </row>
        <row r="23580">
          <cell r="C23580">
            <v>14</v>
          </cell>
          <cell r="D23580" t="str">
            <v>DISTRIBUIDORA TEXTIL ARTTEX, S.A. DE C.V.</v>
          </cell>
        </row>
        <row r="23581">
          <cell r="C23581">
            <v>14</v>
          </cell>
          <cell r="D23581" t="str">
            <v>DISTRIBUIDORA TEXTIL ARTTEX, S.A. DE C.V.</v>
          </cell>
        </row>
        <row r="23582">
          <cell r="C23582">
            <v>184</v>
          </cell>
          <cell r="D23582" t="str">
            <v>CUEROMEX WET BLUE SA DE CV</v>
          </cell>
        </row>
        <row r="23583">
          <cell r="C23583">
            <v>403</v>
          </cell>
          <cell r="D23583" t="str">
            <v>TECNOLOGÍA EN INGREDIENTES ALIMENTICIOS SA DE CV</v>
          </cell>
        </row>
        <row r="23584">
          <cell r="C23584">
            <v>24</v>
          </cell>
          <cell r="D23584" t="str">
            <v>C &amp; L ALIMENTOS SA DE CV</v>
          </cell>
        </row>
        <row r="23585">
          <cell r="C23585">
            <v>107</v>
          </cell>
          <cell r="D23585" t="str">
            <v>MICHEL ONTIVEROS PABLO IGNACIO</v>
          </cell>
        </row>
        <row r="23586">
          <cell r="C23586">
            <v>179</v>
          </cell>
          <cell r="D23586" t="str">
            <v>TBG APPAREL S DE RL DE CV</v>
          </cell>
        </row>
        <row r="23587">
          <cell r="C23587">
            <v>179</v>
          </cell>
          <cell r="D23587" t="str">
            <v>TBG APPAREL S DE RL DE CV</v>
          </cell>
        </row>
        <row r="23588">
          <cell r="C23588">
            <v>100</v>
          </cell>
          <cell r="D23588" t="str">
            <v>MANUFACTURAS KALTEX SA DE CV</v>
          </cell>
        </row>
        <row r="23589">
          <cell r="C23589">
            <v>31</v>
          </cell>
          <cell r="D23589" t="str">
            <v>CERVECERIA CUAUHTEMOC MOCTEZUMA SA DE CV</v>
          </cell>
        </row>
        <row r="23590">
          <cell r="C23590">
            <v>31</v>
          </cell>
          <cell r="D23590" t="str">
            <v>CERVECERIA CUAUHTEMOC MOCTEZUMA SA DE CV</v>
          </cell>
        </row>
        <row r="23591">
          <cell r="C23591">
            <v>31</v>
          </cell>
          <cell r="D23591" t="str">
            <v>CERVECERIA CUAUHTEMOC MOCTEZUMA SA DE CV</v>
          </cell>
        </row>
        <row r="23592">
          <cell r="C23592">
            <v>31</v>
          </cell>
          <cell r="D23592" t="str">
            <v>CERVECERIA CUAUHTEMOC MOCTEZUMA SA DE CV</v>
          </cell>
        </row>
        <row r="23593">
          <cell r="C23593">
            <v>21</v>
          </cell>
          <cell r="D23593" t="str">
            <v>BIMBO</v>
          </cell>
        </row>
        <row r="23594">
          <cell r="C23594">
            <v>21</v>
          </cell>
          <cell r="D23594" t="str">
            <v>BIMBO</v>
          </cell>
        </row>
        <row r="23595">
          <cell r="C23595">
            <v>21</v>
          </cell>
          <cell r="D23595" t="str">
            <v>BIMBO</v>
          </cell>
        </row>
        <row r="23596">
          <cell r="C23596">
            <v>231</v>
          </cell>
          <cell r="D23596" t="str">
            <v>PROGEL MEXICANA, S.A. DE C.V.</v>
          </cell>
        </row>
        <row r="23597">
          <cell r="C23597">
            <v>206</v>
          </cell>
          <cell r="D23597" t="str">
            <v>INVESTIGACION PRODUCTIVA SA DE CV</v>
          </cell>
        </row>
        <row r="23598">
          <cell r="C23598">
            <v>21</v>
          </cell>
          <cell r="D23598" t="str">
            <v>BIMBO</v>
          </cell>
        </row>
        <row r="23599">
          <cell r="C23599">
            <v>21</v>
          </cell>
          <cell r="D23599" t="str">
            <v>BIMBO</v>
          </cell>
        </row>
        <row r="23600">
          <cell r="C23600">
            <v>21</v>
          </cell>
          <cell r="D23600" t="str">
            <v>BIMBO</v>
          </cell>
        </row>
        <row r="23601">
          <cell r="C23601">
            <v>100</v>
          </cell>
          <cell r="D23601" t="str">
            <v>MANUFACTURAS KALTEX SA DE CV</v>
          </cell>
        </row>
        <row r="23602">
          <cell r="C23602">
            <v>184</v>
          </cell>
          <cell r="D23602" t="str">
            <v>CUEROMEX WET BLUE SA DE CV</v>
          </cell>
        </row>
        <row r="23603">
          <cell r="C23603">
            <v>184</v>
          </cell>
          <cell r="D23603" t="str">
            <v>CUEROMEX WET BLUE SA DE CV</v>
          </cell>
        </row>
        <row r="23604">
          <cell r="C23604">
            <v>33</v>
          </cell>
          <cell r="D23604" t="str">
            <v>CERVECERIA CUAUHTEMOC MOCTEZUMA SA DE CV</v>
          </cell>
        </row>
        <row r="23605">
          <cell r="C23605">
            <v>21</v>
          </cell>
          <cell r="D23605" t="str">
            <v>BIMBO</v>
          </cell>
        </row>
        <row r="23606">
          <cell r="C23606">
            <v>382</v>
          </cell>
          <cell r="D23606" t="str">
            <v>PC BIOLOGICS, S.A. DE C.V.</v>
          </cell>
        </row>
        <row r="23607">
          <cell r="C23607">
            <v>231</v>
          </cell>
          <cell r="D23607" t="str">
            <v>PROGEL MEXICANA, S.A. DE C.V.</v>
          </cell>
        </row>
        <row r="23608">
          <cell r="C23608">
            <v>231</v>
          </cell>
          <cell r="D23608" t="str">
            <v>PROGEL MEXICANA, S.A. DE C.V.</v>
          </cell>
        </row>
        <row r="23609">
          <cell r="C23609">
            <v>231</v>
          </cell>
          <cell r="D23609" t="str">
            <v>PROGEL MEXICANA, S.A. DE C.V.</v>
          </cell>
        </row>
        <row r="23610">
          <cell r="C23610">
            <v>179</v>
          </cell>
          <cell r="D23610" t="str">
            <v>TBG APPAREL S DE RL DE CV</v>
          </cell>
        </row>
        <row r="23611">
          <cell r="C23611">
            <v>179</v>
          </cell>
          <cell r="D23611" t="str">
            <v>TBG APPAREL S DE RL DE CV</v>
          </cell>
        </row>
        <row r="23612">
          <cell r="C23612">
            <v>30</v>
          </cell>
          <cell r="D23612" t="str">
            <v>CERVECERIA CUAUHTEMOC MOCTEZUMA SA DE CV</v>
          </cell>
        </row>
        <row r="23613">
          <cell r="C23613">
            <v>28</v>
          </cell>
          <cell r="D23613" t="str">
            <v>CERVECERIA CUAUHTEMOC MOCTEZUMA SA DE CV</v>
          </cell>
        </row>
        <row r="23614">
          <cell r="C23614">
            <v>28</v>
          </cell>
          <cell r="D23614" t="str">
            <v>CERVECERIA CUAUHTEMOC MOCTEZUMA SA DE CV</v>
          </cell>
        </row>
        <row r="23615">
          <cell r="C23615">
            <v>28</v>
          </cell>
          <cell r="D23615" t="str">
            <v>CERVECERIA CUAUHTEMOC MOCTEZUMA SA DE CV</v>
          </cell>
        </row>
        <row r="23616">
          <cell r="C23616">
            <v>28</v>
          </cell>
          <cell r="D23616" t="str">
            <v>CERVECERIA CUAUHTEMOC MOCTEZUMA SA DE CV</v>
          </cell>
        </row>
        <row r="23617">
          <cell r="C23617">
            <v>28</v>
          </cell>
          <cell r="D23617" t="str">
            <v>CERVECERIA CUAUHTEMOC MOCTEZUMA SA DE CV</v>
          </cell>
        </row>
        <row r="23618">
          <cell r="C23618">
            <v>28</v>
          </cell>
          <cell r="D23618" t="str">
            <v>CERVECERIA CUAUHTEMOC MOCTEZUMA SA DE CV</v>
          </cell>
        </row>
        <row r="23619">
          <cell r="C23619">
            <v>231</v>
          </cell>
          <cell r="D23619" t="str">
            <v>PROGEL MEXICANA, S.A. DE C.V.</v>
          </cell>
        </row>
        <row r="23620">
          <cell r="C23620">
            <v>134</v>
          </cell>
          <cell r="D23620" t="str">
            <v>QUIMICA HERNANDEZ RAMIREZ SA DE CV</v>
          </cell>
        </row>
        <row r="23621">
          <cell r="C23621">
            <v>134</v>
          </cell>
          <cell r="D23621" t="str">
            <v>QUIMICA HERNANDEZ RAMIREZ SA DE CV</v>
          </cell>
        </row>
        <row r="23622">
          <cell r="C23622">
            <v>18</v>
          </cell>
          <cell r="D23622" t="str">
            <v>BIMBO</v>
          </cell>
        </row>
        <row r="23623">
          <cell r="C23623">
            <v>390</v>
          </cell>
          <cell r="D23623" t="str">
            <v>PRODUCTORA DE ALIMENTOS MEXICANOS, S.A. DE C.V.</v>
          </cell>
        </row>
        <row r="23624">
          <cell r="C23624">
            <v>390</v>
          </cell>
          <cell r="D23624" t="str">
            <v>PRODUCTORA DE ALIMENTOS MEXICANOS, S.A. DE C.V.</v>
          </cell>
        </row>
        <row r="23625">
          <cell r="C23625">
            <v>17</v>
          </cell>
          <cell r="D23625" t="str">
            <v>BIMBO</v>
          </cell>
        </row>
        <row r="23626">
          <cell r="C23626">
            <v>40</v>
          </cell>
          <cell r="D23626" t="str">
            <v>CITROLIM SA DE CV</v>
          </cell>
        </row>
        <row r="23627">
          <cell r="C23627">
            <v>40</v>
          </cell>
          <cell r="D23627" t="str">
            <v>CITROLIM SA DE CV</v>
          </cell>
        </row>
        <row r="23628">
          <cell r="C23628">
            <v>249</v>
          </cell>
          <cell r="D23628" t="str">
            <v>ASHLAND CHEMICAL DE MEXICO, S.A. DE C.V.</v>
          </cell>
        </row>
        <row r="23629">
          <cell r="C23629">
            <v>249</v>
          </cell>
          <cell r="D23629" t="str">
            <v>ASHLAND CHEMICAL DE MEXICO, S.A. DE C.V.</v>
          </cell>
        </row>
        <row r="23630">
          <cell r="C23630">
            <v>249</v>
          </cell>
          <cell r="D23630" t="str">
            <v>ASHLAND CHEMICAL DE MEXICO, S.A. DE C.V.</v>
          </cell>
        </row>
        <row r="23631">
          <cell r="C23631">
            <v>378</v>
          </cell>
          <cell r="D23631" t="str">
            <v>STONE LAV, S.A. DE C.V.</v>
          </cell>
        </row>
        <row r="23632">
          <cell r="C23632">
            <v>378</v>
          </cell>
          <cell r="D23632" t="str">
            <v>STONE LAV, S.A. DE C.V.</v>
          </cell>
        </row>
        <row r="23633">
          <cell r="C23633">
            <v>184</v>
          </cell>
          <cell r="D23633" t="str">
            <v>CUEROMEX WET BLUE SA DE CV</v>
          </cell>
        </row>
        <row r="23634">
          <cell r="C23634">
            <v>184</v>
          </cell>
          <cell r="D23634" t="str">
            <v>CUEROMEX WET BLUE SA DE CV</v>
          </cell>
        </row>
        <row r="23635">
          <cell r="C23635">
            <v>409</v>
          </cell>
          <cell r="D23635" t="str">
            <v>INGENIERO FRANCISCO QUINZAÑOS Y CIA SA DE CV</v>
          </cell>
        </row>
        <row r="23636">
          <cell r="C23636">
            <v>97</v>
          </cell>
          <cell r="D23636" t="str">
            <v>LAVAEXPORT SA DE CV</v>
          </cell>
        </row>
        <row r="23637">
          <cell r="C23637">
            <v>29</v>
          </cell>
          <cell r="D23637" t="str">
            <v>CERVECERIA CUAUHTEMOC MOCTEZUMA SA DE CV</v>
          </cell>
        </row>
        <row r="23638">
          <cell r="C23638">
            <v>29</v>
          </cell>
          <cell r="D23638" t="str">
            <v>CERVECERIA CUAUHTEMOC MOCTEZUMA SA DE CV</v>
          </cell>
        </row>
        <row r="23639">
          <cell r="C23639">
            <v>29</v>
          </cell>
          <cell r="D23639" t="str">
            <v>CERVECERIA CUAUHTEMOC MOCTEZUMA SA DE CV</v>
          </cell>
        </row>
        <row r="23640">
          <cell r="C23640">
            <v>29</v>
          </cell>
          <cell r="D23640" t="str">
            <v>CERVECERIA CUAUHTEMOC MOCTEZUMA SA DE CV</v>
          </cell>
        </row>
        <row r="23641">
          <cell r="C23641">
            <v>33</v>
          </cell>
          <cell r="D23641" t="str">
            <v>CERVECERIA CUAUHTEMOC MOCTEZUMA SA DE CV</v>
          </cell>
        </row>
        <row r="23642">
          <cell r="C23642">
            <v>166</v>
          </cell>
          <cell r="D23642" t="str">
            <v>GRUMA</v>
          </cell>
        </row>
        <row r="23643">
          <cell r="C23643">
            <v>166</v>
          </cell>
          <cell r="D23643" t="str">
            <v>GRUMA</v>
          </cell>
        </row>
        <row r="23644">
          <cell r="C23644">
            <v>138</v>
          </cell>
          <cell r="D23644" t="str">
            <v>RICAP SA DE CV</v>
          </cell>
        </row>
        <row r="23645">
          <cell r="C23645">
            <v>78</v>
          </cell>
          <cell r="D23645" t="str">
            <v>GRUMA</v>
          </cell>
        </row>
        <row r="23646">
          <cell r="C23646">
            <v>159</v>
          </cell>
          <cell r="D23646" t="str">
            <v>GRUMA</v>
          </cell>
        </row>
        <row r="23647">
          <cell r="C23647">
            <v>396</v>
          </cell>
          <cell r="D23647" t="str">
            <v>JINSI, S.A. DE C.V.</v>
          </cell>
        </row>
        <row r="23648">
          <cell r="C23648">
            <v>14</v>
          </cell>
          <cell r="D23648" t="str">
            <v>DISTRIBUIDORA TEXTIL ARTTEX, S.A. DE C.V.</v>
          </cell>
        </row>
        <row r="23649">
          <cell r="C23649">
            <v>32</v>
          </cell>
          <cell r="D23649" t="str">
            <v>CERVECERIA CUAUHTEMOC MOCTEZUMA SA DE CV</v>
          </cell>
        </row>
        <row r="23650">
          <cell r="C23650">
            <v>32</v>
          </cell>
          <cell r="D23650" t="str">
            <v>CERVECERIA CUAUHTEMOC MOCTEZUMA SA DE CV</v>
          </cell>
        </row>
        <row r="23651">
          <cell r="C23651">
            <v>32</v>
          </cell>
          <cell r="D23651" t="str">
            <v>CERVECERIA CUAUHTEMOC MOCTEZUMA SA DE CV</v>
          </cell>
        </row>
        <row r="23652">
          <cell r="C23652">
            <v>32</v>
          </cell>
          <cell r="D23652" t="str">
            <v>CERVECERIA CUAUHTEMOC MOCTEZUMA SA DE CV</v>
          </cell>
        </row>
        <row r="23653">
          <cell r="C23653">
            <v>67</v>
          </cell>
          <cell r="D23653" t="str">
            <v>GELITA MEXICO S DE RL DE CV</v>
          </cell>
        </row>
        <row r="23654">
          <cell r="C23654">
            <v>67</v>
          </cell>
          <cell r="D23654" t="str">
            <v>GELITA MEXICO S DE RL DE CV</v>
          </cell>
        </row>
        <row r="23655">
          <cell r="C23655">
            <v>113</v>
          </cell>
          <cell r="D23655" t="str">
            <v>GRUMA</v>
          </cell>
        </row>
        <row r="23656">
          <cell r="C23656">
            <v>401</v>
          </cell>
          <cell r="D23656" t="str">
            <v>GYG DERIVADOS Y COMESTIBLES, S.A. DE C.V.</v>
          </cell>
        </row>
        <row r="23657">
          <cell r="C23657">
            <v>231</v>
          </cell>
          <cell r="D23657" t="str">
            <v>PROGEL MEXICANA, S.A. DE C.V.</v>
          </cell>
        </row>
        <row r="23658">
          <cell r="C23658">
            <v>144</v>
          </cell>
          <cell r="D23658" t="str">
            <v>SUELAS WYNY SA DE CV</v>
          </cell>
        </row>
        <row r="23659">
          <cell r="C23659">
            <v>179</v>
          </cell>
          <cell r="D23659" t="str">
            <v>TBG APPAREL S DE RL DE CV</v>
          </cell>
        </row>
        <row r="23660">
          <cell r="C23660">
            <v>179</v>
          </cell>
          <cell r="D23660" t="str">
            <v>TBG APPAREL S DE RL DE CV</v>
          </cell>
        </row>
        <row r="23661">
          <cell r="C23661">
            <v>202</v>
          </cell>
          <cell r="D23661" t="str">
            <v>CURTIDOS TREVIÑO SA DE CV</v>
          </cell>
        </row>
        <row r="23662">
          <cell r="C23662">
            <v>79</v>
          </cell>
          <cell r="D23662" t="str">
            <v>GRUMA</v>
          </cell>
        </row>
        <row r="23663">
          <cell r="C23663">
            <v>306</v>
          </cell>
          <cell r="D23663" t="str">
            <v>GRIFFITH FOODS, S.A. DE C.V.</v>
          </cell>
        </row>
        <row r="23664">
          <cell r="C23664">
            <v>383</v>
          </cell>
          <cell r="D23664" t="str">
            <v>GRUPO AGROINDUSTRIAL POMET, S.A. DE C.V.</v>
          </cell>
        </row>
        <row r="23665">
          <cell r="C23665">
            <v>383</v>
          </cell>
          <cell r="D23665" t="str">
            <v>GRUPO AGROINDUSTRIAL POMET, S.A. DE C.V.</v>
          </cell>
        </row>
        <row r="23666">
          <cell r="C23666">
            <v>383</v>
          </cell>
          <cell r="D23666" t="str">
            <v>GRUPO AGROINDUSTRIAL POMET, S.A. DE C.V.</v>
          </cell>
        </row>
        <row r="23667">
          <cell r="C23667">
            <v>383</v>
          </cell>
          <cell r="D23667" t="str">
            <v>GRUPO AGROINDUSTRIAL POMET, S.A. DE C.V.</v>
          </cell>
        </row>
        <row r="23668">
          <cell r="C23668">
            <v>383</v>
          </cell>
          <cell r="D23668" t="str">
            <v>GRUPO AGROINDUSTRIAL POMET, S.A. DE C.V.</v>
          </cell>
        </row>
        <row r="23669">
          <cell r="C23669">
            <v>134</v>
          </cell>
          <cell r="D23669" t="str">
            <v>QUIMICA HERNANDEZ RAMIREZ SA DE CV</v>
          </cell>
        </row>
        <row r="23670">
          <cell r="C23670">
            <v>383</v>
          </cell>
          <cell r="D23670" t="str">
            <v>GRUPO AGROINDUSTRIAL POMET, S.A. DE C.V.</v>
          </cell>
        </row>
        <row r="23671">
          <cell r="C23671">
            <v>115</v>
          </cell>
          <cell r="D23671" t="str">
            <v>GRUMA</v>
          </cell>
        </row>
        <row r="23672">
          <cell r="C23672">
            <v>184</v>
          </cell>
          <cell r="D23672" t="str">
            <v>CUEROMEX WET BLUE SA DE CV</v>
          </cell>
        </row>
        <row r="23673">
          <cell r="C23673">
            <v>249</v>
          </cell>
          <cell r="D23673" t="str">
            <v>ASHLAND CHEMICAL DE MEXICO, S.A. DE C.V.</v>
          </cell>
        </row>
        <row r="23674">
          <cell r="C23674">
            <v>128</v>
          </cell>
          <cell r="D23674" t="str">
            <v>PRODUCTOS CURTIENTES SA DE CV</v>
          </cell>
        </row>
        <row r="23675">
          <cell r="C23675">
            <v>128</v>
          </cell>
          <cell r="D23675" t="str">
            <v>PRODUCTOS CURTIENTES SA DE CV</v>
          </cell>
        </row>
        <row r="23676">
          <cell r="C23676">
            <v>128</v>
          </cell>
          <cell r="D23676" t="str">
            <v>PRODUCTOS CURTIENTES SA DE CV</v>
          </cell>
        </row>
        <row r="23677">
          <cell r="C23677">
            <v>179</v>
          </cell>
          <cell r="D23677" t="str">
            <v>TBG APPAREL S DE RL DE CV</v>
          </cell>
        </row>
        <row r="23678">
          <cell r="C23678">
            <v>179</v>
          </cell>
          <cell r="D23678" t="str">
            <v>TBG APPAREL S DE RL DE CV</v>
          </cell>
        </row>
        <row r="23679">
          <cell r="C23679">
            <v>179</v>
          </cell>
          <cell r="D23679" t="str">
            <v>TBG APPAREL S DE RL DE CV</v>
          </cell>
        </row>
        <row r="23680">
          <cell r="C23680">
            <v>231</v>
          </cell>
          <cell r="D23680" t="str">
            <v>PROGEL MEXICANA, S.A. DE C.V.</v>
          </cell>
        </row>
        <row r="23681">
          <cell r="C23681" t="str">
            <v>VTAMOS</v>
          </cell>
          <cell r="D23681" t="str">
            <v>Ventas de Mostrador</v>
          </cell>
        </row>
        <row r="23682">
          <cell r="C23682">
            <v>73</v>
          </cell>
          <cell r="D23682" t="str">
            <v>GRUPO INDUSTRIAL MIRO SA DE CV</v>
          </cell>
        </row>
        <row r="23683">
          <cell r="C23683">
            <v>73</v>
          </cell>
          <cell r="D23683" t="str">
            <v>GRUPO INDUSTRIAL MIRO SA DE CV</v>
          </cell>
        </row>
        <row r="23684">
          <cell r="C23684">
            <v>393</v>
          </cell>
          <cell r="D23684" t="str">
            <v>CERVECERIA CUAUHTEMOC MOCTEZUMA SA DE CV</v>
          </cell>
        </row>
        <row r="23685">
          <cell r="C23685">
            <v>193</v>
          </cell>
          <cell r="D23685" t="str">
            <v>CURFIMEX SA DE CV</v>
          </cell>
        </row>
        <row r="23686">
          <cell r="C23686">
            <v>100</v>
          </cell>
          <cell r="D23686" t="str">
            <v>MANUFACTURAS KALTEX SA DE CV</v>
          </cell>
        </row>
        <row r="23687">
          <cell r="C23687">
            <v>100</v>
          </cell>
          <cell r="D23687" t="str">
            <v>MANUFACTURAS KALTEX SA DE CV</v>
          </cell>
        </row>
        <row r="23688">
          <cell r="C23688">
            <v>134</v>
          </cell>
          <cell r="D23688" t="str">
            <v>QUIMICA HERNANDEZ RAMIREZ SA DE CV</v>
          </cell>
        </row>
        <row r="23689">
          <cell r="C23689">
            <v>100</v>
          </cell>
          <cell r="D23689" t="str">
            <v>MANUFACTURAS KALTEX SA DE CV</v>
          </cell>
        </row>
        <row r="23690">
          <cell r="C23690">
            <v>100</v>
          </cell>
          <cell r="D23690" t="str">
            <v>MANUFACTURAS KALTEX SA DE CV</v>
          </cell>
        </row>
        <row r="23691">
          <cell r="C23691">
            <v>100</v>
          </cell>
          <cell r="D23691" t="str">
            <v>MANUFACTURAS KALTEX SA DE CV</v>
          </cell>
        </row>
        <row r="23692">
          <cell r="C23692">
            <v>22</v>
          </cell>
          <cell r="D23692" t="str">
            <v>BIOTECNICA INTERNACIONAL SA DE CV</v>
          </cell>
        </row>
        <row r="23693">
          <cell r="C23693">
            <v>184</v>
          </cell>
          <cell r="D23693" t="str">
            <v>CUEROMEX WET BLUE SA DE CV</v>
          </cell>
        </row>
        <row r="23694">
          <cell r="C23694">
            <v>184</v>
          </cell>
          <cell r="D23694" t="str">
            <v>CUEROMEX WET BLUE SA DE CV</v>
          </cell>
        </row>
        <row r="23695">
          <cell r="C23695">
            <v>28</v>
          </cell>
          <cell r="D23695" t="str">
            <v>CERVECERIA CUAUHTEMOC MOCTEZUMA SA DE CV</v>
          </cell>
        </row>
        <row r="23696">
          <cell r="C23696">
            <v>28</v>
          </cell>
          <cell r="D23696" t="str">
            <v>CERVECERIA CUAUHTEMOC MOCTEZUMA SA DE CV</v>
          </cell>
        </row>
        <row r="23697">
          <cell r="C23697">
            <v>28</v>
          </cell>
          <cell r="D23697" t="str">
            <v>CERVECERIA CUAUHTEMOC MOCTEZUMA SA DE CV</v>
          </cell>
        </row>
        <row r="23698">
          <cell r="C23698">
            <v>28</v>
          </cell>
          <cell r="D23698" t="str">
            <v>CERVECERIA CUAUHTEMOC MOCTEZUMA SA DE CV</v>
          </cell>
        </row>
        <row r="23699">
          <cell r="C23699">
            <v>29</v>
          </cell>
          <cell r="D23699" t="str">
            <v>CERVECERIA CUAUHTEMOC MOCTEZUMA SA DE CV</v>
          </cell>
        </row>
        <row r="23700">
          <cell r="C23700">
            <v>29</v>
          </cell>
          <cell r="D23700" t="str">
            <v>CERVECERIA CUAUHTEMOC MOCTEZUMA SA DE CV</v>
          </cell>
        </row>
        <row r="23701">
          <cell r="C23701">
            <v>29</v>
          </cell>
          <cell r="D23701" t="str">
            <v>CERVECERIA CUAUHTEMOC MOCTEZUMA SA DE CV</v>
          </cell>
        </row>
        <row r="23702">
          <cell r="C23702">
            <v>29</v>
          </cell>
          <cell r="D23702" t="str">
            <v>CERVECERIA CUAUHTEMOC MOCTEZUMA SA DE CV</v>
          </cell>
        </row>
        <row r="23703">
          <cell r="C23703">
            <v>29</v>
          </cell>
          <cell r="D23703" t="str">
            <v>CERVECERIA CUAUHTEMOC MOCTEZUMA SA DE CV</v>
          </cell>
        </row>
        <row r="23704">
          <cell r="C23704">
            <v>67</v>
          </cell>
          <cell r="D23704" t="str">
            <v>GELITA MEXICO S DE RL DE CV</v>
          </cell>
        </row>
        <row r="23705">
          <cell r="C23705">
            <v>179</v>
          </cell>
          <cell r="D23705" t="str">
            <v>TBG APPAREL S DE RL DE CV</v>
          </cell>
        </row>
        <row r="23706">
          <cell r="C23706">
            <v>179</v>
          </cell>
          <cell r="D23706" t="str">
            <v>TBG APPAREL S DE RL DE CV</v>
          </cell>
        </row>
        <row r="23707">
          <cell r="C23707">
            <v>146</v>
          </cell>
          <cell r="D23707" t="str">
            <v>TECNICOS Y COLORES ANILPAN SA DE CV</v>
          </cell>
        </row>
        <row r="23708">
          <cell r="C23708">
            <v>146</v>
          </cell>
          <cell r="D23708" t="str">
            <v>TECNICOS Y COLORES ANILPAN SA DE CV</v>
          </cell>
        </row>
        <row r="23709">
          <cell r="C23709">
            <v>146</v>
          </cell>
          <cell r="D23709" t="str">
            <v>TECNICOS Y COLORES ANILPAN SA DE CV</v>
          </cell>
        </row>
        <row r="23710">
          <cell r="C23710">
            <v>231</v>
          </cell>
          <cell r="D23710" t="str">
            <v>PROGEL MEXICANA, S.A. DE C.V.</v>
          </cell>
        </row>
        <row r="23711">
          <cell r="C23711">
            <v>249</v>
          </cell>
          <cell r="D23711" t="str">
            <v>ASHLAND CHEMICAL DE MEXICO, S.A. DE C.V.</v>
          </cell>
        </row>
        <row r="23712">
          <cell r="C23712">
            <v>249</v>
          </cell>
          <cell r="D23712" t="str">
            <v>ASHLAND CHEMICAL DE MEXICO, S.A. DE C.V.</v>
          </cell>
        </row>
        <row r="23713">
          <cell r="C23713">
            <v>128</v>
          </cell>
          <cell r="D23713" t="str">
            <v>PRODUCTOS CURTIENTES SA DE CV</v>
          </cell>
        </row>
        <row r="23714">
          <cell r="C23714">
            <v>371</v>
          </cell>
          <cell r="D23714" t="str">
            <v>DANIEL ROMO CUELLAR</v>
          </cell>
        </row>
        <row r="23715">
          <cell r="C23715">
            <v>371</v>
          </cell>
          <cell r="D23715" t="str">
            <v>DANIEL ROMO CUELLAR</v>
          </cell>
        </row>
        <row r="23716">
          <cell r="C23716">
            <v>367</v>
          </cell>
          <cell r="D23716" t="str">
            <v>WRANGLER DE MEXICO, S. DE R.L. DE C.V.</v>
          </cell>
        </row>
        <row r="23717">
          <cell r="C23717">
            <v>367</v>
          </cell>
          <cell r="D23717" t="str">
            <v>WRANGLER DE MEXICO, S. DE R.L. DE C.V.</v>
          </cell>
        </row>
        <row r="23718">
          <cell r="C23718">
            <v>231</v>
          </cell>
          <cell r="D23718" t="str">
            <v>PROGEL MEXICANA, S.A. DE C.V.</v>
          </cell>
        </row>
        <row r="23719">
          <cell r="C23719">
            <v>231</v>
          </cell>
          <cell r="D23719" t="str">
            <v>PROGEL MEXICANA, S.A. DE C.V.</v>
          </cell>
        </row>
        <row r="23720">
          <cell r="C23720">
            <v>270</v>
          </cell>
          <cell r="D23720" t="str">
            <v>RESTAURANTES TOKS, S.A. DE C.V.</v>
          </cell>
        </row>
        <row r="23721">
          <cell r="C23721">
            <v>270</v>
          </cell>
          <cell r="D23721" t="str">
            <v>RESTAURANTES TOKS, S.A. DE C.V.</v>
          </cell>
        </row>
        <row r="23722">
          <cell r="C23722">
            <v>33</v>
          </cell>
          <cell r="D23722" t="str">
            <v>CERVECERIA CUAUHTEMOC MOCTEZUMA SA DE CV</v>
          </cell>
        </row>
        <row r="23723">
          <cell r="C23723">
            <v>33</v>
          </cell>
          <cell r="D23723" t="str">
            <v>CERVECERIA CUAUHTEMOC MOCTEZUMA SA DE CV</v>
          </cell>
        </row>
        <row r="23724">
          <cell r="C23724">
            <v>33</v>
          </cell>
          <cell r="D23724" t="str">
            <v>CERVECERIA CUAUHTEMOC MOCTEZUMA SA DE CV</v>
          </cell>
        </row>
        <row r="23725">
          <cell r="C23725">
            <v>33</v>
          </cell>
          <cell r="D23725" t="str">
            <v>CERVECERIA CUAUHTEMOC MOCTEZUMA SA DE CV</v>
          </cell>
        </row>
        <row r="23726">
          <cell r="C23726">
            <v>14</v>
          </cell>
          <cell r="D23726" t="str">
            <v>DISTRIBUIDORA TEXTIL ARTTEX, S.A. DE C.V.</v>
          </cell>
        </row>
        <row r="23727">
          <cell r="C23727">
            <v>78</v>
          </cell>
          <cell r="D23727" t="str">
            <v>GRUMA</v>
          </cell>
        </row>
        <row r="23728">
          <cell r="C23728">
            <v>78</v>
          </cell>
          <cell r="D23728" t="str">
            <v>GRUMA</v>
          </cell>
        </row>
        <row r="23729">
          <cell r="C23729">
            <v>113</v>
          </cell>
          <cell r="D23729" t="str">
            <v>GRUMA</v>
          </cell>
        </row>
        <row r="23730">
          <cell r="C23730">
            <v>128</v>
          </cell>
          <cell r="D23730" t="str">
            <v>PRODUCTOS CURTIENTES SA DE CV</v>
          </cell>
        </row>
        <row r="23731">
          <cell r="C23731">
            <v>128</v>
          </cell>
          <cell r="D23731" t="str">
            <v>PRODUCTOS CURTIENTES SA DE CV</v>
          </cell>
        </row>
        <row r="23732">
          <cell r="C23732">
            <v>112</v>
          </cell>
          <cell r="D23732" t="str">
            <v>GRUMA</v>
          </cell>
        </row>
        <row r="23733">
          <cell r="C23733">
            <v>184</v>
          </cell>
          <cell r="D23733" t="str">
            <v>CUEROMEX WET BLUE SA DE CV</v>
          </cell>
        </row>
        <row r="23734">
          <cell r="C23734">
            <v>112</v>
          </cell>
          <cell r="D23734" t="str">
            <v>GRUMA</v>
          </cell>
        </row>
        <row r="23735">
          <cell r="C23735">
            <v>155</v>
          </cell>
          <cell r="D23735" t="str">
            <v>VERTICAL KNITS SA DE CV</v>
          </cell>
        </row>
        <row r="23736">
          <cell r="C23736">
            <v>378</v>
          </cell>
          <cell r="D23736" t="str">
            <v>STONE LAV, S.A. DE C.V.</v>
          </cell>
        </row>
        <row r="23737">
          <cell r="C23737">
            <v>378</v>
          </cell>
          <cell r="D23737" t="str">
            <v>STONE LAV, S.A. DE C.V.</v>
          </cell>
        </row>
        <row r="23738">
          <cell r="C23738">
            <v>390</v>
          </cell>
          <cell r="D23738" t="str">
            <v>PRODUCTORA DE ALIMENTOS MEXICANOS, S.A. DE C.V.</v>
          </cell>
        </row>
        <row r="23739">
          <cell r="C23739">
            <v>31</v>
          </cell>
          <cell r="D23739" t="str">
            <v>CERVECERIA CUAUHTEMOC MOCTEZUMA SA DE CV</v>
          </cell>
        </row>
        <row r="23740">
          <cell r="C23740">
            <v>31</v>
          </cell>
          <cell r="D23740" t="str">
            <v>CERVECERIA CUAUHTEMOC MOCTEZUMA SA DE CV</v>
          </cell>
        </row>
        <row r="23741">
          <cell r="C23741">
            <v>31</v>
          </cell>
          <cell r="D23741" t="str">
            <v>CERVECERIA CUAUHTEMOC MOCTEZUMA SA DE CV</v>
          </cell>
        </row>
        <row r="23742">
          <cell r="C23742">
            <v>31</v>
          </cell>
          <cell r="D23742" t="str">
            <v>CERVECERIA CUAUHTEMOC MOCTEZUMA SA DE CV</v>
          </cell>
        </row>
        <row r="23743">
          <cell r="C23743">
            <v>107</v>
          </cell>
          <cell r="D23743" t="str">
            <v>MICHEL ONTIVEROS PABLO IGNACIO</v>
          </cell>
        </row>
        <row r="23744">
          <cell r="C23744">
            <v>231</v>
          </cell>
          <cell r="D23744" t="str">
            <v>PROGEL MEXICANA, S.A. DE C.V.</v>
          </cell>
        </row>
        <row r="23745">
          <cell r="C23745">
            <v>396</v>
          </cell>
          <cell r="D23745" t="str">
            <v>JINSI, S.A. DE C.V.</v>
          </cell>
        </row>
        <row r="23746">
          <cell r="C23746">
            <v>179</v>
          </cell>
          <cell r="D23746" t="str">
            <v>TBG APPAREL S DE RL DE CV</v>
          </cell>
        </row>
        <row r="23747">
          <cell r="C23747">
            <v>179</v>
          </cell>
          <cell r="D23747" t="str">
            <v>TBG APPAREL S DE RL DE CV</v>
          </cell>
        </row>
        <row r="23748">
          <cell r="C23748">
            <v>204</v>
          </cell>
          <cell r="D23748" t="str">
            <v>PQ INTEGRADORA LOGISTICA SA DE CV</v>
          </cell>
        </row>
        <row r="23749">
          <cell r="C23749">
            <v>16</v>
          </cell>
          <cell r="D23749" t="str">
            <v>GRUMA</v>
          </cell>
        </row>
        <row r="23750">
          <cell r="C23750">
            <v>409</v>
          </cell>
          <cell r="D23750" t="str">
            <v>INGENIERO FRANCISCO QUINZAÑOS Y CIA SA DE CV</v>
          </cell>
        </row>
        <row r="23751">
          <cell r="C23751">
            <v>21</v>
          </cell>
          <cell r="D23751" t="str">
            <v>BIMBO</v>
          </cell>
        </row>
        <row r="23752">
          <cell r="C23752">
            <v>21</v>
          </cell>
          <cell r="D23752" t="str">
            <v>BIMBO</v>
          </cell>
        </row>
        <row r="23753">
          <cell r="C23753">
            <v>21</v>
          </cell>
          <cell r="D23753" t="str">
            <v>BIMBO</v>
          </cell>
        </row>
        <row r="23754">
          <cell r="C23754">
            <v>21</v>
          </cell>
          <cell r="D23754" t="str">
            <v>BIMBO</v>
          </cell>
        </row>
        <row r="23755">
          <cell r="C23755">
            <v>21</v>
          </cell>
          <cell r="D23755" t="str">
            <v>BIMBO</v>
          </cell>
        </row>
        <row r="23756">
          <cell r="C23756">
            <v>21</v>
          </cell>
          <cell r="D23756" t="str">
            <v>BIMBO</v>
          </cell>
        </row>
        <row r="23757">
          <cell r="C23757" t="str">
            <v>VTAMOS</v>
          </cell>
          <cell r="D23757" t="str">
            <v>Ventas de Mostrador</v>
          </cell>
        </row>
        <row r="23758">
          <cell r="C23758">
            <v>100</v>
          </cell>
          <cell r="D23758" t="str">
            <v>MANUFACTURAS KALTEX SA DE CV</v>
          </cell>
        </row>
        <row r="23759">
          <cell r="C23759">
            <v>202</v>
          </cell>
          <cell r="D23759" t="str">
            <v>CURTIDOS TREVIÑO SA DE CV</v>
          </cell>
        </row>
        <row r="23760">
          <cell r="C23760">
            <v>166</v>
          </cell>
          <cell r="D23760" t="str">
            <v>GRUMA</v>
          </cell>
        </row>
        <row r="23761">
          <cell r="C23761">
            <v>166</v>
          </cell>
          <cell r="D23761" t="str">
            <v>GRUMA</v>
          </cell>
        </row>
        <row r="23762">
          <cell r="C23762">
            <v>184</v>
          </cell>
          <cell r="D23762" t="str">
            <v>CUEROMEX WET BLUE SA DE CV</v>
          </cell>
        </row>
        <row r="23763">
          <cell r="C23763">
            <v>184</v>
          </cell>
          <cell r="D23763" t="str">
            <v>CUEROMEX WET BLUE SA DE CV</v>
          </cell>
        </row>
        <row r="23764">
          <cell r="C23764">
            <v>55</v>
          </cell>
          <cell r="D23764" t="str">
            <v>DISTRIBUIDORA DE TEXTILES AVANTE SA DE CV</v>
          </cell>
        </row>
        <row r="23765">
          <cell r="C23765">
            <v>78</v>
          </cell>
          <cell r="D23765" t="str">
            <v>GRUMA</v>
          </cell>
        </row>
        <row r="23766">
          <cell r="C23766">
            <v>78</v>
          </cell>
          <cell r="D23766" t="str">
            <v>GRUMA</v>
          </cell>
        </row>
        <row r="23767">
          <cell r="C23767">
            <v>337</v>
          </cell>
          <cell r="D23767" t="str">
            <v>CERVECERIA CUAUHTEMOC MOCTEZUMA SA DE CV</v>
          </cell>
        </row>
        <row r="23768">
          <cell r="C23768">
            <v>337</v>
          </cell>
          <cell r="D23768" t="str">
            <v>CERVECERIA CUAUHTEMOC MOCTEZUMA SA DE CV</v>
          </cell>
        </row>
        <row r="23769">
          <cell r="C23769">
            <v>179</v>
          </cell>
          <cell r="D23769" t="str">
            <v>TBG APPAREL S DE RL DE CV</v>
          </cell>
        </row>
        <row r="23770">
          <cell r="C23770">
            <v>134</v>
          </cell>
          <cell r="D23770" t="str">
            <v>QUIMICA HERNANDEZ RAMIREZ SA DE CV</v>
          </cell>
        </row>
        <row r="23771">
          <cell r="C23771">
            <v>78</v>
          </cell>
          <cell r="D23771" t="str">
            <v>GRUMA</v>
          </cell>
        </row>
        <row r="23772">
          <cell r="C23772">
            <v>392</v>
          </cell>
          <cell r="D23772" t="str">
            <v>CIH INTERNATIONAL, S.A.R.L.</v>
          </cell>
        </row>
        <row r="23773">
          <cell r="C23773">
            <v>392</v>
          </cell>
          <cell r="D23773" t="str">
            <v>CIH INTERNATIONAL, S.A.R.L.</v>
          </cell>
        </row>
        <row r="23774">
          <cell r="C23774">
            <v>392</v>
          </cell>
          <cell r="D23774" t="str">
            <v>CIH INTERNATIONAL, S.A.R.L.</v>
          </cell>
        </row>
        <row r="23775">
          <cell r="C23775">
            <v>100</v>
          </cell>
          <cell r="D23775" t="str">
            <v>MANUFACTURAS KALTEX SA DE CV</v>
          </cell>
        </row>
        <row r="23776">
          <cell r="C23776">
            <v>138</v>
          </cell>
          <cell r="D23776" t="str">
            <v>RICAP SA DE CV</v>
          </cell>
        </row>
        <row r="23777">
          <cell r="C23777">
            <v>138</v>
          </cell>
          <cell r="D23777" t="str">
            <v>RICAP SA DE CV</v>
          </cell>
        </row>
        <row r="23778">
          <cell r="C23778">
            <v>231</v>
          </cell>
          <cell r="D23778" t="str">
            <v>PROGEL MEXICANA, S.A. DE C.V.</v>
          </cell>
        </row>
        <row r="23779">
          <cell r="C23779">
            <v>97</v>
          </cell>
          <cell r="D23779" t="str">
            <v>LAVAEXPORT SA DE CV</v>
          </cell>
        </row>
        <row r="23780">
          <cell r="C23780">
            <v>28</v>
          </cell>
          <cell r="D23780" t="str">
            <v>CERVECERIA CUAUHTEMOC MOCTEZUMA SA DE CV</v>
          </cell>
        </row>
        <row r="23781">
          <cell r="C23781">
            <v>28</v>
          </cell>
          <cell r="D23781" t="str">
            <v>CERVECERIA CUAUHTEMOC MOCTEZUMA SA DE CV</v>
          </cell>
        </row>
        <row r="23782">
          <cell r="C23782">
            <v>28</v>
          </cell>
          <cell r="D23782" t="str">
            <v>CERVECERIA CUAUHTEMOC MOCTEZUMA SA DE CV</v>
          </cell>
        </row>
        <row r="23783">
          <cell r="C23783">
            <v>28</v>
          </cell>
          <cell r="D23783" t="str">
            <v>CERVECERIA CUAUHTEMOC MOCTEZUMA SA DE CV</v>
          </cell>
        </row>
        <row r="23784">
          <cell r="C23784">
            <v>28</v>
          </cell>
          <cell r="D23784" t="str">
            <v>CERVECERIA CUAUHTEMOC MOCTEZUMA SA DE CV</v>
          </cell>
        </row>
        <row r="23785">
          <cell r="C23785">
            <v>144</v>
          </cell>
          <cell r="D23785" t="str">
            <v>SUELAS WYNY SA DE CV</v>
          </cell>
        </row>
        <row r="23786">
          <cell r="C23786">
            <v>144</v>
          </cell>
          <cell r="D23786" t="str">
            <v>SUELAS WYNY SA DE CV</v>
          </cell>
        </row>
        <row r="23787">
          <cell r="C23787">
            <v>392</v>
          </cell>
          <cell r="D23787" t="str">
            <v>CIH INTERNATIONAL, S.A.R.L.</v>
          </cell>
        </row>
        <row r="23788">
          <cell r="C23788">
            <v>249</v>
          </cell>
          <cell r="D23788" t="str">
            <v>ASHLAND CHEMICAL DE MEXICO, S.A. DE C.V.</v>
          </cell>
        </row>
        <row r="23789">
          <cell r="C23789">
            <v>249</v>
          </cell>
          <cell r="D23789" t="str">
            <v>ASHLAND CHEMICAL DE MEXICO, S.A. DE C.V.</v>
          </cell>
        </row>
        <row r="23790">
          <cell r="C23790">
            <v>249</v>
          </cell>
          <cell r="D23790" t="str">
            <v>ASHLAND CHEMICAL DE MEXICO, S.A. DE C.V.</v>
          </cell>
        </row>
        <row r="23791">
          <cell r="C23791">
            <v>249</v>
          </cell>
          <cell r="D23791" t="str">
            <v>ASHLAND CHEMICAL DE MEXICO, S.A. DE C.V.</v>
          </cell>
        </row>
        <row r="23792">
          <cell r="C23792">
            <v>30</v>
          </cell>
          <cell r="D23792" t="str">
            <v>CERVECERIA CUAUHTEMOC MOCTEZUMA SA DE CV</v>
          </cell>
        </row>
        <row r="23793">
          <cell r="C23793">
            <v>30</v>
          </cell>
          <cell r="D23793" t="str">
            <v>CERVECERIA CUAUHTEMOC MOCTEZUMA SA DE CV</v>
          </cell>
        </row>
        <row r="23794">
          <cell r="C23794">
            <v>30</v>
          </cell>
          <cell r="D23794" t="str">
            <v>CERVECERIA CUAUHTEMOC MOCTEZUMA SA DE CV</v>
          </cell>
        </row>
        <row r="23795">
          <cell r="C23795">
            <v>179</v>
          </cell>
          <cell r="D23795" t="str">
            <v>TBG APPAREL S DE RL DE CV</v>
          </cell>
        </row>
        <row r="23796">
          <cell r="C23796">
            <v>179</v>
          </cell>
          <cell r="D23796" t="str">
            <v>TBG APPAREL S DE RL DE CV</v>
          </cell>
        </row>
        <row r="23797">
          <cell r="C23797">
            <v>355</v>
          </cell>
          <cell r="D23797" t="str">
            <v>TECNICOS ESPECIALIZADOS EN ALIMENTOS, S.A. DE C.V.</v>
          </cell>
        </row>
        <row r="23798">
          <cell r="C23798">
            <v>184</v>
          </cell>
          <cell r="D23798" t="str">
            <v>CUEROMEX WET BLUE SA DE CV</v>
          </cell>
        </row>
        <row r="23799">
          <cell r="C23799">
            <v>21</v>
          </cell>
          <cell r="D23799" t="str">
            <v>BIMBO</v>
          </cell>
        </row>
        <row r="23800">
          <cell r="C23800">
            <v>39</v>
          </cell>
          <cell r="D23800" t="str">
            <v>CITROJUGO SA DE CV</v>
          </cell>
        </row>
        <row r="23801">
          <cell r="C23801">
            <v>89</v>
          </cell>
          <cell r="D23801" t="str">
            <v>KERRY INGREDIENTS DE MEXICO SA DE CV</v>
          </cell>
        </row>
        <row r="23802">
          <cell r="C23802">
            <v>412</v>
          </cell>
          <cell r="D23802" t="str">
            <v>PRODUCTOS AGROINDUSTRIALES DE CHIHUAHUA, SPR DE RL DE CV</v>
          </cell>
        </row>
        <row r="23803">
          <cell r="C23803">
            <v>412</v>
          </cell>
          <cell r="D23803" t="str">
            <v>PRODUCTOS AGROINDUSTRIALES DE CHIHUAHUA, SPR DE RL DE CV</v>
          </cell>
        </row>
        <row r="23804">
          <cell r="C23804">
            <v>411</v>
          </cell>
          <cell r="D23804" t="str">
            <v>TECNOLOGIA AMBIENTAL Y COMERCIAL SA</v>
          </cell>
        </row>
        <row r="23805">
          <cell r="C23805">
            <v>411</v>
          </cell>
          <cell r="D23805" t="str">
            <v>TECNOLOGIA AMBIENTAL Y COMERCIAL SA</v>
          </cell>
        </row>
        <row r="23806">
          <cell r="C23806">
            <v>179</v>
          </cell>
          <cell r="D23806" t="str">
            <v>TBG APPAREL S DE RL DE CV</v>
          </cell>
        </row>
        <row r="23807">
          <cell r="C23807">
            <v>179</v>
          </cell>
          <cell r="D23807" t="str">
            <v>TBG APPAREL S DE RL DE CV</v>
          </cell>
        </row>
        <row r="23808">
          <cell r="C23808">
            <v>306</v>
          </cell>
          <cell r="D23808" t="str">
            <v>GRIFFITH FOODS, S.A. DE C.V.</v>
          </cell>
        </row>
        <row r="23809">
          <cell r="C23809">
            <v>231</v>
          </cell>
          <cell r="D23809" t="str">
            <v>PROGEL MEXICANA, S.A. DE C.V.</v>
          </cell>
        </row>
        <row r="23810">
          <cell r="C23810">
            <v>14</v>
          </cell>
          <cell r="D23810" t="str">
            <v>DISTRIBUIDORA TEXTIL ARTTEX, S.A. DE C.V.</v>
          </cell>
        </row>
        <row r="23811">
          <cell r="C23811">
            <v>306</v>
          </cell>
          <cell r="D23811" t="str">
            <v>GRIFFITH FOODS, S.A. DE C.V.</v>
          </cell>
        </row>
        <row r="23812">
          <cell r="C23812">
            <v>146</v>
          </cell>
          <cell r="D23812" t="str">
            <v>TECNICOS Y COLORES ANILPAN SA DE CV</v>
          </cell>
        </row>
        <row r="23813">
          <cell r="C23813">
            <v>337</v>
          </cell>
          <cell r="D23813" t="str">
            <v>CERVECERIA CUAUHTEMOC MOCTEZUMA SA DE CV</v>
          </cell>
        </row>
        <row r="23814">
          <cell r="C23814">
            <v>337</v>
          </cell>
          <cell r="D23814" t="str">
            <v>CERVECERIA CUAUHTEMOC MOCTEZUMA SA DE CV</v>
          </cell>
        </row>
        <row r="23815">
          <cell r="C23815">
            <v>79</v>
          </cell>
          <cell r="D23815" t="str">
            <v>GRUMA</v>
          </cell>
        </row>
        <row r="23816">
          <cell r="C23816">
            <v>79</v>
          </cell>
          <cell r="D23816" t="str">
            <v>GRUMA</v>
          </cell>
        </row>
        <row r="23817">
          <cell r="C23817">
            <v>309</v>
          </cell>
          <cell r="D23817" t="str">
            <v>MARIA CONSUELO FIERRO RAMOS</v>
          </cell>
        </row>
        <row r="23818">
          <cell r="C23818">
            <v>100</v>
          </cell>
          <cell r="D23818" t="str">
            <v>MANUFACTURAS KALTEX SA DE CV</v>
          </cell>
        </row>
        <row r="23819">
          <cell r="C23819">
            <v>100</v>
          </cell>
          <cell r="D23819" t="str">
            <v>MANUFACTURAS KALTEX SA DE CV</v>
          </cell>
        </row>
        <row r="23820">
          <cell r="C23820">
            <v>134</v>
          </cell>
          <cell r="D23820" t="str">
            <v>QUIMICA HERNANDEZ RAMIREZ SA DE CV</v>
          </cell>
        </row>
        <row r="23821">
          <cell r="C23821">
            <v>252</v>
          </cell>
          <cell r="D23821" t="str">
            <v>QUESERIA DOS LAGUNAS, SPR DE R.L. DE C.V.</v>
          </cell>
        </row>
        <row r="23822">
          <cell r="C23822">
            <v>252</v>
          </cell>
          <cell r="D23822" t="str">
            <v>QUESERIA DOS LAGUNAS, SPR DE R.L. DE C.V.</v>
          </cell>
        </row>
        <row r="23823">
          <cell r="C23823">
            <v>159</v>
          </cell>
          <cell r="D23823" t="str">
            <v>GRUMA</v>
          </cell>
        </row>
        <row r="23824">
          <cell r="C23824">
            <v>112</v>
          </cell>
          <cell r="D23824" t="str">
            <v>GRUMA</v>
          </cell>
        </row>
        <row r="23825">
          <cell r="C23825">
            <v>112</v>
          </cell>
          <cell r="D23825" t="str">
            <v>GRUMA</v>
          </cell>
        </row>
        <row r="23826">
          <cell r="C23826">
            <v>231</v>
          </cell>
          <cell r="D23826" t="str">
            <v>PROGEL MEXICANA, S.A. DE C.V.</v>
          </cell>
        </row>
        <row r="23827">
          <cell r="C23827">
            <v>231</v>
          </cell>
          <cell r="D23827" t="str">
            <v>PROGEL MEXICANA, S.A. DE C.V.</v>
          </cell>
        </row>
        <row r="23828">
          <cell r="C23828">
            <v>146</v>
          </cell>
          <cell r="D23828" t="str">
            <v>TECNICOS Y COLORES ANILPAN SA DE CV</v>
          </cell>
        </row>
        <row r="23829">
          <cell r="C23829">
            <v>366</v>
          </cell>
          <cell r="D23829" t="str">
            <v>NATURAL &amp; ORGANIC FARMS MEXICO, S.A. DE C.V.</v>
          </cell>
        </row>
        <row r="23830">
          <cell r="C23830" t="str">
            <v>VTAMOS</v>
          </cell>
          <cell r="D23830" t="str">
            <v>Ventas de Mostrador</v>
          </cell>
        </row>
        <row r="23831">
          <cell r="C23831">
            <v>238</v>
          </cell>
          <cell r="D23831" t="str">
            <v>ANSA MCAL TRADING, INC.</v>
          </cell>
        </row>
        <row r="23832">
          <cell r="C23832">
            <v>184</v>
          </cell>
          <cell r="D23832" t="str">
            <v>CUEROMEX WET BLUE SA DE CV</v>
          </cell>
        </row>
        <row r="23833">
          <cell r="C23833">
            <v>184</v>
          </cell>
          <cell r="D23833" t="str">
            <v>CUEROMEX WET BLUE SA DE CV</v>
          </cell>
        </row>
        <row r="23834">
          <cell r="C23834">
            <v>411</v>
          </cell>
          <cell r="D23834" t="str">
            <v>TECNOLOGIA AMBIENTAL Y COMERCIAL SA</v>
          </cell>
        </row>
        <row r="23835">
          <cell r="C23835">
            <v>28</v>
          </cell>
          <cell r="D23835" t="str">
            <v>CERVECERIA CUAUHTEMOC MOCTEZUMA SA DE CV</v>
          </cell>
        </row>
        <row r="23836">
          <cell r="C23836">
            <v>28</v>
          </cell>
          <cell r="D23836" t="str">
            <v>CERVECERIA CUAUHTEMOC MOCTEZUMA SA DE CV</v>
          </cell>
        </row>
        <row r="23837">
          <cell r="C23837">
            <v>28</v>
          </cell>
          <cell r="D23837" t="str">
            <v>CERVECERIA CUAUHTEMOC MOCTEZUMA SA DE CV</v>
          </cell>
        </row>
        <row r="23838">
          <cell r="C23838">
            <v>28</v>
          </cell>
          <cell r="D23838" t="str">
            <v>CERVECERIA CUAUHTEMOC MOCTEZUMA SA DE CV</v>
          </cell>
        </row>
        <row r="23839">
          <cell r="C23839">
            <v>401</v>
          </cell>
          <cell r="D23839" t="str">
            <v>GYG DERIVADOS Y COMESTIBLES, S.A. DE C.V.</v>
          </cell>
        </row>
        <row r="23840">
          <cell r="C23840">
            <v>107</v>
          </cell>
          <cell r="D23840" t="str">
            <v>MICHEL ONTIVEROS PABLO IGNACIO</v>
          </cell>
        </row>
        <row r="23841">
          <cell r="C23841">
            <v>231</v>
          </cell>
          <cell r="D23841" t="str">
            <v>PROGEL MEXICANA, S.A. DE C.V.</v>
          </cell>
        </row>
        <row r="23842">
          <cell r="C23842">
            <v>376</v>
          </cell>
          <cell r="D23842" t="str">
            <v>EDUARDO WONG RODRIGUEZ</v>
          </cell>
        </row>
        <row r="23843">
          <cell r="C23843">
            <v>144</v>
          </cell>
          <cell r="D23843" t="str">
            <v>SUELAS WYNY SA DE CV</v>
          </cell>
        </row>
        <row r="23844">
          <cell r="C23844">
            <v>144</v>
          </cell>
          <cell r="D23844" t="str">
            <v>SUELAS WYNY SA DE CV</v>
          </cell>
        </row>
        <row r="23845">
          <cell r="C23845">
            <v>249</v>
          </cell>
          <cell r="D23845" t="str">
            <v>ASHLAND CHEMICAL DE MEXICO, S.A. DE C.V.</v>
          </cell>
        </row>
        <row r="23846">
          <cell r="C23846">
            <v>249</v>
          </cell>
          <cell r="D23846" t="str">
            <v>ASHLAND CHEMICAL DE MEXICO, S.A. DE C.V.</v>
          </cell>
        </row>
        <row r="23847">
          <cell r="C23847">
            <v>179</v>
          </cell>
          <cell r="D23847" t="str">
            <v>TBG APPAREL S DE RL DE CV</v>
          </cell>
        </row>
        <row r="23848">
          <cell r="C23848">
            <v>179</v>
          </cell>
          <cell r="D23848" t="str">
            <v>TBG APPAREL S DE RL DE CV</v>
          </cell>
        </row>
        <row r="23849">
          <cell r="C23849">
            <v>378</v>
          </cell>
          <cell r="D23849" t="str">
            <v>STONE LAV, S.A. DE C.V.</v>
          </cell>
        </row>
        <row r="23850">
          <cell r="C23850">
            <v>89</v>
          </cell>
          <cell r="D23850" t="str">
            <v>KERRY INGREDIENTS DE MEXICO SA DE CV</v>
          </cell>
        </row>
        <row r="23851">
          <cell r="C23851">
            <v>184</v>
          </cell>
          <cell r="D23851" t="str">
            <v>CUEROMEX WET BLUE SA DE CV</v>
          </cell>
        </row>
        <row r="23852">
          <cell r="C23852">
            <v>28</v>
          </cell>
          <cell r="D23852" t="str">
            <v>CERVECERIA CUAUHTEMOC MOCTEZUMA SA DE CV</v>
          </cell>
        </row>
        <row r="23853">
          <cell r="C23853">
            <v>28</v>
          </cell>
          <cell r="D23853" t="str">
            <v>CERVECERIA CUAUHTEMOC MOCTEZUMA SA DE CV</v>
          </cell>
        </row>
        <row r="23854">
          <cell r="C23854">
            <v>28</v>
          </cell>
          <cell r="D23854" t="str">
            <v>CERVECERIA CUAUHTEMOC MOCTEZUMA SA DE CV</v>
          </cell>
        </row>
        <row r="23855">
          <cell r="C23855">
            <v>28</v>
          </cell>
          <cell r="D23855" t="str">
            <v>CERVECERIA CUAUHTEMOC MOCTEZUMA SA DE CV</v>
          </cell>
        </row>
        <row r="23856">
          <cell r="C23856">
            <v>134</v>
          </cell>
          <cell r="D23856" t="str">
            <v>QUIMICA HERNANDEZ RAMIREZ SA DE CV</v>
          </cell>
        </row>
        <row r="23857">
          <cell r="C23857">
            <v>97</v>
          </cell>
          <cell r="D23857" t="str">
            <v>LAVAEXPORT SA DE CV</v>
          </cell>
        </row>
        <row r="23858">
          <cell r="C23858">
            <v>97</v>
          </cell>
          <cell r="D23858" t="str">
            <v>LAVAEXPORT SA DE CV</v>
          </cell>
        </row>
        <row r="23859">
          <cell r="C23859">
            <v>97</v>
          </cell>
          <cell r="D23859" t="str">
            <v>LAVAEXPORT SA DE CV</v>
          </cell>
        </row>
        <row r="23860">
          <cell r="C23860">
            <v>413</v>
          </cell>
          <cell r="D23860" t="str">
            <v>MALTAS E INSUMOS CERVECEROS S.A. DE C.V.</v>
          </cell>
        </row>
        <row r="23861">
          <cell r="C23861">
            <v>179</v>
          </cell>
          <cell r="D23861" t="str">
            <v>TBG APPAREL S DE RL DE CV</v>
          </cell>
        </row>
        <row r="23862">
          <cell r="C23862">
            <v>295</v>
          </cell>
          <cell r="D23862" t="str">
            <v>REYNALDO RUEDAS PEDROZA</v>
          </cell>
        </row>
        <row r="23863">
          <cell r="C23863">
            <v>29</v>
          </cell>
          <cell r="D23863" t="str">
            <v>CERVECERIA CUAUHTEMOC MOCTEZUMA SA DE CV</v>
          </cell>
        </row>
        <row r="23864">
          <cell r="C23864">
            <v>31</v>
          </cell>
          <cell r="D23864" t="str">
            <v>CERVECERIA CUAUHTEMOC MOCTEZUMA SA DE CV</v>
          </cell>
        </row>
        <row r="23865">
          <cell r="C23865">
            <v>31</v>
          </cell>
          <cell r="D23865" t="str">
            <v>CERVECERIA CUAUHTEMOC MOCTEZUMA SA DE CV</v>
          </cell>
        </row>
        <row r="23866">
          <cell r="C23866">
            <v>31</v>
          </cell>
          <cell r="D23866" t="str">
            <v>CERVECERIA CUAUHTEMOC MOCTEZUMA SA DE CV</v>
          </cell>
        </row>
        <row r="23867">
          <cell r="C23867">
            <v>174</v>
          </cell>
          <cell r="D23867" t="str">
            <v>GRUPO INDUSTRIAL CUADRITOS BIOTEK SA DE CV</v>
          </cell>
        </row>
        <row r="23868">
          <cell r="C23868">
            <v>14</v>
          </cell>
          <cell r="D23868" t="str">
            <v>DISTRIBUIDORA TEXTIL ARTTEX, S.A. DE C.V.</v>
          </cell>
        </row>
        <row r="23869">
          <cell r="C23869">
            <v>14</v>
          </cell>
          <cell r="D23869" t="str">
            <v>DISTRIBUIDORA TEXTIL ARTTEX, S.A. DE C.V.</v>
          </cell>
        </row>
        <row r="23870">
          <cell r="C23870">
            <v>231</v>
          </cell>
          <cell r="D23870" t="str">
            <v>PROGEL MEXICANA, S.A. DE C.V.</v>
          </cell>
        </row>
        <row r="23871">
          <cell r="C23871">
            <v>367</v>
          </cell>
          <cell r="D23871" t="str">
            <v>WRANGLER DE MEXICO, S. DE R.L. DE C.V.</v>
          </cell>
        </row>
        <row r="23872">
          <cell r="C23872">
            <v>367</v>
          </cell>
          <cell r="D23872" t="str">
            <v>WRANGLER DE MEXICO, S. DE R.L. DE C.V.</v>
          </cell>
        </row>
        <row r="23873">
          <cell r="C23873">
            <v>378</v>
          </cell>
          <cell r="D23873" t="str">
            <v>STONE LAV, S.A. DE C.V.</v>
          </cell>
        </row>
        <row r="23874">
          <cell r="C23874">
            <v>378</v>
          </cell>
          <cell r="D23874" t="str">
            <v>STONE LAV, S.A. DE C.V.</v>
          </cell>
        </row>
        <row r="23875">
          <cell r="C23875">
            <v>231</v>
          </cell>
          <cell r="D23875" t="str">
            <v>PROGEL MEXICANA, S.A. DE C.V.</v>
          </cell>
        </row>
        <row r="23876">
          <cell r="C23876">
            <v>295</v>
          </cell>
          <cell r="D23876" t="str">
            <v>REYNALDO RUEDAS PEDROZA</v>
          </cell>
        </row>
        <row r="23877">
          <cell r="C23877" t="str">
            <v>VTAMOS</v>
          </cell>
          <cell r="D23877" t="str">
            <v>Ventas de Mostrador</v>
          </cell>
        </row>
        <row r="23878">
          <cell r="C23878">
            <v>199</v>
          </cell>
          <cell r="D23878" t="str">
            <v>ANILINAS Y QUIMICOS TEXTILES SA DE CV</v>
          </cell>
        </row>
        <row r="23879">
          <cell r="C23879">
            <v>79</v>
          </cell>
          <cell r="D23879" t="str">
            <v>GRUMA</v>
          </cell>
        </row>
        <row r="23880">
          <cell r="C23880">
            <v>79</v>
          </cell>
          <cell r="D23880" t="str">
            <v>GRUMA</v>
          </cell>
        </row>
        <row r="23881">
          <cell r="C23881">
            <v>403</v>
          </cell>
          <cell r="D23881" t="str">
            <v>TECNOLOGÍA EN INGREDIENTES ALIMENTICIOS SA DE CV</v>
          </cell>
        </row>
        <row r="23882">
          <cell r="C23882">
            <v>393</v>
          </cell>
          <cell r="D23882" t="str">
            <v>CERVECERIA CUAUHTEMOC MOCTEZUMA SA DE CV</v>
          </cell>
        </row>
        <row r="23883">
          <cell r="C23883">
            <v>393</v>
          </cell>
          <cell r="D23883" t="str">
            <v>CERVECERIA CUAUHTEMOC MOCTEZUMA SA DE CV</v>
          </cell>
        </row>
        <row r="23884">
          <cell r="C23884">
            <v>21</v>
          </cell>
          <cell r="D23884" t="str">
            <v>BIMBO</v>
          </cell>
        </row>
        <row r="23885">
          <cell r="C23885">
            <v>21</v>
          </cell>
          <cell r="D23885" t="str">
            <v>BIMBO</v>
          </cell>
        </row>
        <row r="23886">
          <cell r="C23886">
            <v>21</v>
          </cell>
          <cell r="D23886" t="str">
            <v>BIMBO</v>
          </cell>
        </row>
        <row r="23887">
          <cell r="C23887">
            <v>21</v>
          </cell>
          <cell r="D23887" t="str">
            <v>BIMBO</v>
          </cell>
        </row>
        <row r="23888">
          <cell r="C23888">
            <v>21</v>
          </cell>
          <cell r="D23888" t="str">
            <v>BIMBO</v>
          </cell>
        </row>
        <row r="23889">
          <cell r="C23889">
            <v>21</v>
          </cell>
          <cell r="D23889" t="str">
            <v>BIMBO</v>
          </cell>
        </row>
        <row r="23890">
          <cell r="C23890">
            <v>21</v>
          </cell>
          <cell r="D23890" t="str">
            <v>BIMBO</v>
          </cell>
        </row>
        <row r="23891">
          <cell r="C23891">
            <v>138</v>
          </cell>
          <cell r="D23891" t="str">
            <v>RICAP SA DE CV</v>
          </cell>
        </row>
        <row r="23892">
          <cell r="C23892">
            <v>396</v>
          </cell>
          <cell r="D23892" t="str">
            <v>JINSI, S.A. DE C.V.</v>
          </cell>
        </row>
        <row r="23893">
          <cell r="C23893">
            <v>412</v>
          </cell>
          <cell r="D23893" t="str">
            <v>PRODUCTOS AGROINDUSTRIALES DE CHIHUAHUA, SPR DE RL DE CV</v>
          </cell>
        </row>
        <row r="23894">
          <cell r="C23894">
            <v>412</v>
          </cell>
          <cell r="D23894" t="str">
            <v>PRODUCTOS AGROINDUSTRIALES DE CHIHUAHUA, SPR DE RL DE CV</v>
          </cell>
        </row>
        <row r="23895">
          <cell r="C23895">
            <v>100</v>
          </cell>
          <cell r="D23895" t="str">
            <v>MANUFACTURAS KALTEX SA DE CV</v>
          </cell>
        </row>
        <row r="23896">
          <cell r="C23896">
            <v>232</v>
          </cell>
          <cell r="D23896" t="str">
            <v>BANKS (BARBADOS) BREWERIES LTD</v>
          </cell>
        </row>
        <row r="23897">
          <cell r="C23897">
            <v>184</v>
          </cell>
          <cell r="D23897" t="str">
            <v>CUEROMEX WET BLUE SA DE CV</v>
          </cell>
        </row>
        <row r="23898">
          <cell r="C23898">
            <v>16</v>
          </cell>
          <cell r="D23898" t="str">
            <v>GRUMA</v>
          </cell>
        </row>
        <row r="23899">
          <cell r="C23899">
            <v>28</v>
          </cell>
          <cell r="D23899" t="str">
            <v>CERVECERIA CUAUHTEMOC MOCTEZUMA SA DE CV</v>
          </cell>
        </row>
        <row r="23900">
          <cell r="C23900">
            <v>28</v>
          </cell>
          <cell r="D23900" t="str">
            <v>CERVECERIA CUAUHTEMOC MOCTEZUMA SA DE CV</v>
          </cell>
        </row>
        <row r="23901">
          <cell r="C23901">
            <v>28</v>
          </cell>
          <cell r="D23901" t="str">
            <v>CERVECERIA CUAUHTEMOC MOCTEZUMA SA DE CV</v>
          </cell>
        </row>
        <row r="23902">
          <cell r="C23902">
            <v>382</v>
          </cell>
          <cell r="D23902" t="str">
            <v>PC BIOLOGICS, S.A. DE C.V.</v>
          </cell>
        </row>
        <row r="23903">
          <cell r="C23903">
            <v>204</v>
          </cell>
          <cell r="D23903" t="str">
            <v>PQ INTEGRADORA LOGISTICA SA DE CV</v>
          </cell>
        </row>
        <row r="23904">
          <cell r="C23904">
            <v>28</v>
          </cell>
          <cell r="D23904" t="str">
            <v>CERVECERIA CUAUHTEMOC MOCTEZUMA SA DE CV</v>
          </cell>
        </row>
        <row r="23905">
          <cell r="C23905">
            <v>28</v>
          </cell>
          <cell r="D23905" t="str">
            <v>CERVECERIA CUAUHTEMOC MOCTEZUMA SA DE CV</v>
          </cell>
        </row>
        <row r="23906">
          <cell r="C23906">
            <v>28</v>
          </cell>
          <cell r="D23906" t="str">
            <v>CERVECERIA CUAUHTEMOC MOCTEZUMA SA DE CV</v>
          </cell>
        </row>
        <row r="23907">
          <cell r="C23907">
            <v>86</v>
          </cell>
          <cell r="D23907" t="str">
            <v>IROKO SA DE CV</v>
          </cell>
        </row>
        <row r="23908">
          <cell r="C23908">
            <v>86</v>
          </cell>
          <cell r="D23908" t="str">
            <v>IROKO SA DE CV</v>
          </cell>
        </row>
        <row r="23909">
          <cell r="C23909">
            <v>380</v>
          </cell>
          <cell r="D23909" t="str">
            <v>AMINOVUS BIOTEC, S.A. DE C.V.</v>
          </cell>
        </row>
        <row r="23910">
          <cell r="C23910">
            <v>67</v>
          </cell>
          <cell r="D23910" t="str">
            <v>GELITA MEXICO S DE RL DE CV</v>
          </cell>
        </row>
        <row r="23911">
          <cell r="C23911">
            <v>177</v>
          </cell>
          <cell r="D23911" t="str">
            <v>COLOIDALES DUCHE SA DE CV</v>
          </cell>
        </row>
        <row r="23912">
          <cell r="C23912">
            <v>231</v>
          </cell>
          <cell r="D23912" t="str">
            <v>PROGEL MEXICANA, S.A. DE C.V.</v>
          </cell>
        </row>
        <row r="23913">
          <cell r="C23913">
            <v>371</v>
          </cell>
          <cell r="D23913" t="str">
            <v>DANIEL ROMO CUELLAR</v>
          </cell>
        </row>
        <row r="23914">
          <cell r="C23914">
            <v>32</v>
          </cell>
          <cell r="D23914" t="str">
            <v>CERVECERIA CUAUHTEMOC MOCTEZUMA SA DE CV</v>
          </cell>
        </row>
        <row r="23915">
          <cell r="C23915">
            <v>337</v>
          </cell>
          <cell r="D23915" t="str">
            <v>CERVECERIA CUAUHTEMOC MOCTEZUMA SA DE CV</v>
          </cell>
        </row>
        <row r="23916">
          <cell r="C23916">
            <v>112</v>
          </cell>
          <cell r="D23916" t="str">
            <v>GRUMA</v>
          </cell>
        </row>
        <row r="23917">
          <cell r="C23917">
            <v>112</v>
          </cell>
          <cell r="D23917" t="str">
            <v>GRUMA</v>
          </cell>
        </row>
        <row r="23918">
          <cell r="C23918">
            <v>112</v>
          </cell>
          <cell r="D23918" t="str">
            <v>GRUMA</v>
          </cell>
        </row>
        <row r="23919">
          <cell r="C23919">
            <v>179</v>
          </cell>
          <cell r="D23919" t="str">
            <v>TBG APPAREL S DE RL DE CV</v>
          </cell>
        </row>
        <row r="23920">
          <cell r="C23920">
            <v>179</v>
          </cell>
          <cell r="D23920" t="str">
            <v>TBG APPAREL S DE RL DE CV</v>
          </cell>
        </row>
        <row r="23921">
          <cell r="C23921">
            <v>193</v>
          </cell>
          <cell r="D23921" t="str">
            <v>CURFIMEX SA DE CV</v>
          </cell>
        </row>
        <row r="23922">
          <cell r="C23922">
            <v>249</v>
          </cell>
          <cell r="D23922" t="str">
            <v>ASHLAND CHEMICAL DE MEXICO, S.A. DE C.V.</v>
          </cell>
        </row>
        <row r="23923">
          <cell r="C23923">
            <v>249</v>
          </cell>
          <cell r="D23923" t="str">
            <v>ASHLAND CHEMICAL DE MEXICO, S.A. DE C.V.</v>
          </cell>
        </row>
        <row r="23924">
          <cell r="C23924">
            <v>249</v>
          </cell>
          <cell r="D23924" t="str">
            <v>ASHLAND CHEMICAL DE MEXICO, S.A. DE C.V.</v>
          </cell>
        </row>
        <row r="23925">
          <cell r="C23925">
            <v>159</v>
          </cell>
          <cell r="D23925" t="str">
            <v>GRUMA</v>
          </cell>
        </row>
        <row r="23926">
          <cell r="C23926">
            <v>78</v>
          </cell>
          <cell r="D23926" t="str">
            <v>GRUMA</v>
          </cell>
        </row>
        <row r="23927">
          <cell r="C23927">
            <v>78</v>
          </cell>
          <cell r="D23927" t="str">
            <v>GRUMA</v>
          </cell>
        </row>
        <row r="23928">
          <cell r="C23928">
            <v>78</v>
          </cell>
          <cell r="D23928" t="str">
            <v>GRUMA</v>
          </cell>
        </row>
        <row r="23929">
          <cell r="C23929">
            <v>100</v>
          </cell>
          <cell r="D23929" t="str">
            <v>MANUFACTURAS KALTEX SA DE CV</v>
          </cell>
        </row>
        <row r="23930">
          <cell r="C23930">
            <v>100</v>
          </cell>
          <cell r="D23930" t="str">
            <v>MANUFACTURAS KALTEX SA DE CV</v>
          </cell>
        </row>
        <row r="23931">
          <cell r="C23931">
            <v>33</v>
          </cell>
          <cell r="D23931" t="str">
            <v>CERVECERIA CUAUHTEMOC MOCTEZUMA SA DE CV</v>
          </cell>
        </row>
        <row r="23932">
          <cell r="C23932">
            <v>33</v>
          </cell>
          <cell r="D23932" t="str">
            <v>CERVECERIA CUAUHTEMOC MOCTEZUMA SA DE CV</v>
          </cell>
        </row>
        <row r="23933">
          <cell r="C23933">
            <v>33</v>
          </cell>
          <cell r="D23933" t="str">
            <v>CERVECERIA CUAUHTEMOC MOCTEZUMA SA DE CV</v>
          </cell>
        </row>
        <row r="23934">
          <cell r="C23934">
            <v>33</v>
          </cell>
          <cell r="D23934" t="str">
            <v>CERVECERIA CUAUHTEMOC MOCTEZUMA SA DE CV</v>
          </cell>
        </row>
        <row r="23935">
          <cell r="C23935" t="str">
            <v>VTAMOS</v>
          </cell>
          <cell r="D23935" t="str">
            <v>Ventas de Mostrador</v>
          </cell>
        </row>
        <row r="23936">
          <cell r="C23936">
            <v>67</v>
          </cell>
          <cell r="D23936" t="str">
            <v>GELITA MEXICO S DE RL DE CV</v>
          </cell>
        </row>
        <row r="23937">
          <cell r="C23937">
            <v>113</v>
          </cell>
          <cell r="D23937" t="str">
            <v>GRUMA</v>
          </cell>
        </row>
        <row r="23938">
          <cell r="C23938">
            <v>184</v>
          </cell>
          <cell r="D23938" t="str">
            <v>CUEROMEX WET BLUE SA DE CV</v>
          </cell>
        </row>
        <row r="23939">
          <cell r="C23939">
            <v>370</v>
          </cell>
          <cell r="D23939" t="str">
            <v>JUAN RAMON DELGADILLO ALDRETE</v>
          </cell>
        </row>
        <row r="23940">
          <cell r="C23940">
            <v>370</v>
          </cell>
          <cell r="D23940" t="str">
            <v>JUAN RAMON DELGADILLO ALDRETE</v>
          </cell>
        </row>
        <row r="23941">
          <cell r="C23941">
            <v>40</v>
          </cell>
          <cell r="D23941" t="str">
            <v>CITROLIM SA DE CV</v>
          </cell>
        </row>
        <row r="23942">
          <cell r="C23942">
            <v>33</v>
          </cell>
          <cell r="D23942" t="str">
            <v>CERVECERIA CUAUHTEMOC MOCTEZUMA SA DE CV</v>
          </cell>
        </row>
        <row r="23943">
          <cell r="C23943">
            <v>365</v>
          </cell>
          <cell r="D23943" t="str">
            <v>SENSIENT COLORS, S.A. DE C.V.</v>
          </cell>
        </row>
        <row r="23944">
          <cell r="C23944">
            <v>130</v>
          </cell>
          <cell r="D23944" t="str">
            <v>PRODUCTOS PERLA, SA DE CV</v>
          </cell>
        </row>
        <row r="23945">
          <cell r="C23945">
            <v>130</v>
          </cell>
          <cell r="D23945" t="str">
            <v>PRODUCTOS PERLA, SA DE CV</v>
          </cell>
        </row>
        <row r="23946">
          <cell r="C23946">
            <v>130</v>
          </cell>
          <cell r="D23946" t="str">
            <v>PRODUCTOS PERLA, SA DE CV</v>
          </cell>
        </row>
        <row r="23947">
          <cell r="C23947">
            <v>199</v>
          </cell>
          <cell r="D23947" t="str">
            <v>ANILINAS Y QUIMICOS TEXTILES SA DE CV</v>
          </cell>
        </row>
        <row r="23948">
          <cell r="C23948">
            <v>231</v>
          </cell>
          <cell r="D23948" t="str">
            <v>PROGEL MEXICANA, S.A. DE C.V.</v>
          </cell>
        </row>
        <row r="23949">
          <cell r="C23949">
            <v>193</v>
          </cell>
          <cell r="D23949" t="str">
            <v>CURFIMEX SA DE CV</v>
          </cell>
        </row>
        <row r="23950">
          <cell r="C23950">
            <v>14</v>
          </cell>
          <cell r="D23950" t="str">
            <v>DISTRIBUIDORA TEXTIL ARTTEX, S.A. DE C.V.</v>
          </cell>
        </row>
        <row r="23951">
          <cell r="C23951">
            <v>89</v>
          </cell>
          <cell r="D23951" t="str">
            <v>KERRY INGREDIENTS DE MEXICO SA DE CV</v>
          </cell>
        </row>
        <row r="23952">
          <cell r="C23952">
            <v>89</v>
          </cell>
          <cell r="D23952" t="str">
            <v>KERRY INGREDIENTS DE MEXICO SA DE CV</v>
          </cell>
        </row>
        <row r="23953">
          <cell r="C23953">
            <v>249</v>
          </cell>
          <cell r="D23953" t="str">
            <v>ASHLAND CHEMICAL DE MEXICO, S.A. DE C.V.</v>
          </cell>
        </row>
        <row r="23954">
          <cell r="C23954">
            <v>100</v>
          </cell>
          <cell r="D23954" t="str">
            <v>MANUFACTURAS KALTEX SA DE CV</v>
          </cell>
        </row>
        <row r="23955">
          <cell r="C23955">
            <v>412</v>
          </cell>
          <cell r="D23955" t="str">
            <v>PRODUCTOS AGROINDUSTRIALES DE CHIHUAHUA, SPR DE RL DE CV</v>
          </cell>
        </row>
        <row r="23956">
          <cell r="C23956">
            <v>412</v>
          </cell>
          <cell r="D23956" t="str">
            <v>PRODUCTOS AGROINDUSTRIALES DE CHIHUAHUA, SPR DE RL DE CV</v>
          </cell>
        </row>
        <row r="23957">
          <cell r="C23957">
            <v>184</v>
          </cell>
          <cell r="D23957" t="str">
            <v>CUEROMEX WET BLUE SA DE CV</v>
          </cell>
        </row>
        <row r="23958">
          <cell r="C23958">
            <v>184</v>
          </cell>
          <cell r="D23958" t="str">
            <v>CUEROMEX WET BLUE SA DE CV</v>
          </cell>
        </row>
        <row r="23959">
          <cell r="C23959">
            <v>231</v>
          </cell>
          <cell r="D23959" t="str">
            <v>PROGEL MEXICANA, S.A. DE C.V.</v>
          </cell>
        </row>
        <row r="23960">
          <cell r="C23960">
            <v>231</v>
          </cell>
          <cell r="D23960" t="str">
            <v>PROGEL MEXICANA, S.A. DE C.V.</v>
          </cell>
        </row>
        <row r="23961">
          <cell r="C23961">
            <v>231</v>
          </cell>
          <cell r="D23961" t="str">
            <v>PROGEL MEXICANA, S.A. DE C.V.</v>
          </cell>
        </row>
        <row r="23962">
          <cell r="C23962">
            <v>414</v>
          </cell>
          <cell r="D23962" t="str">
            <v>HELA CHEMICALS SA DE CV</v>
          </cell>
        </row>
        <row r="23963">
          <cell r="C23963">
            <v>67</v>
          </cell>
          <cell r="D23963" t="str">
            <v>GELITA MEXICO S DE RL DE CV</v>
          </cell>
        </row>
        <row r="23964">
          <cell r="C23964">
            <v>378</v>
          </cell>
          <cell r="D23964" t="str">
            <v>STONE LAV, S.A. DE C.V.</v>
          </cell>
        </row>
        <row r="23965">
          <cell r="C23965">
            <v>390</v>
          </cell>
          <cell r="D23965" t="str">
            <v>PRODUCTORA DE ALIMENTOS MEXICANOS, S.A. DE C.V.</v>
          </cell>
        </row>
        <row r="23966">
          <cell r="C23966">
            <v>367</v>
          </cell>
          <cell r="D23966" t="str">
            <v>WRANGLER DE MEXICO, S. DE R.L. DE C.V.</v>
          </cell>
        </row>
        <row r="23967">
          <cell r="C23967">
            <v>367</v>
          </cell>
          <cell r="D23967" t="str">
            <v>WRANGLER DE MEXICO, S. DE R.L. DE C.V.</v>
          </cell>
        </row>
        <row r="23968">
          <cell r="C23968">
            <v>39</v>
          </cell>
          <cell r="D23968" t="str">
            <v>CITROJUGO SA DE CV</v>
          </cell>
        </row>
        <row r="23969">
          <cell r="C23969">
            <v>128</v>
          </cell>
          <cell r="D23969" t="str">
            <v>PRODUCTOS CURTIENTES SA DE CV</v>
          </cell>
        </row>
        <row r="23970">
          <cell r="C23970">
            <v>128</v>
          </cell>
          <cell r="D23970" t="str">
            <v>PRODUCTOS CURTIENTES SA DE CV</v>
          </cell>
        </row>
        <row r="23971">
          <cell r="C23971">
            <v>128</v>
          </cell>
          <cell r="D23971" t="str">
            <v>PRODUCTOS CURTIENTES SA DE CV</v>
          </cell>
        </row>
        <row r="23972">
          <cell r="C23972" t="str">
            <v>VTAMOS</v>
          </cell>
          <cell r="D23972" t="str">
            <v>Ventas de Mostrador</v>
          </cell>
        </row>
        <row r="23973">
          <cell r="C23973">
            <v>179</v>
          </cell>
          <cell r="D23973" t="str">
            <v>TBG APPAREL S DE RL DE CV</v>
          </cell>
        </row>
        <row r="23974">
          <cell r="C23974">
            <v>179</v>
          </cell>
          <cell r="D23974" t="str">
            <v>TBG APPAREL S DE RL DE CV</v>
          </cell>
        </row>
        <row r="23975">
          <cell r="C23975">
            <v>392</v>
          </cell>
          <cell r="D23975" t="str">
            <v>CIH INTERNATIONAL, S.A.R.L.</v>
          </cell>
        </row>
        <row r="23976">
          <cell r="C23976">
            <v>206</v>
          </cell>
          <cell r="D23976" t="str">
            <v>INVESTIGACION PRODUCTIVA SA DE CV</v>
          </cell>
        </row>
        <row r="23977">
          <cell r="C23977">
            <v>412</v>
          </cell>
          <cell r="D23977" t="str">
            <v>PRODUCTOS AGROINDUSTRIALES DE CHIHUAHUA, SPR DE RL DE CV</v>
          </cell>
        </row>
        <row r="23978">
          <cell r="C23978">
            <v>231</v>
          </cell>
          <cell r="D23978" t="str">
            <v>PROGEL MEXICANA, S.A. DE C.V.</v>
          </cell>
        </row>
        <row r="23979">
          <cell r="C23979">
            <v>184</v>
          </cell>
          <cell r="D23979" t="str">
            <v>CUEROMEX WET BLUE SA DE CV</v>
          </cell>
        </row>
        <row r="23980">
          <cell r="C23980">
            <v>232</v>
          </cell>
          <cell r="D23980" t="str">
            <v>BANKS (BARBADOS) BREWERIES LTD</v>
          </cell>
        </row>
        <row r="23981">
          <cell r="C23981">
            <v>232</v>
          </cell>
          <cell r="D23981" t="str">
            <v>BANKS (BARBADOS) BREWERIES LTD</v>
          </cell>
        </row>
        <row r="23982">
          <cell r="C23982">
            <v>112</v>
          </cell>
          <cell r="D23982" t="str">
            <v>GRUMA</v>
          </cell>
        </row>
        <row r="23983">
          <cell r="C23983">
            <v>112</v>
          </cell>
          <cell r="D23983" t="str">
            <v>GRUMA</v>
          </cell>
        </row>
        <row r="23984">
          <cell r="C23984">
            <v>112</v>
          </cell>
          <cell r="D23984" t="str">
            <v>GRUMA</v>
          </cell>
        </row>
        <row r="23985">
          <cell r="C23985">
            <v>144</v>
          </cell>
          <cell r="D23985" t="str">
            <v>SUELAS WYNY SA DE CV</v>
          </cell>
        </row>
        <row r="23986">
          <cell r="C23986">
            <v>144</v>
          </cell>
          <cell r="D23986" t="str">
            <v>SUELAS WYNY SA DE CV</v>
          </cell>
        </row>
        <row r="23987">
          <cell r="C23987">
            <v>232</v>
          </cell>
          <cell r="D23987" t="str">
            <v>BANKS (BARBADOS) BREWERIES LTD</v>
          </cell>
        </row>
        <row r="23988">
          <cell r="C23988">
            <v>249</v>
          </cell>
          <cell r="D23988" t="str">
            <v>ASHLAND CHEMICAL DE MEXICO, S.A. DE C.V.</v>
          </cell>
        </row>
        <row r="23989">
          <cell r="C23989">
            <v>249</v>
          </cell>
          <cell r="D23989" t="str">
            <v>ASHLAND CHEMICAL DE MEXICO, S.A. DE C.V.</v>
          </cell>
        </row>
        <row r="23990">
          <cell r="C23990">
            <v>146</v>
          </cell>
          <cell r="D23990" t="str">
            <v>TECNICOS Y COLORES ANILPAN SA DE CV</v>
          </cell>
        </row>
        <row r="23991">
          <cell r="C23991">
            <v>77</v>
          </cell>
          <cell r="D23991" t="str">
            <v>GRUMA</v>
          </cell>
        </row>
        <row r="23992">
          <cell r="C23992">
            <v>166</v>
          </cell>
          <cell r="D23992" t="str">
            <v>GRUMA</v>
          </cell>
        </row>
        <row r="23993">
          <cell r="C23993">
            <v>166</v>
          </cell>
          <cell r="D23993" t="str">
            <v>GRUMA</v>
          </cell>
        </row>
        <row r="23994">
          <cell r="C23994">
            <v>21</v>
          </cell>
          <cell r="D23994" t="str">
            <v>BIMBO</v>
          </cell>
        </row>
        <row r="23995">
          <cell r="C23995">
            <v>14</v>
          </cell>
          <cell r="D23995" t="str">
            <v>DISTRIBUIDORA TEXTIL ARTTEX, S.A. DE C.V.</v>
          </cell>
        </row>
        <row r="23996">
          <cell r="C23996">
            <v>14</v>
          </cell>
          <cell r="D23996" t="str">
            <v>DISTRIBUIDORA TEXTIL ARTTEX, S.A. DE C.V.</v>
          </cell>
        </row>
        <row r="23997">
          <cell r="C23997">
            <v>415</v>
          </cell>
          <cell r="D23997" t="str">
            <v>RITA GUERRERO LOPEZ</v>
          </cell>
        </row>
        <row r="23998">
          <cell r="C23998">
            <v>52</v>
          </cell>
          <cell r="D23998" t="str">
            <v>DEUTSCHE QUIMICA SA DE CV</v>
          </cell>
        </row>
        <row r="23999">
          <cell r="C23999">
            <v>89</v>
          </cell>
          <cell r="D23999" t="str">
            <v>KERRY INGREDIENTS DE MEXICO SA DE CV</v>
          </cell>
        </row>
        <row r="24000">
          <cell r="C24000">
            <v>384</v>
          </cell>
          <cell r="D24000" t="str">
            <v>DIET LINE LATIN AMERICA, S. A. P. I.  DE C.V.</v>
          </cell>
        </row>
        <row r="24001">
          <cell r="C24001">
            <v>134</v>
          </cell>
          <cell r="D24001" t="str">
            <v>QUIMICA HERNANDEZ RAMIREZ SA DE CV</v>
          </cell>
        </row>
        <row r="24002">
          <cell r="C24002">
            <v>134</v>
          </cell>
          <cell r="D24002" t="str">
            <v>QUIMICA HERNANDEZ RAMIREZ SA DE CV</v>
          </cell>
        </row>
        <row r="24003">
          <cell r="C24003">
            <v>199</v>
          </cell>
          <cell r="D24003" t="str">
            <v>ANILINAS Y QUIMICOS TEXTILES SA DE CV</v>
          </cell>
        </row>
        <row r="24004">
          <cell r="C24004">
            <v>28</v>
          </cell>
          <cell r="D24004" t="str">
            <v>CERVECERIA CUAUHTEMOC MOCTEZUMA SA DE CV</v>
          </cell>
        </row>
        <row r="24005">
          <cell r="C24005">
            <v>28</v>
          </cell>
          <cell r="D24005" t="str">
            <v>CERVECERIA CUAUHTEMOC MOCTEZUMA SA DE CV</v>
          </cell>
        </row>
        <row r="24006">
          <cell r="C24006">
            <v>28</v>
          </cell>
          <cell r="D24006" t="str">
            <v>CERVECERIA CUAUHTEMOC MOCTEZUMA SA DE CV</v>
          </cell>
        </row>
        <row r="24007">
          <cell r="C24007">
            <v>179</v>
          </cell>
          <cell r="D24007" t="str">
            <v>TBG APPAREL S DE RL DE CV</v>
          </cell>
        </row>
        <row r="24008">
          <cell r="C24008">
            <v>155</v>
          </cell>
          <cell r="D24008" t="str">
            <v>VERTICAL KNITS SA DE CV</v>
          </cell>
        </row>
        <row r="24009">
          <cell r="C24009">
            <v>184</v>
          </cell>
          <cell r="D24009" t="str">
            <v>CUEROMEX WET BLUE SA DE CV</v>
          </cell>
        </row>
        <row r="24010">
          <cell r="C24010">
            <v>231</v>
          </cell>
          <cell r="D24010" t="str">
            <v>PROGEL MEXICANA, S.A. DE C.V.</v>
          </cell>
        </row>
        <row r="24011">
          <cell r="C24011">
            <v>114</v>
          </cell>
          <cell r="D24011" t="str">
            <v>GRUMA</v>
          </cell>
        </row>
        <row r="24012">
          <cell r="C24012">
            <v>114</v>
          </cell>
          <cell r="D24012" t="str">
            <v>GRUMA</v>
          </cell>
        </row>
        <row r="24013">
          <cell r="C24013">
            <v>79</v>
          </cell>
          <cell r="D24013" t="str">
            <v>GRUMA</v>
          </cell>
        </row>
        <row r="24014">
          <cell r="C24014">
            <v>143</v>
          </cell>
          <cell r="D24014" t="str">
            <v>SEMINIS VEGETABLE SEEDS MEXICANA S DE RL DE CV</v>
          </cell>
        </row>
        <row r="24015">
          <cell r="C24015">
            <v>138</v>
          </cell>
          <cell r="D24015" t="str">
            <v>RICAP SA DE CV</v>
          </cell>
        </row>
        <row r="24016">
          <cell r="C24016">
            <v>21</v>
          </cell>
          <cell r="D24016" t="str">
            <v>BIMBO</v>
          </cell>
        </row>
        <row r="24017">
          <cell r="C24017">
            <v>21</v>
          </cell>
          <cell r="D24017" t="str">
            <v>BIMBO</v>
          </cell>
        </row>
        <row r="24018">
          <cell r="C24018">
            <v>21</v>
          </cell>
          <cell r="D24018" t="str">
            <v>BIMBO</v>
          </cell>
        </row>
        <row r="24019">
          <cell r="C24019">
            <v>21</v>
          </cell>
          <cell r="D24019" t="str">
            <v>BIMBO</v>
          </cell>
        </row>
        <row r="24020">
          <cell r="C24020">
            <v>21</v>
          </cell>
          <cell r="D24020" t="str">
            <v>BIMBO</v>
          </cell>
        </row>
        <row r="24021">
          <cell r="C24021">
            <v>21</v>
          </cell>
          <cell r="D24021" t="str">
            <v>BIMBO</v>
          </cell>
        </row>
        <row r="24022">
          <cell r="C24022">
            <v>21</v>
          </cell>
          <cell r="D24022" t="str">
            <v>BIMBO</v>
          </cell>
        </row>
        <row r="24023">
          <cell r="C24023">
            <v>31</v>
          </cell>
          <cell r="D24023" t="str">
            <v>CERVECERIA CUAUHTEMOC MOCTEZUMA SA DE CV</v>
          </cell>
        </row>
        <row r="24024">
          <cell r="C24024">
            <v>396</v>
          </cell>
          <cell r="D24024" t="str">
            <v>JINSI, S.A. DE C.V.</v>
          </cell>
        </row>
        <row r="24025">
          <cell r="C24025">
            <v>179</v>
          </cell>
          <cell r="D24025" t="str">
            <v>TBG APPAREL S DE RL DE CV</v>
          </cell>
        </row>
        <row r="24026">
          <cell r="C24026">
            <v>382</v>
          </cell>
          <cell r="D24026" t="str">
            <v>PC BIOLOGICS, S.A. DE C.V.</v>
          </cell>
        </row>
        <row r="24027">
          <cell r="C24027">
            <v>112</v>
          </cell>
          <cell r="D24027" t="str">
            <v>GRUMA</v>
          </cell>
        </row>
        <row r="24028">
          <cell r="C24028">
            <v>112</v>
          </cell>
          <cell r="D24028" t="str">
            <v>GRUMA</v>
          </cell>
        </row>
        <row r="24029">
          <cell r="C24029">
            <v>112</v>
          </cell>
          <cell r="D24029" t="str">
            <v>GRUMA</v>
          </cell>
        </row>
        <row r="24030">
          <cell r="C24030">
            <v>16</v>
          </cell>
          <cell r="D24030" t="str">
            <v>GRUMA</v>
          </cell>
        </row>
        <row r="24031">
          <cell r="C24031">
            <v>306</v>
          </cell>
          <cell r="D24031" t="str">
            <v>GRIFFITH FOODS, S.A. DE C.V.</v>
          </cell>
        </row>
        <row r="24032">
          <cell r="C24032">
            <v>193</v>
          </cell>
          <cell r="D24032" t="str">
            <v>CURFIMEX SA DE CV</v>
          </cell>
        </row>
        <row r="24033">
          <cell r="C24033">
            <v>30</v>
          </cell>
          <cell r="D24033" t="str">
            <v>CERVECERIA CUAUHTEMOC MOCTEZUMA SA DE CV</v>
          </cell>
        </row>
        <row r="24034">
          <cell r="C24034">
            <v>30</v>
          </cell>
          <cell r="D24034" t="str">
            <v>CERVECERIA CUAUHTEMOC MOCTEZUMA SA DE CV</v>
          </cell>
        </row>
        <row r="24035">
          <cell r="C24035">
            <v>30</v>
          </cell>
          <cell r="D24035" t="str">
            <v>CERVECERIA CUAUHTEMOC MOCTEZUMA SA DE CV</v>
          </cell>
        </row>
        <row r="24036">
          <cell r="C24036">
            <v>30</v>
          </cell>
          <cell r="D24036" t="str">
            <v>CERVECERIA CUAUHTEMOC MOCTEZUMA SA DE CV</v>
          </cell>
        </row>
        <row r="24037">
          <cell r="C24037">
            <v>30</v>
          </cell>
          <cell r="D24037" t="str">
            <v>CERVECERIA CUAUHTEMOC MOCTEZUMA SA DE CV</v>
          </cell>
        </row>
        <row r="24038">
          <cell r="C24038">
            <v>114</v>
          </cell>
          <cell r="D24038" t="str">
            <v>GRUMA</v>
          </cell>
        </row>
        <row r="24039">
          <cell r="C24039">
            <v>115</v>
          </cell>
          <cell r="D24039" t="str">
            <v>GRUMA</v>
          </cell>
        </row>
        <row r="24040">
          <cell r="C24040">
            <v>179</v>
          </cell>
          <cell r="D24040" t="str">
            <v>TBG APPAREL S DE RL DE CV</v>
          </cell>
        </row>
        <row r="24041">
          <cell r="C24041">
            <v>179</v>
          </cell>
          <cell r="D24041" t="str">
            <v>TBG APPAREL S DE RL DE CV</v>
          </cell>
        </row>
        <row r="24042">
          <cell r="C24042">
            <v>179</v>
          </cell>
          <cell r="D24042" t="str">
            <v>TBG APPAREL S DE RL DE CV</v>
          </cell>
        </row>
        <row r="24043">
          <cell r="C24043">
            <v>401</v>
          </cell>
          <cell r="D24043" t="str">
            <v>GYG DERIVADOS Y COMESTIBLES, S.A. DE C.V.</v>
          </cell>
        </row>
        <row r="24044">
          <cell r="C24044">
            <v>97</v>
          </cell>
          <cell r="D24044" t="str">
            <v>LAVAEXPORT SA DE CV</v>
          </cell>
        </row>
        <row r="24045">
          <cell r="C24045">
            <v>97</v>
          </cell>
          <cell r="D24045" t="str">
            <v>LAVAEXPORT SA DE CV</v>
          </cell>
        </row>
        <row r="24046">
          <cell r="C24046">
            <v>97</v>
          </cell>
          <cell r="D24046" t="str">
            <v>LAVAEXPORT SA DE CV</v>
          </cell>
        </row>
        <row r="24047">
          <cell r="C24047">
            <v>67</v>
          </cell>
          <cell r="D24047" t="str">
            <v>GELITA MEXICO S DE RL DE CV</v>
          </cell>
        </row>
        <row r="24048">
          <cell r="C24048">
            <v>354</v>
          </cell>
          <cell r="D24048" t="str">
            <v>PROVO BEVERAGES LTD.</v>
          </cell>
        </row>
        <row r="24049">
          <cell r="C24049">
            <v>184</v>
          </cell>
          <cell r="D24049" t="str">
            <v>CUEROMEX WET BLUE SA DE CV</v>
          </cell>
        </row>
        <row r="24050">
          <cell r="C24050">
            <v>184</v>
          </cell>
          <cell r="D24050" t="str">
            <v>CUEROMEX WET BLUE SA DE CV</v>
          </cell>
        </row>
        <row r="24051">
          <cell r="C24051">
            <v>31</v>
          </cell>
          <cell r="D24051" t="str">
            <v>CERVECERIA CUAUHTEMOC MOCTEZUMA SA DE CV</v>
          </cell>
        </row>
        <row r="24052">
          <cell r="C24052">
            <v>31</v>
          </cell>
          <cell r="D24052" t="str">
            <v>CERVECERIA CUAUHTEMOC MOCTEZUMA SA DE CV</v>
          </cell>
        </row>
        <row r="24053">
          <cell r="C24053">
            <v>31</v>
          </cell>
          <cell r="D24053" t="str">
            <v>CERVECERIA CUAUHTEMOC MOCTEZUMA SA DE CV</v>
          </cell>
        </row>
        <row r="24054">
          <cell r="C24054">
            <v>231</v>
          </cell>
          <cell r="D24054" t="str">
            <v>PROGEL MEXICANA, S.A. DE C.V.</v>
          </cell>
        </row>
        <row r="24055">
          <cell r="C24055" t="str">
            <v>VTAMOS</v>
          </cell>
          <cell r="D24055" t="str">
            <v>Ventas de Mostrador</v>
          </cell>
        </row>
        <row r="24056">
          <cell r="C24056">
            <v>393</v>
          </cell>
          <cell r="D24056" t="str">
            <v>CERVECERIA CUAUHTEMOC MOCTEZUMA SA DE CV</v>
          </cell>
        </row>
        <row r="24057">
          <cell r="C24057">
            <v>393</v>
          </cell>
          <cell r="D24057" t="str">
            <v>CERVECERIA CUAUHTEMOC MOCTEZUMA SA DE CV</v>
          </cell>
        </row>
        <row r="24058">
          <cell r="C24058">
            <v>393</v>
          </cell>
          <cell r="D24058" t="str">
            <v>CERVECERIA CUAUHTEMOC MOCTEZUMA SA DE CV</v>
          </cell>
        </row>
        <row r="24059">
          <cell r="C24059">
            <v>393</v>
          </cell>
          <cell r="D24059" t="str">
            <v>CERVECERIA CUAUHTEMOC MOCTEZUMA SA DE CV</v>
          </cell>
        </row>
        <row r="24060">
          <cell r="C24060">
            <v>144</v>
          </cell>
          <cell r="D24060" t="str">
            <v>SUELAS WYNY SA DE CV</v>
          </cell>
        </row>
        <row r="24061">
          <cell r="C24061">
            <v>342</v>
          </cell>
          <cell r="D24061" t="str">
            <v>RED STRIPE</v>
          </cell>
        </row>
        <row r="24062">
          <cell r="C24062">
            <v>327</v>
          </cell>
          <cell r="D24062" t="str">
            <v>CERVECERIAS BARU-PANAMA, S.A.</v>
          </cell>
        </row>
        <row r="24063">
          <cell r="C24063">
            <v>89</v>
          </cell>
          <cell r="D24063" t="str">
            <v>KERRY INGREDIENTS DE MEXICO SA DE CV</v>
          </cell>
        </row>
        <row r="24064">
          <cell r="C24064">
            <v>249</v>
          </cell>
          <cell r="D24064" t="str">
            <v>ASHLAND CHEMICAL DE MEXICO, S.A. DE C.V.</v>
          </cell>
        </row>
        <row r="24065">
          <cell r="C24065">
            <v>249</v>
          </cell>
          <cell r="D24065" t="str">
            <v>ASHLAND CHEMICAL DE MEXICO, S.A. DE C.V.</v>
          </cell>
        </row>
        <row r="24066">
          <cell r="C24066">
            <v>249</v>
          </cell>
          <cell r="D24066" t="str">
            <v>ASHLAND CHEMICAL DE MEXICO, S.A. DE C.V.</v>
          </cell>
        </row>
        <row r="24067">
          <cell r="C24067">
            <v>100</v>
          </cell>
          <cell r="D24067" t="str">
            <v>MANUFACTURAS KALTEX SA DE CV</v>
          </cell>
        </row>
        <row r="24068">
          <cell r="C24068">
            <v>128</v>
          </cell>
          <cell r="D24068" t="str">
            <v>PRODUCTOS CURTIENTES SA DE CV</v>
          </cell>
        </row>
        <row r="24069">
          <cell r="C24069">
            <v>128</v>
          </cell>
          <cell r="D24069" t="str">
            <v>PRODUCTOS CURTIENTES SA DE CV</v>
          </cell>
        </row>
        <row r="24070">
          <cell r="C24070">
            <v>378</v>
          </cell>
          <cell r="D24070" t="str">
            <v>STONE LAV, S.A. DE C.V.</v>
          </cell>
        </row>
        <row r="24071">
          <cell r="C24071">
            <v>28</v>
          </cell>
          <cell r="D24071" t="str">
            <v>CERVECERIA CUAUHTEMOC MOCTEZUMA SA DE CV</v>
          </cell>
        </row>
        <row r="24072">
          <cell r="C24072">
            <v>28</v>
          </cell>
          <cell r="D24072" t="str">
            <v>CERVECERIA CUAUHTEMOC MOCTEZUMA SA DE CV</v>
          </cell>
        </row>
        <row r="24073">
          <cell r="C24073">
            <v>28</v>
          </cell>
          <cell r="D24073" t="str">
            <v>CERVECERIA CUAUHTEMOC MOCTEZUMA SA DE CV</v>
          </cell>
        </row>
        <row r="24074">
          <cell r="C24074">
            <v>28</v>
          </cell>
          <cell r="D24074" t="str">
            <v>CERVECERIA CUAUHTEMOC MOCTEZUMA SA DE CV</v>
          </cell>
        </row>
        <row r="24075">
          <cell r="C24075">
            <v>78</v>
          </cell>
          <cell r="D24075" t="str">
            <v>GRUMA</v>
          </cell>
        </row>
        <row r="24076">
          <cell r="C24076">
            <v>78</v>
          </cell>
          <cell r="D24076" t="str">
            <v>GRUMA</v>
          </cell>
        </row>
        <row r="24077">
          <cell r="C24077">
            <v>78</v>
          </cell>
          <cell r="D24077" t="str">
            <v>GRUMA</v>
          </cell>
        </row>
        <row r="24078">
          <cell r="C24078">
            <v>77</v>
          </cell>
          <cell r="D24078" t="str">
            <v>GRUMA</v>
          </cell>
        </row>
        <row r="24079">
          <cell r="C24079">
            <v>77</v>
          </cell>
          <cell r="D24079" t="str">
            <v>GRUMA</v>
          </cell>
        </row>
        <row r="24080">
          <cell r="C24080">
            <v>77</v>
          </cell>
          <cell r="D24080" t="str">
            <v>GRUMA</v>
          </cell>
        </row>
        <row r="24081">
          <cell r="C24081">
            <v>166</v>
          </cell>
          <cell r="D24081" t="str">
            <v>GRUMA</v>
          </cell>
        </row>
        <row r="24082">
          <cell r="C24082">
            <v>28</v>
          </cell>
          <cell r="D24082" t="str">
            <v>CERVECERIA CUAUHTEMOC MOCTEZUMA SA DE CV</v>
          </cell>
        </row>
        <row r="24083">
          <cell r="C24083">
            <v>337</v>
          </cell>
          <cell r="D24083" t="str">
            <v>CERVECERIA CUAUHTEMOC MOCTEZUMA SA DE CV</v>
          </cell>
        </row>
        <row r="24084">
          <cell r="C24084">
            <v>179</v>
          </cell>
          <cell r="D24084" t="str">
            <v>TBG APPAREL S DE RL DE CV</v>
          </cell>
        </row>
        <row r="24085">
          <cell r="C24085">
            <v>179</v>
          </cell>
          <cell r="D24085" t="str">
            <v>TBG APPAREL S DE RL DE CV</v>
          </cell>
        </row>
        <row r="24086">
          <cell r="C24086">
            <v>179</v>
          </cell>
          <cell r="D24086" t="str">
            <v>TBG APPAREL S DE RL DE CV</v>
          </cell>
        </row>
        <row r="24087">
          <cell r="C24087">
            <v>33</v>
          </cell>
          <cell r="D24087" t="str">
            <v>CERVECERIA CUAUHTEMOC MOCTEZUMA SA DE CV</v>
          </cell>
        </row>
        <row r="24088">
          <cell r="C24088">
            <v>33</v>
          </cell>
          <cell r="D24088" t="str">
            <v>CERVECERIA CUAUHTEMOC MOCTEZUMA SA DE CV</v>
          </cell>
        </row>
        <row r="24089">
          <cell r="C24089">
            <v>337</v>
          </cell>
          <cell r="D24089" t="str">
            <v>CERVECERIA CUAUHTEMOC MOCTEZUMA SA DE CV</v>
          </cell>
        </row>
        <row r="24090">
          <cell r="C24090">
            <v>337</v>
          </cell>
          <cell r="D24090" t="str">
            <v>CERVECERIA CUAUHTEMOC MOCTEZUMA SA DE CV</v>
          </cell>
        </row>
        <row r="24091">
          <cell r="C24091">
            <v>337</v>
          </cell>
          <cell r="D24091" t="str">
            <v>CERVECERIA CUAUHTEMOC MOCTEZUMA SA DE CV</v>
          </cell>
        </row>
        <row r="24092">
          <cell r="C24092">
            <v>390</v>
          </cell>
          <cell r="D24092" t="str">
            <v>PRODUCTORA DE ALIMENTOS MEXICANOS, S.A. DE C.V.</v>
          </cell>
        </row>
        <row r="24093">
          <cell r="C24093">
            <v>390</v>
          </cell>
          <cell r="D24093" t="str">
            <v>PRODUCTORA DE ALIMENTOS MEXICANOS, S.A. DE C.V.</v>
          </cell>
        </row>
        <row r="24094">
          <cell r="C24094">
            <v>128</v>
          </cell>
          <cell r="D24094" t="str">
            <v>PRODUCTOS CURTIENTES SA DE CV</v>
          </cell>
        </row>
        <row r="24095">
          <cell r="C24095">
            <v>128</v>
          </cell>
          <cell r="D24095" t="str">
            <v>PRODUCTOS CURTIENTES SA DE CV</v>
          </cell>
        </row>
        <row r="24096">
          <cell r="C24096">
            <v>155</v>
          </cell>
          <cell r="D24096" t="str">
            <v>VERTICAL KNITS SA DE CV</v>
          </cell>
        </row>
        <row r="24097">
          <cell r="C24097">
            <v>55</v>
          </cell>
          <cell r="D24097" t="str">
            <v>DISTRIBUIDORA DE TEXTILES AVANTE SA DE CV</v>
          </cell>
        </row>
        <row r="24098">
          <cell r="C24098">
            <v>100</v>
          </cell>
          <cell r="D24098" t="str">
            <v>MANUFACTURAS KALTEX SA DE CV</v>
          </cell>
        </row>
        <row r="24099">
          <cell r="C24099">
            <v>231</v>
          </cell>
          <cell r="D24099" t="str">
            <v>PROGEL MEXICANA, S.A. DE C.V.</v>
          </cell>
        </row>
        <row r="24100">
          <cell r="C24100">
            <v>14</v>
          </cell>
          <cell r="D24100" t="str">
            <v>DISTRIBUIDORA TEXTIL ARTTEX, S.A. DE C.V.</v>
          </cell>
        </row>
        <row r="24101">
          <cell r="C24101">
            <v>204</v>
          </cell>
          <cell r="D24101" t="str">
            <v>PQ INTEGRADORA LOGISTICA SA DE CV</v>
          </cell>
        </row>
        <row r="24102">
          <cell r="C24102">
            <v>179</v>
          </cell>
          <cell r="D24102" t="str">
            <v>TBG APPAREL S DE RL DE CV</v>
          </cell>
        </row>
        <row r="24103">
          <cell r="C24103">
            <v>179</v>
          </cell>
          <cell r="D24103" t="str">
            <v>TBG APPAREL S DE RL DE CV</v>
          </cell>
        </row>
        <row r="24104">
          <cell r="C24104">
            <v>179</v>
          </cell>
          <cell r="D24104" t="str">
            <v>TBG APPAREL S DE RL DE CV</v>
          </cell>
        </row>
        <row r="24105">
          <cell r="C24105">
            <v>184</v>
          </cell>
          <cell r="D24105" t="str">
            <v>CUEROMEX WET BLUE SA DE CV</v>
          </cell>
        </row>
        <row r="24106">
          <cell r="C24106">
            <v>371</v>
          </cell>
          <cell r="D24106" t="str">
            <v>DANIEL ROMO CUELLAR</v>
          </cell>
        </row>
        <row r="24107">
          <cell r="C24107">
            <v>371</v>
          </cell>
          <cell r="D24107" t="str">
            <v>DANIEL ROMO CUELLAR</v>
          </cell>
        </row>
        <row r="24108">
          <cell r="C24108">
            <v>370</v>
          </cell>
          <cell r="D24108" t="str">
            <v>JUAN RAMON DELGADILLO ALDRETE</v>
          </cell>
        </row>
        <row r="24109">
          <cell r="C24109">
            <v>342</v>
          </cell>
          <cell r="D24109" t="str">
            <v>RED STRIPE</v>
          </cell>
        </row>
        <row r="24110">
          <cell r="C24110">
            <v>20</v>
          </cell>
          <cell r="D24110" t="str">
            <v>BIMBO</v>
          </cell>
        </row>
        <row r="24111">
          <cell r="C24111">
            <v>166</v>
          </cell>
          <cell r="D24111" t="str">
            <v>GRUMA</v>
          </cell>
        </row>
        <row r="24112">
          <cell r="C24112">
            <v>14</v>
          </cell>
          <cell r="D24112" t="str">
            <v>DISTRIBUIDORA TEXTIL ARTTEX, S.A. DE C.V.</v>
          </cell>
        </row>
        <row r="24113">
          <cell r="C24113">
            <v>134</v>
          </cell>
          <cell r="D24113" t="str">
            <v>QUIMICA HERNANDEZ RAMIREZ SA DE CV</v>
          </cell>
        </row>
        <row r="24114">
          <cell r="C24114">
            <v>134</v>
          </cell>
          <cell r="D24114" t="str">
            <v>QUIMICA HERNANDEZ RAMIREZ SA DE CV</v>
          </cell>
        </row>
        <row r="24115">
          <cell r="C24115">
            <v>79</v>
          </cell>
          <cell r="D24115" t="str">
            <v>GRUMA</v>
          </cell>
        </row>
        <row r="24116">
          <cell r="C24116">
            <v>79</v>
          </cell>
          <cell r="D24116" t="str">
            <v>GRUMA</v>
          </cell>
        </row>
        <row r="24117">
          <cell r="C24117">
            <v>336</v>
          </cell>
          <cell r="D24117" t="str">
            <v>INDUSTRIA MEXICANA DE SABORES, S.A. DE C.V.</v>
          </cell>
        </row>
        <row r="24118">
          <cell r="C24118">
            <v>336</v>
          </cell>
          <cell r="D24118" t="str">
            <v>INDUSTRIA MEXICANA DE SABORES, S.A. DE C.V.</v>
          </cell>
        </row>
        <row r="24119">
          <cell r="C24119">
            <v>104</v>
          </cell>
          <cell r="D24119" t="str">
            <v>MEJORPLUS SA DE CV</v>
          </cell>
        </row>
        <row r="24120">
          <cell r="C24120">
            <v>249</v>
          </cell>
          <cell r="D24120" t="str">
            <v>ASHLAND CHEMICAL DE MEXICO, S.A. DE C.V.</v>
          </cell>
        </row>
        <row r="24121">
          <cell r="C24121">
            <v>179</v>
          </cell>
          <cell r="D24121" t="str">
            <v>TBG APPAREL S DE RL DE CV</v>
          </cell>
        </row>
        <row r="24122">
          <cell r="C24122">
            <v>179</v>
          </cell>
          <cell r="D24122" t="str">
            <v>TBG APPAREL S DE RL DE CV</v>
          </cell>
        </row>
        <row r="24123">
          <cell r="C24123">
            <v>179</v>
          </cell>
          <cell r="D24123" t="str">
            <v>TBG APPAREL S DE RL DE CV</v>
          </cell>
        </row>
        <row r="24124">
          <cell r="C24124">
            <v>32</v>
          </cell>
          <cell r="D24124" t="str">
            <v>CERVECERIA CUAUHTEMOC MOCTEZUMA SA DE CV</v>
          </cell>
        </row>
        <row r="24125">
          <cell r="C24125">
            <v>32</v>
          </cell>
          <cell r="D24125" t="str">
            <v>CERVECERIA CUAUHTEMOC MOCTEZUMA SA DE CV</v>
          </cell>
        </row>
        <row r="24126">
          <cell r="C24126">
            <v>32</v>
          </cell>
          <cell r="D24126" t="str">
            <v>CERVECERIA CUAUHTEMOC MOCTEZUMA SA DE CV</v>
          </cell>
        </row>
        <row r="24127">
          <cell r="C24127">
            <v>32</v>
          </cell>
          <cell r="D24127" t="str">
            <v>CERVECERIA CUAUHTEMOC MOCTEZUMA SA DE CV</v>
          </cell>
        </row>
        <row r="24128">
          <cell r="C24128">
            <v>30</v>
          </cell>
          <cell r="D24128" t="str">
            <v>CERVECERIA CUAUHTEMOC MOCTEZUMA SA DE CV</v>
          </cell>
        </row>
        <row r="24129">
          <cell r="C24129">
            <v>30</v>
          </cell>
          <cell r="D24129" t="str">
            <v>CERVECERIA CUAUHTEMOC MOCTEZUMA SA DE CV</v>
          </cell>
        </row>
        <row r="24130">
          <cell r="C24130">
            <v>30</v>
          </cell>
          <cell r="D24130" t="str">
            <v>CERVECERIA CUAUHTEMOC MOCTEZUMA SA DE CV</v>
          </cell>
        </row>
        <row r="24131">
          <cell r="C24131">
            <v>30</v>
          </cell>
          <cell r="D24131" t="str">
            <v>CERVECERIA CUAUHTEMOC MOCTEZUMA SA DE CV</v>
          </cell>
        </row>
        <row r="24132">
          <cell r="C24132">
            <v>89</v>
          </cell>
          <cell r="D24132" t="str">
            <v>KERRY INGREDIENTS DE MEXICO SA DE CV</v>
          </cell>
        </row>
        <row r="24133">
          <cell r="C24133">
            <v>89</v>
          </cell>
          <cell r="D24133" t="str">
            <v>KERRY INGREDIENTS DE MEXICO SA DE CV</v>
          </cell>
        </row>
        <row r="24134">
          <cell r="C24134">
            <v>231</v>
          </cell>
          <cell r="D24134" t="str">
            <v>PROGEL MEXICANA, S.A. DE C.V.</v>
          </cell>
        </row>
        <row r="24135">
          <cell r="C24135">
            <v>231</v>
          </cell>
          <cell r="D24135" t="str">
            <v>PROGEL MEXICANA, S.A. DE C.V.</v>
          </cell>
        </row>
        <row r="24136">
          <cell r="C24136">
            <v>21</v>
          </cell>
          <cell r="D24136" t="str">
            <v>BIMBO</v>
          </cell>
        </row>
        <row r="24137">
          <cell r="C24137">
            <v>40</v>
          </cell>
          <cell r="D24137" t="str">
            <v>CITROLIM SA DE CV</v>
          </cell>
        </row>
        <row r="24138">
          <cell r="C24138">
            <v>416</v>
          </cell>
          <cell r="D24138" t="str">
            <v>MEXIFRUTAS, SA DE CV</v>
          </cell>
        </row>
        <row r="24139">
          <cell r="C24139">
            <v>416</v>
          </cell>
          <cell r="D24139" t="str">
            <v>MEXIFRUTAS, SA DE CV</v>
          </cell>
        </row>
        <row r="24140">
          <cell r="C24140">
            <v>155</v>
          </cell>
          <cell r="D24140" t="str">
            <v>VERTICAL KNITS SA DE CV</v>
          </cell>
        </row>
        <row r="24141">
          <cell r="C24141">
            <v>155</v>
          </cell>
          <cell r="D24141" t="str">
            <v>VERTICAL KNITS SA DE CV</v>
          </cell>
        </row>
        <row r="24142">
          <cell r="C24142">
            <v>159</v>
          </cell>
          <cell r="D24142" t="str">
            <v>GRUMA</v>
          </cell>
        </row>
        <row r="24143">
          <cell r="C24143">
            <v>371</v>
          </cell>
          <cell r="D24143" t="str">
            <v>DANIEL ROMO CUELLAR</v>
          </cell>
        </row>
        <row r="24144">
          <cell r="C24144">
            <v>371</v>
          </cell>
          <cell r="D24144" t="str">
            <v>DANIEL ROMO CUELLAR</v>
          </cell>
        </row>
        <row r="24145">
          <cell r="C24145">
            <v>112</v>
          </cell>
          <cell r="D24145" t="str">
            <v>GRUMA</v>
          </cell>
        </row>
        <row r="24146">
          <cell r="C24146">
            <v>112</v>
          </cell>
          <cell r="D24146" t="str">
            <v>GRUMA</v>
          </cell>
        </row>
        <row r="24147">
          <cell r="C24147">
            <v>174</v>
          </cell>
          <cell r="D24147" t="str">
            <v>GRUPO INDUSTRIAL CUADRITOS BIOTEK SA DE CV</v>
          </cell>
        </row>
        <row r="24148">
          <cell r="C24148">
            <v>184</v>
          </cell>
          <cell r="D24148" t="str">
            <v>CUEROMEX WET BLUE SA DE CV</v>
          </cell>
        </row>
        <row r="24149">
          <cell r="C24149">
            <v>184</v>
          </cell>
          <cell r="D24149" t="str">
            <v>CUEROMEX WET BLUE SA DE CV</v>
          </cell>
        </row>
        <row r="24150">
          <cell r="C24150">
            <v>193</v>
          </cell>
          <cell r="D24150" t="str">
            <v>CURFIMEX SA DE CV</v>
          </cell>
        </row>
        <row r="24151">
          <cell r="C24151">
            <v>193</v>
          </cell>
          <cell r="D24151" t="str">
            <v>CURFIMEX SA DE CV</v>
          </cell>
        </row>
        <row r="24152">
          <cell r="C24152">
            <v>193</v>
          </cell>
          <cell r="D24152" t="str">
            <v>CURFIMEX SA DE CV</v>
          </cell>
        </row>
        <row r="24153">
          <cell r="C24153">
            <v>378</v>
          </cell>
          <cell r="D24153" t="str">
            <v>STONE LAV, S.A. DE C.V.</v>
          </cell>
        </row>
        <row r="24154">
          <cell r="C24154">
            <v>378</v>
          </cell>
          <cell r="D24154" t="str">
            <v>STONE LAV, S.A. DE C.V.</v>
          </cell>
        </row>
        <row r="24155">
          <cell r="C24155">
            <v>372</v>
          </cell>
          <cell r="D24155" t="str">
            <v>NOVA ORGANICA, S.A. DE C.V.</v>
          </cell>
        </row>
        <row r="24156">
          <cell r="C24156">
            <v>179</v>
          </cell>
          <cell r="D24156" t="str">
            <v>TBG APPAREL S DE RL DE CV</v>
          </cell>
        </row>
        <row r="24157">
          <cell r="C24157">
            <v>179</v>
          </cell>
          <cell r="D24157" t="str">
            <v>TBG APPAREL S DE RL DE CV</v>
          </cell>
        </row>
        <row r="24158">
          <cell r="C24158">
            <v>179</v>
          </cell>
          <cell r="D24158" t="str">
            <v>TBG APPAREL S DE RL DE CV</v>
          </cell>
        </row>
        <row r="24159">
          <cell r="C24159">
            <v>249</v>
          </cell>
          <cell r="D24159" t="str">
            <v>ASHLAND CHEMICAL DE MEXICO, S.A. DE C.V.</v>
          </cell>
        </row>
        <row r="24160">
          <cell r="C24160">
            <v>249</v>
          </cell>
          <cell r="D24160" t="str">
            <v>ASHLAND CHEMICAL DE MEXICO, S.A. DE C.V.</v>
          </cell>
        </row>
        <row r="24161">
          <cell r="C24161">
            <v>249</v>
          </cell>
          <cell r="D24161" t="str">
            <v>ASHLAND CHEMICAL DE MEXICO, S.A. DE C.V.</v>
          </cell>
        </row>
        <row r="24162">
          <cell r="C24162">
            <v>396</v>
          </cell>
          <cell r="D24162" t="str">
            <v>JINSI, S.A. DE C.V.</v>
          </cell>
        </row>
        <row r="24163">
          <cell r="C24163">
            <v>100</v>
          </cell>
          <cell r="D24163" t="str">
            <v>MANUFACTURAS KALTEX SA DE CV</v>
          </cell>
        </row>
        <row r="24164">
          <cell r="C24164">
            <v>115</v>
          </cell>
          <cell r="D24164" t="str">
            <v>GRUMA</v>
          </cell>
        </row>
        <row r="24165">
          <cell r="C24165">
            <v>382</v>
          </cell>
          <cell r="D24165" t="str">
            <v>PC BIOLOGICS, S.A. DE C.V.</v>
          </cell>
        </row>
        <row r="24166">
          <cell r="C24166">
            <v>418</v>
          </cell>
          <cell r="D24166" t="str">
            <v>ENDISIC, S.A. DE C.V.</v>
          </cell>
        </row>
        <row r="24167">
          <cell r="C24167">
            <v>179</v>
          </cell>
          <cell r="D24167" t="str">
            <v>TBG APPAREL S DE RL DE CV</v>
          </cell>
        </row>
        <row r="24168">
          <cell r="C24168">
            <v>179</v>
          </cell>
          <cell r="D24168" t="str">
            <v>TBG APPAREL S DE RL DE CV</v>
          </cell>
        </row>
        <row r="24169">
          <cell r="C24169">
            <v>179</v>
          </cell>
          <cell r="D24169" t="str">
            <v>TBG APPAREL S DE RL DE CV</v>
          </cell>
        </row>
        <row r="24170">
          <cell r="C24170">
            <v>29</v>
          </cell>
          <cell r="D24170" t="str">
            <v>CERVECERIA CUAUHTEMOC MOCTEZUMA SA DE CV</v>
          </cell>
        </row>
        <row r="24171">
          <cell r="C24171">
            <v>29</v>
          </cell>
          <cell r="D24171" t="str">
            <v>CERVECERIA CUAUHTEMOC MOCTEZUMA SA DE CV</v>
          </cell>
        </row>
        <row r="24172">
          <cell r="C24172">
            <v>29</v>
          </cell>
          <cell r="D24172" t="str">
            <v>CERVECERIA CUAUHTEMOC MOCTEZUMA SA DE CV</v>
          </cell>
        </row>
        <row r="24173">
          <cell r="C24173">
            <v>337</v>
          </cell>
          <cell r="D24173" t="str">
            <v>CERVECERIA CUAUHTEMOC MOCTEZUMA SA DE CV</v>
          </cell>
        </row>
        <row r="24174">
          <cell r="C24174">
            <v>337</v>
          </cell>
          <cell r="D24174" t="str">
            <v>CERVECERIA CUAUHTEMOC MOCTEZUMA SA DE CV</v>
          </cell>
        </row>
        <row r="24175">
          <cell r="C24175">
            <v>28</v>
          </cell>
          <cell r="D24175" t="str">
            <v>CERVECERIA CUAUHTEMOC MOCTEZUMA SA DE CV</v>
          </cell>
        </row>
        <row r="24176">
          <cell r="C24176">
            <v>28</v>
          </cell>
          <cell r="D24176" t="str">
            <v>CERVECERIA CUAUHTEMOC MOCTEZUMA SA DE CV</v>
          </cell>
        </row>
        <row r="24177">
          <cell r="C24177">
            <v>24</v>
          </cell>
          <cell r="D24177" t="str">
            <v>C &amp; L ALIMENTOS SA DE CV</v>
          </cell>
        </row>
        <row r="24178">
          <cell r="C24178">
            <v>24</v>
          </cell>
          <cell r="D24178" t="str">
            <v>C &amp; L ALIMENTOS SA DE CV</v>
          </cell>
        </row>
        <row r="24179">
          <cell r="C24179">
            <v>231</v>
          </cell>
          <cell r="D24179" t="str">
            <v>PROGEL MEXICANA, S.A. DE C.V.</v>
          </cell>
        </row>
        <row r="24180">
          <cell r="C24180" t="str">
            <v>VTAMOS</v>
          </cell>
          <cell r="D24180" t="str">
            <v>Ventas de Mostrador</v>
          </cell>
        </row>
        <row r="24181">
          <cell r="C24181">
            <v>67</v>
          </cell>
          <cell r="D24181" t="str">
            <v>GELITA MEXICO S DE RL DE CV</v>
          </cell>
        </row>
        <row r="24182">
          <cell r="C24182">
            <v>67</v>
          </cell>
          <cell r="D24182" t="str">
            <v>GELITA MEXICO S DE RL DE CV</v>
          </cell>
        </row>
        <row r="24183">
          <cell r="C24183">
            <v>21</v>
          </cell>
          <cell r="D24183" t="str">
            <v>BIMBO</v>
          </cell>
        </row>
        <row r="24184">
          <cell r="C24184">
            <v>21</v>
          </cell>
          <cell r="D24184" t="str">
            <v>BIMBO</v>
          </cell>
        </row>
        <row r="24185">
          <cell r="C24185">
            <v>204</v>
          </cell>
          <cell r="D24185" t="str">
            <v>PQ INTEGRADORA LOGISTICA SA DE CV</v>
          </cell>
        </row>
        <row r="24186">
          <cell r="C24186">
            <v>202</v>
          </cell>
          <cell r="D24186" t="str">
            <v>CURTIDOS TREVIÑO SA DE CV</v>
          </cell>
        </row>
        <row r="24187">
          <cell r="C24187">
            <v>199</v>
          </cell>
          <cell r="D24187" t="str">
            <v>ANILINAS Y QUIMICOS TEXTILES SA DE CV</v>
          </cell>
        </row>
        <row r="24188">
          <cell r="C24188">
            <v>100</v>
          </cell>
          <cell r="D24188" t="str">
            <v>MANUFACTURAS KALTEX SA DE CV</v>
          </cell>
        </row>
        <row r="24189">
          <cell r="C24189">
            <v>39</v>
          </cell>
          <cell r="D24189" t="str">
            <v>CITROJUGO SA DE CV</v>
          </cell>
        </row>
        <row r="24190">
          <cell r="C24190">
            <v>39</v>
          </cell>
          <cell r="D24190" t="str">
            <v>CITROJUGO SA DE CV</v>
          </cell>
        </row>
        <row r="24191">
          <cell r="C24191">
            <v>306</v>
          </cell>
          <cell r="D24191" t="str">
            <v>GRIFFITH FOODS, S.A. DE C.V.</v>
          </cell>
        </row>
        <row r="24192">
          <cell r="C24192">
            <v>113</v>
          </cell>
          <cell r="D24192" t="str">
            <v>GRUMA</v>
          </cell>
        </row>
        <row r="24193">
          <cell r="C24193">
            <v>159</v>
          </cell>
          <cell r="D24193" t="str">
            <v>GRUMA</v>
          </cell>
        </row>
        <row r="24194">
          <cell r="C24194">
            <v>159</v>
          </cell>
          <cell r="D24194" t="str">
            <v>GRUMA</v>
          </cell>
        </row>
        <row r="24195">
          <cell r="C24195">
            <v>21</v>
          </cell>
          <cell r="D24195" t="str">
            <v>BIMBO</v>
          </cell>
        </row>
        <row r="24196">
          <cell r="C24196">
            <v>21</v>
          </cell>
          <cell r="D24196" t="str">
            <v>BIMBO</v>
          </cell>
        </row>
        <row r="24197">
          <cell r="C24197">
            <v>21</v>
          </cell>
          <cell r="D24197" t="str">
            <v>BIMBO</v>
          </cell>
        </row>
        <row r="24198">
          <cell r="C24198">
            <v>21</v>
          </cell>
          <cell r="D24198" t="str">
            <v>BIMBO</v>
          </cell>
        </row>
        <row r="24199">
          <cell r="C24199">
            <v>21</v>
          </cell>
          <cell r="D24199" t="str">
            <v>BIMBO</v>
          </cell>
        </row>
        <row r="24200">
          <cell r="C24200">
            <v>21</v>
          </cell>
          <cell r="D24200" t="str">
            <v>BIMBO</v>
          </cell>
        </row>
        <row r="24201">
          <cell r="C24201">
            <v>21</v>
          </cell>
          <cell r="D24201" t="str">
            <v>BIMBO</v>
          </cell>
        </row>
        <row r="24202">
          <cell r="C24202">
            <v>21</v>
          </cell>
          <cell r="D24202" t="str">
            <v>BIMBO</v>
          </cell>
        </row>
        <row r="24203">
          <cell r="C24203">
            <v>21</v>
          </cell>
          <cell r="D24203" t="str">
            <v>BIMBO</v>
          </cell>
        </row>
        <row r="24204">
          <cell r="C24204">
            <v>21</v>
          </cell>
          <cell r="D24204" t="str">
            <v>BIMBO</v>
          </cell>
        </row>
        <row r="24205">
          <cell r="C24205">
            <v>419</v>
          </cell>
          <cell r="D24205" t="str">
            <v>INDUSTRIAS JENSSEY, S.A. DE C.V.</v>
          </cell>
        </row>
        <row r="24206">
          <cell r="C24206">
            <v>14</v>
          </cell>
          <cell r="D24206" t="str">
            <v>DISTRIBUIDORA TEXTIL ARTTEX, S.A. DE C.V.</v>
          </cell>
        </row>
        <row r="24207">
          <cell r="C24207">
            <v>14</v>
          </cell>
          <cell r="D24207" t="str">
            <v>DISTRIBUIDORA TEXTIL ARTTEX, S.A. DE C.V.</v>
          </cell>
        </row>
        <row r="24208">
          <cell r="C24208">
            <v>97</v>
          </cell>
          <cell r="D24208" t="str">
            <v>LAVAEXPORT SA DE CV</v>
          </cell>
        </row>
        <row r="24209">
          <cell r="C24209">
            <v>97</v>
          </cell>
          <cell r="D24209" t="str">
            <v>LAVAEXPORT SA DE CV</v>
          </cell>
        </row>
        <row r="24210">
          <cell r="C24210">
            <v>21</v>
          </cell>
          <cell r="D24210" t="str">
            <v>BIMBO</v>
          </cell>
        </row>
        <row r="24211">
          <cell r="C24211">
            <v>179</v>
          </cell>
          <cell r="D24211" t="str">
            <v>TBG APPAREL S DE RL DE CV</v>
          </cell>
        </row>
        <row r="24212">
          <cell r="C24212">
            <v>295</v>
          </cell>
          <cell r="D24212" t="str">
            <v>REYNALDO RUEDAS PEDROZA</v>
          </cell>
        </row>
        <row r="24213">
          <cell r="C24213">
            <v>21</v>
          </cell>
          <cell r="D24213" t="str">
            <v>BIMBO</v>
          </cell>
        </row>
        <row r="24214">
          <cell r="C24214">
            <v>39</v>
          </cell>
          <cell r="D24214" t="str">
            <v>CITROJUGO SA DE CV</v>
          </cell>
        </row>
        <row r="24215">
          <cell r="C24215">
            <v>231</v>
          </cell>
          <cell r="D24215" t="str">
            <v>PROGEL MEXICANA, S.A. DE C.V.</v>
          </cell>
        </row>
        <row r="24216">
          <cell r="C24216">
            <v>31</v>
          </cell>
          <cell r="D24216" t="str">
            <v>CERVECERIA CUAUHTEMOC MOCTEZUMA SA DE CV</v>
          </cell>
        </row>
        <row r="24217">
          <cell r="C24217">
            <v>31</v>
          </cell>
          <cell r="D24217" t="str">
            <v>CERVECERIA CUAUHTEMOC MOCTEZUMA SA DE CV</v>
          </cell>
        </row>
        <row r="24218">
          <cell r="C24218">
            <v>31</v>
          </cell>
          <cell r="D24218" t="str">
            <v>CERVECERIA CUAUHTEMOC MOCTEZUMA SA DE CV</v>
          </cell>
        </row>
        <row r="24219">
          <cell r="C24219">
            <v>31</v>
          </cell>
          <cell r="D24219" t="str">
            <v>CERVECERIA CUAUHTEMOC MOCTEZUMA SA DE CV</v>
          </cell>
        </row>
        <row r="24220">
          <cell r="C24220">
            <v>31</v>
          </cell>
          <cell r="D24220" t="str">
            <v>CERVECERIA CUAUHTEMOC MOCTEZUMA SA DE CV</v>
          </cell>
        </row>
        <row r="24221">
          <cell r="C24221">
            <v>31</v>
          </cell>
          <cell r="D24221" t="str">
            <v>CERVECERIA CUAUHTEMOC MOCTEZUMA SA DE CV</v>
          </cell>
        </row>
        <row r="24222">
          <cell r="C24222">
            <v>401</v>
          </cell>
          <cell r="D24222" t="str">
            <v>GYG DERIVADOS Y COMESTIBLES, S.A. DE C.V.</v>
          </cell>
        </row>
        <row r="24223">
          <cell r="C24223">
            <v>393</v>
          </cell>
          <cell r="D24223" t="str">
            <v>CERVECERIA CUAUHTEMOC MOCTEZUMA SA DE CV</v>
          </cell>
        </row>
        <row r="24224">
          <cell r="C24224">
            <v>393</v>
          </cell>
          <cell r="D24224" t="str">
            <v>CERVECERIA CUAUHTEMOC MOCTEZUMA SA DE CV</v>
          </cell>
        </row>
        <row r="24225">
          <cell r="C24225">
            <v>33</v>
          </cell>
          <cell r="D24225" t="str">
            <v>CERVECERIA CUAUHTEMOC MOCTEZUMA SA DE CV</v>
          </cell>
        </row>
        <row r="24226">
          <cell r="C24226">
            <v>33</v>
          </cell>
          <cell r="D24226" t="str">
            <v>CERVECERIA CUAUHTEMOC MOCTEZUMA SA DE CV</v>
          </cell>
        </row>
        <row r="24227">
          <cell r="C24227">
            <v>33</v>
          </cell>
          <cell r="D24227" t="str">
            <v>CERVECERIA CUAUHTEMOC MOCTEZUMA SA DE CV</v>
          </cell>
        </row>
        <row r="24228">
          <cell r="C24228">
            <v>33</v>
          </cell>
          <cell r="D24228" t="str">
            <v>CERVECERIA CUAUHTEMOC MOCTEZUMA SA DE CV</v>
          </cell>
        </row>
        <row r="24229">
          <cell r="C24229">
            <v>33</v>
          </cell>
          <cell r="D24229" t="str">
            <v>CERVECERIA CUAUHTEMOC MOCTEZUMA SA DE CV</v>
          </cell>
        </row>
        <row r="24230">
          <cell r="C24230">
            <v>33</v>
          </cell>
          <cell r="D24230" t="str">
            <v>CERVECERIA CUAUHTEMOC MOCTEZUMA SA DE CV</v>
          </cell>
        </row>
        <row r="24231">
          <cell r="C24231">
            <v>33</v>
          </cell>
          <cell r="D24231" t="str">
            <v>CERVECERIA CUAUHTEMOC MOCTEZUMA SA DE CV</v>
          </cell>
        </row>
        <row r="24232">
          <cell r="C24232">
            <v>32</v>
          </cell>
          <cell r="D24232" t="str">
            <v>CERVECERIA CUAUHTEMOC MOCTEZUMA SA DE CV</v>
          </cell>
        </row>
        <row r="24233">
          <cell r="C24233">
            <v>28</v>
          </cell>
          <cell r="D24233" t="str">
            <v>CERVECERIA CUAUHTEMOC MOCTEZUMA SA DE CV</v>
          </cell>
        </row>
        <row r="24234">
          <cell r="C24234">
            <v>28</v>
          </cell>
          <cell r="D24234" t="str">
            <v>CERVECERIA CUAUHTEMOC MOCTEZUMA SA DE CV</v>
          </cell>
        </row>
        <row r="24235">
          <cell r="C24235">
            <v>28</v>
          </cell>
          <cell r="D24235" t="str">
            <v>CERVECERIA CUAUHTEMOC MOCTEZUMA SA DE CV</v>
          </cell>
        </row>
        <row r="24236">
          <cell r="C24236">
            <v>28</v>
          </cell>
          <cell r="D24236" t="str">
            <v>CERVECERIA CUAUHTEMOC MOCTEZUMA SA DE CV</v>
          </cell>
        </row>
        <row r="24237">
          <cell r="C24237">
            <v>179</v>
          </cell>
          <cell r="D24237" t="str">
            <v>TBG APPAREL S DE RL DE CV</v>
          </cell>
        </row>
        <row r="24238">
          <cell r="C24238">
            <v>179</v>
          </cell>
          <cell r="D24238" t="str">
            <v>TBG APPAREL S DE RL DE CV</v>
          </cell>
        </row>
        <row r="24239">
          <cell r="C24239">
            <v>179</v>
          </cell>
          <cell r="D24239" t="str">
            <v>TBG APPAREL S DE RL DE CV</v>
          </cell>
        </row>
        <row r="24240">
          <cell r="C24240">
            <v>179</v>
          </cell>
          <cell r="D24240" t="str">
            <v>TBG APPAREL S DE RL DE CV</v>
          </cell>
        </row>
        <row r="24241">
          <cell r="C24241">
            <v>231</v>
          </cell>
          <cell r="D24241" t="str">
            <v>PROGEL MEXICANA, S.A. DE C.V.</v>
          </cell>
        </row>
        <row r="24242">
          <cell r="C24242">
            <v>30</v>
          </cell>
          <cell r="D24242" t="str">
            <v>CERVECERIA CUAUHTEMOC MOCTEZUMA SA DE CV</v>
          </cell>
        </row>
        <row r="24243">
          <cell r="C24243">
            <v>21</v>
          </cell>
          <cell r="D24243" t="str">
            <v>BIMBO</v>
          </cell>
        </row>
        <row r="24244">
          <cell r="C24244">
            <v>78</v>
          </cell>
          <cell r="D24244" t="str">
            <v>GRUMA</v>
          </cell>
        </row>
        <row r="24245">
          <cell r="C24245">
            <v>78</v>
          </cell>
          <cell r="D24245" t="str">
            <v>GRUMA</v>
          </cell>
        </row>
        <row r="24246">
          <cell r="C24246">
            <v>78</v>
          </cell>
          <cell r="D24246" t="str">
            <v>GRUMA</v>
          </cell>
        </row>
        <row r="24247">
          <cell r="C24247">
            <v>78</v>
          </cell>
          <cell r="D24247" t="str">
            <v>GRUMA</v>
          </cell>
        </row>
        <row r="24248">
          <cell r="C24248">
            <v>166</v>
          </cell>
          <cell r="D24248" t="str">
            <v>GRUMA</v>
          </cell>
        </row>
        <row r="24249">
          <cell r="C24249">
            <v>166</v>
          </cell>
          <cell r="D24249" t="str">
            <v>GRUMA</v>
          </cell>
        </row>
        <row r="24250">
          <cell r="C24250">
            <v>166</v>
          </cell>
          <cell r="D24250" t="str">
            <v>GRUMA</v>
          </cell>
        </row>
        <row r="24251">
          <cell r="C24251">
            <v>112</v>
          </cell>
          <cell r="D24251" t="str">
            <v>GRUMA</v>
          </cell>
        </row>
        <row r="24252">
          <cell r="C24252">
            <v>112</v>
          </cell>
          <cell r="D24252" t="str">
            <v>GRUMA</v>
          </cell>
        </row>
        <row r="24253">
          <cell r="C24253">
            <v>112</v>
          </cell>
          <cell r="D24253" t="str">
            <v>GRUMA</v>
          </cell>
        </row>
        <row r="24254">
          <cell r="C24254">
            <v>249</v>
          </cell>
          <cell r="D24254" t="str">
            <v>ASHLAND CHEMICAL DE MEXICO, S.A. DE C.V.</v>
          </cell>
        </row>
        <row r="24255">
          <cell r="C24255">
            <v>249</v>
          </cell>
          <cell r="D24255" t="str">
            <v>ASHLAND CHEMICAL DE MEXICO, S.A. DE C.V.</v>
          </cell>
        </row>
        <row r="24256">
          <cell r="C24256">
            <v>238</v>
          </cell>
          <cell r="D24256" t="str">
            <v>ANSA MCAL TRADING, INC.</v>
          </cell>
        </row>
        <row r="24257">
          <cell r="C24257">
            <v>146</v>
          </cell>
          <cell r="D24257" t="str">
            <v>TECNICOS Y COLORES ANILPAN SA DE CV</v>
          </cell>
        </row>
        <row r="24258">
          <cell r="C24258" t="str">
            <v>VTAMOS</v>
          </cell>
          <cell r="D24258" t="str">
            <v>Ventas de Mostrador</v>
          </cell>
        </row>
        <row r="24259">
          <cell r="C24259">
            <v>39</v>
          </cell>
          <cell r="D24259" t="str">
            <v>CITROJUGO SA DE CV</v>
          </cell>
        </row>
        <row r="24260">
          <cell r="C24260">
            <v>295</v>
          </cell>
          <cell r="D24260" t="str">
            <v>REYNALDO RUEDAS PEDROZA</v>
          </cell>
        </row>
        <row r="24261">
          <cell r="C24261" t="str">
            <v>VTAMOS</v>
          </cell>
          <cell r="D24261" t="str">
            <v>Ventas de Mostrador</v>
          </cell>
        </row>
        <row r="24262">
          <cell r="C24262">
            <v>231</v>
          </cell>
          <cell r="D24262" t="str">
            <v>PROGEL MEXICANA, S.A. DE C.V.</v>
          </cell>
        </row>
        <row r="24263">
          <cell r="C24263">
            <v>231</v>
          </cell>
          <cell r="D24263" t="str">
            <v>PROGEL MEXICANA, S.A. DE C.V.</v>
          </cell>
        </row>
        <row r="24264">
          <cell r="C24264">
            <v>179</v>
          </cell>
          <cell r="D24264" t="str">
            <v>TBG APPAREL S DE RL DE CV</v>
          </cell>
        </row>
        <row r="24265">
          <cell r="C24265">
            <v>144</v>
          </cell>
          <cell r="D24265" t="str">
            <v>SUELAS WYNY SA DE CV</v>
          </cell>
        </row>
        <row r="24266">
          <cell r="C24266">
            <v>144</v>
          </cell>
          <cell r="D24266" t="str">
            <v>SUELAS WYNY SA DE CV</v>
          </cell>
        </row>
        <row r="24267">
          <cell r="C24267">
            <v>231</v>
          </cell>
          <cell r="D24267" t="str">
            <v>PROGEL MEXICANA, S.A. DE C.V.</v>
          </cell>
        </row>
        <row r="24268">
          <cell r="C24268">
            <v>376</v>
          </cell>
          <cell r="D24268" t="str">
            <v>EDUARDO WONG RODRIGUEZ</v>
          </cell>
        </row>
        <row r="24269">
          <cell r="C24269">
            <v>376</v>
          </cell>
          <cell r="D24269" t="str">
            <v>EDUARDO WONG RODRIGUEZ</v>
          </cell>
        </row>
        <row r="24270">
          <cell r="C24270">
            <v>77</v>
          </cell>
          <cell r="D24270" t="str">
            <v>GRUMA</v>
          </cell>
        </row>
        <row r="24271">
          <cell r="C24271">
            <v>77</v>
          </cell>
          <cell r="D24271" t="str">
            <v>GRUMA</v>
          </cell>
        </row>
        <row r="24272">
          <cell r="C24272">
            <v>193</v>
          </cell>
          <cell r="D24272" t="str">
            <v>CURFIMEX SA DE CV</v>
          </cell>
        </row>
        <row r="24273">
          <cell r="C24273">
            <v>378</v>
          </cell>
          <cell r="D24273" t="str">
            <v>STONE LAV, S.A. DE C.V.</v>
          </cell>
        </row>
        <row r="24274">
          <cell r="C24274">
            <v>378</v>
          </cell>
          <cell r="D24274" t="str">
            <v>STONE LAV, S.A. DE C.V.</v>
          </cell>
        </row>
        <row r="24275">
          <cell r="C24275">
            <v>100</v>
          </cell>
          <cell r="D24275" t="str">
            <v>MANUFACTURAS KALTEX SA DE CV</v>
          </cell>
        </row>
        <row r="24276">
          <cell r="C24276">
            <v>20</v>
          </cell>
          <cell r="D24276" t="str">
            <v>BIMBO</v>
          </cell>
        </row>
        <row r="24277">
          <cell r="C24277">
            <v>44</v>
          </cell>
          <cell r="D24277" t="str">
            <v>CONFRUTTA S.A.</v>
          </cell>
        </row>
        <row r="24278">
          <cell r="C24278">
            <v>44</v>
          </cell>
          <cell r="D24278" t="str">
            <v>CONFRUTTA S.A.</v>
          </cell>
        </row>
        <row r="24279">
          <cell r="C24279">
            <v>44</v>
          </cell>
          <cell r="D24279" t="str">
            <v>CONFRUTTA S.A.</v>
          </cell>
        </row>
        <row r="24280">
          <cell r="C24280">
            <v>44</v>
          </cell>
          <cell r="D24280" t="str">
            <v>CONFRUTTA S.A.</v>
          </cell>
        </row>
        <row r="24281">
          <cell r="C24281">
            <v>44</v>
          </cell>
          <cell r="D24281" t="str">
            <v>CONFRUTTA S.A.</v>
          </cell>
        </row>
        <row r="24282">
          <cell r="C24282">
            <v>392</v>
          </cell>
          <cell r="D24282" t="str">
            <v>CIH INTERNATIONAL, S.A.R.L.</v>
          </cell>
        </row>
        <row r="24283">
          <cell r="C24283">
            <v>392</v>
          </cell>
          <cell r="D24283" t="str">
            <v>CIH INTERNATIONAL, S.A.R.L.</v>
          </cell>
        </row>
        <row r="24284">
          <cell r="C24284">
            <v>392</v>
          </cell>
          <cell r="D24284" t="str">
            <v>CIH INTERNATIONAL, S.A.R.L.</v>
          </cell>
        </row>
        <row r="24285">
          <cell r="C24285">
            <v>392</v>
          </cell>
          <cell r="D24285" t="str">
            <v>CIH INTERNATIONAL, S.A.R.L.</v>
          </cell>
        </row>
        <row r="24286">
          <cell r="C24286">
            <v>419</v>
          </cell>
          <cell r="D24286" t="str">
            <v>INDUSTRIAS JENSSEY, S.A. DE C.V.</v>
          </cell>
        </row>
        <row r="24287">
          <cell r="C24287">
            <v>206</v>
          </cell>
          <cell r="D24287" t="str">
            <v>INVESTIGACION PRODUCTIVA SA DE CV</v>
          </cell>
        </row>
        <row r="24288">
          <cell r="C24288">
            <v>231</v>
          </cell>
          <cell r="D24288" t="str">
            <v>PROGEL MEXICANA, S.A. DE C.V.</v>
          </cell>
        </row>
        <row r="24289">
          <cell r="C24289">
            <v>107</v>
          </cell>
          <cell r="D24289" t="str">
            <v>MICHEL ONTIVEROS PABLO IGNACIO</v>
          </cell>
        </row>
        <row r="24290">
          <cell r="C24290">
            <v>16</v>
          </cell>
          <cell r="D24290" t="str">
            <v>GRUMA</v>
          </cell>
        </row>
        <row r="24291">
          <cell r="C24291">
            <v>16</v>
          </cell>
          <cell r="D24291" t="str">
            <v>GRUMA</v>
          </cell>
        </row>
        <row r="24292">
          <cell r="C24292">
            <v>79</v>
          </cell>
          <cell r="D24292" t="str">
            <v>GRUMA</v>
          </cell>
        </row>
        <row r="24293">
          <cell r="C24293">
            <v>79</v>
          </cell>
          <cell r="D24293" t="str">
            <v>GRUMA</v>
          </cell>
        </row>
        <row r="24294">
          <cell r="C24294">
            <v>130</v>
          </cell>
          <cell r="D24294" t="str">
            <v>PRODUCTOS PERLA, SA DE CV</v>
          </cell>
        </row>
        <row r="24295">
          <cell r="C24295">
            <v>130</v>
          </cell>
          <cell r="D24295" t="str">
            <v>PRODUCTOS PERLA, SA DE CV</v>
          </cell>
        </row>
        <row r="24296">
          <cell r="C24296">
            <v>367</v>
          </cell>
          <cell r="D24296" t="str">
            <v>WRANGLER DE MEXICO, S. DE R.L. DE C.V.</v>
          </cell>
        </row>
        <row r="24297">
          <cell r="C24297">
            <v>367</v>
          </cell>
          <cell r="D24297" t="str">
            <v>WRANGLER DE MEXICO, S. DE R.L. DE C.V.</v>
          </cell>
        </row>
        <row r="24298">
          <cell r="C24298">
            <v>130</v>
          </cell>
          <cell r="D24298" t="str">
            <v>PRODUCTOS PERLA, SA DE CV</v>
          </cell>
        </row>
        <row r="24299">
          <cell r="C24299">
            <v>422</v>
          </cell>
          <cell r="D24299" t="str">
            <v>DYSAL, S.A.P.I., DE C.V.</v>
          </cell>
        </row>
        <row r="24300">
          <cell r="C24300">
            <v>146</v>
          </cell>
          <cell r="D24300" t="str">
            <v>TECNICOS Y COLORES ANILPAN SA DE CV</v>
          </cell>
        </row>
        <row r="24301">
          <cell r="C24301">
            <v>327</v>
          </cell>
          <cell r="D24301" t="str">
            <v>CERVECERIAS BARU-PANAMA, S.A.</v>
          </cell>
        </row>
        <row r="24302">
          <cell r="C24302">
            <v>381</v>
          </cell>
          <cell r="D24302" t="str">
            <v>HARI MASA DEL SURESTE, S.A. DE C.V.</v>
          </cell>
        </row>
        <row r="24303">
          <cell r="C24303">
            <v>193</v>
          </cell>
          <cell r="D24303" t="str">
            <v>CURFIMEX SA DE CV</v>
          </cell>
        </row>
        <row r="24304">
          <cell r="C24304">
            <v>179</v>
          </cell>
          <cell r="D24304" t="str">
            <v>TBG APPAREL S DE RL DE CV</v>
          </cell>
        </row>
        <row r="24305">
          <cell r="C24305">
            <v>179</v>
          </cell>
          <cell r="D24305" t="str">
            <v>TBG APPAREL S DE RL DE CV</v>
          </cell>
        </row>
        <row r="24306">
          <cell r="C24306">
            <v>166</v>
          </cell>
          <cell r="D24306" t="str">
            <v>GRUMA</v>
          </cell>
        </row>
        <row r="24307">
          <cell r="C24307">
            <v>100</v>
          </cell>
          <cell r="D24307" t="str">
            <v>MANUFACTURAS KALTEX SA DE CV</v>
          </cell>
        </row>
        <row r="24308">
          <cell r="C24308">
            <v>396</v>
          </cell>
          <cell r="D24308" t="str">
            <v>JINSI, S.A. DE C.V.</v>
          </cell>
        </row>
        <row r="24309">
          <cell r="C24309">
            <v>55</v>
          </cell>
          <cell r="D24309" t="str">
            <v>DISTRIBUIDORA DE TEXTILES AVANTE SA DE CV</v>
          </cell>
        </row>
        <row r="24310">
          <cell r="C24310">
            <v>184</v>
          </cell>
          <cell r="D24310" t="str">
            <v>CUEROMEX WET BLUE SA DE CV</v>
          </cell>
        </row>
        <row r="24311">
          <cell r="C24311">
            <v>128</v>
          </cell>
          <cell r="D24311" t="str">
            <v>PRODUCTOS CURTIENTES SA DE CV</v>
          </cell>
        </row>
        <row r="24312">
          <cell r="C24312">
            <v>128</v>
          </cell>
          <cell r="D24312" t="str">
            <v>PRODUCTOS CURTIENTES SA DE CV</v>
          </cell>
        </row>
        <row r="24313">
          <cell r="C24313">
            <v>128</v>
          </cell>
          <cell r="D24313" t="str">
            <v>PRODUCTOS CURTIENTES SA DE CV</v>
          </cell>
        </row>
        <row r="24314">
          <cell r="C24314">
            <v>128</v>
          </cell>
          <cell r="D24314" t="str">
            <v>PRODUCTOS CURTIENTES SA DE CV</v>
          </cell>
        </row>
        <row r="24315">
          <cell r="C24315">
            <v>44</v>
          </cell>
          <cell r="D24315" t="str">
            <v>CONFRUTTA S.A.</v>
          </cell>
        </row>
        <row r="24316">
          <cell r="C24316">
            <v>249</v>
          </cell>
          <cell r="D24316" t="str">
            <v>ASHLAND CHEMICAL DE MEXICO, S.A. DE C.V.</v>
          </cell>
        </row>
        <row r="24317">
          <cell r="C24317">
            <v>249</v>
          </cell>
          <cell r="D24317" t="str">
            <v>ASHLAND CHEMICAL DE MEXICO, S.A. DE C.V.</v>
          </cell>
        </row>
        <row r="24318">
          <cell r="C24318">
            <v>249</v>
          </cell>
          <cell r="D24318" t="str">
            <v>ASHLAND CHEMICAL DE MEXICO, S.A. DE C.V.</v>
          </cell>
        </row>
        <row r="24319">
          <cell r="C24319">
            <v>174</v>
          </cell>
          <cell r="D24319" t="str">
            <v>GRUPO INDUSTRIAL CUADRITOS BIOTEK SA DE CV</v>
          </cell>
        </row>
        <row r="24320">
          <cell r="C24320">
            <v>306</v>
          </cell>
          <cell r="D24320" t="str">
            <v>GRIFFITH FOODS, S.A. DE C.V.</v>
          </cell>
        </row>
        <row r="24321">
          <cell r="C24321">
            <v>306</v>
          </cell>
          <cell r="D24321" t="str">
            <v>GRIFFITH FOODS, S.A. DE C.V.</v>
          </cell>
        </row>
        <row r="24322">
          <cell r="C24322">
            <v>112</v>
          </cell>
          <cell r="D24322" t="str">
            <v>GRUMA</v>
          </cell>
        </row>
        <row r="24323">
          <cell r="C24323">
            <v>112</v>
          </cell>
          <cell r="D24323" t="str">
            <v>GRUMA</v>
          </cell>
        </row>
        <row r="24324">
          <cell r="C24324">
            <v>14</v>
          </cell>
          <cell r="D24324" t="str">
            <v>DISTRIBUIDORA TEXTIL ARTTEX, S.A. DE C.V.</v>
          </cell>
        </row>
        <row r="24325">
          <cell r="C24325">
            <v>393</v>
          </cell>
          <cell r="D24325" t="str">
            <v>CERVECERIA CUAUHTEMOC MOCTEZUMA SA DE CV</v>
          </cell>
        </row>
        <row r="24326">
          <cell r="C24326">
            <v>28</v>
          </cell>
          <cell r="D24326" t="str">
            <v>CERVECERIA CUAUHTEMOC MOCTEZUMA SA DE CV</v>
          </cell>
        </row>
        <row r="24327">
          <cell r="C24327">
            <v>28</v>
          </cell>
          <cell r="D24327" t="str">
            <v>CERVECERIA CUAUHTEMOC MOCTEZUMA SA DE CV</v>
          </cell>
        </row>
        <row r="24328">
          <cell r="C24328">
            <v>28</v>
          </cell>
          <cell r="D24328" t="str">
            <v>CERVECERIA CUAUHTEMOC MOCTEZUMA SA DE CV</v>
          </cell>
        </row>
        <row r="24329">
          <cell r="C24329">
            <v>28</v>
          </cell>
          <cell r="D24329" t="str">
            <v>CERVECERIA CUAUHTEMOC MOCTEZUMA SA DE CV</v>
          </cell>
        </row>
        <row r="24330">
          <cell r="C24330">
            <v>33</v>
          </cell>
          <cell r="D24330" t="str">
            <v>CERVECERIA CUAUHTEMOC MOCTEZUMA SA DE CV</v>
          </cell>
        </row>
        <row r="24331">
          <cell r="C24331">
            <v>33</v>
          </cell>
          <cell r="D24331" t="str">
            <v>CERVECERIA CUAUHTEMOC MOCTEZUMA SA DE CV</v>
          </cell>
        </row>
        <row r="24332">
          <cell r="C24332">
            <v>33</v>
          </cell>
          <cell r="D24332" t="str">
            <v>CERVECERIA CUAUHTEMOC MOCTEZUMA SA DE CV</v>
          </cell>
        </row>
        <row r="24333">
          <cell r="C24333">
            <v>33</v>
          </cell>
          <cell r="D24333" t="str">
            <v>CERVECERIA CUAUHTEMOC MOCTEZUMA SA DE CV</v>
          </cell>
        </row>
        <row r="24334">
          <cell r="C24334">
            <v>33</v>
          </cell>
          <cell r="D24334" t="str">
            <v>CERVECERIA CUAUHTEMOC MOCTEZUMA SA DE CV</v>
          </cell>
        </row>
        <row r="24335">
          <cell r="C24335">
            <v>309</v>
          </cell>
          <cell r="D24335" t="str">
            <v>MARIA CONSUELO FIERRO RAMOS</v>
          </cell>
        </row>
        <row r="24336">
          <cell r="C24336">
            <v>231</v>
          </cell>
          <cell r="D24336" t="str">
            <v>PROGEL MEXICANA, S.A. DE C.V.</v>
          </cell>
        </row>
        <row r="24337">
          <cell r="C24337">
            <v>165</v>
          </cell>
          <cell r="D24337" t="str">
            <v>EL PEQUEÑO CURTIDOR DE LEON, S.A. DE C.V.</v>
          </cell>
        </row>
        <row r="24338">
          <cell r="C24338">
            <v>401</v>
          </cell>
          <cell r="D24338" t="str">
            <v>GYG DERIVADOS Y COMESTIBLES, S.A. DE C.V.</v>
          </cell>
        </row>
        <row r="24339">
          <cell r="C24339">
            <v>179</v>
          </cell>
          <cell r="D24339" t="str">
            <v>TBG APPAREL S DE RL DE CV</v>
          </cell>
        </row>
        <row r="24340">
          <cell r="C24340">
            <v>179</v>
          </cell>
          <cell r="D24340" t="str">
            <v>TBG APPAREL S DE RL DE CV</v>
          </cell>
        </row>
        <row r="24341">
          <cell r="C24341">
            <v>107</v>
          </cell>
          <cell r="D24341" t="str">
            <v>MICHEL ONTIVEROS PABLO IGNACIO</v>
          </cell>
        </row>
        <row r="24342">
          <cell r="C24342">
            <v>184</v>
          </cell>
          <cell r="D24342" t="str">
            <v>CUEROMEX WET BLUE SA DE CV</v>
          </cell>
        </row>
        <row r="24343">
          <cell r="C24343">
            <v>184</v>
          </cell>
          <cell r="D24343" t="str">
            <v>CUEROMEX WET BLUE SA DE CV</v>
          </cell>
        </row>
        <row r="24344">
          <cell r="C24344">
            <v>134</v>
          </cell>
          <cell r="D24344" t="str">
            <v>QUIMICA HERNANDEZ RAMIREZ SA DE CV</v>
          </cell>
        </row>
        <row r="24345">
          <cell r="C24345">
            <v>134</v>
          </cell>
          <cell r="D24345" t="str">
            <v>QUIMICA HERNANDEZ RAMIREZ SA DE CV</v>
          </cell>
        </row>
        <row r="24346">
          <cell r="C24346">
            <v>134</v>
          </cell>
          <cell r="D24346" t="str">
            <v>QUIMICA HERNANDEZ RAMIREZ SA DE CV</v>
          </cell>
        </row>
        <row r="24347">
          <cell r="C24347">
            <v>423</v>
          </cell>
          <cell r="D24347" t="str">
            <v>VISCERAS SELECTAS DEL BAJIO.S. DE R.L. DE C.V.</v>
          </cell>
        </row>
        <row r="24348">
          <cell r="C24348">
            <v>52</v>
          </cell>
          <cell r="D24348" t="str">
            <v>DEUTSCHE QUIMICA SA DE CV</v>
          </cell>
        </row>
        <row r="24349">
          <cell r="C24349">
            <v>100</v>
          </cell>
          <cell r="D24349" t="str">
            <v>MANUFACTURAS KALTEX SA DE CV</v>
          </cell>
        </row>
        <row r="24350">
          <cell r="C24350">
            <v>100</v>
          </cell>
          <cell r="D24350" t="str">
            <v>MANUFACTURAS KALTEX SA DE CV</v>
          </cell>
        </row>
        <row r="24351">
          <cell r="C24351">
            <v>100</v>
          </cell>
          <cell r="D24351" t="str">
            <v>MANUFACTURAS KALTEX SA DE CV</v>
          </cell>
        </row>
        <row r="24352">
          <cell r="C24352">
            <v>419</v>
          </cell>
          <cell r="D24352" t="str">
            <v>INDUSTRIAS JENSSEY, S.A. DE C.V.</v>
          </cell>
        </row>
        <row r="24353">
          <cell r="C24353">
            <v>21</v>
          </cell>
          <cell r="D24353" t="str">
            <v>BIMBO</v>
          </cell>
        </row>
        <row r="24354">
          <cell r="C24354">
            <v>21</v>
          </cell>
          <cell r="D24354" t="str">
            <v>BIMBO</v>
          </cell>
        </row>
        <row r="24355">
          <cell r="C24355">
            <v>21</v>
          </cell>
          <cell r="D24355" t="str">
            <v>BIMBO</v>
          </cell>
        </row>
        <row r="24356">
          <cell r="C24356" t="str">
            <v>VTAMOS</v>
          </cell>
          <cell r="D24356" t="str">
            <v>Ventas de Mostrador</v>
          </cell>
        </row>
        <row r="24357">
          <cell r="C24357">
            <v>31</v>
          </cell>
          <cell r="D24357" t="str">
            <v>CERVECERIA CUAUHTEMOC MOCTEZUMA SA DE CV</v>
          </cell>
        </row>
        <row r="24358">
          <cell r="C24358">
            <v>31</v>
          </cell>
          <cell r="D24358" t="str">
            <v>CERVECERIA CUAUHTEMOC MOCTEZUMA SA DE CV</v>
          </cell>
        </row>
        <row r="24359">
          <cell r="C24359">
            <v>31</v>
          </cell>
          <cell r="D24359" t="str">
            <v>CERVECERIA CUAUHTEMOC MOCTEZUMA SA DE CV</v>
          </cell>
        </row>
        <row r="24360">
          <cell r="C24360">
            <v>31</v>
          </cell>
          <cell r="D24360" t="str">
            <v>CERVECERIA CUAUHTEMOC MOCTEZUMA SA DE CV</v>
          </cell>
        </row>
        <row r="24361">
          <cell r="C24361">
            <v>31</v>
          </cell>
          <cell r="D24361" t="str">
            <v>CERVECERIA CUAUHTEMOC MOCTEZUMA SA DE CV</v>
          </cell>
        </row>
        <row r="24362">
          <cell r="C24362">
            <v>14</v>
          </cell>
          <cell r="D24362" t="str">
            <v>DISTRIBUIDORA TEXTIL ARTTEX, S.A. DE C.V.</v>
          </cell>
        </row>
        <row r="24363">
          <cell r="C24363">
            <v>113</v>
          </cell>
          <cell r="D24363" t="str">
            <v>GRUMA</v>
          </cell>
        </row>
        <row r="24364">
          <cell r="C24364">
            <v>138</v>
          </cell>
          <cell r="D24364" t="str">
            <v>RICAP SA DE CV</v>
          </cell>
        </row>
        <row r="24365">
          <cell r="C24365">
            <v>97</v>
          </cell>
          <cell r="D24365" t="str">
            <v>LAVAEXPORT SA DE CV</v>
          </cell>
        </row>
        <row r="24366">
          <cell r="C24366">
            <v>97</v>
          </cell>
          <cell r="D24366" t="str">
            <v>LAVAEXPORT SA DE CV</v>
          </cell>
        </row>
        <row r="24367">
          <cell r="C24367">
            <v>372</v>
          </cell>
          <cell r="D24367" t="str">
            <v>NOVA ORGANICA, S.A. DE C.V.</v>
          </cell>
        </row>
        <row r="24368">
          <cell r="C24368">
            <v>295</v>
          </cell>
          <cell r="D24368" t="str">
            <v>REYNALDO RUEDAS PEDROZA</v>
          </cell>
        </row>
        <row r="24369">
          <cell r="C24369">
            <v>295</v>
          </cell>
          <cell r="D24369" t="str">
            <v>REYNALDO RUEDAS PEDROZA</v>
          </cell>
        </row>
        <row r="24370">
          <cell r="C24370">
            <v>30</v>
          </cell>
          <cell r="D24370" t="str">
            <v>CERVECERIA CUAUHTEMOC MOCTEZUMA SA DE CV</v>
          </cell>
        </row>
        <row r="24371">
          <cell r="C24371">
            <v>30</v>
          </cell>
          <cell r="D24371" t="str">
            <v>CERVECERIA CUAUHTEMOC MOCTEZUMA SA DE CV</v>
          </cell>
        </row>
        <row r="24372">
          <cell r="C24372">
            <v>30</v>
          </cell>
          <cell r="D24372" t="str">
            <v>CERVECERIA CUAUHTEMOC MOCTEZUMA SA DE CV</v>
          </cell>
        </row>
        <row r="24373">
          <cell r="C24373">
            <v>28</v>
          </cell>
          <cell r="D24373" t="str">
            <v>CERVECERIA CUAUHTEMOC MOCTEZUMA SA DE CV</v>
          </cell>
        </row>
        <row r="24374">
          <cell r="C24374">
            <v>28</v>
          </cell>
          <cell r="D24374" t="str">
            <v>CERVECERIA CUAUHTEMOC MOCTEZUMA SA DE CV</v>
          </cell>
        </row>
        <row r="24375">
          <cell r="C24375">
            <v>6</v>
          </cell>
          <cell r="D24375" t="str">
            <v>AGRANA FRUIT MEXICO SA DE CV</v>
          </cell>
        </row>
        <row r="24376">
          <cell r="C24376">
            <v>79</v>
          </cell>
          <cell r="D24376" t="str">
            <v>GRUMA</v>
          </cell>
        </row>
        <row r="24377">
          <cell r="C24377">
            <v>79</v>
          </cell>
          <cell r="D24377" t="str">
            <v>GRUMA</v>
          </cell>
        </row>
        <row r="24378">
          <cell r="C24378">
            <v>78</v>
          </cell>
          <cell r="D24378" t="str">
            <v>GRUMA</v>
          </cell>
        </row>
        <row r="24379">
          <cell r="C24379">
            <v>78</v>
          </cell>
          <cell r="D24379" t="str">
            <v>GRUMA</v>
          </cell>
        </row>
        <row r="24380">
          <cell r="C24380">
            <v>370</v>
          </cell>
          <cell r="D24380" t="str">
            <v>JUAN RAMON DELGADILLO ALDRETE</v>
          </cell>
        </row>
        <row r="24381">
          <cell r="C24381">
            <v>370</v>
          </cell>
          <cell r="D24381" t="str">
            <v>JUAN RAMON DELGADILLO ALDRETE</v>
          </cell>
        </row>
        <row r="24382">
          <cell r="C24382">
            <v>21</v>
          </cell>
          <cell r="D24382" t="str">
            <v>BIMBO</v>
          </cell>
        </row>
        <row r="24383">
          <cell r="C24383">
            <v>78</v>
          </cell>
          <cell r="D24383" t="str">
            <v>GRUMA</v>
          </cell>
        </row>
        <row r="24384">
          <cell r="C24384">
            <v>159</v>
          </cell>
          <cell r="D24384" t="str">
            <v>GRUMA</v>
          </cell>
        </row>
        <row r="24385">
          <cell r="C24385">
            <v>179</v>
          </cell>
          <cell r="D24385" t="str">
            <v>TBG APPAREL S DE RL DE CV</v>
          </cell>
        </row>
        <row r="24386">
          <cell r="C24386">
            <v>179</v>
          </cell>
          <cell r="D24386" t="str">
            <v>TBG APPAREL S DE RL DE CV</v>
          </cell>
        </row>
        <row r="24387">
          <cell r="C24387">
            <v>77</v>
          </cell>
          <cell r="D24387" t="str">
            <v>GRUMA</v>
          </cell>
        </row>
        <row r="24388">
          <cell r="C24388">
            <v>77</v>
          </cell>
          <cell r="D24388" t="str">
            <v>GRUMA</v>
          </cell>
        </row>
        <row r="24389">
          <cell r="C24389">
            <v>100</v>
          </cell>
          <cell r="D24389" t="str">
            <v>MANUFACTURAS KALTEX SA DE CV</v>
          </cell>
        </row>
        <row r="24390">
          <cell r="C24390">
            <v>367</v>
          </cell>
          <cell r="D24390" t="str">
            <v>WRANGLER DE MEXICO, S. DE R.L. DE C.V.</v>
          </cell>
        </row>
        <row r="24391">
          <cell r="C24391">
            <v>367</v>
          </cell>
          <cell r="D24391" t="str">
            <v>WRANGLER DE MEXICO, S. DE R.L. DE C.V.</v>
          </cell>
        </row>
        <row r="24392">
          <cell r="C24392">
            <v>184</v>
          </cell>
          <cell r="D24392" t="str">
            <v>CUEROMEX WET BLUE SA DE CV</v>
          </cell>
        </row>
        <row r="24393">
          <cell r="C24393">
            <v>184</v>
          </cell>
          <cell r="D24393" t="str">
            <v>CUEROMEX WET BLUE SA DE CV</v>
          </cell>
        </row>
        <row r="24394">
          <cell r="C24394">
            <v>249</v>
          </cell>
          <cell r="D24394" t="str">
            <v>ASHLAND CHEMICAL DE MEXICO, S.A. DE C.V.</v>
          </cell>
        </row>
        <row r="24395">
          <cell r="C24395">
            <v>249</v>
          </cell>
          <cell r="D24395" t="str">
            <v>ASHLAND CHEMICAL DE MEXICO, S.A. DE C.V.</v>
          </cell>
        </row>
        <row r="24396">
          <cell r="C24396">
            <v>249</v>
          </cell>
          <cell r="D24396" t="str">
            <v>ASHLAND CHEMICAL DE MEXICO, S.A. DE C.V.</v>
          </cell>
        </row>
        <row r="24397">
          <cell r="C24397">
            <v>382</v>
          </cell>
          <cell r="D24397" t="str">
            <v>PC BIOLOGICS, S.A. DE C.V.</v>
          </cell>
        </row>
        <row r="24398">
          <cell r="C24398">
            <v>424</v>
          </cell>
          <cell r="D24398" t="str">
            <v>GOMEZ YAÑEZ CESAR ALBERTO</v>
          </cell>
        </row>
        <row r="24399">
          <cell r="C24399">
            <v>30</v>
          </cell>
          <cell r="D24399" t="str">
            <v>CERVECERIA CUAUHTEMOC MOCTEZUMA SA DE CV</v>
          </cell>
        </row>
        <row r="24400">
          <cell r="C24400">
            <v>33</v>
          </cell>
          <cell r="D24400" t="str">
            <v>CERVECERIA CUAUHTEMOC MOCTEZUMA SA DE CV</v>
          </cell>
        </row>
        <row r="24401">
          <cell r="C24401">
            <v>33</v>
          </cell>
          <cell r="D24401" t="str">
            <v>CERVECERIA CUAUHTEMOC MOCTEZUMA SA DE CV</v>
          </cell>
        </row>
        <row r="24402">
          <cell r="C24402">
            <v>403</v>
          </cell>
          <cell r="D24402" t="str">
            <v>TECNOLOGÍA EN INGREDIENTES ALIMENTICIOS SA DE CV</v>
          </cell>
        </row>
        <row r="24403">
          <cell r="C24403">
            <v>403</v>
          </cell>
          <cell r="D24403" t="str">
            <v>TECNOLOGÍA EN INGREDIENTES ALIMENTICIOS SA DE CV</v>
          </cell>
        </row>
        <row r="24404">
          <cell r="C24404">
            <v>421</v>
          </cell>
          <cell r="D24404" t="str">
            <v>FLAVOR SENSE, S.A. DE C.V.</v>
          </cell>
        </row>
        <row r="24405">
          <cell r="C24405">
            <v>421</v>
          </cell>
          <cell r="D24405" t="str">
            <v>FLAVOR SENSE, S.A. DE C.V.</v>
          </cell>
        </row>
        <row r="24406">
          <cell r="C24406">
            <v>421</v>
          </cell>
          <cell r="D24406" t="str">
            <v>FLAVOR SENSE, S.A. DE C.V.</v>
          </cell>
        </row>
        <row r="24407">
          <cell r="C24407">
            <v>249</v>
          </cell>
          <cell r="D24407" t="str">
            <v>ASHLAND CHEMICAL DE MEXICO, S.A. DE C.V.</v>
          </cell>
        </row>
        <row r="24408">
          <cell r="C24408">
            <v>249</v>
          </cell>
          <cell r="D24408" t="str">
            <v>ASHLAND CHEMICAL DE MEXICO, S.A. DE C.V.</v>
          </cell>
        </row>
        <row r="24409">
          <cell r="C24409">
            <v>295</v>
          </cell>
          <cell r="D24409" t="str">
            <v>REYNALDO RUEDAS PEDROZA</v>
          </cell>
        </row>
        <row r="24410">
          <cell r="C24410">
            <v>89</v>
          </cell>
          <cell r="D24410" t="str">
            <v>KERRY INGREDIENTS DE MEXICO SA DE CV</v>
          </cell>
        </row>
        <row r="24411">
          <cell r="C24411">
            <v>89</v>
          </cell>
          <cell r="D24411" t="str">
            <v>KERRY INGREDIENTS DE MEXICO SA DE CV</v>
          </cell>
        </row>
        <row r="24412">
          <cell r="C24412" t="str">
            <v>VTAMOS</v>
          </cell>
          <cell r="D24412" t="str">
            <v>Ventas de Mostrador</v>
          </cell>
        </row>
        <row r="24413">
          <cell r="C24413">
            <v>177</v>
          </cell>
          <cell r="D24413" t="str">
            <v>COLOIDALES DUCHE SA DE CV</v>
          </cell>
        </row>
        <row r="24414">
          <cell r="C24414">
            <v>144</v>
          </cell>
          <cell r="D24414" t="str">
            <v>SUELAS WYNY SA DE CV</v>
          </cell>
        </row>
        <row r="24415">
          <cell r="C24415">
            <v>144</v>
          </cell>
          <cell r="D24415" t="str">
            <v>SUELAS WYNY SA DE CV</v>
          </cell>
        </row>
        <row r="24416">
          <cell r="C24416">
            <v>231</v>
          </cell>
          <cell r="D24416" t="str">
            <v>PROGEL MEXICANA, S.A. DE C.V.</v>
          </cell>
        </row>
        <row r="24417">
          <cell r="C24417">
            <v>179</v>
          </cell>
          <cell r="D24417" t="str">
            <v>TBG APPAREL S DE RL DE CV</v>
          </cell>
        </row>
        <row r="24418">
          <cell r="C24418">
            <v>179</v>
          </cell>
          <cell r="D24418" t="str">
            <v>TBG APPAREL S DE RL DE CV</v>
          </cell>
        </row>
        <row r="24419">
          <cell r="C24419">
            <v>179</v>
          </cell>
          <cell r="D24419" t="str">
            <v>TBG APPAREL S DE RL DE CV</v>
          </cell>
        </row>
        <row r="24420">
          <cell r="C24420">
            <v>179</v>
          </cell>
          <cell r="D24420" t="str">
            <v>TBG APPAREL S DE RL DE CV</v>
          </cell>
        </row>
        <row r="24421">
          <cell r="C24421">
            <v>52</v>
          </cell>
          <cell r="D24421" t="str">
            <v>DEUTSCHE QUIMICA SA DE CV</v>
          </cell>
        </row>
        <row r="24422">
          <cell r="C24422">
            <v>393</v>
          </cell>
          <cell r="D24422" t="str">
            <v>CERVECERIA CUAUHTEMOC MOCTEZUMA SA DE CV</v>
          </cell>
        </row>
        <row r="24423">
          <cell r="C24423">
            <v>393</v>
          </cell>
          <cell r="D24423" t="str">
            <v>CERVECERIA CUAUHTEMOC MOCTEZUMA SA DE CV</v>
          </cell>
        </row>
        <row r="24424">
          <cell r="C24424">
            <v>393</v>
          </cell>
          <cell r="D24424" t="str">
            <v>CERVECERIA CUAUHTEMOC MOCTEZUMA SA DE CV</v>
          </cell>
        </row>
        <row r="24425">
          <cell r="C24425">
            <v>393</v>
          </cell>
          <cell r="D24425" t="str">
            <v>CERVECERIA CUAUHTEMOC MOCTEZUMA SA DE CV</v>
          </cell>
        </row>
        <row r="24426">
          <cell r="C24426">
            <v>179</v>
          </cell>
          <cell r="D24426" t="str">
            <v>TBG APPAREL S DE RL DE CV</v>
          </cell>
        </row>
        <row r="24427">
          <cell r="C24427">
            <v>179</v>
          </cell>
          <cell r="D24427" t="str">
            <v>TBG APPAREL S DE RL DE CV</v>
          </cell>
        </row>
        <row r="24428">
          <cell r="C24428">
            <v>179</v>
          </cell>
          <cell r="D24428" t="str">
            <v>TBG APPAREL S DE RL DE CV</v>
          </cell>
        </row>
        <row r="24429">
          <cell r="C24429">
            <v>112</v>
          </cell>
          <cell r="D24429" t="str">
            <v>GRUMA</v>
          </cell>
        </row>
        <row r="24430">
          <cell r="C24430">
            <v>112</v>
          </cell>
          <cell r="D24430" t="str">
            <v>GRUMA</v>
          </cell>
        </row>
        <row r="24431">
          <cell r="C24431">
            <v>112</v>
          </cell>
          <cell r="D24431" t="str">
            <v>GRUMA</v>
          </cell>
        </row>
        <row r="24432">
          <cell r="C24432">
            <v>100</v>
          </cell>
          <cell r="D24432" t="str">
            <v>MANUFACTURAS KALTEX SA DE CV</v>
          </cell>
        </row>
        <row r="24433">
          <cell r="C24433">
            <v>349</v>
          </cell>
          <cell r="D24433" t="str">
            <v>VILLA VERDE AGRICOLA MEXICANA, S.A. DE C.V.</v>
          </cell>
        </row>
        <row r="24434">
          <cell r="C24434">
            <v>396</v>
          </cell>
          <cell r="D24434" t="str">
            <v>JINSI, S.A. DE C.V.</v>
          </cell>
        </row>
        <row r="24435">
          <cell r="C24435">
            <v>184</v>
          </cell>
          <cell r="D24435" t="str">
            <v>CUEROMEX WET BLUE SA DE CV</v>
          </cell>
        </row>
        <row r="24436">
          <cell r="C24436">
            <v>146</v>
          </cell>
          <cell r="D24436" t="str">
            <v>TECNICOS Y COLORES ANILPAN SA DE CV</v>
          </cell>
        </row>
        <row r="24437">
          <cell r="C24437">
            <v>22</v>
          </cell>
          <cell r="D24437" t="str">
            <v>BIOTECNICA INTERNACIONAL SA DE CV</v>
          </cell>
        </row>
        <row r="24438">
          <cell r="C24438">
            <v>306</v>
          </cell>
          <cell r="D24438" t="str">
            <v>GRIFFITH FOODS, S.A. DE C.V.</v>
          </cell>
        </row>
        <row r="24439">
          <cell r="C24439">
            <v>378</v>
          </cell>
          <cell r="D24439" t="str">
            <v>STONE LAV, S.A. DE C.V.</v>
          </cell>
        </row>
        <row r="24440">
          <cell r="C24440">
            <v>378</v>
          </cell>
          <cell r="D24440" t="str">
            <v>STONE LAV, S.A. DE C.V.</v>
          </cell>
        </row>
        <row r="24441">
          <cell r="C24441">
            <v>376</v>
          </cell>
          <cell r="D24441" t="str">
            <v>EDUARDO WONG RODRIGUEZ</v>
          </cell>
        </row>
        <row r="24442">
          <cell r="C24442">
            <v>184</v>
          </cell>
          <cell r="D24442" t="str">
            <v>CUEROMEX WET BLUE SA DE CV</v>
          </cell>
        </row>
        <row r="24443">
          <cell r="C24443">
            <v>184</v>
          </cell>
          <cell r="D24443" t="str">
            <v>CUEROMEX WET BLUE SA DE CV</v>
          </cell>
        </row>
        <row r="24444">
          <cell r="C24444">
            <v>231</v>
          </cell>
          <cell r="D24444" t="str">
            <v>PROGEL MEXICANA, S.A. DE C.V.</v>
          </cell>
        </row>
        <row r="24445">
          <cell r="C24445">
            <v>231</v>
          </cell>
          <cell r="D24445" t="str">
            <v>PROGEL MEXICANA, S.A. DE C.V.</v>
          </cell>
        </row>
        <row r="24446">
          <cell r="C24446">
            <v>231</v>
          </cell>
          <cell r="D24446" t="str">
            <v>PROGEL MEXICANA, S.A. DE C.V.</v>
          </cell>
        </row>
        <row r="24447">
          <cell r="C24447">
            <v>30</v>
          </cell>
          <cell r="D24447" t="str">
            <v>CERVECERIA CUAUHTEMOC MOCTEZUMA SA DE CV</v>
          </cell>
        </row>
        <row r="24448">
          <cell r="C24448">
            <v>337</v>
          </cell>
          <cell r="D24448" t="str">
            <v>CERVECERIA CUAUHTEMOC MOCTEZUMA SA DE CV</v>
          </cell>
        </row>
        <row r="24449">
          <cell r="C24449">
            <v>337</v>
          </cell>
          <cell r="D24449" t="str">
            <v>CERVECERIA CUAUHTEMOC MOCTEZUMA SA DE CV</v>
          </cell>
        </row>
        <row r="24450">
          <cell r="C24450">
            <v>337</v>
          </cell>
          <cell r="D24450" t="str">
            <v>CERVECERIA CUAUHTEMOC MOCTEZUMA SA DE CV</v>
          </cell>
        </row>
        <row r="24451">
          <cell r="C24451">
            <v>337</v>
          </cell>
          <cell r="D24451" t="str">
            <v>CERVECERIA CUAUHTEMOC MOCTEZUMA SA DE CV</v>
          </cell>
        </row>
        <row r="24452">
          <cell r="C24452">
            <v>337</v>
          </cell>
          <cell r="D24452" t="str">
            <v>CERVECERIA CUAUHTEMOC MOCTEZUMA SA DE CV</v>
          </cell>
        </row>
        <row r="24453">
          <cell r="C24453">
            <v>31</v>
          </cell>
          <cell r="D24453" t="str">
            <v>CERVECERIA CUAUHTEMOC MOCTEZUMA SA DE CV</v>
          </cell>
        </row>
        <row r="24454">
          <cell r="C24454">
            <v>31</v>
          </cell>
          <cell r="D24454" t="str">
            <v>CERVECERIA CUAUHTEMOC MOCTEZUMA SA DE CV</v>
          </cell>
        </row>
        <row r="24455">
          <cell r="C24455">
            <v>31</v>
          </cell>
          <cell r="D24455" t="str">
            <v>CERVECERIA CUAUHTEMOC MOCTEZUMA SA DE CV</v>
          </cell>
        </row>
        <row r="24456">
          <cell r="C24456">
            <v>388</v>
          </cell>
          <cell r="D24456" t="str">
            <v>CONE DENIM YECAPIXTLA, S. DE R.L. DE C.V.</v>
          </cell>
        </row>
        <row r="24457">
          <cell r="C24457">
            <v>28</v>
          </cell>
          <cell r="D24457" t="str">
            <v>CERVECERIA CUAUHTEMOC MOCTEZUMA SA DE CV</v>
          </cell>
        </row>
        <row r="24458">
          <cell r="C24458">
            <v>28</v>
          </cell>
          <cell r="D24458" t="str">
            <v>CERVECERIA CUAUHTEMOC MOCTEZUMA SA DE CV</v>
          </cell>
        </row>
        <row r="24459">
          <cell r="C24459">
            <v>28</v>
          </cell>
          <cell r="D24459" t="str">
            <v>CERVECERIA CUAUHTEMOC MOCTEZUMA SA DE CV</v>
          </cell>
        </row>
        <row r="24460">
          <cell r="C24460">
            <v>28</v>
          </cell>
          <cell r="D24460" t="str">
            <v>CERVECERIA CUAUHTEMOC MOCTEZUMA SA DE CV</v>
          </cell>
        </row>
        <row r="24461">
          <cell r="C24461">
            <v>202</v>
          </cell>
          <cell r="D24461" t="str">
            <v>CURTIDOS TREVIÑO SA DE CV</v>
          </cell>
        </row>
        <row r="24462">
          <cell r="C24462">
            <v>14</v>
          </cell>
          <cell r="D24462" t="str">
            <v>DISTRIBUIDORA TEXTIL ARTTEX, S.A. DE C.V.</v>
          </cell>
        </row>
        <row r="24463">
          <cell r="C24463">
            <v>14</v>
          </cell>
          <cell r="D24463" t="str">
            <v>DISTRIBUIDORA TEXTIL ARTTEX, S.A. DE C.V.</v>
          </cell>
        </row>
        <row r="24464">
          <cell r="C24464">
            <v>231</v>
          </cell>
          <cell r="D24464" t="str">
            <v>PROGEL MEXICANA, S.A. DE C.V.</v>
          </cell>
        </row>
        <row r="24465">
          <cell r="C24465">
            <v>179</v>
          </cell>
          <cell r="D24465" t="str">
            <v>TBG APPAREL S DE RL DE CV</v>
          </cell>
        </row>
        <row r="24466">
          <cell r="C24466">
            <v>249</v>
          </cell>
          <cell r="D24466" t="str">
            <v>ASHLAND CHEMICAL DE MEXICO, S.A. DE C.V.</v>
          </cell>
        </row>
        <row r="24467">
          <cell r="C24467">
            <v>249</v>
          </cell>
          <cell r="D24467" t="str">
            <v>ASHLAND CHEMICAL DE MEXICO, S.A. DE C.V.</v>
          </cell>
        </row>
        <row r="24468">
          <cell r="C24468">
            <v>134</v>
          </cell>
          <cell r="D24468" t="str">
            <v>QUIMICA HERNANDEZ RAMIREZ SA DE CV</v>
          </cell>
        </row>
        <row r="24469">
          <cell r="C24469">
            <v>184</v>
          </cell>
          <cell r="D24469" t="str">
            <v>CUEROMEX WET BLUE SA DE CV</v>
          </cell>
        </row>
        <row r="24470">
          <cell r="C24470">
            <v>100</v>
          </cell>
          <cell r="D24470" t="str">
            <v>MANUFACTURAS KALTEX SA DE CV</v>
          </cell>
        </row>
        <row r="24471">
          <cell r="C24471">
            <v>390</v>
          </cell>
          <cell r="D24471" t="str">
            <v>PRODUCTORA DE ALIMENTOS MEXICANOS, S.A. DE C.V.</v>
          </cell>
        </row>
        <row r="24472">
          <cell r="C24472">
            <v>39</v>
          </cell>
          <cell r="D24472" t="str">
            <v>CITROJUGO SA DE CV</v>
          </cell>
        </row>
        <row r="24473">
          <cell r="C24473">
            <v>39</v>
          </cell>
          <cell r="D24473" t="str">
            <v>CITROJUGO SA DE CV</v>
          </cell>
        </row>
        <row r="24474">
          <cell r="C24474">
            <v>39</v>
          </cell>
          <cell r="D24474" t="str">
            <v>CITROJUGO SA DE CV</v>
          </cell>
        </row>
        <row r="24475">
          <cell r="C24475">
            <v>155</v>
          </cell>
          <cell r="D24475" t="str">
            <v>VERTICAL KNITS SA DE CV</v>
          </cell>
        </row>
        <row r="24476">
          <cell r="C24476">
            <v>177</v>
          </cell>
          <cell r="D24476" t="str">
            <v>COLOIDALES DUCHE SA DE CV</v>
          </cell>
        </row>
        <row r="24477">
          <cell r="C24477">
            <v>21</v>
          </cell>
          <cell r="D24477" t="str">
            <v>BIMBO</v>
          </cell>
        </row>
        <row r="24478">
          <cell r="C24478">
            <v>231</v>
          </cell>
          <cell r="D24478" t="str">
            <v>PROGEL MEXICANA, S.A. DE C.V.</v>
          </cell>
        </row>
        <row r="24479">
          <cell r="C24479">
            <v>114</v>
          </cell>
          <cell r="D24479" t="str">
            <v>GRUMA</v>
          </cell>
        </row>
        <row r="24480">
          <cell r="C24480">
            <v>114</v>
          </cell>
          <cell r="D24480" t="str">
            <v>GRUMA</v>
          </cell>
        </row>
        <row r="24481">
          <cell r="C24481">
            <v>348</v>
          </cell>
          <cell r="D24481" t="str">
            <v>CONCURMEX, S.A. DE C.V.</v>
          </cell>
        </row>
        <row r="24482">
          <cell r="C24482">
            <v>184</v>
          </cell>
          <cell r="D24482" t="str">
            <v>CUEROMEX WET BLUE SA DE CV</v>
          </cell>
        </row>
        <row r="24483">
          <cell r="C24483">
            <v>144</v>
          </cell>
          <cell r="D24483" t="str">
            <v>SUELAS WYNY SA DE CV</v>
          </cell>
        </row>
        <row r="24484">
          <cell r="C24484">
            <v>144</v>
          </cell>
          <cell r="D24484" t="str">
            <v>SUELAS WYNY SA DE CV</v>
          </cell>
        </row>
        <row r="24485">
          <cell r="C24485">
            <v>21</v>
          </cell>
          <cell r="D24485" t="str">
            <v>BIMBO</v>
          </cell>
        </row>
        <row r="24486">
          <cell r="C24486">
            <v>21</v>
          </cell>
          <cell r="D24486" t="str">
            <v>BIMBO</v>
          </cell>
        </row>
        <row r="24487">
          <cell r="C24487">
            <v>21</v>
          </cell>
          <cell r="D24487" t="str">
            <v>BIMBO</v>
          </cell>
        </row>
        <row r="24488">
          <cell r="C24488">
            <v>21</v>
          </cell>
          <cell r="D24488" t="str">
            <v>BIMBO</v>
          </cell>
        </row>
        <row r="24489">
          <cell r="C24489">
            <v>32</v>
          </cell>
          <cell r="D24489" t="str">
            <v>CERVECERIA CUAUHTEMOC MOCTEZUMA SA DE CV</v>
          </cell>
        </row>
        <row r="24490">
          <cell r="C24490">
            <v>32</v>
          </cell>
          <cell r="D24490" t="str">
            <v>CERVECERIA CUAUHTEMOC MOCTEZUMA SA DE CV</v>
          </cell>
        </row>
        <row r="24491">
          <cell r="C24491">
            <v>337</v>
          </cell>
          <cell r="D24491" t="str">
            <v>CERVECERIA CUAUHTEMOC MOCTEZUMA SA DE CV</v>
          </cell>
        </row>
        <row r="24492">
          <cell r="C24492">
            <v>179</v>
          </cell>
          <cell r="D24492" t="str">
            <v>TBG APPAREL S DE RL DE CV</v>
          </cell>
        </row>
        <row r="24493">
          <cell r="C24493">
            <v>381</v>
          </cell>
          <cell r="D24493" t="str">
            <v>HARI MASA DEL SURESTE, S.A. DE C.V.</v>
          </cell>
        </row>
        <row r="24494">
          <cell r="C24494">
            <v>21</v>
          </cell>
          <cell r="D24494" t="str">
            <v>BIMBO</v>
          </cell>
        </row>
        <row r="24495">
          <cell r="C24495">
            <v>67</v>
          </cell>
          <cell r="D24495" t="str">
            <v>GELITA MEXICO S DE RL DE CV</v>
          </cell>
        </row>
        <row r="24496">
          <cell r="C24496">
            <v>67</v>
          </cell>
          <cell r="D24496" t="str">
            <v>GELITA MEXICO S DE RL DE CV</v>
          </cell>
        </row>
        <row r="24497">
          <cell r="C24497">
            <v>113</v>
          </cell>
          <cell r="D24497" t="str">
            <v>GRUMA</v>
          </cell>
        </row>
        <row r="24498">
          <cell r="C24498">
            <v>107</v>
          </cell>
          <cell r="D24498" t="str">
            <v>MICHEL ONTIVEROS PABLO IGNACIO</v>
          </cell>
        </row>
        <row r="24499">
          <cell r="C24499">
            <v>231</v>
          </cell>
          <cell r="D24499" t="str">
            <v>PROGEL MEXICANA, S.A. DE C.V.</v>
          </cell>
        </row>
        <row r="24500">
          <cell r="C24500">
            <v>128</v>
          </cell>
          <cell r="D24500" t="str">
            <v>PRODUCTOS CURTIENTES SA DE CV</v>
          </cell>
        </row>
        <row r="24501">
          <cell r="C24501">
            <v>128</v>
          </cell>
          <cell r="D24501" t="str">
            <v>PRODUCTOS CURTIENTES SA DE CV</v>
          </cell>
        </row>
        <row r="24502">
          <cell r="C24502">
            <v>295</v>
          </cell>
          <cell r="D24502" t="str">
            <v>REYNALDO RUEDAS PEDROZA</v>
          </cell>
        </row>
        <row r="24503">
          <cell r="C24503" t="str">
            <v>VTAMOS</v>
          </cell>
          <cell r="D24503" t="str">
            <v>Ventas de Mostrador</v>
          </cell>
        </row>
        <row r="24504">
          <cell r="C24504">
            <v>367</v>
          </cell>
          <cell r="D24504" t="str">
            <v>WRANGLER DE MEXICO, S. DE R.L. DE C.V.</v>
          </cell>
        </row>
        <row r="24505">
          <cell r="C24505">
            <v>367</v>
          </cell>
          <cell r="D24505" t="str">
            <v>WRANGLER DE MEXICO, S. DE R.L. DE C.V.</v>
          </cell>
        </row>
        <row r="24506">
          <cell r="C24506">
            <v>155</v>
          </cell>
          <cell r="D24506" t="str">
            <v>VERTICAL KNITS SA DE CV</v>
          </cell>
        </row>
        <row r="24507">
          <cell r="C24507">
            <v>184</v>
          </cell>
          <cell r="D24507" t="str">
            <v>CUEROMEX WET BLUE SA DE CV</v>
          </cell>
        </row>
        <row r="24508">
          <cell r="C24508">
            <v>179</v>
          </cell>
          <cell r="D24508" t="str">
            <v>TBG APPAREL S DE RL DE CV</v>
          </cell>
        </row>
        <row r="24509">
          <cell r="C24509">
            <v>97</v>
          </cell>
          <cell r="D24509" t="str">
            <v>LAVAEXPORT SA DE CV</v>
          </cell>
        </row>
        <row r="24510">
          <cell r="C24510">
            <v>97</v>
          </cell>
          <cell r="D24510" t="str">
            <v>LAVAEXPORT SA DE CV</v>
          </cell>
        </row>
        <row r="24511">
          <cell r="C24511">
            <v>403</v>
          </cell>
          <cell r="D24511" t="str">
            <v>TECNOLOGÍA EN INGREDIENTES ALIMENTICIOS SA DE CV</v>
          </cell>
        </row>
        <row r="24512">
          <cell r="C24512">
            <v>114</v>
          </cell>
          <cell r="D24512" t="str">
            <v>GRUMA</v>
          </cell>
        </row>
        <row r="24513">
          <cell r="C24513">
            <v>309</v>
          </cell>
          <cell r="D24513" t="str">
            <v>MARIA CONSUELO FIERRO RAMOS</v>
          </cell>
        </row>
        <row r="24514">
          <cell r="C24514">
            <v>348</v>
          </cell>
          <cell r="D24514" t="str">
            <v>CONCURMEX, S.A. DE C.V.</v>
          </cell>
        </row>
        <row r="24515">
          <cell r="C24515">
            <v>78</v>
          </cell>
          <cell r="D24515" t="str">
            <v>GRUMA</v>
          </cell>
        </row>
        <row r="24516">
          <cell r="C24516">
            <v>371</v>
          </cell>
          <cell r="D24516" t="str">
            <v>DANIEL ROMO CUELLAR</v>
          </cell>
        </row>
        <row r="24517">
          <cell r="C24517">
            <v>371</v>
          </cell>
          <cell r="D24517" t="str">
            <v>DANIEL ROMO CUELLAR</v>
          </cell>
        </row>
        <row r="24518">
          <cell r="C24518">
            <v>401</v>
          </cell>
          <cell r="D24518" t="str">
            <v>GYG DERIVADOS Y COMESTIBLES, S.A. DE C.V.</v>
          </cell>
        </row>
        <row r="24519">
          <cell r="C24519">
            <v>249</v>
          </cell>
          <cell r="D24519" t="str">
            <v>ASHLAND CHEMICAL DE MEXICO, S.A. DE C.V.</v>
          </cell>
        </row>
        <row r="24520">
          <cell r="C24520">
            <v>249</v>
          </cell>
          <cell r="D24520" t="str">
            <v>ASHLAND CHEMICAL DE MEXICO, S.A. DE C.V.</v>
          </cell>
        </row>
        <row r="24521">
          <cell r="C24521">
            <v>249</v>
          </cell>
          <cell r="D24521" t="str">
            <v>ASHLAND CHEMICAL DE MEXICO, S.A. DE C.V.</v>
          </cell>
        </row>
        <row r="24522">
          <cell r="C24522">
            <v>78</v>
          </cell>
          <cell r="D24522" t="str">
            <v>GRUMA</v>
          </cell>
        </row>
        <row r="24523">
          <cell r="C24523">
            <v>78</v>
          </cell>
          <cell r="D24523" t="str">
            <v>GRUMA</v>
          </cell>
        </row>
        <row r="24524">
          <cell r="C24524">
            <v>78</v>
          </cell>
          <cell r="D24524" t="str">
            <v>GRUMA</v>
          </cell>
        </row>
        <row r="24525">
          <cell r="C24525">
            <v>78</v>
          </cell>
          <cell r="D24525" t="str">
            <v>GRUMA</v>
          </cell>
        </row>
        <row r="24526">
          <cell r="C24526">
            <v>184</v>
          </cell>
          <cell r="D24526" t="str">
            <v>CUEROMEX WET BLUE SA DE CV</v>
          </cell>
        </row>
        <row r="24527">
          <cell r="C24527">
            <v>184</v>
          </cell>
          <cell r="D24527" t="str">
            <v>CUEROMEX WET BLUE SA DE CV</v>
          </cell>
        </row>
        <row r="24528">
          <cell r="C24528">
            <v>100</v>
          </cell>
          <cell r="D24528" t="str">
            <v>MANUFACTURAS KALTEX SA DE CV</v>
          </cell>
        </row>
        <row r="24529">
          <cell r="C24529">
            <v>32</v>
          </cell>
          <cell r="D24529" t="str">
            <v>CERVECERIA CUAUHTEMOC MOCTEZUMA SA DE CV</v>
          </cell>
        </row>
        <row r="24530">
          <cell r="C24530">
            <v>32</v>
          </cell>
          <cell r="D24530" t="str">
            <v>CERVECERIA CUAUHTEMOC MOCTEZUMA SA DE CV</v>
          </cell>
        </row>
        <row r="24531">
          <cell r="C24531">
            <v>204</v>
          </cell>
          <cell r="D24531" t="str">
            <v>PQ INTEGRADORA LOGISTICA SA DE CV</v>
          </cell>
        </row>
        <row r="24532">
          <cell r="C24532">
            <v>29</v>
          </cell>
          <cell r="D24532" t="str">
            <v>CERVECERIA CUAUHTEMOC MOCTEZUMA SA DE CV</v>
          </cell>
        </row>
        <row r="24533">
          <cell r="C24533">
            <v>29</v>
          </cell>
          <cell r="D24533" t="str">
            <v>CERVECERIA CUAUHTEMOC MOCTEZUMA SA DE CV</v>
          </cell>
        </row>
        <row r="24534">
          <cell r="C24534">
            <v>29</v>
          </cell>
          <cell r="D24534" t="str">
            <v>CERVECERIA CUAUHTEMOC MOCTEZUMA SA DE CV</v>
          </cell>
        </row>
        <row r="24535">
          <cell r="C24535">
            <v>29</v>
          </cell>
          <cell r="D24535" t="str">
            <v>CERVECERIA CUAUHTEMOC MOCTEZUMA SA DE CV</v>
          </cell>
        </row>
        <row r="24536">
          <cell r="C24536">
            <v>30</v>
          </cell>
          <cell r="D24536" t="str">
            <v>CERVECERIA CUAUHTEMOC MOCTEZUMA SA DE CV</v>
          </cell>
        </row>
        <row r="24537">
          <cell r="C24537">
            <v>30</v>
          </cell>
          <cell r="D24537" t="str">
            <v>CERVECERIA CUAUHTEMOC MOCTEZUMA SA DE CV</v>
          </cell>
        </row>
        <row r="24538">
          <cell r="C24538">
            <v>30</v>
          </cell>
          <cell r="D24538" t="str">
            <v>CERVECERIA CUAUHTEMOC MOCTEZUMA SA DE CV</v>
          </cell>
        </row>
        <row r="24539">
          <cell r="C24539">
            <v>30</v>
          </cell>
          <cell r="D24539" t="str">
            <v>CERVECERIA CUAUHTEMOC MOCTEZUMA SA DE CV</v>
          </cell>
        </row>
        <row r="24540">
          <cell r="C24540" t="str">
            <v>VTAMOS</v>
          </cell>
          <cell r="D24540" t="str">
            <v>Ventas de Mostrador</v>
          </cell>
        </row>
        <row r="24541">
          <cell r="C24541" t="str">
            <v>VTAMOS</v>
          </cell>
          <cell r="D24541" t="str">
            <v>Ventas de Mostrador</v>
          </cell>
        </row>
        <row r="24542">
          <cell r="C24542">
            <v>38</v>
          </cell>
          <cell r="D24542" t="str">
            <v>CITRICOS DE APATZINGAN SPR RL</v>
          </cell>
        </row>
        <row r="24543">
          <cell r="C24543">
            <v>39</v>
          </cell>
          <cell r="D24543" t="str">
            <v>CITROJUGO SA DE CV</v>
          </cell>
        </row>
        <row r="24544">
          <cell r="C24544">
            <v>40</v>
          </cell>
          <cell r="D24544" t="str">
            <v>CITROLIM SA DE CV</v>
          </cell>
        </row>
        <row r="24545">
          <cell r="C24545">
            <v>40</v>
          </cell>
          <cell r="D24545" t="str">
            <v>CITROLIM SA DE CV</v>
          </cell>
        </row>
        <row r="24546">
          <cell r="C24546">
            <v>41</v>
          </cell>
          <cell r="D24546" t="str">
            <v>COMERCIALIZADORA EL ORO SA  DE CV</v>
          </cell>
        </row>
        <row r="24547">
          <cell r="C24547">
            <v>41</v>
          </cell>
          <cell r="D24547" t="str">
            <v>COMERCIALIZADORA EL ORO SA  DE CV</v>
          </cell>
        </row>
        <row r="24548">
          <cell r="C24548">
            <v>41</v>
          </cell>
          <cell r="D24548" t="str">
            <v>COMERCIALIZADORA EL ORO SA  DE CV</v>
          </cell>
        </row>
        <row r="24549">
          <cell r="C24549">
            <v>41</v>
          </cell>
          <cell r="D24549" t="str">
            <v>COMERCIALIZADORA EL ORO SA  DE CV</v>
          </cell>
        </row>
        <row r="24550">
          <cell r="C24550">
            <v>44</v>
          </cell>
          <cell r="D24550" t="str">
            <v>CONFRUTTA S.A.</v>
          </cell>
        </row>
        <row r="24551">
          <cell r="C24551">
            <v>143</v>
          </cell>
          <cell r="D24551" t="str">
            <v>SEMINIS VEGETABLE SEEDS MEXICANA S DE RL DE CV</v>
          </cell>
        </row>
        <row r="24552">
          <cell r="C24552">
            <v>152</v>
          </cell>
          <cell r="D24552" t="str">
            <v>VALLE REDONDO SA DE CV</v>
          </cell>
        </row>
        <row r="24553">
          <cell r="C24553">
            <v>152</v>
          </cell>
          <cell r="D24553" t="str">
            <v>VALLE REDONDO SA DE CV</v>
          </cell>
        </row>
        <row r="24554">
          <cell r="C24554">
            <v>152</v>
          </cell>
          <cell r="D24554" t="str">
            <v>VALLE REDONDO SA DE CV</v>
          </cell>
        </row>
        <row r="24555">
          <cell r="C24555">
            <v>152</v>
          </cell>
          <cell r="D24555" t="str">
            <v>VALLE REDONDO SA DE CV</v>
          </cell>
        </row>
        <row r="24556">
          <cell r="C24556">
            <v>269</v>
          </cell>
          <cell r="D24556" t="str">
            <v>PRODUCTOS TANIART, S.A. DE C.V.</v>
          </cell>
        </row>
        <row r="24557">
          <cell r="C24557">
            <v>383</v>
          </cell>
          <cell r="D24557" t="str">
            <v>GRUPO AGROINDUSTRIAL POMET, S.A. DE C.V.</v>
          </cell>
        </row>
        <row r="24558">
          <cell r="C24558">
            <v>383</v>
          </cell>
          <cell r="D24558" t="str">
            <v>GRUPO AGROINDUSTRIAL POMET, S.A. DE C.V.</v>
          </cell>
        </row>
        <row r="24559">
          <cell r="C24559">
            <v>383</v>
          </cell>
          <cell r="D24559" t="str">
            <v>GRUPO AGROINDUSTRIAL POMET, S.A. DE C.V.</v>
          </cell>
        </row>
        <row r="24560">
          <cell r="C24560">
            <v>390</v>
          </cell>
          <cell r="D24560" t="str">
            <v>PRODUCTORA DE ALIMENTOS MEXICANOS, S.A. DE C.V.</v>
          </cell>
        </row>
        <row r="24561">
          <cell r="C24561">
            <v>39</v>
          </cell>
          <cell r="D24561" t="str">
            <v>CITROJUGO SA DE CV</v>
          </cell>
        </row>
        <row r="24562">
          <cell r="C24562">
            <v>298</v>
          </cell>
          <cell r="D24562" t="str">
            <v>EXAGROMERICA, S.C. DE R.L. DE C.V.</v>
          </cell>
        </row>
        <row r="24563">
          <cell r="C24563">
            <v>336</v>
          </cell>
          <cell r="D24563" t="str">
            <v>INDUSTRIA MEXICANA DE SABORES, S.A. DE C.V.</v>
          </cell>
        </row>
        <row r="24564">
          <cell r="C24564">
            <v>357</v>
          </cell>
          <cell r="D24564" t="str">
            <v>NUTRE T CON FRUTAS Y VERDURAS S.A. DE C.V.</v>
          </cell>
        </row>
        <row r="24565">
          <cell r="C24565">
            <v>365</v>
          </cell>
          <cell r="D24565" t="str">
            <v>SENSIENT COLORS, S.A. DE C.V.</v>
          </cell>
        </row>
        <row r="24566">
          <cell r="C24566">
            <v>366</v>
          </cell>
          <cell r="D24566" t="str">
            <v>NATURAL &amp; ORGANIC FARMS MEXICO, S.A. DE C.V.</v>
          </cell>
        </row>
        <row r="24567">
          <cell r="C24567">
            <v>416</v>
          </cell>
          <cell r="D24567" t="str">
            <v>MEXIFRUTAS, SA DE CV</v>
          </cell>
        </row>
        <row r="24568">
          <cell r="C24568">
            <v>0</v>
          </cell>
          <cell r="D24568" t="str">
            <v>FREXPORT, S.A. DE C.V.</v>
          </cell>
        </row>
        <row r="24569">
          <cell r="C24569">
            <v>38</v>
          </cell>
          <cell r="D24569" t="str">
            <v>CITRICOS DE APATZINGAN SPR RL</v>
          </cell>
        </row>
        <row r="24570">
          <cell r="C24570">
            <v>39</v>
          </cell>
          <cell r="D24570" t="str">
            <v>CITROJUGO SA DE CV</v>
          </cell>
        </row>
        <row r="24571">
          <cell r="C24571">
            <v>40</v>
          </cell>
          <cell r="D24571" t="str">
            <v>CITROLIM SA DE CV</v>
          </cell>
        </row>
        <row r="24572">
          <cell r="C24572">
            <v>40</v>
          </cell>
          <cell r="D24572" t="str">
            <v>CITROLIM SA DE CV</v>
          </cell>
        </row>
        <row r="24573">
          <cell r="C24573">
            <v>41</v>
          </cell>
          <cell r="D24573" t="str">
            <v>COMERCIALIZADORA EL ORO SA  DE CV</v>
          </cell>
        </row>
        <row r="24574">
          <cell r="C24574">
            <v>41</v>
          </cell>
          <cell r="D24574" t="str">
            <v>COMERCIALIZADORA EL ORO SA  DE CV</v>
          </cell>
        </row>
        <row r="24575">
          <cell r="C24575">
            <v>41</v>
          </cell>
          <cell r="D24575" t="str">
            <v>COMERCIALIZADORA EL ORO SA  DE CV</v>
          </cell>
        </row>
        <row r="24576">
          <cell r="C24576">
            <v>41</v>
          </cell>
          <cell r="D24576" t="str">
            <v>COMERCIALIZADORA EL ORO SA  DE CV</v>
          </cell>
        </row>
        <row r="24577">
          <cell r="C24577">
            <v>44</v>
          </cell>
          <cell r="D24577" t="str">
            <v>CONFRUTTA S.A.</v>
          </cell>
        </row>
        <row r="24578">
          <cell r="C24578">
            <v>143</v>
          </cell>
          <cell r="D24578" t="str">
            <v>SEMINIS VEGETABLE SEEDS MEXICANA S DE RL DE CV</v>
          </cell>
        </row>
        <row r="24579">
          <cell r="C24579">
            <v>152</v>
          </cell>
          <cell r="D24579" t="str">
            <v>VALLE REDONDO SA DE CV</v>
          </cell>
        </row>
        <row r="24580">
          <cell r="C24580">
            <v>152</v>
          </cell>
          <cell r="D24580" t="str">
            <v>VALLE REDONDO SA DE CV</v>
          </cell>
        </row>
        <row r="24581">
          <cell r="C24581">
            <v>152</v>
          </cell>
          <cell r="D24581" t="str">
            <v>VALLE REDONDO SA DE CV</v>
          </cell>
        </row>
        <row r="24582">
          <cell r="C24582">
            <v>152</v>
          </cell>
          <cell r="D24582" t="str">
            <v>VALLE REDONDO SA DE CV</v>
          </cell>
        </row>
        <row r="24583">
          <cell r="C24583">
            <v>269</v>
          </cell>
          <cell r="D24583" t="str">
            <v>PRODUCTOS TANIART, S.A. DE C.V.</v>
          </cell>
        </row>
        <row r="24584">
          <cell r="C24584">
            <v>383</v>
          </cell>
          <cell r="D24584" t="str">
            <v>GRUPO AGROINDUSTRIAL POMET, S.A. DE C.V.</v>
          </cell>
        </row>
        <row r="24585">
          <cell r="C24585">
            <v>383</v>
          </cell>
          <cell r="D24585" t="str">
            <v>GRUPO AGROINDUSTRIAL POMET, S.A. DE C.V.</v>
          </cell>
        </row>
        <row r="24586">
          <cell r="C24586">
            <v>383</v>
          </cell>
          <cell r="D24586" t="str">
            <v>GRUPO AGROINDUSTRIAL POMET, S.A. DE C.V.</v>
          </cell>
        </row>
        <row r="24587">
          <cell r="C24587">
            <v>390</v>
          </cell>
          <cell r="D24587" t="str">
            <v>PRODUCTORA DE ALIMENTOS MEXICANOS, S.A. DE C.V.</v>
          </cell>
        </row>
        <row r="24588">
          <cell r="C24588">
            <v>39</v>
          </cell>
          <cell r="D24588" t="str">
            <v>CITROJUGO SA DE CV</v>
          </cell>
        </row>
        <row r="24589">
          <cell r="C24589">
            <v>298</v>
          </cell>
          <cell r="D24589" t="str">
            <v>EXAGROMERICA, S.C. DE R.L. DE C.V.</v>
          </cell>
        </row>
        <row r="24590">
          <cell r="C24590">
            <v>336</v>
          </cell>
          <cell r="D24590" t="str">
            <v>INDUSTRIA MEXICANA DE SABORES, S.A. DE C.V.</v>
          </cell>
        </row>
        <row r="24591">
          <cell r="C24591">
            <v>357</v>
          </cell>
          <cell r="D24591" t="str">
            <v>NUTRE T CON FRUTAS Y VERDURAS S.A. DE C.V.</v>
          </cell>
        </row>
        <row r="24592">
          <cell r="C24592">
            <v>365</v>
          </cell>
          <cell r="D24592" t="str">
            <v>SENSIENT COLORS, S.A. DE C.V.</v>
          </cell>
        </row>
        <row r="24593">
          <cell r="C24593">
            <v>366</v>
          </cell>
          <cell r="D24593" t="str">
            <v>NATURAL &amp; ORGANIC FARMS MEXICO, S.A. DE C.V.</v>
          </cell>
        </row>
        <row r="24594">
          <cell r="C24594">
            <v>416</v>
          </cell>
          <cell r="D24594" t="str">
            <v>MEXIFRUTAS, SA DE CV</v>
          </cell>
        </row>
        <row r="24595">
          <cell r="C24595">
            <v>0</v>
          </cell>
          <cell r="D24595" t="str">
            <v>FREXPORT, S.A. DE C.V.</v>
          </cell>
        </row>
        <row r="24596">
          <cell r="C24596">
            <v>38</v>
          </cell>
          <cell r="D24596" t="str">
            <v>CITRICOS DE APATZINGAN SPR RL</v>
          </cell>
        </row>
        <row r="24597">
          <cell r="C24597">
            <v>39</v>
          </cell>
          <cell r="D24597" t="str">
            <v>CITROJUGO SA DE CV</v>
          </cell>
        </row>
        <row r="24598">
          <cell r="C24598">
            <v>40</v>
          </cell>
          <cell r="D24598" t="str">
            <v>CITROLIM SA DE CV</v>
          </cell>
        </row>
        <row r="24599">
          <cell r="C24599">
            <v>40</v>
          </cell>
          <cell r="D24599" t="str">
            <v>CITROLIM SA DE CV</v>
          </cell>
        </row>
        <row r="24600">
          <cell r="C24600">
            <v>41</v>
          </cell>
          <cell r="D24600" t="str">
            <v>COMERCIALIZADORA EL ORO SA  DE CV</v>
          </cell>
        </row>
        <row r="24601">
          <cell r="C24601">
            <v>41</v>
          </cell>
          <cell r="D24601" t="str">
            <v>COMERCIALIZADORA EL ORO SA  DE CV</v>
          </cell>
        </row>
        <row r="24602">
          <cell r="C24602">
            <v>41</v>
          </cell>
          <cell r="D24602" t="str">
            <v>COMERCIALIZADORA EL ORO SA  DE CV</v>
          </cell>
        </row>
        <row r="24603">
          <cell r="C24603">
            <v>41</v>
          </cell>
          <cell r="D24603" t="str">
            <v>COMERCIALIZADORA EL ORO SA  DE CV</v>
          </cell>
        </row>
        <row r="24604">
          <cell r="C24604">
            <v>44</v>
          </cell>
          <cell r="D24604" t="str">
            <v>CONFRUTTA S.A.</v>
          </cell>
        </row>
        <row r="24605">
          <cell r="C24605">
            <v>143</v>
          </cell>
          <cell r="D24605" t="str">
            <v>SEMINIS VEGETABLE SEEDS MEXICANA S DE RL DE CV</v>
          </cell>
        </row>
        <row r="24606">
          <cell r="C24606">
            <v>152</v>
          </cell>
          <cell r="D24606" t="str">
            <v>VALLE REDONDO SA DE CV</v>
          </cell>
        </row>
        <row r="24607">
          <cell r="C24607">
            <v>152</v>
          </cell>
          <cell r="D24607" t="str">
            <v>VALLE REDONDO SA DE CV</v>
          </cell>
        </row>
        <row r="24608">
          <cell r="C24608">
            <v>152</v>
          </cell>
          <cell r="D24608" t="str">
            <v>VALLE REDONDO SA DE CV</v>
          </cell>
        </row>
        <row r="24609">
          <cell r="C24609">
            <v>152</v>
          </cell>
          <cell r="D24609" t="str">
            <v>VALLE REDONDO SA DE CV</v>
          </cell>
        </row>
        <row r="24610">
          <cell r="C24610">
            <v>269</v>
          </cell>
          <cell r="D24610" t="str">
            <v>PRODUCTOS TANIART, S.A. DE C.V.</v>
          </cell>
        </row>
        <row r="24611">
          <cell r="C24611">
            <v>383</v>
          </cell>
          <cell r="D24611" t="str">
            <v>GRUPO AGROINDUSTRIAL POMET, S.A. DE C.V.</v>
          </cell>
        </row>
        <row r="24612">
          <cell r="C24612">
            <v>383</v>
          </cell>
          <cell r="D24612" t="str">
            <v>GRUPO AGROINDUSTRIAL POMET, S.A. DE C.V.</v>
          </cell>
        </row>
        <row r="24613">
          <cell r="C24613">
            <v>383</v>
          </cell>
          <cell r="D24613" t="str">
            <v>GRUPO AGROINDUSTRIAL POMET, S.A. DE C.V.</v>
          </cell>
        </row>
        <row r="24614">
          <cell r="C24614">
            <v>390</v>
          </cell>
          <cell r="D24614" t="str">
            <v>PRODUCTORA DE ALIMENTOS MEXICANOS, S.A. DE C.V.</v>
          </cell>
        </row>
        <row r="24615">
          <cell r="C24615">
            <v>39</v>
          </cell>
          <cell r="D24615" t="str">
            <v>CITROJUGO SA DE CV</v>
          </cell>
        </row>
        <row r="24616">
          <cell r="C24616">
            <v>298</v>
          </cell>
          <cell r="D24616" t="str">
            <v>EXAGROMERICA, S.C. DE R.L. DE C.V.</v>
          </cell>
        </row>
        <row r="24617">
          <cell r="C24617">
            <v>336</v>
          </cell>
          <cell r="D24617" t="str">
            <v>INDUSTRIA MEXICANA DE SABORES, S.A. DE C.V.</v>
          </cell>
        </row>
        <row r="24618">
          <cell r="C24618">
            <v>357</v>
          </cell>
          <cell r="D24618" t="str">
            <v>NUTRE T CON FRUTAS Y VERDURAS S.A. DE C.V.</v>
          </cell>
        </row>
        <row r="24619">
          <cell r="C24619">
            <v>365</v>
          </cell>
          <cell r="D24619" t="str">
            <v>SENSIENT COLORS, S.A. DE C.V.</v>
          </cell>
        </row>
        <row r="24620">
          <cell r="C24620">
            <v>366</v>
          </cell>
          <cell r="D24620" t="str">
            <v>NATURAL &amp; ORGANIC FARMS MEXICO, S.A. DE C.V.</v>
          </cell>
        </row>
        <row r="24621">
          <cell r="C24621">
            <v>416</v>
          </cell>
          <cell r="D24621" t="str">
            <v>MEXIFRUTAS, SA DE CV</v>
          </cell>
        </row>
        <row r="24622">
          <cell r="C24622">
            <v>0</v>
          </cell>
          <cell r="D24622" t="str">
            <v>FREXPORT, S.A. DE C.V.</v>
          </cell>
        </row>
        <row r="24623">
          <cell r="C24623">
            <v>38</v>
          </cell>
          <cell r="D24623" t="str">
            <v>CITRICOS DE APATZINGAN SPR RL</v>
          </cell>
        </row>
        <row r="24624">
          <cell r="C24624">
            <v>39</v>
          </cell>
          <cell r="D24624" t="str">
            <v>CITROJUGO SA DE CV</v>
          </cell>
        </row>
        <row r="24625">
          <cell r="C24625">
            <v>40</v>
          </cell>
          <cell r="D24625" t="str">
            <v>CITROLIM SA DE CV</v>
          </cell>
        </row>
        <row r="24626">
          <cell r="C24626">
            <v>40</v>
          </cell>
          <cell r="D24626" t="str">
            <v>CITROLIM SA DE CV</v>
          </cell>
        </row>
        <row r="24627">
          <cell r="C24627">
            <v>41</v>
          </cell>
          <cell r="D24627" t="str">
            <v>COMERCIALIZADORA EL ORO SA  DE CV</v>
          </cell>
        </row>
        <row r="24628">
          <cell r="C24628">
            <v>41</v>
          </cell>
          <cell r="D24628" t="str">
            <v>COMERCIALIZADORA EL ORO SA  DE CV</v>
          </cell>
        </row>
        <row r="24629">
          <cell r="C24629">
            <v>41</v>
          </cell>
          <cell r="D24629" t="str">
            <v>COMERCIALIZADORA EL ORO SA  DE CV</v>
          </cell>
        </row>
        <row r="24630">
          <cell r="C24630">
            <v>41</v>
          </cell>
          <cell r="D24630" t="str">
            <v>COMERCIALIZADORA EL ORO SA  DE CV</v>
          </cell>
        </row>
        <row r="24631">
          <cell r="C24631">
            <v>44</v>
          </cell>
          <cell r="D24631" t="str">
            <v>CONFRUTTA S.A.</v>
          </cell>
        </row>
        <row r="24632">
          <cell r="C24632">
            <v>143</v>
          </cell>
          <cell r="D24632" t="str">
            <v>SEMINIS VEGETABLE SEEDS MEXICANA S DE RL DE CV</v>
          </cell>
        </row>
        <row r="24633">
          <cell r="C24633">
            <v>152</v>
          </cell>
          <cell r="D24633" t="str">
            <v>VALLE REDONDO SA DE CV</v>
          </cell>
        </row>
        <row r="24634">
          <cell r="C24634">
            <v>152</v>
          </cell>
          <cell r="D24634" t="str">
            <v>VALLE REDONDO SA DE CV</v>
          </cell>
        </row>
        <row r="24635">
          <cell r="C24635">
            <v>152</v>
          </cell>
          <cell r="D24635" t="str">
            <v>VALLE REDONDO SA DE CV</v>
          </cell>
        </row>
        <row r="24636">
          <cell r="C24636">
            <v>152</v>
          </cell>
          <cell r="D24636" t="str">
            <v>VALLE REDONDO SA DE CV</v>
          </cell>
        </row>
        <row r="24637">
          <cell r="C24637">
            <v>269</v>
          </cell>
          <cell r="D24637" t="str">
            <v>PRODUCTOS TANIART, S.A. DE C.V.</v>
          </cell>
        </row>
        <row r="24638">
          <cell r="C24638">
            <v>383</v>
          </cell>
          <cell r="D24638" t="str">
            <v>GRUPO AGROINDUSTRIAL POMET, S.A. DE C.V.</v>
          </cell>
        </row>
        <row r="24639">
          <cell r="C24639">
            <v>383</v>
          </cell>
          <cell r="D24639" t="str">
            <v>GRUPO AGROINDUSTRIAL POMET, S.A. DE C.V.</v>
          </cell>
        </row>
        <row r="24640">
          <cell r="C24640">
            <v>383</v>
          </cell>
          <cell r="D24640" t="str">
            <v>GRUPO AGROINDUSTRIAL POMET, S.A. DE C.V.</v>
          </cell>
        </row>
        <row r="24641">
          <cell r="C24641">
            <v>390</v>
          </cell>
          <cell r="D24641" t="str">
            <v>PRODUCTORA DE ALIMENTOS MEXICANOS, S.A. DE C.V.</v>
          </cell>
        </row>
        <row r="24642">
          <cell r="C24642">
            <v>39</v>
          </cell>
          <cell r="D24642" t="str">
            <v>CITROJUGO SA DE CV</v>
          </cell>
        </row>
        <row r="24643">
          <cell r="C24643">
            <v>298</v>
          </cell>
          <cell r="D24643" t="str">
            <v>EXAGROMERICA, S.C. DE R.L. DE C.V.</v>
          </cell>
        </row>
        <row r="24644">
          <cell r="C24644">
            <v>336</v>
          </cell>
          <cell r="D24644" t="str">
            <v>INDUSTRIA MEXICANA DE SABORES, S.A. DE C.V.</v>
          </cell>
        </row>
        <row r="24645">
          <cell r="C24645">
            <v>357</v>
          </cell>
          <cell r="D24645" t="str">
            <v>NUTRE T CON FRUTAS Y VERDURAS S.A. DE C.V.</v>
          </cell>
        </row>
        <row r="24646">
          <cell r="C24646">
            <v>365</v>
          </cell>
          <cell r="D24646" t="str">
            <v>SENSIENT COLORS, S.A. DE C.V.</v>
          </cell>
        </row>
        <row r="24647">
          <cell r="C24647">
            <v>366</v>
          </cell>
          <cell r="D24647" t="str">
            <v>NATURAL &amp; ORGANIC FARMS MEXICO, S.A. DE C.V.</v>
          </cell>
        </row>
        <row r="24648">
          <cell r="C24648">
            <v>416</v>
          </cell>
          <cell r="D24648" t="str">
            <v>MEXIFRUTAS, SA DE CV</v>
          </cell>
        </row>
        <row r="24649">
          <cell r="C24649">
            <v>0</v>
          </cell>
          <cell r="D24649" t="str">
            <v>FREXPORT, S.A. DE C.V.</v>
          </cell>
        </row>
        <row r="24650">
          <cell r="C24650">
            <v>38</v>
          </cell>
          <cell r="D24650" t="str">
            <v>CITRICOS DE APATZINGAN SPR RL</v>
          </cell>
        </row>
        <row r="24651">
          <cell r="C24651">
            <v>39</v>
          </cell>
          <cell r="D24651" t="str">
            <v>CITROJUGO SA DE CV</v>
          </cell>
        </row>
        <row r="24652">
          <cell r="C24652">
            <v>40</v>
          </cell>
          <cell r="D24652" t="str">
            <v>CITROLIM SA DE CV</v>
          </cell>
        </row>
        <row r="24653">
          <cell r="C24653">
            <v>40</v>
          </cell>
          <cell r="D24653" t="str">
            <v>CITROLIM SA DE CV</v>
          </cell>
        </row>
        <row r="24654">
          <cell r="C24654">
            <v>41</v>
          </cell>
          <cell r="D24654" t="str">
            <v>COMERCIALIZADORA EL ORO SA  DE CV</v>
          </cell>
        </row>
        <row r="24655">
          <cell r="C24655">
            <v>41</v>
          </cell>
          <cell r="D24655" t="str">
            <v>COMERCIALIZADORA EL ORO SA  DE CV</v>
          </cell>
        </row>
        <row r="24656">
          <cell r="C24656">
            <v>41</v>
          </cell>
          <cell r="D24656" t="str">
            <v>COMERCIALIZADORA EL ORO SA  DE CV</v>
          </cell>
        </row>
        <row r="24657">
          <cell r="C24657">
            <v>41</v>
          </cell>
          <cell r="D24657" t="str">
            <v>COMERCIALIZADORA EL ORO SA  DE CV</v>
          </cell>
        </row>
        <row r="24658">
          <cell r="C24658">
            <v>44</v>
          </cell>
          <cell r="D24658" t="str">
            <v>CONFRUTTA S.A.</v>
          </cell>
        </row>
        <row r="24659">
          <cell r="C24659">
            <v>143</v>
          </cell>
          <cell r="D24659" t="str">
            <v>SEMINIS VEGETABLE SEEDS MEXICANA S DE RL DE CV</v>
          </cell>
        </row>
        <row r="24660">
          <cell r="C24660">
            <v>152</v>
          </cell>
          <cell r="D24660" t="str">
            <v>VALLE REDONDO SA DE CV</v>
          </cell>
        </row>
        <row r="24661">
          <cell r="C24661">
            <v>152</v>
          </cell>
          <cell r="D24661" t="str">
            <v>VALLE REDONDO SA DE CV</v>
          </cell>
        </row>
        <row r="24662">
          <cell r="C24662">
            <v>152</v>
          </cell>
          <cell r="D24662" t="str">
            <v>VALLE REDONDO SA DE CV</v>
          </cell>
        </row>
        <row r="24663">
          <cell r="C24663">
            <v>152</v>
          </cell>
          <cell r="D24663" t="str">
            <v>VALLE REDONDO SA DE CV</v>
          </cell>
        </row>
        <row r="24664">
          <cell r="C24664">
            <v>269</v>
          </cell>
          <cell r="D24664" t="str">
            <v>PRODUCTOS TANIART, S.A. DE C.V.</v>
          </cell>
        </row>
        <row r="24665">
          <cell r="C24665">
            <v>383</v>
          </cell>
          <cell r="D24665" t="str">
            <v>GRUPO AGROINDUSTRIAL POMET, S.A. DE C.V.</v>
          </cell>
        </row>
        <row r="24666">
          <cell r="C24666">
            <v>383</v>
          </cell>
          <cell r="D24666" t="str">
            <v>GRUPO AGROINDUSTRIAL POMET, S.A. DE C.V.</v>
          </cell>
        </row>
        <row r="24667">
          <cell r="C24667">
            <v>383</v>
          </cell>
          <cell r="D24667" t="str">
            <v>GRUPO AGROINDUSTRIAL POMET, S.A. DE C.V.</v>
          </cell>
        </row>
        <row r="24668">
          <cell r="C24668">
            <v>390</v>
          </cell>
          <cell r="D24668" t="str">
            <v>PRODUCTORA DE ALIMENTOS MEXICANOS, S.A. DE C.V.</v>
          </cell>
        </row>
        <row r="24669">
          <cell r="C24669">
            <v>39</v>
          </cell>
          <cell r="D24669" t="str">
            <v>CITROJUGO SA DE CV</v>
          </cell>
        </row>
        <row r="24670">
          <cell r="C24670">
            <v>298</v>
          </cell>
          <cell r="D24670" t="str">
            <v>EXAGROMERICA, S.C. DE R.L. DE C.V.</v>
          </cell>
        </row>
        <row r="24671">
          <cell r="C24671">
            <v>336</v>
          </cell>
          <cell r="D24671" t="str">
            <v>INDUSTRIA MEXICANA DE SABORES, S.A. DE C.V.</v>
          </cell>
        </row>
        <row r="24672">
          <cell r="C24672">
            <v>357</v>
          </cell>
          <cell r="D24672" t="str">
            <v>NUTRE T CON FRUTAS Y VERDURAS S.A. DE C.V.</v>
          </cell>
        </row>
        <row r="24673">
          <cell r="C24673">
            <v>365</v>
          </cell>
          <cell r="D24673" t="str">
            <v>SENSIENT COLORS, S.A. DE C.V.</v>
          </cell>
        </row>
        <row r="24674">
          <cell r="C24674">
            <v>366</v>
          </cell>
          <cell r="D24674" t="str">
            <v>NATURAL &amp; ORGANIC FARMS MEXICO, S.A. DE C.V.</v>
          </cell>
        </row>
        <row r="24675">
          <cell r="C24675">
            <v>416</v>
          </cell>
          <cell r="D24675" t="str">
            <v>MEXIFRUTAS, SA DE CV</v>
          </cell>
        </row>
        <row r="24676">
          <cell r="C24676">
            <v>0</v>
          </cell>
          <cell r="D24676" t="str">
            <v>FREXPORT, S.A. DE C.V.</v>
          </cell>
        </row>
        <row r="24677">
          <cell r="C24677">
            <v>38</v>
          </cell>
          <cell r="D24677" t="str">
            <v>CITRICOS DE APATZINGAN SPR RL</v>
          </cell>
        </row>
        <row r="24678">
          <cell r="C24678">
            <v>39</v>
          </cell>
          <cell r="D24678" t="str">
            <v>CITROJUGO SA DE CV</v>
          </cell>
        </row>
        <row r="24679">
          <cell r="C24679">
            <v>40</v>
          </cell>
          <cell r="D24679" t="str">
            <v>CITROLIM SA DE CV</v>
          </cell>
        </row>
        <row r="24680">
          <cell r="C24680">
            <v>40</v>
          </cell>
          <cell r="D24680" t="str">
            <v>CITROLIM SA DE CV</v>
          </cell>
        </row>
        <row r="24681">
          <cell r="C24681">
            <v>41</v>
          </cell>
          <cell r="D24681" t="str">
            <v>COMERCIALIZADORA EL ORO SA  DE CV</v>
          </cell>
        </row>
        <row r="24682">
          <cell r="C24682">
            <v>41</v>
          </cell>
          <cell r="D24682" t="str">
            <v>COMERCIALIZADORA EL ORO SA  DE CV</v>
          </cell>
        </row>
        <row r="24683">
          <cell r="C24683">
            <v>41</v>
          </cell>
          <cell r="D24683" t="str">
            <v>COMERCIALIZADORA EL ORO SA  DE CV</v>
          </cell>
        </row>
        <row r="24684">
          <cell r="C24684">
            <v>41</v>
          </cell>
          <cell r="D24684" t="str">
            <v>COMERCIALIZADORA EL ORO SA  DE CV</v>
          </cell>
        </row>
        <row r="24685">
          <cell r="C24685">
            <v>44</v>
          </cell>
          <cell r="D24685" t="str">
            <v>CONFRUTTA S.A.</v>
          </cell>
        </row>
        <row r="24686">
          <cell r="C24686">
            <v>143</v>
          </cell>
          <cell r="D24686" t="str">
            <v>SEMINIS VEGETABLE SEEDS MEXICANA S DE RL DE CV</v>
          </cell>
        </row>
        <row r="24687">
          <cell r="C24687">
            <v>152</v>
          </cell>
          <cell r="D24687" t="str">
            <v>VALLE REDONDO SA DE CV</v>
          </cell>
        </row>
        <row r="24688">
          <cell r="C24688">
            <v>152</v>
          </cell>
          <cell r="D24688" t="str">
            <v>VALLE REDONDO SA DE CV</v>
          </cell>
        </row>
        <row r="24689">
          <cell r="C24689">
            <v>152</v>
          </cell>
          <cell r="D24689" t="str">
            <v>VALLE REDONDO SA DE CV</v>
          </cell>
        </row>
        <row r="24690">
          <cell r="C24690">
            <v>152</v>
          </cell>
          <cell r="D24690" t="str">
            <v>VALLE REDONDO SA DE CV</v>
          </cell>
        </row>
        <row r="24691">
          <cell r="C24691">
            <v>269</v>
          </cell>
          <cell r="D24691" t="str">
            <v>PRODUCTOS TANIART, S.A. DE C.V.</v>
          </cell>
        </row>
        <row r="24692">
          <cell r="C24692">
            <v>383</v>
          </cell>
          <cell r="D24692" t="str">
            <v>GRUPO AGROINDUSTRIAL POMET, S.A. DE C.V.</v>
          </cell>
        </row>
        <row r="24693">
          <cell r="C24693">
            <v>383</v>
          </cell>
          <cell r="D24693" t="str">
            <v>GRUPO AGROINDUSTRIAL POMET, S.A. DE C.V.</v>
          </cell>
        </row>
        <row r="24694">
          <cell r="C24694">
            <v>383</v>
          </cell>
          <cell r="D24694" t="str">
            <v>GRUPO AGROINDUSTRIAL POMET, S.A. DE C.V.</v>
          </cell>
        </row>
        <row r="24695">
          <cell r="C24695">
            <v>390</v>
          </cell>
          <cell r="D24695" t="str">
            <v>PRODUCTORA DE ALIMENTOS MEXICANOS, S.A. DE C.V.</v>
          </cell>
        </row>
        <row r="24696">
          <cell r="C24696">
            <v>39</v>
          </cell>
          <cell r="D24696" t="str">
            <v>CITROJUGO SA DE CV</v>
          </cell>
        </row>
        <row r="24697">
          <cell r="C24697">
            <v>298</v>
          </cell>
          <cell r="D24697" t="str">
            <v>EXAGROMERICA, S.C. DE R.L. DE C.V.</v>
          </cell>
        </row>
        <row r="24698">
          <cell r="C24698">
            <v>336</v>
          </cell>
          <cell r="D24698" t="str">
            <v>INDUSTRIA MEXICANA DE SABORES, S.A. DE C.V.</v>
          </cell>
        </row>
        <row r="24699">
          <cell r="C24699">
            <v>357</v>
          </cell>
          <cell r="D24699" t="str">
            <v>NUTRE T CON FRUTAS Y VERDURAS S.A. DE C.V.</v>
          </cell>
        </row>
        <row r="24700">
          <cell r="C24700">
            <v>365</v>
          </cell>
          <cell r="D24700" t="str">
            <v>SENSIENT COLORS, S.A. DE C.V.</v>
          </cell>
        </row>
        <row r="24701">
          <cell r="C24701">
            <v>366</v>
          </cell>
          <cell r="D24701" t="str">
            <v>NATURAL &amp; ORGANIC FARMS MEXICO, S.A. DE C.V.</v>
          </cell>
        </row>
        <row r="24702">
          <cell r="C24702">
            <v>416</v>
          </cell>
          <cell r="D24702" t="str">
            <v>MEXIFRUTAS, SA DE CV</v>
          </cell>
        </row>
        <row r="24703">
          <cell r="C24703">
            <v>0</v>
          </cell>
          <cell r="D24703" t="str">
            <v>FREXPORT, S.A. DE C.V.</v>
          </cell>
        </row>
        <row r="24704">
          <cell r="C24704">
            <v>38</v>
          </cell>
          <cell r="D24704" t="str">
            <v>CITRICOS DE APATZINGAN SPR RL</v>
          </cell>
        </row>
        <row r="24705">
          <cell r="C24705">
            <v>39</v>
          </cell>
          <cell r="D24705" t="str">
            <v>CITROJUGO SA DE CV</v>
          </cell>
        </row>
        <row r="24706">
          <cell r="C24706">
            <v>40</v>
          </cell>
          <cell r="D24706" t="str">
            <v>CITROLIM SA DE CV</v>
          </cell>
        </row>
        <row r="24707">
          <cell r="C24707">
            <v>40</v>
          </cell>
          <cell r="D24707" t="str">
            <v>CITROLIM SA DE CV</v>
          </cell>
        </row>
        <row r="24708">
          <cell r="C24708">
            <v>41</v>
          </cell>
          <cell r="D24708" t="str">
            <v>COMERCIALIZADORA EL ORO SA  DE CV</v>
          </cell>
        </row>
        <row r="24709">
          <cell r="C24709">
            <v>41</v>
          </cell>
          <cell r="D24709" t="str">
            <v>COMERCIALIZADORA EL ORO SA  DE CV</v>
          </cell>
        </row>
        <row r="24710">
          <cell r="C24710">
            <v>41</v>
          </cell>
          <cell r="D24710" t="str">
            <v>COMERCIALIZADORA EL ORO SA  DE CV</v>
          </cell>
        </row>
        <row r="24711">
          <cell r="C24711">
            <v>41</v>
          </cell>
          <cell r="D24711" t="str">
            <v>COMERCIALIZADORA EL ORO SA  DE CV</v>
          </cell>
        </row>
        <row r="24712">
          <cell r="C24712">
            <v>44</v>
          </cell>
          <cell r="D24712" t="str">
            <v>CONFRUTTA S.A.</v>
          </cell>
        </row>
        <row r="24713">
          <cell r="C24713">
            <v>143</v>
          </cell>
          <cell r="D24713" t="str">
            <v>SEMINIS VEGETABLE SEEDS MEXICANA S DE RL DE CV</v>
          </cell>
        </row>
        <row r="24714">
          <cell r="C24714">
            <v>152</v>
          </cell>
          <cell r="D24714" t="str">
            <v>VALLE REDONDO SA DE CV</v>
          </cell>
        </row>
        <row r="24715">
          <cell r="C24715">
            <v>152</v>
          </cell>
          <cell r="D24715" t="str">
            <v>VALLE REDONDO SA DE CV</v>
          </cell>
        </row>
        <row r="24716">
          <cell r="C24716">
            <v>152</v>
          </cell>
          <cell r="D24716" t="str">
            <v>VALLE REDONDO SA DE CV</v>
          </cell>
        </row>
        <row r="24717">
          <cell r="C24717">
            <v>152</v>
          </cell>
          <cell r="D24717" t="str">
            <v>VALLE REDONDO SA DE CV</v>
          </cell>
        </row>
        <row r="24718">
          <cell r="C24718">
            <v>269</v>
          </cell>
          <cell r="D24718" t="str">
            <v>PRODUCTOS TANIART, S.A. DE C.V.</v>
          </cell>
        </row>
        <row r="24719">
          <cell r="C24719">
            <v>383</v>
          </cell>
          <cell r="D24719" t="str">
            <v>GRUPO AGROINDUSTRIAL POMET, S.A. DE C.V.</v>
          </cell>
        </row>
        <row r="24720">
          <cell r="C24720">
            <v>383</v>
          </cell>
          <cell r="D24720" t="str">
            <v>GRUPO AGROINDUSTRIAL POMET, S.A. DE C.V.</v>
          </cell>
        </row>
        <row r="24721">
          <cell r="C24721">
            <v>383</v>
          </cell>
          <cell r="D24721" t="str">
            <v>GRUPO AGROINDUSTRIAL POMET, S.A. DE C.V.</v>
          </cell>
        </row>
        <row r="24722">
          <cell r="C24722">
            <v>390</v>
          </cell>
          <cell r="D24722" t="str">
            <v>PRODUCTORA DE ALIMENTOS MEXICANOS, S.A. DE C.V.</v>
          </cell>
        </row>
        <row r="24723">
          <cell r="C24723">
            <v>39</v>
          </cell>
          <cell r="D24723" t="str">
            <v>CITROJUGO SA DE CV</v>
          </cell>
        </row>
        <row r="24724">
          <cell r="C24724">
            <v>298</v>
          </cell>
          <cell r="D24724" t="str">
            <v>EXAGROMERICA, S.C. DE R.L. DE C.V.</v>
          </cell>
        </row>
        <row r="24725">
          <cell r="C24725">
            <v>336</v>
          </cell>
          <cell r="D24725" t="str">
            <v>INDUSTRIA MEXICANA DE SABORES, S.A. DE C.V.</v>
          </cell>
        </row>
        <row r="24726">
          <cell r="C24726">
            <v>357</v>
          </cell>
          <cell r="D24726" t="str">
            <v>NUTRE T CON FRUTAS Y VERDURAS S.A. DE C.V.</v>
          </cell>
        </row>
        <row r="24727">
          <cell r="C24727">
            <v>365</v>
          </cell>
          <cell r="D24727" t="str">
            <v>SENSIENT COLORS, S.A. DE C.V.</v>
          </cell>
        </row>
        <row r="24728">
          <cell r="C24728">
            <v>366</v>
          </cell>
          <cell r="D24728" t="str">
            <v>NATURAL &amp; ORGANIC FARMS MEXICO, S.A. DE C.V.</v>
          </cell>
        </row>
        <row r="24729">
          <cell r="C24729">
            <v>416</v>
          </cell>
          <cell r="D24729" t="str">
            <v>MEXIFRUTAS, SA DE CV</v>
          </cell>
        </row>
        <row r="24730">
          <cell r="C24730">
            <v>0</v>
          </cell>
          <cell r="D24730" t="str">
            <v>FREXPORT, S.A. DE C.V.</v>
          </cell>
        </row>
        <row r="24731">
          <cell r="C24731">
            <v>38</v>
          </cell>
          <cell r="D24731" t="str">
            <v>CITRICOS DE APATZINGAN SPR RL</v>
          </cell>
        </row>
        <row r="24732">
          <cell r="C24732">
            <v>39</v>
          </cell>
          <cell r="D24732" t="str">
            <v>CITROJUGO SA DE CV</v>
          </cell>
        </row>
        <row r="24733">
          <cell r="C24733">
            <v>40</v>
          </cell>
          <cell r="D24733" t="str">
            <v>CITROLIM SA DE CV</v>
          </cell>
        </row>
        <row r="24734">
          <cell r="C24734">
            <v>40</v>
          </cell>
          <cell r="D24734" t="str">
            <v>CITROLIM SA DE CV</v>
          </cell>
        </row>
        <row r="24735">
          <cell r="C24735">
            <v>41</v>
          </cell>
          <cell r="D24735" t="str">
            <v>COMERCIALIZADORA EL ORO SA  DE CV</v>
          </cell>
        </row>
        <row r="24736">
          <cell r="C24736">
            <v>41</v>
          </cell>
          <cell r="D24736" t="str">
            <v>COMERCIALIZADORA EL ORO SA  DE CV</v>
          </cell>
        </row>
        <row r="24737">
          <cell r="C24737">
            <v>41</v>
          </cell>
          <cell r="D24737" t="str">
            <v>COMERCIALIZADORA EL ORO SA  DE CV</v>
          </cell>
        </row>
        <row r="24738">
          <cell r="C24738">
            <v>41</v>
          </cell>
          <cell r="D24738" t="str">
            <v>COMERCIALIZADORA EL ORO SA  DE CV</v>
          </cell>
        </row>
        <row r="24739">
          <cell r="C24739">
            <v>44</v>
          </cell>
          <cell r="D24739" t="str">
            <v>CONFRUTTA S.A.</v>
          </cell>
        </row>
        <row r="24740">
          <cell r="C24740">
            <v>143</v>
          </cell>
          <cell r="D24740" t="str">
            <v>SEMINIS VEGETABLE SEEDS MEXICANA S DE RL DE CV</v>
          </cell>
        </row>
        <row r="24741">
          <cell r="C24741">
            <v>152</v>
          </cell>
          <cell r="D24741" t="str">
            <v>VALLE REDONDO SA DE CV</v>
          </cell>
        </row>
        <row r="24742">
          <cell r="C24742">
            <v>152</v>
          </cell>
          <cell r="D24742" t="str">
            <v>VALLE REDONDO SA DE CV</v>
          </cell>
        </row>
        <row r="24743">
          <cell r="C24743">
            <v>152</v>
          </cell>
          <cell r="D24743" t="str">
            <v>VALLE REDONDO SA DE CV</v>
          </cell>
        </row>
        <row r="24744">
          <cell r="C24744">
            <v>152</v>
          </cell>
          <cell r="D24744" t="str">
            <v>VALLE REDONDO SA DE CV</v>
          </cell>
        </row>
        <row r="24745">
          <cell r="C24745">
            <v>269</v>
          </cell>
          <cell r="D24745" t="str">
            <v>PRODUCTOS TANIART, S.A. DE C.V.</v>
          </cell>
        </row>
        <row r="24746">
          <cell r="C24746">
            <v>383</v>
          </cell>
          <cell r="D24746" t="str">
            <v>GRUPO AGROINDUSTRIAL POMET, S.A. DE C.V.</v>
          </cell>
        </row>
        <row r="24747">
          <cell r="C24747">
            <v>383</v>
          </cell>
          <cell r="D24747" t="str">
            <v>GRUPO AGROINDUSTRIAL POMET, S.A. DE C.V.</v>
          </cell>
        </row>
        <row r="24748">
          <cell r="C24748">
            <v>383</v>
          </cell>
          <cell r="D24748" t="str">
            <v>GRUPO AGROINDUSTRIAL POMET, S.A. DE C.V.</v>
          </cell>
        </row>
        <row r="24749">
          <cell r="C24749">
            <v>390</v>
          </cell>
          <cell r="D24749" t="str">
            <v>PRODUCTORA DE ALIMENTOS MEXICANOS, S.A. DE C.V.</v>
          </cell>
        </row>
        <row r="24750">
          <cell r="C24750">
            <v>39</v>
          </cell>
          <cell r="D24750" t="str">
            <v>CITROJUGO SA DE CV</v>
          </cell>
        </row>
        <row r="24751">
          <cell r="C24751">
            <v>298</v>
          </cell>
          <cell r="D24751" t="str">
            <v>EXAGROMERICA, S.C. DE R.L. DE C.V.</v>
          </cell>
        </row>
        <row r="24752">
          <cell r="C24752">
            <v>336</v>
          </cell>
          <cell r="D24752" t="str">
            <v>INDUSTRIA MEXICANA DE SABORES, S.A. DE C.V.</v>
          </cell>
        </row>
        <row r="24753">
          <cell r="C24753">
            <v>357</v>
          </cell>
          <cell r="D24753" t="str">
            <v>NUTRE T CON FRUTAS Y VERDURAS S.A. DE C.V.</v>
          </cell>
        </row>
        <row r="24754">
          <cell r="C24754">
            <v>365</v>
          </cell>
          <cell r="D24754" t="str">
            <v>SENSIENT COLORS, S.A. DE C.V.</v>
          </cell>
        </row>
        <row r="24755">
          <cell r="C24755">
            <v>366</v>
          </cell>
          <cell r="D24755" t="str">
            <v>NATURAL &amp; ORGANIC FARMS MEXICO, S.A. DE C.V.</v>
          </cell>
        </row>
        <row r="24756">
          <cell r="C24756">
            <v>416</v>
          </cell>
          <cell r="D24756" t="str">
            <v>MEXIFRUTAS, SA DE CV</v>
          </cell>
        </row>
        <row r="24757">
          <cell r="C24757">
            <v>0</v>
          </cell>
          <cell r="D24757" t="str">
            <v>FREXPORT, S.A. DE C.V.</v>
          </cell>
        </row>
        <row r="24758">
          <cell r="C24758">
            <v>38</v>
          </cell>
          <cell r="D24758" t="str">
            <v>CITRICOS DE APATZINGAN SPR RL</v>
          </cell>
        </row>
        <row r="24759">
          <cell r="C24759">
            <v>39</v>
          </cell>
          <cell r="D24759" t="str">
            <v>CITROJUGO SA DE CV</v>
          </cell>
        </row>
        <row r="24760">
          <cell r="C24760">
            <v>40</v>
          </cell>
          <cell r="D24760" t="str">
            <v>CITROLIM SA DE CV</v>
          </cell>
        </row>
        <row r="24761">
          <cell r="C24761">
            <v>40</v>
          </cell>
          <cell r="D24761" t="str">
            <v>CITROLIM SA DE CV</v>
          </cell>
        </row>
        <row r="24762">
          <cell r="C24762">
            <v>41</v>
          </cell>
          <cell r="D24762" t="str">
            <v>COMERCIALIZADORA EL ORO SA  DE CV</v>
          </cell>
        </row>
        <row r="24763">
          <cell r="C24763">
            <v>41</v>
          </cell>
          <cell r="D24763" t="str">
            <v>COMERCIALIZADORA EL ORO SA  DE CV</v>
          </cell>
        </row>
        <row r="24764">
          <cell r="C24764">
            <v>41</v>
          </cell>
          <cell r="D24764" t="str">
            <v>COMERCIALIZADORA EL ORO SA  DE CV</v>
          </cell>
        </row>
        <row r="24765">
          <cell r="C24765">
            <v>41</v>
          </cell>
          <cell r="D24765" t="str">
            <v>COMERCIALIZADORA EL ORO SA  DE CV</v>
          </cell>
        </row>
        <row r="24766">
          <cell r="C24766">
            <v>44</v>
          </cell>
          <cell r="D24766" t="str">
            <v>CONFRUTTA S.A.</v>
          </cell>
        </row>
        <row r="24767">
          <cell r="C24767">
            <v>143</v>
          </cell>
          <cell r="D24767" t="str">
            <v>SEMINIS VEGETABLE SEEDS MEXICANA S DE RL DE CV</v>
          </cell>
        </row>
        <row r="24768">
          <cell r="C24768">
            <v>152</v>
          </cell>
          <cell r="D24768" t="str">
            <v>VALLE REDONDO SA DE CV</v>
          </cell>
        </row>
        <row r="24769">
          <cell r="C24769">
            <v>152</v>
          </cell>
          <cell r="D24769" t="str">
            <v>VALLE REDONDO SA DE CV</v>
          </cell>
        </row>
        <row r="24770">
          <cell r="C24770">
            <v>152</v>
          </cell>
          <cell r="D24770" t="str">
            <v>VALLE REDONDO SA DE CV</v>
          </cell>
        </row>
        <row r="24771">
          <cell r="C24771">
            <v>152</v>
          </cell>
          <cell r="D24771" t="str">
            <v>VALLE REDONDO SA DE CV</v>
          </cell>
        </row>
        <row r="24772">
          <cell r="C24772">
            <v>269</v>
          </cell>
          <cell r="D24772" t="str">
            <v>PRODUCTOS TANIART, S.A. DE C.V.</v>
          </cell>
        </row>
        <row r="24773">
          <cell r="C24773">
            <v>383</v>
          </cell>
          <cell r="D24773" t="str">
            <v>GRUPO AGROINDUSTRIAL POMET, S.A. DE C.V.</v>
          </cell>
        </row>
        <row r="24774">
          <cell r="C24774">
            <v>383</v>
          </cell>
          <cell r="D24774" t="str">
            <v>GRUPO AGROINDUSTRIAL POMET, S.A. DE C.V.</v>
          </cell>
        </row>
        <row r="24775">
          <cell r="C24775">
            <v>383</v>
          </cell>
          <cell r="D24775" t="str">
            <v>GRUPO AGROINDUSTRIAL POMET, S.A. DE C.V.</v>
          </cell>
        </row>
        <row r="24776">
          <cell r="C24776">
            <v>390</v>
          </cell>
          <cell r="D24776" t="str">
            <v>PRODUCTORA DE ALIMENTOS MEXICANOS, S.A. DE C.V.</v>
          </cell>
        </row>
        <row r="24777">
          <cell r="C24777">
            <v>39</v>
          </cell>
          <cell r="D24777" t="str">
            <v>CITROJUGO SA DE CV</v>
          </cell>
        </row>
        <row r="24778">
          <cell r="C24778">
            <v>298</v>
          </cell>
          <cell r="D24778" t="str">
            <v>EXAGROMERICA, S.C. DE R.L. DE C.V.</v>
          </cell>
        </row>
        <row r="24779">
          <cell r="C24779">
            <v>336</v>
          </cell>
          <cell r="D24779" t="str">
            <v>INDUSTRIA MEXICANA DE SABORES, S.A. DE C.V.</v>
          </cell>
        </row>
        <row r="24780">
          <cell r="C24780">
            <v>357</v>
          </cell>
          <cell r="D24780" t="str">
            <v>NUTRE T CON FRUTAS Y VERDURAS S.A. DE C.V.</v>
          </cell>
        </row>
        <row r="24781">
          <cell r="C24781">
            <v>365</v>
          </cell>
          <cell r="D24781" t="str">
            <v>SENSIENT COLORS, S.A. DE C.V.</v>
          </cell>
        </row>
        <row r="24782">
          <cell r="C24782">
            <v>366</v>
          </cell>
          <cell r="D24782" t="str">
            <v>NATURAL &amp; ORGANIC FARMS MEXICO, S.A. DE C.V.</v>
          </cell>
        </row>
        <row r="24783">
          <cell r="C24783">
            <v>416</v>
          </cell>
          <cell r="D24783" t="str">
            <v>MEXIFRUTAS, SA DE CV</v>
          </cell>
        </row>
        <row r="24784">
          <cell r="C24784">
            <v>0</v>
          </cell>
          <cell r="D24784" t="str">
            <v>FREXPORT, S.A. DE C.V.</v>
          </cell>
        </row>
        <row r="24785">
          <cell r="C24785">
            <v>38</v>
          </cell>
          <cell r="D24785" t="str">
            <v>CITRICOS DE APATZINGAN SPR RL</v>
          </cell>
        </row>
        <row r="24786">
          <cell r="C24786">
            <v>39</v>
          </cell>
          <cell r="D24786" t="str">
            <v>CITROJUGO SA DE CV</v>
          </cell>
        </row>
        <row r="24787">
          <cell r="C24787">
            <v>40</v>
          </cell>
          <cell r="D24787" t="str">
            <v>CITROLIM SA DE CV</v>
          </cell>
        </row>
        <row r="24788">
          <cell r="C24788">
            <v>40</v>
          </cell>
          <cell r="D24788" t="str">
            <v>CITROLIM SA DE CV</v>
          </cell>
        </row>
        <row r="24789">
          <cell r="C24789">
            <v>41</v>
          </cell>
          <cell r="D24789" t="str">
            <v>COMERCIALIZADORA EL ORO SA  DE CV</v>
          </cell>
        </row>
        <row r="24790">
          <cell r="C24790">
            <v>41</v>
          </cell>
          <cell r="D24790" t="str">
            <v>COMERCIALIZADORA EL ORO SA  DE CV</v>
          </cell>
        </row>
        <row r="24791">
          <cell r="C24791">
            <v>41</v>
          </cell>
          <cell r="D24791" t="str">
            <v>COMERCIALIZADORA EL ORO SA  DE CV</v>
          </cell>
        </row>
        <row r="24792">
          <cell r="C24792">
            <v>41</v>
          </cell>
          <cell r="D24792" t="str">
            <v>COMERCIALIZADORA EL ORO SA  DE CV</v>
          </cell>
        </row>
        <row r="24793">
          <cell r="C24793">
            <v>44</v>
          </cell>
          <cell r="D24793" t="str">
            <v>CONFRUTTA S.A.</v>
          </cell>
        </row>
        <row r="24794">
          <cell r="C24794">
            <v>143</v>
          </cell>
          <cell r="D24794" t="str">
            <v>SEMINIS VEGETABLE SEEDS MEXICANA S DE RL DE CV</v>
          </cell>
        </row>
        <row r="24795">
          <cell r="C24795">
            <v>152</v>
          </cell>
          <cell r="D24795" t="str">
            <v>VALLE REDONDO SA DE CV</v>
          </cell>
        </row>
        <row r="24796">
          <cell r="C24796">
            <v>152</v>
          </cell>
          <cell r="D24796" t="str">
            <v>VALLE REDONDO SA DE CV</v>
          </cell>
        </row>
        <row r="24797">
          <cell r="C24797">
            <v>152</v>
          </cell>
          <cell r="D24797" t="str">
            <v>VALLE REDONDO SA DE CV</v>
          </cell>
        </row>
        <row r="24798">
          <cell r="C24798">
            <v>152</v>
          </cell>
          <cell r="D24798" t="str">
            <v>VALLE REDONDO SA DE CV</v>
          </cell>
        </row>
        <row r="24799">
          <cell r="C24799">
            <v>269</v>
          </cell>
          <cell r="D24799" t="str">
            <v>PRODUCTOS TANIART, S.A. DE C.V.</v>
          </cell>
        </row>
        <row r="24800">
          <cell r="C24800">
            <v>383</v>
          </cell>
          <cell r="D24800" t="str">
            <v>GRUPO AGROINDUSTRIAL POMET, S.A. DE C.V.</v>
          </cell>
        </row>
        <row r="24801">
          <cell r="C24801">
            <v>383</v>
          </cell>
          <cell r="D24801" t="str">
            <v>GRUPO AGROINDUSTRIAL POMET, S.A. DE C.V.</v>
          </cell>
        </row>
        <row r="24802">
          <cell r="C24802">
            <v>383</v>
          </cell>
          <cell r="D24802" t="str">
            <v>GRUPO AGROINDUSTRIAL POMET, S.A. DE C.V.</v>
          </cell>
        </row>
        <row r="24803">
          <cell r="C24803">
            <v>390</v>
          </cell>
          <cell r="D24803" t="str">
            <v>PRODUCTORA DE ALIMENTOS MEXICANOS, S.A. DE C.V.</v>
          </cell>
        </row>
        <row r="24804">
          <cell r="C24804">
            <v>39</v>
          </cell>
          <cell r="D24804" t="str">
            <v>CITROJUGO SA DE CV</v>
          </cell>
        </row>
        <row r="24805">
          <cell r="C24805">
            <v>298</v>
          </cell>
          <cell r="D24805" t="str">
            <v>EXAGROMERICA, S.C. DE R.L. DE C.V.</v>
          </cell>
        </row>
        <row r="24806">
          <cell r="C24806">
            <v>336</v>
          </cell>
          <cell r="D24806" t="str">
            <v>INDUSTRIA MEXICANA DE SABORES, S.A. DE C.V.</v>
          </cell>
        </row>
        <row r="24807">
          <cell r="C24807">
            <v>357</v>
          </cell>
          <cell r="D24807" t="str">
            <v>NUTRE T CON FRUTAS Y VERDURAS S.A. DE C.V.</v>
          </cell>
        </row>
        <row r="24808">
          <cell r="C24808">
            <v>365</v>
          </cell>
          <cell r="D24808" t="str">
            <v>SENSIENT COLORS, S.A. DE C.V.</v>
          </cell>
        </row>
        <row r="24809">
          <cell r="C24809">
            <v>366</v>
          </cell>
          <cell r="D24809" t="str">
            <v>NATURAL &amp; ORGANIC FARMS MEXICO, S.A. DE C.V.</v>
          </cell>
        </row>
        <row r="24810">
          <cell r="C24810">
            <v>416</v>
          </cell>
          <cell r="D24810" t="str">
            <v>MEXIFRUTAS, SA DE CV</v>
          </cell>
        </row>
        <row r="24811">
          <cell r="C24811">
            <v>0</v>
          </cell>
          <cell r="D24811" t="str">
            <v>FREXPORT, S.A. DE C.V.</v>
          </cell>
        </row>
        <row r="24812">
          <cell r="C24812">
            <v>38</v>
          </cell>
          <cell r="D24812" t="str">
            <v>CITRICOS DE APATZINGAN SPR RL</v>
          </cell>
        </row>
        <row r="24813">
          <cell r="C24813">
            <v>39</v>
          </cell>
          <cell r="D24813" t="str">
            <v>CITROJUGO SA DE CV</v>
          </cell>
        </row>
        <row r="24814">
          <cell r="C24814">
            <v>40</v>
          </cell>
          <cell r="D24814" t="str">
            <v>CITROLIM SA DE CV</v>
          </cell>
        </row>
        <row r="24815">
          <cell r="C24815">
            <v>40</v>
          </cell>
          <cell r="D24815" t="str">
            <v>CITROLIM SA DE CV</v>
          </cell>
        </row>
        <row r="24816">
          <cell r="C24816">
            <v>41</v>
          </cell>
          <cell r="D24816" t="str">
            <v>COMERCIALIZADORA EL ORO SA  DE CV</v>
          </cell>
        </row>
        <row r="24817">
          <cell r="C24817">
            <v>41</v>
          </cell>
          <cell r="D24817" t="str">
            <v>COMERCIALIZADORA EL ORO SA  DE CV</v>
          </cell>
        </row>
        <row r="24818">
          <cell r="C24818">
            <v>41</v>
          </cell>
          <cell r="D24818" t="str">
            <v>COMERCIALIZADORA EL ORO SA  DE CV</v>
          </cell>
        </row>
        <row r="24819">
          <cell r="C24819">
            <v>41</v>
          </cell>
          <cell r="D24819" t="str">
            <v>COMERCIALIZADORA EL ORO SA  DE CV</v>
          </cell>
        </row>
        <row r="24820">
          <cell r="C24820">
            <v>44</v>
          </cell>
          <cell r="D24820" t="str">
            <v>CONFRUTTA S.A.</v>
          </cell>
        </row>
        <row r="24821">
          <cell r="C24821">
            <v>143</v>
          </cell>
          <cell r="D24821" t="str">
            <v>SEMINIS VEGETABLE SEEDS MEXICANA S DE RL DE CV</v>
          </cell>
        </row>
        <row r="24822">
          <cell r="C24822">
            <v>152</v>
          </cell>
          <cell r="D24822" t="str">
            <v>VALLE REDONDO SA DE CV</v>
          </cell>
        </row>
        <row r="24823">
          <cell r="C24823">
            <v>152</v>
          </cell>
          <cell r="D24823" t="str">
            <v>VALLE REDONDO SA DE CV</v>
          </cell>
        </row>
        <row r="24824">
          <cell r="C24824">
            <v>152</v>
          </cell>
          <cell r="D24824" t="str">
            <v>VALLE REDONDO SA DE CV</v>
          </cell>
        </row>
        <row r="24825">
          <cell r="C24825">
            <v>152</v>
          </cell>
          <cell r="D24825" t="str">
            <v>VALLE REDONDO SA DE CV</v>
          </cell>
        </row>
        <row r="24826">
          <cell r="C24826">
            <v>269</v>
          </cell>
          <cell r="D24826" t="str">
            <v>PRODUCTOS TANIART, S.A. DE C.V.</v>
          </cell>
        </row>
        <row r="24827">
          <cell r="C24827">
            <v>383</v>
          </cell>
          <cell r="D24827" t="str">
            <v>GRUPO AGROINDUSTRIAL POMET, S.A. DE C.V.</v>
          </cell>
        </row>
        <row r="24828">
          <cell r="C24828">
            <v>383</v>
          </cell>
          <cell r="D24828" t="str">
            <v>GRUPO AGROINDUSTRIAL POMET, S.A. DE C.V.</v>
          </cell>
        </row>
        <row r="24829">
          <cell r="C24829">
            <v>383</v>
          </cell>
          <cell r="D24829" t="str">
            <v>GRUPO AGROINDUSTRIAL POMET, S.A. DE C.V.</v>
          </cell>
        </row>
        <row r="24830">
          <cell r="C24830">
            <v>390</v>
          </cell>
          <cell r="D24830" t="str">
            <v>PRODUCTORA DE ALIMENTOS MEXICANOS, S.A. DE C.V.</v>
          </cell>
        </row>
        <row r="24831">
          <cell r="C24831">
            <v>39</v>
          </cell>
          <cell r="D24831" t="str">
            <v>CITROJUGO SA DE CV</v>
          </cell>
        </row>
        <row r="24832">
          <cell r="C24832">
            <v>298</v>
          </cell>
          <cell r="D24832" t="str">
            <v>EXAGROMERICA, S.C. DE R.L. DE C.V.</v>
          </cell>
        </row>
        <row r="24833">
          <cell r="C24833">
            <v>336</v>
          </cell>
          <cell r="D24833" t="str">
            <v>INDUSTRIA MEXICANA DE SABORES, S.A. DE C.V.</v>
          </cell>
        </row>
        <row r="24834">
          <cell r="C24834">
            <v>357</v>
          </cell>
          <cell r="D24834" t="str">
            <v>NUTRE T CON FRUTAS Y VERDURAS S.A. DE C.V.</v>
          </cell>
        </row>
        <row r="24835">
          <cell r="C24835">
            <v>365</v>
          </cell>
          <cell r="D24835" t="str">
            <v>SENSIENT COLORS, S.A. DE C.V.</v>
          </cell>
        </row>
        <row r="24836">
          <cell r="C24836">
            <v>366</v>
          </cell>
          <cell r="D24836" t="str">
            <v>NATURAL &amp; ORGANIC FARMS MEXICO, S.A. DE C.V.</v>
          </cell>
        </row>
        <row r="24837">
          <cell r="C24837">
            <v>416</v>
          </cell>
          <cell r="D24837" t="str">
            <v>MEXIFRUTAS, SA DE CV</v>
          </cell>
        </row>
        <row r="24838">
          <cell r="C24838">
            <v>0</v>
          </cell>
          <cell r="D24838" t="str">
            <v>FREXPORT, S.A. DE C.V.</v>
          </cell>
        </row>
        <row r="24839">
          <cell r="C24839">
            <v>38</v>
          </cell>
          <cell r="D24839" t="str">
            <v>CITRICOS DE APATZINGAN SPR RL</v>
          </cell>
        </row>
        <row r="24840">
          <cell r="C24840">
            <v>39</v>
          </cell>
          <cell r="D24840" t="str">
            <v>CITROJUGO SA DE CV</v>
          </cell>
        </row>
        <row r="24841">
          <cell r="C24841">
            <v>40</v>
          </cell>
          <cell r="D24841" t="str">
            <v>CITROLIM SA DE CV</v>
          </cell>
        </row>
        <row r="24842">
          <cell r="C24842">
            <v>40</v>
          </cell>
          <cell r="D24842" t="str">
            <v>CITROLIM SA DE CV</v>
          </cell>
        </row>
        <row r="24843">
          <cell r="C24843">
            <v>41</v>
          </cell>
          <cell r="D24843" t="str">
            <v>COMERCIALIZADORA EL ORO SA  DE CV</v>
          </cell>
        </row>
        <row r="24844">
          <cell r="C24844">
            <v>41</v>
          </cell>
          <cell r="D24844" t="str">
            <v>COMERCIALIZADORA EL ORO SA  DE CV</v>
          </cell>
        </row>
        <row r="24845">
          <cell r="C24845">
            <v>41</v>
          </cell>
          <cell r="D24845" t="str">
            <v>COMERCIALIZADORA EL ORO SA  DE CV</v>
          </cell>
        </row>
        <row r="24846">
          <cell r="C24846">
            <v>41</v>
          </cell>
          <cell r="D24846" t="str">
            <v>COMERCIALIZADORA EL ORO SA  DE CV</v>
          </cell>
        </row>
        <row r="24847">
          <cell r="C24847">
            <v>44</v>
          </cell>
          <cell r="D24847" t="str">
            <v>CONFRUTTA S.A.</v>
          </cell>
        </row>
        <row r="24848">
          <cell r="C24848">
            <v>143</v>
          </cell>
          <cell r="D24848" t="str">
            <v>SEMINIS VEGETABLE SEEDS MEXICANA S DE RL DE CV</v>
          </cell>
        </row>
        <row r="24849">
          <cell r="C24849">
            <v>152</v>
          </cell>
          <cell r="D24849" t="str">
            <v>VALLE REDONDO SA DE CV</v>
          </cell>
        </row>
        <row r="24850">
          <cell r="C24850">
            <v>152</v>
          </cell>
          <cell r="D24850" t="str">
            <v>VALLE REDONDO SA DE CV</v>
          </cell>
        </row>
        <row r="24851">
          <cell r="C24851">
            <v>152</v>
          </cell>
          <cell r="D24851" t="str">
            <v>VALLE REDONDO SA DE CV</v>
          </cell>
        </row>
        <row r="24852">
          <cell r="C24852">
            <v>152</v>
          </cell>
          <cell r="D24852" t="str">
            <v>VALLE REDONDO SA DE CV</v>
          </cell>
        </row>
        <row r="24853">
          <cell r="C24853">
            <v>269</v>
          </cell>
          <cell r="D24853" t="str">
            <v>PRODUCTOS TANIART, S.A. DE C.V.</v>
          </cell>
        </row>
        <row r="24854">
          <cell r="C24854">
            <v>383</v>
          </cell>
          <cell r="D24854" t="str">
            <v>GRUPO AGROINDUSTRIAL POMET, S.A. DE C.V.</v>
          </cell>
        </row>
        <row r="24855">
          <cell r="C24855">
            <v>383</v>
          </cell>
          <cell r="D24855" t="str">
            <v>GRUPO AGROINDUSTRIAL POMET, S.A. DE C.V.</v>
          </cell>
        </row>
        <row r="24856">
          <cell r="C24856">
            <v>383</v>
          </cell>
          <cell r="D24856" t="str">
            <v>GRUPO AGROINDUSTRIAL POMET, S.A. DE C.V.</v>
          </cell>
        </row>
        <row r="24857">
          <cell r="C24857">
            <v>390</v>
          </cell>
          <cell r="D24857" t="str">
            <v>PRODUCTORA DE ALIMENTOS MEXICANOS, S.A. DE C.V.</v>
          </cell>
        </row>
        <row r="24858">
          <cell r="C24858">
            <v>39</v>
          </cell>
          <cell r="D24858" t="str">
            <v>CITROJUGO SA DE CV</v>
          </cell>
        </row>
        <row r="24859">
          <cell r="C24859">
            <v>298</v>
          </cell>
          <cell r="D24859" t="str">
            <v>EXAGROMERICA, S.C. DE R.L. DE C.V.</v>
          </cell>
        </row>
        <row r="24860">
          <cell r="C24860">
            <v>336</v>
          </cell>
          <cell r="D24860" t="str">
            <v>INDUSTRIA MEXICANA DE SABORES, S.A. DE C.V.</v>
          </cell>
        </row>
        <row r="24861">
          <cell r="C24861">
            <v>357</v>
          </cell>
          <cell r="D24861" t="str">
            <v>NUTRE T CON FRUTAS Y VERDURAS S.A. DE C.V.</v>
          </cell>
        </row>
        <row r="24862">
          <cell r="C24862">
            <v>365</v>
          </cell>
          <cell r="D24862" t="str">
            <v>SENSIENT COLORS, S.A. DE C.V.</v>
          </cell>
        </row>
        <row r="24863">
          <cell r="C24863">
            <v>366</v>
          </cell>
          <cell r="D24863" t="str">
            <v>NATURAL &amp; ORGANIC FARMS MEXICO, S.A. DE C.V.</v>
          </cell>
        </row>
        <row r="24864">
          <cell r="C24864">
            <v>416</v>
          </cell>
          <cell r="D24864" t="str">
            <v>MEXIFRUTAS, SA DE CV</v>
          </cell>
        </row>
        <row r="24865">
          <cell r="C24865">
            <v>0</v>
          </cell>
          <cell r="D24865" t="str">
            <v>FREXPORT, S.A. DE C.V.</v>
          </cell>
        </row>
        <row r="24866">
          <cell r="C24866">
            <v>6</v>
          </cell>
          <cell r="D24866" t="str">
            <v>AGRANA FRUIT MEXICO SA DE CV</v>
          </cell>
        </row>
        <row r="24867">
          <cell r="C24867">
            <v>11</v>
          </cell>
          <cell r="D24867" t="str">
            <v>ALIMENTOS PROFUSA, SA DE CV</v>
          </cell>
        </row>
        <row r="24868">
          <cell r="C24868">
            <v>15</v>
          </cell>
          <cell r="D24868" t="str">
            <v>AVIGM SA DE CV</v>
          </cell>
        </row>
        <row r="24869">
          <cell r="C24869">
            <v>22</v>
          </cell>
          <cell r="D24869" t="str">
            <v>BIOTECNICA INTERNACIONAL SA DE CV</v>
          </cell>
        </row>
        <row r="24870">
          <cell r="C24870">
            <v>67</v>
          </cell>
          <cell r="D24870" t="str">
            <v>GELITA MEXICO S DE RL DE CV</v>
          </cell>
        </row>
        <row r="24871">
          <cell r="C24871">
            <v>67</v>
          </cell>
          <cell r="D24871" t="str">
            <v>GELITA MEXICO S DE RL DE CV</v>
          </cell>
        </row>
        <row r="24872">
          <cell r="C24872">
            <v>81</v>
          </cell>
          <cell r="D24872" t="str">
            <v>HERSHEY MEXICO SA DE CV</v>
          </cell>
        </row>
        <row r="24873">
          <cell r="C24873">
            <v>177</v>
          </cell>
          <cell r="D24873" t="str">
            <v>COLOIDALES DUCHE SA DE CV</v>
          </cell>
        </row>
        <row r="24874">
          <cell r="C24874">
            <v>206</v>
          </cell>
          <cell r="D24874" t="str">
            <v>INVESTIGACION PRODUCTIVA SA DE CV</v>
          </cell>
        </row>
        <row r="24875">
          <cell r="C24875">
            <v>239</v>
          </cell>
          <cell r="D24875" t="str">
            <v>PROTEINAS NATURALES, S.A. (PROTENA, S.A.)</v>
          </cell>
        </row>
        <row r="24876">
          <cell r="C24876">
            <v>246</v>
          </cell>
          <cell r="D24876" t="str">
            <v>COMPLEMENTOS ALIMENTICIOS, S.A. DE C.V.</v>
          </cell>
        </row>
        <row r="24877">
          <cell r="C24877">
            <v>247</v>
          </cell>
          <cell r="D24877" t="str">
            <v>COMPLEMENTOS ALIMENTICIOS, S.A. DE C.V.</v>
          </cell>
        </row>
        <row r="24878">
          <cell r="C24878">
            <v>252</v>
          </cell>
          <cell r="D24878" t="str">
            <v>QUESERIA DOS LAGUNAS, SPR DE R.L. DE C.V.</v>
          </cell>
        </row>
        <row r="24879">
          <cell r="C24879">
            <v>285</v>
          </cell>
          <cell r="D24879" t="str">
            <v>ALIMENTOS DE LA GRANJA, S.A. DE C.V.</v>
          </cell>
        </row>
        <row r="24880">
          <cell r="C24880">
            <v>382</v>
          </cell>
          <cell r="D24880" t="str">
            <v>PC BIOLOGICS, S.A. DE C.V.</v>
          </cell>
        </row>
        <row r="24881">
          <cell r="C24881">
            <v>11</v>
          </cell>
          <cell r="D24881" t="str">
            <v>ALIMENTOS PROFUSA, SA DE CV</v>
          </cell>
        </row>
        <row r="24882">
          <cell r="C24882">
            <v>372</v>
          </cell>
          <cell r="D24882" t="str">
            <v>NOVA ORGANICA, S.A. DE C.V.</v>
          </cell>
        </row>
        <row r="24883">
          <cell r="C24883">
            <v>380</v>
          </cell>
          <cell r="D24883" t="str">
            <v>AMINOVUS BIOTEC, S.A. DE C.V.</v>
          </cell>
        </row>
        <row r="24884">
          <cell r="C24884">
            <v>400</v>
          </cell>
          <cell r="D24884" t="str">
            <v>PLASSET INGREDIENTS, S.A. DE C.V.</v>
          </cell>
        </row>
        <row r="24885">
          <cell r="C24885">
            <v>421</v>
          </cell>
          <cell r="D24885" t="str">
            <v>FLAVOR SENSE, S.A. DE C.V.</v>
          </cell>
        </row>
        <row r="24886">
          <cell r="C24886">
            <v>421</v>
          </cell>
          <cell r="D24886" t="str">
            <v>FLAVOR SENSE, S.A. DE C.V.</v>
          </cell>
        </row>
        <row r="24887">
          <cell r="C24887">
            <v>421</v>
          </cell>
          <cell r="D24887" t="str">
            <v>FLAVOR SENSE, S.A. DE C.V.</v>
          </cell>
        </row>
        <row r="24888">
          <cell r="C24888">
            <v>423</v>
          </cell>
          <cell r="D24888" t="str">
            <v>VISCERAS SELECTAS DEL BAJIO.S. DE R.L. DE C.V.</v>
          </cell>
        </row>
        <row r="24889">
          <cell r="C24889">
            <v>0</v>
          </cell>
          <cell r="D24889" t="str">
            <v>AGROINDUSTRIAS JAZAMICH SPR DE RL DE CV</v>
          </cell>
        </row>
        <row r="24890">
          <cell r="C24890">
            <v>6</v>
          </cell>
          <cell r="D24890" t="str">
            <v>AGRANA FRUIT MEXICO SA DE CV</v>
          </cell>
        </row>
        <row r="24891">
          <cell r="C24891">
            <v>11</v>
          </cell>
          <cell r="D24891" t="str">
            <v>ALIMENTOS PROFUSA, SA DE CV</v>
          </cell>
        </row>
        <row r="24892">
          <cell r="C24892">
            <v>15</v>
          </cell>
          <cell r="D24892" t="str">
            <v>AVIGM SA DE CV</v>
          </cell>
        </row>
        <row r="24893">
          <cell r="C24893">
            <v>22</v>
          </cell>
          <cell r="D24893" t="str">
            <v>BIOTECNICA INTERNACIONAL SA DE CV</v>
          </cell>
        </row>
        <row r="24894">
          <cell r="C24894">
            <v>67</v>
          </cell>
          <cell r="D24894" t="str">
            <v>GELITA MEXICO S DE RL DE CV</v>
          </cell>
        </row>
        <row r="24895">
          <cell r="C24895">
            <v>67</v>
          </cell>
          <cell r="D24895" t="str">
            <v>GELITA MEXICO S DE RL DE CV</v>
          </cell>
        </row>
        <row r="24896">
          <cell r="C24896">
            <v>81</v>
          </cell>
          <cell r="D24896" t="str">
            <v>HERSHEY MEXICO SA DE CV</v>
          </cell>
        </row>
        <row r="24897">
          <cell r="C24897">
            <v>177</v>
          </cell>
          <cell r="D24897" t="str">
            <v>COLOIDALES DUCHE SA DE CV</v>
          </cell>
        </row>
        <row r="24898">
          <cell r="C24898">
            <v>206</v>
          </cell>
          <cell r="D24898" t="str">
            <v>INVESTIGACION PRODUCTIVA SA DE CV</v>
          </cell>
        </row>
        <row r="24899">
          <cell r="C24899">
            <v>239</v>
          </cell>
          <cell r="D24899" t="str">
            <v>PROTEINAS NATURALES, S.A. (PROTENA, S.A.)</v>
          </cell>
        </row>
        <row r="24900">
          <cell r="C24900">
            <v>246</v>
          </cell>
          <cell r="D24900" t="str">
            <v>COMPLEMENTOS ALIMENTICIOS, S.A. DE C.V.</v>
          </cell>
        </row>
        <row r="24901">
          <cell r="C24901">
            <v>247</v>
          </cell>
          <cell r="D24901" t="str">
            <v>COMPLEMENTOS ALIMENTICIOS, S.A. DE C.V.</v>
          </cell>
        </row>
        <row r="24902">
          <cell r="C24902">
            <v>252</v>
          </cell>
          <cell r="D24902" t="str">
            <v>QUESERIA DOS LAGUNAS, SPR DE R.L. DE C.V.</v>
          </cell>
        </row>
        <row r="24903">
          <cell r="C24903">
            <v>285</v>
          </cell>
          <cell r="D24903" t="str">
            <v>ALIMENTOS DE LA GRANJA, S.A. DE C.V.</v>
          </cell>
        </row>
        <row r="24904">
          <cell r="C24904">
            <v>382</v>
          </cell>
          <cell r="D24904" t="str">
            <v>PC BIOLOGICS, S.A. DE C.V.</v>
          </cell>
        </row>
        <row r="24905">
          <cell r="C24905">
            <v>11</v>
          </cell>
          <cell r="D24905" t="str">
            <v>ALIMENTOS PROFUSA, SA DE CV</v>
          </cell>
        </row>
        <row r="24906">
          <cell r="C24906">
            <v>372</v>
          </cell>
          <cell r="D24906" t="str">
            <v>NOVA ORGANICA, S.A. DE C.V.</v>
          </cell>
        </row>
        <row r="24907">
          <cell r="C24907">
            <v>380</v>
          </cell>
          <cell r="D24907" t="str">
            <v>AMINOVUS BIOTEC, S.A. DE C.V.</v>
          </cell>
        </row>
        <row r="24908">
          <cell r="C24908">
            <v>400</v>
          </cell>
          <cell r="D24908" t="str">
            <v>PLASSET INGREDIENTS, S.A. DE C.V.</v>
          </cell>
        </row>
        <row r="24909">
          <cell r="C24909">
            <v>421</v>
          </cell>
          <cell r="D24909" t="str">
            <v>FLAVOR SENSE, S.A. DE C.V.</v>
          </cell>
        </row>
        <row r="24910">
          <cell r="C24910">
            <v>421</v>
          </cell>
          <cell r="D24910" t="str">
            <v>FLAVOR SENSE, S.A. DE C.V.</v>
          </cell>
        </row>
        <row r="24911">
          <cell r="C24911">
            <v>421</v>
          </cell>
          <cell r="D24911" t="str">
            <v>FLAVOR SENSE, S.A. DE C.V.</v>
          </cell>
        </row>
        <row r="24912">
          <cell r="C24912">
            <v>423</v>
          </cell>
          <cell r="D24912" t="str">
            <v>VISCERAS SELECTAS DEL BAJIO.S. DE R.L. DE C.V.</v>
          </cell>
        </row>
        <row r="24913">
          <cell r="C24913">
            <v>0</v>
          </cell>
          <cell r="D24913" t="str">
            <v>AGROINDUSTRIAS JAZAMICH SPR DE RL DE CV</v>
          </cell>
        </row>
        <row r="24914">
          <cell r="C24914">
            <v>6</v>
          </cell>
          <cell r="D24914" t="str">
            <v>AGRANA FRUIT MEXICO SA DE CV</v>
          </cell>
        </row>
        <row r="24915">
          <cell r="C24915">
            <v>11</v>
          </cell>
          <cell r="D24915" t="str">
            <v>ALIMENTOS PROFUSA, SA DE CV</v>
          </cell>
        </row>
        <row r="24916">
          <cell r="C24916">
            <v>15</v>
          </cell>
          <cell r="D24916" t="str">
            <v>AVIGM SA DE CV</v>
          </cell>
        </row>
        <row r="24917">
          <cell r="C24917">
            <v>22</v>
          </cell>
          <cell r="D24917" t="str">
            <v>BIOTECNICA INTERNACIONAL SA DE CV</v>
          </cell>
        </row>
        <row r="24918">
          <cell r="C24918">
            <v>67</v>
          </cell>
          <cell r="D24918" t="str">
            <v>GELITA MEXICO S DE RL DE CV</v>
          </cell>
        </row>
        <row r="24919">
          <cell r="C24919">
            <v>67</v>
          </cell>
          <cell r="D24919" t="str">
            <v>GELITA MEXICO S DE RL DE CV</v>
          </cell>
        </row>
        <row r="24920">
          <cell r="C24920">
            <v>81</v>
          </cell>
          <cell r="D24920" t="str">
            <v>HERSHEY MEXICO SA DE CV</v>
          </cell>
        </row>
        <row r="24921">
          <cell r="C24921">
            <v>177</v>
          </cell>
          <cell r="D24921" t="str">
            <v>COLOIDALES DUCHE SA DE CV</v>
          </cell>
        </row>
        <row r="24922">
          <cell r="C24922">
            <v>206</v>
          </cell>
          <cell r="D24922" t="str">
            <v>INVESTIGACION PRODUCTIVA SA DE CV</v>
          </cell>
        </row>
        <row r="24923">
          <cell r="C24923">
            <v>239</v>
          </cell>
          <cell r="D24923" t="str">
            <v>PROTEINAS NATURALES, S.A. (PROTENA, S.A.)</v>
          </cell>
        </row>
        <row r="24924">
          <cell r="C24924">
            <v>246</v>
          </cell>
          <cell r="D24924" t="str">
            <v>COMPLEMENTOS ALIMENTICIOS, S.A. DE C.V.</v>
          </cell>
        </row>
        <row r="24925">
          <cell r="C24925">
            <v>247</v>
          </cell>
          <cell r="D24925" t="str">
            <v>COMPLEMENTOS ALIMENTICIOS, S.A. DE C.V.</v>
          </cell>
        </row>
        <row r="24926">
          <cell r="C24926">
            <v>252</v>
          </cell>
          <cell r="D24926" t="str">
            <v>QUESERIA DOS LAGUNAS, SPR DE R.L. DE C.V.</v>
          </cell>
        </row>
        <row r="24927">
          <cell r="C24927">
            <v>285</v>
          </cell>
          <cell r="D24927" t="str">
            <v>ALIMENTOS DE LA GRANJA, S.A. DE C.V.</v>
          </cell>
        </row>
        <row r="24928">
          <cell r="C24928">
            <v>382</v>
          </cell>
          <cell r="D24928" t="str">
            <v>PC BIOLOGICS, S.A. DE C.V.</v>
          </cell>
        </row>
        <row r="24929">
          <cell r="C24929">
            <v>11</v>
          </cell>
          <cell r="D24929" t="str">
            <v>ALIMENTOS PROFUSA, SA DE CV</v>
          </cell>
        </row>
        <row r="24930">
          <cell r="C24930">
            <v>372</v>
          </cell>
          <cell r="D24930" t="str">
            <v>NOVA ORGANICA, S.A. DE C.V.</v>
          </cell>
        </row>
        <row r="24931">
          <cell r="C24931">
            <v>380</v>
          </cell>
          <cell r="D24931" t="str">
            <v>AMINOVUS BIOTEC, S.A. DE C.V.</v>
          </cell>
        </row>
        <row r="24932">
          <cell r="C24932">
            <v>400</v>
          </cell>
          <cell r="D24932" t="str">
            <v>PLASSET INGREDIENTS, S.A. DE C.V.</v>
          </cell>
        </row>
        <row r="24933">
          <cell r="C24933">
            <v>421</v>
          </cell>
          <cell r="D24933" t="str">
            <v>FLAVOR SENSE, S.A. DE C.V.</v>
          </cell>
        </row>
        <row r="24934">
          <cell r="C24934">
            <v>421</v>
          </cell>
          <cell r="D24934" t="str">
            <v>FLAVOR SENSE, S.A. DE C.V.</v>
          </cell>
        </row>
        <row r="24935">
          <cell r="C24935">
            <v>421</v>
          </cell>
          <cell r="D24935" t="str">
            <v>FLAVOR SENSE, S.A. DE C.V.</v>
          </cell>
        </row>
        <row r="24936">
          <cell r="C24936">
            <v>423</v>
          </cell>
          <cell r="D24936" t="str">
            <v>VISCERAS SELECTAS DEL BAJIO.S. DE R.L. DE C.V.</v>
          </cell>
        </row>
        <row r="24937">
          <cell r="C24937">
            <v>0</v>
          </cell>
          <cell r="D24937" t="str">
            <v>AGROINDUSTRIAS JAZAMICH SPR DE RL DE CV</v>
          </cell>
        </row>
        <row r="24938">
          <cell r="C24938">
            <v>6</v>
          </cell>
          <cell r="D24938" t="str">
            <v>AGRANA FRUIT MEXICO SA DE CV</v>
          </cell>
        </row>
        <row r="24939">
          <cell r="C24939">
            <v>11</v>
          </cell>
          <cell r="D24939" t="str">
            <v>ALIMENTOS PROFUSA, SA DE CV</v>
          </cell>
        </row>
        <row r="24940">
          <cell r="C24940">
            <v>15</v>
          </cell>
          <cell r="D24940" t="str">
            <v>AVIGM SA DE CV</v>
          </cell>
        </row>
        <row r="24941">
          <cell r="C24941">
            <v>22</v>
          </cell>
          <cell r="D24941" t="str">
            <v>BIOTECNICA INTERNACIONAL SA DE CV</v>
          </cell>
        </row>
        <row r="24942">
          <cell r="C24942">
            <v>67</v>
          </cell>
          <cell r="D24942" t="str">
            <v>GELITA MEXICO S DE RL DE CV</v>
          </cell>
        </row>
        <row r="24943">
          <cell r="C24943">
            <v>67</v>
          </cell>
          <cell r="D24943" t="str">
            <v>GELITA MEXICO S DE RL DE CV</v>
          </cell>
        </row>
        <row r="24944">
          <cell r="C24944">
            <v>81</v>
          </cell>
          <cell r="D24944" t="str">
            <v>HERSHEY MEXICO SA DE CV</v>
          </cell>
        </row>
        <row r="24945">
          <cell r="C24945">
            <v>177</v>
          </cell>
          <cell r="D24945" t="str">
            <v>COLOIDALES DUCHE SA DE CV</v>
          </cell>
        </row>
        <row r="24946">
          <cell r="C24946">
            <v>206</v>
          </cell>
          <cell r="D24946" t="str">
            <v>INVESTIGACION PRODUCTIVA SA DE CV</v>
          </cell>
        </row>
        <row r="24947">
          <cell r="C24947">
            <v>239</v>
          </cell>
          <cell r="D24947" t="str">
            <v>PROTEINAS NATURALES, S.A. (PROTENA, S.A.)</v>
          </cell>
        </row>
        <row r="24948">
          <cell r="C24948">
            <v>246</v>
          </cell>
          <cell r="D24948" t="str">
            <v>COMPLEMENTOS ALIMENTICIOS, S.A. DE C.V.</v>
          </cell>
        </row>
        <row r="24949">
          <cell r="C24949">
            <v>247</v>
          </cell>
          <cell r="D24949" t="str">
            <v>COMPLEMENTOS ALIMENTICIOS, S.A. DE C.V.</v>
          </cell>
        </row>
        <row r="24950">
          <cell r="C24950">
            <v>252</v>
          </cell>
          <cell r="D24950" t="str">
            <v>QUESERIA DOS LAGUNAS, SPR DE R.L. DE C.V.</v>
          </cell>
        </row>
        <row r="24951">
          <cell r="C24951">
            <v>285</v>
          </cell>
          <cell r="D24951" t="str">
            <v>ALIMENTOS DE LA GRANJA, S.A. DE C.V.</v>
          </cell>
        </row>
        <row r="24952">
          <cell r="C24952">
            <v>382</v>
          </cell>
          <cell r="D24952" t="str">
            <v>PC BIOLOGICS, S.A. DE C.V.</v>
          </cell>
        </row>
        <row r="24953">
          <cell r="C24953">
            <v>11</v>
          </cell>
          <cell r="D24953" t="str">
            <v>ALIMENTOS PROFUSA, SA DE CV</v>
          </cell>
        </row>
        <row r="24954">
          <cell r="C24954">
            <v>372</v>
          </cell>
          <cell r="D24954" t="str">
            <v>NOVA ORGANICA, S.A. DE C.V.</v>
          </cell>
        </row>
        <row r="24955">
          <cell r="C24955">
            <v>380</v>
          </cell>
          <cell r="D24955" t="str">
            <v>AMINOVUS BIOTEC, S.A. DE C.V.</v>
          </cell>
        </row>
        <row r="24956">
          <cell r="C24956">
            <v>400</v>
          </cell>
          <cell r="D24956" t="str">
            <v>PLASSET INGREDIENTS, S.A. DE C.V.</v>
          </cell>
        </row>
        <row r="24957">
          <cell r="C24957">
            <v>421</v>
          </cell>
          <cell r="D24957" t="str">
            <v>FLAVOR SENSE, S.A. DE C.V.</v>
          </cell>
        </row>
        <row r="24958">
          <cell r="C24958">
            <v>421</v>
          </cell>
          <cell r="D24958" t="str">
            <v>FLAVOR SENSE, S.A. DE C.V.</v>
          </cell>
        </row>
        <row r="24959">
          <cell r="C24959">
            <v>421</v>
          </cell>
          <cell r="D24959" t="str">
            <v>FLAVOR SENSE, S.A. DE C.V.</v>
          </cell>
        </row>
        <row r="24960">
          <cell r="C24960">
            <v>423</v>
          </cell>
          <cell r="D24960" t="str">
            <v>VISCERAS SELECTAS DEL BAJIO.S. DE R.L. DE C.V.</v>
          </cell>
        </row>
        <row r="24961">
          <cell r="C24961">
            <v>0</v>
          </cell>
          <cell r="D24961" t="str">
            <v>AGROINDUSTRIAS JAZAMICH SPR DE RL DE CV</v>
          </cell>
        </row>
        <row r="24962">
          <cell r="C24962">
            <v>6</v>
          </cell>
          <cell r="D24962" t="str">
            <v>AGRANA FRUIT MEXICO SA DE CV</v>
          </cell>
        </row>
        <row r="24963">
          <cell r="C24963">
            <v>11</v>
          </cell>
          <cell r="D24963" t="str">
            <v>ALIMENTOS PROFUSA, SA DE CV</v>
          </cell>
        </row>
        <row r="24964">
          <cell r="C24964">
            <v>15</v>
          </cell>
          <cell r="D24964" t="str">
            <v>AVIGM SA DE CV</v>
          </cell>
        </row>
        <row r="24965">
          <cell r="C24965">
            <v>22</v>
          </cell>
          <cell r="D24965" t="str">
            <v>BIOTECNICA INTERNACIONAL SA DE CV</v>
          </cell>
        </row>
        <row r="24966">
          <cell r="C24966">
            <v>67</v>
          </cell>
          <cell r="D24966" t="str">
            <v>GELITA MEXICO S DE RL DE CV</v>
          </cell>
        </row>
        <row r="24967">
          <cell r="C24967">
            <v>67</v>
          </cell>
          <cell r="D24967" t="str">
            <v>GELITA MEXICO S DE RL DE CV</v>
          </cell>
        </row>
        <row r="24968">
          <cell r="C24968">
            <v>81</v>
          </cell>
          <cell r="D24968" t="str">
            <v>HERSHEY MEXICO SA DE CV</v>
          </cell>
        </row>
        <row r="24969">
          <cell r="C24969">
            <v>177</v>
          </cell>
          <cell r="D24969" t="str">
            <v>COLOIDALES DUCHE SA DE CV</v>
          </cell>
        </row>
        <row r="24970">
          <cell r="C24970">
            <v>206</v>
          </cell>
          <cell r="D24970" t="str">
            <v>INVESTIGACION PRODUCTIVA SA DE CV</v>
          </cell>
        </row>
        <row r="24971">
          <cell r="C24971">
            <v>239</v>
          </cell>
          <cell r="D24971" t="str">
            <v>PROTEINAS NATURALES, S.A. (PROTENA, S.A.)</v>
          </cell>
        </row>
        <row r="24972">
          <cell r="C24972">
            <v>246</v>
          </cell>
          <cell r="D24972" t="str">
            <v>COMPLEMENTOS ALIMENTICIOS, S.A. DE C.V.</v>
          </cell>
        </row>
        <row r="24973">
          <cell r="C24973">
            <v>247</v>
          </cell>
          <cell r="D24973" t="str">
            <v>COMPLEMENTOS ALIMENTICIOS, S.A. DE C.V.</v>
          </cell>
        </row>
        <row r="24974">
          <cell r="C24974">
            <v>252</v>
          </cell>
          <cell r="D24974" t="str">
            <v>QUESERIA DOS LAGUNAS, SPR DE R.L. DE C.V.</v>
          </cell>
        </row>
        <row r="24975">
          <cell r="C24975">
            <v>285</v>
          </cell>
          <cell r="D24975" t="str">
            <v>ALIMENTOS DE LA GRANJA, S.A. DE C.V.</v>
          </cell>
        </row>
        <row r="24976">
          <cell r="C24976">
            <v>382</v>
          </cell>
          <cell r="D24976" t="str">
            <v>PC BIOLOGICS, S.A. DE C.V.</v>
          </cell>
        </row>
        <row r="24977">
          <cell r="C24977">
            <v>11</v>
          </cell>
          <cell r="D24977" t="str">
            <v>ALIMENTOS PROFUSA, SA DE CV</v>
          </cell>
        </row>
        <row r="24978">
          <cell r="C24978">
            <v>372</v>
          </cell>
          <cell r="D24978" t="str">
            <v>NOVA ORGANICA, S.A. DE C.V.</v>
          </cell>
        </row>
        <row r="24979">
          <cell r="C24979">
            <v>380</v>
          </cell>
          <cell r="D24979" t="str">
            <v>AMINOVUS BIOTEC, S.A. DE C.V.</v>
          </cell>
        </row>
        <row r="24980">
          <cell r="C24980">
            <v>400</v>
          </cell>
          <cell r="D24980" t="str">
            <v>PLASSET INGREDIENTS, S.A. DE C.V.</v>
          </cell>
        </row>
        <row r="24981">
          <cell r="C24981">
            <v>421</v>
          </cell>
          <cell r="D24981" t="str">
            <v>FLAVOR SENSE, S.A. DE C.V.</v>
          </cell>
        </row>
        <row r="24982">
          <cell r="C24982">
            <v>421</v>
          </cell>
          <cell r="D24982" t="str">
            <v>FLAVOR SENSE, S.A. DE C.V.</v>
          </cell>
        </row>
        <row r="24983">
          <cell r="C24983">
            <v>421</v>
          </cell>
          <cell r="D24983" t="str">
            <v>FLAVOR SENSE, S.A. DE C.V.</v>
          </cell>
        </row>
        <row r="24984">
          <cell r="C24984">
            <v>423</v>
          </cell>
          <cell r="D24984" t="str">
            <v>VISCERAS SELECTAS DEL BAJIO.S. DE R.L. DE C.V.</v>
          </cell>
        </row>
        <row r="24985">
          <cell r="C24985">
            <v>0</v>
          </cell>
          <cell r="D24985" t="str">
            <v>AGROINDUSTRIAS JAZAMICH SPR DE RL DE CV</v>
          </cell>
        </row>
        <row r="24986">
          <cell r="C24986">
            <v>6</v>
          </cell>
          <cell r="D24986" t="str">
            <v>AGRANA FRUIT MEXICO SA DE CV</v>
          </cell>
        </row>
        <row r="24987">
          <cell r="C24987">
            <v>11</v>
          </cell>
          <cell r="D24987" t="str">
            <v>ALIMENTOS PROFUSA, SA DE CV</v>
          </cell>
        </row>
        <row r="24988">
          <cell r="C24988">
            <v>15</v>
          </cell>
          <cell r="D24988" t="str">
            <v>AVIGM SA DE CV</v>
          </cell>
        </row>
        <row r="24989">
          <cell r="C24989">
            <v>22</v>
          </cell>
          <cell r="D24989" t="str">
            <v>BIOTECNICA INTERNACIONAL SA DE CV</v>
          </cell>
        </row>
        <row r="24990">
          <cell r="C24990">
            <v>67</v>
          </cell>
          <cell r="D24990" t="str">
            <v>GELITA MEXICO S DE RL DE CV</v>
          </cell>
        </row>
        <row r="24991">
          <cell r="C24991">
            <v>67</v>
          </cell>
          <cell r="D24991" t="str">
            <v>GELITA MEXICO S DE RL DE CV</v>
          </cell>
        </row>
        <row r="24992">
          <cell r="C24992">
            <v>81</v>
          </cell>
          <cell r="D24992" t="str">
            <v>HERSHEY MEXICO SA DE CV</v>
          </cell>
        </row>
        <row r="24993">
          <cell r="C24993">
            <v>177</v>
          </cell>
          <cell r="D24993" t="str">
            <v>COLOIDALES DUCHE SA DE CV</v>
          </cell>
        </row>
        <row r="24994">
          <cell r="C24994">
            <v>206</v>
          </cell>
          <cell r="D24994" t="str">
            <v>INVESTIGACION PRODUCTIVA SA DE CV</v>
          </cell>
        </row>
        <row r="24995">
          <cell r="C24995">
            <v>239</v>
          </cell>
          <cell r="D24995" t="str">
            <v>PROTEINAS NATURALES, S.A. (PROTENA, S.A.)</v>
          </cell>
        </row>
        <row r="24996">
          <cell r="C24996">
            <v>246</v>
          </cell>
          <cell r="D24996" t="str">
            <v>COMPLEMENTOS ALIMENTICIOS, S.A. DE C.V.</v>
          </cell>
        </row>
        <row r="24997">
          <cell r="C24997">
            <v>247</v>
          </cell>
          <cell r="D24997" t="str">
            <v>COMPLEMENTOS ALIMENTICIOS, S.A. DE C.V.</v>
          </cell>
        </row>
        <row r="24998">
          <cell r="C24998">
            <v>252</v>
          </cell>
          <cell r="D24998" t="str">
            <v>QUESERIA DOS LAGUNAS, SPR DE R.L. DE C.V.</v>
          </cell>
        </row>
        <row r="24999">
          <cell r="C24999">
            <v>285</v>
          </cell>
          <cell r="D24999" t="str">
            <v>ALIMENTOS DE LA GRANJA, S.A. DE C.V.</v>
          </cell>
        </row>
        <row r="25000">
          <cell r="C25000">
            <v>382</v>
          </cell>
          <cell r="D25000" t="str">
            <v>PC BIOLOGICS, S.A. DE C.V.</v>
          </cell>
        </row>
        <row r="25001">
          <cell r="C25001">
            <v>11</v>
          </cell>
          <cell r="D25001" t="str">
            <v>ALIMENTOS PROFUSA, SA DE CV</v>
          </cell>
        </row>
        <row r="25002">
          <cell r="C25002">
            <v>372</v>
          </cell>
          <cell r="D25002" t="str">
            <v>NOVA ORGANICA, S.A. DE C.V.</v>
          </cell>
        </row>
        <row r="25003">
          <cell r="C25003">
            <v>380</v>
          </cell>
          <cell r="D25003" t="str">
            <v>AMINOVUS BIOTEC, S.A. DE C.V.</v>
          </cell>
        </row>
        <row r="25004">
          <cell r="C25004">
            <v>400</v>
          </cell>
          <cell r="D25004" t="str">
            <v>PLASSET INGREDIENTS, S.A. DE C.V.</v>
          </cell>
        </row>
        <row r="25005">
          <cell r="C25005">
            <v>421</v>
          </cell>
          <cell r="D25005" t="str">
            <v>FLAVOR SENSE, S.A. DE C.V.</v>
          </cell>
        </row>
        <row r="25006">
          <cell r="C25006">
            <v>421</v>
          </cell>
          <cell r="D25006" t="str">
            <v>FLAVOR SENSE, S.A. DE C.V.</v>
          </cell>
        </row>
        <row r="25007">
          <cell r="C25007">
            <v>421</v>
          </cell>
          <cell r="D25007" t="str">
            <v>FLAVOR SENSE, S.A. DE C.V.</v>
          </cell>
        </row>
        <row r="25008">
          <cell r="C25008">
            <v>423</v>
          </cell>
          <cell r="D25008" t="str">
            <v>VISCERAS SELECTAS DEL BAJIO.S. DE R.L. DE C.V.</v>
          </cell>
        </row>
        <row r="25009">
          <cell r="C25009">
            <v>0</v>
          </cell>
          <cell r="D25009" t="str">
            <v>AGROINDUSTRIAS JAZAMICH SPR DE RL DE CV</v>
          </cell>
        </row>
        <row r="25010">
          <cell r="C25010">
            <v>6</v>
          </cell>
          <cell r="D25010" t="str">
            <v>AGRANA FRUIT MEXICO SA DE CV</v>
          </cell>
        </row>
        <row r="25011">
          <cell r="C25011">
            <v>11</v>
          </cell>
          <cell r="D25011" t="str">
            <v>ALIMENTOS PROFUSA, SA DE CV</v>
          </cell>
        </row>
        <row r="25012">
          <cell r="C25012">
            <v>15</v>
          </cell>
          <cell r="D25012" t="str">
            <v>AVIGM SA DE CV</v>
          </cell>
        </row>
        <row r="25013">
          <cell r="C25013">
            <v>22</v>
          </cell>
          <cell r="D25013" t="str">
            <v>BIOTECNICA INTERNACIONAL SA DE CV</v>
          </cell>
        </row>
        <row r="25014">
          <cell r="C25014">
            <v>67</v>
          </cell>
          <cell r="D25014" t="str">
            <v>GELITA MEXICO S DE RL DE CV</v>
          </cell>
        </row>
        <row r="25015">
          <cell r="C25015">
            <v>67</v>
          </cell>
          <cell r="D25015" t="str">
            <v>GELITA MEXICO S DE RL DE CV</v>
          </cell>
        </row>
        <row r="25016">
          <cell r="C25016">
            <v>81</v>
          </cell>
          <cell r="D25016" t="str">
            <v>HERSHEY MEXICO SA DE CV</v>
          </cell>
        </row>
        <row r="25017">
          <cell r="C25017">
            <v>177</v>
          </cell>
          <cell r="D25017" t="str">
            <v>COLOIDALES DUCHE SA DE CV</v>
          </cell>
        </row>
        <row r="25018">
          <cell r="C25018">
            <v>206</v>
          </cell>
          <cell r="D25018" t="str">
            <v>INVESTIGACION PRODUCTIVA SA DE CV</v>
          </cell>
        </row>
        <row r="25019">
          <cell r="C25019">
            <v>239</v>
          </cell>
          <cell r="D25019" t="str">
            <v>PROTEINAS NATURALES, S.A. (PROTENA, S.A.)</v>
          </cell>
        </row>
        <row r="25020">
          <cell r="C25020">
            <v>246</v>
          </cell>
          <cell r="D25020" t="str">
            <v>COMPLEMENTOS ALIMENTICIOS, S.A. DE C.V.</v>
          </cell>
        </row>
        <row r="25021">
          <cell r="C25021">
            <v>247</v>
          </cell>
          <cell r="D25021" t="str">
            <v>COMPLEMENTOS ALIMENTICIOS, S.A. DE C.V.</v>
          </cell>
        </row>
        <row r="25022">
          <cell r="C25022">
            <v>252</v>
          </cell>
          <cell r="D25022" t="str">
            <v>QUESERIA DOS LAGUNAS, SPR DE R.L. DE C.V.</v>
          </cell>
        </row>
        <row r="25023">
          <cell r="C25023">
            <v>285</v>
          </cell>
          <cell r="D25023" t="str">
            <v>ALIMENTOS DE LA GRANJA, S.A. DE C.V.</v>
          </cell>
        </row>
        <row r="25024">
          <cell r="C25024">
            <v>382</v>
          </cell>
          <cell r="D25024" t="str">
            <v>PC BIOLOGICS, S.A. DE C.V.</v>
          </cell>
        </row>
        <row r="25025">
          <cell r="C25025">
            <v>11</v>
          </cell>
          <cell r="D25025" t="str">
            <v>ALIMENTOS PROFUSA, SA DE CV</v>
          </cell>
        </row>
        <row r="25026">
          <cell r="C25026">
            <v>372</v>
          </cell>
          <cell r="D25026" t="str">
            <v>NOVA ORGANICA, S.A. DE C.V.</v>
          </cell>
        </row>
        <row r="25027">
          <cell r="C25027">
            <v>380</v>
          </cell>
          <cell r="D25027" t="str">
            <v>AMINOVUS BIOTEC, S.A. DE C.V.</v>
          </cell>
        </row>
        <row r="25028">
          <cell r="C25028">
            <v>400</v>
          </cell>
          <cell r="D25028" t="str">
            <v>PLASSET INGREDIENTS, S.A. DE C.V.</v>
          </cell>
        </row>
        <row r="25029">
          <cell r="C25029">
            <v>421</v>
          </cell>
          <cell r="D25029" t="str">
            <v>FLAVOR SENSE, S.A. DE C.V.</v>
          </cell>
        </row>
        <row r="25030">
          <cell r="C25030">
            <v>421</v>
          </cell>
          <cell r="D25030" t="str">
            <v>FLAVOR SENSE, S.A. DE C.V.</v>
          </cell>
        </row>
        <row r="25031">
          <cell r="C25031">
            <v>421</v>
          </cell>
          <cell r="D25031" t="str">
            <v>FLAVOR SENSE, S.A. DE C.V.</v>
          </cell>
        </row>
        <row r="25032">
          <cell r="C25032">
            <v>423</v>
          </cell>
          <cell r="D25032" t="str">
            <v>VISCERAS SELECTAS DEL BAJIO.S. DE R.L. DE C.V.</v>
          </cell>
        </row>
        <row r="25033">
          <cell r="C25033">
            <v>0</v>
          </cell>
          <cell r="D25033" t="str">
            <v>AGROINDUSTRIAS JAZAMICH SPR DE RL DE CV</v>
          </cell>
        </row>
        <row r="25034">
          <cell r="C25034">
            <v>6</v>
          </cell>
          <cell r="D25034" t="str">
            <v>AGRANA FRUIT MEXICO SA DE CV</v>
          </cell>
        </row>
        <row r="25035">
          <cell r="C25035">
            <v>11</v>
          </cell>
          <cell r="D25035" t="str">
            <v>ALIMENTOS PROFUSA, SA DE CV</v>
          </cell>
        </row>
        <row r="25036">
          <cell r="C25036">
            <v>15</v>
          </cell>
          <cell r="D25036" t="str">
            <v>AVIGM SA DE CV</v>
          </cell>
        </row>
        <row r="25037">
          <cell r="C25037">
            <v>22</v>
          </cell>
          <cell r="D25037" t="str">
            <v>BIOTECNICA INTERNACIONAL SA DE CV</v>
          </cell>
        </row>
        <row r="25038">
          <cell r="C25038">
            <v>67</v>
          </cell>
          <cell r="D25038" t="str">
            <v>GELITA MEXICO S DE RL DE CV</v>
          </cell>
        </row>
        <row r="25039">
          <cell r="C25039">
            <v>67</v>
          </cell>
          <cell r="D25039" t="str">
            <v>GELITA MEXICO S DE RL DE CV</v>
          </cell>
        </row>
        <row r="25040">
          <cell r="C25040">
            <v>81</v>
          </cell>
          <cell r="D25040" t="str">
            <v>HERSHEY MEXICO SA DE CV</v>
          </cell>
        </row>
        <row r="25041">
          <cell r="C25041">
            <v>177</v>
          </cell>
          <cell r="D25041" t="str">
            <v>COLOIDALES DUCHE SA DE CV</v>
          </cell>
        </row>
        <row r="25042">
          <cell r="C25042">
            <v>206</v>
          </cell>
          <cell r="D25042" t="str">
            <v>INVESTIGACION PRODUCTIVA SA DE CV</v>
          </cell>
        </row>
        <row r="25043">
          <cell r="C25043">
            <v>239</v>
          </cell>
          <cell r="D25043" t="str">
            <v>PROTEINAS NATURALES, S.A. (PROTENA, S.A.)</v>
          </cell>
        </row>
        <row r="25044">
          <cell r="C25044">
            <v>246</v>
          </cell>
          <cell r="D25044" t="str">
            <v>COMPLEMENTOS ALIMENTICIOS, S.A. DE C.V.</v>
          </cell>
        </row>
        <row r="25045">
          <cell r="C25045">
            <v>247</v>
          </cell>
          <cell r="D25045" t="str">
            <v>COMPLEMENTOS ALIMENTICIOS, S.A. DE C.V.</v>
          </cell>
        </row>
        <row r="25046">
          <cell r="C25046">
            <v>252</v>
          </cell>
          <cell r="D25046" t="str">
            <v>QUESERIA DOS LAGUNAS, SPR DE R.L. DE C.V.</v>
          </cell>
        </row>
        <row r="25047">
          <cell r="C25047">
            <v>285</v>
          </cell>
          <cell r="D25047" t="str">
            <v>ALIMENTOS DE LA GRANJA, S.A. DE C.V.</v>
          </cell>
        </row>
        <row r="25048">
          <cell r="C25048">
            <v>382</v>
          </cell>
          <cell r="D25048" t="str">
            <v>PC BIOLOGICS, S.A. DE C.V.</v>
          </cell>
        </row>
        <row r="25049">
          <cell r="C25049">
            <v>11</v>
          </cell>
          <cell r="D25049" t="str">
            <v>ALIMENTOS PROFUSA, SA DE CV</v>
          </cell>
        </row>
        <row r="25050">
          <cell r="C25050">
            <v>372</v>
          </cell>
          <cell r="D25050" t="str">
            <v>NOVA ORGANICA, S.A. DE C.V.</v>
          </cell>
        </row>
        <row r="25051">
          <cell r="C25051">
            <v>380</v>
          </cell>
          <cell r="D25051" t="str">
            <v>AMINOVUS BIOTEC, S.A. DE C.V.</v>
          </cell>
        </row>
        <row r="25052">
          <cell r="C25052">
            <v>400</v>
          </cell>
          <cell r="D25052" t="str">
            <v>PLASSET INGREDIENTS, S.A. DE C.V.</v>
          </cell>
        </row>
        <row r="25053">
          <cell r="C25053">
            <v>421</v>
          </cell>
          <cell r="D25053" t="str">
            <v>FLAVOR SENSE, S.A. DE C.V.</v>
          </cell>
        </row>
        <row r="25054">
          <cell r="C25054">
            <v>421</v>
          </cell>
          <cell r="D25054" t="str">
            <v>FLAVOR SENSE, S.A. DE C.V.</v>
          </cell>
        </row>
        <row r="25055">
          <cell r="C25055">
            <v>421</v>
          </cell>
          <cell r="D25055" t="str">
            <v>FLAVOR SENSE, S.A. DE C.V.</v>
          </cell>
        </row>
        <row r="25056">
          <cell r="C25056">
            <v>423</v>
          </cell>
          <cell r="D25056" t="str">
            <v>VISCERAS SELECTAS DEL BAJIO.S. DE R.L. DE C.V.</v>
          </cell>
        </row>
        <row r="25057">
          <cell r="C25057">
            <v>0</v>
          </cell>
          <cell r="D25057" t="str">
            <v>AGROINDUSTRIAS JAZAMICH SPR DE RL DE CV</v>
          </cell>
        </row>
        <row r="25058">
          <cell r="C25058">
            <v>6</v>
          </cell>
          <cell r="D25058" t="str">
            <v>AGRANA FRUIT MEXICO SA DE CV</v>
          </cell>
        </row>
        <row r="25059">
          <cell r="C25059">
            <v>11</v>
          </cell>
          <cell r="D25059" t="str">
            <v>ALIMENTOS PROFUSA, SA DE CV</v>
          </cell>
        </row>
        <row r="25060">
          <cell r="C25060">
            <v>15</v>
          </cell>
          <cell r="D25060" t="str">
            <v>AVIGM SA DE CV</v>
          </cell>
        </row>
        <row r="25061">
          <cell r="C25061">
            <v>22</v>
          </cell>
          <cell r="D25061" t="str">
            <v>BIOTECNICA INTERNACIONAL SA DE CV</v>
          </cell>
        </row>
        <row r="25062">
          <cell r="C25062">
            <v>67</v>
          </cell>
          <cell r="D25062" t="str">
            <v>GELITA MEXICO S DE RL DE CV</v>
          </cell>
        </row>
        <row r="25063">
          <cell r="C25063">
            <v>67</v>
          </cell>
          <cell r="D25063" t="str">
            <v>GELITA MEXICO S DE RL DE CV</v>
          </cell>
        </row>
        <row r="25064">
          <cell r="C25064">
            <v>81</v>
          </cell>
          <cell r="D25064" t="str">
            <v>HERSHEY MEXICO SA DE CV</v>
          </cell>
        </row>
        <row r="25065">
          <cell r="C25065">
            <v>177</v>
          </cell>
          <cell r="D25065" t="str">
            <v>COLOIDALES DUCHE SA DE CV</v>
          </cell>
        </row>
        <row r="25066">
          <cell r="C25066">
            <v>206</v>
          </cell>
          <cell r="D25066" t="str">
            <v>INVESTIGACION PRODUCTIVA SA DE CV</v>
          </cell>
        </row>
        <row r="25067">
          <cell r="C25067">
            <v>239</v>
          </cell>
          <cell r="D25067" t="str">
            <v>PROTEINAS NATURALES, S.A. (PROTENA, S.A.)</v>
          </cell>
        </row>
        <row r="25068">
          <cell r="C25068">
            <v>246</v>
          </cell>
          <cell r="D25068" t="str">
            <v>COMPLEMENTOS ALIMENTICIOS, S.A. DE C.V.</v>
          </cell>
        </row>
        <row r="25069">
          <cell r="C25069">
            <v>247</v>
          </cell>
          <cell r="D25069" t="str">
            <v>COMPLEMENTOS ALIMENTICIOS, S.A. DE C.V.</v>
          </cell>
        </row>
        <row r="25070">
          <cell r="C25070">
            <v>252</v>
          </cell>
          <cell r="D25070" t="str">
            <v>QUESERIA DOS LAGUNAS, SPR DE R.L. DE C.V.</v>
          </cell>
        </row>
        <row r="25071">
          <cell r="C25071">
            <v>285</v>
          </cell>
          <cell r="D25071" t="str">
            <v>ALIMENTOS DE LA GRANJA, S.A. DE C.V.</v>
          </cell>
        </row>
        <row r="25072">
          <cell r="C25072">
            <v>382</v>
          </cell>
          <cell r="D25072" t="str">
            <v>PC BIOLOGICS, S.A. DE C.V.</v>
          </cell>
        </row>
        <row r="25073">
          <cell r="C25073">
            <v>11</v>
          </cell>
          <cell r="D25073" t="str">
            <v>ALIMENTOS PROFUSA, SA DE CV</v>
          </cell>
        </row>
        <row r="25074">
          <cell r="C25074">
            <v>372</v>
          </cell>
          <cell r="D25074" t="str">
            <v>NOVA ORGANICA, S.A. DE C.V.</v>
          </cell>
        </row>
        <row r="25075">
          <cell r="C25075">
            <v>380</v>
          </cell>
          <cell r="D25075" t="str">
            <v>AMINOVUS BIOTEC, S.A. DE C.V.</v>
          </cell>
        </row>
        <row r="25076">
          <cell r="C25076">
            <v>400</v>
          </cell>
          <cell r="D25076" t="str">
            <v>PLASSET INGREDIENTS, S.A. DE C.V.</v>
          </cell>
        </row>
        <row r="25077">
          <cell r="C25077">
            <v>421</v>
          </cell>
          <cell r="D25077" t="str">
            <v>FLAVOR SENSE, S.A. DE C.V.</v>
          </cell>
        </row>
        <row r="25078">
          <cell r="C25078">
            <v>421</v>
          </cell>
          <cell r="D25078" t="str">
            <v>FLAVOR SENSE, S.A. DE C.V.</v>
          </cell>
        </row>
        <row r="25079">
          <cell r="C25079">
            <v>421</v>
          </cell>
          <cell r="D25079" t="str">
            <v>FLAVOR SENSE, S.A. DE C.V.</v>
          </cell>
        </row>
        <row r="25080">
          <cell r="C25080">
            <v>423</v>
          </cell>
          <cell r="D25080" t="str">
            <v>VISCERAS SELECTAS DEL BAJIO.S. DE R.L. DE C.V.</v>
          </cell>
        </row>
        <row r="25081">
          <cell r="C25081">
            <v>0</v>
          </cell>
          <cell r="D25081" t="str">
            <v>AGROINDUSTRIAS JAZAMICH SPR DE RL DE CV</v>
          </cell>
        </row>
        <row r="25082">
          <cell r="C25082">
            <v>6</v>
          </cell>
          <cell r="D25082" t="str">
            <v>AGRANA FRUIT MEXICO SA DE CV</v>
          </cell>
        </row>
        <row r="25083">
          <cell r="C25083">
            <v>11</v>
          </cell>
          <cell r="D25083" t="str">
            <v>ALIMENTOS PROFUSA, SA DE CV</v>
          </cell>
        </row>
        <row r="25084">
          <cell r="C25084">
            <v>15</v>
          </cell>
          <cell r="D25084" t="str">
            <v>AVIGM SA DE CV</v>
          </cell>
        </row>
        <row r="25085">
          <cell r="C25085">
            <v>22</v>
          </cell>
          <cell r="D25085" t="str">
            <v>BIOTECNICA INTERNACIONAL SA DE CV</v>
          </cell>
        </row>
        <row r="25086">
          <cell r="C25086">
            <v>67</v>
          </cell>
          <cell r="D25086" t="str">
            <v>GELITA MEXICO S DE RL DE CV</v>
          </cell>
        </row>
        <row r="25087">
          <cell r="C25087">
            <v>67</v>
          </cell>
          <cell r="D25087" t="str">
            <v>GELITA MEXICO S DE RL DE CV</v>
          </cell>
        </row>
        <row r="25088">
          <cell r="C25088">
            <v>81</v>
          </cell>
          <cell r="D25088" t="str">
            <v>HERSHEY MEXICO SA DE CV</v>
          </cell>
        </row>
        <row r="25089">
          <cell r="C25089">
            <v>177</v>
          </cell>
          <cell r="D25089" t="str">
            <v>COLOIDALES DUCHE SA DE CV</v>
          </cell>
        </row>
        <row r="25090">
          <cell r="C25090">
            <v>206</v>
          </cell>
          <cell r="D25090" t="str">
            <v>INVESTIGACION PRODUCTIVA SA DE CV</v>
          </cell>
        </row>
        <row r="25091">
          <cell r="C25091">
            <v>239</v>
          </cell>
          <cell r="D25091" t="str">
            <v>PROTEINAS NATURALES, S.A. (PROTENA, S.A.)</v>
          </cell>
        </row>
        <row r="25092">
          <cell r="C25092">
            <v>246</v>
          </cell>
          <cell r="D25092" t="str">
            <v>COMPLEMENTOS ALIMENTICIOS, S.A. DE C.V.</v>
          </cell>
        </row>
        <row r="25093">
          <cell r="C25093">
            <v>247</v>
          </cell>
          <cell r="D25093" t="str">
            <v>COMPLEMENTOS ALIMENTICIOS, S.A. DE C.V.</v>
          </cell>
        </row>
        <row r="25094">
          <cell r="C25094">
            <v>252</v>
          </cell>
          <cell r="D25094" t="str">
            <v>QUESERIA DOS LAGUNAS, SPR DE R.L. DE C.V.</v>
          </cell>
        </row>
        <row r="25095">
          <cell r="C25095">
            <v>285</v>
          </cell>
          <cell r="D25095" t="str">
            <v>ALIMENTOS DE LA GRANJA, S.A. DE C.V.</v>
          </cell>
        </row>
        <row r="25096">
          <cell r="C25096">
            <v>382</v>
          </cell>
          <cell r="D25096" t="str">
            <v>PC BIOLOGICS, S.A. DE C.V.</v>
          </cell>
        </row>
        <row r="25097">
          <cell r="C25097">
            <v>11</v>
          </cell>
          <cell r="D25097" t="str">
            <v>ALIMENTOS PROFUSA, SA DE CV</v>
          </cell>
        </row>
        <row r="25098">
          <cell r="C25098">
            <v>372</v>
          </cell>
          <cell r="D25098" t="str">
            <v>NOVA ORGANICA, S.A. DE C.V.</v>
          </cell>
        </row>
        <row r="25099">
          <cell r="C25099">
            <v>380</v>
          </cell>
          <cell r="D25099" t="str">
            <v>AMINOVUS BIOTEC, S.A. DE C.V.</v>
          </cell>
        </row>
        <row r="25100">
          <cell r="C25100">
            <v>400</v>
          </cell>
          <cell r="D25100" t="str">
            <v>PLASSET INGREDIENTS, S.A. DE C.V.</v>
          </cell>
        </row>
        <row r="25101">
          <cell r="C25101">
            <v>421</v>
          </cell>
          <cell r="D25101" t="str">
            <v>FLAVOR SENSE, S.A. DE C.V.</v>
          </cell>
        </row>
        <row r="25102">
          <cell r="C25102">
            <v>421</v>
          </cell>
          <cell r="D25102" t="str">
            <v>FLAVOR SENSE, S.A. DE C.V.</v>
          </cell>
        </row>
        <row r="25103">
          <cell r="C25103">
            <v>421</v>
          </cell>
          <cell r="D25103" t="str">
            <v>FLAVOR SENSE, S.A. DE C.V.</v>
          </cell>
        </row>
        <row r="25104">
          <cell r="C25104">
            <v>423</v>
          </cell>
          <cell r="D25104" t="str">
            <v>VISCERAS SELECTAS DEL BAJIO.S. DE R.L. DE C.V.</v>
          </cell>
        </row>
        <row r="25105">
          <cell r="C25105">
            <v>0</v>
          </cell>
          <cell r="D25105" t="str">
            <v>AGROINDUSTRIAS JAZAMICH SPR DE RL DE CV</v>
          </cell>
        </row>
        <row r="25106">
          <cell r="C25106">
            <v>6</v>
          </cell>
          <cell r="D25106" t="str">
            <v>AGRANA FRUIT MEXICO SA DE CV</v>
          </cell>
        </row>
        <row r="25107">
          <cell r="C25107">
            <v>11</v>
          </cell>
          <cell r="D25107" t="str">
            <v>ALIMENTOS PROFUSA, SA DE CV</v>
          </cell>
        </row>
        <row r="25108">
          <cell r="C25108">
            <v>15</v>
          </cell>
          <cell r="D25108" t="str">
            <v>AVIGM SA DE CV</v>
          </cell>
        </row>
        <row r="25109">
          <cell r="C25109">
            <v>22</v>
          </cell>
          <cell r="D25109" t="str">
            <v>BIOTECNICA INTERNACIONAL SA DE CV</v>
          </cell>
        </row>
        <row r="25110">
          <cell r="C25110">
            <v>67</v>
          </cell>
          <cell r="D25110" t="str">
            <v>GELITA MEXICO S DE RL DE CV</v>
          </cell>
        </row>
        <row r="25111">
          <cell r="C25111">
            <v>67</v>
          </cell>
          <cell r="D25111" t="str">
            <v>GELITA MEXICO S DE RL DE CV</v>
          </cell>
        </row>
        <row r="25112">
          <cell r="C25112">
            <v>81</v>
          </cell>
          <cell r="D25112" t="str">
            <v>HERSHEY MEXICO SA DE CV</v>
          </cell>
        </row>
        <row r="25113">
          <cell r="C25113">
            <v>177</v>
          </cell>
          <cell r="D25113" t="str">
            <v>COLOIDALES DUCHE SA DE CV</v>
          </cell>
        </row>
        <row r="25114">
          <cell r="C25114">
            <v>206</v>
          </cell>
          <cell r="D25114" t="str">
            <v>INVESTIGACION PRODUCTIVA SA DE CV</v>
          </cell>
        </row>
        <row r="25115">
          <cell r="C25115">
            <v>239</v>
          </cell>
          <cell r="D25115" t="str">
            <v>PROTEINAS NATURALES, S.A. (PROTENA, S.A.)</v>
          </cell>
        </row>
        <row r="25116">
          <cell r="C25116">
            <v>246</v>
          </cell>
          <cell r="D25116" t="str">
            <v>COMPLEMENTOS ALIMENTICIOS, S.A. DE C.V.</v>
          </cell>
        </row>
        <row r="25117">
          <cell r="C25117">
            <v>247</v>
          </cell>
          <cell r="D25117" t="str">
            <v>COMPLEMENTOS ALIMENTICIOS, S.A. DE C.V.</v>
          </cell>
        </row>
        <row r="25118">
          <cell r="C25118">
            <v>252</v>
          </cell>
          <cell r="D25118" t="str">
            <v>QUESERIA DOS LAGUNAS, SPR DE R.L. DE C.V.</v>
          </cell>
        </row>
        <row r="25119">
          <cell r="C25119">
            <v>285</v>
          </cell>
          <cell r="D25119" t="str">
            <v>ALIMENTOS DE LA GRANJA, S.A. DE C.V.</v>
          </cell>
        </row>
        <row r="25120">
          <cell r="C25120">
            <v>382</v>
          </cell>
          <cell r="D25120" t="str">
            <v>PC BIOLOGICS, S.A. DE C.V.</v>
          </cell>
        </row>
        <row r="25121">
          <cell r="C25121">
            <v>11</v>
          </cell>
          <cell r="D25121" t="str">
            <v>ALIMENTOS PROFUSA, SA DE CV</v>
          </cell>
        </row>
        <row r="25122">
          <cell r="C25122">
            <v>372</v>
          </cell>
          <cell r="D25122" t="str">
            <v>NOVA ORGANICA, S.A. DE C.V.</v>
          </cell>
        </row>
        <row r="25123">
          <cell r="C25123">
            <v>380</v>
          </cell>
          <cell r="D25123" t="str">
            <v>AMINOVUS BIOTEC, S.A. DE C.V.</v>
          </cell>
        </row>
        <row r="25124">
          <cell r="C25124">
            <v>400</v>
          </cell>
          <cell r="D25124" t="str">
            <v>PLASSET INGREDIENTS, S.A. DE C.V.</v>
          </cell>
        </row>
        <row r="25125">
          <cell r="C25125">
            <v>421</v>
          </cell>
          <cell r="D25125" t="str">
            <v>FLAVOR SENSE, S.A. DE C.V.</v>
          </cell>
        </row>
        <row r="25126">
          <cell r="C25126">
            <v>421</v>
          </cell>
          <cell r="D25126" t="str">
            <v>FLAVOR SENSE, S.A. DE C.V.</v>
          </cell>
        </row>
        <row r="25127">
          <cell r="C25127">
            <v>421</v>
          </cell>
          <cell r="D25127" t="str">
            <v>FLAVOR SENSE, S.A. DE C.V.</v>
          </cell>
        </row>
        <row r="25128">
          <cell r="C25128">
            <v>423</v>
          </cell>
          <cell r="D25128" t="str">
            <v>VISCERAS SELECTAS DEL BAJIO.S. DE R.L. DE C.V.</v>
          </cell>
        </row>
        <row r="25129">
          <cell r="C25129">
            <v>0</v>
          </cell>
          <cell r="D25129" t="str">
            <v>AGROINDUSTRIAS JAZAMICH SPR DE RL DE CV</v>
          </cell>
        </row>
        <row r="25130">
          <cell r="C25130">
            <v>6</v>
          </cell>
          <cell r="D25130" t="str">
            <v>AGRANA FRUIT MEXICO SA DE CV</v>
          </cell>
        </row>
        <row r="25131">
          <cell r="C25131">
            <v>11</v>
          </cell>
          <cell r="D25131" t="str">
            <v>ALIMENTOS PROFUSA, SA DE CV</v>
          </cell>
        </row>
        <row r="25132">
          <cell r="C25132">
            <v>15</v>
          </cell>
          <cell r="D25132" t="str">
            <v>AVIGM SA DE CV</v>
          </cell>
        </row>
        <row r="25133">
          <cell r="C25133">
            <v>22</v>
          </cell>
          <cell r="D25133" t="str">
            <v>BIOTECNICA INTERNACIONAL SA DE CV</v>
          </cell>
        </row>
        <row r="25134">
          <cell r="C25134">
            <v>67</v>
          </cell>
          <cell r="D25134" t="str">
            <v>GELITA MEXICO S DE RL DE CV</v>
          </cell>
        </row>
        <row r="25135">
          <cell r="C25135">
            <v>67</v>
          </cell>
          <cell r="D25135" t="str">
            <v>GELITA MEXICO S DE RL DE CV</v>
          </cell>
        </row>
        <row r="25136">
          <cell r="C25136">
            <v>81</v>
          </cell>
          <cell r="D25136" t="str">
            <v>HERSHEY MEXICO SA DE CV</v>
          </cell>
        </row>
        <row r="25137">
          <cell r="C25137">
            <v>177</v>
          </cell>
          <cell r="D25137" t="str">
            <v>COLOIDALES DUCHE SA DE CV</v>
          </cell>
        </row>
        <row r="25138">
          <cell r="C25138">
            <v>206</v>
          </cell>
          <cell r="D25138" t="str">
            <v>INVESTIGACION PRODUCTIVA SA DE CV</v>
          </cell>
        </row>
        <row r="25139">
          <cell r="C25139">
            <v>239</v>
          </cell>
          <cell r="D25139" t="str">
            <v>PROTEINAS NATURALES, S.A. (PROTENA, S.A.)</v>
          </cell>
        </row>
        <row r="25140">
          <cell r="C25140">
            <v>246</v>
          </cell>
          <cell r="D25140" t="str">
            <v>COMPLEMENTOS ALIMENTICIOS, S.A. DE C.V.</v>
          </cell>
        </row>
        <row r="25141">
          <cell r="C25141">
            <v>247</v>
          </cell>
          <cell r="D25141" t="str">
            <v>COMPLEMENTOS ALIMENTICIOS, S.A. DE C.V.</v>
          </cell>
        </row>
        <row r="25142">
          <cell r="C25142">
            <v>252</v>
          </cell>
          <cell r="D25142" t="str">
            <v>QUESERIA DOS LAGUNAS, SPR DE R.L. DE C.V.</v>
          </cell>
        </row>
        <row r="25143">
          <cell r="C25143">
            <v>285</v>
          </cell>
          <cell r="D25143" t="str">
            <v>ALIMENTOS DE LA GRANJA, S.A. DE C.V.</v>
          </cell>
        </row>
        <row r="25144">
          <cell r="C25144">
            <v>382</v>
          </cell>
          <cell r="D25144" t="str">
            <v>PC BIOLOGICS, S.A. DE C.V.</v>
          </cell>
        </row>
        <row r="25145">
          <cell r="C25145">
            <v>11</v>
          </cell>
          <cell r="D25145" t="str">
            <v>ALIMENTOS PROFUSA, SA DE CV</v>
          </cell>
        </row>
        <row r="25146">
          <cell r="C25146">
            <v>372</v>
          </cell>
          <cell r="D25146" t="str">
            <v>NOVA ORGANICA, S.A. DE C.V.</v>
          </cell>
        </row>
        <row r="25147">
          <cell r="C25147">
            <v>380</v>
          </cell>
          <cell r="D25147" t="str">
            <v>AMINOVUS BIOTEC, S.A. DE C.V.</v>
          </cell>
        </row>
        <row r="25148">
          <cell r="C25148">
            <v>400</v>
          </cell>
          <cell r="D25148" t="str">
            <v>PLASSET INGREDIENTS, S.A. DE C.V.</v>
          </cell>
        </row>
        <row r="25149">
          <cell r="C25149">
            <v>421</v>
          </cell>
          <cell r="D25149" t="str">
            <v>FLAVOR SENSE, S.A. DE C.V.</v>
          </cell>
        </row>
        <row r="25150">
          <cell r="C25150">
            <v>421</v>
          </cell>
          <cell r="D25150" t="str">
            <v>FLAVOR SENSE, S.A. DE C.V.</v>
          </cell>
        </row>
        <row r="25151">
          <cell r="C25151">
            <v>421</v>
          </cell>
          <cell r="D25151" t="str">
            <v>FLAVOR SENSE, S.A. DE C.V.</v>
          </cell>
        </row>
        <row r="25152">
          <cell r="C25152">
            <v>423</v>
          </cell>
          <cell r="D25152" t="str">
            <v>VISCERAS SELECTAS DEL BAJIO.S. DE R.L. DE C.V.</v>
          </cell>
        </row>
        <row r="25153">
          <cell r="C25153">
            <v>0</v>
          </cell>
          <cell r="D25153" t="str">
            <v>AGROINDUSTRIAS JAZAMICH SPR DE RL DE CV</v>
          </cell>
        </row>
        <row r="25154">
          <cell r="C25154">
            <v>370</v>
          </cell>
          <cell r="D25154" t="str">
            <v>JUAN RAMON DELGADILLO ALDRETE</v>
          </cell>
        </row>
        <row r="25155">
          <cell r="C25155">
            <v>370</v>
          </cell>
          <cell r="D25155" t="str">
            <v>JUAN RAMON DELGADILLO ALDRETE</v>
          </cell>
        </row>
        <row r="25156">
          <cell r="C25156">
            <v>370</v>
          </cell>
          <cell r="D25156" t="str">
            <v>JUAN RAMON DELGADILLO ALDRETE</v>
          </cell>
        </row>
        <row r="25157">
          <cell r="C25157">
            <v>370</v>
          </cell>
          <cell r="D25157" t="str">
            <v>JUAN RAMON DELGADILLO ALDRETE</v>
          </cell>
        </row>
        <row r="25158">
          <cell r="C25158">
            <v>55</v>
          </cell>
          <cell r="D25158" t="str">
            <v>DISTRIBUIDORA DE TEXTILES AVANTE SA DE CV</v>
          </cell>
        </row>
        <row r="25159">
          <cell r="C25159">
            <v>55</v>
          </cell>
          <cell r="D25159" t="str">
            <v>DISTRIBUIDORA DE TEXTILES AVANTE SA DE CV</v>
          </cell>
        </row>
        <row r="25160">
          <cell r="C25160">
            <v>14</v>
          </cell>
          <cell r="D25160" t="str">
            <v>DISTRIBUIDORA TEXTIL ARTTEX, S.A. DE C.V.</v>
          </cell>
        </row>
        <row r="25161">
          <cell r="C25161">
            <v>14</v>
          </cell>
          <cell r="D25161" t="str">
            <v>DISTRIBUIDORA TEXTIL ARTTEX, S.A. DE C.V.</v>
          </cell>
        </row>
        <row r="25162">
          <cell r="C25162">
            <v>204</v>
          </cell>
          <cell r="D25162" t="str">
            <v>PQ INTEGRADORA LOGISTICA SA DE CV</v>
          </cell>
        </row>
        <row r="25163">
          <cell r="C25163">
            <v>155</v>
          </cell>
          <cell r="D25163" t="str">
            <v>VERTICAL KNITS SA DE CV</v>
          </cell>
        </row>
        <row r="25164">
          <cell r="C25164">
            <v>179</v>
          </cell>
          <cell r="D25164" t="str">
            <v>TBG APPAREL S DE RL DE CV</v>
          </cell>
        </row>
        <row r="25165">
          <cell r="C25165">
            <v>179</v>
          </cell>
          <cell r="D25165" t="str">
            <v>TBG APPAREL S DE RL DE CV</v>
          </cell>
        </row>
        <row r="25166">
          <cell r="C25166">
            <v>179</v>
          </cell>
          <cell r="D25166" t="str">
            <v>TBG APPAREL S DE RL DE CV</v>
          </cell>
        </row>
        <row r="25167">
          <cell r="C25167">
            <v>179</v>
          </cell>
          <cell r="D25167" t="str">
            <v>TBG APPAREL S DE RL DE CV</v>
          </cell>
        </row>
        <row r="25168">
          <cell r="C25168">
            <v>396</v>
          </cell>
          <cell r="D25168" t="str">
            <v>JINSI, S.A. DE C.V.</v>
          </cell>
        </row>
        <row r="25169">
          <cell r="C25169">
            <v>378</v>
          </cell>
          <cell r="D25169" t="str">
            <v>STONE LAV, S.A. DE C.V.</v>
          </cell>
        </row>
        <row r="25170">
          <cell r="C25170">
            <v>378</v>
          </cell>
          <cell r="D25170" t="str">
            <v>STONE LAV, S.A. DE C.V.</v>
          </cell>
        </row>
        <row r="25171">
          <cell r="C25171">
            <v>97</v>
          </cell>
          <cell r="D25171" t="str">
            <v>LAVAEXPORT SA DE CV</v>
          </cell>
        </row>
        <row r="25172">
          <cell r="C25172">
            <v>134</v>
          </cell>
          <cell r="D25172" t="str">
            <v>QUIMICA HERNANDEZ RAMIREZ SA DE CV</v>
          </cell>
        </row>
        <row r="25173">
          <cell r="C25173">
            <v>134</v>
          </cell>
          <cell r="D25173" t="str">
            <v>QUIMICA HERNANDEZ RAMIREZ SA DE CV</v>
          </cell>
        </row>
        <row r="25174">
          <cell r="C25174">
            <v>134</v>
          </cell>
          <cell r="D25174" t="str">
            <v>QUIMICA HERNANDEZ RAMIREZ SA DE CV</v>
          </cell>
        </row>
        <row r="25175">
          <cell r="C25175">
            <v>309</v>
          </cell>
          <cell r="D25175" t="str">
            <v>MARIA CONSUELO FIERRO RAMOS</v>
          </cell>
        </row>
        <row r="25176">
          <cell r="C25176">
            <v>309</v>
          </cell>
          <cell r="D25176" t="str">
            <v>MARIA CONSUELO FIERRO RAMOS</v>
          </cell>
        </row>
        <row r="25177">
          <cell r="C25177">
            <v>376</v>
          </cell>
          <cell r="D25177" t="str">
            <v>EDUARDO WONG RODRIGUEZ</v>
          </cell>
        </row>
        <row r="25178">
          <cell r="C25178">
            <v>376</v>
          </cell>
          <cell r="D25178" t="str">
            <v>EDUARDO WONG RODRIGUEZ</v>
          </cell>
        </row>
        <row r="25179">
          <cell r="C25179">
            <v>376</v>
          </cell>
          <cell r="D25179" t="str">
            <v>EDUARDO WONG RODRIGUEZ</v>
          </cell>
        </row>
        <row r="25180">
          <cell r="C25180">
            <v>387</v>
          </cell>
          <cell r="D25180" t="str">
            <v>STRONGEST JEANS, S.A. DE C.V.</v>
          </cell>
        </row>
        <row r="25181">
          <cell r="C25181">
            <v>387</v>
          </cell>
          <cell r="D25181" t="str">
            <v>STRONGEST JEANS, S.A. DE C.V.</v>
          </cell>
        </row>
        <row r="25182">
          <cell r="C25182">
            <v>419</v>
          </cell>
          <cell r="D25182" t="str">
            <v>INDUSTRIAS JENSSEY, S.A. DE C.V.</v>
          </cell>
        </row>
        <row r="25183">
          <cell r="C25183">
            <v>303</v>
          </cell>
          <cell r="D25183" t="str">
            <v>MARIA AGUILERA HERNANDEZ</v>
          </cell>
        </row>
        <row r="25184">
          <cell r="C25184">
            <v>388</v>
          </cell>
          <cell r="D25184" t="str">
            <v>CONE DENIM YECAPIXTLA, S. DE R.L. DE C.V.</v>
          </cell>
        </row>
        <row r="25185">
          <cell r="C25185">
            <v>97</v>
          </cell>
          <cell r="D25185" t="str">
            <v>LAVAEXPORT SA DE CV</v>
          </cell>
        </row>
        <row r="25186">
          <cell r="C25186">
            <v>350</v>
          </cell>
          <cell r="D25186" t="str">
            <v>CIA INDUSTRIAL TEXTIL ANAHUAC, S.A. DE C.V.</v>
          </cell>
        </row>
        <row r="25187">
          <cell r="C25187">
            <v>350</v>
          </cell>
          <cell r="D25187" t="str">
            <v>CIA INDUSTRIAL TEXTIL ANAHUAC, S.A. DE C.V.</v>
          </cell>
        </row>
        <row r="25188">
          <cell r="C25188">
            <v>350</v>
          </cell>
          <cell r="D25188" t="str">
            <v>CIA INDUSTRIAL TEXTIL ANAHUAC, S.A. DE C.V.</v>
          </cell>
        </row>
        <row r="25189">
          <cell r="C25189">
            <v>367</v>
          </cell>
          <cell r="D25189" t="str">
            <v>WRANGLER DE MEXICO, S. DE R.L. DE C.V.</v>
          </cell>
        </row>
        <row r="25190">
          <cell r="C25190">
            <v>402</v>
          </cell>
          <cell r="D25190" t="str">
            <v>GRUPO VIVATEX, S.A. DE C.V.</v>
          </cell>
        </row>
        <row r="25191">
          <cell r="C25191">
            <v>402</v>
          </cell>
          <cell r="D25191" t="str">
            <v>GRUPO VIVATEX, S.A. DE C.V.</v>
          </cell>
        </row>
        <row r="25192">
          <cell r="C25192">
            <v>155</v>
          </cell>
          <cell r="D25192" t="str">
            <v>VERTICAL KNITS SA DE CV</v>
          </cell>
        </row>
        <row r="25193">
          <cell r="C25193">
            <v>73</v>
          </cell>
          <cell r="D25193" t="str">
            <v>GRUPO INDUSTRIAL MIRO SA DE CV</v>
          </cell>
        </row>
        <row r="25194">
          <cell r="C25194">
            <v>73</v>
          </cell>
          <cell r="D25194" t="str">
            <v>GRUPO INDUSTRIAL MIRO SA DE CV</v>
          </cell>
        </row>
        <row r="25195">
          <cell r="C25195">
            <v>370</v>
          </cell>
          <cell r="D25195" t="str">
            <v>JUAN RAMON DELGADILLO ALDRETE</v>
          </cell>
        </row>
        <row r="25196">
          <cell r="C25196">
            <v>370</v>
          </cell>
          <cell r="D25196" t="str">
            <v>JUAN RAMON DELGADILLO ALDRETE</v>
          </cell>
        </row>
        <row r="25197">
          <cell r="C25197">
            <v>370</v>
          </cell>
          <cell r="D25197" t="str">
            <v>JUAN RAMON DELGADILLO ALDRETE</v>
          </cell>
        </row>
        <row r="25198">
          <cell r="C25198">
            <v>370</v>
          </cell>
          <cell r="D25198" t="str">
            <v>JUAN RAMON DELGADILLO ALDRETE</v>
          </cell>
        </row>
        <row r="25199">
          <cell r="C25199">
            <v>55</v>
          </cell>
          <cell r="D25199" t="str">
            <v>DISTRIBUIDORA DE TEXTILES AVANTE SA DE CV</v>
          </cell>
        </row>
        <row r="25200">
          <cell r="C25200">
            <v>55</v>
          </cell>
          <cell r="D25200" t="str">
            <v>DISTRIBUIDORA DE TEXTILES AVANTE SA DE CV</v>
          </cell>
        </row>
        <row r="25201">
          <cell r="C25201">
            <v>14</v>
          </cell>
          <cell r="D25201" t="str">
            <v>DISTRIBUIDORA TEXTIL ARTTEX, S.A. DE C.V.</v>
          </cell>
        </row>
        <row r="25202">
          <cell r="C25202">
            <v>14</v>
          </cell>
          <cell r="D25202" t="str">
            <v>DISTRIBUIDORA TEXTIL ARTTEX, S.A. DE C.V.</v>
          </cell>
        </row>
        <row r="25203">
          <cell r="C25203">
            <v>204</v>
          </cell>
          <cell r="D25203" t="str">
            <v>PQ INTEGRADORA LOGISTICA SA DE CV</v>
          </cell>
        </row>
        <row r="25204">
          <cell r="C25204">
            <v>155</v>
          </cell>
          <cell r="D25204" t="str">
            <v>VERTICAL KNITS SA DE CV</v>
          </cell>
        </row>
        <row r="25205">
          <cell r="C25205">
            <v>179</v>
          </cell>
          <cell r="D25205" t="str">
            <v>TBG APPAREL S DE RL DE CV</v>
          </cell>
        </row>
        <row r="25206">
          <cell r="C25206">
            <v>179</v>
          </cell>
          <cell r="D25206" t="str">
            <v>TBG APPAREL S DE RL DE CV</v>
          </cell>
        </row>
        <row r="25207">
          <cell r="C25207">
            <v>179</v>
          </cell>
          <cell r="D25207" t="str">
            <v>TBG APPAREL S DE RL DE CV</v>
          </cell>
        </row>
        <row r="25208">
          <cell r="C25208">
            <v>179</v>
          </cell>
          <cell r="D25208" t="str">
            <v>TBG APPAREL S DE RL DE CV</v>
          </cell>
        </row>
        <row r="25209">
          <cell r="C25209">
            <v>396</v>
          </cell>
          <cell r="D25209" t="str">
            <v>JINSI, S.A. DE C.V.</v>
          </cell>
        </row>
        <row r="25210">
          <cell r="C25210">
            <v>378</v>
          </cell>
          <cell r="D25210" t="str">
            <v>STONE LAV, S.A. DE C.V.</v>
          </cell>
        </row>
        <row r="25211">
          <cell r="C25211">
            <v>378</v>
          </cell>
          <cell r="D25211" t="str">
            <v>STONE LAV, S.A. DE C.V.</v>
          </cell>
        </row>
        <row r="25212">
          <cell r="C25212">
            <v>97</v>
          </cell>
          <cell r="D25212" t="str">
            <v>LAVAEXPORT SA DE CV</v>
          </cell>
        </row>
        <row r="25213">
          <cell r="C25213">
            <v>134</v>
          </cell>
          <cell r="D25213" t="str">
            <v>QUIMICA HERNANDEZ RAMIREZ SA DE CV</v>
          </cell>
        </row>
        <row r="25214">
          <cell r="C25214">
            <v>134</v>
          </cell>
          <cell r="D25214" t="str">
            <v>QUIMICA HERNANDEZ RAMIREZ SA DE CV</v>
          </cell>
        </row>
        <row r="25215">
          <cell r="C25215">
            <v>134</v>
          </cell>
          <cell r="D25215" t="str">
            <v>QUIMICA HERNANDEZ RAMIREZ SA DE CV</v>
          </cell>
        </row>
        <row r="25216">
          <cell r="C25216">
            <v>309</v>
          </cell>
          <cell r="D25216" t="str">
            <v>MARIA CONSUELO FIERRO RAMOS</v>
          </cell>
        </row>
        <row r="25217">
          <cell r="C25217">
            <v>309</v>
          </cell>
          <cell r="D25217" t="str">
            <v>MARIA CONSUELO FIERRO RAMOS</v>
          </cell>
        </row>
        <row r="25218">
          <cell r="C25218">
            <v>376</v>
          </cell>
          <cell r="D25218" t="str">
            <v>EDUARDO WONG RODRIGUEZ</v>
          </cell>
        </row>
        <row r="25219">
          <cell r="C25219">
            <v>376</v>
          </cell>
          <cell r="D25219" t="str">
            <v>EDUARDO WONG RODRIGUEZ</v>
          </cell>
        </row>
        <row r="25220">
          <cell r="C25220">
            <v>376</v>
          </cell>
          <cell r="D25220" t="str">
            <v>EDUARDO WONG RODRIGUEZ</v>
          </cell>
        </row>
        <row r="25221">
          <cell r="C25221">
            <v>387</v>
          </cell>
          <cell r="D25221" t="str">
            <v>STRONGEST JEANS, S.A. DE C.V.</v>
          </cell>
        </row>
        <row r="25222">
          <cell r="C25222">
            <v>387</v>
          </cell>
          <cell r="D25222" t="str">
            <v>STRONGEST JEANS, S.A. DE C.V.</v>
          </cell>
        </row>
        <row r="25223">
          <cell r="C25223">
            <v>419</v>
          </cell>
          <cell r="D25223" t="str">
            <v>INDUSTRIAS JENSSEY, S.A. DE C.V.</v>
          </cell>
        </row>
        <row r="25224">
          <cell r="C25224">
            <v>303</v>
          </cell>
          <cell r="D25224" t="str">
            <v>MARIA AGUILERA HERNANDEZ</v>
          </cell>
        </row>
        <row r="25225">
          <cell r="C25225">
            <v>388</v>
          </cell>
          <cell r="D25225" t="str">
            <v>CONE DENIM YECAPIXTLA, S. DE R.L. DE C.V.</v>
          </cell>
        </row>
        <row r="25226">
          <cell r="C25226">
            <v>97</v>
          </cell>
          <cell r="D25226" t="str">
            <v>LAVAEXPORT SA DE CV</v>
          </cell>
        </row>
        <row r="25227">
          <cell r="C25227">
            <v>350</v>
          </cell>
          <cell r="D25227" t="str">
            <v>CIA INDUSTRIAL TEXTIL ANAHUAC, S.A. DE C.V.</v>
          </cell>
        </row>
        <row r="25228">
          <cell r="C25228">
            <v>350</v>
          </cell>
          <cell r="D25228" t="str">
            <v>CIA INDUSTRIAL TEXTIL ANAHUAC, S.A. DE C.V.</v>
          </cell>
        </row>
        <row r="25229">
          <cell r="C25229">
            <v>350</v>
          </cell>
          <cell r="D25229" t="str">
            <v>CIA INDUSTRIAL TEXTIL ANAHUAC, S.A. DE C.V.</v>
          </cell>
        </row>
        <row r="25230">
          <cell r="C25230">
            <v>367</v>
          </cell>
          <cell r="D25230" t="str">
            <v>WRANGLER DE MEXICO, S. DE R.L. DE C.V.</v>
          </cell>
        </row>
        <row r="25231">
          <cell r="C25231">
            <v>402</v>
          </cell>
          <cell r="D25231" t="str">
            <v>GRUPO VIVATEX, S.A. DE C.V.</v>
          </cell>
        </row>
        <row r="25232">
          <cell r="C25232">
            <v>402</v>
          </cell>
          <cell r="D25232" t="str">
            <v>GRUPO VIVATEX, S.A. DE C.V.</v>
          </cell>
        </row>
        <row r="25233">
          <cell r="C25233">
            <v>155</v>
          </cell>
          <cell r="D25233" t="str">
            <v>VERTICAL KNITS SA DE CV</v>
          </cell>
        </row>
        <row r="25234">
          <cell r="C25234">
            <v>73</v>
          </cell>
          <cell r="D25234" t="str">
            <v>GRUPO INDUSTRIAL MIRO SA DE CV</v>
          </cell>
        </row>
        <row r="25235">
          <cell r="C25235">
            <v>73</v>
          </cell>
          <cell r="D25235" t="str">
            <v>GRUPO INDUSTRIAL MIRO SA DE CV</v>
          </cell>
        </row>
        <row r="25236">
          <cell r="C25236">
            <v>370</v>
          </cell>
          <cell r="D25236" t="str">
            <v>JUAN RAMON DELGADILLO ALDRETE</v>
          </cell>
        </row>
        <row r="25237">
          <cell r="C25237">
            <v>370</v>
          </cell>
          <cell r="D25237" t="str">
            <v>JUAN RAMON DELGADILLO ALDRETE</v>
          </cell>
        </row>
        <row r="25238">
          <cell r="C25238">
            <v>370</v>
          </cell>
          <cell r="D25238" t="str">
            <v>JUAN RAMON DELGADILLO ALDRETE</v>
          </cell>
        </row>
        <row r="25239">
          <cell r="C25239">
            <v>370</v>
          </cell>
          <cell r="D25239" t="str">
            <v>JUAN RAMON DELGADILLO ALDRETE</v>
          </cell>
        </row>
        <row r="25240">
          <cell r="C25240">
            <v>55</v>
          </cell>
          <cell r="D25240" t="str">
            <v>DISTRIBUIDORA DE TEXTILES AVANTE SA DE CV</v>
          </cell>
        </row>
        <row r="25241">
          <cell r="C25241">
            <v>55</v>
          </cell>
          <cell r="D25241" t="str">
            <v>DISTRIBUIDORA DE TEXTILES AVANTE SA DE CV</v>
          </cell>
        </row>
        <row r="25242">
          <cell r="C25242">
            <v>14</v>
          </cell>
          <cell r="D25242" t="str">
            <v>DISTRIBUIDORA TEXTIL ARTTEX, S.A. DE C.V.</v>
          </cell>
        </row>
        <row r="25243">
          <cell r="C25243">
            <v>14</v>
          </cell>
          <cell r="D25243" t="str">
            <v>DISTRIBUIDORA TEXTIL ARTTEX, S.A. DE C.V.</v>
          </cell>
        </row>
        <row r="25244">
          <cell r="C25244">
            <v>204</v>
          </cell>
          <cell r="D25244" t="str">
            <v>PQ INTEGRADORA LOGISTICA SA DE CV</v>
          </cell>
        </row>
        <row r="25245">
          <cell r="C25245">
            <v>155</v>
          </cell>
          <cell r="D25245" t="str">
            <v>VERTICAL KNITS SA DE CV</v>
          </cell>
        </row>
        <row r="25246">
          <cell r="C25246">
            <v>179</v>
          </cell>
          <cell r="D25246" t="str">
            <v>TBG APPAREL S DE RL DE CV</v>
          </cell>
        </row>
        <row r="25247">
          <cell r="C25247">
            <v>179</v>
          </cell>
          <cell r="D25247" t="str">
            <v>TBG APPAREL S DE RL DE CV</v>
          </cell>
        </row>
        <row r="25248">
          <cell r="C25248">
            <v>179</v>
          </cell>
          <cell r="D25248" t="str">
            <v>TBG APPAREL S DE RL DE CV</v>
          </cell>
        </row>
        <row r="25249">
          <cell r="C25249">
            <v>179</v>
          </cell>
          <cell r="D25249" t="str">
            <v>TBG APPAREL S DE RL DE CV</v>
          </cell>
        </row>
        <row r="25250">
          <cell r="C25250">
            <v>396</v>
          </cell>
          <cell r="D25250" t="str">
            <v>JINSI, S.A. DE C.V.</v>
          </cell>
        </row>
        <row r="25251">
          <cell r="C25251">
            <v>378</v>
          </cell>
          <cell r="D25251" t="str">
            <v>STONE LAV, S.A. DE C.V.</v>
          </cell>
        </row>
        <row r="25252">
          <cell r="C25252">
            <v>378</v>
          </cell>
          <cell r="D25252" t="str">
            <v>STONE LAV, S.A. DE C.V.</v>
          </cell>
        </row>
        <row r="25253">
          <cell r="C25253">
            <v>97</v>
          </cell>
          <cell r="D25253" t="str">
            <v>LAVAEXPORT SA DE CV</v>
          </cell>
        </row>
        <row r="25254">
          <cell r="C25254">
            <v>134</v>
          </cell>
          <cell r="D25254" t="str">
            <v>QUIMICA HERNANDEZ RAMIREZ SA DE CV</v>
          </cell>
        </row>
        <row r="25255">
          <cell r="C25255">
            <v>134</v>
          </cell>
          <cell r="D25255" t="str">
            <v>QUIMICA HERNANDEZ RAMIREZ SA DE CV</v>
          </cell>
        </row>
        <row r="25256">
          <cell r="C25256">
            <v>134</v>
          </cell>
          <cell r="D25256" t="str">
            <v>QUIMICA HERNANDEZ RAMIREZ SA DE CV</v>
          </cell>
        </row>
        <row r="25257">
          <cell r="C25257">
            <v>309</v>
          </cell>
          <cell r="D25257" t="str">
            <v>MARIA CONSUELO FIERRO RAMOS</v>
          </cell>
        </row>
        <row r="25258">
          <cell r="C25258">
            <v>309</v>
          </cell>
          <cell r="D25258" t="str">
            <v>MARIA CONSUELO FIERRO RAMOS</v>
          </cell>
        </row>
        <row r="25259">
          <cell r="C25259">
            <v>376</v>
          </cell>
          <cell r="D25259" t="str">
            <v>EDUARDO WONG RODRIGUEZ</v>
          </cell>
        </row>
        <row r="25260">
          <cell r="C25260">
            <v>376</v>
          </cell>
          <cell r="D25260" t="str">
            <v>EDUARDO WONG RODRIGUEZ</v>
          </cell>
        </row>
        <row r="25261">
          <cell r="C25261">
            <v>376</v>
          </cell>
          <cell r="D25261" t="str">
            <v>EDUARDO WONG RODRIGUEZ</v>
          </cell>
        </row>
        <row r="25262">
          <cell r="C25262">
            <v>387</v>
          </cell>
          <cell r="D25262" t="str">
            <v>STRONGEST JEANS, S.A. DE C.V.</v>
          </cell>
        </row>
        <row r="25263">
          <cell r="C25263">
            <v>387</v>
          </cell>
          <cell r="D25263" t="str">
            <v>STRONGEST JEANS, S.A. DE C.V.</v>
          </cell>
        </row>
        <row r="25264">
          <cell r="C25264">
            <v>419</v>
          </cell>
          <cell r="D25264" t="str">
            <v>INDUSTRIAS JENSSEY, S.A. DE C.V.</v>
          </cell>
        </row>
        <row r="25265">
          <cell r="C25265">
            <v>303</v>
          </cell>
          <cell r="D25265" t="str">
            <v>MARIA AGUILERA HERNANDEZ</v>
          </cell>
        </row>
        <row r="25266">
          <cell r="C25266">
            <v>388</v>
          </cell>
          <cell r="D25266" t="str">
            <v>CONE DENIM YECAPIXTLA, S. DE R.L. DE C.V.</v>
          </cell>
        </row>
        <row r="25267">
          <cell r="C25267">
            <v>97</v>
          </cell>
          <cell r="D25267" t="str">
            <v>LAVAEXPORT SA DE CV</v>
          </cell>
        </row>
        <row r="25268">
          <cell r="C25268">
            <v>350</v>
          </cell>
          <cell r="D25268" t="str">
            <v>CIA INDUSTRIAL TEXTIL ANAHUAC, S.A. DE C.V.</v>
          </cell>
        </row>
        <row r="25269">
          <cell r="C25269">
            <v>350</v>
          </cell>
          <cell r="D25269" t="str">
            <v>CIA INDUSTRIAL TEXTIL ANAHUAC, S.A. DE C.V.</v>
          </cell>
        </row>
        <row r="25270">
          <cell r="C25270">
            <v>350</v>
          </cell>
          <cell r="D25270" t="str">
            <v>CIA INDUSTRIAL TEXTIL ANAHUAC, S.A. DE C.V.</v>
          </cell>
        </row>
        <row r="25271">
          <cell r="C25271">
            <v>367</v>
          </cell>
          <cell r="D25271" t="str">
            <v>WRANGLER DE MEXICO, S. DE R.L. DE C.V.</v>
          </cell>
        </row>
        <row r="25272">
          <cell r="C25272">
            <v>402</v>
          </cell>
          <cell r="D25272" t="str">
            <v>GRUPO VIVATEX, S.A. DE C.V.</v>
          </cell>
        </row>
        <row r="25273">
          <cell r="C25273">
            <v>402</v>
          </cell>
          <cell r="D25273" t="str">
            <v>GRUPO VIVATEX, S.A. DE C.V.</v>
          </cell>
        </row>
        <row r="25274">
          <cell r="C25274">
            <v>155</v>
          </cell>
          <cell r="D25274" t="str">
            <v>VERTICAL KNITS SA DE CV</v>
          </cell>
        </row>
        <row r="25275">
          <cell r="C25275">
            <v>73</v>
          </cell>
          <cell r="D25275" t="str">
            <v>GRUPO INDUSTRIAL MIRO SA DE CV</v>
          </cell>
        </row>
        <row r="25276">
          <cell r="C25276">
            <v>73</v>
          </cell>
          <cell r="D25276" t="str">
            <v>GRUPO INDUSTRIAL MIRO SA DE CV</v>
          </cell>
        </row>
        <row r="25277">
          <cell r="C25277">
            <v>370</v>
          </cell>
          <cell r="D25277" t="str">
            <v>JUAN RAMON DELGADILLO ALDRETE</v>
          </cell>
        </row>
        <row r="25278">
          <cell r="C25278">
            <v>370</v>
          </cell>
          <cell r="D25278" t="str">
            <v>JUAN RAMON DELGADILLO ALDRETE</v>
          </cell>
        </row>
        <row r="25279">
          <cell r="C25279">
            <v>370</v>
          </cell>
          <cell r="D25279" t="str">
            <v>JUAN RAMON DELGADILLO ALDRETE</v>
          </cell>
        </row>
        <row r="25280">
          <cell r="C25280">
            <v>370</v>
          </cell>
          <cell r="D25280" t="str">
            <v>JUAN RAMON DELGADILLO ALDRETE</v>
          </cell>
        </row>
        <row r="25281">
          <cell r="C25281">
            <v>55</v>
          </cell>
          <cell r="D25281" t="str">
            <v>DISTRIBUIDORA DE TEXTILES AVANTE SA DE CV</v>
          </cell>
        </row>
        <row r="25282">
          <cell r="C25282">
            <v>55</v>
          </cell>
          <cell r="D25282" t="str">
            <v>DISTRIBUIDORA DE TEXTILES AVANTE SA DE CV</v>
          </cell>
        </row>
        <row r="25283">
          <cell r="C25283">
            <v>14</v>
          </cell>
          <cell r="D25283" t="str">
            <v>DISTRIBUIDORA TEXTIL ARTTEX, S.A. DE C.V.</v>
          </cell>
        </row>
        <row r="25284">
          <cell r="C25284">
            <v>14</v>
          </cell>
          <cell r="D25284" t="str">
            <v>DISTRIBUIDORA TEXTIL ARTTEX, S.A. DE C.V.</v>
          </cell>
        </row>
        <row r="25285">
          <cell r="C25285">
            <v>204</v>
          </cell>
          <cell r="D25285" t="str">
            <v>PQ INTEGRADORA LOGISTICA SA DE CV</v>
          </cell>
        </row>
        <row r="25286">
          <cell r="C25286">
            <v>155</v>
          </cell>
          <cell r="D25286" t="str">
            <v>VERTICAL KNITS SA DE CV</v>
          </cell>
        </row>
        <row r="25287">
          <cell r="C25287">
            <v>179</v>
          </cell>
          <cell r="D25287" t="str">
            <v>TBG APPAREL S DE RL DE CV</v>
          </cell>
        </row>
        <row r="25288">
          <cell r="C25288">
            <v>179</v>
          </cell>
          <cell r="D25288" t="str">
            <v>TBG APPAREL S DE RL DE CV</v>
          </cell>
        </row>
        <row r="25289">
          <cell r="C25289">
            <v>179</v>
          </cell>
          <cell r="D25289" t="str">
            <v>TBG APPAREL S DE RL DE CV</v>
          </cell>
        </row>
        <row r="25290">
          <cell r="C25290">
            <v>179</v>
          </cell>
          <cell r="D25290" t="str">
            <v>TBG APPAREL S DE RL DE CV</v>
          </cell>
        </row>
        <row r="25291">
          <cell r="C25291">
            <v>396</v>
          </cell>
          <cell r="D25291" t="str">
            <v>JINSI, S.A. DE C.V.</v>
          </cell>
        </row>
        <row r="25292">
          <cell r="C25292">
            <v>378</v>
          </cell>
          <cell r="D25292" t="str">
            <v>STONE LAV, S.A. DE C.V.</v>
          </cell>
        </row>
        <row r="25293">
          <cell r="C25293">
            <v>378</v>
          </cell>
          <cell r="D25293" t="str">
            <v>STONE LAV, S.A. DE C.V.</v>
          </cell>
        </row>
        <row r="25294">
          <cell r="C25294">
            <v>97</v>
          </cell>
          <cell r="D25294" t="str">
            <v>LAVAEXPORT SA DE CV</v>
          </cell>
        </row>
        <row r="25295">
          <cell r="C25295">
            <v>134</v>
          </cell>
          <cell r="D25295" t="str">
            <v>QUIMICA HERNANDEZ RAMIREZ SA DE CV</v>
          </cell>
        </row>
        <row r="25296">
          <cell r="C25296">
            <v>134</v>
          </cell>
          <cell r="D25296" t="str">
            <v>QUIMICA HERNANDEZ RAMIREZ SA DE CV</v>
          </cell>
        </row>
        <row r="25297">
          <cell r="C25297">
            <v>134</v>
          </cell>
          <cell r="D25297" t="str">
            <v>QUIMICA HERNANDEZ RAMIREZ SA DE CV</v>
          </cell>
        </row>
        <row r="25298">
          <cell r="C25298">
            <v>309</v>
          </cell>
          <cell r="D25298" t="str">
            <v>MARIA CONSUELO FIERRO RAMOS</v>
          </cell>
        </row>
        <row r="25299">
          <cell r="C25299">
            <v>309</v>
          </cell>
          <cell r="D25299" t="str">
            <v>MARIA CONSUELO FIERRO RAMOS</v>
          </cell>
        </row>
        <row r="25300">
          <cell r="C25300">
            <v>376</v>
          </cell>
          <cell r="D25300" t="str">
            <v>EDUARDO WONG RODRIGUEZ</v>
          </cell>
        </row>
        <row r="25301">
          <cell r="C25301">
            <v>376</v>
          </cell>
          <cell r="D25301" t="str">
            <v>EDUARDO WONG RODRIGUEZ</v>
          </cell>
        </row>
        <row r="25302">
          <cell r="C25302">
            <v>376</v>
          </cell>
          <cell r="D25302" t="str">
            <v>EDUARDO WONG RODRIGUEZ</v>
          </cell>
        </row>
        <row r="25303">
          <cell r="C25303">
            <v>387</v>
          </cell>
          <cell r="D25303" t="str">
            <v>STRONGEST JEANS, S.A. DE C.V.</v>
          </cell>
        </row>
        <row r="25304">
          <cell r="C25304">
            <v>387</v>
          </cell>
          <cell r="D25304" t="str">
            <v>STRONGEST JEANS, S.A. DE C.V.</v>
          </cell>
        </row>
        <row r="25305">
          <cell r="C25305">
            <v>419</v>
          </cell>
          <cell r="D25305" t="str">
            <v>INDUSTRIAS JENSSEY, S.A. DE C.V.</v>
          </cell>
        </row>
        <row r="25306">
          <cell r="C25306">
            <v>303</v>
          </cell>
          <cell r="D25306" t="str">
            <v>MARIA AGUILERA HERNANDEZ</v>
          </cell>
        </row>
        <row r="25307">
          <cell r="C25307">
            <v>388</v>
          </cell>
          <cell r="D25307" t="str">
            <v>CONE DENIM YECAPIXTLA, S. DE R.L. DE C.V.</v>
          </cell>
        </row>
        <row r="25308">
          <cell r="C25308">
            <v>97</v>
          </cell>
          <cell r="D25308" t="str">
            <v>LAVAEXPORT SA DE CV</v>
          </cell>
        </row>
        <row r="25309">
          <cell r="C25309">
            <v>350</v>
          </cell>
          <cell r="D25309" t="str">
            <v>CIA INDUSTRIAL TEXTIL ANAHUAC, S.A. DE C.V.</v>
          </cell>
        </row>
        <row r="25310">
          <cell r="C25310">
            <v>350</v>
          </cell>
          <cell r="D25310" t="str">
            <v>CIA INDUSTRIAL TEXTIL ANAHUAC, S.A. DE C.V.</v>
          </cell>
        </row>
        <row r="25311">
          <cell r="C25311">
            <v>350</v>
          </cell>
          <cell r="D25311" t="str">
            <v>CIA INDUSTRIAL TEXTIL ANAHUAC, S.A. DE C.V.</v>
          </cell>
        </row>
        <row r="25312">
          <cell r="C25312">
            <v>367</v>
          </cell>
          <cell r="D25312" t="str">
            <v>WRANGLER DE MEXICO, S. DE R.L. DE C.V.</v>
          </cell>
        </row>
        <row r="25313">
          <cell r="C25313">
            <v>402</v>
          </cell>
          <cell r="D25313" t="str">
            <v>GRUPO VIVATEX, S.A. DE C.V.</v>
          </cell>
        </row>
        <row r="25314">
          <cell r="C25314">
            <v>402</v>
          </cell>
          <cell r="D25314" t="str">
            <v>GRUPO VIVATEX, S.A. DE C.V.</v>
          </cell>
        </row>
        <row r="25315">
          <cell r="C25315">
            <v>155</v>
          </cell>
          <cell r="D25315" t="str">
            <v>VERTICAL KNITS SA DE CV</v>
          </cell>
        </row>
        <row r="25316">
          <cell r="C25316">
            <v>73</v>
          </cell>
          <cell r="D25316" t="str">
            <v>GRUPO INDUSTRIAL MIRO SA DE CV</v>
          </cell>
        </row>
        <row r="25317">
          <cell r="C25317">
            <v>73</v>
          </cell>
          <cell r="D25317" t="str">
            <v>GRUPO INDUSTRIAL MIRO SA DE CV</v>
          </cell>
        </row>
        <row r="25318">
          <cell r="C25318">
            <v>370</v>
          </cell>
          <cell r="D25318" t="str">
            <v>JUAN RAMON DELGADILLO ALDRETE</v>
          </cell>
        </row>
        <row r="25319">
          <cell r="C25319">
            <v>370</v>
          </cell>
          <cell r="D25319" t="str">
            <v>JUAN RAMON DELGADILLO ALDRETE</v>
          </cell>
        </row>
        <row r="25320">
          <cell r="C25320">
            <v>370</v>
          </cell>
          <cell r="D25320" t="str">
            <v>JUAN RAMON DELGADILLO ALDRETE</v>
          </cell>
        </row>
        <row r="25321">
          <cell r="C25321">
            <v>370</v>
          </cell>
          <cell r="D25321" t="str">
            <v>JUAN RAMON DELGADILLO ALDRETE</v>
          </cell>
        </row>
        <row r="25322">
          <cell r="C25322">
            <v>55</v>
          </cell>
          <cell r="D25322" t="str">
            <v>DISTRIBUIDORA DE TEXTILES AVANTE SA DE CV</v>
          </cell>
        </row>
        <row r="25323">
          <cell r="C25323">
            <v>55</v>
          </cell>
          <cell r="D25323" t="str">
            <v>DISTRIBUIDORA DE TEXTILES AVANTE SA DE CV</v>
          </cell>
        </row>
        <row r="25324">
          <cell r="C25324">
            <v>14</v>
          </cell>
          <cell r="D25324" t="str">
            <v>DISTRIBUIDORA TEXTIL ARTTEX, S.A. DE C.V.</v>
          </cell>
        </row>
        <row r="25325">
          <cell r="C25325">
            <v>14</v>
          </cell>
          <cell r="D25325" t="str">
            <v>DISTRIBUIDORA TEXTIL ARTTEX, S.A. DE C.V.</v>
          </cell>
        </row>
        <row r="25326">
          <cell r="C25326">
            <v>204</v>
          </cell>
          <cell r="D25326" t="str">
            <v>PQ INTEGRADORA LOGISTICA SA DE CV</v>
          </cell>
        </row>
        <row r="25327">
          <cell r="C25327">
            <v>155</v>
          </cell>
          <cell r="D25327" t="str">
            <v>VERTICAL KNITS SA DE CV</v>
          </cell>
        </row>
        <row r="25328">
          <cell r="C25328">
            <v>179</v>
          </cell>
          <cell r="D25328" t="str">
            <v>TBG APPAREL S DE RL DE CV</v>
          </cell>
        </row>
        <row r="25329">
          <cell r="C25329">
            <v>179</v>
          </cell>
          <cell r="D25329" t="str">
            <v>TBG APPAREL S DE RL DE CV</v>
          </cell>
        </row>
        <row r="25330">
          <cell r="C25330">
            <v>179</v>
          </cell>
          <cell r="D25330" t="str">
            <v>TBG APPAREL S DE RL DE CV</v>
          </cell>
        </row>
        <row r="25331">
          <cell r="C25331">
            <v>179</v>
          </cell>
          <cell r="D25331" t="str">
            <v>TBG APPAREL S DE RL DE CV</v>
          </cell>
        </row>
        <row r="25332">
          <cell r="C25332">
            <v>396</v>
          </cell>
          <cell r="D25332" t="str">
            <v>JINSI, S.A. DE C.V.</v>
          </cell>
        </row>
        <row r="25333">
          <cell r="C25333">
            <v>378</v>
          </cell>
          <cell r="D25333" t="str">
            <v>STONE LAV, S.A. DE C.V.</v>
          </cell>
        </row>
        <row r="25334">
          <cell r="C25334">
            <v>378</v>
          </cell>
          <cell r="D25334" t="str">
            <v>STONE LAV, S.A. DE C.V.</v>
          </cell>
        </row>
        <row r="25335">
          <cell r="C25335">
            <v>97</v>
          </cell>
          <cell r="D25335" t="str">
            <v>LAVAEXPORT SA DE CV</v>
          </cell>
        </row>
        <row r="25336">
          <cell r="C25336">
            <v>134</v>
          </cell>
          <cell r="D25336" t="str">
            <v>QUIMICA HERNANDEZ RAMIREZ SA DE CV</v>
          </cell>
        </row>
        <row r="25337">
          <cell r="C25337">
            <v>134</v>
          </cell>
          <cell r="D25337" t="str">
            <v>QUIMICA HERNANDEZ RAMIREZ SA DE CV</v>
          </cell>
        </row>
        <row r="25338">
          <cell r="C25338">
            <v>134</v>
          </cell>
          <cell r="D25338" t="str">
            <v>QUIMICA HERNANDEZ RAMIREZ SA DE CV</v>
          </cell>
        </row>
        <row r="25339">
          <cell r="C25339">
            <v>309</v>
          </cell>
          <cell r="D25339" t="str">
            <v>MARIA CONSUELO FIERRO RAMOS</v>
          </cell>
        </row>
        <row r="25340">
          <cell r="C25340">
            <v>309</v>
          </cell>
          <cell r="D25340" t="str">
            <v>MARIA CONSUELO FIERRO RAMOS</v>
          </cell>
        </row>
        <row r="25341">
          <cell r="C25341">
            <v>376</v>
          </cell>
          <cell r="D25341" t="str">
            <v>EDUARDO WONG RODRIGUEZ</v>
          </cell>
        </row>
        <row r="25342">
          <cell r="C25342">
            <v>376</v>
          </cell>
          <cell r="D25342" t="str">
            <v>EDUARDO WONG RODRIGUEZ</v>
          </cell>
        </row>
        <row r="25343">
          <cell r="C25343">
            <v>376</v>
          </cell>
          <cell r="D25343" t="str">
            <v>EDUARDO WONG RODRIGUEZ</v>
          </cell>
        </row>
        <row r="25344">
          <cell r="C25344">
            <v>387</v>
          </cell>
          <cell r="D25344" t="str">
            <v>STRONGEST JEANS, S.A. DE C.V.</v>
          </cell>
        </row>
        <row r="25345">
          <cell r="C25345">
            <v>387</v>
          </cell>
          <cell r="D25345" t="str">
            <v>STRONGEST JEANS, S.A. DE C.V.</v>
          </cell>
        </row>
        <row r="25346">
          <cell r="C25346">
            <v>419</v>
          </cell>
          <cell r="D25346" t="str">
            <v>INDUSTRIAS JENSSEY, S.A. DE C.V.</v>
          </cell>
        </row>
        <row r="25347">
          <cell r="C25347">
            <v>303</v>
          </cell>
          <cell r="D25347" t="str">
            <v>MARIA AGUILERA HERNANDEZ</v>
          </cell>
        </row>
        <row r="25348">
          <cell r="C25348">
            <v>388</v>
          </cell>
          <cell r="D25348" t="str">
            <v>CONE DENIM YECAPIXTLA, S. DE R.L. DE C.V.</v>
          </cell>
        </row>
        <row r="25349">
          <cell r="C25349">
            <v>97</v>
          </cell>
          <cell r="D25349" t="str">
            <v>LAVAEXPORT SA DE CV</v>
          </cell>
        </row>
        <row r="25350">
          <cell r="C25350">
            <v>350</v>
          </cell>
          <cell r="D25350" t="str">
            <v>CIA INDUSTRIAL TEXTIL ANAHUAC, S.A. DE C.V.</v>
          </cell>
        </row>
        <row r="25351">
          <cell r="C25351">
            <v>350</v>
          </cell>
          <cell r="D25351" t="str">
            <v>CIA INDUSTRIAL TEXTIL ANAHUAC, S.A. DE C.V.</v>
          </cell>
        </row>
        <row r="25352">
          <cell r="C25352">
            <v>350</v>
          </cell>
          <cell r="D25352" t="str">
            <v>CIA INDUSTRIAL TEXTIL ANAHUAC, S.A. DE C.V.</v>
          </cell>
        </row>
        <row r="25353">
          <cell r="C25353">
            <v>367</v>
          </cell>
          <cell r="D25353" t="str">
            <v>WRANGLER DE MEXICO, S. DE R.L. DE C.V.</v>
          </cell>
        </row>
        <row r="25354">
          <cell r="C25354">
            <v>402</v>
          </cell>
          <cell r="D25354" t="str">
            <v>GRUPO VIVATEX, S.A. DE C.V.</v>
          </cell>
        </row>
        <row r="25355">
          <cell r="C25355">
            <v>402</v>
          </cell>
          <cell r="D25355" t="str">
            <v>GRUPO VIVATEX, S.A. DE C.V.</v>
          </cell>
        </row>
        <row r="25356">
          <cell r="C25356">
            <v>155</v>
          </cell>
          <cell r="D25356" t="str">
            <v>VERTICAL KNITS SA DE CV</v>
          </cell>
        </row>
        <row r="25357">
          <cell r="C25357">
            <v>73</v>
          </cell>
          <cell r="D25357" t="str">
            <v>GRUPO INDUSTRIAL MIRO SA DE CV</v>
          </cell>
        </row>
        <row r="25358">
          <cell r="C25358">
            <v>73</v>
          </cell>
          <cell r="D25358" t="str">
            <v>GRUPO INDUSTRIAL MIRO SA DE CV</v>
          </cell>
        </row>
        <row r="25359">
          <cell r="C25359">
            <v>370</v>
          </cell>
          <cell r="D25359" t="str">
            <v>JUAN RAMON DELGADILLO ALDRETE</v>
          </cell>
        </row>
        <row r="25360">
          <cell r="C25360">
            <v>370</v>
          </cell>
          <cell r="D25360" t="str">
            <v>JUAN RAMON DELGADILLO ALDRETE</v>
          </cell>
        </row>
        <row r="25361">
          <cell r="C25361">
            <v>370</v>
          </cell>
          <cell r="D25361" t="str">
            <v>JUAN RAMON DELGADILLO ALDRETE</v>
          </cell>
        </row>
        <row r="25362">
          <cell r="C25362">
            <v>370</v>
          </cell>
          <cell r="D25362" t="str">
            <v>JUAN RAMON DELGADILLO ALDRETE</v>
          </cell>
        </row>
        <row r="25363">
          <cell r="C25363">
            <v>55</v>
          </cell>
          <cell r="D25363" t="str">
            <v>DISTRIBUIDORA DE TEXTILES AVANTE SA DE CV</v>
          </cell>
        </row>
        <row r="25364">
          <cell r="C25364">
            <v>55</v>
          </cell>
          <cell r="D25364" t="str">
            <v>DISTRIBUIDORA DE TEXTILES AVANTE SA DE CV</v>
          </cell>
        </row>
        <row r="25365">
          <cell r="C25365">
            <v>14</v>
          </cell>
          <cell r="D25365" t="str">
            <v>DISTRIBUIDORA TEXTIL ARTTEX, S.A. DE C.V.</v>
          </cell>
        </row>
        <row r="25366">
          <cell r="C25366">
            <v>14</v>
          </cell>
          <cell r="D25366" t="str">
            <v>DISTRIBUIDORA TEXTIL ARTTEX, S.A. DE C.V.</v>
          </cell>
        </row>
        <row r="25367">
          <cell r="C25367">
            <v>204</v>
          </cell>
          <cell r="D25367" t="str">
            <v>PQ INTEGRADORA LOGISTICA SA DE CV</v>
          </cell>
        </row>
        <row r="25368">
          <cell r="C25368">
            <v>155</v>
          </cell>
          <cell r="D25368" t="str">
            <v>VERTICAL KNITS SA DE CV</v>
          </cell>
        </row>
        <row r="25369">
          <cell r="C25369">
            <v>179</v>
          </cell>
          <cell r="D25369" t="str">
            <v>TBG APPAREL S DE RL DE CV</v>
          </cell>
        </row>
        <row r="25370">
          <cell r="C25370">
            <v>179</v>
          </cell>
          <cell r="D25370" t="str">
            <v>TBG APPAREL S DE RL DE CV</v>
          </cell>
        </row>
        <row r="25371">
          <cell r="C25371">
            <v>179</v>
          </cell>
          <cell r="D25371" t="str">
            <v>TBG APPAREL S DE RL DE CV</v>
          </cell>
        </row>
        <row r="25372">
          <cell r="C25372">
            <v>179</v>
          </cell>
          <cell r="D25372" t="str">
            <v>TBG APPAREL S DE RL DE CV</v>
          </cell>
        </row>
        <row r="25373">
          <cell r="C25373">
            <v>396</v>
          </cell>
          <cell r="D25373" t="str">
            <v>JINSI, S.A. DE C.V.</v>
          </cell>
        </row>
        <row r="25374">
          <cell r="C25374">
            <v>378</v>
          </cell>
          <cell r="D25374" t="str">
            <v>STONE LAV, S.A. DE C.V.</v>
          </cell>
        </row>
        <row r="25375">
          <cell r="C25375">
            <v>378</v>
          </cell>
          <cell r="D25375" t="str">
            <v>STONE LAV, S.A. DE C.V.</v>
          </cell>
        </row>
        <row r="25376">
          <cell r="C25376">
            <v>97</v>
          </cell>
          <cell r="D25376" t="str">
            <v>LAVAEXPORT SA DE CV</v>
          </cell>
        </row>
        <row r="25377">
          <cell r="C25377">
            <v>134</v>
          </cell>
          <cell r="D25377" t="str">
            <v>QUIMICA HERNANDEZ RAMIREZ SA DE CV</v>
          </cell>
        </row>
        <row r="25378">
          <cell r="C25378">
            <v>134</v>
          </cell>
          <cell r="D25378" t="str">
            <v>QUIMICA HERNANDEZ RAMIREZ SA DE CV</v>
          </cell>
        </row>
        <row r="25379">
          <cell r="C25379">
            <v>134</v>
          </cell>
          <cell r="D25379" t="str">
            <v>QUIMICA HERNANDEZ RAMIREZ SA DE CV</v>
          </cell>
        </row>
        <row r="25380">
          <cell r="C25380">
            <v>309</v>
          </cell>
          <cell r="D25380" t="str">
            <v>MARIA CONSUELO FIERRO RAMOS</v>
          </cell>
        </row>
        <row r="25381">
          <cell r="C25381">
            <v>309</v>
          </cell>
          <cell r="D25381" t="str">
            <v>MARIA CONSUELO FIERRO RAMOS</v>
          </cell>
        </row>
        <row r="25382">
          <cell r="C25382">
            <v>376</v>
          </cell>
          <cell r="D25382" t="str">
            <v>EDUARDO WONG RODRIGUEZ</v>
          </cell>
        </row>
        <row r="25383">
          <cell r="C25383">
            <v>376</v>
          </cell>
          <cell r="D25383" t="str">
            <v>EDUARDO WONG RODRIGUEZ</v>
          </cell>
        </row>
        <row r="25384">
          <cell r="C25384">
            <v>376</v>
          </cell>
          <cell r="D25384" t="str">
            <v>EDUARDO WONG RODRIGUEZ</v>
          </cell>
        </row>
        <row r="25385">
          <cell r="C25385">
            <v>387</v>
          </cell>
          <cell r="D25385" t="str">
            <v>STRONGEST JEANS, S.A. DE C.V.</v>
          </cell>
        </row>
        <row r="25386">
          <cell r="C25386">
            <v>387</v>
          </cell>
          <cell r="D25386" t="str">
            <v>STRONGEST JEANS, S.A. DE C.V.</v>
          </cell>
        </row>
        <row r="25387">
          <cell r="C25387">
            <v>419</v>
          </cell>
          <cell r="D25387" t="str">
            <v>INDUSTRIAS JENSSEY, S.A. DE C.V.</v>
          </cell>
        </row>
        <row r="25388">
          <cell r="C25388">
            <v>303</v>
          </cell>
          <cell r="D25388" t="str">
            <v>MARIA AGUILERA HERNANDEZ</v>
          </cell>
        </row>
        <row r="25389">
          <cell r="C25389">
            <v>388</v>
          </cell>
          <cell r="D25389" t="str">
            <v>CONE DENIM YECAPIXTLA, S. DE R.L. DE C.V.</v>
          </cell>
        </row>
        <row r="25390">
          <cell r="C25390">
            <v>97</v>
          </cell>
          <cell r="D25390" t="str">
            <v>LAVAEXPORT SA DE CV</v>
          </cell>
        </row>
        <row r="25391">
          <cell r="C25391">
            <v>350</v>
          </cell>
          <cell r="D25391" t="str">
            <v>CIA INDUSTRIAL TEXTIL ANAHUAC, S.A. DE C.V.</v>
          </cell>
        </row>
        <row r="25392">
          <cell r="C25392">
            <v>350</v>
          </cell>
          <cell r="D25392" t="str">
            <v>CIA INDUSTRIAL TEXTIL ANAHUAC, S.A. DE C.V.</v>
          </cell>
        </row>
        <row r="25393">
          <cell r="C25393">
            <v>350</v>
          </cell>
          <cell r="D25393" t="str">
            <v>CIA INDUSTRIAL TEXTIL ANAHUAC, S.A. DE C.V.</v>
          </cell>
        </row>
        <row r="25394">
          <cell r="C25394">
            <v>367</v>
          </cell>
          <cell r="D25394" t="str">
            <v>WRANGLER DE MEXICO, S. DE R.L. DE C.V.</v>
          </cell>
        </row>
        <row r="25395">
          <cell r="C25395">
            <v>402</v>
          </cell>
          <cell r="D25395" t="str">
            <v>GRUPO VIVATEX, S.A. DE C.V.</v>
          </cell>
        </row>
        <row r="25396">
          <cell r="C25396">
            <v>402</v>
          </cell>
          <cell r="D25396" t="str">
            <v>GRUPO VIVATEX, S.A. DE C.V.</v>
          </cell>
        </row>
        <row r="25397">
          <cell r="C25397">
            <v>155</v>
          </cell>
          <cell r="D25397" t="str">
            <v>VERTICAL KNITS SA DE CV</v>
          </cell>
        </row>
        <row r="25398">
          <cell r="C25398">
            <v>73</v>
          </cell>
          <cell r="D25398" t="str">
            <v>GRUPO INDUSTRIAL MIRO SA DE CV</v>
          </cell>
        </row>
        <row r="25399">
          <cell r="C25399">
            <v>73</v>
          </cell>
          <cell r="D25399" t="str">
            <v>GRUPO INDUSTRIAL MIRO SA DE CV</v>
          </cell>
        </row>
        <row r="25400">
          <cell r="C25400">
            <v>370</v>
          </cell>
          <cell r="D25400" t="str">
            <v>JUAN RAMON DELGADILLO ALDRETE</v>
          </cell>
        </row>
        <row r="25401">
          <cell r="C25401">
            <v>370</v>
          </cell>
          <cell r="D25401" t="str">
            <v>JUAN RAMON DELGADILLO ALDRETE</v>
          </cell>
        </row>
        <row r="25402">
          <cell r="C25402">
            <v>370</v>
          </cell>
          <cell r="D25402" t="str">
            <v>JUAN RAMON DELGADILLO ALDRETE</v>
          </cell>
        </row>
        <row r="25403">
          <cell r="C25403">
            <v>370</v>
          </cell>
          <cell r="D25403" t="str">
            <v>JUAN RAMON DELGADILLO ALDRETE</v>
          </cell>
        </row>
        <row r="25404">
          <cell r="C25404">
            <v>55</v>
          </cell>
          <cell r="D25404" t="str">
            <v>DISTRIBUIDORA DE TEXTILES AVANTE SA DE CV</v>
          </cell>
        </row>
        <row r="25405">
          <cell r="C25405">
            <v>55</v>
          </cell>
          <cell r="D25405" t="str">
            <v>DISTRIBUIDORA DE TEXTILES AVANTE SA DE CV</v>
          </cell>
        </row>
        <row r="25406">
          <cell r="C25406">
            <v>14</v>
          </cell>
          <cell r="D25406" t="str">
            <v>DISTRIBUIDORA TEXTIL ARTTEX, S.A. DE C.V.</v>
          </cell>
        </row>
        <row r="25407">
          <cell r="C25407">
            <v>14</v>
          </cell>
          <cell r="D25407" t="str">
            <v>DISTRIBUIDORA TEXTIL ARTTEX, S.A. DE C.V.</v>
          </cell>
        </row>
        <row r="25408">
          <cell r="C25408">
            <v>204</v>
          </cell>
          <cell r="D25408" t="str">
            <v>PQ INTEGRADORA LOGISTICA SA DE CV</v>
          </cell>
        </row>
        <row r="25409">
          <cell r="C25409">
            <v>155</v>
          </cell>
          <cell r="D25409" t="str">
            <v>VERTICAL KNITS SA DE CV</v>
          </cell>
        </row>
        <row r="25410">
          <cell r="C25410">
            <v>179</v>
          </cell>
          <cell r="D25410" t="str">
            <v>TBG APPAREL S DE RL DE CV</v>
          </cell>
        </row>
        <row r="25411">
          <cell r="C25411">
            <v>179</v>
          </cell>
          <cell r="D25411" t="str">
            <v>TBG APPAREL S DE RL DE CV</v>
          </cell>
        </row>
        <row r="25412">
          <cell r="C25412">
            <v>179</v>
          </cell>
          <cell r="D25412" t="str">
            <v>TBG APPAREL S DE RL DE CV</v>
          </cell>
        </row>
        <row r="25413">
          <cell r="C25413">
            <v>179</v>
          </cell>
          <cell r="D25413" t="str">
            <v>TBG APPAREL S DE RL DE CV</v>
          </cell>
        </row>
        <row r="25414">
          <cell r="C25414">
            <v>396</v>
          </cell>
          <cell r="D25414" t="str">
            <v>JINSI, S.A. DE C.V.</v>
          </cell>
        </row>
        <row r="25415">
          <cell r="C25415">
            <v>378</v>
          </cell>
          <cell r="D25415" t="str">
            <v>STONE LAV, S.A. DE C.V.</v>
          </cell>
        </row>
        <row r="25416">
          <cell r="C25416">
            <v>378</v>
          </cell>
          <cell r="D25416" t="str">
            <v>STONE LAV, S.A. DE C.V.</v>
          </cell>
        </row>
        <row r="25417">
          <cell r="C25417">
            <v>97</v>
          </cell>
          <cell r="D25417" t="str">
            <v>LAVAEXPORT SA DE CV</v>
          </cell>
        </row>
        <row r="25418">
          <cell r="C25418">
            <v>134</v>
          </cell>
          <cell r="D25418" t="str">
            <v>QUIMICA HERNANDEZ RAMIREZ SA DE CV</v>
          </cell>
        </row>
        <row r="25419">
          <cell r="C25419">
            <v>134</v>
          </cell>
          <cell r="D25419" t="str">
            <v>QUIMICA HERNANDEZ RAMIREZ SA DE CV</v>
          </cell>
        </row>
        <row r="25420">
          <cell r="C25420">
            <v>134</v>
          </cell>
          <cell r="D25420" t="str">
            <v>QUIMICA HERNANDEZ RAMIREZ SA DE CV</v>
          </cell>
        </row>
        <row r="25421">
          <cell r="C25421">
            <v>309</v>
          </cell>
          <cell r="D25421" t="str">
            <v>MARIA CONSUELO FIERRO RAMOS</v>
          </cell>
        </row>
        <row r="25422">
          <cell r="C25422">
            <v>309</v>
          </cell>
          <cell r="D25422" t="str">
            <v>MARIA CONSUELO FIERRO RAMOS</v>
          </cell>
        </row>
        <row r="25423">
          <cell r="C25423">
            <v>376</v>
          </cell>
          <cell r="D25423" t="str">
            <v>EDUARDO WONG RODRIGUEZ</v>
          </cell>
        </row>
        <row r="25424">
          <cell r="C25424">
            <v>376</v>
          </cell>
          <cell r="D25424" t="str">
            <v>EDUARDO WONG RODRIGUEZ</v>
          </cell>
        </row>
        <row r="25425">
          <cell r="C25425">
            <v>376</v>
          </cell>
          <cell r="D25425" t="str">
            <v>EDUARDO WONG RODRIGUEZ</v>
          </cell>
        </row>
        <row r="25426">
          <cell r="C25426">
            <v>387</v>
          </cell>
          <cell r="D25426" t="str">
            <v>STRONGEST JEANS, S.A. DE C.V.</v>
          </cell>
        </row>
        <row r="25427">
          <cell r="C25427">
            <v>387</v>
          </cell>
          <cell r="D25427" t="str">
            <v>STRONGEST JEANS, S.A. DE C.V.</v>
          </cell>
        </row>
        <row r="25428">
          <cell r="C25428">
            <v>419</v>
          </cell>
          <cell r="D25428" t="str">
            <v>INDUSTRIAS JENSSEY, S.A. DE C.V.</v>
          </cell>
        </row>
        <row r="25429">
          <cell r="C25429">
            <v>303</v>
          </cell>
          <cell r="D25429" t="str">
            <v>MARIA AGUILERA HERNANDEZ</v>
          </cell>
        </row>
        <row r="25430">
          <cell r="C25430">
            <v>388</v>
          </cell>
          <cell r="D25430" t="str">
            <v>CONE DENIM YECAPIXTLA, S. DE R.L. DE C.V.</v>
          </cell>
        </row>
        <row r="25431">
          <cell r="C25431">
            <v>97</v>
          </cell>
          <cell r="D25431" t="str">
            <v>LAVAEXPORT SA DE CV</v>
          </cell>
        </row>
        <row r="25432">
          <cell r="C25432">
            <v>350</v>
          </cell>
          <cell r="D25432" t="str">
            <v>CIA INDUSTRIAL TEXTIL ANAHUAC, S.A. DE C.V.</v>
          </cell>
        </row>
        <row r="25433">
          <cell r="C25433">
            <v>350</v>
          </cell>
          <cell r="D25433" t="str">
            <v>CIA INDUSTRIAL TEXTIL ANAHUAC, S.A. DE C.V.</v>
          </cell>
        </row>
        <row r="25434">
          <cell r="C25434">
            <v>350</v>
          </cell>
          <cell r="D25434" t="str">
            <v>CIA INDUSTRIAL TEXTIL ANAHUAC, S.A. DE C.V.</v>
          </cell>
        </row>
        <row r="25435">
          <cell r="C25435">
            <v>367</v>
          </cell>
          <cell r="D25435" t="str">
            <v>WRANGLER DE MEXICO, S. DE R.L. DE C.V.</v>
          </cell>
        </row>
        <row r="25436">
          <cell r="C25436">
            <v>402</v>
          </cell>
          <cell r="D25436" t="str">
            <v>GRUPO VIVATEX, S.A. DE C.V.</v>
          </cell>
        </row>
        <row r="25437">
          <cell r="C25437">
            <v>402</v>
          </cell>
          <cell r="D25437" t="str">
            <v>GRUPO VIVATEX, S.A. DE C.V.</v>
          </cell>
        </row>
        <row r="25438">
          <cell r="C25438">
            <v>155</v>
          </cell>
          <cell r="D25438" t="str">
            <v>VERTICAL KNITS SA DE CV</v>
          </cell>
        </row>
        <row r="25439">
          <cell r="C25439">
            <v>73</v>
          </cell>
          <cell r="D25439" t="str">
            <v>GRUPO INDUSTRIAL MIRO SA DE CV</v>
          </cell>
        </row>
        <row r="25440">
          <cell r="C25440">
            <v>73</v>
          </cell>
          <cell r="D25440" t="str">
            <v>GRUPO INDUSTRIAL MIRO SA DE CV</v>
          </cell>
        </row>
        <row r="25441">
          <cell r="C25441">
            <v>370</v>
          </cell>
          <cell r="D25441" t="str">
            <v>JUAN RAMON DELGADILLO ALDRETE</v>
          </cell>
        </row>
        <row r="25442">
          <cell r="C25442">
            <v>370</v>
          </cell>
          <cell r="D25442" t="str">
            <v>JUAN RAMON DELGADILLO ALDRETE</v>
          </cell>
        </row>
        <row r="25443">
          <cell r="C25443">
            <v>370</v>
          </cell>
          <cell r="D25443" t="str">
            <v>JUAN RAMON DELGADILLO ALDRETE</v>
          </cell>
        </row>
        <row r="25444">
          <cell r="C25444">
            <v>370</v>
          </cell>
          <cell r="D25444" t="str">
            <v>JUAN RAMON DELGADILLO ALDRETE</v>
          </cell>
        </row>
        <row r="25445">
          <cell r="C25445">
            <v>55</v>
          </cell>
          <cell r="D25445" t="str">
            <v>DISTRIBUIDORA DE TEXTILES AVANTE SA DE CV</v>
          </cell>
        </row>
        <row r="25446">
          <cell r="C25446">
            <v>55</v>
          </cell>
          <cell r="D25446" t="str">
            <v>DISTRIBUIDORA DE TEXTILES AVANTE SA DE CV</v>
          </cell>
        </row>
        <row r="25447">
          <cell r="C25447">
            <v>14</v>
          </cell>
          <cell r="D25447" t="str">
            <v>DISTRIBUIDORA TEXTIL ARTTEX, S.A. DE C.V.</v>
          </cell>
        </row>
        <row r="25448">
          <cell r="C25448">
            <v>14</v>
          </cell>
          <cell r="D25448" t="str">
            <v>DISTRIBUIDORA TEXTIL ARTTEX, S.A. DE C.V.</v>
          </cell>
        </row>
        <row r="25449">
          <cell r="C25449">
            <v>204</v>
          </cell>
          <cell r="D25449" t="str">
            <v>PQ INTEGRADORA LOGISTICA SA DE CV</v>
          </cell>
        </row>
        <row r="25450">
          <cell r="C25450">
            <v>155</v>
          </cell>
          <cell r="D25450" t="str">
            <v>VERTICAL KNITS SA DE CV</v>
          </cell>
        </row>
        <row r="25451">
          <cell r="C25451">
            <v>179</v>
          </cell>
          <cell r="D25451" t="str">
            <v>TBG APPAREL S DE RL DE CV</v>
          </cell>
        </row>
        <row r="25452">
          <cell r="C25452">
            <v>179</v>
          </cell>
          <cell r="D25452" t="str">
            <v>TBG APPAREL S DE RL DE CV</v>
          </cell>
        </row>
        <row r="25453">
          <cell r="C25453">
            <v>179</v>
          </cell>
          <cell r="D25453" t="str">
            <v>TBG APPAREL S DE RL DE CV</v>
          </cell>
        </row>
        <row r="25454">
          <cell r="C25454">
            <v>179</v>
          </cell>
          <cell r="D25454" t="str">
            <v>TBG APPAREL S DE RL DE CV</v>
          </cell>
        </row>
        <row r="25455">
          <cell r="C25455">
            <v>396</v>
          </cell>
          <cell r="D25455" t="str">
            <v>JINSI, S.A. DE C.V.</v>
          </cell>
        </row>
        <row r="25456">
          <cell r="C25456">
            <v>378</v>
          </cell>
          <cell r="D25456" t="str">
            <v>STONE LAV, S.A. DE C.V.</v>
          </cell>
        </row>
        <row r="25457">
          <cell r="C25457">
            <v>378</v>
          </cell>
          <cell r="D25457" t="str">
            <v>STONE LAV, S.A. DE C.V.</v>
          </cell>
        </row>
        <row r="25458">
          <cell r="C25458">
            <v>97</v>
          </cell>
          <cell r="D25458" t="str">
            <v>LAVAEXPORT SA DE CV</v>
          </cell>
        </row>
        <row r="25459">
          <cell r="C25459">
            <v>134</v>
          </cell>
          <cell r="D25459" t="str">
            <v>QUIMICA HERNANDEZ RAMIREZ SA DE CV</v>
          </cell>
        </row>
        <row r="25460">
          <cell r="C25460">
            <v>134</v>
          </cell>
          <cell r="D25460" t="str">
            <v>QUIMICA HERNANDEZ RAMIREZ SA DE CV</v>
          </cell>
        </row>
        <row r="25461">
          <cell r="C25461">
            <v>134</v>
          </cell>
          <cell r="D25461" t="str">
            <v>QUIMICA HERNANDEZ RAMIREZ SA DE CV</v>
          </cell>
        </row>
        <row r="25462">
          <cell r="C25462">
            <v>309</v>
          </cell>
          <cell r="D25462" t="str">
            <v>MARIA CONSUELO FIERRO RAMOS</v>
          </cell>
        </row>
        <row r="25463">
          <cell r="C25463">
            <v>309</v>
          </cell>
          <cell r="D25463" t="str">
            <v>MARIA CONSUELO FIERRO RAMOS</v>
          </cell>
        </row>
        <row r="25464">
          <cell r="C25464">
            <v>376</v>
          </cell>
          <cell r="D25464" t="str">
            <v>EDUARDO WONG RODRIGUEZ</v>
          </cell>
        </row>
        <row r="25465">
          <cell r="C25465">
            <v>376</v>
          </cell>
          <cell r="D25465" t="str">
            <v>EDUARDO WONG RODRIGUEZ</v>
          </cell>
        </row>
        <row r="25466">
          <cell r="C25466">
            <v>376</v>
          </cell>
          <cell r="D25466" t="str">
            <v>EDUARDO WONG RODRIGUEZ</v>
          </cell>
        </row>
        <row r="25467">
          <cell r="C25467">
            <v>387</v>
          </cell>
          <cell r="D25467" t="str">
            <v>STRONGEST JEANS, S.A. DE C.V.</v>
          </cell>
        </row>
        <row r="25468">
          <cell r="C25468">
            <v>387</v>
          </cell>
          <cell r="D25468" t="str">
            <v>STRONGEST JEANS, S.A. DE C.V.</v>
          </cell>
        </row>
        <row r="25469">
          <cell r="C25469">
            <v>419</v>
          </cell>
          <cell r="D25469" t="str">
            <v>INDUSTRIAS JENSSEY, S.A. DE C.V.</v>
          </cell>
        </row>
        <row r="25470">
          <cell r="C25470">
            <v>303</v>
          </cell>
          <cell r="D25470" t="str">
            <v>MARIA AGUILERA HERNANDEZ</v>
          </cell>
        </row>
        <row r="25471">
          <cell r="C25471">
            <v>388</v>
          </cell>
          <cell r="D25471" t="str">
            <v>CONE DENIM YECAPIXTLA, S. DE R.L. DE C.V.</v>
          </cell>
        </row>
        <row r="25472">
          <cell r="C25472">
            <v>97</v>
          </cell>
          <cell r="D25472" t="str">
            <v>LAVAEXPORT SA DE CV</v>
          </cell>
        </row>
        <row r="25473">
          <cell r="C25473">
            <v>350</v>
          </cell>
          <cell r="D25473" t="str">
            <v>CIA INDUSTRIAL TEXTIL ANAHUAC, S.A. DE C.V.</v>
          </cell>
        </row>
        <row r="25474">
          <cell r="C25474">
            <v>350</v>
          </cell>
          <cell r="D25474" t="str">
            <v>CIA INDUSTRIAL TEXTIL ANAHUAC, S.A. DE C.V.</v>
          </cell>
        </row>
        <row r="25475">
          <cell r="C25475">
            <v>350</v>
          </cell>
          <cell r="D25475" t="str">
            <v>CIA INDUSTRIAL TEXTIL ANAHUAC, S.A. DE C.V.</v>
          </cell>
        </row>
        <row r="25476">
          <cell r="C25476">
            <v>367</v>
          </cell>
          <cell r="D25476" t="str">
            <v>WRANGLER DE MEXICO, S. DE R.L. DE C.V.</v>
          </cell>
        </row>
        <row r="25477">
          <cell r="C25477">
            <v>402</v>
          </cell>
          <cell r="D25477" t="str">
            <v>GRUPO VIVATEX, S.A. DE C.V.</v>
          </cell>
        </row>
        <row r="25478">
          <cell r="C25478">
            <v>402</v>
          </cell>
          <cell r="D25478" t="str">
            <v>GRUPO VIVATEX, S.A. DE C.V.</v>
          </cell>
        </row>
        <row r="25479">
          <cell r="C25479">
            <v>155</v>
          </cell>
          <cell r="D25479" t="str">
            <v>VERTICAL KNITS SA DE CV</v>
          </cell>
        </row>
        <row r="25480">
          <cell r="C25480">
            <v>73</v>
          </cell>
          <cell r="D25480" t="str">
            <v>GRUPO INDUSTRIAL MIRO SA DE CV</v>
          </cell>
        </row>
        <row r="25481">
          <cell r="C25481">
            <v>73</v>
          </cell>
          <cell r="D25481" t="str">
            <v>GRUPO INDUSTRIAL MIRO SA DE CV</v>
          </cell>
        </row>
        <row r="25482">
          <cell r="C25482">
            <v>370</v>
          </cell>
          <cell r="D25482" t="str">
            <v>JUAN RAMON DELGADILLO ALDRETE</v>
          </cell>
        </row>
        <row r="25483">
          <cell r="C25483">
            <v>370</v>
          </cell>
          <cell r="D25483" t="str">
            <v>JUAN RAMON DELGADILLO ALDRETE</v>
          </cell>
        </row>
        <row r="25484">
          <cell r="C25484">
            <v>370</v>
          </cell>
          <cell r="D25484" t="str">
            <v>JUAN RAMON DELGADILLO ALDRETE</v>
          </cell>
        </row>
        <row r="25485">
          <cell r="C25485">
            <v>370</v>
          </cell>
          <cell r="D25485" t="str">
            <v>JUAN RAMON DELGADILLO ALDRETE</v>
          </cell>
        </row>
        <row r="25486">
          <cell r="C25486">
            <v>55</v>
          </cell>
          <cell r="D25486" t="str">
            <v>DISTRIBUIDORA DE TEXTILES AVANTE SA DE CV</v>
          </cell>
        </row>
        <row r="25487">
          <cell r="C25487">
            <v>55</v>
          </cell>
          <cell r="D25487" t="str">
            <v>DISTRIBUIDORA DE TEXTILES AVANTE SA DE CV</v>
          </cell>
        </row>
        <row r="25488">
          <cell r="C25488">
            <v>14</v>
          </cell>
          <cell r="D25488" t="str">
            <v>DISTRIBUIDORA TEXTIL ARTTEX, S.A. DE C.V.</v>
          </cell>
        </row>
        <row r="25489">
          <cell r="C25489">
            <v>14</v>
          </cell>
          <cell r="D25489" t="str">
            <v>DISTRIBUIDORA TEXTIL ARTTEX, S.A. DE C.V.</v>
          </cell>
        </row>
        <row r="25490">
          <cell r="C25490">
            <v>204</v>
          </cell>
          <cell r="D25490" t="str">
            <v>PQ INTEGRADORA LOGISTICA SA DE CV</v>
          </cell>
        </row>
        <row r="25491">
          <cell r="C25491">
            <v>155</v>
          </cell>
          <cell r="D25491" t="str">
            <v>VERTICAL KNITS SA DE CV</v>
          </cell>
        </row>
        <row r="25492">
          <cell r="C25492">
            <v>179</v>
          </cell>
          <cell r="D25492" t="str">
            <v>TBG APPAREL S DE RL DE CV</v>
          </cell>
        </row>
        <row r="25493">
          <cell r="C25493">
            <v>179</v>
          </cell>
          <cell r="D25493" t="str">
            <v>TBG APPAREL S DE RL DE CV</v>
          </cell>
        </row>
        <row r="25494">
          <cell r="C25494">
            <v>179</v>
          </cell>
          <cell r="D25494" t="str">
            <v>TBG APPAREL S DE RL DE CV</v>
          </cell>
        </row>
        <row r="25495">
          <cell r="C25495">
            <v>179</v>
          </cell>
          <cell r="D25495" t="str">
            <v>TBG APPAREL S DE RL DE CV</v>
          </cell>
        </row>
        <row r="25496">
          <cell r="C25496">
            <v>396</v>
          </cell>
          <cell r="D25496" t="str">
            <v>JINSI, S.A. DE C.V.</v>
          </cell>
        </row>
        <row r="25497">
          <cell r="C25497">
            <v>378</v>
          </cell>
          <cell r="D25497" t="str">
            <v>STONE LAV, S.A. DE C.V.</v>
          </cell>
        </row>
        <row r="25498">
          <cell r="C25498">
            <v>378</v>
          </cell>
          <cell r="D25498" t="str">
            <v>STONE LAV, S.A. DE C.V.</v>
          </cell>
        </row>
        <row r="25499">
          <cell r="C25499">
            <v>97</v>
          </cell>
          <cell r="D25499" t="str">
            <v>LAVAEXPORT SA DE CV</v>
          </cell>
        </row>
        <row r="25500">
          <cell r="C25500">
            <v>134</v>
          </cell>
          <cell r="D25500" t="str">
            <v>QUIMICA HERNANDEZ RAMIREZ SA DE CV</v>
          </cell>
        </row>
        <row r="25501">
          <cell r="C25501">
            <v>134</v>
          </cell>
          <cell r="D25501" t="str">
            <v>QUIMICA HERNANDEZ RAMIREZ SA DE CV</v>
          </cell>
        </row>
        <row r="25502">
          <cell r="C25502">
            <v>134</v>
          </cell>
          <cell r="D25502" t="str">
            <v>QUIMICA HERNANDEZ RAMIREZ SA DE CV</v>
          </cell>
        </row>
        <row r="25503">
          <cell r="C25503">
            <v>309</v>
          </cell>
          <cell r="D25503" t="str">
            <v>MARIA CONSUELO FIERRO RAMOS</v>
          </cell>
        </row>
        <row r="25504">
          <cell r="C25504">
            <v>309</v>
          </cell>
          <cell r="D25504" t="str">
            <v>MARIA CONSUELO FIERRO RAMOS</v>
          </cell>
        </row>
        <row r="25505">
          <cell r="C25505">
            <v>376</v>
          </cell>
          <cell r="D25505" t="str">
            <v>EDUARDO WONG RODRIGUEZ</v>
          </cell>
        </row>
        <row r="25506">
          <cell r="C25506">
            <v>376</v>
          </cell>
          <cell r="D25506" t="str">
            <v>EDUARDO WONG RODRIGUEZ</v>
          </cell>
        </row>
        <row r="25507">
          <cell r="C25507">
            <v>376</v>
          </cell>
          <cell r="D25507" t="str">
            <v>EDUARDO WONG RODRIGUEZ</v>
          </cell>
        </row>
        <row r="25508">
          <cell r="C25508">
            <v>387</v>
          </cell>
          <cell r="D25508" t="str">
            <v>STRONGEST JEANS, S.A. DE C.V.</v>
          </cell>
        </row>
        <row r="25509">
          <cell r="C25509">
            <v>387</v>
          </cell>
          <cell r="D25509" t="str">
            <v>STRONGEST JEANS, S.A. DE C.V.</v>
          </cell>
        </row>
        <row r="25510">
          <cell r="C25510">
            <v>419</v>
          </cell>
          <cell r="D25510" t="str">
            <v>INDUSTRIAS JENSSEY, S.A. DE C.V.</v>
          </cell>
        </row>
        <row r="25511">
          <cell r="C25511">
            <v>303</v>
          </cell>
          <cell r="D25511" t="str">
            <v>MARIA AGUILERA HERNANDEZ</v>
          </cell>
        </row>
        <row r="25512">
          <cell r="C25512">
            <v>388</v>
          </cell>
          <cell r="D25512" t="str">
            <v>CONE DENIM YECAPIXTLA, S. DE R.L. DE C.V.</v>
          </cell>
        </row>
        <row r="25513">
          <cell r="C25513">
            <v>97</v>
          </cell>
          <cell r="D25513" t="str">
            <v>LAVAEXPORT SA DE CV</v>
          </cell>
        </row>
        <row r="25514">
          <cell r="C25514">
            <v>350</v>
          </cell>
          <cell r="D25514" t="str">
            <v>CIA INDUSTRIAL TEXTIL ANAHUAC, S.A. DE C.V.</v>
          </cell>
        </row>
        <row r="25515">
          <cell r="C25515">
            <v>350</v>
          </cell>
          <cell r="D25515" t="str">
            <v>CIA INDUSTRIAL TEXTIL ANAHUAC, S.A. DE C.V.</v>
          </cell>
        </row>
        <row r="25516">
          <cell r="C25516">
            <v>350</v>
          </cell>
          <cell r="D25516" t="str">
            <v>CIA INDUSTRIAL TEXTIL ANAHUAC, S.A. DE C.V.</v>
          </cell>
        </row>
        <row r="25517">
          <cell r="C25517">
            <v>367</v>
          </cell>
          <cell r="D25517" t="str">
            <v>WRANGLER DE MEXICO, S. DE R.L. DE C.V.</v>
          </cell>
        </row>
        <row r="25518">
          <cell r="C25518">
            <v>402</v>
          </cell>
          <cell r="D25518" t="str">
            <v>GRUPO VIVATEX, S.A. DE C.V.</v>
          </cell>
        </row>
        <row r="25519">
          <cell r="C25519">
            <v>402</v>
          </cell>
          <cell r="D25519" t="str">
            <v>GRUPO VIVATEX, S.A. DE C.V.</v>
          </cell>
        </row>
        <row r="25520">
          <cell r="C25520">
            <v>155</v>
          </cell>
          <cell r="D25520" t="str">
            <v>VERTICAL KNITS SA DE CV</v>
          </cell>
        </row>
        <row r="25521">
          <cell r="C25521">
            <v>73</v>
          </cell>
          <cell r="D25521" t="str">
            <v>GRUPO INDUSTRIAL MIRO SA DE CV</v>
          </cell>
        </row>
        <row r="25522">
          <cell r="C25522">
            <v>73</v>
          </cell>
          <cell r="D25522" t="str">
            <v>GRUPO INDUSTRIAL MIRO SA DE CV</v>
          </cell>
        </row>
        <row r="25523">
          <cell r="C25523">
            <v>370</v>
          </cell>
          <cell r="D25523" t="str">
            <v>JUAN RAMON DELGADILLO ALDRETE</v>
          </cell>
        </row>
        <row r="25524">
          <cell r="C25524">
            <v>370</v>
          </cell>
          <cell r="D25524" t="str">
            <v>JUAN RAMON DELGADILLO ALDRETE</v>
          </cell>
        </row>
        <row r="25525">
          <cell r="C25525">
            <v>370</v>
          </cell>
          <cell r="D25525" t="str">
            <v>JUAN RAMON DELGADILLO ALDRETE</v>
          </cell>
        </row>
        <row r="25526">
          <cell r="C25526">
            <v>370</v>
          </cell>
          <cell r="D25526" t="str">
            <v>JUAN RAMON DELGADILLO ALDRETE</v>
          </cell>
        </row>
        <row r="25527">
          <cell r="C25527">
            <v>55</v>
          </cell>
          <cell r="D25527" t="str">
            <v>DISTRIBUIDORA DE TEXTILES AVANTE SA DE CV</v>
          </cell>
        </row>
        <row r="25528">
          <cell r="C25528">
            <v>55</v>
          </cell>
          <cell r="D25528" t="str">
            <v>DISTRIBUIDORA DE TEXTILES AVANTE SA DE CV</v>
          </cell>
        </row>
        <row r="25529">
          <cell r="C25529">
            <v>14</v>
          </cell>
          <cell r="D25529" t="str">
            <v>DISTRIBUIDORA TEXTIL ARTTEX, S.A. DE C.V.</v>
          </cell>
        </row>
        <row r="25530">
          <cell r="C25530">
            <v>14</v>
          </cell>
          <cell r="D25530" t="str">
            <v>DISTRIBUIDORA TEXTIL ARTTEX, S.A. DE C.V.</v>
          </cell>
        </row>
        <row r="25531">
          <cell r="C25531">
            <v>204</v>
          </cell>
          <cell r="D25531" t="str">
            <v>PQ INTEGRADORA LOGISTICA SA DE CV</v>
          </cell>
        </row>
        <row r="25532">
          <cell r="C25532">
            <v>155</v>
          </cell>
          <cell r="D25532" t="str">
            <v>VERTICAL KNITS SA DE CV</v>
          </cell>
        </row>
        <row r="25533">
          <cell r="C25533">
            <v>179</v>
          </cell>
          <cell r="D25533" t="str">
            <v>TBG APPAREL S DE RL DE CV</v>
          </cell>
        </row>
        <row r="25534">
          <cell r="C25534">
            <v>179</v>
          </cell>
          <cell r="D25534" t="str">
            <v>TBG APPAREL S DE RL DE CV</v>
          </cell>
        </row>
        <row r="25535">
          <cell r="C25535">
            <v>179</v>
          </cell>
          <cell r="D25535" t="str">
            <v>TBG APPAREL S DE RL DE CV</v>
          </cell>
        </row>
        <row r="25536">
          <cell r="C25536">
            <v>179</v>
          </cell>
          <cell r="D25536" t="str">
            <v>TBG APPAREL S DE RL DE CV</v>
          </cell>
        </row>
        <row r="25537">
          <cell r="C25537">
            <v>396</v>
          </cell>
          <cell r="D25537" t="str">
            <v>JINSI, S.A. DE C.V.</v>
          </cell>
        </row>
        <row r="25538">
          <cell r="C25538">
            <v>378</v>
          </cell>
          <cell r="D25538" t="str">
            <v>STONE LAV, S.A. DE C.V.</v>
          </cell>
        </row>
        <row r="25539">
          <cell r="C25539">
            <v>378</v>
          </cell>
          <cell r="D25539" t="str">
            <v>STONE LAV, S.A. DE C.V.</v>
          </cell>
        </row>
        <row r="25540">
          <cell r="C25540">
            <v>97</v>
          </cell>
          <cell r="D25540" t="str">
            <v>LAVAEXPORT SA DE CV</v>
          </cell>
        </row>
        <row r="25541">
          <cell r="C25541">
            <v>134</v>
          </cell>
          <cell r="D25541" t="str">
            <v>QUIMICA HERNANDEZ RAMIREZ SA DE CV</v>
          </cell>
        </row>
        <row r="25542">
          <cell r="C25542">
            <v>134</v>
          </cell>
          <cell r="D25542" t="str">
            <v>QUIMICA HERNANDEZ RAMIREZ SA DE CV</v>
          </cell>
        </row>
        <row r="25543">
          <cell r="C25543">
            <v>134</v>
          </cell>
          <cell r="D25543" t="str">
            <v>QUIMICA HERNANDEZ RAMIREZ SA DE CV</v>
          </cell>
        </row>
        <row r="25544">
          <cell r="C25544">
            <v>309</v>
          </cell>
          <cell r="D25544" t="str">
            <v>MARIA CONSUELO FIERRO RAMOS</v>
          </cell>
        </row>
        <row r="25545">
          <cell r="C25545">
            <v>309</v>
          </cell>
          <cell r="D25545" t="str">
            <v>MARIA CONSUELO FIERRO RAMOS</v>
          </cell>
        </row>
        <row r="25546">
          <cell r="C25546">
            <v>376</v>
          </cell>
          <cell r="D25546" t="str">
            <v>EDUARDO WONG RODRIGUEZ</v>
          </cell>
        </row>
        <row r="25547">
          <cell r="C25547">
            <v>376</v>
          </cell>
          <cell r="D25547" t="str">
            <v>EDUARDO WONG RODRIGUEZ</v>
          </cell>
        </row>
        <row r="25548">
          <cell r="C25548">
            <v>376</v>
          </cell>
          <cell r="D25548" t="str">
            <v>EDUARDO WONG RODRIGUEZ</v>
          </cell>
        </row>
        <row r="25549">
          <cell r="C25549">
            <v>387</v>
          </cell>
          <cell r="D25549" t="str">
            <v>STRONGEST JEANS, S.A. DE C.V.</v>
          </cell>
        </row>
        <row r="25550">
          <cell r="C25550">
            <v>387</v>
          </cell>
          <cell r="D25550" t="str">
            <v>STRONGEST JEANS, S.A. DE C.V.</v>
          </cell>
        </row>
        <row r="25551">
          <cell r="C25551">
            <v>419</v>
          </cell>
          <cell r="D25551" t="str">
            <v>INDUSTRIAS JENSSEY, S.A. DE C.V.</v>
          </cell>
        </row>
        <row r="25552">
          <cell r="C25552">
            <v>303</v>
          </cell>
          <cell r="D25552" t="str">
            <v>MARIA AGUILERA HERNANDEZ</v>
          </cell>
        </row>
        <row r="25553">
          <cell r="C25553">
            <v>388</v>
          </cell>
          <cell r="D25553" t="str">
            <v>CONE DENIM YECAPIXTLA, S. DE R.L. DE C.V.</v>
          </cell>
        </row>
        <row r="25554">
          <cell r="C25554">
            <v>97</v>
          </cell>
          <cell r="D25554" t="str">
            <v>LAVAEXPORT SA DE CV</v>
          </cell>
        </row>
        <row r="25555">
          <cell r="C25555">
            <v>350</v>
          </cell>
          <cell r="D25555" t="str">
            <v>CIA INDUSTRIAL TEXTIL ANAHUAC, S.A. DE C.V.</v>
          </cell>
        </row>
        <row r="25556">
          <cell r="C25556">
            <v>350</v>
          </cell>
          <cell r="D25556" t="str">
            <v>CIA INDUSTRIAL TEXTIL ANAHUAC, S.A. DE C.V.</v>
          </cell>
        </row>
        <row r="25557">
          <cell r="C25557">
            <v>350</v>
          </cell>
          <cell r="D25557" t="str">
            <v>CIA INDUSTRIAL TEXTIL ANAHUAC, S.A. DE C.V.</v>
          </cell>
        </row>
        <row r="25558">
          <cell r="C25558">
            <v>367</v>
          </cell>
          <cell r="D25558" t="str">
            <v>WRANGLER DE MEXICO, S. DE R.L. DE C.V.</v>
          </cell>
        </row>
        <row r="25559">
          <cell r="C25559">
            <v>402</v>
          </cell>
          <cell r="D25559" t="str">
            <v>GRUPO VIVATEX, S.A. DE C.V.</v>
          </cell>
        </row>
        <row r="25560">
          <cell r="C25560">
            <v>402</v>
          </cell>
          <cell r="D25560" t="str">
            <v>GRUPO VIVATEX, S.A. DE C.V.</v>
          </cell>
        </row>
        <row r="25561">
          <cell r="C25561">
            <v>155</v>
          </cell>
          <cell r="D25561" t="str">
            <v>VERTICAL KNITS SA DE CV</v>
          </cell>
        </row>
        <row r="25562">
          <cell r="C25562">
            <v>73</v>
          </cell>
          <cell r="D25562" t="str">
            <v>GRUPO INDUSTRIAL MIRO SA DE CV</v>
          </cell>
        </row>
        <row r="25563">
          <cell r="C25563">
            <v>73</v>
          </cell>
          <cell r="D25563" t="str">
            <v>GRUPO INDUSTRIAL MIRO SA DE CV</v>
          </cell>
        </row>
        <row r="25564">
          <cell r="C25564">
            <v>370</v>
          </cell>
          <cell r="D25564" t="str">
            <v>JUAN RAMON DELGADILLO ALDRETE</v>
          </cell>
        </row>
        <row r="25565">
          <cell r="C25565">
            <v>370</v>
          </cell>
          <cell r="D25565" t="str">
            <v>JUAN RAMON DELGADILLO ALDRETE</v>
          </cell>
        </row>
        <row r="25566">
          <cell r="C25566">
            <v>370</v>
          </cell>
          <cell r="D25566" t="str">
            <v>JUAN RAMON DELGADILLO ALDRETE</v>
          </cell>
        </row>
        <row r="25567">
          <cell r="C25567">
            <v>370</v>
          </cell>
          <cell r="D25567" t="str">
            <v>JUAN RAMON DELGADILLO ALDRETE</v>
          </cell>
        </row>
        <row r="25568">
          <cell r="C25568">
            <v>55</v>
          </cell>
          <cell r="D25568" t="str">
            <v>DISTRIBUIDORA DE TEXTILES AVANTE SA DE CV</v>
          </cell>
        </row>
        <row r="25569">
          <cell r="C25569">
            <v>55</v>
          </cell>
          <cell r="D25569" t="str">
            <v>DISTRIBUIDORA DE TEXTILES AVANTE SA DE CV</v>
          </cell>
        </row>
        <row r="25570">
          <cell r="C25570">
            <v>14</v>
          </cell>
          <cell r="D25570" t="str">
            <v>DISTRIBUIDORA TEXTIL ARTTEX, S.A. DE C.V.</v>
          </cell>
        </row>
        <row r="25571">
          <cell r="C25571">
            <v>14</v>
          </cell>
          <cell r="D25571" t="str">
            <v>DISTRIBUIDORA TEXTIL ARTTEX, S.A. DE C.V.</v>
          </cell>
        </row>
        <row r="25572">
          <cell r="C25572">
            <v>204</v>
          </cell>
          <cell r="D25572" t="str">
            <v>PQ INTEGRADORA LOGISTICA SA DE CV</v>
          </cell>
        </row>
        <row r="25573">
          <cell r="C25573">
            <v>155</v>
          </cell>
          <cell r="D25573" t="str">
            <v>VERTICAL KNITS SA DE CV</v>
          </cell>
        </row>
        <row r="25574">
          <cell r="C25574">
            <v>179</v>
          </cell>
          <cell r="D25574" t="str">
            <v>TBG APPAREL S DE RL DE CV</v>
          </cell>
        </row>
        <row r="25575">
          <cell r="C25575">
            <v>179</v>
          </cell>
          <cell r="D25575" t="str">
            <v>TBG APPAREL S DE RL DE CV</v>
          </cell>
        </row>
        <row r="25576">
          <cell r="C25576">
            <v>179</v>
          </cell>
          <cell r="D25576" t="str">
            <v>TBG APPAREL S DE RL DE CV</v>
          </cell>
        </row>
        <row r="25577">
          <cell r="C25577">
            <v>179</v>
          </cell>
          <cell r="D25577" t="str">
            <v>TBG APPAREL S DE RL DE CV</v>
          </cell>
        </row>
        <row r="25578">
          <cell r="C25578">
            <v>396</v>
          </cell>
          <cell r="D25578" t="str">
            <v>JINSI, S.A. DE C.V.</v>
          </cell>
        </row>
        <row r="25579">
          <cell r="C25579">
            <v>378</v>
          </cell>
          <cell r="D25579" t="str">
            <v>STONE LAV, S.A. DE C.V.</v>
          </cell>
        </row>
        <row r="25580">
          <cell r="C25580">
            <v>378</v>
          </cell>
          <cell r="D25580" t="str">
            <v>STONE LAV, S.A. DE C.V.</v>
          </cell>
        </row>
        <row r="25581">
          <cell r="C25581">
            <v>97</v>
          </cell>
          <cell r="D25581" t="str">
            <v>LAVAEXPORT SA DE CV</v>
          </cell>
        </row>
        <row r="25582">
          <cell r="C25582">
            <v>134</v>
          </cell>
          <cell r="D25582" t="str">
            <v>QUIMICA HERNANDEZ RAMIREZ SA DE CV</v>
          </cell>
        </row>
        <row r="25583">
          <cell r="C25583">
            <v>134</v>
          </cell>
          <cell r="D25583" t="str">
            <v>QUIMICA HERNANDEZ RAMIREZ SA DE CV</v>
          </cell>
        </row>
        <row r="25584">
          <cell r="C25584">
            <v>134</v>
          </cell>
          <cell r="D25584" t="str">
            <v>QUIMICA HERNANDEZ RAMIREZ SA DE CV</v>
          </cell>
        </row>
        <row r="25585">
          <cell r="C25585">
            <v>309</v>
          </cell>
          <cell r="D25585" t="str">
            <v>MARIA CONSUELO FIERRO RAMOS</v>
          </cell>
        </row>
        <row r="25586">
          <cell r="C25586">
            <v>309</v>
          </cell>
          <cell r="D25586" t="str">
            <v>MARIA CONSUELO FIERRO RAMOS</v>
          </cell>
        </row>
        <row r="25587">
          <cell r="C25587">
            <v>376</v>
          </cell>
          <cell r="D25587" t="str">
            <v>EDUARDO WONG RODRIGUEZ</v>
          </cell>
        </row>
        <row r="25588">
          <cell r="C25588">
            <v>376</v>
          </cell>
          <cell r="D25588" t="str">
            <v>EDUARDO WONG RODRIGUEZ</v>
          </cell>
        </row>
        <row r="25589">
          <cell r="C25589">
            <v>376</v>
          </cell>
          <cell r="D25589" t="str">
            <v>EDUARDO WONG RODRIGUEZ</v>
          </cell>
        </row>
        <row r="25590">
          <cell r="C25590">
            <v>387</v>
          </cell>
          <cell r="D25590" t="str">
            <v>STRONGEST JEANS, S.A. DE C.V.</v>
          </cell>
        </row>
        <row r="25591">
          <cell r="C25591">
            <v>387</v>
          </cell>
          <cell r="D25591" t="str">
            <v>STRONGEST JEANS, S.A. DE C.V.</v>
          </cell>
        </row>
        <row r="25592">
          <cell r="C25592">
            <v>419</v>
          </cell>
          <cell r="D25592" t="str">
            <v>INDUSTRIAS JENSSEY, S.A. DE C.V.</v>
          </cell>
        </row>
        <row r="25593">
          <cell r="C25593">
            <v>303</v>
          </cell>
          <cell r="D25593" t="str">
            <v>MARIA AGUILERA HERNANDEZ</v>
          </cell>
        </row>
        <row r="25594">
          <cell r="C25594">
            <v>388</v>
          </cell>
          <cell r="D25594" t="str">
            <v>CONE DENIM YECAPIXTLA, S. DE R.L. DE C.V.</v>
          </cell>
        </row>
        <row r="25595">
          <cell r="C25595">
            <v>97</v>
          </cell>
          <cell r="D25595" t="str">
            <v>LAVAEXPORT SA DE CV</v>
          </cell>
        </row>
        <row r="25596">
          <cell r="C25596">
            <v>350</v>
          </cell>
          <cell r="D25596" t="str">
            <v>CIA INDUSTRIAL TEXTIL ANAHUAC, S.A. DE C.V.</v>
          </cell>
        </row>
        <row r="25597">
          <cell r="C25597">
            <v>350</v>
          </cell>
          <cell r="D25597" t="str">
            <v>CIA INDUSTRIAL TEXTIL ANAHUAC, S.A. DE C.V.</v>
          </cell>
        </row>
        <row r="25598">
          <cell r="C25598">
            <v>350</v>
          </cell>
          <cell r="D25598" t="str">
            <v>CIA INDUSTRIAL TEXTIL ANAHUAC, S.A. DE C.V.</v>
          </cell>
        </row>
        <row r="25599">
          <cell r="C25599">
            <v>367</v>
          </cell>
          <cell r="D25599" t="str">
            <v>WRANGLER DE MEXICO, S. DE R.L. DE C.V.</v>
          </cell>
        </row>
        <row r="25600">
          <cell r="C25600">
            <v>402</v>
          </cell>
          <cell r="D25600" t="str">
            <v>GRUPO VIVATEX, S.A. DE C.V.</v>
          </cell>
        </row>
        <row r="25601">
          <cell r="C25601">
            <v>402</v>
          </cell>
          <cell r="D25601" t="str">
            <v>GRUPO VIVATEX, S.A. DE C.V.</v>
          </cell>
        </row>
        <row r="25602">
          <cell r="C25602">
            <v>155</v>
          </cell>
          <cell r="D25602" t="str">
            <v>VERTICAL KNITS SA DE CV</v>
          </cell>
        </row>
        <row r="25603">
          <cell r="C25603">
            <v>73</v>
          </cell>
          <cell r="D25603" t="str">
            <v>GRUPO INDUSTRIAL MIRO SA DE CV</v>
          </cell>
        </row>
        <row r="25604">
          <cell r="C25604">
            <v>73</v>
          </cell>
          <cell r="D25604" t="str">
            <v>GRUPO INDUSTRIAL MIRO SA DE CV</v>
          </cell>
        </row>
        <row r="25605">
          <cell r="C25605">
            <v>370</v>
          </cell>
          <cell r="D25605" t="str">
            <v>JUAN RAMON DELGADILLO ALDRETE</v>
          </cell>
        </row>
        <row r="25606">
          <cell r="C25606">
            <v>370</v>
          </cell>
          <cell r="D25606" t="str">
            <v>JUAN RAMON DELGADILLO ALDRETE</v>
          </cell>
        </row>
        <row r="25607">
          <cell r="C25607">
            <v>370</v>
          </cell>
          <cell r="D25607" t="str">
            <v>JUAN RAMON DELGADILLO ALDRETE</v>
          </cell>
        </row>
        <row r="25608">
          <cell r="C25608">
            <v>370</v>
          </cell>
          <cell r="D25608" t="str">
            <v>JUAN RAMON DELGADILLO ALDRETE</v>
          </cell>
        </row>
        <row r="25609">
          <cell r="C25609">
            <v>55</v>
          </cell>
          <cell r="D25609" t="str">
            <v>DISTRIBUIDORA DE TEXTILES AVANTE SA DE CV</v>
          </cell>
        </row>
        <row r="25610">
          <cell r="C25610">
            <v>55</v>
          </cell>
          <cell r="D25610" t="str">
            <v>DISTRIBUIDORA DE TEXTILES AVANTE SA DE CV</v>
          </cell>
        </row>
        <row r="25611">
          <cell r="C25611">
            <v>14</v>
          </cell>
          <cell r="D25611" t="str">
            <v>DISTRIBUIDORA TEXTIL ARTTEX, S.A. DE C.V.</v>
          </cell>
        </row>
        <row r="25612">
          <cell r="C25612">
            <v>14</v>
          </cell>
          <cell r="D25612" t="str">
            <v>DISTRIBUIDORA TEXTIL ARTTEX, S.A. DE C.V.</v>
          </cell>
        </row>
        <row r="25613">
          <cell r="C25613">
            <v>204</v>
          </cell>
          <cell r="D25613" t="str">
            <v>PQ INTEGRADORA LOGISTICA SA DE CV</v>
          </cell>
        </row>
        <row r="25614">
          <cell r="C25614">
            <v>155</v>
          </cell>
          <cell r="D25614" t="str">
            <v>VERTICAL KNITS SA DE CV</v>
          </cell>
        </row>
        <row r="25615">
          <cell r="C25615">
            <v>179</v>
          </cell>
          <cell r="D25615" t="str">
            <v>TBG APPAREL S DE RL DE CV</v>
          </cell>
        </row>
        <row r="25616">
          <cell r="C25616">
            <v>179</v>
          </cell>
          <cell r="D25616" t="str">
            <v>TBG APPAREL S DE RL DE CV</v>
          </cell>
        </row>
        <row r="25617">
          <cell r="C25617">
            <v>179</v>
          </cell>
          <cell r="D25617" t="str">
            <v>TBG APPAREL S DE RL DE CV</v>
          </cell>
        </row>
        <row r="25618">
          <cell r="C25618">
            <v>179</v>
          </cell>
          <cell r="D25618" t="str">
            <v>TBG APPAREL S DE RL DE CV</v>
          </cell>
        </row>
        <row r="25619">
          <cell r="C25619">
            <v>396</v>
          </cell>
          <cell r="D25619" t="str">
            <v>JINSI, S.A. DE C.V.</v>
          </cell>
        </row>
        <row r="25620">
          <cell r="C25620">
            <v>378</v>
          </cell>
          <cell r="D25620" t="str">
            <v>STONE LAV, S.A. DE C.V.</v>
          </cell>
        </row>
        <row r="25621">
          <cell r="C25621">
            <v>378</v>
          </cell>
          <cell r="D25621" t="str">
            <v>STONE LAV, S.A. DE C.V.</v>
          </cell>
        </row>
        <row r="25622">
          <cell r="C25622">
            <v>97</v>
          </cell>
          <cell r="D25622" t="str">
            <v>LAVAEXPORT SA DE CV</v>
          </cell>
        </row>
        <row r="25623">
          <cell r="C25623">
            <v>134</v>
          </cell>
          <cell r="D25623" t="str">
            <v>QUIMICA HERNANDEZ RAMIREZ SA DE CV</v>
          </cell>
        </row>
        <row r="25624">
          <cell r="C25624">
            <v>134</v>
          </cell>
          <cell r="D25624" t="str">
            <v>QUIMICA HERNANDEZ RAMIREZ SA DE CV</v>
          </cell>
        </row>
        <row r="25625">
          <cell r="C25625">
            <v>134</v>
          </cell>
          <cell r="D25625" t="str">
            <v>QUIMICA HERNANDEZ RAMIREZ SA DE CV</v>
          </cell>
        </row>
        <row r="25626">
          <cell r="C25626">
            <v>309</v>
          </cell>
          <cell r="D25626" t="str">
            <v>MARIA CONSUELO FIERRO RAMOS</v>
          </cell>
        </row>
        <row r="25627">
          <cell r="C25627">
            <v>309</v>
          </cell>
          <cell r="D25627" t="str">
            <v>MARIA CONSUELO FIERRO RAMOS</v>
          </cell>
        </row>
        <row r="25628">
          <cell r="C25628">
            <v>376</v>
          </cell>
          <cell r="D25628" t="str">
            <v>EDUARDO WONG RODRIGUEZ</v>
          </cell>
        </row>
        <row r="25629">
          <cell r="C25629">
            <v>376</v>
          </cell>
          <cell r="D25629" t="str">
            <v>EDUARDO WONG RODRIGUEZ</v>
          </cell>
        </row>
        <row r="25630">
          <cell r="C25630">
            <v>376</v>
          </cell>
          <cell r="D25630" t="str">
            <v>EDUARDO WONG RODRIGUEZ</v>
          </cell>
        </row>
        <row r="25631">
          <cell r="C25631">
            <v>387</v>
          </cell>
          <cell r="D25631" t="str">
            <v>STRONGEST JEANS, S.A. DE C.V.</v>
          </cell>
        </row>
        <row r="25632">
          <cell r="C25632">
            <v>387</v>
          </cell>
          <cell r="D25632" t="str">
            <v>STRONGEST JEANS, S.A. DE C.V.</v>
          </cell>
        </row>
        <row r="25633">
          <cell r="C25633">
            <v>419</v>
          </cell>
          <cell r="D25633" t="str">
            <v>INDUSTRIAS JENSSEY, S.A. DE C.V.</v>
          </cell>
        </row>
        <row r="25634">
          <cell r="C25634">
            <v>303</v>
          </cell>
          <cell r="D25634" t="str">
            <v>MARIA AGUILERA HERNANDEZ</v>
          </cell>
        </row>
        <row r="25635">
          <cell r="C25635">
            <v>388</v>
          </cell>
          <cell r="D25635" t="str">
            <v>CONE DENIM YECAPIXTLA, S. DE R.L. DE C.V.</v>
          </cell>
        </row>
        <row r="25636">
          <cell r="C25636">
            <v>97</v>
          </cell>
          <cell r="D25636" t="str">
            <v>LAVAEXPORT SA DE CV</v>
          </cell>
        </row>
        <row r="25637">
          <cell r="C25637">
            <v>350</v>
          </cell>
          <cell r="D25637" t="str">
            <v>CIA INDUSTRIAL TEXTIL ANAHUAC, S.A. DE C.V.</v>
          </cell>
        </row>
        <row r="25638">
          <cell r="C25638">
            <v>350</v>
          </cell>
          <cell r="D25638" t="str">
            <v>CIA INDUSTRIAL TEXTIL ANAHUAC, S.A. DE C.V.</v>
          </cell>
        </row>
        <row r="25639">
          <cell r="C25639">
            <v>350</v>
          </cell>
          <cell r="D25639" t="str">
            <v>CIA INDUSTRIAL TEXTIL ANAHUAC, S.A. DE C.V.</v>
          </cell>
        </row>
        <row r="25640">
          <cell r="C25640">
            <v>367</v>
          </cell>
          <cell r="D25640" t="str">
            <v>WRANGLER DE MEXICO, S. DE R.L. DE C.V.</v>
          </cell>
        </row>
        <row r="25641">
          <cell r="C25641">
            <v>402</v>
          </cell>
          <cell r="D25641" t="str">
            <v>GRUPO VIVATEX, S.A. DE C.V.</v>
          </cell>
        </row>
        <row r="25642">
          <cell r="C25642">
            <v>402</v>
          </cell>
          <cell r="D25642" t="str">
            <v>GRUPO VIVATEX, S.A. DE C.V.</v>
          </cell>
        </row>
        <row r="25643">
          <cell r="C25643">
            <v>155</v>
          </cell>
          <cell r="D25643" t="str">
            <v>VERTICAL KNITS SA DE CV</v>
          </cell>
        </row>
        <row r="25644">
          <cell r="C25644">
            <v>73</v>
          </cell>
          <cell r="D25644" t="str">
            <v>GRUPO INDUSTRIAL MIRO SA DE CV</v>
          </cell>
        </row>
        <row r="25645">
          <cell r="C25645">
            <v>73</v>
          </cell>
          <cell r="D25645" t="str">
            <v>GRUPO INDUSTRIAL MIRO SA DE CV</v>
          </cell>
        </row>
        <row r="25646">
          <cell r="C25646">
            <v>21</v>
          </cell>
          <cell r="D25646" t="str">
            <v>BIMBO</v>
          </cell>
        </row>
        <row r="25647">
          <cell r="C25647">
            <v>24</v>
          </cell>
          <cell r="D25647" t="str">
            <v>C &amp; L ALIMENTOS SA DE CV</v>
          </cell>
        </row>
        <row r="25648">
          <cell r="C25648">
            <v>24</v>
          </cell>
          <cell r="D25648" t="str">
            <v>C &amp; L ALIMENTOS SA DE CV</v>
          </cell>
        </row>
        <row r="25649">
          <cell r="C25649">
            <v>24</v>
          </cell>
          <cell r="D25649" t="str">
            <v>C &amp; L ALIMENTOS SA DE CV</v>
          </cell>
        </row>
        <row r="25650">
          <cell r="C25650">
            <v>403</v>
          </cell>
          <cell r="D25650" t="str">
            <v>TECNOLOGÍA EN INGREDIENTES ALIMENTICIOS SA DE CV</v>
          </cell>
        </row>
        <row r="25651">
          <cell r="C25651">
            <v>130</v>
          </cell>
          <cell r="D25651" t="str">
            <v>PRODUCTOS PERLA, SA DE CV</v>
          </cell>
        </row>
        <row r="25652">
          <cell r="C25652">
            <v>130</v>
          </cell>
          <cell r="D25652" t="str">
            <v>PRODUCTOS PERLA, SA DE CV</v>
          </cell>
        </row>
        <row r="25653">
          <cell r="C25653">
            <v>130</v>
          </cell>
          <cell r="D25653" t="str">
            <v>PRODUCTOS PERLA, SA DE CV</v>
          </cell>
        </row>
        <row r="25654">
          <cell r="C25654">
            <v>406</v>
          </cell>
          <cell r="D25654" t="str">
            <v>LA FINCA ALIMENTOS SA DE CV</v>
          </cell>
        </row>
        <row r="25655">
          <cell r="C25655">
            <v>355</v>
          </cell>
          <cell r="D25655" t="str">
            <v>TECNICOS ESPECIALIZADOS EN ALIMENTOS, S.A. DE C.V.</v>
          </cell>
        </row>
        <row r="25656">
          <cell r="C25656">
            <v>355</v>
          </cell>
          <cell r="D25656" t="str">
            <v>TECNICOS ESPECIALIZADOS EN ALIMENTOS, S.A. DE C.V.</v>
          </cell>
        </row>
        <row r="25657">
          <cell r="C25657">
            <v>355</v>
          </cell>
          <cell r="D25657" t="str">
            <v>TECNICOS ESPECIALIZADOS EN ALIMENTOS, S.A. DE C.V.</v>
          </cell>
        </row>
        <row r="25658">
          <cell r="C25658">
            <v>384</v>
          </cell>
          <cell r="D25658" t="str">
            <v>DIET LINE LATIN AMERICA, S. A. P. I.  DE C.V.</v>
          </cell>
        </row>
        <row r="25659">
          <cell r="C25659">
            <v>384</v>
          </cell>
          <cell r="D25659" t="str">
            <v>DIET LINE LATIN AMERICA, S. A. P. I.  DE C.V.</v>
          </cell>
        </row>
        <row r="25660">
          <cell r="C25660">
            <v>373</v>
          </cell>
          <cell r="D25660" t="str">
            <v>MOLINO LA ROSALEDA, S.A. DE C.V.</v>
          </cell>
        </row>
        <row r="25661">
          <cell r="C25661">
            <v>270</v>
          </cell>
          <cell r="D25661" t="str">
            <v>RESTAURANTES TOKS, S.A. DE C.V.</v>
          </cell>
        </row>
        <row r="25662">
          <cell r="C25662">
            <v>270</v>
          </cell>
          <cell r="D25662" t="str">
            <v>RESTAURANTES TOKS, S.A. DE C.V.</v>
          </cell>
        </row>
        <row r="25663">
          <cell r="C25663">
            <v>18</v>
          </cell>
          <cell r="D25663" t="str">
            <v>BIMBO</v>
          </cell>
        </row>
        <row r="25664">
          <cell r="C25664">
            <v>20</v>
          </cell>
          <cell r="D25664" t="str">
            <v>BIMBO</v>
          </cell>
        </row>
        <row r="25665">
          <cell r="C25665">
            <v>21</v>
          </cell>
          <cell r="D25665" t="str">
            <v>BIMBO</v>
          </cell>
        </row>
        <row r="25666">
          <cell r="C25666">
            <v>21</v>
          </cell>
          <cell r="D25666" t="str">
            <v>BIMBO</v>
          </cell>
        </row>
        <row r="25667">
          <cell r="C25667">
            <v>24</v>
          </cell>
          <cell r="D25667" t="str">
            <v>C &amp; L ALIMENTOS SA DE CV</v>
          </cell>
        </row>
        <row r="25668">
          <cell r="C25668">
            <v>24</v>
          </cell>
          <cell r="D25668" t="str">
            <v>C &amp; L ALIMENTOS SA DE CV</v>
          </cell>
        </row>
        <row r="25669">
          <cell r="C25669">
            <v>24</v>
          </cell>
          <cell r="D25669" t="str">
            <v>C &amp; L ALIMENTOS SA DE CV</v>
          </cell>
        </row>
        <row r="25670">
          <cell r="C25670">
            <v>403</v>
          </cell>
          <cell r="D25670" t="str">
            <v>TECNOLOGÍA EN INGREDIENTES ALIMENTICIOS SA DE CV</v>
          </cell>
        </row>
        <row r="25671">
          <cell r="C25671">
            <v>130</v>
          </cell>
          <cell r="D25671" t="str">
            <v>PRODUCTOS PERLA, SA DE CV</v>
          </cell>
        </row>
        <row r="25672">
          <cell r="C25672">
            <v>130</v>
          </cell>
          <cell r="D25672" t="str">
            <v>PRODUCTOS PERLA, SA DE CV</v>
          </cell>
        </row>
        <row r="25673">
          <cell r="C25673">
            <v>130</v>
          </cell>
          <cell r="D25673" t="str">
            <v>PRODUCTOS PERLA, SA DE CV</v>
          </cell>
        </row>
        <row r="25674">
          <cell r="C25674">
            <v>406</v>
          </cell>
          <cell r="D25674" t="str">
            <v>LA FINCA ALIMENTOS SA DE CV</v>
          </cell>
        </row>
        <row r="25675">
          <cell r="C25675">
            <v>355</v>
          </cell>
          <cell r="D25675" t="str">
            <v>TECNICOS ESPECIALIZADOS EN ALIMENTOS, S.A. DE C.V.</v>
          </cell>
        </row>
        <row r="25676">
          <cell r="C25676">
            <v>355</v>
          </cell>
          <cell r="D25676" t="str">
            <v>TECNICOS ESPECIALIZADOS EN ALIMENTOS, S.A. DE C.V.</v>
          </cell>
        </row>
        <row r="25677">
          <cell r="C25677">
            <v>355</v>
          </cell>
          <cell r="D25677" t="str">
            <v>TECNICOS ESPECIALIZADOS EN ALIMENTOS, S.A. DE C.V.</v>
          </cell>
        </row>
        <row r="25678">
          <cell r="C25678">
            <v>384</v>
          </cell>
          <cell r="D25678" t="str">
            <v>DIET LINE LATIN AMERICA, S. A. P. I.  DE C.V.</v>
          </cell>
        </row>
        <row r="25679">
          <cell r="C25679">
            <v>384</v>
          </cell>
          <cell r="D25679" t="str">
            <v>DIET LINE LATIN AMERICA, S. A. P. I.  DE C.V.</v>
          </cell>
        </row>
        <row r="25680">
          <cell r="C25680">
            <v>373</v>
          </cell>
          <cell r="D25680" t="str">
            <v>MOLINO LA ROSALEDA, S.A. DE C.V.</v>
          </cell>
        </row>
        <row r="25681">
          <cell r="C25681">
            <v>270</v>
          </cell>
          <cell r="D25681" t="str">
            <v>RESTAURANTES TOKS, S.A. DE C.V.</v>
          </cell>
        </row>
        <row r="25682">
          <cell r="C25682">
            <v>270</v>
          </cell>
          <cell r="D25682" t="str">
            <v>RESTAURANTES TOKS, S.A. DE C.V.</v>
          </cell>
        </row>
        <row r="25683">
          <cell r="C25683">
            <v>18</v>
          </cell>
          <cell r="D25683" t="str">
            <v>BIMBO</v>
          </cell>
        </row>
        <row r="25684">
          <cell r="C25684">
            <v>20</v>
          </cell>
          <cell r="D25684" t="str">
            <v>BIMBO</v>
          </cell>
        </row>
        <row r="25685">
          <cell r="C25685">
            <v>21</v>
          </cell>
          <cell r="D25685" t="str">
            <v>BIMBO</v>
          </cell>
        </row>
        <row r="25686">
          <cell r="C25686">
            <v>21</v>
          </cell>
          <cell r="D25686" t="str">
            <v>BIMBO</v>
          </cell>
        </row>
        <row r="25687">
          <cell r="C25687">
            <v>24</v>
          </cell>
          <cell r="D25687" t="str">
            <v>C &amp; L ALIMENTOS SA DE CV</v>
          </cell>
        </row>
        <row r="25688">
          <cell r="C25688">
            <v>24</v>
          </cell>
          <cell r="D25688" t="str">
            <v>C &amp; L ALIMENTOS SA DE CV</v>
          </cell>
        </row>
        <row r="25689">
          <cell r="C25689">
            <v>24</v>
          </cell>
          <cell r="D25689" t="str">
            <v>C &amp; L ALIMENTOS SA DE CV</v>
          </cell>
        </row>
        <row r="25690">
          <cell r="C25690">
            <v>403</v>
          </cell>
          <cell r="D25690" t="str">
            <v>TECNOLOGÍA EN INGREDIENTES ALIMENTICIOS SA DE CV</v>
          </cell>
        </row>
        <row r="25691">
          <cell r="C25691">
            <v>130</v>
          </cell>
          <cell r="D25691" t="str">
            <v>PRODUCTOS PERLA, SA DE CV</v>
          </cell>
        </row>
        <row r="25692">
          <cell r="C25692">
            <v>130</v>
          </cell>
          <cell r="D25692" t="str">
            <v>PRODUCTOS PERLA, SA DE CV</v>
          </cell>
        </row>
        <row r="25693">
          <cell r="C25693">
            <v>130</v>
          </cell>
          <cell r="D25693" t="str">
            <v>PRODUCTOS PERLA, SA DE CV</v>
          </cell>
        </row>
        <row r="25694">
          <cell r="C25694">
            <v>406</v>
          </cell>
          <cell r="D25694" t="str">
            <v>LA FINCA ALIMENTOS SA DE CV</v>
          </cell>
        </row>
        <row r="25695">
          <cell r="C25695">
            <v>355</v>
          </cell>
          <cell r="D25695" t="str">
            <v>TECNICOS ESPECIALIZADOS EN ALIMENTOS, S.A. DE C.V.</v>
          </cell>
        </row>
        <row r="25696">
          <cell r="C25696">
            <v>355</v>
          </cell>
          <cell r="D25696" t="str">
            <v>TECNICOS ESPECIALIZADOS EN ALIMENTOS, S.A. DE C.V.</v>
          </cell>
        </row>
        <row r="25697">
          <cell r="C25697">
            <v>355</v>
          </cell>
          <cell r="D25697" t="str">
            <v>TECNICOS ESPECIALIZADOS EN ALIMENTOS, S.A. DE C.V.</v>
          </cell>
        </row>
        <row r="25698">
          <cell r="C25698">
            <v>384</v>
          </cell>
          <cell r="D25698" t="str">
            <v>DIET LINE LATIN AMERICA, S. A. P. I.  DE C.V.</v>
          </cell>
        </row>
        <row r="25699">
          <cell r="C25699">
            <v>384</v>
          </cell>
          <cell r="D25699" t="str">
            <v>DIET LINE LATIN AMERICA, S. A. P. I.  DE C.V.</v>
          </cell>
        </row>
        <row r="25700">
          <cell r="C25700">
            <v>373</v>
          </cell>
          <cell r="D25700" t="str">
            <v>MOLINO LA ROSALEDA, S.A. DE C.V.</v>
          </cell>
        </row>
        <row r="25701">
          <cell r="C25701">
            <v>270</v>
          </cell>
          <cell r="D25701" t="str">
            <v>RESTAURANTES TOKS, S.A. DE C.V.</v>
          </cell>
        </row>
        <row r="25702">
          <cell r="C25702">
            <v>270</v>
          </cell>
          <cell r="D25702" t="str">
            <v>RESTAURANTES TOKS, S.A. DE C.V.</v>
          </cell>
        </row>
        <row r="25703">
          <cell r="C25703">
            <v>18</v>
          </cell>
          <cell r="D25703" t="str">
            <v>BIMBO</v>
          </cell>
        </row>
        <row r="25704">
          <cell r="C25704">
            <v>20</v>
          </cell>
          <cell r="D25704" t="str">
            <v>BIMBO</v>
          </cell>
        </row>
        <row r="25705">
          <cell r="C25705">
            <v>21</v>
          </cell>
          <cell r="D25705" t="str">
            <v>BIMBO</v>
          </cell>
        </row>
        <row r="25706">
          <cell r="C25706">
            <v>21</v>
          </cell>
          <cell r="D25706" t="str">
            <v>BIMBO</v>
          </cell>
        </row>
        <row r="25707">
          <cell r="C25707">
            <v>24</v>
          </cell>
          <cell r="D25707" t="str">
            <v>C &amp; L ALIMENTOS SA DE CV</v>
          </cell>
        </row>
        <row r="25708">
          <cell r="C25708">
            <v>24</v>
          </cell>
          <cell r="D25708" t="str">
            <v>C &amp; L ALIMENTOS SA DE CV</v>
          </cell>
        </row>
        <row r="25709">
          <cell r="C25709">
            <v>24</v>
          </cell>
          <cell r="D25709" t="str">
            <v>C &amp; L ALIMENTOS SA DE CV</v>
          </cell>
        </row>
        <row r="25710">
          <cell r="C25710">
            <v>403</v>
          </cell>
          <cell r="D25710" t="str">
            <v>TECNOLOGÍA EN INGREDIENTES ALIMENTICIOS SA DE CV</v>
          </cell>
        </row>
        <row r="25711">
          <cell r="C25711">
            <v>130</v>
          </cell>
          <cell r="D25711" t="str">
            <v>PRODUCTOS PERLA, SA DE CV</v>
          </cell>
        </row>
        <row r="25712">
          <cell r="C25712">
            <v>130</v>
          </cell>
          <cell r="D25712" t="str">
            <v>PRODUCTOS PERLA, SA DE CV</v>
          </cell>
        </row>
        <row r="25713">
          <cell r="C25713">
            <v>130</v>
          </cell>
          <cell r="D25713" t="str">
            <v>PRODUCTOS PERLA, SA DE CV</v>
          </cell>
        </row>
        <row r="25714">
          <cell r="C25714">
            <v>406</v>
          </cell>
          <cell r="D25714" t="str">
            <v>LA FINCA ALIMENTOS SA DE CV</v>
          </cell>
        </row>
        <row r="25715">
          <cell r="C25715">
            <v>355</v>
          </cell>
          <cell r="D25715" t="str">
            <v>TECNICOS ESPECIALIZADOS EN ALIMENTOS, S.A. DE C.V.</v>
          </cell>
        </row>
        <row r="25716">
          <cell r="C25716">
            <v>355</v>
          </cell>
          <cell r="D25716" t="str">
            <v>TECNICOS ESPECIALIZADOS EN ALIMENTOS, S.A. DE C.V.</v>
          </cell>
        </row>
        <row r="25717">
          <cell r="C25717">
            <v>355</v>
          </cell>
          <cell r="D25717" t="str">
            <v>TECNICOS ESPECIALIZADOS EN ALIMENTOS, S.A. DE C.V.</v>
          </cell>
        </row>
        <row r="25718">
          <cell r="C25718">
            <v>384</v>
          </cell>
          <cell r="D25718" t="str">
            <v>DIET LINE LATIN AMERICA, S. A. P. I.  DE C.V.</v>
          </cell>
        </row>
        <row r="25719">
          <cell r="C25719">
            <v>384</v>
          </cell>
          <cell r="D25719" t="str">
            <v>DIET LINE LATIN AMERICA, S. A. P. I.  DE C.V.</v>
          </cell>
        </row>
        <row r="25720">
          <cell r="C25720">
            <v>373</v>
          </cell>
          <cell r="D25720" t="str">
            <v>MOLINO LA ROSALEDA, S.A. DE C.V.</v>
          </cell>
        </row>
        <row r="25721">
          <cell r="C25721">
            <v>270</v>
          </cell>
          <cell r="D25721" t="str">
            <v>RESTAURANTES TOKS, S.A. DE C.V.</v>
          </cell>
        </row>
        <row r="25722">
          <cell r="C25722">
            <v>270</v>
          </cell>
          <cell r="D25722" t="str">
            <v>RESTAURANTES TOKS, S.A. DE C.V.</v>
          </cell>
        </row>
        <row r="25723">
          <cell r="C25723">
            <v>18</v>
          </cell>
          <cell r="D25723" t="str">
            <v>BIMBO</v>
          </cell>
        </row>
        <row r="25724">
          <cell r="C25724">
            <v>20</v>
          </cell>
          <cell r="D25724" t="str">
            <v>BIMBO</v>
          </cell>
        </row>
        <row r="25725">
          <cell r="C25725">
            <v>21</v>
          </cell>
          <cell r="D25725" t="str">
            <v>BIMBO</v>
          </cell>
        </row>
        <row r="25726">
          <cell r="C25726">
            <v>21</v>
          </cell>
          <cell r="D25726" t="str">
            <v>BIMBO</v>
          </cell>
        </row>
        <row r="25727">
          <cell r="C25727">
            <v>24</v>
          </cell>
          <cell r="D25727" t="str">
            <v>C &amp; L ALIMENTOS SA DE CV</v>
          </cell>
        </row>
        <row r="25728">
          <cell r="C25728">
            <v>24</v>
          </cell>
          <cell r="D25728" t="str">
            <v>C &amp; L ALIMENTOS SA DE CV</v>
          </cell>
        </row>
        <row r="25729">
          <cell r="C25729">
            <v>24</v>
          </cell>
          <cell r="D25729" t="str">
            <v>C &amp; L ALIMENTOS SA DE CV</v>
          </cell>
        </row>
        <row r="25730">
          <cell r="C25730">
            <v>403</v>
          </cell>
          <cell r="D25730" t="str">
            <v>TECNOLOGÍA EN INGREDIENTES ALIMENTICIOS SA DE CV</v>
          </cell>
        </row>
        <row r="25731">
          <cell r="C25731">
            <v>130</v>
          </cell>
          <cell r="D25731" t="str">
            <v>PRODUCTOS PERLA, SA DE CV</v>
          </cell>
        </row>
        <row r="25732">
          <cell r="C25732">
            <v>130</v>
          </cell>
          <cell r="D25732" t="str">
            <v>PRODUCTOS PERLA, SA DE CV</v>
          </cell>
        </row>
        <row r="25733">
          <cell r="C25733">
            <v>130</v>
          </cell>
          <cell r="D25733" t="str">
            <v>PRODUCTOS PERLA, SA DE CV</v>
          </cell>
        </row>
        <row r="25734">
          <cell r="C25734">
            <v>406</v>
          </cell>
          <cell r="D25734" t="str">
            <v>LA FINCA ALIMENTOS SA DE CV</v>
          </cell>
        </row>
        <row r="25735">
          <cell r="C25735">
            <v>355</v>
          </cell>
          <cell r="D25735" t="str">
            <v>TECNICOS ESPECIALIZADOS EN ALIMENTOS, S.A. DE C.V.</v>
          </cell>
        </row>
        <row r="25736">
          <cell r="C25736">
            <v>355</v>
          </cell>
          <cell r="D25736" t="str">
            <v>TECNICOS ESPECIALIZADOS EN ALIMENTOS, S.A. DE C.V.</v>
          </cell>
        </row>
        <row r="25737">
          <cell r="C25737">
            <v>355</v>
          </cell>
          <cell r="D25737" t="str">
            <v>TECNICOS ESPECIALIZADOS EN ALIMENTOS, S.A. DE C.V.</v>
          </cell>
        </row>
        <row r="25738">
          <cell r="C25738">
            <v>384</v>
          </cell>
          <cell r="D25738" t="str">
            <v>DIET LINE LATIN AMERICA, S. A. P. I.  DE C.V.</v>
          </cell>
        </row>
        <row r="25739">
          <cell r="C25739">
            <v>384</v>
          </cell>
          <cell r="D25739" t="str">
            <v>DIET LINE LATIN AMERICA, S. A. P. I.  DE C.V.</v>
          </cell>
        </row>
        <row r="25740">
          <cell r="C25740">
            <v>373</v>
          </cell>
          <cell r="D25740" t="str">
            <v>MOLINO LA ROSALEDA, S.A. DE C.V.</v>
          </cell>
        </row>
        <row r="25741">
          <cell r="C25741">
            <v>270</v>
          </cell>
          <cell r="D25741" t="str">
            <v>RESTAURANTES TOKS, S.A. DE C.V.</v>
          </cell>
        </row>
        <row r="25742">
          <cell r="C25742">
            <v>270</v>
          </cell>
          <cell r="D25742" t="str">
            <v>RESTAURANTES TOKS, S.A. DE C.V.</v>
          </cell>
        </row>
        <row r="25743">
          <cell r="C25743">
            <v>18</v>
          </cell>
          <cell r="D25743" t="str">
            <v>BIMBO</v>
          </cell>
        </row>
        <row r="25744">
          <cell r="C25744">
            <v>20</v>
          </cell>
          <cell r="D25744" t="str">
            <v>BIMBO</v>
          </cell>
        </row>
        <row r="25745">
          <cell r="C25745">
            <v>21</v>
          </cell>
          <cell r="D25745" t="str">
            <v>BIMBO</v>
          </cell>
        </row>
        <row r="25746">
          <cell r="C25746">
            <v>21</v>
          </cell>
          <cell r="D25746" t="str">
            <v>BIMBO</v>
          </cell>
        </row>
        <row r="25747">
          <cell r="C25747">
            <v>24</v>
          </cell>
          <cell r="D25747" t="str">
            <v>C &amp; L ALIMENTOS SA DE CV</v>
          </cell>
        </row>
        <row r="25748">
          <cell r="C25748">
            <v>24</v>
          </cell>
          <cell r="D25748" t="str">
            <v>C &amp; L ALIMENTOS SA DE CV</v>
          </cell>
        </row>
        <row r="25749">
          <cell r="C25749">
            <v>24</v>
          </cell>
          <cell r="D25749" t="str">
            <v>C &amp; L ALIMENTOS SA DE CV</v>
          </cell>
        </row>
        <row r="25750">
          <cell r="C25750">
            <v>403</v>
          </cell>
          <cell r="D25750" t="str">
            <v>TECNOLOGÍA EN INGREDIENTES ALIMENTICIOS SA DE CV</v>
          </cell>
        </row>
        <row r="25751">
          <cell r="C25751">
            <v>130</v>
          </cell>
          <cell r="D25751" t="str">
            <v>PRODUCTOS PERLA, SA DE CV</v>
          </cell>
        </row>
        <row r="25752">
          <cell r="C25752">
            <v>130</v>
          </cell>
          <cell r="D25752" t="str">
            <v>PRODUCTOS PERLA, SA DE CV</v>
          </cell>
        </row>
        <row r="25753">
          <cell r="C25753">
            <v>130</v>
          </cell>
          <cell r="D25753" t="str">
            <v>PRODUCTOS PERLA, SA DE CV</v>
          </cell>
        </row>
        <row r="25754">
          <cell r="C25754">
            <v>406</v>
          </cell>
          <cell r="D25754" t="str">
            <v>LA FINCA ALIMENTOS SA DE CV</v>
          </cell>
        </row>
        <row r="25755">
          <cell r="C25755">
            <v>355</v>
          </cell>
          <cell r="D25755" t="str">
            <v>TECNICOS ESPECIALIZADOS EN ALIMENTOS, S.A. DE C.V.</v>
          </cell>
        </row>
        <row r="25756">
          <cell r="C25756">
            <v>355</v>
          </cell>
          <cell r="D25756" t="str">
            <v>TECNICOS ESPECIALIZADOS EN ALIMENTOS, S.A. DE C.V.</v>
          </cell>
        </row>
        <row r="25757">
          <cell r="C25757">
            <v>355</v>
          </cell>
          <cell r="D25757" t="str">
            <v>TECNICOS ESPECIALIZADOS EN ALIMENTOS, S.A. DE C.V.</v>
          </cell>
        </row>
        <row r="25758">
          <cell r="C25758">
            <v>384</v>
          </cell>
          <cell r="D25758" t="str">
            <v>DIET LINE LATIN AMERICA, S. A. P. I.  DE C.V.</v>
          </cell>
        </row>
        <row r="25759">
          <cell r="C25759">
            <v>384</v>
          </cell>
          <cell r="D25759" t="str">
            <v>DIET LINE LATIN AMERICA, S. A. P. I.  DE C.V.</v>
          </cell>
        </row>
        <row r="25760">
          <cell r="C25760">
            <v>373</v>
          </cell>
          <cell r="D25760" t="str">
            <v>MOLINO LA ROSALEDA, S.A. DE C.V.</v>
          </cell>
        </row>
        <row r="25761">
          <cell r="C25761">
            <v>270</v>
          </cell>
          <cell r="D25761" t="str">
            <v>RESTAURANTES TOKS, S.A. DE C.V.</v>
          </cell>
        </row>
        <row r="25762">
          <cell r="C25762">
            <v>270</v>
          </cell>
          <cell r="D25762" t="str">
            <v>RESTAURANTES TOKS, S.A. DE C.V.</v>
          </cell>
        </row>
        <row r="25763">
          <cell r="C25763">
            <v>18</v>
          </cell>
          <cell r="D25763" t="str">
            <v>BIMBO</v>
          </cell>
        </row>
        <row r="25764">
          <cell r="C25764">
            <v>20</v>
          </cell>
          <cell r="D25764" t="str">
            <v>BIMBO</v>
          </cell>
        </row>
        <row r="25765">
          <cell r="C25765">
            <v>21</v>
          </cell>
          <cell r="D25765" t="str">
            <v>BIMBO</v>
          </cell>
        </row>
        <row r="25766">
          <cell r="C25766">
            <v>21</v>
          </cell>
          <cell r="D25766" t="str">
            <v>BIMBO</v>
          </cell>
        </row>
        <row r="25767">
          <cell r="C25767">
            <v>24</v>
          </cell>
          <cell r="D25767" t="str">
            <v>C &amp; L ALIMENTOS SA DE CV</v>
          </cell>
        </row>
        <row r="25768">
          <cell r="C25768">
            <v>24</v>
          </cell>
          <cell r="D25768" t="str">
            <v>C &amp; L ALIMENTOS SA DE CV</v>
          </cell>
        </row>
        <row r="25769">
          <cell r="C25769">
            <v>24</v>
          </cell>
          <cell r="D25769" t="str">
            <v>C &amp; L ALIMENTOS SA DE CV</v>
          </cell>
        </row>
        <row r="25770">
          <cell r="C25770">
            <v>403</v>
          </cell>
          <cell r="D25770" t="str">
            <v>TECNOLOGÍA EN INGREDIENTES ALIMENTICIOS SA DE CV</v>
          </cell>
        </row>
        <row r="25771">
          <cell r="C25771">
            <v>130</v>
          </cell>
          <cell r="D25771" t="str">
            <v>PRODUCTOS PERLA, SA DE CV</v>
          </cell>
        </row>
        <row r="25772">
          <cell r="C25772">
            <v>130</v>
          </cell>
          <cell r="D25772" t="str">
            <v>PRODUCTOS PERLA, SA DE CV</v>
          </cell>
        </row>
        <row r="25773">
          <cell r="C25773">
            <v>130</v>
          </cell>
          <cell r="D25773" t="str">
            <v>PRODUCTOS PERLA, SA DE CV</v>
          </cell>
        </row>
        <row r="25774">
          <cell r="C25774">
            <v>406</v>
          </cell>
          <cell r="D25774" t="str">
            <v>LA FINCA ALIMENTOS SA DE CV</v>
          </cell>
        </row>
        <row r="25775">
          <cell r="C25775">
            <v>355</v>
          </cell>
          <cell r="D25775" t="str">
            <v>TECNICOS ESPECIALIZADOS EN ALIMENTOS, S.A. DE C.V.</v>
          </cell>
        </row>
        <row r="25776">
          <cell r="C25776">
            <v>355</v>
          </cell>
          <cell r="D25776" t="str">
            <v>TECNICOS ESPECIALIZADOS EN ALIMENTOS, S.A. DE C.V.</v>
          </cell>
        </row>
        <row r="25777">
          <cell r="C25777">
            <v>355</v>
          </cell>
          <cell r="D25777" t="str">
            <v>TECNICOS ESPECIALIZADOS EN ALIMENTOS, S.A. DE C.V.</v>
          </cell>
        </row>
        <row r="25778">
          <cell r="C25778">
            <v>384</v>
          </cell>
          <cell r="D25778" t="str">
            <v>DIET LINE LATIN AMERICA, S. A. P. I.  DE C.V.</v>
          </cell>
        </row>
        <row r="25779">
          <cell r="C25779">
            <v>384</v>
          </cell>
          <cell r="D25779" t="str">
            <v>DIET LINE LATIN AMERICA, S. A. P. I.  DE C.V.</v>
          </cell>
        </row>
        <row r="25780">
          <cell r="C25780">
            <v>373</v>
          </cell>
          <cell r="D25780" t="str">
            <v>MOLINO LA ROSALEDA, S.A. DE C.V.</v>
          </cell>
        </row>
        <row r="25781">
          <cell r="C25781">
            <v>270</v>
          </cell>
          <cell r="D25781" t="str">
            <v>RESTAURANTES TOKS, S.A. DE C.V.</v>
          </cell>
        </row>
        <row r="25782">
          <cell r="C25782">
            <v>270</v>
          </cell>
          <cell r="D25782" t="str">
            <v>RESTAURANTES TOKS, S.A. DE C.V.</v>
          </cell>
        </row>
        <row r="25783">
          <cell r="C25783">
            <v>18</v>
          </cell>
          <cell r="D25783" t="str">
            <v>BIMBO</v>
          </cell>
        </row>
        <row r="25784">
          <cell r="C25784">
            <v>20</v>
          </cell>
          <cell r="D25784" t="str">
            <v>BIMBO</v>
          </cell>
        </row>
        <row r="25785">
          <cell r="C25785">
            <v>21</v>
          </cell>
          <cell r="D25785" t="str">
            <v>BIMBO</v>
          </cell>
        </row>
        <row r="25786">
          <cell r="C25786">
            <v>21</v>
          </cell>
          <cell r="D25786" t="str">
            <v>BIMBO</v>
          </cell>
        </row>
        <row r="25787">
          <cell r="C25787">
            <v>24</v>
          </cell>
          <cell r="D25787" t="str">
            <v>C &amp; L ALIMENTOS SA DE CV</v>
          </cell>
        </row>
        <row r="25788">
          <cell r="C25788">
            <v>24</v>
          </cell>
          <cell r="D25788" t="str">
            <v>C &amp; L ALIMENTOS SA DE CV</v>
          </cell>
        </row>
        <row r="25789">
          <cell r="C25789">
            <v>24</v>
          </cell>
          <cell r="D25789" t="str">
            <v>C &amp; L ALIMENTOS SA DE CV</v>
          </cell>
        </row>
        <row r="25790">
          <cell r="C25790">
            <v>403</v>
          </cell>
          <cell r="D25790" t="str">
            <v>TECNOLOGÍA EN INGREDIENTES ALIMENTICIOS SA DE CV</v>
          </cell>
        </row>
        <row r="25791">
          <cell r="C25791">
            <v>130</v>
          </cell>
          <cell r="D25791" t="str">
            <v>PRODUCTOS PERLA, SA DE CV</v>
          </cell>
        </row>
        <row r="25792">
          <cell r="C25792">
            <v>130</v>
          </cell>
          <cell r="D25792" t="str">
            <v>PRODUCTOS PERLA, SA DE CV</v>
          </cell>
        </row>
        <row r="25793">
          <cell r="C25793">
            <v>130</v>
          </cell>
          <cell r="D25793" t="str">
            <v>PRODUCTOS PERLA, SA DE CV</v>
          </cell>
        </row>
        <row r="25794">
          <cell r="C25794">
            <v>406</v>
          </cell>
          <cell r="D25794" t="str">
            <v>LA FINCA ALIMENTOS SA DE CV</v>
          </cell>
        </row>
        <row r="25795">
          <cell r="C25795">
            <v>355</v>
          </cell>
          <cell r="D25795" t="str">
            <v>TECNICOS ESPECIALIZADOS EN ALIMENTOS, S.A. DE C.V.</v>
          </cell>
        </row>
        <row r="25796">
          <cell r="C25796">
            <v>355</v>
          </cell>
          <cell r="D25796" t="str">
            <v>TECNICOS ESPECIALIZADOS EN ALIMENTOS, S.A. DE C.V.</v>
          </cell>
        </row>
        <row r="25797">
          <cell r="C25797">
            <v>355</v>
          </cell>
          <cell r="D25797" t="str">
            <v>TECNICOS ESPECIALIZADOS EN ALIMENTOS, S.A. DE C.V.</v>
          </cell>
        </row>
        <row r="25798">
          <cell r="C25798">
            <v>384</v>
          </cell>
          <cell r="D25798" t="str">
            <v>DIET LINE LATIN AMERICA, S. A. P. I.  DE C.V.</v>
          </cell>
        </row>
        <row r="25799">
          <cell r="C25799">
            <v>384</v>
          </cell>
          <cell r="D25799" t="str">
            <v>DIET LINE LATIN AMERICA, S. A. P. I.  DE C.V.</v>
          </cell>
        </row>
        <row r="25800">
          <cell r="C25800">
            <v>373</v>
          </cell>
          <cell r="D25800" t="str">
            <v>MOLINO LA ROSALEDA, S.A. DE C.V.</v>
          </cell>
        </row>
        <row r="25801">
          <cell r="C25801">
            <v>270</v>
          </cell>
          <cell r="D25801" t="str">
            <v>RESTAURANTES TOKS, S.A. DE C.V.</v>
          </cell>
        </row>
        <row r="25802">
          <cell r="C25802">
            <v>270</v>
          </cell>
          <cell r="D25802" t="str">
            <v>RESTAURANTES TOKS, S.A. DE C.V.</v>
          </cell>
        </row>
        <row r="25803">
          <cell r="C25803">
            <v>18</v>
          </cell>
          <cell r="D25803" t="str">
            <v>BIMBO</v>
          </cell>
        </row>
        <row r="25804">
          <cell r="C25804">
            <v>20</v>
          </cell>
          <cell r="D25804" t="str">
            <v>BIMBO</v>
          </cell>
        </row>
        <row r="25805">
          <cell r="C25805">
            <v>21</v>
          </cell>
          <cell r="D25805" t="str">
            <v>BIMBO</v>
          </cell>
        </row>
        <row r="25806">
          <cell r="C25806">
            <v>21</v>
          </cell>
          <cell r="D25806" t="str">
            <v>BIMBO</v>
          </cell>
        </row>
        <row r="25807">
          <cell r="C25807">
            <v>24</v>
          </cell>
          <cell r="D25807" t="str">
            <v>C &amp; L ALIMENTOS SA DE CV</v>
          </cell>
        </row>
        <row r="25808">
          <cell r="C25808">
            <v>24</v>
          </cell>
          <cell r="D25808" t="str">
            <v>C &amp; L ALIMENTOS SA DE CV</v>
          </cell>
        </row>
        <row r="25809">
          <cell r="C25809">
            <v>24</v>
          </cell>
          <cell r="D25809" t="str">
            <v>C &amp; L ALIMENTOS SA DE CV</v>
          </cell>
        </row>
        <row r="25810">
          <cell r="C25810">
            <v>403</v>
          </cell>
          <cell r="D25810" t="str">
            <v>TECNOLOGÍA EN INGREDIENTES ALIMENTICIOS SA DE CV</v>
          </cell>
        </row>
        <row r="25811">
          <cell r="C25811">
            <v>130</v>
          </cell>
          <cell r="D25811" t="str">
            <v>PRODUCTOS PERLA, SA DE CV</v>
          </cell>
        </row>
        <row r="25812">
          <cell r="C25812">
            <v>130</v>
          </cell>
          <cell r="D25812" t="str">
            <v>PRODUCTOS PERLA, SA DE CV</v>
          </cell>
        </row>
        <row r="25813">
          <cell r="C25813">
            <v>130</v>
          </cell>
          <cell r="D25813" t="str">
            <v>PRODUCTOS PERLA, SA DE CV</v>
          </cell>
        </row>
        <row r="25814">
          <cell r="C25814">
            <v>406</v>
          </cell>
          <cell r="D25814" t="str">
            <v>LA FINCA ALIMENTOS SA DE CV</v>
          </cell>
        </row>
        <row r="25815">
          <cell r="C25815">
            <v>355</v>
          </cell>
          <cell r="D25815" t="str">
            <v>TECNICOS ESPECIALIZADOS EN ALIMENTOS, S.A. DE C.V.</v>
          </cell>
        </row>
        <row r="25816">
          <cell r="C25816">
            <v>355</v>
          </cell>
          <cell r="D25816" t="str">
            <v>TECNICOS ESPECIALIZADOS EN ALIMENTOS, S.A. DE C.V.</v>
          </cell>
        </row>
        <row r="25817">
          <cell r="C25817">
            <v>355</v>
          </cell>
          <cell r="D25817" t="str">
            <v>TECNICOS ESPECIALIZADOS EN ALIMENTOS, S.A. DE C.V.</v>
          </cell>
        </row>
        <row r="25818">
          <cell r="C25818">
            <v>384</v>
          </cell>
          <cell r="D25818" t="str">
            <v>DIET LINE LATIN AMERICA, S. A. P. I.  DE C.V.</v>
          </cell>
        </row>
        <row r="25819">
          <cell r="C25819">
            <v>384</v>
          </cell>
          <cell r="D25819" t="str">
            <v>DIET LINE LATIN AMERICA, S. A. P. I.  DE C.V.</v>
          </cell>
        </row>
        <row r="25820">
          <cell r="C25820">
            <v>373</v>
          </cell>
          <cell r="D25820" t="str">
            <v>MOLINO LA ROSALEDA, S.A. DE C.V.</v>
          </cell>
        </row>
        <row r="25821">
          <cell r="C25821">
            <v>270</v>
          </cell>
          <cell r="D25821" t="str">
            <v>RESTAURANTES TOKS, S.A. DE C.V.</v>
          </cell>
        </row>
        <row r="25822">
          <cell r="C25822">
            <v>270</v>
          </cell>
          <cell r="D25822" t="str">
            <v>RESTAURANTES TOKS, S.A. DE C.V.</v>
          </cell>
        </row>
        <row r="25823">
          <cell r="C25823">
            <v>18</v>
          </cell>
          <cell r="D25823" t="str">
            <v>BIMBO</v>
          </cell>
        </row>
        <row r="25824">
          <cell r="C25824">
            <v>20</v>
          </cell>
          <cell r="D25824" t="str">
            <v>BIMBO</v>
          </cell>
        </row>
        <row r="25825">
          <cell r="C25825">
            <v>21</v>
          </cell>
          <cell r="D25825" t="str">
            <v>BIMBO</v>
          </cell>
        </row>
        <row r="25826">
          <cell r="C25826">
            <v>21</v>
          </cell>
          <cell r="D25826" t="str">
            <v>BIMBO</v>
          </cell>
        </row>
        <row r="25827">
          <cell r="C25827">
            <v>24</v>
          </cell>
          <cell r="D25827" t="str">
            <v>C &amp; L ALIMENTOS SA DE CV</v>
          </cell>
        </row>
        <row r="25828">
          <cell r="C25828">
            <v>24</v>
          </cell>
          <cell r="D25828" t="str">
            <v>C &amp; L ALIMENTOS SA DE CV</v>
          </cell>
        </row>
        <row r="25829">
          <cell r="C25829">
            <v>24</v>
          </cell>
          <cell r="D25829" t="str">
            <v>C &amp; L ALIMENTOS SA DE CV</v>
          </cell>
        </row>
        <row r="25830">
          <cell r="C25830">
            <v>403</v>
          </cell>
          <cell r="D25830" t="str">
            <v>TECNOLOGÍA EN INGREDIENTES ALIMENTICIOS SA DE CV</v>
          </cell>
        </row>
        <row r="25831">
          <cell r="C25831">
            <v>130</v>
          </cell>
          <cell r="D25831" t="str">
            <v>PRODUCTOS PERLA, SA DE CV</v>
          </cell>
        </row>
        <row r="25832">
          <cell r="C25832">
            <v>130</v>
          </cell>
          <cell r="D25832" t="str">
            <v>PRODUCTOS PERLA, SA DE CV</v>
          </cell>
        </row>
        <row r="25833">
          <cell r="C25833">
            <v>130</v>
          </cell>
          <cell r="D25833" t="str">
            <v>PRODUCTOS PERLA, SA DE CV</v>
          </cell>
        </row>
        <row r="25834">
          <cell r="C25834">
            <v>406</v>
          </cell>
          <cell r="D25834" t="str">
            <v>LA FINCA ALIMENTOS SA DE CV</v>
          </cell>
        </row>
        <row r="25835">
          <cell r="C25835">
            <v>355</v>
          </cell>
          <cell r="D25835" t="str">
            <v>TECNICOS ESPECIALIZADOS EN ALIMENTOS, S.A. DE C.V.</v>
          </cell>
        </row>
        <row r="25836">
          <cell r="C25836">
            <v>355</v>
          </cell>
          <cell r="D25836" t="str">
            <v>TECNICOS ESPECIALIZADOS EN ALIMENTOS, S.A. DE C.V.</v>
          </cell>
        </row>
        <row r="25837">
          <cell r="C25837">
            <v>355</v>
          </cell>
          <cell r="D25837" t="str">
            <v>TECNICOS ESPECIALIZADOS EN ALIMENTOS, S.A. DE C.V.</v>
          </cell>
        </row>
        <row r="25838">
          <cell r="C25838">
            <v>384</v>
          </cell>
          <cell r="D25838" t="str">
            <v>DIET LINE LATIN AMERICA, S. A. P. I.  DE C.V.</v>
          </cell>
        </row>
        <row r="25839">
          <cell r="C25839">
            <v>384</v>
          </cell>
          <cell r="D25839" t="str">
            <v>DIET LINE LATIN AMERICA, S. A. P. I.  DE C.V.</v>
          </cell>
        </row>
        <row r="25840">
          <cell r="C25840">
            <v>373</v>
          </cell>
          <cell r="D25840" t="str">
            <v>MOLINO LA ROSALEDA, S.A. DE C.V.</v>
          </cell>
        </row>
        <row r="25841">
          <cell r="C25841">
            <v>270</v>
          </cell>
          <cell r="D25841" t="str">
            <v>RESTAURANTES TOKS, S.A. DE C.V.</v>
          </cell>
        </row>
        <row r="25842">
          <cell r="C25842">
            <v>270</v>
          </cell>
          <cell r="D25842" t="str">
            <v>RESTAURANTES TOKS, S.A. DE C.V.</v>
          </cell>
        </row>
        <row r="25843">
          <cell r="C25843">
            <v>18</v>
          </cell>
          <cell r="D25843" t="str">
            <v>BIMBO</v>
          </cell>
        </row>
        <row r="25844">
          <cell r="C25844">
            <v>20</v>
          </cell>
          <cell r="D25844" t="str">
            <v>BIMBO</v>
          </cell>
        </row>
        <row r="25845">
          <cell r="C25845">
            <v>21</v>
          </cell>
          <cell r="D25845" t="str">
            <v>BIMBO</v>
          </cell>
        </row>
        <row r="25846">
          <cell r="C25846">
            <v>21</v>
          </cell>
          <cell r="D25846" t="str">
            <v>BIMBO</v>
          </cell>
        </row>
        <row r="25847">
          <cell r="C25847">
            <v>24</v>
          </cell>
          <cell r="D25847" t="str">
            <v>C &amp; L ALIMENTOS SA DE CV</v>
          </cell>
        </row>
        <row r="25848">
          <cell r="C25848">
            <v>24</v>
          </cell>
          <cell r="D25848" t="str">
            <v>C &amp; L ALIMENTOS SA DE CV</v>
          </cell>
        </row>
        <row r="25849">
          <cell r="C25849">
            <v>24</v>
          </cell>
          <cell r="D25849" t="str">
            <v>C &amp; L ALIMENTOS SA DE CV</v>
          </cell>
        </row>
        <row r="25850">
          <cell r="C25850">
            <v>403</v>
          </cell>
          <cell r="D25850" t="str">
            <v>TECNOLOGÍA EN INGREDIENTES ALIMENTICIOS SA DE CV</v>
          </cell>
        </row>
        <row r="25851">
          <cell r="C25851">
            <v>130</v>
          </cell>
          <cell r="D25851" t="str">
            <v>PRODUCTOS PERLA, SA DE CV</v>
          </cell>
        </row>
        <row r="25852">
          <cell r="C25852">
            <v>130</v>
          </cell>
          <cell r="D25852" t="str">
            <v>PRODUCTOS PERLA, SA DE CV</v>
          </cell>
        </row>
        <row r="25853">
          <cell r="C25853">
            <v>130</v>
          </cell>
          <cell r="D25853" t="str">
            <v>PRODUCTOS PERLA, SA DE CV</v>
          </cell>
        </row>
        <row r="25854">
          <cell r="C25854">
            <v>406</v>
          </cell>
          <cell r="D25854" t="str">
            <v>LA FINCA ALIMENTOS SA DE CV</v>
          </cell>
        </row>
        <row r="25855">
          <cell r="C25855">
            <v>355</v>
          </cell>
          <cell r="D25855" t="str">
            <v>TECNICOS ESPECIALIZADOS EN ALIMENTOS, S.A. DE C.V.</v>
          </cell>
        </row>
        <row r="25856">
          <cell r="C25856">
            <v>355</v>
          </cell>
          <cell r="D25856" t="str">
            <v>TECNICOS ESPECIALIZADOS EN ALIMENTOS, S.A. DE C.V.</v>
          </cell>
        </row>
        <row r="25857">
          <cell r="C25857">
            <v>355</v>
          </cell>
          <cell r="D25857" t="str">
            <v>TECNICOS ESPECIALIZADOS EN ALIMENTOS, S.A. DE C.V.</v>
          </cell>
        </row>
        <row r="25858">
          <cell r="C25858">
            <v>384</v>
          </cell>
          <cell r="D25858" t="str">
            <v>DIET LINE LATIN AMERICA, S. A. P. I.  DE C.V.</v>
          </cell>
        </row>
        <row r="25859">
          <cell r="C25859">
            <v>384</v>
          </cell>
          <cell r="D25859" t="str">
            <v>DIET LINE LATIN AMERICA, S. A. P. I.  DE C.V.</v>
          </cell>
        </row>
        <row r="25860">
          <cell r="C25860">
            <v>373</v>
          </cell>
          <cell r="D25860" t="str">
            <v>MOLINO LA ROSALEDA, S.A. DE C.V.</v>
          </cell>
        </row>
        <row r="25861">
          <cell r="C25861">
            <v>270</v>
          </cell>
          <cell r="D25861" t="str">
            <v>RESTAURANTES TOKS, S.A. DE C.V.</v>
          </cell>
        </row>
        <row r="25862">
          <cell r="C25862">
            <v>270</v>
          </cell>
          <cell r="D25862" t="str">
            <v>RESTAURANTES TOKS, S.A. DE C.V.</v>
          </cell>
        </row>
        <row r="25863">
          <cell r="C25863">
            <v>18</v>
          </cell>
          <cell r="D25863" t="str">
            <v>BIMBO</v>
          </cell>
        </row>
        <row r="25864">
          <cell r="C25864">
            <v>20</v>
          </cell>
          <cell r="D25864" t="str">
            <v>BIMBO</v>
          </cell>
        </row>
        <row r="25865">
          <cell r="C25865">
            <v>21</v>
          </cell>
          <cell r="D25865" t="str">
            <v>BIMBO</v>
          </cell>
        </row>
        <row r="25866">
          <cell r="C25866">
            <v>21</v>
          </cell>
          <cell r="D25866" t="str">
            <v>BIMBO</v>
          </cell>
        </row>
        <row r="25867">
          <cell r="C25867">
            <v>24</v>
          </cell>
          <cell r="D25867" t="str">
            <v>C &amp; L ALIMENTOS SA DE CV</v>
          </cell>
        </row>
        <row r="25868">
          <cell r="C25868">
            <v>24</v>
          </cell>
          <cell r="D25868" t="str">
            <v>C &amp; L ALIMENTOS SA DE CV</v>
          </cell>
        </row>
        <row r="25869">
          <cell r="C25869">
            <v>24</v>
          </cell>
          <cell r="D25869" t="str">
            <v>C &amp; L ALIMENTOS SA DE CV</v>
          </cell>
        </row>
        <row r="25870">
          <cell r="C25870">
            <v>403</v>
          </cell>
          <cell r="D25870" t="str">
            <v>TECNOLOGÍA EN INGREDIENTES ALIMENTICIOS SA DE CV</v>
          </cell>
        </row>
        <row r="25871">
          <cell r="C25871">
            <v>130</v>
          </cell>
          <cell r="D25871" t="str">
            <v>PRODUCTOS PERLA, SA DE CV</v>
          </cell>
        </row>
        <row r="25872">
          <cell r="C25872">
            <v>130</v>
          </cell>
          <cell r="D25872" t="str">
            <v>PRODUCTOS PERLA, SA DE CV</v>
          </cell>
        </row>
        <row r="25873">
          <cell r="C25873">
            <v>130</v>
          </cell>
          <cell r="D25873" t="str">
            <v>PRODUCTOS PERLA, SA DE CV</v>
          </cell>
        </row>
        <row r="25874">
          <cell r="C25874">
            <v>406</v>
          </cell>
          <cell r="D25874" t="str">
            <v>LA FINCA ALIMENTOS SA DE CV</v>
          </cell>
        </row>
        <row r="25875">
          <cell r="C25875">
            <v>355</v>
          </cell>
          <cell r="D25875" t="str">
            <v>TECNICOS ESPECIALIZADOS EN ALIMENTOS, S.A. DE C.V.</v>
          </cell>
        </row>
        <row r="25876">
          <cell r="C25876">
            <v>355</v>
          </cell>
          <cell r="D25876" t="str">
            <v>TECNICOS ESPECIALIZADOS EN ALIMENTOS, S.A. DE C.V.</v>
          </cell>
        </row>
        <row r="25877">
          <cell r="C25877">
            <v>355</v>
          </cell>
          <cell r="D25877" t="str">
            <v>TECNICOS ESPECIALIZADOS EN ALIMENTOS, S.A. DE C.V.</v>
          </cell>
        </row>
        <row r="25878">
          <cell r="C25878">
            <v>384</v>
          </cell>
          <cell r="D25878" t="str">
            <v>DIET LINE LATIN AMERICA, S. A. P. I.  DE C.V.</v>
          </cell>
        </row>
        <row r="25879">
          <cell r="C25879">
            <v>384</v>
          </cell>
          <cell r="D25879" t="str">
            <v>DIET LINE LATIN AMERICA, S. A. P. I.  DE C.V.</v>
          </cell>
        </row>
        <row r="25880">
          <cell r="C25880">
            <v>373</v>
          </cell>
          <cell r="D25880" t="str">
            <v>MOLINO LA ROSALEDA, S.A. DE C.V.</v>
          </cell>
        </row>
        <row r="25881">
          <cell r="C25881">
            <v>270</v>
          </cell>
          <cell r="D25881" t="str">
            <v>RESTAURANTES TOKS, S.A. DE C.V.</v>
          </cell>
        </row>
        <row r="25882">
          <cell r="C25882">
            <v>270</v>
          </cell>
          <cell r="D25882" t="str">
            <v>RESTAURANTES TOKS, S.A. DE C.V.</v>
          </cell>
        </row>
        <row r="25883">
          <cell r="C25883">
            <v>18</v>
          </cell>
          <cell r="D25883" t="str">
            <v>BIMBO</v>
          </cell>
        </row>
        <row r="25884">
          <cell r="C25884">
            <v>20</v>
          </cell>
          <cell r="D25884" t="str">
            <v>BIMBO</v>
          </cell>
        </row>
        <row r="25885">
          <cell r="C25885">
            <v>21</v>
          </cell>
          <cell r="D25885" t="str">
            <v>BIMBO</v>
          </cell>
        </row>
        <row r="25886">
          <cell r="C25886">
            <v>89</v>
          </cell>
          <cell r="D25886" t="str">
            <v>KERRY INGREDIENTS DE MEXICO SA DE CV</v>
          </cell>
        </row>
        <row r="25887">
          <cell r="C25887">
            <v>89</v>
          </cell>
          <cell r="D25887" t="str">
            <v>KERRY INGREDIENTS DE MEXICO SA DE CV</v>
          </cell>
        </row>
        <row r="25888">
          <cell r="C25888">
            <v>89</v>
          </cell>
          <cell r="D25888" t="str">
            <v>KERRY INGREDIENTS DE MEXICO SA DE CV</v>
          </cell>
        </row>
        <row r="25889">
          <cell r="C25889">
            <v>89</v>
          </cell>
          <cell r="D25889" t="str">
            <v>KERRY INGREDIENTS DE MEXICO SA DE CV</v>
          </cell>
        </row>
        <row r="25890">
          <cell r="C25890">
            <v>89</v>
          </cell>
          <cell r="D25890" t="str">
            <v>KERRY INGREDIENTS DE MEXICO SA DE CV</v>
          </cell>
        </row>
        <row r="25891">
          <cell r="C25891">
            <v>91</v>
          </cell>
          <cell r="D25891" t="str">
            <v>LABORATORIOS GRIFFITH  DE MEXICO SA DE CV</v>
          </cell>
        </row>
        <row r="25892">
          <cell r="C25892">
            <v>91</v>
          </cell>
          <cell r="D25892" t="str">
            <v>LABORATORIOS GRIFFITH  DE MEXICO SA DE CV</v>
          </cell>
        </row>
        <row r="25893">
          <cell r="C25893">
            <v>107</v>
          </cell>
          <cell r="D25893" t="str">
            <v>MICHEL ONTIVEROS PABLO IGNACIO</v>
          </cell>
        </row>
        <row r="25894">
          <cell r="C25894">
            <v>138</v>
          </cell>
          <cell r="D25894" t="str">
            <v>RICAP SA DE CV</v>
          </cell>
        </row>
        <row r="25895">
          <cell r="C25895">
            <v>138</v>
          </cell>
          <cell r="D25895" t="str">
            <v>RICAP SA DE CV</v>
          </cell>
        </row>
        <row r="25896">
          <cell r="C25896">
            <v>138</v>
          </cell>
          <cell r="D25896" t="str">
            <v>RICAP SA DE CV</v>
          </cell>
        </row>
        <row r="25897">
          <cell r="C25897">
            <v>174</v>
          </cell>
          <cell r="D25897" t="str">
            <v>GRUPO INDUSTRIAL CUADRITOS BIOTEK SA DE CV</v>
          </cell>
        </row>
        <row r="25898">
          <cell r="C25898">
            <v>52</v>
          </cell>
          <cell r="D25898" t="str">
            <v>DEUTSCHE QUIMICA SA DE CV</v>
          </cell>
        </row>
        <row r="25899">
          <cell r="C25899">
            <v>381</v>
          </cell>
          <cell r="D25899" t="str">
            <v>HARI MASA DEL SURESTE, S.A. DE C.V.</v>
          </cell>
        </row>
        <row r="25900">
          <cell r="C25900">
            <v>89</v>
          </cell>
          <cell r="D25900" t="str">
            <v>KERRY INGREDIENTS DE MEXICO SA DE CV</v>
          </cell>
        </row>
        <row r="25901">
          <cell r="C25901">
            <v>89</v>
          </cell>
          <cell r="D25901" t="str">
            <v>KERRY INGREDIENTS DE MEXICO SA DE CV</v>
          </cell>
        </row>
        <row r="25902">
          <cell r="C25902">
            <v>89</v>
          </cell>
          <cell r="D25902" t="str">
            <v>KERRY INGREDIENTS DE MEXICO SA DE CV</v>
          </cell>
        </row>
        <row r="25903">
          <cell r="C25903">
            <v>89</v>
          </cell>
          <cell r="D25903" t="str">
            <v>KERRY INGREDIENTS DE MEXICO SA DE CV</v>
          </cell>
        </row>
        <row r="25904">
          <cell r="C25904">
            <v>89</v>
          </cell>
          <cell r="D25904" t="str">
            <v>KERRY INGREDIENTS DE MEXICO SA DE CV</v>
          </cell>
        </row>
        <row r="25905">
          <cell r="C25905">
            <v>91</v>
          </cell>
          <cell r="D25905" t="str">
            <v>LABORATORIOS GRIFFITH  DE MEXICO SA DE CV</v>
          </cell>
        </row>
        <row r="25906">
          <cell r="C25906">
            <v>91</v>
          </cell>
          <cell r="D25906" t="str">
            <v>LABORATORIOS GRIFFITH  DE MEXICO SA DE CV</v>
          </cell>
        </row>
        <row r="25907">
          <cell r="C25907">
            <v>107</v>
          </cell>
          <cell r="D25907" t="str">
            <v>MICHEL ONTIVEROS PABLO IGNACIO</v>
          </cell>
        </row>
        <row r="25908">
          <cell r="C25908">
            <v>138</v>
          </cell>
          <cell r="D25908" t="str">
            <v>RICAP SA DE CV</v>
          </cell>
        </row>
        <row r="25909">
          <cell r="C25909">
            <v>138</v>
          </cell>
          <cell r="D25909" t="str">
            <v>RICAP SA DE CV</v>
          </cell>
        </row>
        <row r="25910">
          <cell r="C25910">
            <v>138</v>
          </cell>
          <cell r="D25910" t="str">
            <v>RICAP SA DE CV</v>
          </cell>
        </row>
        <row r="25911">
          <cell r="C25911">
            <v>174</v>
          </cell>
          <cell r="D25911" t="str">
            <v>GRUPO INDUSTRIAL CUADRITOS BIOTEK SA DE CV</v>
          </cell>
        </row>
        <row r="25912">
          <cell r="C25912">
            <v>52</v>
          </cell>
          <cell r="D25912" t="str">
            <v>DEUTSCHE QUIMICA SA DE CV</v>
          </cell>
        </row>
        <row r="25913">
          <cell r="C25913">
            <v>381</v>
          </cell>
          <cell r="D25913" t="str">
            <v>HARI MASA DEL SURESTE, S.A. DE C.V.</v>
          </cell>
        </row>
        <row r="25914">
          <cell r="C25914">
            <v>89</v>
          </cell>
          <cell r="D25914" t="str">
            <v>KERRY INGREDIENTS DE MEXICO SA DE CV</v>
          </cell>
        </row>
        <row r="25915">
          <cell r="C25915">
            <v>89</v>
          </cell>
          <cell r="D25915" t="str">
            <v>KERRY INGREDIENTS DE MEXICO SA DE CV</v>
          </cell>
        </row>
        <row r="25916">
          <cell r="C25916">
            <v>89</v>
          </cell>
          <cell r="D25916" t="str">
            <v>KERRY INGREDIENTS DE MEXICO SA DE CV</v>
          </cell>
        </row>
        <row r="25917">
          <cell r="C25917">
            <v>89</v>
          </cell>
          <cell r="D25917" t="str">
            <v>KERRY INGREDIENTS DE MEXICO SA DE CV</v>
          </cell>
        </row>
        <row r="25918">
          <cell r="C25918">
            <v>89</v>
          </cell>
          <cell r="D25918" t="str">
            <v>KERRY INGREDIENTS DE MEXICO SA DE CV</v>
          </cell>
        </row>
        <row r="25919">
          <cell r="C25919">
            <v>91</v>
          </cell>
          <cell r="D25919" t="str">
            <v>LABORATORIOS GRIFFITH  DE MEXICO SA DE CV</v>
          </cell>
        </row>
        <row r="25920">
          <cell r="C25920">
            <v>91</v>
          </cell>
          <cell r="D25920" t="str">
            <v>LABORATORIOS GRIFFITH  DE MEXICO SA DE CV</v>
          </cell>
        </row>
        <row r="25921">
          <cell r="C25921">
            <v>107</v>
          </cell>
          <cell r="D25921" t="str">
            <v>MICHEL ONTIVEROS PABLO IGNACIO</v>
          </cell>
        </row>
        <row r="25922">
          <cell r="C25922">
            <v>138</v>
          </cell>
          <cell r="D25922" t="str">
            <v>RICAP SA DE CV</v>
          </cell>
        </row>
        <row r="25923">
          <cell r="C25923">
            <v>138</v>
          </cell>
          <cell r="D25923" t="str">
            <v>RICAP SA DE CV</v>
          </cell>
        </row>
        <row r="25924">
          <cell r="C25924">
            <v>138</v>
          </cell>
          <cell r="D25924" t="str">
            <v>RICAP SA DE CV</v>
          </cell>
        </row>
        <row r="25925">
          <cell r="C25925">
            <v>174</v>
          </cell>
          <cell r="D25925" t="str">
            <v>GRUPO INDUSTRIAL CUADRITOS BIOTEK SA DE CV</v>
          </cell>
        </row>
        <row r="25926">
          <cell r="C25926">
            <v>52</v>
          </cell>
          <cell r="D25926" t="str">
            <v>DEUTSCHE QUIMICA SA DE CV</v>
          </cell>
        </row>
        <row r="25927">
          <cell r="C25927">
            <v>381</v>
          </cell>
          <cell r="D25927" t="str">
            <v>HARI MASA DEL SURESTE, S.A. DE C.V.</v>
          </cell>
        </row>
        <row r="25928">
          <cell r="C25928">
            <v>89</v>
          </cell>
          <cell r="D25928" t="str">
            <v>KERRY INGREDIENTS DE MEXICO SA DE CV</v>
          </cell>
        </row>
        <row r="25929">
          <cell r="C25929">
            <v>89</v>
          </cell>
          <cell r="D25929" t="str">
            <v>KERRY INGREDIENTS DE MEXICO SA DE CV</v>
          </cell>
        </row>
        <row r="25930">
          <cell r="C25930">
            <v>89</v>
          </cell>
          <cell r="D25930" t="str">
            <v>KERRY INGREDIENTS DE MEXICO SA DE CV</v>
          </cell>
        </row>
        <row r="25931">
          <cell r="C25931">
            <v>89</v>
          </cell>
          <cell r="D25931" t="str">
            <v>KERRY INGREDIENTS DE MEXICO SA DE CV</v>
          </cell>
        </row>
        <row r="25932">
          <cell r="C25932">
            <v>89</v>
          </cell>
          <cell r="D25932" t="str">
            <v>KERRY INGREDIENTS DE MEXICO SA DE CV</v>
          </cell>
        </row>
        <row r="25933">
          <cell r="C25933">
            <v>91</v>
          </cell>
          <cell r="D25933" t="str">
            <v>LABORATORIOS GRIFFITH  DE MEXICO SA DE CV</v>
          </cell>
        </row>
        <row r="25934">
          <cell r="C25934">
            <v>91</v>
          </cell>
          <cell r="D25934" t="str">
            <v>LABORATORIOS GRIFFITH  DE MEXICO SA DE CV</v>
          </cell>
        </row>
        <row r="25935">
          <cell r="C25935">
            <v>107</v>
          </cell>
          <cell r="D25935" t="str">
            <v>MICHEL ONTIVEROS PABLO IGNACIO</v>
          </cell>
        </row>
        <row r="25936">
          <cell r="C25936">
            <v>138</v>
          </cell>
          <cell r="D25936" t="str">
            <v>RICAP SA DE CV</v>
          </cell>
        </row>
        <row r="25937">
          <cell r="C25937">
            <v>138</v>
          </cell>
          <cell r="D25937" t="str">
            <v>RICAP SA DE CV</v>
          </cell>
        </row>
        <row r="25938">
          <cell r="C25938">
            <v>138</v>
          </cell>
          <cell r="D25938" t="str">
            <v>RICAP SA DE CV</v>
          </cell>
        </row>
        <row r="25939">
          <cell r="C25939">
            <v>174</v>
          </cell>
          <cell r="D25939" t="str">
            <v>GRUPO INDUSTRIAL CUADRITOS BIOTEK SA DE CV</v>
          </cell>
        </row>
        <row r="25940">
          <cell r="C25940">
            <v>52</v>
          </cell>
          <cell r="D25940" t="str">
            <v>DEUTSCHE QUIMICA SA DE CV</v>
          </cell>
        </row>
        <row r="25941">
          <cell r="C25941">
            <v>381</v>
          </cell>
          <cell r="D25941" t="str">
            <v>HARI MASA DEL SURESTE, S.A. DE C.V.</v>
          </cell>
        </row>
        <row r="25942">
          <cell r="C25942">
            <v>89</v>
          </cell>
          <cell r="D25942" t="str">
            <v>KERRY INGREDIENTS DE MEXICO SA DE CV</v>
          </cell>
        </row>
        <row r="25943">
          <cell r="C25943">
            <v>89</v>
          </cell>
          <cell r="D25943" t="str">
            <v>KERRY INGREDIENTS DE MEXICO SA DE CV</v>
          </cell>
        </row>
        <row r="25944">
          <cell r="C25944">
            <v>89</v>
          </cell>
          <cell r="D25944" t="str">
            <v>KERRY INGREDIENTS DE MEXICO SA DE CV</v>
          </cell>
        </row>
        <row r="25945">
          <cell r="C25945">
            <v>89</v>
          </cell>
          <cell r="D25945" t="str">
            <v>KERRY INGREDIENTS DE MEXICO SA DE CV</v>
          </cell>
        </row>
        <row r="25946">
          <cell r="C25946">
            <v>89</v>
          </cell>
          <cell r="D25946" t="str">
            <v>KERRY INGREDIENTS DE MEXICO SA DE CV</v>
          </cell>
        </row>
        <row r="25947">
          <cell r="C25947">
            <v>91</v>
          </cell>
          <cell r="D25947" t="str">
            <v>LABORATORIOS GRIFFITH  DE MEXICO SA DE CV</v>
          </cell>
        </row>
        <row r="25948">
          <cell r="C25948">
            <v>91</v>
          </cell>
          <cell r="D25948" t="str">
            <v>LABORATORIOS GRIFFITH  DE MEXICO SA DE CV</v>
          </cell>
        </row>
        <row r="25949">
          <cell r="C25949">
            <v>107</v>
          </cell>
          <cell r="D25949" t="str">
            <v>MICHEL ONTIVEROS PABLO IGNACIO</v>
          </cell>
        </row>
        <row r="25950">
          <cell r="C25950">
            <v>138</v>
          </cell>
          <cell r="D25950" t="str">
            <v>RICAP SA DE CV</v>
          </cell>
        </row>
        <row r="25951">
          <cell r="C25951">
            <v>138</v>
          </cell>
          <cell r="D25951" t="str">
            <v>RICAP SA DE CV</v>
          </cell>
        </row>
        <row r="25952">
          <cell r="C25952">
            <v>138</v>
          </cell>
          <cell r="D25952" t="str">
            <v>RICAP SA DE CV</v>
          </cell>
        </row>
        <row r="25953">
          <cell r="C25953">
            <v>174</v>
          </cell>
          <cell r="D25953" t="str">
            <v>GRUPO INDUSTRIAL CUADRITOS BIOTEK SA DE CV</v>
          </cell>
        </row>
        <row r="25954">
          <cell r="C25954">
            <v>52</v>
          </cell>
          <cell r="D25954" t="str">
            <v>DEUTSCHE QUIMICA SA DE CV</v>
          </cell>
        </row>
        <row r="25955">
          <cell r="C25955">
            <v>381</v>
          </cell>
          <cell r="D25955" t="str">
            <v>HARI MASA DEL SURESTE, S.A. DE C.V.</v>
          </cell>
        </row>
        <row r="25956">
          <cell r="C25956">
            <v>89</v>
          </cell>
          <cell r="D25956" t="str">
            <v>KERRY INGREDIENTS DE MEXICO SA DE CV</v>
          </cell>
        </row>
        <row r="25957">
          <cell r="C25957">
            <v>89</v>
          </cell>
          <cell r="D25957" t="str">
            <v>KERRY INGREDIENTS DE MEXICO SA DE CV</v>
          </cell>
        </row>
        <row r="25958">
          <cell r="C25958">
            <v>89</v>
          </cell>
          <cell r="D25958" t="str">
            <v>KERRY INGREDIENTS DE MEXICO SA DE CV</v>
          </cell>
        </row>
        <row r="25959">
          <cell r="C25959">
            <v>89</v>
          </cell>
          <cell r="D25959" t="str">
            <v>KERRY INGREDIENTS DE MEXICO SA DE CV</v>
          </cell>
        </row>
        <row r="25960">
          <cell r="C25960">
            <v>89</v>
          </cell>
          <cell r="D25960" t="str">
            <v>KERRY INGREDIENTS DE MEXICO SA DE CV</v>
          </cell>
        </row>
        <row r="25961">
          <cell r="C25961">
            <v>91</v>
          </cell>
          <cell r="D25961" t="str">
            <v>LABORATORIOS GRIFFITH  DE MEXICO SA DE CV</v>
          </cell>
        </row>
        <row r="25962">
          <cell r="C25962">
            <v>91</v>
          </cell>
          <cell r="D25962" t="str">
            <v>LABORATORIOS GRIFFITH  DE MEXICO SA DE CV</v>
          </cell>
        </row>
        <row r="25963">
          <cell r="C25963">
            <v>107</v>
          </cell>
          <cell r="D25963" t="str">
            <v>MICHEL ONTIVEROS PABLO IGNACIO</v>
          </cell>
        </row>
        <row r="25964">
          <cell r="C25964">
            <v>138</v>
          </cell>
          <cell r="D25964" t="str">
            <v>RICAP SA DE CV</v>
          </cell>
        </row>
        <row r="25965">
          <cell r="C25965">
            <v>138</v>
          </cell>
          <cell r="D25965" t="str">
            <v>RICAP SA DE CV</v>
          </cell>
        </row>
        <row r="25966">
          <cell r="C25966">
            <v>138</v>
          </cell>
          <cell r="D25966" t="str">
            <v>RICAP SA DE CV</v>
          </cell>
        </row>
        <row r="25967">
          <cell r="C25967">
            <v>174</v>
          </cell>
          <cell r="D25967" t="str">
            <v>GRUPO INDUSTRIAL CUADRITOS BIOTEK SA DE CV</v>
          </cell>
        </row>
        <row r="25968">
          <cell r="C25968">
            <v>52</v>
          </cell>
          <cell r="D25968" t="str">
            <v>DEUTSCHE QUIMICA SA DE CV</v>
          </cell>
        </row>
        <row r="25969">
          <cell r="C25969">
            <v>381</v>
          </cell>
          <cell r="D25969" t="str">
            <v>HARI MASA DEL SURESTE, S.A. DE C.V.</v>
          </cell>
        </row>
        <row r="25970">
          <cell r="C25970">
            <v>89</v>
          </cell>
          <cell r="D25970" t="str">
            <v>KERRY INGREDIENTS DE MEXICO SA DE CV</v>
          </cell>
        </row>
        <row r="25971">
          <cell r="C25971">
            <v>89</v>
          </cell>
          <cell r="D25971" t="str">
            <v>KERRY INGREDIENTS DE MEXICO SA DE CV</v>
          </cell>
        </row>
        <row r="25972">
          <cell r="C25972">
            <v>89</v>
          </cell>
          <cell r="D25972" t="str">
            <v>KERRY INGREDIENTS DE MEXICO SA DE CV</v>
          </cell>
        </row>
        <row r="25973">
          <cell r="C25973">
            <v>89</v>
          </cell>
          <cell r="D25973" t="str">
            <v>KERRY INGREDIENTS DE MEXICO SA DE CV</v>
          </cell>
        </row>
        <row r="25974">
          <cell r="C25974">
            <v>89</v>
          </cell>
          <cell r="D25974" t="str">
            <v>KERRY INGREDIENTS DE MEXICO SA DE CV</v>
          </cell>
        </row>
        <row r="25975">
          <cell r="C25975">
            <v>91</v>
          </cell>
          <cell r="D25975" t="str">
            <v>LABORATORIOS GRIFFITH  DE MEXICO SA DE CV</v>
          </cell>
        </row>
        <row r="25976">
          <cell r="C25976">
            <v>91</v>
          </cell>
          <cell r="D25976" t="str">
            <v>LABORATORIOS GRIFFITH  DE MEXICO SA DE CV</v>
          </cell>
        </row>
        <row r="25977">
          <cell r="C25977">
            <v>107</v>
          </cell>
          <cell r="D25977" t="str">
            <v>MICHEL ONTIVEROS PABLO IGNACIO</v>
          </cell>
        </row>
        <row r="25978">
          <cell r="C25978">
            <v>138</v>
          </cell>
          <cell r="D25978" t="str">
            <v>RICAP SA DE CV</v>
          </cell>
        </row>
        <row r="25979">
          <cell r="C25979">
            <v>138</v>
          </cell>
          <cell r="D25979" t="str">
            <v>RICAP SA DE CV</v>
          </cell>
        </row>
        <row r="25980">
          <cell r="C25980">
            <v>138</v>
          </cell>
          <cell r="D25980" t="str">
            <v>RICAP SA DE CV</v>
          </cell>
        </row>
        <row r="25981">
          <cell r="C25981">
            <v>174</v>
          </cell>
          <cell r="D25981" t="str">
            <v>GRUPO INDUSTRIAL CUADRITOS BIOTEK SA DE CV</v>
          </cell>
        </row>
        <row r="25982">
          <cell r="C25982">
            <v>52</v>
          </cell>
          <cell r="D25982" t="str">
            <v>DEUTSCHE QUIMICA SA DE CV</v>
          </cell>
        </row>
        <row r="25983">
          <cell r="C25983">
            <v>381</v>
          </cell>
          <cell r="D25983" t="str">
            <v>HARI MASA DEL SURESTE, S.A. DE C.V.</v>
          </cell>
        </row>
        <row r="25984">
          <cell r="C25984">
            <v>89</v>
          </cell>
          <cell r="D25984" t="str">
            <v>KERRY INGREDIENTS DE MEXICO SA DE CV</v>
          </cell>
        </row>
        <row r="25985">
          <cell r="C25985">
            <v>89</v>
          </cell>
          <cell r="D25985" t="str">
            <v>KERRY INGREDIENTS DE MEXICO SA DE CV</v>
          </cell>
        </row>
        <row r="25986">
          <cell r="C25986">
            <v>89</v>
          </cell>
          <cell r="D25986" t="str">
            <v>KERRY INGREDIENTS DE MEXICO SA DE CV</v>
          </cell>
        </row>
        <row r="25987">
          <cell r="C25987">
            <v>89</v>
          </cell>
          <cell r="D25987" t="str">
            <v>KERRY INGREDIENTS DE MEXICO SA DE CV</v>
          </cell>
        </row>
        <row r="25988">
          <cell r="C25988">
            <v>89</v>
          </cell>
          <cell r="D25988" t="str">
            <v>KERRY INGREDIENTS DE MEXICO SA DE CV</v>
          </cell>
        </row>
        <row r="25989">
          <cell r="C25989">
            <v>91</v>
          </cell>
          <cell r="D25989" t="str">
            <v>LABORATORIOS GRIFFITH  DE MEXICO SA DE CV</v>
          </cell>
        </row>
        <row r="25990">
          <cell r="C25990">
            <v>91</v>
          </cell>
          <cell r="D25990" t="str">
            <v>LABORATORIOS GRIFFITH  DE MEXICO SA DE CV</v>
          </cell>
        </row>
        <row r="25991">
          <cell r="C25991">
            <v>107</v>
          </cell>
          <cell r="D25991" t="str">
            <v>MICHEL ONTIVEROS PABLO IGNACIO</v>
          </cell>
        </row>
        <row r="25992">
          <cell r="C25992">
            <v>138</v>
          </cell>
          <cell r="D25992" t="str">
            <v>RICAP SA DE CV</v>
          </cell>
        </row>
        <row r="25993">
          <cell r="C25993">
            <v>138</v>
          </cell>
          <cell r="D25993" t="str">
            <v>RICAP SA DE CV</v>
          </cell>
        </row>
        <row r="25994">
          <cell r="C25994">
            <v>138</v>
          </cell>
          <cell r="D25994" t="str">
            <v>RICAP SA DE CV</v>
          </cell>
        </row>
        <row r="25995">
          <cell r="C25995">
            <v>174</v>
          </cell>
          <cell r="D25995" t="str">
            <v>GRUPO INDUSTRIAL CUADRITOS BIOTEK SA DE CV</v>
          </cell>
        </row>
        <row r="25996">
          <cell r="C25996">
            <v>52</v>
          </cell>
          <cell r="D25996" t="str">
            <v>DEUTSCHE QUIMICA SA DE CV</v>
          </cell>
        </row>
        <row r="25997">
          <cell r="C25997">
            <v>381</v>
          </cell>
          <cell r="D25997" t="str">
            <v>HARI MASA DEL SURESTE, S.A. DE C.V.</v>
          </cell>
        </row>
        <row r="25998">
          <cell r="C25998">
            <v>89</v>
          </cell>
          <cell r="D25998" t="str">
            <v>KERRY INGREDIENTS DE MEXICO SA DE CV</v>
          </cell>
        </row>
        <row r="25999">
          <cell r="C25999">
            <v>89</v>
          </cell>
          <cell r="D25999" t="str">
            <v>KERRY INGREDIENTS DE MEXICO SA DE CV</v>
          </cell>
        </row>
        <row r="26000">
          <cell r="C26000">
            <v>89</v>
          </cell>
          <cell r="D26000" t="str">
            <v>KERRY INGREDIENTS DE MEXICO SA DE CV</v>
          </cell>
        </row>
        <row r="26001">
          <cell r="C26001">
            <v>89</v>
          </cell>
          <cell r="D26001" t="str">
            <v>KERRY INGREDIENTS DE MEXICO SA DE CV</v>
          </cell>
        </row>
        <row r="26002">
          <cell r="C26002">
            <v>89</v>
          </cell>
          <cell r="D26002" t="str">
            <v>KERRY INGREDIENTS DE MEXICO SA DE CV</v>
          </cell>
        </row>
        <row r="26003">
          <cell r="C26003">
            <v>91</v>
          </cell>
          <cell r="D26003" t="str">
            <v>LABORATORIOS GRIFFITH  DE MEXICO SA DE CV</v>
          </cell>
        </row>
        <row r="26004">
          <cell r="C26004">
            <v>91</v>
          </cell>
          <cell r="D26004" t="str">
            <v>LABORATORIOS GRIFFITH  DE MEXICO SA DE CV</v>
          </cell>
        </row>
        <row r="26005">
          <cell r="C26005">
            <v>107</v>
          </cell>
          <cell r="D26005" t="str">
            <v>MICHEL ONTIVEROS PABLO IGNACIO</v>
          </cell>
        </row>
        <row r="26006">
          <cell r="C26006">
            <v>138</v>
          </cell>
          <cell r="D26006" t="str">
            <v>RICAP SA DE CV</v>
          </cell>
        </row>
        <row r="26007">
          <cell r="C26007">
            <v>138</v>
          </cell>
          <cell r="D26007" t="str">
            <v>RICAP SA DE CV</v>
          </cell>
        </row>
        <row r="26008">
          <cell r="C26008">
            <v>138</v>
          </cell>
          <cell r="D26008" t="str">
            <v>RICAP SA DE CV</v>
          </cell>
        </row>
        <row r="26009">
          <cell r="C26009">
            <v>174</v>
          </cell>
          <cell r="D26009" t="str">
            <v>GRUPO INDUSTRIAL CUADRITOS BIOTEK SA DE CV</v>
          </cell>
        </row>
        <row r="26010">
          <cell r="C26010">
            <v>52</v>
          </cell>
          <cell r="D26010" t="str">
            <v>DEUTSCHE QUIMICA SA DE CV</v>
          </cell>
        </row>
        <row r="26011">
          <cell r="C26011">
            <v>381</v>
          </cell>
          <cell r="D26011" t="str">
            <v>HARI MASA DEL SURESTE, S.A. DE C.V.</v>
          </cell>
        </row>
        <row r="26012">
          <cell r="C26012">
            <v>89</v>
          </cell>
          <cell r="D26012" t="str">
            <v>KERRY INGREDIENTS DE MEXICO SA DE CV</v>
          </cell>
        </row>
        <row r="26013">
          <cell r="C26013">
            <v>89</v>
          </cell>
          <cell r="D26013" t="str">
            <v>KERRY INGREDIENTS DE MEXICO SA DE CV</v>
          </cell>
        </row>
        <row r="26014">
          <cell r="C26014">
            <v>89</v>
          </cell>
          <cell r="D26014" t="str">
            <v>KERRY INGREDIENTS DE MEXICO SA DE CV</v>
          </cell>
        </row>
        <row r="26015">
          <cell r="C26015">
            <v>89</v>
          </cell>
          <cell r="D26015" t="str">
            <v>KERRY INGREDIENTS DE MEXICO SA DE CV</v>
          </cell>
        </row>
        <row r="26016">
          <cell r="C26016">
            <v>89</v>
          </cell>
          <cell r="D26016" t="str">
            <v>KERRY INGREDIENTS DE MEXICO SA DE CV</v>
          </cell>
        </row>
        <row r="26017">
          <cell r="C26017">
            <v>91</v>
          </cell>
          <cell r="D26017" t="str">
            <v>LABORATORIOS GRIFFITH  DE MEXICO SA DE CV</v>
          </cell>
        </row>
        <row r="26018">
          <cell r="C26018">
            <v>91</v>
          </cell>
          <cell r="D26018" t="str">
            <v>LABORATORIOS GRIFFITH  DE MEXICO SA DE CV</v>
          </cell>
        </row>
        <row r="26019">
          <cell r="C26019">
            <v>107</v>
          </cell>
          <cell r="D26019" t="str">
            <v>MICHEL ONTIVEROS PABLO IGNACIO</v>
          </cell>
        </row>
        <row r="26020">
          <cell r="C26020">
            <v>138</v>
          </cell>
          <cell r="D26020" t="str">
            <v>RICAP SA DE CV</v>
          </cell>
        </row>
        <row r="26021">
          <cell r="C26021">
            <v>138</v>
          </cell>
          <cell r="D26021" t="str">
            <v>RICAP SA DE CV</v>
          </cell>
        </row>
        <row r="26022">
          <cell r="C26022">
            <v>138</v>
          </cell>
          <cell r="D26022" t="str">
            <v>RICAP SA DE CV</v>
          </cell>
        </row>
        <row r="26023">
          <cell r="C26023">
            <v>174</v>
          </cell>
          <cell r="D26023" t="str">
            <v>GRUPO INDUSTRIAL CUADRITOS BIOTEK SA DE CV</v>
          </cell>
        </row>
        <row r="26024">
          <cell r="C26024">
            <v>52</v>
          </cell>
          <cell r="D26024" t="str">
            <v>DEUTSCHE QUIMICA SA DE CV</v>
          </cell>
        </row>
        <row r="26025">
          <cell r="C26025">
            <v>381</v>
          </cell>
          <cell r="D26025" t="str">
            <v>HARI MASA DEL SURESTE, S.A. DE C.V.</v>
          </cell>
        </row>
        <row r="26026">
          <cell r="C26026">
            <v>89</v>
          </cell>
          <cell r="D26026" t="str">
            <v>KERRY INGREDIENTS DE MEXICO SA DE CV</v>
          </cell>
        </row>
        <row r="26027">
          <cell r="C26027">
            <v>89</v>
          </cell>
          <cell r="D26027" t="str">
            <v>KERRY INGREDIENTS DE MEXICO SA DE CV</v>
          </cell>
        </row>
        <row r="26028">
          <cell r="C26028">
            <v>89</v>
          </cell>
          <cell r="D26028" t="str">
            <v>KERRY INGREDIENTS DE MEXICO SA DE CV</v>
          </cell>
        </row>
        <row r="26029">
          <cell r="C26029">
            <v>89</v>
          </cell>
          <cell r="D26029" t="str">
            <v>KERRY INGREDIENTS DE MEXICO SA DE CV</v>
          </cell>
        </row>
        <row r="26030">
          <cell r="C26030">
            <v>89</v>
          </cell>
          <cell r="D26030" t="str">
            <v>KERRY INGREDIENTS DE MEXICO SA DE CV</v>
          </cell>
        </row>
        <row r="26031">
          <cell r="C26031">
            <v>91</v>
          </cell>
          <cell r="D26031" t="str">
            <v>LABORATORIOS GRIFFITH  DE MEXICO SA DE CV</v>
          </cell>
        </row>
        <row r="26032">
          <cell r="C26032">
            <v>91</v>
          </cell>
          <cell r="D26032" t="str">
            <v>LABORATORIOS GRIFFITH  DE MEXICO SA DE CV</v>
          </cell>
        </row>
        <row r="26033">
          <cell r="C26033">
            <v>107</v>
          </cell>
          <cell r="D26033" t="str">
            <v>MICHEL ONTIVEROS PABLO IGNACIO</v>
          </cell>
        </row>
        <row r="26034">
          <cell r="C26034">
            <v>138</v>
          </cell>
          <cell r="D26034" t="str">
            <v>RICAP SA DE CV</v>
          </cell>
        </row>
        <row r="26035">
          <cell r="C26035">
            <v>138</v>
          </cell>
          <cell r="D26035" t="str">
            <v>RICAP SA DE CV</v>
          </cell>
        </row>
        <row r="26036">
          <cell r="C26036">
            <v>138</v>
          </cell>
          <cell r="D26036" t="str">
            <v>RICAP SA DE CV</v>
          </cell>
        </row>
        <row r="26037">
          <cell r="C26037">
            <v>174</v>
          </cell>
          <cell r="D26037" t="str">
            <v>GRUPO INDUSTRIAL CUADRITOS BIOTEK SA DE CV</v>
          </cell>
        </row>
        <row r="26038">
          <cell r="C26038">
            <v>52</v>
          </cell>
          <cell r="D26038" t="str">
            <v>DEUTSCHE QUIMICA SA DE CV</v>
          </cell>
        </row>
        <row r="26039">
          <cell r="C26039">
            <v>381</v>
          </cell>
          <cell r="D26039" t="str">
            <v>HARI MASA DEL SURESTE, S.A. DE C.V.</v>
          </cell>
        </row>
        <row r="26040">
          <cell r="C26040">
            <v>89</v>
          </cell>
          <cell r="D26040" t="str">
            <v>KERRY INGREDIENTS DE MEXICO SA DE CV</v>
          </cell>
        </row>
        <row r="26041">
          <cell r="C26041">
            <v>89</v>
          </cell>
          <cell r="D26041" t="str">
            <v>KERRY INGREDIENTS DE MEXICO SA DE CV</v>
          </cell>
        </row>
        <row r="26042">
          <cell r="C26042">
            <v>89</v>
          </cell>
          <cell r="D26042" t="str">
            <v>KERRY INGREDIENTS DE MEXICO SA DE CV</v>
          </cell>
        </row>
        <row r="26043">
          <cell r="C26043">
            <v>89</v>
          </cell>
          <cell r="D26043" t="str">
            <v>KERRY INGREDIENTS DE MEXICO SA DE CV</v>
          </cell>
        </row>
        <row r="26044">
          <cell r="C26044">
            <v>89</v>
          </cell>
          <cell r="D26044" t="str">
            <v>KERRY INGREDIENTS DE MEXICO SA DE CV</v>
          </cell>
        </row>
        <row r="26045">
          <cell r="C26045">
            <v>91</v>
          </cell>
          <cell r="D26045" t="str">
            <v>LABORATORIOS GRIFFITH  DE MEXICO SA DE CV</v>
          </cell>
        </row>
        <row r="26046">
          <cell r="C26046">
            <v>91</v>
          </cell>
          <cell r="D26046" t="str">
            <v>LABORATORIOS GRIFFITH  DE MEXICO SA DE CV</v>
          </cell>
        </row>
        <row r="26047">
          <cell r="C26047">
            <v>107</v>
          </cell>
          <cell r="D26047" t="str">
            <v>MICHEL ONTIVEROS PABLO IGNACIO</v>
          </cell>
        </row>
        <row r="26048">
          <cell r="C26048">
            <v>138</v>
          </cell>
          <cell r="D26048" t="str">
            <v>RICAP SA DE CV</v>
          </cell>
        </row>
        <row r="26049">
          <cell r="C26049">
            <v>138</v>
          </cell>
          <cell r="D26049" t="str">
            <v>RICAP SA DE CV</v>
          </cell>
        </row>
        <row r="26050">
          <cell r="C26050">
            <v>138</v>
          </cell>
          <cell r="D26050" t="str">
            <v>RICAP SA DE CV</v>
          </cell>
        </row>
        <row r="26051">
          <cell r="C26051">
            <v>174</v>
          </cell>
          <cell r="D26051" t="str">
            <v>GRUPO INDUSTRIAL CUADRITOS BIOTEK SA DE CV</v>
          </cell>
        </row>
        <row r="26052">
          <cell r="C26052">
            <v>52</v>
          </cell>
          <cell r="D26052" t="str">
            <v>DEUTSCHE QUIMICA SA DE CV</v>
          </cell>
        </row>
        <row r="26053">
          <cell r="C26053">
            <v>381</v>
          </cell>
          <cell r="D26053" t="str">
            <v>HARI MASA DEL SURESTE, S.A. DE C.V.</v>
          </cell>
        </row>
        <row r="26054">
          <cell r="C26054">
            <v>367</v>
          </cell>
          <cell r="D26054" t="str">
            <v>WRANGLER DE MEXICO, S. DE R.L. DE C.V.</v>
          </cell>
        </row>
        <row r="26055">
          <cell r="C26055">
            <v>367</v>
          </cell>
          <cell r="D26055" t="str">
            <v>WRANGLER DE MEXICO, S. DE R.L. DE C.V.</v>
          </cell>
        </row>
        <row r="26056">
          <cell r="C26056">
            <v>179</v>
          </cell>
          <cell r="D26056" t="str">
            <v>TBG APPAREL S DE RL DE CV</v>
          </cell>
        </row>
        <row r="26057">
          <cell r="C26057">
            <v>179</v>
          </cell>
          <cell r="D26057" t="str">
            <v>TBG APPAREL S DE RL DE CV</v>
          </cell>
        </row>
        <row r="26058">
          <cell r="C26058">
            <v>179</v>
          </cell>
          <cell r="D26058" t="str">
            <v>TBG APPAREL S DE RL DE CV</v>
          </cell>
        </row>
        <row r="26059">
          <cell r="C26059">
            <v>179</v>
          </cell>
          <cell r="D26059" t="str">
            <v>TBG APPAREL S DE RL DE CV</v>
          </cell>
        </row>
        <row r="26060">
          <cell r="C26060">
            <v>411</v>
          </cell>
          <cell r="D26060" t="str">
            <v>TECNOLOGIA AMBIENTAL Y COMERCIAL SA</v>
          </cell>
        </row>
        <row r="26061">
          <cell r="C26061">
            <v>411</v>
          </cell>
          <cell r="D26061" t="str">
            <v>TECNOLOGIA AMBIENTAL Y COMERCIAL SA</v>
          </cell>
        </row>
        <row r="26062">
          <cell r="C26062">
            <v>409</v>
          </cell>
          <cell r="D26062" t="str">
            <v>INGENIERO FRANCISCO QUINZAÑOS Y CIA SA DE CV</v>
          </cell>
        </row>
        <row r="26063">
          <cell r="C26063">
            <v>409</v>
          </cell>
          <cell r="D26063" t="str">
            <v>INGENIERO FRANCISCO QUINZAÑOS Y CIA SA DE CV</v>
          </cell>
        </row>
        <row r="26064">
          <cell r="C26064">
            <v>67</v>
          </cell>
          <cell r="D26064" t="str">
            <v>GELITA MEXICO S DE RL DE CV</v>
          </cell>
        </row>
        <row r="26065">
          <cell r="C26065">
            <v>52</v>
          </cell>
          <cell r="D26065" t="str">
            <v>DEUTSCHE QUIMICA SA DE CV</v>
          </cell>
        </row>
        <row r="26066">
          <cell r="C26066">
            <v>52</v>
          </cell>
          <cell r="D26066" t="str">
            <v>DEUTSCHE QUIMICA SA DE CV</v>
          </cell>
        </row>
        <row r="26067">
          <cell r="C26067">
            <v>367</v>
          </cell>
          <cell r="D26067" t="str">
            <v>WRANGLER DE MEXICO, S. DE R.L. DE C.V.</v>
          </cell>
        </row>
        <row r="26068">
          <cell r="C26068">
            <v>367</v>
          </cell>
          <cell r="D26068" t="str">
            <v>WRANGLER DE MEXICO, S. DE R.L. DE C.V.</v>
          </cell>
        </row>
        <row r="26069">
          <cell r="C26069">
            <v>179</v>
          </cell>
          <cell r="D26069" t="str">
            <v>TBG APPAREL S DE RL DE CV</v>
          </cell>
        </row>
        <row r="26070">
          <cell r="C26070">
            <v>179</v>
          </cell>
          <cell r="D26070" t="str">
            <v>TBG APPAREL S DE RL DE CV</v>
          </cell>
        </row>
        <row r="26071">
          <cell r="C26071">
            <v>179</v>
          </cell>
          <cell r="D26071" t="str">
            <v>TBG APPAREL S DE RL DE CV</v>
          </cell>
        </row>
        <row r="26072">
          <cell r="C26072">
            <v>179</v>
          </cell>
          <cell r="D26072" t="str">
            <v>TBG APPAREL S DE RL DE CV</v>
          </cell>
        </row>
        <row r="26073">
          <cell r="C26073">
            <v>411</v>
          </cell>
          <cell r="D26073" t="str">
            <v>TECNOLOGIA AMBIENTAL Y COMERCIAL SA</v>
          </cell>
        </row>
        <row r="26074">
          <cell r="C26074">
            <v>411</v>
          </cell>
          <cell r="D26074" t="str">
            <v>TECNOLOGIA AMBIENTAL Y COMERCIAL SA</v>
          </cell>
        </row>
        <row r="26075">
          <cell r="C26075">
            <v>409</v>
          </cell>
          <cell r="D26075" t="str">
            <v>INGENIERO FRANCISCO QUINZAÑOS Y CIA SA DE CV</v>
          </cell>
        </row>
        <row r="26076">
          <cell r="C26076">
            <v>409</v>
          </cell>
          <cell r="D26076" t="str">
            <v>INGENIERO FRANCISCO QUINZAÑOS Y CIA SA DE CV</v>
          </cell>
        </row>
        <row r="26077">
          <cell r="C26077">
            <v>67</v>
          </cell>
          <cell r="D26077" t="str">
            <v>GELITA MEXICO S DE RL DE CV</v>
          </cell>
        </row>
        <row r="26078">
          <cell r="C26078">
            <v>52</v>
          </cell>
          <cell r="D26078" t="str">
            <v>DEUTSCHE QUIMICA SA DE CV</v>
          </cell>
        </row>
        <row r="26079">
          <cell r="C26079">
            <v>52</v>
          </cell>
          <cell r="D26079" t="str">
            <v>DEUTSCHE QUIMICA SA DE CV</v>
          </cell>
        </row>
        <row r="26080">
          <cell r="C26080">
            <v>367</v>
          </cell>
          <cell r="D26080" t="str">
            <v>WRANGLER DE MEXICO, S. DE R.L. DE C.V.</v>
          </cell>
        </row>
        <row r="26081">
          <cell r="C26081">
            <v>367</v>
          </cell>
          <cell r="D26081" t="str">
            <v>WRANGLER DE MEXICO, S. DE R.L. DE C.V.</v>
          </cell>
        </row>
        <row r="26082">
          <cell r="C26082">
            <v>179</v>
          </cell>
          <cell r="D26082" t="str">
            <v>TBG APPAREL S DE RL DE CV</v>
          </cell>
        </row>
        <row r="26083">
          <cell r="C26083">
            <v>179</v>
          </cell>
          <cell r="D26083" t="str">
            <v>TBG APPAREL S DE RL DE CV</v>
          </cell>
        </row>
        <row r="26084">
          <cell r="C26084">
            <v>179</v>
          </cell>
          <cell r="D26084" t="str">
            <v>TBG APPAREL S DE RL DE CV</v>
          </cell>
        </row>
        <row r="26085">
          <cell r="C26085">
            <v>179</v>
          </cell>
          <cell r="D26085" t="str">
            <v>TBG APPAREL S DE RL DE CV</v>
          </cell>
        </row>
        <row r="26086">
          <cell r="C26086">
            <v>411</v>
          </cell>
          <cell r="D26086" t="str">
            <v>TECNOLOGIA AMBIENTAL Y COMERCIAL SA</v>
          </cell>
        </row>
        <row r="26087">
          <cell r="C26087">
            <v>411</v>
          </cell>
          <cell r="D26087" t="str">
            <v>TECNOLOGIA AMBIENTAL Y COMERCIAL SA</v>
          </cell>
        </row>
        <row r="26088">
          <cell r="C26088">
            <v>409</v>
          </cell>
          <cell r="D26088" t="str">
            <v>INGENIERO FRANCISCO QUINZAÑOS Y CIA SA DE CV</v>
          </cell>
        </row>
        <row r="26089">
          <cell r="C26089">
            <v>409</v>
          </cell>
          <cell r="D26089" t="str">
            <v>INGENIERO FRANCISCO QUINZAÑOS Y CIA SA DE CV</v>
          </cell>
        </row>
        <row r="26090">
          <cell r="C26090">
            <v>67</v>
          </cell>
          <cell r="D26090" t="str">
            <v>GELITA MEXICO S DE RL DE CV</v>
          </cell>
        </row>
        <row r="26091">
          <cell r="C26091">
            <v>52</v>
          </cell>
          <cell r="D26091" t="str">
            <v>DEUTSCHE QUIMICA SA DE CV</v>
          </cell>
        </row>
        <row r="26092">
          <cell r="C26092">
            <v>52</v>
          </cell>
          <cell r="D26092" t="str">
            <v>DEUTSCHE QUIMICA SA DE CV</v>
          </cell>
        </row>
        <row r="26093">
          <cell r="C26093">
            <v>367</v>
          </cell>
          <cell r="D26093" t="str">
            <v>WRANGLER DE MEXICO, S. DE R.L. DE C.V.</v>
          </cell>
        </row>
        <row r="26094">
          <cell r="C26094">
            <v>367</v>
          </cell>
          <cell r="D26094" t="str">
            <v>WRANGLER DE MEXICO, S. DE R.L. DE C.V.</v>
          </cell>
        </row>
        <row r="26095">
          <cell r="C26095">
            <v>179</v>
          </cell>
          <cell r="D26095" t="str">
            <v>TBG APPAREL S DE RL DE CV</v>
          </cell>
        </row>
        <row r="26096">
          <cell r="C26096">
            <v>179</v>
          </cell>
          <cell r="D26096" t="str">
            <v>TBG APPAREL S DE RL DE CV</v>
          </cell>
        </row>
        <row r="26097">
          <cell r="C26097">
            <v>179</v>
          </cell>
          <cell r="D26097" t="str">
            <v>TBG APPAREL S DE RL DE CV</v>
          </cell>
        </row>
        <row r="26098">
          <cell r="C26098">
            <v>179</v>
          </cell>
          <cell r="D26098" t="str">
            <v>TBG APPAREL S DE RL DE CV</v>
          </cell>
        </row>
        <row r="26099">
          <cell r="C26099">
            <v>411</v>
          </cell>
          <cell r="D26099" t="str">
            <v>TECNOLOGIA AMBIENTAL Y COMERCIAL SA</v>
          </cell>
        </row>
        <row r="26100">
          <cell r="C26100">
            <v>411</v>
          </cell>
          <cell r="D26100" t="str">
            <v>TECNOLOGIA AMBIENTAL Y COMERCIAL SA</v>
          </cell>
        </row>
        <row r="26101">
          <cell r="C26101">
            <v>409</v>
          </cell>
          <cell r="D26101" t="str">
            <v>INGENIERO FRANCISCO QUINZAÑOS Y CIA SA DE CV</v>
          </cell>
        </row>
        <row r="26102">
          <cell r="C26102">
            <v>409</v>
          </cell>
          <cell r="D26102" t="str">
            <v>INGENIERO FRANCISCO QUINZAÑOS Y CIA SA DE CV</v>
          </cell>
        </row>
        <row r="26103">
          <cell r="C26103">
            <v>67</v>
          </cell>
          <cell r="D26103" t="str">
            <v>GELITA MEXICO S DE RL DE CV</v>
          </cell>
        </row>
        <row r="26104">
          <cell r="C26104">
            <v>52</v>
          </cell>
          <cell r="D26104" t="str">
            <v>DEUTSCHE QUIMICA SA DE CV</v>
          </cell>
        </row>
        <row r="26105">
          <cell r="C26105">
            <v>52</v>
          </cell>
          <cell r="D26105" t="str">
            <v>DEUTSCHE QUIMICA SA DE CV</v>
          </cell>
        </row>
        <row r="26106">
          <cell r="C26106">
            <v>367</v>
          </cell>
          <cell r="D26106" t="str">
            <v>WRANGLER DE MEXICO, S. DE R.L. DE C.V.</v>
          </cell>
        </row>
        <row r="26107">
          <cell r="C26107">
            <v>367</v>
          </cell>
          <cell r="D26107" t="str">
            <v>WRANGLER DE MEXICO, S. DE R.L. DE C.V.</v>
          </cell>
        </row>
        <row r="26108">
          <cell r="C26108">
            <v>179</v>
          </cell>
          <cell r="D26108" t="str">
            <v>TBG APPAREL S DE RL DE CV</v>
          </cell>
        </row>
        <row r="26109">
          <cell r="C26109">
            <v>179</v>
          </cell>
          <cell r="D26109" t="str">
            <v>TBG APPAREL S DE RL DE CV</v>
          </cell>
        </row>
        <row r="26110">
          <cell r="C26110">
            <v>179</v>
          </cell>
          <cell r="D26110" t="str">
            <v>TBG APPAREL S DE RL DE CV</v>
          </cell>
        </row>
        <row r="26111">
          <cell r="C26111">
            <v>179</v>
          </cell>
          <cell r="D26111" t="str">
            <v>TBG APPAREL S DE RL DE CV</v>
          </cell>
        </row>
        <row r="26112">
          <cell r="C26112">
            <v>411</v>
          </cell>
          <cell r="D26112" t="str">
            <v>TECNOLOGIA AMBIENTAL Y COMERCIAL SA</v>
          </cell>
        </row>
        <row r="26113">
          <cell r="C26113">
            <v>411</v>
          </cell>
          <cell r="D26113" t="str">
            <v>TECNOLOGIA AMBIENTAL Y COMERCIAL SA</v>
          </cell>
        </row>
        <row r="26114">
          <cell r="C26114">
            <v>409</v>
          </cell>
          <cell r="D26114" t="str">
            <v>INGENIERO FRANCISCO QUINZAÑOS Y CIA SA DE CV</v>
          </cell>
        </row>
        <row r="26115">
          <cell r="C26115">
            <v>409</v>
          </cell>
          <cell r="D26115" t="str">
            <v>INGENIERO FRANCISCO QUINZAÑOS Y CIA SA DE CV</v>
          </cell>
        </row>
        <row r="26116">
          <cell r="C26116">
            <v>67</v>
          </cell>
          <cell r="D26116" t="str">
            <v>GELITA MEXICO S DE RL DE CV</v>
          </cell>
        </row>
        <row r="26117">
          <cell r="C26117">
            <v>52</v>
          </cell>
          <cell r="D26117" t="str">
            <v>DEUTSCHE QUIMICA SA DE CV</v>
          </cell>
        </row>
        <row r="26118">
          <cell r="C26118">
            <v>52</v>
          </cell>
          <cell r="D26118" t="str">
            <v>DEUTSCHE QUIMICA SA DE CV</v>
          </cell>
        </row>
        <row r="26119">
          <cell r="C26119">
            <v>367</v>
          </cell>
          <cell r="D26119" t="str">
            <v>WRANGLER DE MEXICO, S. DE R.L. DE C.V.</v>
          </cell>
        </row>
        <row r="26120">
          <cell r="C26120">
            <v>367</v>
          </cell>
          <cell r="D26120" t="str">
            <v>WRANGLER DE MEXICO, S. DE R.L. DE C.V.</v>
          </cell>
        </row>
        <row r="26121">
          <cell r="C26121">
            <v>179</v>
          </cell>
          <cell r="D26121" t="str">
            <v>TBG APPAREL S DE RL DE CV</v>
          </cell>
        </row>
        <row r="26122">
          <cell r="C26122">
            <v>179</v>
          </cell>
          <cell r="D26122" t="str">
            <v>TBG APPAREL S DE RL DE CV</v>
          </cell>
        </row>
        <row r="26123">
          <cell r="C26123">
            <v>179</v>
          </cell>
          <cell r="D26123" t="str">
            <v>TBG APPAREL S DE RL DE CV</v>
          </cell>
        </row>
        <row r="26124">
          <cell r="C26124">
            <v>179</v>
          </cell>
          <cell r="D26124" t="str">
            <v>TBG APPAREL S DE RL DE CV</v>
          </cell>
        </row>
        <row r="26125">
          <cell r="C26125">
            <v>411</v>
          </cell>
          <cell r="D26125" t="str">
            <v>TECNOLOGIA AMBIENTAL Y COMERCIAL SA</v>
          </cell>
        </row>
        <row r="26126">
          <cell r="C26126">
            <v>411</v>
          </cell>
          <cell r="D26126" t="str">
            <v>TECNOLOGIA AMBIENTAL Y COMERCIAL SA</v>
          </cell>
        </row>
        <row r="26127">
          <cell r="C26127">
            <v>409</v>
          </cell>
          <cell r="D26127" t="str">
            <v>INGENIERO FRANCISCO QUINZAÑOS Y CIA SA DE CV</v>
          </cell>
        </row>
        <row r="26128">
          <cell r="C26128">
            <v>409</v>
          </cell>
          <cell r="D26128" t="str">
            <v>INGENIERO FRANCISCO QUINZAÑOS Y CIA SA DE CV</v>
          </cell>
        </row>
        <row r="26129">
          <cell r="C26129">
            <v>67</v>
          </cell>
          <cell r="D26129" t="str">
            <v>GELITA MEXICO S DE RL DE CV</v>
          </cell>
        </row>
        <row r="26130">
          <cell r="C26130">
            <v>52</v>
          </cell>
          <cell r="D26130" t="str">
            <v>DEUTSCHE QUIMICA SA DE CV</v>
          </cell>
        </row>
        <row r="26131">
          <cell r="C26131">
            <v>52</v>
          </cell>
          <cell r="D26131" t="str">
            <v>DEUTSCHE QUIMICA SA DE CV</v>
          </cell>
        </row>
        <row r="26132">
          <cell r="C26132">
            <v>367</v>
          </cell>
          <cell r="D26132" t="str">
            <v>WRANGLER DE MEXICO, S. DE R.L. DE C.V.</v>
          </cell>
        </row>
        <row r="26133">
          <cell r="C26133">
            <v>367</v>
          </cell>
          <cell r="D26133" t="str">
            <v>WRANGLER DE MEXICO, S. DE R.L. DE C.V.</v>
          </cell>
        </row>
        <row r="26134">
          <cell r="C26134">
            <v>179</v>
          </cell>
          <cell r="D26134" t="str">
            <v>TBG APPAREL S DE RL DE CV</v>
          </cell>
        </row>
        <row r="26135">
          <cell r="C26135">
            <v>179</v>
          </cell>
          <cell r="D26135" t="str">
            <v>TBG APPAREL S DE RL DE CV</v>
          </cell>
        </row>
        <row r="26136">
          <cell r="C26136">
            <v>179</v>
          </cell>
          <cell r="D26136" t="str">
            <v>TBG APPAREL S DE RL DE CV</v>
          </cell>
        </row>
        <row r="26137">
          <cell r="C26137">
            <v>179</v>
          </cell>
          <cell r="D26137" t="str">
            <v>TBG APPAREL S DE RL DE CV</v>
          </cell>
        </row>
        <row r="26138">
          <cell r="C26138">
            <v>411</v>
          </cell>
          <cell r="D26138" t="str">
            <v>TECNOLOGIA AMBIENTAL Y COMERCIAL SA</v>
          </cell>
        </row>
        <row r="26139">
          <cell r="C26139">
            <v>411</v>
          </cell>
          <cell r="D26139" t="str">
            <v>TECNOLOGIA AMBIENTAL Y COMERCIAL SA</v>
          </cell>
        </row>
        <row r="26140">
          <cell r="C26140">
            <v>409</v>
          </cell>
          <cell r="D26140" t="str">
            <v>INGENIERO FRANCISCO QUINZAÑOS Y CIA SA DE CV</v>
          </cell>
        </row>
        <row r="26141">
          <cell r="C26141">
            <v>409</v>
          </cell>
          <cell r="D26141" t="str">
            <v>INGENIERO FRANCISCO QUINZAÑOS Y CIA SA DE CV</v>
          </cell>
        </row>
        <row r="26142">
          <cell r="C26142">
            <v>67</v>
          </cell>
          <cell r="D26142" t="str">
            <v>GELITA MEXICO S DE RL DE CV</v>
          </cell>
        </row>
        <row r="26143">
          <cell r="C26143">
            <v>52</v>
          </cell>
          <cell r="D26143" t="str">
            <v>DEUTSCHE QUIMICA SA DE CV</v>
          </cell>
        </row>
        <row r="26144">
          <cell r="C26144">
            <v>52</v>
          </cell>
          <cell r="D26144" t="str">
            <v>DEUTSCHE QUIMICA SA DE CV</v>
          </cell>
        </row>
        <row r="26145">
          <cell r="C26145">
            <v>367</v>
          </cell>
          <cell r="D26145" t="str">
            <v>WRANGLER DE MEXICO, S. DE R.L. DE C.V.</v>
          </cell>
        </row>
        <row r="26146">
          <cell r="C26146">
            <v>367</v>
          </cell>
          <cell r="D26146" t="str">
            <v>WRANGLER DE MEXICO, S. DE R.L. DE C.V.</v>
          </cell>
        </row>
        <row r="26147">
          <cell r="C26147">
            <v>179</v>
          </cell>
          <cell r="D26147" t="str">
            <v>TBG APPAREL S DE RL DE CV</v>
          </cell>
        </row>
        <row r="26148">
          <cell r="C26148">
            <v>179</v>
          </cell>
          <cell r="D26148" t="str">
            <v>TBG APPAREL S DE RL DE CV</v>
          </cell>
        </row>
        <row r="26149">
          <cell r="C26149">
            <v>179</v>
          </cell>
          <cell r="D26149" t="str">
            <v>TBG APPAREL S DE RL DE CV</v>
          </cell>
        </row>
        <row r="26150">
          <cell r="C26150">
            <v>179</v>
          </cell>
          <cell r="D26150" t="str">
            <v>TBG APPAREL S DE RL DE CV</v>
          </cell>
        </row>
        <row r="26151">
          <cell r="C26151">
            <v>411</v>
          </cell>
          <cell r="D26151" t="str">
            <v>TECNOLOGIA AMBIENTAL Y COMERCIAL SA</v>
          </cell>
        </row>
        <row r="26152">
          <cell r="C26152">
            <v>411</v>
          </cell>
          <cell r="D26152" t="str">
            <v>TECNOLOGIA AMBIENTAL Y COMERCIAL SA</v>
          </cell>
        </row>
        <row r="26153">
          <cell r="C26153">
            <v>409</v>
          </cell>
          <cell r="D26153" t="str">
            <v>INGENIERO FRANCISCO QUINZAÑOS Y CIA SA DE CV</v>
          </cell>
        </row>
        <row r="26154">
          <cell r="C26154">
            <v>409</v>
          </cell>
          <cell r="D26154" t="str">
            <v>INGENIERO FRANCISCO QUINZAÑOS Y CIA SA DE CV</v>
          </cell>
        </row>
        <row r="26155">
          <cell r="C26155">
            <v>67</v>
          </cell>
          <cell r="D26155" t="str">
            <v>GELITA MEXICO S DE RL DE CV</v>
          </cell>
        </row>
        <row r="26156">
          <cell r="C26156">
            <v>52</v>
          </cell>
          <cell r="D26156" t="str">
            <v>DEUTSCHE QUIMICA SA DE CV</v>
          </cell>
        </row>
        <row r="26157">
          <cell r="C26157">
            <v>52</v>
          </cell>
          <cell r="D26157" t="str">
            <v>DEUTSCHE QUIMICA SA DE CV</v>
          </cell>
        </row>
        <row r="26158">
          <cell r="C26158">
            <v>367</v>
          </cell>
          <cell r="D26158" t="str">
            <v>WRANGLER DE MEXICO, S. DE R.L. DE C.V.</v>
          </cell>
        </row>
        <row r="26159">
          <cell r="C26159">
            <v>367</v>
          </cell>
          <cell r="D26159" t="str">
            <v>WRANGLER DE MEXICO, S. DE R.L. DE C.V.</v>
          </cell>
        </row>
        <row r="26160">
          <cell r="C26160">
            <v>179</v>
          </cell>
          <cell r="D26160" t="str">
            <v>TBG APPAREL S DE RL DE CV</v>
          </cell>
        </row>
        <row r="26161">
          <cell r="C26161">
            <v>179</v>
          </cell>
          <cell r="D26161" t="str">
            <v>TBG APPAREL S DE RL DE CV</v>
          </cell>
        </row>
        <row r="26162">
          <cell r="C26162">
            <v>179</v>
          </cell>
          <cell r="D26162" t="str">
            <v>TBG APPAREL S DE RL DE CV</v>
          </cell>
        </row>
        <row r="26163">
          <cell r="C26163">
            <v>179</v>
          </cell>
          <cell r="D26163" t="str">
            <v>TBG APPAREL S DE RL DE CV</v>
          </cell>
        </row>
        <row r="26164">
          <cell r="C26164">
            <v>411</v>
          </cell>
          <cell r="D26164" t="str">
            <v>TECNOLOGIA AMBIENTAL Y COMERCIAL SA</v>
          </cell>
        </row>
        <row r="26165">
          <cell r="C26165">
            <v>411</v>
          </cell>
          <cell r="D26165" t="str">
            <v>TECNOLOGIA AMBIENTAL Y COMERCIAL SA</v>
          </cell>
        </row>
        <row r="26166">
          <cell r="C26166">
            <v>409</v>
          </cell>
          <cell r="D26166" t="str">
            <v>INGENIERO FRANCISCO QUINZAÑOS Y CIA SA DE CV</v>
          </cell>
        </row>
        <row r="26167">
          <cell r="C26167">
            <v>409</v>
          </cell>
          <cell r="D26167" t="str">
            <v>INGENIERO FRANCISCO QUINZAÑOS Y CIA SA DE CV</v>
          </cell>
        </row>
        <row r="26168">
          <cell r="C26168">
            <v>67</v>
          </cell>
          <cell r="D26168" t="str">
            <v>GELITA MEXICO S DE RL DE CV</v>
          </cell>
        </row>
        <row r="26169">
          <cell r="C26169">
            <v>52</v>
          </cell>
          <cell r="D26169" t="str">
            <v>DEUTSCHE QUIMICA SA DE CV</v>
          </cell>
        </row>
        <row r="26170">
          <cell r="C26170">
            <v>52</v>
          </cell>
          <cell r="D26170" t="str">
            <v>DEUTSCHE QUIMICA SA DE CV</v>
          </cell>
        </row>
        <row r="26171">
          <cell r="C26171">
            <v>367</v>
          </cell>
          <cell r="D26171" t="str">
            <v>WRANGLER DE MEXICO, S. DE R.L. DE C.V.</v>
          </cell>
        </row>
        <row r="26172">
          <cell r="C26172">
            <v>367</v>
          </cell>
          <cell r="D26172" t="str">
            <v>WRANGLER DE MEXICO, S. DE R.L. DE C.V.</v>
          </cell>
        </row>
        <row r="26173">
          <cell r="C26173">
            <v>179</v>
          </cell>
          <cell r="D26173" t="str">
            <v>TBG APPAREL S DE RL DE CV</v>
          </cell>
        </row>
        <row r="26174">
          <cell r="C26174">
            <v>179</v>
          </cell>
          <cell r="D26174" t="str">
            <v>TBG APPAREL S DE RL DE CV</v>
          </cell>
        </row>
        <row r="26175">
          <cell r="C26175">
            <v>179</v>
          </cell>
          <cell r="D26175" t="str">
            <v>TBG APPAREL S DE RL DE CV</v>
          </cell>
        </row>
        <row r="26176">
          <cell r="C26176">
            <v>179</v>
          </cell>
          <cell r="D26176" t="str">
            <v>TBG APPAREL S DE RL DE CV</v>
          </cell>
        </row>
        <row r="26177">
          <cell r="C26177">
            <v>411</v>
          </cell>
          <cell r="D26177" t="str">
            <v>TECNOLOGIA AMBIENTAL Y COMERCIAL SA</v>
          </cell>
        </row>
        <row r="26178">
          <cell r="C26178">
            <v>411</v>
          </cell>
          <cell r="D26178" t="str">
            <v>TECNOLOGIA AMBIENTAL Y COMERCIAL SA</v>
          </cell>
        </row>
        <row r="26179">
          <cell r="C26179">
            <v>409</v>
          </cell>
          <cell r="D26179" t="str">
            <v>INGENIERO FRANCISCO QUINZAÑOS Y CIA SA DE CV</v>
          </cell>
        </row>
        <row r="26180">
          <cell r="C26180">
            <v>409</v>
          </cell>
          <cell r="D26180" t="str">
            <v>INGENIERO FRANCISCO QUINZAÑOS Y CIA SA DE CV</v>
          </cell>
        </row>
        <row r="26181">
          <cell r="C26181">
            <v>67</v>
          </cell>
          <cell r="D26181" t="str">
            <v>GELITA MEXICO S DE RL DE CV</v>
          </cell>
        </row>
        <row r="26182">
          <cell r="C26182">
            <v>52</v>
          </cell>
          <cell r="D26182" t="str">
            <v>DEUTSCHE QUIMICA SA DE CV</v>
          </cell>
        </row>
        <row r="26183">
          <cell r="C26183">
            <v>52</v>
          </cell>
          <cell r="D26183" t="str">
            <v>DEUTSCHE QUIMICA SA DE CV</v>
          </cell>
        </row>
        <row r="26184">
          <cell r="C26184">
            <v>367</v>
          </cell>
          <cell r="D26184" t="str">
            <v>WRANGLER DE MEXICO, S. DE R.L. DE C.V.</v>
          </cell>
        </row>
        <row r="26185">
          <cell r="C26185">
            <v>367</v>
          </cell>
          <cell r="D26185" t="str">
            <v>WRANGLER DE MEXICO, S. DE R.L. DE C.V.</v>
          </cell>
        </row>
        <row r="26186">
          <cell r="C26186">
            <v>179</v>
          </cell>
          <cell r="D26186" t="str">
            <v>TBG APPAREL S DE RL DE CV</v>
          </cell>
        </row>
        <row r="26187">
          <cell r="C26187">
            <v>179</v>
          </cell>
          <cell r="D26187" t="str">
            <v>TBG APPAREL S DE RL DE CV</v>
          </cell>
        </row>
        <row r="26188">
          <cell r="C26188">
            <v>179</v>
          </cell>
          <cell r="D26188" t="str">
            <v>TBG APPAREL S DE RL DE CV</v>
          </cell>
        </row>
        <row r="26189">
          <cell r="C26189">
            <v>179</v>
          </cell>
          <cell r="D26189" t="str">
            <v>TBG APPAREL S DE RL DE CV</v>
          </cell>
        </row>
        <row r="26190">
          <cell r="C26190">
            <v>411</v>
          </cell>
          <cell r="D26190" t="str">
            <v>TECNOLOGIA AMBIENTAL Y COMERCIAL SA</v>
          </cell>
        </row>
        <row r="26191">
          <cell r="C26191">
            <v>411</v>
          </cell>
          <cell r="D26191" t="str">
            <v>TECNOLOGIA AMBIENTAL Y COMERCIAL SA</v>
          </cell>
        </row>
        <row r="26192">
          <cell r="C26192">
            <v>409</v>
          </cell>
          <cell r="D26192" t="str">
            <v>INGENIERO FRANCISCO QUINZAÑOS Y CIA SA DE CV</v>
          </cell>
        </row>
        <row r="26193">
          <cell r="C26193">
            <v>409</v>
          </cell>
          <cell r="D26193" t="str">
            <v>INGENIERO FRANCISCO QUINZAÑOS Y CIA SA DE CV</v>
          </cell>
        </row>
        <row r="26194">
          <cell r="C26194">
            <v>67</v>
          </cell>
          <cell r="D26194" t="str">
            <v>GELITA MEXICO S DE RL DE CV</v>
          </cell>
        </row>
        <row r="26195">
          <cell r="C26195">
            <v>52</v>
          </cell>
          <cell r="D26195" t="str">
            <v>DEUTSCHE QUIMICA SA DE CV</v>
          </cell>
        </row>
        <row r="26196">
          <cell r="C26196">
            <v>52</v>
          </cell>
          <cell r="D26196" t="str">
            <v>DEUTSCHE QUIMICA SA DE CV</v>
          </cell>
        </row>
        <row r="26197">
          <cell r="C26197">
            <v>367</v>
          </cell>
          <cell r="D26197" t="str">
            <v>WRANGLER DE MEXICO, S. DE R.L. DE C.V.</v>
          </cell>
        </row>
        <row r="26198">
          <cell r="C26198">
            <v>367</v>
          </cell>
          <cell r="D26198" t="str">
            <v>WRANGLER DE MEXICO, S. DE R.L. DE C.V.</v>
          </cell>
        </row>
        <row r="26199">
          <cell r="C26199">
            <v>179</v>
          </cell>
          <cell r="D26199" t="str">
            <v>TBG APPAREL S DE RL DE CV</v>
          </cell>
        </row>
        <row r="26200">
          <cell r="C26200">
            <v>179</v>
          </cell>
          <cell r="D26200" t="str">
            <v>TBG APPAREL S DE RL DE CV</v>
          </cell>
        </row>
        <row r="26201">
          <cell r="C26201">
            <v>179</v>
          </cell>
          <cell r="D26201" t="str">
            <v>TBG APPAREL S DE RL DE CV</v>
          </cell>
        </row>
        <row r="26202">
          <cell r="C26202">
            <v>179</v>
          </cell>
          <cell r="D26202" t="str">
            <v>TBG APPAREL S DE RL DE CV</v>
          </cell>
        </row>
        <row r="26203">
          <cell r="C26203">
            <v>411</v>
          </cell>
          <cell r="D26203" t="str">
            <v>TECNOLOGIA AMBIENTAL Y COMERCIAL SA</v>
          </cell>
        </row>
        <row r="26204">
          <cell r="C26204">
            <v>411</v>
          </cell>
          <cell r="D26204" t="str">
            <v>TECNOLOGIA AMBIENTAL Y COMERCIAL SA</v>
          </cell>
        </row>
        <row r="26205">
          <cell r="C26205">
            <v>409</v>
          </cell>
          <cell r="D26205" t="str">
            <v>INGENIERO FRANCISCO QUINZAÑOS Y CIA SA DE CV</v>
          </cell>
        </row>
        <row r="26206">
          <cell r="C26206">
            <v>409</v>
          </cell>
          <cell r="D26206" t="str">
            <v>INGENIERO FRANCISCO QUINZAÑOS Y CIA SA DE CV</v>
          </cell>
        </row>
        <row r="26207">
          <cell r="C26207">
            <v>67</v>
          </cell>
          <cell r="D26207" t="str">
            <v>GELITA MEXICO S DE RL DE CV</v>
          </cell>
        </row>
        <row r="26208">
          <cell r="C26208">
            <v>52</v>
          </cell>
          <cell r="D26208" t="str">
            <v>DEUTSCHE QUIMICA SA DE CV</v>
          </cell>
        </row>
        <row r="26209">
          <cell r="C26209">
            <v>52</v>
          </cell>
          <cell r="D26209" t="str">
            <v>DEUTSCHE QUIMICA SA DE CV</v>
          </cell>
        </row>
        <row r="26210">
          <cell r="C26210" t="str">
            <v>PROSP10</v>
          </cell>
          <cell r="D26210" t="str">
            <v>BREADCO</v>
          </cell>
        </row>
        <row r="26211">
          <cell r="C26211" t="str">
            <v>PROSP11</v>
          </cell>
          <cell r="D26211" t="str">
            <v>BREADCO</v>
          </cell>
        </row>
        <row r="26212">
          <cell r="C26212" t="str">
            <v>PROSP10</v>
          </cell>
          <cell r="D26212" t="str">
            <v>BREADCO</v>
          </cell>
        </row>
        <row r="26213">
          <cell r="C26213" t="str">
            <v>PROSP11</v>
          </cell>
          <cell r="D26213" t="str">
            <v>BREADCO</v>
          </cell>
        </row>
        <row r="26214">
          <cell r="C26214" t="str">
            <v>PROSP10</v>
          </cell>
          <cell r="D26214" t="str">
            <v>BREADCO</v>
          </cell>
        </row>
        <row r="26215">
          <cell r="C26215" t="str">
            <v>PROSP11</v>
          </cell>
          <cell r="D26215" t="str">
            <v>BREADCO</v>
          </cell>
        </row>
        <row r="26216">
          <cell r="C26216" t="str">
            <v>PROSP10</v>
          </cell>
          <cell r="D26216" t="str">
            <v>BREADCO</v>
          </cell>
        </row>
        <row r="26217">
          <cell r="C26217" t="str">
            <v>PROSP11</v>
          </cell>
          <cell r="D26217" t="str">
            <v>BREADCO</v>
          </cell>
        </row>
        <row r="26218">
          <cell r="C26218" t="str">
            <v>PROSP10</v>
          </cell>
          <cell r="D26218" t="str">
            <v>BREADCO</v>
          </cell>
        </row>
        <row r="26219">
          <cell r="C26219" t="str">
            <v>PROSP11</v>
          </cell>
          <cell r="D26219" t="str">
            <v>BREADCO</v>
          </cell>
        </row>
        <row r="26220">
          <cell r="C26220" t="str">
            <v>PROSP10</v>
          </cell>
          <cell r="D26220" t="str">
            <v>BREADCO</v>
          </cell>
        </row>
        <row r="26221">
          <cell r="C26221" t="str">
            <v>PROSP11</v>
          </cell>
          <cell r="D26221" t="str">
            <v>BREADCO</v>
          </cell>
        </row>
        <row r="26222">
          <cell r="C26222" t="str">
            <v>PROSP10</v>
          </cell>
          <cell r="D26222" t="str">
            <v>BREADCO</v>
          </cell>
        </row>
        <row r="26223">
          <cell r="C26223" t="str">
            <v>PROSP11</v>
          </cell>
          <cell r="D26223" t="str">
            <v>BREADCO</v>
          </cell>
        </row>
        <row r="26224">
          <cell r="C26224" t="str">
            <v>PROSP10</v>
          </cell>
          <cell r="D26224" t="str">
            <v>BREADCO</v>
          </cell>
        </row>
        <row r="26225">
          <cell r="C26225" t="str">
            <v>PROSP11</v>
          </cell>
          <cell r="D26225" t="str">
            <v>BREADCO</v>
          </cell>
        </row>
        <row r="26226">
          <cell r="C26226" t="str">
            <v>PROSP10</v>
          </cell>
          <cell r="D26226" t="str">
            <v>BREADCO</v>
          </cell>
        </row>
        <row r="26227">
          <cell r="C26227" t="str">
            <v>PROSP11</v>
          </cell>
          <cell r="D26227" t="str">
            <v>BREADCO</v>
          </cell>
        </row>
        <row r="26228">
          <cell r="C26228" t="str">
            <v>PROSP10</v>
          </cell>
          <cell r="D26228" t="str">
            <v>BREADCO</v>
          </cell>
        </row>
        <row r="26229">
          <cell r="C26229" t="str">
            <v>PROSP11</v>
          </cell>
          <cell r="D26229" t="str">
            <v>BREADCO</v>
          </cell>
        </row>
        <row r="26230">
          <cell r="C26230" t="str">
            <v>PROSP10</v>
          </cell>
          <cell r="D26230" t="str">
            <v>BREADCO</v>
          </cell>
        </row>
        <row r="26231">
          <cell r="C26231" t="str">
            <v>PROSP11</v>
          </cell>
          <cell r="D26231" t="str">
            <v>BREADCO</v>
          </cell>
        </row>
        <row r="26232">
          <cell r="C26232" t="str">
            <v>PROSP10</v>
          </cell>
          <cell r="D26232" t="str">
            <v>BREADCO</v>
          </cell>
        </row>
        <row r="26233">
          <cell r="C26233" t="str">
            <v>PROSP11</v>
          </cell>
          <cell r="D26233" t="str">
            <v>BREADCO</v>
          </cell>
        </row>
        <row r="26234">
          <cell r="C26234" t="str">
            <v>PROSP5</v>
          </cell>
          <cell r="D26234" t="str">
            <v>LATIN FOODS</v>
          </cell>
        </row>
        <row r="26235">
          <cell r="C26235" t="str">
            <v>PROSP5</v>
          </cell>
          <cell r="D26235" t="str">
            <v>LATIN FOODS</v>
          </cell>
        </row>
        <row r="26236">
          <cell r="C26236" t="str">
            <v>PROSP5</v>
          </cell>
          <cell r="D26236" t="str">
            <v>LATIN FOODS</v>
          </cell>
        </row>
        <row r="26237">
          <cell r="C26237" t="str">
            <v>PROSP5</v>
          </cell>
          <cell r="D26237" t="str">
            <v>LATIN FOODS</v>
          </cell>
        </row>
        <row r="26238">
          <cell r="C26238" t="str">
            <v>PROSP5</v>
          </cell>
          <cell r="D26238" t="str">
            <v>LATIN FOODS</v>
          </cell>
        </row>
        <row r="26239">
          <cell r="C26239" t="str">
            <v>PROSP5</v>
          </cell>
          <cell r="D26239" t="str">
            <v>LATIN FOODS</v>
          </cell>
        </row>
        <row r="26240">
          <cell r="C26240" t="str">
            <v>PROSP5</v>
          </cell>
          <cell r="D26240" t="str">
            <v>LATIN FOODS</v>
          </cell>
        </row>
        <row r="26241">
          <cell r="C26241" t="str">
            <v>PROSP5</v>
          </cell>
          <cell r="D26241" t="str">
            <v>LATIN FOODS</v>
          </cell>
        </row>
        <row r="26242">
          <cell r="C26242" t="str">
            <v>PROSP5</v>
          </cell>
          <cell r="D26242" t="str">
            <v>LATIN FOODS</v>
          </cell>
        </row>
        <row r="26243">
          <cell r="C26243" t="str">
            <v>PROSP5</v>
          </cell>
          <cell r="D26243" t="str">
            <v>LATIN FOODS</v>
          </cell>
        </row>
        <row r="26244">
          <cell r="C26244" t="str">
            <v>PROSP5</v>
          </cell>
          <cell r="D26244" t="str">
            <v>LATIN FOODS</v>
          </cell>
        </row>
        <row r="26245">
          <cell r="C26245" t="str">
            <v>PROSP5</v>
          </cell>
          <cell r="D26245" t="str">
            <v>LATIN FOODS</v>
          </cell>
        </row>
        <row r="26246">
          <cell r="C26246">
            <v>373</v>
          </cell>
          <cell r="D26246" t="str">
            <v>MOLINO LA ROSALEDA, S.A. DE C.V.</v>
          </cell>
        </row>
        <row r="26247">
          <cell r="C26247">
            <v>373</v>
          </cell>
          <cell r="D26247" t="str">
            <v>MOLINO LA ROSALEDA, S.A. DE C.V.</v>
          </cell>
        </row>
        <row r="26248">
          <cell r="C26248">
            <v>373</v>
          </cell>
          <cell r="D26248" t="str">
            <v>MOLINO LA ROSALEDA, S.A. DE C.V.</v>
          </cell>
        </row>
        <row r="26249">
          <cell r="C26249">
            <v>373</v>
          </cell>
          <cell r="D26249" t="str">
            <v>MOLINO LA ROSALEDA, S.A. DE C.V.</v>
          </cell>
        </row>
        <row r="26250">
          <cell r="C26250">
            <v>373</v>
          </cell>
          <cell r="D26250" t="str">
            <v>MOLINO LA ROSALEDA, S.A. DE C.V.</v>
          </cell>
        </row>
        <row r="26251">
          <cell r="C26251">
            <v>373</v>
          </cell>
          <cell r="D26251" t="str">
            <v>MOLINO LA ROSALEDA, S.A. DE C.V.</v>
          </cell>
        </row>
        <row r="26252">
          <cell r="C26252">
            <v>373</v>
          </cell>
          <cell r="D26252" t="str">
            <v>MOLINO LA ROSALEDA, S.A. DE C.V.</v>
          </cell>
        </row>
        <row r="26253">
          <cell r="C26253">
            <v>373</v>
          </cell>
          <cell r="D26253" t="str">
            <v>MOLINO LA ROSALEDA, S.A. DE C.V.</v>
          </cell>
        </row>
        <row r="26254">
          <cell r="C26254">
            <v>373</v>
          </cell>
          <cell r="D26254" t="str">
            <v>MOLINO LA ROSALEDA, S.A. DE C.V.</v>
          </cell>
        </row>
        <row r="26255">
          <cell r="C26255">
            <v>373</v>
          </cell>
          <cell r="D26255" t="str">
            <v>MOLINO LA ROSALEDA, S.A. DE C.V.</v>
          </cell>
        </row>
        <row r="26256">
          <cell r="C26256" t="str">
            <v>PROSP2</v>
          </cell>
          <cell r="D26256" t="str">
            <v>PRODUCTOS BAFAR</v>
          </cell>
        </row>
        <row r="26257">
          <cell r="C26257" t="str">
            <v>PROSP3</v>
          </cell>
          <cell r="D26257" t="str">
            <v>PRODUCTOS BAFAR</v>
          </cell>
        </row>
        <row r="26258">
          <cell r="C26258" t="str">
            <v>PROSP4</v>
          </cell>
          <cell r="D26258" t="str">
            <v>PRODUCTOS BAFAR</v>
          </cell>
        </row>
        <row r="26259">
          <cell r="C26259" t="str">
            <v>PROSP2</v>
          </cell>
          <cell r="D26259" t="str">
            <v>PRODUCTOS BAFAR</v>
          </cell>
        </row>
        <row r="26260">
          <cell r="C26260" t="str">
            <v>PROSP3</v>
          </cell>
          <cell r="D26260" t="str">
            <v>PRODUCTOS BAFAR</v>
          </cell>
        </row>
        <row r="26261">
          <cell r="C26261" t="str">
            <v>PROSP4</v>
          </cell>
          <cell r="D26261" t="str">
            <v>PRODUCTOS BAFAR</v>
          </cell>
        </row>
        <row r="26262">
          <cell r="C26262" t="str">
            <v>PROSP2</v>
          </cell>
          <cell r="D26262" t="str">
            <v>PRODUCTOS BAFAR</v>
          </cell>
        </row>
        <row r="26263">
          <cell r="C26263" t="str">
            <v>PROSP3</v>
          </cell>
          <cell r="D26263" t="str">
            <v>PRODUCTOS BAFAR</v>
          </cell>
        </row>
        <row r="26264">
          <cell r="C26264" t="str">
            <v>PROSP4</v>
          </cell>
          <cell r="D26264" t="str">
            <v>PRODUCTOS BAFAR</v>
          </cell>
        </row>
        <row r="26265">
          <cell r="C26265" t="str">
            <v>PROSP2</v>
          </cell>
          <cell r="D26265" t="str">
            <v>PRODUCTOS BAFAR</v>
          </cell>
        </row>
        <row r="26266">
          <cell r="C26266" t="str">
            <v>PROSP3</v>
          </cell>
          <cell r="D26266" t="str">
            <v>PRODUCTOS BAFAR</v>
          </cell>
        </row>
        <row r="26267">
          <cell r="C26267" t="str">
            <v>PROSP4</v>
          </cell>
          <cell r="D26267" t="str">
            <v>PRODUCTOS BAFAR</v>
          </cell>
        </row>
        <row r="26268">
          <cell r="C26268" t="str">
            <v>PROSP2</v>
          </cell>
          <cell r="D26268" t="str">
            <v>PRODUCTOS BAFAR</v>
          </cell>
        </row>
        <row r="26269">
          <cell r="C26269" t="str">
            <v>PROSP3</v>
          </cell>
          <cell r="D26269" t="str">
            <v>PRODUCTOS BAFAR</v>
          </cell>
        </row>
        <row r="26270">
          <cell r="C26270" t="str">
            <v>PROSP4</v>
          </cell>
          <cell r="D26270" t="str">
            <v>PRODUCTOS BAFAR</v>
          </cell>
        </row>
        <row r="26271">
          <cell r="C26271" t="str">
            <v>PROSP2</v>
          </cell>
          <cell r="D26271" t="str">
            <v>PRODUCTOS BAFAR</v>
          </cell>
        </row>
        <row r="26272">
          <cell r="C26272" t="str">
            <v>PROSP3</v>
          </cell>
          <cell r="D26272" t="str">
            <v>PRODUCTOS BAFAR</v>
          </cell>
        </row>
        <row r="26273">
          <cell r="C26273" t="str">
            <v>PROSP4</v>
          </cell>
          <cell r="D26273" t="str">
            <v>PRODUCTOS BAFAR</v>
          </cell>
        </row>
        <row r="26274">
          <cell r="C26274" t="str">
            <v>PROSP2</v>
          </cell>
          <cell r="D26274" t="str">
            <v>PRODUCTOS BAFAR</v>
          </cell>
        </row>
        <row r="26275">
          <cell r="C26275" t="str">
            <v>PROSP3</v>
          </cell>
          <cell r="D26275" t="str">
            <v>PRODUCTOS BAFAR</v>
          </cell>
        </row>
        <row r="26276">
          <cell r="C26276" t="str">
            <v>PROSP4</v>
          </cell>
          <cell r="D26276" t="str">
            <v>PRODUCTOS BAFAR</v>
          </cell>
        </row>
        <row r="26277">
          <cell r="C26277" t="str">
            <v>PROSP2</v>
          </cell>
          <cell r="D26277" t="str">
            <v>PRODUCTOS BAFAR</v>
          </cell>
        </row>
        <row r="26278">
          <cell r="C26278" t="str">
            <v>PROSP3</v>
          </cell>
          <cell r="D26278" t="str">
            <v>PRODUCTOS BAFAR</v>
          </cell>
        </row>
        <row r="26279">
          <cell r="C26279" t="str">
            <v>PROSP4</v>
          </cell>
          <cell r="D26279" t="str">
            <v>PRODUCTOS BAFAR</v>
          </cell>
        </row>
        <row r="26280">
          <cell r="C26280" t="str">
            <v>PROSP2</v>
          </cell>
          <cell r="D26280" t="str">
            <v>PRODUCTOS BAFAR</v>
          </cell>
        </row>
        <row r="26281">
          <cell r="C26281" t="str">
            <v>PROSP3</v>
          </cell>
          <cell r="D26281" t="str">
            <v>PRODUCTOS BAFAR</v>
          </cell>
        </row>
        <row r="26282">
          <cell r="C26282" t="str">
            <v>PROSP4</v>
          </cell>
          <cell r="D26282" t="str">
            <v>PRODUCTOS BAFAR</v>
          </cell>
        </row>
        <row r="26283">
          <cell r="C26283" t="str">
            <v>PROSP2</v>
          </cell>
          <cell r="D26283" t="str">
            <v>PRODUCTOS BAFAR</v>
          </cell>
        </row>
        <row r="26284">
          <cell r="C26284" t="str">
            <v>PROSP3</v>
          </cell>
          <cell r="D26284" t="str">
            <v>PRODUCTOS BAFAR</v>
          </cell>
        </row>
        <row r="26285">
          <cell r="C26285" t="str">
            <v>PROSP4</v>
          </cell>
          <cell r="D26285" t="str">
            <v>PRODUCTOS BAFAR</v>
          </cell>
        </row>
        <row r="26286">
          <cell r="C26286" t="str">
            <v>PROSP2</v>
          </cell>
          <cell r="D26286" t="str">
            <v>PRODUCTOS BAFAR</v>
          </cell>
        </row>
        <row r="26287">
          <cell r="C26287" t="str">
            <v>PROSP3</v>
          </cell>
          <cell r="D26287" t="str">
            <v>PRODUCTOS BAFAR</v>
          </cell>
        </row>
        <row r="26288">
          <cell r="C26288" t="str">
            <v>PROSP4</v>
          </cell>
          <cell r="D26288" t="str">
            <v>PRODUCTOS BAFAR</v>
          </cell>
        </row>
        <row r="26289">
          <cell r="C26289" t="str">
            <v>PROSP2</v>
          </cell>
          <cell r="D26289" t="str">
            <v>PRODUCTOS BAFAR</v>
          </cell>
        </row>
        <row r="26290">
          <cell r="C26290" t="str">
            <v>PROSP3</v>
          </cell>
          <cell r="D26290" t="str">
            <v>PRODUCTOS BAFAR</v>
          </cell>
        </row>
        <row r="26291">
          <cell r="C26291" t="str">
            <v>PROSP4</v>
          </cell>
          <cell r="D26291" t="str">
            <v>PRODUCTOS BAFAR</v>
          </cell>
        </row>
        <row r="26292">
          <cell r="C26292" t="str">
            <v>PROSP9</v>
          </cell>
          <cell r="D26292" t="str">
            <v>PRODUCTOS RICH´S</v>
          </cell>
        </row>
        <row r="26293">
          <cell r="C26293" t="str">
            <v>PROSP9</v>
          </cell>
          <cell r="D26293" t="str">
            <v>PRODUCTOS RICH´S</v>
          </cell>
        </row>
        <row r="26294">
          <cell r="C26294" t="str">
            <v>PROSP9</v>
          </cell>
          <cell r="D26294" t="str">
            <v>PRODUCTOS RICH´S</v>
          </cell>
        </row>
        <row r="26295">
          <cell r="C26295" t="str">
            <v>PROSP9</v>
          </cell>
          <cell r="D26295" t="str">
            <v>PRODUCTOS RICH´S</v>
          </cell>
        </row>
        <row r="26296">
          <cell r="C26296" t="str">
            <v>PROSP9</v>
          </cell>
          <cell r="D26296" t="str">
            <v>PRODUCTOS RICH´S</v>
          </cell>
        </row>
        <row r="26297">
          <cell r="C26297" t="str">
            <v>PROSP9</v>
          </cell>
          <cell r="D26297" t="str">
            <v>PRODUCTOS RICH´S</v>
          </cell>
        </row>
        <row r="26298">
          <cell r="C26298" t="str">
            <v>PROSP9</v>
          </cell>
          <cell r="D26298" t="str">
            <v>PRODUCTOS RICH´S</v>
          </cell>
        </row>
        <row r="26299">
          <cell r="C26299" t="str">
            <v>PROSP9</v>
          </cell>
          <cell r="D26299" t="str">
            <v>PRODUCTOS RICH´S</v>
          </cell>
        </row>
        <row r="26300">
          <cell r="C26300" t="str">
            <v>PROSP9</v>
          </cell>
          <cell r="D26300" t="str">
            <v>PRODUCTOS RICH´S</v>
          </cell>
        </row>
        <row r="26301">
          <cell r="C26301" t="str">
            <v>PROSP9</v>
          </cell>
          <cell r="D26301" t="str">
            <v>PRODUCTOS RICH´S</v>
          </cell>
        </row>
        <row r="26302">
          <cell r="C26302" t="str">
            <v>PROSP9</v>
          </cell>
          <cell r="D26302" t="str">
            <v>PRODUCTOS RICH´S</v>
          </cell>
        </row>
        <row r="26303">
          <cell r="C26303" t="str">
            <v>PROSP9</v>
          </cell>
          <cell r="D26303" t="str">
            <v>PRODUCTOS RICH´S</v>
          </cell>
        </row>
        <row r="26304">
          <cell r="C26304">
            <v>28</v>
          </cell>
          <cell r="D26304" t="str">
            <v>CERVECERIA CUAUHTEMOC MOCTEZUMA SA DE CV</v>
          </cell>
        </row>
        <row r="26305">
          <cell r="C26305">
            <v>28</v>
          </cell>
          <cell r="D26305" t="str">
            <v>CERVECERIA CUAUHTEMOC MOCTEZUMA SA DE CV</v>
          </cell>
        </row>
        <row r="26306">
          <cell r="C26306">
            <v>28</v>
          </cell>
          <cell r="D26306" t="str">
            <v>CERVECERIA CUAUHTEMOC MOCTEZUMA SA DE CV</v>
          </cell>
        </row>
        <row r="26307">
          <cell r="C26307">
            <v>28</v>
          </cell>
          <cell r="D26307" t="str">
            <v>CERVECERIA CUAUHTEMOC MOCTEZUMA SA DE CV</v>
          </cell>
        </row>
        <row r="26308">
          <cell r="C26308">
            <v>29</v>
          </cell>
          <cell r="D26308" t="str">
            <v>CERVECERIA CUAUHTEMOC MOCTEZUMA SA DE CV</v>
          </cell>
        </row>
        <row r="26309">
          <cell r="C26309">
            <v>29</v>
          </cell>
          <cell r="D26309" t="str">
            <v>CERVECERIA CUAUHTEMOC MOCTEZUMA SA DE CV</v>
          </cell>
        </row>
        <row r="26310">
          <cell r="C26310">
            <v>29</v>
          </cell>
          <cell r="D26310" t="str">
            <v>CERVECERIA CUAUHTEMOC MOCTEZUMA SA DE CV</v>
          </cell>
        </row>
        <row r="26311">
          <cell r="C26311">
            <v>29</v>
          </cell>
          <cell r="D26311" t="str">
            <v>CERVECERIA CUAUHTEMOC MOCTEZUMA SA DE CV</v>
          </cell>
        </row>
        <row r="26312">
          <cell r="C26312">
            <v>30</v>
          </cell>
          <cell r="D26312" t="str">
            <v>CERVECERIA CUAUHTEMOC MOCTEZUMA SA DE CV</v>
          </cell>
        </row>
        <row r="26313">
          <cell r="C26313">
            <v>30</v>
          </cell>
          <cell r="D26313" t="str">
            <v>CERVECERIA CUAUHTEMOC MOCTEZUMA SA DE CV</v>
          </cell>
        </row>
        <row r="26314">
          <cell r="C26314">
            <v>30</v>
          </cell>
          <cell r="D26314" t="str">
            <v>CERVECERIA CUAUHTEMOC MOCTEZUMA SA DE CV</v>
          </cell>
        </row>
        <row r="26315">
          <cell r="C26315">
            <v>30</v>
          </cell>
          <cell r="D26315" t="str">
            <v>CERVECERIA CUAUHTEMOC MOCTEZUMA SA DE CV</v>
          </cell>
        </row>
        <row r="26316">
          <cell r="C26316">
            <v>31</v>
          </cell>
          <cell r="D26316" t="str">
            <v>CERVECERIA CUAUHTEMOC MOCTEZUMA SA DE CV</v>
          </cell>
        </row>
        <row r="26317">
          <cell r="C26317">
            <v>31</v>
          </cell>
          <cell r="D26317" t="str">
            <v>CERVECERIA CUAUHTEMOC MOCTEZUMA SA DE CV</v>
          </cell>
        </row>
        <row r="26318">
          <cell r="C26318">
            <v>31</v>
          </cell>
          <cell r="D26318" t="str">
            <v>CERVECERIA CUAUHTEMOC MOCTEZUMA SA DE CV</v>
          </cell>
        </row>
        <row r="26319">
          <cell r="C26319">
            <v>31</v>
          </cell>
          <cell r="D26319" t="str">
            <v>CERVECERIA CUAUHTEMOC MOCTEZUMA SA DE CV</v>
          </cell>
        </row>
        <row r="26320">
          <cell r="C26320">
            <v>31</v>
          </cell>
          <cell r="D26320" t="str">
            <v>CERVECERIA CUAUHTEMOC MOCTEZUMA SA DE CV</v>
          </cell>
        </row>
        <row r="26321">
          <cell r="C26321">
            <v>32</v>
          </cell>
          <cell r="D26321" t="str">
            <v>CERVECERIA CUAUHTEMOC MOCTEZUMA SA DE CV</v>
          </cell>
        </row>
        <row r="26322">
          <cell r="C26322">
            <v>32</v>
          </cell>
          <cell r="D26322" t="str">
            <v>CERVECERIA CUAUHTEMOC MOCTEZUMA SA DE CV</v>
          </cell>
        </row>
        <row r="26323">
          <cell r="C26323">
            <v>32</v>
          </cell>
          <cell r="D26323" t="str">
            <v>CERVECERIA CUAUHTEMOC MOCTEZUMA SA DE CV</v>
          </cell>
        </row>
        <row r="26324">
          <cell r="C26324">
            <v>32</v>
          </cell>
          <cell r="D26324" t="str">
            <v>CERVECERIA CUAUHTEMOC MOCTEZUMA SA DE CV</v>
          </cell>
        </row>
        <row r="26325">
          <cell r="C26325">
            <v>33</v>
          </cell>
          <cell r="D26325" t="str">
            <v>CERVECERIA CUAUHTEMOC MOCTEZUMA SA DE CV</v>
          </cell>
        </row>
        <row r="26326">
          <cell r="C26326">
            <v>33</v>
          </cell>
          <cell r="D26326" t="str">
            <v>CERVECERIA CUAUHTEMOC MOCTEZUMA SA DE CV</v>
          </cell>
        </row>
        <row r="26327">
          <cell r="C26327">
            <v>33</v>
          </cell>
          <cell r="D26327" t="str">
            <v>CERVECERIA CUAUHTEMOC MOCTEZUMA SA DE CV</v>
          </cell>
        </row>
        <row r="26328">
          <cell r="C26328">
            <v>33</v>
          </cell>
          <cell r="D26328" t="str">
            <v>CERVECERIA CUAUHTEMOC MOCTEZUMA SA DE CV</v>
          </cell>
        </row>
        <row r="26329">
          <cell r="C26329">
            <v>318</v>
          </cell>
          <cell r="D26329" t="str">
            <v>BRASSERIE NATIONAL D'HAITI, S.A.</v>
          </cell>
        </row>
        <row r="26330">
          <cell r="C26330">
            <v>327</v>
          </cell>
          <cell r="D26330" t="str">
            <v>CERVECERIAS BARU-PANAMA, S.A.</v>
          </cell>
        </row>
        <row r="26331">
          <cell r="C26331">
            <v>337</v>
          </cell>
          <cell r="D26331" t="str">
            <v>CERVECERIA CUAUHTEMOC MOCTEZUMA SA DE CV</v>
          </cell>
        </row>
        <row r="26332">
          <cell r="C26332">
            <v>337</v>
          </cell>
          <cell r="D26332" t="str">
            <v>CERVECERIA CUAUHTEMOC MOCTEZUMA SA DE CV</v>
          </cell>
        </row>
        <row r="26333">
          <cell r="C26333">
            <v>337</v>
          </cell>
          <cell r="D26333" t="str">
            <v>CERVECERIA CUAUHTEMOC MOCTEZUMA SA DE CV</v>
          </cell>
        </row>
        <row r="26334">
          <cell r="C26334">
            <v>337</v>
          </cell>
          <cell r="D26334" t="str">
            <v>CERVECERIA CUAUHTEMOC MOCTEZUMA SA DE CV</v>
          </cell>
        </row>
        <row r="26335">
          <cell r="C26335">
            <v>342</v>
          </cell>
          <cell r="D26335" t="str">
            <v>RED STRIPE</v>
          </cell>
        </row>
        <row r="26336">
          <cell r="C26336">
            <v>393</v>
          </cell>
          <cell r="D26336" t="str">
            <v>CERVECERIA CUAUHTEMOC MOCTEZUMA SA DE CV</v>
          </cell>
        </row>
        <row r="26337">
          <cell r="C26337">
            <v>232</v>
          </cell>
          <cell r="D26337" t="str">
            <v>BANKS (BARBADOS) BREWERIES LTD</v>
          </cell>
        </row>
        <row r="26338">
          <cell r="C26338">
            <v>232</v>
          </cell>
          <cell r="D26338" t="str">
            <v>BANKS (BARBADOS) BREWERIES LTD</v>
          </cell>
        </row>
        <row r="26339">
          <cell r="C26339">
            <v>238</v>
          </cell>
          <cell r="D26339" t="str">
            <v>ANSA MCAL TRADING, INC.</v>
          </cell>
        </row>
        <row r="26340">
          <cell r="C26340">
            <v>238</v>
          </cell>
          <cell r="D26340" t="str">
            <v>ANSA MCAL TRADING, INC.</v>
          </cell>
        </row>
        <row r="26341">
          <cell r="C26341">
            <v>392</v>
          </cell>
          <cell r="D26341" t="str">
            <v>CIH INTERNATIONAL, S.A.R.L.</v>
          </cell>
        </row>
        <row r="26342">
          <cell r="C26342">
            <v>392</v>
          </cell>
          <cell r="D26342" t="str">
            <v>CIH INTERNATIONAL, S.A.R.L.</v>
          </cell>
        </row>
        <row r="26343">
          <cell r="C26343">
            <v>392</v>
          </cell>
          <cell r="D26343" t="str">
            <v>CIH INTERNATIONAL, S.A.R.L.</v>
          </cell>
        </row>
        <row r="26344">
          <cell r="C26344">
            <v>392</v>
          </cell>
          <cell r="D26344" t="str">
            <v>CIH INTERNATIONAL, S.A.R.L.</v>
          </cell>
        </row>
        <row r="26345">
          <cell r="C26345">
            <v>392</v>
          </cell>
          <cell r="D26345" t="str">
            <v>CIH INTERNATIONAL, S.A.R.L.</v>
          </cell>
        </row>
        <row r="26346">
          <cell r="C26346">
            <v>16</v>
          </cell>
          <cell r="D26346" t="str">
            <v>GRUMA</v>
          </cell>
        </row>
        <row r="26347">
          <cell r="C26347">
            <v>77</v>
          </cell>
          <cell r="D26347" t="str">
            <v>GRUMA</v>
          </cell>
        </row>
        <row r="26348">
          <cell r="C26348">
            <v>78</v>
          </cell>
          <cell r="D26348" t="str">
            <v>GRUMA</v>
          </cell>
        </row>
        <row r="26349">
          <cell r="C26349">
            <v>78</v>
          </cell>
          <cell r="D26349" t="str">
            <v>GRUMA</v>
          </cell>
        </row>
        <row r="26350">
          <cell r="C26350">
            <v>79</v>
          </cell>
          <cell r="D26350" t="str">
            <v>GRUMA</v>
          </cell>
        </row>
        <row r="26351">
          <cell r="C26351">
            <v>79</v>
          </cell>
          <cell r="D26351" t="str">
            <v>GRUMA</v>
          </cell>
        </row>
        <row r="26352">
          <cell r="C26352">
            <v>112</v>
          </cell>
          <cell r="D26352" t="str">
            <v>GRUMA</v>
          </cell>
        </row>
        <row r="26353">
          <cell r="C26353">
            <v>112</v>
          </cell>
          <cell r="D26353" t="str">
            <v>GRUMA</v>
          </cell>
        </row>
        <row r="26354">
          <cell r="C26354">
            <v>113</v>
          </cell>
          <cell r="D26354" t="str">
            <v>GRUMA</v>
          </cell>
        </row>
        <row r="26355">
          <cell r="C26355">
            <v>113</v>
          </cell>
          <cell r="D26355" t="str">
            <v>GRUMA</v>
          </cell>
        </row>
        <row r="26356">
          <cell r="C26356">
            <v>113</v>
          </cell>
          <cell r="D26356" t="str">
            <v>GRUMA</v>
          </cell>
        </row>
        <row r="26357">
          <cell r="C26357">
            <v>114</v>
          </cell>
          <cell r="D26357" t="str">
            <v>GRUMA</v>
          </cell>
        </row>
        <row r="26358">
          <cell r="C26358">
            <v>114</v>
          </cell>
          <cell r="D26358" t="str">
            <v>GRUMA</v>
          </cell>
        </row>
        <row r="26359">
          <cell r="C26359">
            <v>115</v>
          </cell>
          <cell r="D26359" t="str">
            <v>GRUMA</v>
          </cell>
        </row>
        <row r="26360">
          <cell r="C26360">
            <v>159</v>
          </cell>
          <cell r="D26360" t="str">
            <v>GRUMA</v>
          </cell>
        </row>
        <row r="26361">
          <cell r="C26361">
            <v>159</v>
          </cell>
          <cell r="D26361" t="str">
            <v>GRUMA</v>
          </cell>
        </row>
        <row r="26362">
          <cell r="C26362">
            <v>166</v>
          </cell>
          <cell r="D26362" t="str">
            <v>GRUMA</v>
          </cell>
        </row>
        <row r="26363">
          <cell r="C26363">
            <v>166</v>
          </cell>
          <cell r="D26363" t="str">
            <v>GRUMA</v>
          </cell>
        </row>
        <row r="26364">
          <cell r="C26364">
            <v>100</v>
          </cell>
          <cell r="D26364" t="str">
            <v>MANUFACTURAS KALTEX SA DE CV</v>
          </cell>
        </row>
        <row r="26365">
          <cell r="C26365">
            <v>100</v>
          </cell>
          <cell r="D26365" t="str">
            <v>MANUFACTURAS KALTEX SA DE CV</v>
          </cell>
        </row>
        <row r="26366">
          <cell r="C26366">
            <v>100</v>
          </cell>
          <cell r="D26366" t="str">
            <v>MANUFACTURAS KALTEX SA DE CV</v>
          </cell>
        </row>
        <row r="26367">
          <cell r="C26367">
            <v>128</v>
          </cell>
          <cell r="D26367" t="str">
            <v>PRODUCTOS CURTIENTES SA DE CV</v>
          </cell>
        </row>
        <row r="26368">
          <cell r="C26368">
            <v>128</v>
          </cell>
          <cell r="D26368" t="str">
            <v>PRODUCTOS CURTIENTES SA DE CV</v>
          </cell>
        </row>
        <row r="26369">
          <cell r="C26369">
            <v>128</v>
          </cell>
          <cell r="D26369" t="str">
            <v>PRODUCTOS CURTIENTES SA DE CV</v>
          </cell>
        </row>
        <row r="26370">
          <cell r="C26370">
            <v>144</v>
          </cell>
          <cell r="D26370" t="str">
            <v>SUELAS WYNY SA DE CV</v>
          </cell>
        </row>
        <row r="26371">
          <cell r="C26371">
            <v>144</v>
          </cell>
          <cell r="D26371" t="str">
            <v>SUELAS WYNY SA DE CV</v>
          </cell>
        </row>
        <row r="26372">
          <cell r="C26372">
            <v>184</v>
          </cell>
          <cell r="D26372" t="str">
            <v>CUEROMEX WET BLUE SA DE CV</v>
          </cell>
        </row>
        <row r="26373">
          <cell r="C26373">
            <v>193</v>
          </cell>
          <cell r="D26373" t="str">
            <v>CURFIMEX SA DE CV</v>
          </cell>
        </row>
        <row r="26374">
          <cell r="C26374">
            <v>193</v>
          </cell>
          <cell r="D26374" t="str">
            <v>CURFIMEX SA DE CV</v>
          </cell>
        </row>
        <row r="26375">
          <cell r="C26375">
            <v>227</v>
          </cell>
          <cell r="D26375" t="str">
            <v>CURTEC, S.A. DE C.V.</v>
          </cell>
        </row>
        <row r="26376">
          <cell r="C26376">
            <v>231</v>
          </cell>
          <cell r="D26376" t="str">
            <v>PROGEL MEXICANA, S.A. DE C.V.</v>
          </cell>
        </row>
        <row r="26377">
          <cell r="C26377">
            <v>231</v>
          </cell>
          <cell r="D26377" t="str">
            <v>PROGEL MEXICANA, S.A. DE C.V.</v>
          </cell>
        </row>
        <row r="26378">
          <cell r="C26378">
            <v>231</v>
          </cell>
          <cell r="D26378" t="str">
            <v>PROGEL MEXICANA, S.A. DE C.V.</v>
          </cell>
        </row>
        <row r="26379">
          <cell r="C26379">
            <v>348</v>
          </cell>
          <cell r="D26379" t="str">
            <v>CONCURMEX, S.A. DE C.V.</v>
          </cell>
        </row>
        <row r="26380">
          <cell r="C26380">
            <v>352</v>
          </cell>
          <cell r="D26380" t="str">
            <v>CURTIDOS BENGALA, S.A. DE C.V.</v>
          </cell>
        </row>
        <row r="26381">
          <cell r="C26381">
            <v>371</v>
          </cell>
          <cell r="D26381" t="str">
            <v>DANIEL ROMO CUELLAR</v>
          </cell>
        </row>
        <row r="26382">
          <cell r="C26382">
            <v>371</v>
          </cell>
          <cell r="D26382" t="str">
            <v>DANIEL ROMO CUELLAR</v>
          </cell>
        </row>
        <row r="26383">
          <cell r="C26383">
            <v>371</v>
          </cell>
          <cell r="D26383" t="str">
            <v>DANIEL ROMO CUELLAR</v>
          </cell>
        </row>
        <row r="26384">
          <cell r="C26384">
            <v>0</v>
          </cell>
          <cell r="D26384" t="str">
            <v>C. MALPE S.A. DE C.V.</v>
          </cell>
        </row>
        <row r="26385">
          <cell r="C26385">
            <v>0</v>
          </cell>
          <cell r="D26385" t="str">
            <v>T. COLLAZO S.A. DE C.V.</v>
          </cell>
        </row>
        <row r="26386">
          <cell r="C26386">
            <v>0</v>
          </cell>
          <cell r="D26386" t="str">
            <v>ACABADOS MEXICANOS S.A. DE C.V.</v>
          </cell>
        </row>
        <row r="26387">
          <cell r="C26387">
            <v>0</v>
          </cell>
          <cell r="D26387" t="str">
            <v>C. MINNESOTA S.A. DE C.V.</v>
          </cell>
        </row>
        <row r="26388">
          <cell r="C26388">
            <v>0</v>
          </cell>
          <cell r="D26388" t="str">
            <v>C. LEFARC S.A. DE C.V.</v>
          </cell>
        </row>
        <row r="26389">
          <cell r="C26389">
            <v>0</v>
          </cell>
          <cell r="D26389" t="str">
            <v>TANNIN CORPORATION</v>
          </cell>
        </row>
        <row r="26390">
          <cell r="C26390">
            <v>0</v>
          </cell>
          <cell r="D26390" t="str">
            <v>PROV. QUI. RYGMA. S.A. DE C.V.</v>
          </cell>
        </row>
        <row r="26391">
          <cell r="C26391">
            <v>0</v>
          </cell>
          <cell r="D26391" t="str">
            <v>CUERO AZUL S.A. DE C.V.</v>
          </cell>
        </row>
        <row r="26392">
          <cell r="C26392">
            <v>28</v>
          </cell>
          <cell r="D26392" t="str">
            <v>CERVECERIA CUAUHTEMOC MOCTEZUMA SA DE CV</v>
          </cell>
        </row>
        <row r="26393">
          <cell r="C26393">
            <v>28</v>
          </cell>
          <cell r="D26393" t="str">
            <v>CERVECERIA CUAUHTEMOC MOCTEZUMA SA DE CV</v>
          </cell>
        </row>
        <row r="26394">
          <cell r="C26394">
            <v>28</v>
          </cell>
          <cell r="D26394" t="str">
            <v>CERVECERIA CUAUHTEMOC MOCTEZUMA SA DE CV</v>
          </cell>
        </row>
        <row r="26395">
          <cell r="C26395">
            <v>28</v>
          </cell>
          <cell r="D26395" t="str">
            <v>CERVECERIA CUAUHTEMOC MOCTEZUMA SA DE CV</v>
          </cell>
        </row>
        <row r="26396">
          <cell r="C26396">
            <v>29</v>
          </cell>
          <cell r="D26396" t="str">
            <v>CERVECERIA CUAUHTEMOC MOCTEZUMA SA DE CV</v>
          </cell>
        </row>
        <row r="26397">
          <cell r="C26397">
            <v>29</v>
          </cell>
          <cell r="D26397" t="str">
            <v>CERVECERIA CUAUHTEMOC MOCTEZUMA SA DE CV</v>
          </cell>
        </row>
        <row r="26398">
          <cell r="C26398">
            <v>29</v>
          </cell>
          <cell r="D26398" t="str">
            <v>CERVECERIA CUAUHTEMOC MOCTEZUMA SA DE CV</v>
          </cell>
        </row>
        <row r="26399">
          <cell r="C26399">
            <v>29</v>
          </cell>
          <cell r="D26399" t="str">
            <v>CERVECERIA CUAUHTEMOC MOCTEZUMA SA DE CV</v>
          </cell>
        </row>
        <row r="26400">
          <cell r="C26400">
            <v>30</v>
          </cell>
          <cell r="D26400" t="str">
            <v>CERVECERIA CUAUHTEMOC MOCTEZUMA SA DE CV</v>
          </cell>
        </row>
        <row r="26401">
          <cell r="C26401">
            <v>30</v>
          </cell>
          <cell r="D26401" t="str">
            <v>CERVECERIA CUAUHTEMOC MOCTEZUMA SA DE CV</v>
          </cell>
        </row>
        <row r="26402">
          <cell r="C26402">
            <v>30</v>
          </cell>
          <cell r="D26402" t="str">
            <v>CERVECERIA CUAUHTEMOC MOCTEZUMA SA DE CV</v>
          </cell>
        </row>
        <row r="26403">
          <cell r="C26403">
            <v>30</v>
          </cell>
          <cell r="D26403" t="str">
            <v>CERVECERIA CUAUHTEMOC MOCTEZUMA SA DE CV</v>
          </cell>
        </row>
        <row r="26404">
          <cell r="C26404">
            <v>31</v>
          </cell>
          <cell r="D26404" t="str">
            <v>CERVECERIA CUAUHTEMOC MOCTEZUMA SA DE CV</v>
          </cell>
        </row>
        <row r="26405">
          <cell r="C26405">
            <v>31</v>
          </cell>
          <cell r="D26405" t="str">
            <v>CERVECERIA CUAUHTEMOC MOCTEZUMA SA DE CV</v>
          </cell>
        </row>
        <row r="26406">
          <cell r="C26406">
            <v>31</v>
          </cell>
          <cell r="D26406" t="str">
            <v>CERVECERIA CUAUHTEMOC MOCTEZUMA SA DE CV</v>
          </cell>
        </row>
        <row r="26407">
          <cell r="C26407">
            <v>31</v>
          </cell>
          <cell r="D26407" t="str">
            <v>CERVECERIA CUAUHTEMOC MOCTEZUMA SA DE CV</v>
          </cell>
        </row>
        <row r="26408">
          <cell r="C26408">
            <v>31</v>
          </cell>
          <cell r="D26408" t="str">
            <v>CERVECERIA CUAUHTEMOC MOCTEZUMA SA DE CV</v>
          </cell>
        </row>
        <row r="26409">
          <cell r="C26409">
            <v>32</v>
          </cell>
          <cell r="D26409" t="str">
            <v>CERVECERIA CUAUHTEMOC MOCTEZUMA SA DE CV</v>
          </cell>
        </row>
        <row r="26410">
          <cell r="C26410">
            <v>32</v>
          </cell>
          <cell r="D26410" t="str">
            <v>CERVECERIA CUAUHTEMOC MOCTEZUMA SA DE CV</v>
          </cell>
        </row>
        <row r="26411">
          <cell r="C26411">
            <v>32</v>
          </cell>
          <cell r="D26411" t="str">
            <v>CERVECERIA CUAUHTEMOC MOCTEZUMA SA DE CV</v>
          </cell>
        </row>
        <row r="26412">
          <cell r="C26412">
            <v>32</v>
          </cell>
          <cell r="D26412" t="str">
            <v>CERVECERIA CUAUHTEMOC MOCTEZUMA SA DE CV</v>
          </cell>
        </row>
        <row r="26413">
          <cell r="C26413">
            <v>33</v>
          </cell>
          <cell r="D26413" t="str">
            <v>CERVECERIA CUAUHTEMOC MOCTEZUMA SA DE CV</v>
          </cell>
        </row>
        <row r="26414">
          <cell r="C26414">
            <v>33</v>
          </cell>
          <cell r="D26414" t="str">
            <v>CERVECERIA CUAUHTEMOC MOCTEZUMA SA DE CV</v>
          </cell>
        </row>
        <row r="26415">
          <cell r="C26415">
            <v>33</v>
          </cell>
          <cell r="D26415" t="str">
            <v>CERVECERIA CUAUHTEMOC MOCTEZUMA SA DE CV</v>
          </cell>
        </row>
        <row r="26416">
          <cell r="C26416">
            <v>33</v>
          </cell>
          <cell r="D26416" t="str">
            <v>CERVECERIA CUAUHTEMOC MOCTEZUMA SA DE CV</v>
          </cell>
        </row>
        <row r="26417">
          <cell r="C26417">
            <v>318</v>
          </cell>
          <cell r="D26417" t="str">
            <v>BRASSERIE NATIONAL D'HAITI, S.A.</v>
          </cell>
        </row>
        <row r="26418">
          <cell r="C26418">
            <v>327</v>
          </cell>
          <cell r="D26418" t="str">
            <v>CERVECERIAS BARU-PANAMA, S.A.</v>
          </cell>
        </row>
        <row r="26419">
          <cell r="C26419">
            <v>337</v>
          </cell>
          <cell r="D26419" t="str">
            <v>CERVECERIA CUAUHTEMOC MOCTEZUMA SA DE CV</v>
          </cell>
        </row>
        <row r="26420">
          <cell r="C26420">
            <v>337</v>
          </cell>
          <cell r="D26420" t="str">
            <v>CERVECERIA CUAUHTEMOC MOCTEZUMA SA DE CV</v>
          </cell>
        </row>
        <row r="26421">
          <cell r="C26421">
            <v>337</v>
          </cell>
          <cell r="D26421" t="str">
            <v>CERVECERIA CUAUHTEMOC MOCTEZUMA SA DE CV</v>
          </cell>
        </row>
        <row r="26422">
          <cell r="C26422">
            <v>337</v>
          </cell>
          <cell r="D26422" t="str">
            <v>CERVECERIA CUAUHTEMOC MOCTEZUMA SA DE CV</v>
          </cell>
        </row>
        <row r="26423">
          <cell r="C26423">
            <v>342</v>
          </cell>
          <cell r="D26423" t="str">
            <v>RED STRIPE</v>
          </cell>
        </row>
        <row r="26424">
          <cell r="C26424">
            <v>393</v>
          </cell>
          <cell r="D26424" t="str">
            <v>CERVECERIA CUAUHTEMOC MOCTEZUMA SA DE CV</v>
          </cell>
        </row>
        <row r="26425">
          <cell r="C26425">
            <v>232</v>
          </cell>
          <cell r="D26425" t="str">
            <v>BANKS (BARBADOS) BREWERIES LTD</v>
          </cell>
        </row>
        <row r="26426">
          <cell r="C26426">
            <v>232</v>
          </cell>
          <cell r="D26426" t="str">
            <v>BANKS (BARBADOS) BREWERIES LTD</v>
          </cell>
        </row>
        <row r="26427">
          <cell r="C26427">
            <v>238</v>
          </cell>
          <cell r="D26427" t="str">
            <v>ANSA MCAL TRADING, INC.</v>
          </cell>
        </row>
        <row r="26428">
          <cell r="C26428">
            <v>238</v>
          </cell>
          <cell r="D26428" t="str">
            <v>ANSA MCAL TRADING, INC.</v>
          </cell>
        </row>
        <row r="26429">
          <cell r="C26429">
            <v>392</v>
          </cell>
          <cell r="D26429" t="str">
            <v>CIH INTERNATIONAL, S.A.R.L.</v>
          </cell>
        </row>
        <row r="26430">
          <cell r="C26430">
            <v>392</v>
          </cell>
          <cell r="D26430" t="str">
            <v>CIH INTERNATIONAL, S.A.R.L.</v>
          </cell>
        </row>
        <row r="26431">
          <cell r="C26431">
            <v>392</v>
          </cell>
          <cell r="D26431" t="str">
            <v>CIH INTERNATIONAL, S.A.R.L.</v>
          </cell>
        </row>
        <row r="26432">
          <cell r="C26432">
            <v>392</v>
          </cell>
          <cell r="D26432" t="str">
            <v>CIH INTERNATIONAL, S.A.R.L.</v>
          </cell>
        </row>
        <row r="26433">
          <cell r="C26433">
            <v>392</v>
          </cell>
          <cell r="D26433" t="str">
            <v>CIH INTERNATIONAL, S.A.R.L.</v>
          </cell>
        </row>
        <row r="26434">
          <cell r="C26434">
            <v>16</v>
          </cell>
          <cell r="D26434" t="str">
            <v>GRUMA</v>
          </cell>
        </row>
        <row r="26435">
          <cell r="C26435">
            <v>77</v>
          </cell>
          <cell r="D26435" t="str">
            <v>GRUMA</v>
          </cell>
        </row>
        <row r="26436">
          <cell r="C26436">
            <v>78</v>
          </cell>
          <cell r="D26436" t="str">
            <v>GRUMA</v>
          </cell>
        </row>
        <row r="26437">
          <cell r="C26437">
            <v>78</v>
          </cell>
          <cell r="D26437" t="str">
            <v>GRUMA</v>
          </cell>
        </row>
        <row r="26438">
          <cell r="C26438">
            <v>79</v>
          </cell>
          <cell r="D26438" t="str">
            <v>GRUMA</v>
          </cell>
        </row>
        <row r="26439">
          <cell r="C26439">
            <v>79</v>
          </cell>
          <cell r="D26439" t="str">
            <v>GRUMA</v>
          </cell>
        </row>
        <row r="26440">
          <cell r="C26440">
            <v>112</v>
          </cell>
          <cell r="D26440" t="str">
            <v>GRUMA</v>
          </cell>
        </row>
        <row r="26441">
          <cell r="C26441">
            <v>112</v>
          </cell>
          <cell r="D26441" t="str">
            <v>GRUMA</v>
          </cell>
        </row>
        <row r="26442">
          <cell r="C26442">
            <v>113</v>
          </cell>
          <cell r="D26442" t="str">
            <v>GRUMA</v>
          </cell>
        </row>
        <row r="26443">
          <cell r="C26443">
            <v>113</v>
          </cell>
          <cell r="D26443" t="str">
            <v>GRUMA</v>
          </cell>
        </row>
        <row r="26444">
          <cell r="C26444">
            <v>113</v>
          </cell>
          <cell r="D26444" t="str">
            <v>GRUMA</v>
          </cell>
        </row>
        <row r="26445">
          <cell r="C26445">
            <v>114</v>
          </cell>
          <cell r="D26445" t="str">
            <v>GRUMA</v>
          </cell>
        </row>
        <row r="26446">
          <cell r="C26446">
            <v>114</v>
          </cell>
          <cell r="D26446" t="str">
            <v>GRUMA</v>
          </cell>
        </row>
        <row r="26447">
          <cell r="C26447">
            <v>115</v>
          </cell>
          <cell r="D26447" t="str">
            <v>GRUMA</v>
          </cell>
        </row>
        <row r="26448">
          <cell r="C26448">
            <v>159</v>
          </cell>
          <cell r="D26448" t="str">
            <v>GRUMA</v>
          </cell>
        </row>
        <row r="26449">
          <cell r="C26449">
            <v>159</v>
          </cell>
          <cell r="D26449" t="str">
            <v>GRUMA</v>
          </cell>
        </row>
        <row r="26450">
          <cell r="C26450">
            <v>166</v>
          </cell>
          <cell r="D26450" t="str">
            <v>GRUMA</v>
          </cell>
        </row>
        <row r="26451">
          <cell r="C26451">
            <v>166</v>
          </cell>
          <cell r="D26451" t="str">
            <v>GRUMA</v>
          </cell>
        </row>
        <row r="26452">
          <cell r="C26452">
            <v>100</v>
          </cell>
          <cell r="D26452" t="str">
            <v>MANUFACTURAS KALTEX SA DE CV</v>
          </cell>
        </row>
        <row r="26453">
          <cell r="C26453">
            <v>100</v>
          </cell>
          <cell r="D26453" t="str">
            <v>MANUFACTURAS KALTEX SA DE CV</v>
          </cell>
        </row>
        <row r="26454">
          <cell r="C26454">
            <v>100</v>
          </cell>
          <cell r="D26454" t="str">
            <v>MANUFACTURAS KALTEX SA DE CV</v>
          </cell>
        </row>
        <row r="26455">
          <cell r="C26455">
            <v>128</v>
          </cell>
          <cell r="D26455" t="str">
            <v>PRODUCTOS CURTIENTES SA DE CV</v>
          </cell>
        </row>
        <row r="26456">
          <cell r="C26456">
            <v>128</v>
          </cell>
          <cell r="D26456" t="str">
            <v>PRODUCTOS CURTIENTES SA DE CV</v>
          </cell>
        </row>
        <row r="26457">
          <cell r="C26457">
            <v>128</v>
          </cell>
          <cell r="D26457" t="str">
            <v>PRODUCTOS CURTIENTES SA DE CV</v>
          </cell>
        </row>
        <row r="26458">
          <cell r="C26458">
            <v>144</v>
          </cell>
          <cell r="D26458" t="str">
            <v>SUELAS WYNY SA DE CV</v>
          </cell>
        </row>
        <row r="26459">
          <cell r="C26459">
            <v>144</v>
          </cell>
          <cell r="D26459" t="str">
            <v>SUELAS WYNY SA DE CV</v>
          </cell>
        </row>
        <row r="26460">
          <cell r="C26460">
            <v>184</v>
          </cell>
          <cell r="D26460" t="str">
            <v>CUEROMEX WET BLUE SA DE CV</v>
          </cell>
        </row>
        <row r="26461">
          <cell r="C26461">
            <v>193</v>
          </cell>
          <cell r="D26461" t="str">
            <v>CURFIMEX SA DE CV</v>
          </cell>
        </row>
        <row r="26462">
          <cell r="C26462">
            <v>193</v>
          </cell>
          <cell r="D26462" t="str">
            <v>CURFIMEX SA DE CV</v>
          </cell>
        </row>
        <row r="26463">
          <cell r="C26463">
            <v>227</v>
          </cell>
          <cell r="D26463" t="str">
            <v>CURTEC, S.A. DE C.V.</v>
          </cell>
        </row>
        <row r="26464">
          <cell r="C26464">
            <v>231</v>
          </cell>
          <cell r="D26464" t="str">
            <v>PROGEL MEXICANA, S.A. DE C.V.</v>
          </cell>
        </row>
        <row r="26465">
          <cell r="C26465">
            <v>231</v>
          </cell>
          <cell r="D26465" t="str">
            <v>PROGEL MEXICANA, S.A. DE C.V.</v>
          </cell>
        </row>
        <row r="26466">
          <cell r="C26466">
            <v>231</v>
          </cell>
          <cell r="D26466" t="str">
            <v>PROGEL MEXICANA, S.A. DE C.V.</v>
          </cell>
        </row>
        <row r="26467">
          <cell r="C26467">
            <v>348</v>
          </cell>
          <cell r="D26467" t="str">
            <v>CONCURMEX, S.A. DE C.V.</v>
          </cell>
        </row>
        <row r="26468">
          <cell r="C26468">
            <v>352</v>
          </cell>
          <cell r="D26468" t="str">
            <v>CURTIDOS BENGALA, S.A. DE C.V.</v>
          </cell>
        </row>
        <row r="26469">
          <cell r="C26469">
            <v>371</v>
          </cell>
          <cell r="D26469" t="str">
            <v>DANIEL ROMO CUELLAR</v>
          </cell>
        </row>
        <row r="26470">
          <cell r="C26470">
            <v>371</v>
          </cell>
          <cell r="D26470" t="str">
            <v>DANIEL ROMO CUELLAR</v>
          </cell>
        </row>
        <row r="26471">
          <cell r="C26471">
            <v>371</v>
          </cell>
          <cell r="D26471" t="str">
            <v>DANIEL ROMO CUELLAR</v>
          </cell>
        </row>
        <row r="26472">
          <cell r="C26472">
            <v>0</v>
          </cell>
          <cell r="D26472" t="str">
            <v>C. MALPE S.A. DE C.V.</v>
          </cell>
        </row>
        <row r="26473">
          <cell r="C26473">
            <v>0</v>
          </cell>
          <cell r="D26473" t="str">
            <v>T. COLLAZO S.A. DE C.V.</v>
          </cell>
        </row>
        <row r="26474">
          <cell r="C26474">
            <v>0</v>
          </cell>
          <cell r="D26474" t="str">
            <v>ACABADOS MEXICANOS S.A. DE C.V.</v>
          </cell>
        </row>
        <row r="26475">
          <cell r="C26475">
            <v>0</v>
          </cell>
          <cell r="D26475" t="str">
            <v>C. MINNESOTA S.A. DE C.V.</v>
          </cell>
        </row>
        <row r="26476">
          <cell r="C26476">
            <v>0</v>
          </cell>
          <cell r="D26476" t="str">
            <v>C. LEFARC S.A. DE C.V.</v>
          </cell>
        </row>
        <row r="26477">
          <cell r="C26477">
            <v>0</v>
          </cell>
          <cell r="D26477" t="str">
            <v>TANNIN CORPORATION</v>
          </cell>
        </row>
        <row r="26478">
          <cell r="C26478">
            <v>0</v>
          </cell>
          <cell r="D26478" t="str">
            <v>PROV. QUI. RYGMA. S.A. DE C.V.</v>
          </cell>
        </row>
        <row r="26479">
          <cell r="C26479">
            <v>0</v>
          </cell>
          <cell r="D26479" t="str">
            <v>CUERO AZUL S.A. DE C.V.</v>
          </cell>
        </row>
        <row r="26480">
          <cell r="C26480">
            <v>28</v>
          </cell>
          <cell r="D26480" t="str">
            <v>CERVECERIA CUAUHTEMOC MOCTEZUMA SA DE CV</v>
          </cell>
        </row>
        <row r="26481">
          <cell r="C26481">
            <v>28</v>
          </cell>
          <cell r="D26481" t="str">
            <v>CERVECERIA CUAUHTEMOC MOCTEZUMA SA DE CV</v>
          </cell>
        </row>
        <row r="26482">
          <cell r="C26482">
            <v>28</v>
          </cell>
          <cell r="D26482" t="str">
            <v>CERVECERIA CUAUHTEMOC MOCTEZUMA SA DE CV</v>
          </cell>
        </row>
        <row r="26483">
          <cell r="C26483">
            <v>28</v>
          </cell>
          <cell r="D26483" t="str">
            <v>CERVECERIA CUAUHTEMOC MOCTEZUMA SA DE CV</v>
          </cell>
        </row>
        <row r="26484">
          <cell r="C26484">
            <v>29</v>
          </cell>
          <cell r="D26484" t="str">
            <v>CERVECERIA CUAUHTEMOC MOCTEZUMA SA DE CV</v>
          </cell>
        </row>
        <row r="26485">
          <cell r="C26485">
            <v>29</v>
          </cell>
          <cell r="D26485" t="str">
            <v>CERVECERIA CUAUHTEMOC MOCTEZUMA SA DE CV</v>
          </cell>
        </row>
        <row r="26486">
          <cell r="C26486">
            <v>29</v>
          </cell>
          <cell r="D26486" t="str">
            <v>CERVECERIA CUAUHTEMOC MOCTEZUMA SA DE CV</v>
          </cell>
        </row>
        <row r="26487">
          <cell r="C26487">
            <v>29</v>
          </cell>
          <cell r="D26487" t="str">
            <v>CERVECERIA CUAUHTEMOC MOCTEZUMA SA DE CV</v>
          </cell>
        </row>
        <row r="26488">
          <cell r="C26488">
            <v>30</v>
          </cell>
          <cell r="D26488" t="str">
            <v>CERVECERIA CUAUHTEMOC MOCTEZUMA SA DE CV</v>
          </cell>
        </row>
        <row r="26489">
          <cell r="C26489">
            <v>30</v>
          </cell>
          <cell r="D26489" t="str">
            <v>CERVECERIA CUAUHTEMOC MOCTEZUMA SA DE CV</v>
          </cell>
        </row>
        <row r="26490">
          <cell r="C26490">
            <v>30</v>
          </cell>
          <cell r="D26490" t="str">
            <v>CERVECERIA CUAUHTEMOC MOCTEZUMA SA DE CV</v>
          </cell>
        </row>
        <row r="26491">
          <cell r="C26491">
            <v>30</v>
          </cell>
          <cell r="D26491" t="str">
            <v>CERVECERIA CUAUHTEMOC MOCTEZUMA SA DE CV</v>
          </cell>
        </row>
        <row r="26492">
          <cell r="C26492">
            <v>31</v>
          </cell>
          <cell r="D26492" t="str">
            <v>CERVECERIA CUAUHTEMOC MOCTEZUMA SA DE CV</v>
          </cell>
        </row>
        <row r="26493">
          <cell r="C26493">
            <v>31</v>
          </cell>
          <cell r="D26493" t="str">
            <v>CERVECERIA CUAUHTEMOC MOCTEZUMA SA DE CV</v>
          </cell>
        </row>
        <row r="26494">
          <cell r="C26494">
            <v>31</v>
          </cell>
          <cell r="D26494" t="str">
            <v>CERVECERIA CUAUHTEMOC MOCTEZUMA SA DE CV</v>
          </cell>
        </row>
        <row r="26495">
          <cell r="C26495">
            <v>31</v>
          </cell>
          <cell r="D26495" t="str">
            <v>CERVECERIA CUAUHTEMOC MOCTEZUMA SA DE CV</v>
          </cell>
        </row>
        <row r="26496">
          <cell r="C26496">
            <v>31</v>
          </cell>
          <cell r="D26496" t="str">
            <v>CERVECERIA CUAUHTEMOC MOCTEZUMA SA DE CV</v>
          </cell>
        </row>
        <row r="26497">
          <cell r="C26497">
            <v>32</v>
          </cell>
          <cell r="D26497" t="str">
            <v>CERVECERIA CUAUHTEMOC MOCTEZUMA SA DE CV</v>
          </cell>
        </row>
        <row r="26498">
          <cell r="C26498">
            <v>32</v>
          </cell>
          <cell r="D26498" t="str">
            <v>CERVECERIA CUAUHTEMOC MOCTEZUMA SA DE CV</v>
          </cell>
        </row>
        <row r="26499">
          <cell r="C26499">
            <v>32</v>
          </cell>
          <cell r="D26499" t="str">
            <v>CERVECERIA CUAUHTEMOC MOCTEZUMA SA DE CV</v>
          </cell>
        </row>
        <row r="26500">
          <cell r="C26500">
            <v>32</v>
          </cell>
          <cell r="D26500" t="str">
            <v>CERVECERIA CUAUHTEMOC MOCTEZUMA SA DE CV</v>
          </cell>
        </row>
        <row r="26501">
          <cell r="C26501">
            <v>33</v>
          </cell>
          <cell r="D26501" t="str">
            <v>CERVECERIA CUAUHTEMOC MOCTEZUMA SA DE CV</v>
          </cell>
        </row>
        <row r="26502">
          <cell r="C26502">
            <v>33</v>
          </cell>
          <cell r="D26502" t="str">
            <v>CERVECERIA CUAUHTEMOC MOCTEZUMA SA DE CV</v>
          </cell>
        </row>
        <row r="26503">
          <cell r="C26503">
            <v>33</v>
          </cell>
          <cell r="D26503" t="str">
            <v>CERVECERIA CUAUHTEMOC MOCTEZUMA SA DE CV</v>
          </cell>
        </row>
        <row r="26504">
          <cell r="C26504">
            <v>33</v>
          </cell>
          <cell r="D26504" t="str">
            <v>CERVECERIA CUAUHTEMOC MOCTEZUMA SA DE CV</v>
          </cell>
        </row>
        <row r="26505">
          <cell r="C26505">
            <v>318</v>
          </cell>
          <cell r="D26505" t="str">
            <v>BRASSERIE NATIONAL D'HAITI, S.A.</v>
          </cell>
        </row>
        <row r="26506">
          <cell r="C26506">
            <v>327</v>
          </cell>
          <cell r="D26506" t="str">
            <v>CERVECERIAS BARU-PANAMA, S.A.</v>
          </cell>
        </row>
        <row r="26507">
          <cell r="C26507">
            <v>337</v>
          </cell>
          <cell r="D26507" t="str">
            <v>CERVECERIA CUAUHTEMOC MOCTEZUMA SA DE CV</v>
          </cell>
        </row>
        <row r="26508">
          <cell r="C26508">
            <v>337</v>
          </cell>
          <cell r="D26508" t="str">
            <v>CERVECERIA CUAUHTEMOC MOCTEZUMA SA DE CV</v>
          </cell>
        </row>
        <row r="26509">
          <cell r="C26509">
            <v>337</v>
          </cell>
          <cell r="D26509" t="str">
            <v>CERVECERIA CUAUHTEMOC MOCTEZUMA SA DE CV</v>
          </cell>
        </row>
        <row r="26510">
          <cell r="C26510">
            <v>337</v>
          </cell>
          <cell r="D26510" t="str">
            <v>CERVECERIA CUAUHTEMOC MOCTEZUMA SA DE CV</v>
          </cell>
        </row>
        <row r="26511">
          <cell r="C26511">
            <v>342</v>
          </cell>
          <cell r="D26511" t="str">
            <v>RED STRIPE</v>
          </cell>
        </row>
        <row r="26512">
          <cell r="C26512">
            <v>393</v>
          </cell>
          <cell r="D26512" t="str">
            <v>CERVECERIA CUAUHTEMOC MOCTEZUMA SA DE CV</v>
          </cell>
        </row>
        <row r="26513">
          <cell r="C26513">
            <v>232</v>
          </cell>
          <cell r="D26513" t="str">
            <v>BANKS (BARBADOS) BREWERIES LTD</v>
          </cell>
        </row>
        <row r="26514">
          <cell r="C26514">
            <v>232</v>
          </cell>
          <cell r="D26514" t="str">
            <v>BANKS (BARBADOS) BREWERIES LTD</v>
          </cell>
        </row>
        <row r="26515">
          <cell r="C26515">
            <v>238</v>
          </cell>
          <cell r="D26515" t="str">
            <v>ANSA MCAL TRADING, INC.</v>
          </cell>
        </row>
        <row r="26516">
          <cell r="C26516">
            <v>238</v>
          </cell>
          <cell r="D26516" t="str">
            <v>ANSA MCAL TRADING, INC.</v>
          </cell>
        </row>
        <row r="26517">
          <cell r="C26517">
            <v>392</v>
          </cell>
          <cell r="D26517" t="str">
            <v>CIH INTERNATIONAL, S.A.R.L.</v>
          </cell>
        </row>
        <row r="26518">
          <cell r="C26518">
            <v>392</v>
          </cell>
          <cell r="D26518" t="str">
            <v>CIH INTERNATIONAL, S.A.R.L.</v>
          </cell>
        </row>
        <row r="26519">
          <cell r="C26519">
            <v>392</v>
          </cell>
          <cell r="D26519" t="str">
            <v>CIH INTERNATIONAL, S.A.R.L.</v>
          </cell>
        </row>
        <row r="26520">
          <cell r="C26520">
            <v>392</v>
          </cell>
          <cell r="D26520" t="str">
            <v>CIH INTERNATIONAL, S.A.R.L.</v>
          </cell>
        </row>
        <row r="26521">
          <cell r="C26521">
            <v>392</v>
          </cell>
          <cell r="D26521" t="str">
            <v>CIH INTERNATIONAL, S.A.R.L.</v>
          </cell>
        </row>
        <row r="26522">
          <cell r="C26522">
            <v>16</v>
          </cell>
          <cell r="D26522" t="str">
            <v>GRUMA</v>
          </cell>
        </row>
        <row r="26523">
          <cell r="C26523">
            <v>77</v>
          </cell>
          <cell r="D26523" t="str">
            <v>GRUMA</v>
          </cell>
        </row>
        <row r="26524">
          <cell r="C26524">
            <v>78</v>
          </cell>
          <cell r="D26524" t="str">
            <v>GRUMA</v>
          </cell>
        </row>
        <row r="26525">
          <cell r="C26525">
            <v>78</v>
          </cell>
          <cell r="D26525" t="str">
            <v>GRUMA</v>
          </cell>
        </row>
        <row r="26526">
          <cell r="C26526">
            <v>79</v>
          </cell>
          <cell r="D26526" t="str">
            <v>GRUMA</v>
          </cell>
        </row>
        <row r="26527">
          <cell r="C26527">
            <v>79</v>
          </cell>
          <cell r="D26527" t="str">
            <v>GRUMA</v>
          </cell>
        </row>
        <row r="26528">
          <cell r="C26528">
            <v>112</v>
          </cell>
          <cell r="D26528" t="str">
            <v>GRUMA</v>
          </cell>
        </row>
        <row r="26529">
          <cell r="C26529">
            <v>112</v>
          </cell>
          <cell r="D26529" t="str">
            <v>GRUMA</v>
          </cell>
        </row>
        <row r="26530">
          <cell r="C26530">
            <v>113</v>
          </cell>
          <cell r="D26530" t="str">
            <v>GRUMA</v>
          </cell>
        </row>
        <row r="26531">
          <cell r="C26531">
            <v>113</v>
          </cell>
          <cell r="D26531" t="str">
            <v>GRUMA</v>
          </cell>
        </row>
        <row r="26532">
          <cell r="C26532">
            <v>113</v>
          </cell>
          <cell r="D26532" t="str">
            <v>GRUMA</v>
          </cell>
        </row>
        <row r="26533">
          <cell r="C26533">
            <v>114</v>
          </cell>
          <cell r="D26533" t="str">
            <v>GRUMA</v>
          </cell>
        </row>
        <row r="26534">
          <cell r="C26534">
            <v>114</v>
          </cell>
          <cell r="D26534" t="str">
            <v>GRUMA</v>
          </cell>
        </row>
        <row r="26535">
          <cell r="C26535">
            <v>115</v>
          </cell>
          <cell r="D26535" t="str">
            <v>GRUMA</v>
          </cell>
        </row>
        <row r="26536">
          <cell r="C26536">
            <v>159</v>
          </cell>
          <cell r="D26536" t="str">
            <v>GRUMA</v>
          </cell>
        </row>
        <row r="26537">
          <cell r="C26537">
            <v>159</v>
          </cell>
          <cell r="D26537" t="str">
            <v>GRUMA</v>
          </cell>
        </row>
        <row r="26538">
          <cell r="C26538">
            <v>166</v>
          </cell>
          <cell r="D26538" t="str">
            <v>GRUMA</v>
          </cell>
        </row>
        <row r="26539">
          <cell r="C26539">
            <v>166</v>
          </cell>
          <cell r="D26539" t="str">
            <v>GRUMA</v>
          </cell>
        </row>
        <row r="26540">
          <cell r="C26540">
            <v>100</v>
          </cell>
          <cell r="D26540" t="str">
            <v>MANUFACTURAS KALTEX SA DE CV</v>
          </cell>
        </row>
        <row r="26541">
          <cell r="C26541">
            <v>100</v>
          </cell>
          <cell r="D26541" t="str">
            <v>MANUFACTURAS KALTEX SA DE CV</v>
          </cell>
        </row>
        <row r="26542">
          <cell r="C26542">
            <v>100</v>
          </cell>
          <cell r="D26542" t="str">
            <v>MANUFACTURAS KALTEX SA DE CV</v>
          </cell>
        </row>
        <row r="26543">
          <cell r="C26543">
            <v>128</v>
          </cell>
          <cell r="D26543" t="str">
            <v>PRODUCTOS CURTIENTES SA DE CV</v>
          </cell>
        </row>
        <row r="26544">
          <cell r="C26544">
            <v>128</v>
          </cell>
          <cell r="D26544" t="str">
            <v>PRODUCTOS CURTIENTES SA DE CV</v>
          </cell>
        </row>
        <row r="26545">
          <cell r="C26545">
            <v>128</v>
          </cell>
          <cell r="D26545" t="str">
            <v>PRODUCTOS CURTIENTES SA DE CV</v>
          </cell>
        </row>
        <row r="26546">
          <cell r="C26546">
            <v>144</v>
          </cell>
          <cell r="D26546" t="str">
            <v>SUELAS WYNY SA DE CV</v>
          </cell>
        </row>
        <row r="26547">
          <cell r="C26547">
            <v>144</v>
          </cell>
          <cell r="D26547" t="str">
            <v>SUELAS WYNY SA DE CV</v>
          </cell>
        </row>
        <row r="26548">
          <cell r="C26548">
            <v>184</v>
          </cell>
          <cell r="D26548" t="str">
            <v>CUEROMEX WET BLUE SA DE CV</v>
          </cell>
        </row>
        <row r="26549">
          <cell r="C26549">
            <v>193</v>
          </cell>
          <cell r="D26549" t="str">
            <v>CURFIMEX SA DE CV</v>
          </cell>
        </row>
        <row r="26550">
          <cell r="C26550">
            <v>193</v>
          </cell>
          <cell r="D26550" t="str">
            <v>CURFIMEX SA DE CV</v>
          </cell>
        </row>
        <row r="26551">
          <cell r="C26551">
            <v>227</v>
          </cell>
          <cell r="D26551" t="str">
            <v>CURTEC, S.A. DE C.V.</v>
          </cell>
        </row>
        <row r="26552">
          <cell r="C26552">
            <v>231</v>
          </cell>
          <cell r="D26552" t="str">
            <v>PROGEL MEXICANA, S.A. DE C.V.</v>
          </cell>
        </row>
        <row r="26553">
          <cell r="C26553">
            <v>231</v>
          </cell>
          <cell r="D26553" t="str">
            <v>PROGEL MEXICANA, S.A. DE C.V.</v>
          </cell>
        </row>
        <row r="26554">
          <cell r="C26554">
            <v>231</v>
          </cell>
          <cell r="D26554" t="str">
            <v>PROGEL MEXICANA, S.A. DE C.V.</v>
          </cell>
        </row>
        <row r="26555">
          <cell r="C26555">
            <v>348</v>
          </cell>
          <cell r="D26555" t="str">
            <v>CONCURMEX, S.A. DE C.V.</v>
          </cell>
        </row>
        <row r="26556">
          <cell r="C26556">
            <v>352</v>
          </cell>
          <cell r="D26556" t="str">
            <v>CURTIDOS BENGALA, S.A. DE C.V.</v>
          </cell>
        </row>
        <row r="26557">
          <cell r="C26557">
            <v>371</v>
          </cell>
          <cell r="D26557" t="str">
            <v>DANIEL ROMO CUELLAR</v>
          </cell>
        </row>
        <row r="26558">
          <cell r="C26558">
            <v>371</v>
          </cell>
          <cell r="D26558" t="str">
            <v>DANIEL ROMO CUELLAR</v>
          </cell>
        </row>
        <row r="26559">
          <cell r="C26559">
            <v>371</v>
          </cell>
          <cell r="D26559" t="str">
            <v>DANIEL ROMO CUELLAR</v>
          </cell>
        </row>
        <row r="26560">
          <cell r="C26560">
            <v>0</v>
          </cell>
          <cell r="D26560" t="str">
            <v>C. MALPE S.A. DE C.V.</v>
          </cell>
        </row>
        <row r="26561">
          <cell r="C26561">
            <v>0</v>
          </cell>
          <cell r="D26561" t="str">
            <v>T. COLLAZO S.A. DE C.V.</v>
          </cell>
        </row>
        <row r="26562">
          <cell r="C26562">
            <v>0</v>
          </cell>
          <cell r="D26562" t="str">
            <v>ACABADOS MEXICANOS S.A. DE C.V.</v>
          </cell>
        </row>
        <row r="26563">
          <cell r="C26563">
            <v>0</v>
          </cell>
          <cell r="D26563" t="str">
            <v>C. MINNESOTA S.A. DE C.V.</v>
          </cell>
        </row>
        <row r="26564">
          <cell r="C26564">
            <v>0</v>
          </cell>
          <cell r="D26564" t="str">
            <v>C. LEFARC S.A. DE C.V.</v>
          </cell>
        </row>
        <row r="26565">
          <cell r="C26565">
            <v>0</v>
          </cell>
          <cell r="D26565" t="str">
            <v>TANNIN CORPORATION</v>
          </cell>
        </row>
        <row r="26566">
          <cell r="C26566">
            <v>0</v>
          </cell>
          <cell r="D26566" t="str">
            <v>PROV. QUI. RYGMA. S.A. DE C.V.</v>
          </cell>
        </row>
        <row r="26567">
          <cell r="C26567">
            <v>0</v>
          </cell>
          <cell r="D26567" t="str">
            <v>CUERO AZUL S.A. DE C.V.</v>
          </cell>
        </row>
        <row r="26568">
          <cell r="C26568">
            <v>28</v>
          </cell>
          <cell r="D26568" t="str">
            <v>CERVECERIA CUAUHTEMOC MOCTEZUMA SA DE CV</v>
          </cell>
        </row>
        <row r="26569">
          <cell r="C26569">
            <v>28</v>
          </cell>
          <cell r="D26569" t="str">
            <v>CERVECERIA CUAUHTEMOC MOCTEZUMA SA DE CV</v>
          </cell>
        </row>
        <row r="26570">
          <cell r="C26570">
            <v>28</v>
          </cell>
          <cell r="D26570" t="str">
            <v>CERVECERIA CUAUHTEMOC MOCTEZUMA SA DE CV</v>
          </cell>
        </row>
        <row r="26571">
          <cell r="C26571">
            <v>28</v>
          </cell>
          <cell r="D26571" t="str">
            <v>CERVECERIA CUAUHTEMOC MOCTEZUMA SA DE CV</v>
          </cell>
        </row>
        <row r="26572">
          <cell r="C26572">
            <v>29</v>
          </cell>
          <cell r="D26572" t="str">
            <v>CERVECERIA CUAUHTEMOC MOCTEZUMA SA DE CV</v>
          </cell>
        </row>
        <row r="26573">
          <cell r="C26573">
            <v>29</v>
          </cell>
          <cell r="D26573" t="str">
            <v>CERVECERIA CUAUHTEMOC MOCTEZUMA SA DE CV</v>
          </cell>
        </row>
        <row r="26574">
          <cell r="C26574">
            <v>29</v>
          </cell>
          <cell r="D26574" t="str">
            <v>CERVECERIA CUAUHTEMOC MOCTEZUMA SA DE CV</v>
          </cell>
        </row>
        <row r="26575">
          <cell r="C26575">
            <v>29</v>
          </cell>
          <cell r="D26575" t="str">
            <v>CERVECERIA CUAUHTEMOC MOCTEZUMA SA DE CV</v>
          </cell>
        </row>
        <row r="26576">
          <cell r="C26576">
            <v>30</v>
          </cell>
          <cell r="D26576" t="str">
            <v>CERVECERIA CUAUHTEMOC MOCTEZUMA SA DE CV</v>
          </cell>
        </row>
        <row r="26577">
          <cell r="C26577">
            <v>30</v>
          </cell>
          <cell r="D26577" t="str">
            <v>CERVECERIA CUAUHTEMOC MOCTEZUMA SA DE CV</v>
          </cell>
        </row>
        <row r="26578">
          <cell r="C26578">
            <v>30</v>
          </cell>
          <cell r="D26578" t="str">
            <v>CERVECERIA CUAUHTEMOC MOCTEZUMA SA DE CV</v>
          </cell>
        </row>
        <row r="26579">
          <cell r="C26579">
            <v>30</v>
          </cell>
          <cell r="D26579" t="str">
            <v>CERVECERIA CUAUHTEMOC MOCTEZUMA SA DE CV</v>
          </cell>
        </row>
        <row r="26580">
          <cell r="C26580">
            <v>31</v>
          </cell>
          <cell r="D26580" t="str">
            <v>CERVECERIA CUAUHTEMOC MOCTEZUMA SA DE CV</v>
          </cell>
        </row>
        <row r="26581">
          <cell r="C26581">
            <v>31</v>
          </cell>
          <cell r="D26581" t="str">
            <v>CERVECERIA CUAUHTEMOC MOCTEZUMA SA DE CV</v>
          </cell>
        </row>
        <row r="26582">
          <cell r="C26582">
            <v>31</v>
          </cell>
          <cell r="D26582" t="str">
            <v>CERVECERIA CUAUHTEMOC MOCTEZUMA SA DE CV</v>
          </cell>
        </row>
        <row r="26583">
          <cell r="C26583">
            <v>31</v>
          </cell>
          <cell r="D26583" t="str">
            <v>CERVECERIA CUAUHTEMOC MOCTEZUMA SA DE CV</v>
          </cell>
        </row>
        <row r="26584">
          <cell r="C26584">
            <v>31</v>
          </cell>
          <cell r="D26584" t="str">
            <v>CERVECERIA CUAUHTEMOC MOCTEZUMA SA DE CV</v>
          </cell>
        </row>
        <row r="26585">
          <cell r="C26585">
            <v>32</v>
          </cell>
          <cell r="D26585" t="str">
            <v>CERVECERIA CUAUHTEMOC MOCTEZUMA SA DE CV</v>
          </cell>
        </row>
        <row r="26586">
          <cell r="C26586">
            <v>32</v>
          </cell>
          <cell r="D26586" t="str">
            <v>CERVECERIA CUAUHTEMOC MOCTEZUMA SA DE CV</v>
          </cell>
        </row>
        <row r="26587">
          <cell r="C26587">
            <v>32</v>
          </cell>
          <cell r="D26587" t="str">
            <v>CERVECERIA CUAUHTEMOC MOCTEZUMA SA DE CV</v>
          </cell>
        </row>
        <row r="26588">
          <cell r="C26588">
            <v>32</v>
          </cell>
          <cell r="D26588" t="str">
            <v>CERVECERIA CUAUHTEMOC MOCTEZUMA SA DE CV</v>
          </cell>
        </row>
        <row r="26589">
          <cell r="C26589">
            <v>33</v>
          </cell>
          <cell r="D26589" t="str">
            <v>CERVECERIA CUAUHTEMOC MOCTEZUMA SA DE CV</v>
          </cell>
        </row>
        <row r="26590">
          <cell r="C26590">
            <v>33</v>
          </cell>
          <cell r="D26590" t="str">
            <v>CERVECERIA CUAUHTEMOC MOCTEZUMA SA DE CV</v>
          </cell>
        </row>
        <row r="26591">
          <cell r="C26591">
            <v>33</v>
          </cell>
          <cell r="D26591" t="str">
            <v>CERVECERIA CUAUHTEMOC MOCTEZUMA SA DE CV</v>
          </cell>
        </row>
        <row r="26592">
          <cell r="C26592">
            <v>33</v>
          </cell>
          <cell r="D26592" t="str">
            <v>CERVECERIA CUAUHTEMOC MOCTEZUMA SA DE CV</v>
          </cell>
        </row>
        <row r="26593">
          <cell r="C26593">
            <v>318</v>
          </cell>
          <cell r="D26593" t="str">
            <v>BRASSERIE NATIONAL D'HAITI, S.A.</v>
          </cell>
        </row>
        <row r="26594">
          <cell r="C26594">
            <v>327</v>
          </cell>
          <cell r="D26594" t="str">
            <v>CERVECERIAS BARU-PANAMA, S.A.</v>
          </cell>
        </row>
        <row r="26595">
          <cell r="C26595">
            <v>337</v>
          </cell>
          <cell r="D26595" t="str">
            <v>CERVECERIA CUAUHTEMOC MOCTEZUMA SA DE CV</v>
          </cell>
        </row>
        <row r="26596">
          <cell r="C26596">
            <v>337</v>
          </cell>
          <cell r="D26596" t="str">
            <v>CERVECERIA CUAUHTEMOC MOCTEZUMA SA DE CV</v>
          </cell>
        </row>
        <row r="26597">
          <cell r="C26597">
            <v>337</v>
          </cell>
          <cell r="D26597" t="str">
            <v>CERVECERIA CUAUHTEMOC MOCTEZUMA SA DE CV</v>
          </cell>
        </row>
        <row r="26598">
          <cell r="C26598">
            <v>337</v>
          </cell>
          <cell r="D26598" t="str">
            <v>CERVECERIA CUAUHTEMOC MOCTEZUMA SA DE CV</v>
          </cell>
        </row>
        <row r="26599">
          <cell r="C26599">
            <v>342</v>
          </cell>
          <cell r="D26599" t="str">
            <v>RED STRIPE</v>
          </cell>
        </row>
        <row r="26600">
          <cell r="C26600">
            <v>393</v>
          </cell>
          <cell r="D26600" t="str">
            <v>CERVECERIA CUAUHTEMOC MOCTEZUMA SA DE CV</v>
          </cell>
        </row>
        <row r="26601">
          <cell r="C26601">
            <v>232</v>
          </cell>
          <cell r="D26601" t="str">
            <v>BANKS (BARBADOS) BREWERIES LTD</v>
          </cell>
        </row>
        <row r="26602">
          <cell r="C26602">
            <v>232</v>
          </cell>
          <cell r="D26602" t="str">
            <v>BANKS (BARBADOS) BREWERIES LTD</v>
          </cell>
        </row>
        <row r="26603">
          <cell r="C26603">
            <v>238</v>
          </cell>
          <cell r="D26603" t="str">
            <v>ANSA MCAL TRADING, INC.</v>
          </cell>
        </row>
        <row r="26604">
          <cell r="C26604">
            <v>238</v>
          </cell>
          <cell r="D26604" t="str">
            <v>ANSA MCAL TRADING, INC.</v>
          </cell>
        </row>
        <row r="26605">
          <cell r="C26605">
            <v>392</v>
          </cell>
          <cell r="D26605" t="str">
            <v>CIH INTERNATIONAL, S.A.R.L.</v>
          </cell>
        </row>
        <row r="26606">
          <cell r="C26606">
            <v>392</v>
          </cell>
          <cell r="D26606" t="str">
            <v>CIH INTERNATIONAL, S.A.R.L.</v>
          </cell>
        </row>
        <row r="26607">
          <cell r="C26607">
            <v>392</v>
          </cell>
          <cell r="D26607" t="str">
            <v>CIH INTERNATIONAL, S.A.R.L.</v>
          </cell>
        </row>
        <row r="26608">
          <cell r="C26608">
            <v>392</v>
          </cell>
          <cell r="D26608" t="str">
            <v>CIH INTERNATIONAL, S.A.R.L.</v>
          </cell>
        </row>
        <row r="26609">
          <cell r="C26609">
            <v>392</v>
          </cell>
          <cell r="D26609" t="str">
            <v>CIH INTERNATIONAL, S.A.R.L.</v>
          </cell>
        </row>
        <row r="26610">
          <cell r="C26610">
            <v>16</v>
          </cell>
          <cell r="D26610" t="str">
            <v>GRUMA</v>
          </cell>
        </row>
        <row r="26611">
          <cell r="C26611">
            <v>77</v>
          </cell>
          <cell r="D26611" t="str">
            <v>GRUMA</v>
          </cell>
        </row>
        <row r="26612">
          <cell r="C26612">
            <v>78</v>
          </cell>
          <cell r="D26612" t="str">
            <v>GRUMA</v>
          </cell>
        </row>
        <row r="26613">
          <cell r="C26613">
            <v>78</v>
          </cell>
          <cell r="D26613" t="str">
            <v>GRUMA</v>
          </cell>
        </row>
        <row r="26614">
          <cell r="C26614">
            <v>79</v>
          </cell>
          <cell r="D26614" t="str">
            <v>GRUMA</v>
          </cell>
        </row>
        <row r="26615">
          <cell r="C26615">
            <v>79</v>
          </cell>
          <cell r="D26615" t="str">
            <v>GRUMA</v>
          </cell>
        </row>
        <row r="26616">
          <cell r="C26616">
            <v>112</v>
          </cell>
          <cell r="D26616" t="str">
            <v>GRUMA</v>
          </cell>
        </row>
        <row r="26617">
          <cell r="C26617">
            <v>112</v>
          </cell>
          <cell r="D26617" t="str">
            <v>GRUMA</v>
          </cell>
        </row>
        <row r="26618">
          <cell r="C26618">
            <v>113</v>
          </cell>
          <cell r="D26618" t="str">
            <v>GRUMA</v>
          </cell>
        </row>
        <row r="26619">
          <cell r="C26619">
            <v>113</v>
          </cell>
          <cell r="D26619" t="str">
            <v>GRUMA</v>
          </cell>
        </row>
        <row r="26620">
          <cell r="C26620">
            <v>113</v>
          </cell>
          <cell r="D26620" t="str">
            <v>GRUMA</v>
          </cell>
        </row>
        <row r="26621">
          <cell r="C26621">
            <v>114</v>
          </cell>
          <cell r="D26621" t="str">
            <v>GRUMA</v>
          </cell>
        </row>
        <row r="26622">
          <cell r="C26622">
            <v>114</v>
          </cell>
          <cell r="D26622" t="str">
            <v>GRUMA</v>
          </cell>
        </row>
        <row r="26623">
          <cell r="C26623">
            <v>115</v>
          </cell>
          <cell r="D26623" t="str">
            <v>GRUMA</v>
          </cell>
        </row>
        <row r="26624">
          <cell r="C26624">
            <v>159</v>
          </cell>
          <cell r="D26624" t="str">
            <v>GRUMA</v>
          </cell>
        </row>
        <row r="26625">
          <cell r="C26625">
            <v>159</v>
          </cell>
          <cell r="D26625" t="str">
            <v>GRUMA</v>
          </cell>
        </row>
        <row r="26626">
          <cell r="C26626">
            <v>166</v>
          </cell>
          <cell r="D26626" t="str">
            <v>GRUMA</v>
          </cell>
        </row>
        <row r="26627">
          <cell r="C26627">
            <v>166</v>
          </cell>
          <cell r="D26627" t="str">
            <v>GRUMA</v>
          </cell>
        </row>
        <row r="26628">
          <cell r="C26628">
            <v>100</v>
          </cell>
          <cell r="D26628" t="str">
            <v>MANUFACTURAS KALTEX SA DE CV</v>
          </cell>
        </row>
        <row r="26629">
          <cell r="C26629">
            <v>100</v>
          </cell>
          <cell r="D26629" t="str">
            <v>MANUFACTURAS KALTEX SA DE CV</v>
          </cell>
        </row>
        <row r="26630">
          <cell r="C26630">
            <v>100</v>
          </cell>
          <cell r="D26630" t="str">
            <v>MANUFACTURAS KALTEX SA DE CV</v>
          </cell>
        </row>
        <row r="26631">
          <cell r="C26631">
            <v>128</v>
          </cell>
          <cell r="D26631" t="str">
            <v>PRODUCTOS CURTIENTES SA DE CV</v>
          </cell>
        </row>
        <row r="26632">
          <cell r="C26632">
            <v>128</v>
          </cell>
          <cell r="D26632" t="str">
            <v>PRODUCTOS CURTIENTES SA DE CV</v>
          </cell>
        </row>
        <row r="26633">
          <cell r="C26633">
            <v>128</v>
          </cell>
          <cell r="D26633" t="str">
            <v>PRODUCTOS CURTIENTES SA DE CV</v>
          </cell>
        </row>
        <row r="26634">
          <cell r="C26634">
            <v>144</v>
          </cell>
          <cell r="D26634" t="str">
            <v>SUELAS WYNY SA DE CV</v>
          </cell>
        </row>
        <row r="26635">
          <cell r="C26635">
            <v>144</v>
          </cell>
          <cell r="D26635" t="str">
            <v>SUELAS WYNY SA DE CV</v>
          </cell>
        </row>
        <row r="26636">
          <cell r="C26636">
            <v>184</v>
          </cell>
          <cell r="D26636" t="str">
            <v>CUEROMEX WET BLUE SA DE CV</v>
          </cell>
        </row>
        <row r="26637">
          <cell r="C26637">
            <v>193</v>
          </cell>
          <cell r="D26637" t="str">
            <v>CURFIMEX SA DE CV</v>
          </cell>
        </row>
        <row r="26638">
          <cell r="C26638">
            <v>193</v>
          </cell>
          <cell r="D26638" t="str">
            <v>CURFIMEX SA DE CV</v>
          </cell>
        </row>
        <row r="26639">
          <cell r="C26639">
            <v>227</v>
          </cell>
          <cell r="D26639" t="str">
            <v>CURTEC, S.A. DE C.V.</v>
          </cell>
        </row>
        <row r="26640">
          <cell r="C26640">
            <v>231</v>
          </cell>
          <cell r="D26640" t="str">
            <v>PROGEL MEXICANA, S.A. DE C.V.</v>
          </cell>
        </row>
        <row r="26641">
          <cell r="C26641">
            <v>231</v>
          </cell>
          <cell r="D26641" t="str">
            <v>PROGEL MEXICANA, S.A. DE C.V.</v>
          </cell>
        </row>
        <row r="26642">
          <cell r="C26642">
            <v>231</v>
          </cell>
          <cell r="D26642" t="str">
            <v>PROGEL MEXICANA, S.A. DE C.V.</v>
          </cell>
        </row>
        <row r="26643">
          <cell r="C26643">
            <v>348</v>
          </cell>
          <cell r="D26643" t="str">
            <v>CONCURMEX, S.A. DE C.V.</v>
          </cell>
        </row>
        <row r="26644">
          <cell r="C26644">
            <v>352</v>
          </cell>
          <cell r="D26644" t="str">
            <v>CURTIDOS BENGALA, S.A. DE C.V.</v>
          </cell>
        </row>
        <row r="26645">
          <cell r="C26645">
            <v>371</v>
          </cell>
          <cell r="D26645" t="str">
            <v>DANIEL ROMO CUELLAR</v>
          </cell>
        </row>
        <row r="26646">
          <cell r="C26646">
            <v>371</v>
          </cell>
          <cell r="D26646" t="str">
            <v>DANIEL ROMO CUELLAR</v>
          </cell>
        </row>
        <row r="26647">
          <cell r="C26647">
            <v>371</v>
          </cell>
          <cell r="D26647" t="str">
            <v>DANIEL ROMO CUELLAR</v>
          </cell>
        </row>
        <row r="26648">
          <cell r="C26648">
            <v>0</v>
          </cell>
          <cell r="D26648" t="str">
            <v>C. MALPE S.A. DE C.V.</v>
          </cell>
        </row>
        <row r="26649">
          <cell r="C26649">
            <v>0</v>
          </cell>
          <cell r="D26649" t="str">
            <v>T. COLLAZO S.A. DE C.V.</v>
          </cell>
        </row>
        <row r="26650">
          <cell r="C26650">
            <v>0</v>
          </cell>
          <cell r="D26650" t="str">
            <v>ACABADOS MEXICANOS S.A. DE C.V.</v>
          </cell>
        </row>
        <row r="26651">
          <cell r="C26651">
            <v>0</v>
          </cell>
          <cell r="D26651" t="str">
            <v>C. MINNESOTA S.A. DE C.V.</v>
          </cell>
        </row>
        <row r="26652">
          <cell r="C26652">
            <v>0</v>
          </cell>
          <cell r="D26652" t="str">
            <v>C. LEFARC S.A. DE C.V.</v>
          </cell>
        </row>
        <row r="26653">
          <cell r="C26653">
            <v>0</v>
          </cell>
          <cell r="D26653" t="str">
            <v>TANNIN CORPORATION</v>
          </cell>
        </row>
        <row r="26654">
          <cell r="C26654">
            <v>0</v>
          </cell>
          <cell r="D26654" t="str">
            <v>PROV. QUI. RYGMA. S.A. DE C.V.</v>
          </cell>
        </row>
        <row r="26655">
          <cell r="C26655">
            <v>0</v>
          </cell>
          <cell r="D26655" t="str">
            <v>CUERO AZUL S.A. DE C.V.</v>
          </cell>
        </row>
        <row r="26656">
          <cell r="C26656">
            <v>28</v>
          </cell>
          <cell r="D26656" t="str">
            <v>CERVECERIA CUAUHTEMOC MOCTEZUMA SA DE CV</v>
          </cell>
        </row>
        <row r="26657">
          <cell r="C26657">
            <v>28</v>
          </cell>
          <cell r="D26657" t="str">
            <v>CERVECERIA CUAUHTEMOC MOCTEZUMA SA DE CV</v>
          </cell>
        </row>
        <row r="26658">
          <cell r="C26658">
            <v>28</v>
          </cell>
          <cell r="D26658" t="str">
            <v>CERVECERIA CUAUHTEMOC MOCTEZUMA SA DE CV</v>
          </cell>
        </row>
        <row r="26659">
          <cell r="C26659">
            <v>28</v>
          </cell>
          <cell r="D26659" t="str">
            <v>CERVECERIA CUAUHTEMOC MOCTEZUMA SA DE CV</v>
          </cell>
        </row>
        <row r="26660">
          <cell r="C26660">
            <v>29</v>
          </cell>
          <cell r="D26660" t="str">
            <v>CERVECERIA CUAUHTEMOC MOCTEZUMA SA DE CV</v>
          </cell>
        </row>
        <row r="26661">
          <cell r="C26661">
            <v>29</v>
          </cell>
          <cell r="D26661" t="str">
            <v>CERVECERIA CUAUHTEMOC MOCTEZUMA SA DE CV</v>
          </cell>
        </row>
        <row r="26662">
          <cell r="C26662">
            <v>29</v>
          </cell>
          <cell r="D26662" t="str">
            <v>CERVECERIA CUAUHTEMOC MOCTEZUMA SA DE CV</v>
          </cell>
        </row>
        <row r="26663">
          <cell r="C26663">
            <v>29</v>
          </cell>
          <cell r="D26663" t="str">
            <v>CERVECERIA CUAUHTEMOC MOCTEZUMA SA DE CV</v>
          </cell>
        </row>
        <row r="26664">
          <cell r="C26664">
            <v>30</v>
          </cell>
          <cell r="D26664" t="str">
            <v>CERVECERIA CUAUHTEMOC MOCTEZUMA SA DE CV</v>
          </cell>
        </row>
        <row r="26665">
          <cell r="C26665">
            <v>30</v>
          </cell>
          <cell r="D26665" t="str">
            <v>CERVECERIA CUAUHTEMOC MOCTEZUMA SA DE CV</v>
          </cell>
        </row>
        <row r="26666">
          <cell r="C26666">
            <v>30</v>
          </cell>
          <cell r="D26666" t="str">
            <v>CERVECERIA CUAUHTEMOC MOCTEZUMA SA DE CV</v>
          </cell>
        </row>
        <row r="26667">
          <cell r="C26667">
            <v>30</v>
          </cell>
          <cell r="D26667" t="str">
            <v>CERVECERIA CUAUHTEMOC MOCTEZUMA SA DE CV</v>
          </cell>
        </row>
        <row r="26668">
          <cell r="C26668">
            <v>31</v>
          </cell>
          <cell r="D26668" t="str">
            <v>CERVECERIA CUAUHTEMOC MOCTEZUMA SA DE CV</v>
          </cell>
        </row>
        <row r="26669">
          <cell r="C26669">
            <v>31</v>
          </cell>
          <cell r="D26669" t="str">
            <v>CERVECERIA CUAUHTEMOC MOCTEZUMA SA DE CV</v>
          </cell>
        </row>
        <row r="26670">
          <cell r="C26670">
            <v>31</v>
          </cell>
          <cell r="D26670" t="str">
            <v>CERVECERIA CUAUHTEMOC MOCTEZUMA SA DE CV</v>
          </cell>
        </row>
        <row r="26671">
          <cell r="C26671">
            <v>31</v>
          </cell>
          <cell r="D26671" t="str">
            <v>CERVECERIA CUAUHTEMOC MOCTEZUMA SA DE CV</v>
          </cell>
        </row>
        <row r="26672">
          <cell r="C26672">
            <v>31</v>
          </cell>
          <cell r="D26672" t="str">
            <v>CERVECERIA CUAUHTEMOC MOCTEZUMA SA DE CV</v>
          </cell>
        </row>
        <row r="26673">
          <cell r="C26673">
            <v>32</v>
          </cell>
          <cell r="D26673" t="str">
            <v>CERVECERIA CUAUHTEMOC MOCTEZUMA SA DE CV</v>
          </cell>
        </row>
        <row r="26674">
          <cell r="C26674">
            <v>32</v>
          </cell>
          <cell r="D26674" t="str">
            <v>CERVECERIA CUAUHTEMOC MOCTEZUMA SA DE CV</v>
          </cell>
        </row>
        <row r="26675">
          <cell r="C26675">
            <v>32</v>
          </cell>
          <cell r="D26675" t="str">
            <v>CERVECERIA CUAUHTEMOC MOCTEZUMA SA DE CV</v>
          </cell>
        </row>
        <row r="26676">
          <cell r="C26676">
            <v>32</v>
          </cell>
          <cell r="D26676" t="str">
            <v>CERVECERIA CUAUHTEMOC MOCTEZUMA SA DE CV</v>
          </cell>
        </row>
        <row r="26677">
          <cell r="C26677">
            <v>33</v>
          </cell>
          <cell r="D26677" t="str">
            <v>CERVECERIA CUAUHTEMOC MOCTEZUMA SA DE CV</v>
          </cell>
        </row>
        <row r="26678">
          <cell r="C26678">
            <v>33</v>
          </cell>
          <cell r="D26678" t="str">
            <v>CERVECERIA CUAUHTEMOC MOCTEZUMA SA DE CV</v>
          </cell>
        </row>
        <row r="26679">
          <cell r="C26679">
            <v>33</v>
          </cell>
          <cell r="D26679" t="str">
            <v>CERVECERIA CUAUHTEMOC MOCTEZUMA SA DE CV</v>
          </cell>
        </row>
        <row r="26680">
          <cell r="C26680">
            <v>33</v>
          </cell>
          <cell r="D26680" t="str">
            <v>CERVECERIA CUAUHTEMOC MOCTEZUMA SA DE CV</v>
          </cell>
        </row>
        <row r="26681">
          <cell r="C26681">
            <v>318</v>
          </cell>
          <cell r="D26681" t="str">
            <v>BRASSERIE NATIONAL D'HAITI, S.A.</v>
          </cell>
        </row>
        <row r="26682">
          <cell r="C26682">
            <v>327</v>
          </cell>
          <cell r="D26682" t="str">
            <v>CERVECERIAS BARU-PANAMA, S.A.</v>
          </cell>
        </row>
        <row r="26683">
          <cell r="C26683">
            <v>337</v>
          </cell>
          <cell r="D26683" t="str">
            <v>CERVECERIA CUAUHTEMOC MOCTEZUMA SA DE CV</v>
          </cell>
        </row>
        <row r="26684">
          <cell r="C26684">
            <v>337</v>
          </cell>
          <cell r="D26684" t="str">
            <v>CERVECERIA CUAUHTEMOC MOCTEZUMA SA DE CV</v>
          </cell>
        </row>
        <row r="26685">
          <cell r="C26685">
            <v>337</v>
          </cell>
          <cell r="D26685" t="str">
            <v>CERVECERIA CUAUHTEMOC MOCTEZUMA SA DE CV</v>
          </cell>
        </row>
        <row r="26686">
          <cell r="C26686">
            <v>337</v>
          </cell>
          <cell r="D26686" t="str">
            <v>CERVECERIA CUAUHTEMOC MOCTEZUMA SA DE CV</v>
          </cell>
        </row>
        <row r="26687">
          <cell r="C26687">
            <v>342</v>
          </cell>
          <cell r="D26687" t="str">
            <v>RED STRIPE</v>
          </cell>
        </row>
        <row r="26688">
          <cell r="C26688">
            <v>393</v>
          </cell>
          <cell r="D26688" t="str">
            <v>CERVECERIA CUAUHTEMOC MOCTEZUMA SA DE CV</v>
          </cell>
        </row>
        <row r="26689">
          <cell r="C26689">
            <v>232</v>
          </cell>
          <cell r="D26689" t="str">
            <v>BANKS (BARBADOS) BREWERIES LTD</v>
          </cell>
        </row>
        <row r="26690">
          <cell r="C26690">
            <v>232</v>
          </cell>
          <cell r="D26690" t="str">
            <v>BANKS (BARBADOS) BREWERIES LTD</v>
          </cell>
        </row>
        <row r="26691">
          <cell r="C26691">
            <v>238</v>
          </cell>
          <cell r="D26691" t="str">
            <v>ANSA MCAL TRADING, INC.</v>
          </cell>
        </row>
        <row r="26692">
          <cell r="C26692">
            <v>238</v>
          </cell>
          <cell r="D26692" t="str">
            <v>ANSA MCAL TRADING, INC.</v>
          </cell>
        </row>
        <row r="26693">
          <cell r="C26693">
            <v>392</v>
          </cell>
          <cell r="D26693" t="str">
            <v>CIH INTERNATIONAL, S.A.R.L.</v>
          </cell>
        </row>
        <row r="26694">
          <cell r="C26694">
            <v>392</v>
          </cell>
          <cell r="D26694" t="str">
            <v>CIH INTERNATIONAL, S.A.R.L.</v>
          </cell>
        </row>
        <row r="26695">
          <cell r="C26695">
            <v>392</v>
          </cell>
          <cell r="D26695" t="str">
            <v>CIH INTERNATIONAL, S.A.R.L.</v>
          </cell>
        </row>
        <row r="26696">
          <cell r="C26696">
            <v>392</v>
          </cell>
          <cell r="D26696" t="str">
            <v>CIH INTERNATIONAL, S.A.R.L.</v>
          </cell>
        </row>
        <row r="26697">
          <cell r="C26697">
            <v>392</v>
          </cell>
          <cell r="D26697" t="str">
            <v>CIH INTERNATIONAL, S.A.R.L.</v>
          </cell>
        </row>
        <row r="26698">
          <cell r="C26698">
            <v>16</v>
          </cell>
          <cell r="D26698" t="str">
            <v>GRUMA</v>
          </cell>
        </row>
        <row r="26699">
          <cell r="C26699">
            <v>77</v>
          </cell>
          <cell r="D26699" t="str">
            <v>GRUMA</v>
          </cell>
        </row>
        <row r="26700">
          <cell r="C26700">
            <v>78</v>
          </cell>
          <cell r="D26700" t="str">
            <v>GRUMA</v>
          </cell>
        </row>
        <row r="26701">
          <cell r="C26701">
            <v>78</v>
          </cell>
          <cell r="D26701" t="str">
            <v>GRUMA</v>
          </cell>
        </row>
        <row r="26702">
          <cell r="C26702">
            <v>79</v>
          </cell>
          <cell r="D26702" t="str">
            <v>GRUMA</v>
          </cell>
        </row>
        <row r="26703">
          <cell r="C26703">
            <v>79</v>
          </cell>
          <cell r="D26703" t="str">
            <v>GRUMA</v>
          </cell>
        </row>
        <row r="26704">
          <cell r="C26704">
            <v>112</v>
          </cell>
          <cell r="D26704" t="str">
            <v>GRUMA</v>
          </cell>
        </row>
        <row r="26705">
          <cell r="C26705">
            <v>112</v>
          </cell>
          <cell r="D26705" t="str">
            <v>GRUMA</v>
          </cell>
        </row>
        <row r="26706">
          <cell r="C26706">
            <v>113</v>
          </cell>
          <cell r="D26706" t="str">
            <v>GRUMA</v>
          </cell>
        </row>
        <row r="26707">
          <cell r="C26707">
            <v>113</v>
          </cell>
          <cell r="D26707" t="str">
            <v>GRUMA</v>
          </cell>
        </row>
        <row r="26708">
          <cell r="C26708">
            <v>113</v>
          </cell>
          <cell r="D26708" t="str">
            <v>GRUMA</v>
          </cell>
        </row>
        <row r="26709">
          <cell r="C26709">
            <v>114</v>
          </cell>
          <cell r="D26709" t="str">
            <v>GRUMA</v>
          </cell>
        </row>
        <row r="26710">
          <cell r="C26710">
            <v>114</v>
          </cell>
          <cell r="D26710" t="str">
            <v>GRUMA</v>
          </cell>
        </row>
        <row r="26711">
          <cell r="C26711">
            <v>115</v>
          </cell>
          <cell r="D26711" t="str">
            <v>GRUMA</v>
          </cell>
        </row>
        <row r="26712">
          <cell r="C26712">
            <v>159</v>
          </cell>
          <cell r="D26712" t="str">
            <v>GRUMA</v>
          </cell>
        </row>
        <row r="26713">
          <cell r="C26713">
            <v>159</v>
          </cell>
          <cell r="D26713" t="str">
            <v>GRUMA</v>
          </cell>
        </row>
        <row r="26714">
          <cell r="C26714">
            <v>166</v>
          </cell>
          <cell r="D26714" t="str">
            <v>GRUMA</v>
          </cell>
        </row>
        <row r="26715">
          <cell r="C26715">
            <v>166</v>
          </cell>
          <cell r="D26715" t="str">
            <v>GRUMA</v>
          </cell>
        </row>
        <row r="26716">
          <cell r="C26716">
            <v>100</v>
          </cell>
          <cell r="D26716" t="str">
            <v>MANUFACTURAS KALTEX SA DE CV</v>
          </cell>
        </row>
        <row r="26717">
          <cell r="C26717">
            <v>100</v>
          </cell>
          <cell r="D26717" t="str">
            <v>MANUFACTURAS KALTEX SA DE CV</v>
          </cell>
        </row>
        <row r="26718">
          <cell r="C26718">
            <v>100</v>
          </cell>
          <cell r="D26718" t="str">
            <v>MANUFACTURAS KALTEX SA DE CV</v>
          </cell>
        </row>
        <row r="26719">
          <cell r="C26719">
            <v>128</v>
          </cell>
          <cell r="D26719" t="str">
            <v>PRODUCTOS CURTIENTES SA DE CV</v>
          </cell>
        </row>
        <row r="26720">
          <cell r="C26720">
            <v>128</v>
          </cell>
          <cell r="D26720" t="str">
            <v>PRODUCTOS CURTIENTES SA DE CV</v>
          </cell>
        </row>
        <row r="26721">
          <cell r="C26721">
            <v>128</v>
          </cell>
          <cell r="D26721" t="str">
            <v>PRODUCTOS CURTIENTES SA DE CV</v>
          </cell>
        </row>
        <row r="26722">
          <cell r="C26722">
            <v>144</v>
          </cell>
          <cell r="D26722" t="str">
            <v>SUELAS WYNY SA DE CV</v>
          </cell>
        </row>
        <row r="26723">
          <cell r="C26723">
            <v>144</v>
          </cell>
          <cell r="D26723" t="str">
            <v>SUELAS WYNY SA DE CV</v>
          </cell>
        </row>
        <row r="26724">
          <cell r="C26724">
            <v>184</v>
          </cell>
          <cell r="D26724" t="str">
            <v>CUEROMEX WET BLUE SA DE CV</v>
          </cell>
        </row>
        <row r="26725">
          <cell r="C26725">
            <v>193</v>
          </cell>
          <cell r="D26725" t="str">
            <v>CURFIMEX SA DE CV</v>
          </cell>
        </row>
        <row r="26726">
          <cell r="C26726">
            <v>193</v>
          </cell>
          <cell r="D26726" t="str">
            <v>CURFIMEX SA DE CV</v>
          </cell>
        </row>
        <row r="26727">
          <cell r="C26727">
            <v>227</v>
          </cell>
          <cell r="D26727" t="str">
            <v>CURTEC, S.A. DE C.V.</v>
          </cell>
        </row>
        <row r="26728">
          <cell r="C26728">
            <v>231</v>
          </cell>
          <cell r="D26728" t="str">
            <v>PROGEL MEXICANA, S.A. DE C.V.</v>
          </cell>
        </row>
        <row r="26729">
          <cell r="C26729">
            <v>231</v>
          </cell>
          <cell r="D26729" t="str">
            <v>PROGEL MEXICANA, S.A. DE C.V.</v>
          </cell>
        </row>
        <row r="26730">
          <cell r="C26730">
            <v>231</v>
          </cell>
          <cell r="D26730" t="str">
            <v>PROGEL MEXICANA, S.A. DE C.V.</v>
          </cell>
        </row>
        <row r="26731">
          <cell r="C26731">
            <v>348</v>
          </cell>
          <cell r="D26731" t="str">
            <v>CONCURMEX, S.A. DE C.V.</v>
          </cell>
        </row>
        <row r="26732">
          <cell r="C26732">
            <v>352</v>
          </cell>
          <cell r="D26732" t="str">
            <v>CURTIDOS BENGALA, S.A. DE C.V.</v>
          </cell>
        </row>
        <row r="26733">
          <cell r="C26733">
            <v>371</v>
          </cell>
          <cell r="D26733" t="str">
            <v>DANIEL ROMO CUELLAR</v>
          </cell>
        </row>
        <row r="26734">
          <cell r="C26734">
            <v>371</v>
          </cell>
          <cell r="D26734" t="str">
            <v>DANIEL ROMO CUELLAR</v>
          </cell>
        </row>
        <row r="26735">
          <cell r="C26735">
            <v>371</v>
          </cell>
          <cell r="D26735" t="str">
            <v>DANIEL ROMO CUELLAR</v>
          </cell>
        </row>
        <row r="26736">
          <cell r="C26736">
            <v>0</v>
          </cell>
          <cell r="D26736" t="str">
            <v>C. MALPE S.A. DE C.V.</v>
          </cell>
        </row>
        <row r="26737">
          <cell r="C26737">
            <v>0</v>
          </cell>
          <cell r="D26737" t="str">
            <v>T. COLLAZO S.A. DE C.V.</v>
          </cell>
        </row>
        <row r="26738">
          <cell r="C26738">
            <v>0</v>
          </cell>
          <cell r="D26738" t="str">
            <v>ACABADOS MEXICANOS S.A. DE C.V.</v>
          </cell>
        </row>
        <row r="26739">
          <cell r="C26739">
            <v>0</v>
          </cell>
          <cell r="D26739" t="str">
            <v>C. MINNESOTA S.A. DE C.V.</v>
          </cell>
        </row>
        <row r="26740">
          <cell r="C26740">
            <v>0</v>
          </cell>
          <cell r="D26740" t="str">
            <v>C. LEFARC S.A. DE C.V.</v>
          </cell>
        </row>
        <row r="26741">
          <cell r="C26741">
            <v>0</v>
          </cell>
          <cell r="D26741" t="str">
            <v>TANNIN CORPORATION</v>
          </cell>
        </row>
        <row r="26742">
          <cell r="C26742">
            <v>0</v>
          </cell>
          <cell r="D26742" t="str">
            <v>PROV. QUI. RYGMA. S.A. DE C.V.</v>
          </cell>
        </row>
        <row r="26743">
          <cell r="C26743">
            <v>0</v>
          </cell>
          <cell r="D26743" t="str">
            <v>CUERO AZUL S.A. DE C.V.</v>
          </cell>
        </row>
        <row r="26744">
          <cell r="C26744">
            <v>28</v>
          </cell>
          <cell r="D26744" t="str">
            <v>CERVECERIA CUAUHTEMOC MOCTEZUMA SA DE CV</v>
          </cell>
        </row>
        <row r="26745">
          <cell r="C26745">
            <v>28</v>
          </cell>
          <cell r="D26745" t="str">
            <v>CERVECERIA CUAUHTEMOC MOCTEZUMA SA DE CV</v>
          </cell>
        </row>
        <row r="26746">
          <cell r="C26746">
            <v>28</v>
          </cell>
          <cell r="D26746" t="str">
            <v>CERVECERIA CUAUHTEMOC MOCTEZUMA SA DE CV</v>
          </cell>
        </row>
        <row r="26747">
          <cell r="C26747">
            <v>28</v>
          </cell>
          <cell r="D26747" t="str">
            <v>CERVECERIA CUAUHTEMOC MOCTEZUMA SA DE CV</v>
          </cell>
        </row>
        <row r="26748">
          <cell r="C26748">
            <v>29</v>
          </cell>
          <cell r="D26748" t="str">
            <v>CERVECERIA CUAUHTEMOC MOCTEZUMA SA DE CV</v>
          </cell>
        </row>
        <row r="26749">
          <cell r="C26749">
            <v>29</v>
          </cell>
          <cell r="D26749" t="str">
            <v>CERVECERIA CUAUHTEMOC MOCTEZUMA SA DE CV</v>
          </cell>
        </row>
        <row r="26750">
          <cell r="C26750">
            <v>29</v>
          </cell>
          <cell r="D26750" t="str">
            <v>CERVECERIA CUAUHTEMOC MOCTEZUMA SA DE CV</v>
          </cell>
        </row>
        <row r="26751">
          <cell r="C26751">
            <v>29</v>
          </cell>
          <cell r="D26751" t="str">
            <v>CERVECERIA CUAUHTEMOC MOCTEZUMA SA DE CV</v>
          </cell>
        </row>
        <row r="26752">
          <cell r="C26752">
            <v>30</v>
          </cell>
          <cell r="D26752" t="str">
            <v>CERVECERIA CUAUHTEMOC MOCTEZUMA SA DE CV</v>
          </cell>
        </row>
        <row r="26753">
          <cell r="C26753">
            <v>30</v>
          </cell>
          <cell r="D26753" t="str">
            <v>CERVECERIA CUAUHTEMOC MOCTEZUMA SA DE CV</v>
          </cell>
        </row>
        <row r="26754">
          <cell r="C26754">
            <v>30</v>
          </cell>
          <cell r="D26754" t="str">
            <v>CERVECERIA CUAUHTEMOC MOCTEZUMA SA DE CV</v>
          </cell>
        </row>
        <row r="26755">
          <cell r="C26755">
            <v>30</v>
          </cell>
          <cell r="D26755" t="str">
            <v>CERVECERIA CUAUHTEMOC MOCTEZUMA SA DE CV</v>
          </cell>
        </row>
        <row r="26756">
          <cell r="C26756">
            <v>31</v>
          </cell>
          <cell r="D26756" t="str">
            <v>CERVECERIA CUAUHTEMOC MOCTEZUMA SA DE CV</v>
          </cell>
        </row>
        <row r="26757">
          <cell r="C26757">
            <v>31</v>
          </cell>
          <cell r="D26757" t="str">
            <v>CERVECERIA CUAUHTEMOC MOCTEZUMA SA DE CV</v>
          </cell>
        </row>
        <row r="26758">
          <cell r="C26758">
            <v>31</v>
          </cell>
          <cell r="D26758" t="str">
            <v>CERVECERIA CUAUHTEMOC MOCTEZUMA SA DE CV</v>
          </cell>
        </row>
        <row r="26759">
          <cell r="C26759">
            <v>31</v>
          </cell>
          <cell r="D26759" t="str">
            <v>CERVECERIA CUAUHTEMOC MOCTEZUMA SA DE CV</v>
          </cell>
        </row>
        <row r="26760">
          <cell r="C26760">
            <v>31</v>
          </cell>
          <cell r="D26760" t="str">
            <v>CERVECERIA CUAUHTEMOC MOCTEZUMA SA DE CV</v>
          </cell>
        </row>
        <row r="26761">
          <cell r="C26761">
            <v>32</v>
          </cell>
          <cell r="D26761" t="str">
            <v>CERVECERIA CUAUHTEMOC MOCTEZUMA SA DE CV</v>
          </cell>
        </row>
        <row r="26762">
          <cell r="C26762">
            <v>32</v>
          </cell>
          <cell r="D26762" t="str">
            <v>CERVECERIA CUAUHTEMOC MOCTEZUMA SA DE CV</v>
          </cell>
        </row>
        <row r="26763">
          <cell r="C26763">
            <v>32</v>
          </cell>
          <cell r="D26763" t="str">
            <v>CERVECERIA CUAUHTEMOC MOCTEZUMA SA DE CV</v>
          </cell>
        </row>
        <row r="26764">
          <cell r="C26764">
            <v>32</v>
          </cell>
          <cell r="D26764" t="str">
            <v>CERVECERIA CUAUHTEMOC MOCTEZUMA SA DE CV</v>
          </cell>
        </row>
        <row r="26765">
          <cell r="C26765">
            <v>33</v>
          </cell>
          <cell r="D26765" t="str">
            <v>CERVECERIA CUAUHTEMOC MOCTEZUMA SA DE CV</v>
          </cell>
        </row>
        <row r="26766">
          <cell r="C26766">
            <v>33</v>
          </cell>
          <cell r="D26766" t="str">
            <v>CERVECERIA CUAUHTEMOC MOCTEZUMA SA DE CV</v>
          </cell>
        </row>
        <row r="26767">
          <cell r="C26767">
            <v>33</v>
          </cell>
          <cell r="D26767" t="str">
            <v>CERVECERIA CUAUHTEMOC MOCTEZUMA SA DE CV</v>
          </cell>
        </row>
        <row r="26768">
          <cell r="C26768">
            <v>33</v>
          </cell>
          <cell r="D26768" t="str">
            <v>CERVECERIA CUAUHTEMOC MOCTEZUMA SA DE CV</v>
          </cell>
        </row>
        <row r="26769">
          <cell r="C26769">
            <v>318</v>
          </cell>
          <cell r="D26769" t="str">
            <v>BRASSERIE NATIONAL D'HAITI, S.A.</v>
          </cell>
        </row>
        <row r="26770">
          <cell r="C26770">
            <v>327</v>
          </cell>
          <cell r="D26770" t="str">
            <v>CERVECERIAS BARU-PANAMA, S.A.</v>
          </cell>
        </row>
        <row r="26771">
          <cell r="C26771">
            <v>337</v>
          </cell>
          <cell r="D26771" t="str">
            <v>CERVECERIA CUAUHTEMOC MOCTEZUMA SA DE CV</v>
          </cell>
        </row>
        <row r="26772">
          <cell r="C26772">
            <v>337</v>
          </cell>
          <cell r="D26772" t="str">
            <v>CERVECERIA CUAUHTEMOC MOCTEZUMA SA DE CV</v>
          </cell>
        </row>
        <row r="26773">
          <cell r="C26773">
            <v>337</v>
          </cell>
          <cell r="D26773" t="str">
            <v>CERVECERIA CUAUHTEMOC MOCTEZUMA SA DE CV</v>
          </cell>
        </row>
        <row r="26774">
          <cell r="C26774">
            <v>337</v>
          </cell>
          <cell r="D26774" t="str">
            <v>CERVECERIA CUAUHTEMOC MOCTEZUMA SA DE CV</v>
          </cell>
        </row>
        <row r="26775">
          <cell r="C26775">
            <v>342</v>
          </cell>
          <cell r="D26775" t="str">
            <v>RED STRIPE</v>
          </cell>
        </row>
        <row r="26776">
          <cell r="C26776">
            <v>393</v>
          </cell>
          <cell r="D26776" t="str">
            <v>CERVECERIA CUAUHTEMOC MOCTEZUMA SA DE CV</v>
          </cell>
        </row>
        <row r="26777">
          <cell r="C26777">
            <v>232</v>
          </cell>
          <cell r="D26777" t="str">
            <v>BANKS (BARBADOS) BREWERIES LTD</v>
          </cell>
        </row>
        <row r="26778">
          <cell r="C26778">
            <v>232</v>
          </cell>
          <cell r="D26778" t="str">
            <v>BANKS (BARBADOS) BREWERIES LTD</v>
          </cell>
        </row>
        <row r="26779">
          <cell r="C26779">
            <v>238</v>
          </cell>
          <cell r="D26779" t="str">
            <v>ANSA MCAL TRADING, INC.</v>
          </cell>
        </row>
        <row r="26780">
          <cell r="C26780">
            <v>238</v>
          </cell>
          <cell r="D26780" t="str">
            <v>ANSA MCAL TRADING, INC.</v>
          </cell>
        </row>
        <row r="26781">
          <cell r="C26781">
            <v>392</v>
          </cell>
          <cell r="D26781" t="str">
            <v>CIH INTERNATIONAL, S.A.R.L.</v>
          </cell>
        </row>
        <row r="26782">
          <cell r="C26782">
            <v>392</v>
          </cell>
          <cell r="D26782" t="str">
            <v>CIH INTERNATIONAL, S.A.R.L.</v>
          </cell>
        </row>
        <row r="26783">
          <cell r="C26783">
            <v>392</v>
          </cell>
          <cell r="D26783" t="str">
            <v>CIH INTERNATIONAL, S.A.R.L.</v>
          </cell>
        </row>
        <row r="26784">
          <cell r="C26784">
            <v>392</v>
          </cell>
          <cell r="D26784" t="str">
            <v>CIH INTERNATIONAL, S.A.R.L.</v>
          </cell>
        </row>
        <row r="26785">
          <cell r="C26785">
            <v>392</v>
          </cell>
          <cell r="D26785" t="str">
            <v>CIH INTERNATIONAL, S.A.R.L.</v>
          </cell>
        </row>
        <row r="26786">
          <cell r="C26786">
            <v>16</v>
          </cell>
          <cell r="D26786" t="str">
            <v>GRUMA</v>
          </cell>
        </row>
        <row r="26787">
          <cell r="C26787">
            <v>77</v>
          </cell>
          <cell r="D26787" t="str">
            <v>GRUMA</v>
          </cell>
        </row>
        <row r="26788">
          <cell r="C26788">
            <v>78</v>
          </cell>
          <cell r="D26788" t="str">
            <v>GRUMA</v>
          </cell>
        </row>
        <row r="26789">
          <cell r="C26789">
            <v>78</v>
          </cell>
          <cell r="D26789" t="str">
            <v>GRUMA</v>
          </cell>
        </row>
        <row r="26790">
          <cell r="C26790">
            <v>79</v>
          </cell>
          <cell r="D26790" t="str">
            <v>GRUMA</v>
          </cell>
        </row>
        <row r="26791">
          <cell r="C26791">
            <v>79</v>
          </cell>
          <cell r="D26791" t="str">
            <v>GRUMA</v>
          </cell>
        </row>
        <row r="26792">
          <cell r="C26792">
            <v>112</v>
          </cell>
          <cell r="D26792" t="str">
            <v>GRUMA</v>
          </cell>
        </row>
        <row r="26793">
          <cell r="C26793">
            <v>112</v>
          </cell>
          <cell r="D26793" t="str">
            <v>GRUMA</v>
          </cell>
        </row>
        <row r="26794">
          <cell r="C26794">
            <v>113</v>
          </cell>
          <cell r="D26794" t="str">
            <v>GRUMA</v>
          </cell>
        </row>
        <row r="26795">
          <cell r="C26795">
            <v>113</v>
          </cell>
          <cell r="D26795" t="str">
            <v>GRUMA</v>
          </cell>
        </row>
        <row r="26796">
          <cell r="C26796">
            <v>113</v>
          </cell>
          <cell r="D26796" t="str">
            <v>GRUMA</v>
          </cell>
        </row>
        <row r="26797">
          <cell r="C26797">
            <v>114</v>
          </cell>
          <cell r="D26797" t="str">
            <v>GRUMA</v>
          </cell>
        </row>
        <row r="26798">
          <cell r="C26798">
            <v>114</v>
          </cell>
          <cell r="D26798" t="str">
            <v>GRUMA</v>
          </cell>
        </row>
        <row r="26799">
          <cell r="C26799">
            <v>115</v>
          </cell>
          <cell r="D26799" t="str">
            <v>GRUMA</v>
          </cell>
        </row>
        <row r="26800">
          <cell r="C26800">
            <v>159</v>
          </cell>
          <cell r="D26800" t="str">
            <v>GRUMA</v>
          </cell>
        </row>
        <row r="26801">
          <cell r="C26801">
            <v>159</v>
          </cell>
          <cell r="D26801" t="str">
            <v>GRUMA</v>
          </cell>
        </row>
        <row r="26802">
          <cell r="C26802">
            <v>166</v>
          </cell>
          <cell r="D26802" t="str">
            <v>GRUMA</v>
          </cell>
        </row>
        <row r="26803">
          <cell r="C26803">
            <v>166</v>
          </cell>
          <cell r="D26803" t="str">
            <v>GRUMA</v>
          </cell>
        </row>
        <row r="26804">
          <cell r="C26804">
            <v>100</v>
          </cell>
          <cell r="D26804" t="str">
            <v>MANUFACTURAS KALTEX SA DE CV</v>
          </cell>
        </row>
        <row r="26805">
          <cell r="C26805">
            <v>100</v>
          </cell>
          <cell r="D26805" t="str">
            <v>MANUFACTURAS KALTEX SA DE CV</v>
          </cell>
        </row>
        <row r="26806">
          <cell r="C26806">
            <v>100</v>
          </cell>
          <cell r="D26806" t="str">
            <v>MANUFACTURAS KALTEX SA DE CV</v>
          </cell>
        </row>
        <row r="26807">
          <cell r="C26807">
            <v>128</v>
          </cell>
          <cell r="D26807" t="str">
            <v>PRODUCTOS CURTIENTES SA DE CV</v>
          </cell>
        </row>
        <row r="26808">
          <cell r="C26808">
            <v>128</v>
          </cell>
          <cell r="D26808" t="str">
            <v>PRODUCTOS CURTIENTES SA DE CV</v>
          </cell>
        </row>
        <row r="26809">
          <cell r="C26809">
            <v>128</v>
          </cell>
          <cell r="D26809" t="str">
            <v>PRODUCTOS CURTIENTES SA DE CV</v>
          </cell>
        </row>
        <row r="26810">
          <cell r="C26810">
            <v>144</v>
          </cell>
          <cell r="D26810" t="str">
            <v>SUELAS WYNY SA DE CV</v>
          </cell>
        </row>
        <row r="26811">
          <cell r="C26811">
            <v>144</v>
          </cell>
          <cell r="D26811" t="str">
            <v>SUELAS WYNY SA DE CV</v>
          </cell>
        </row>
        <row r="26812">
          <cell r="C26812">
            <v>184</v>
          </cell>
          <cell r="D26812" t="str">
            <v>CUEROMEX WET BLUE SA DE CV</v>
          </cell>
        </row>
        <row r="26813">
          <cell r="C26813">
            <v>193</v>
          </cell>
          <cell r="D26813" t="str">
            <v>CURFIMEX SA DE CV</v>
          </cell>
        </row>
        <row r="26814">
          <cell r="C26814">
            <v>193</v>
          </cell>
          <cell r="D26814" t="str">
            <v>CURFIMEX SA DE CV</v>
          </cell>
        </row>
        <row r="26815">
          <cell r="C26815">
            <v>227</v>
          </cell>
          <cell r="D26815" t="str">
            <v>CURTEC, S.A. DE C.V.</v>
          </cell>
        </row>
        <row r="26816">
          <cell r="C26816">
            <v>231</v>
          </cell>
          <cell r="D26816" t="str">
            <v>PROGEL MEXICANA, S.A. DE C.V.</v>
          </cell>
        </row>
        <row r="26817">
          <cell r="C26817">
            <v>231</v>
          </cell>
          <cell r="D26817" t="str">
            <v>PROGEL MEXICANA, S.A. DE C.V.</v>
          </cell>
        </row>
        <row r="26818">
          <cell r="C26818">
            <v>231</v>
          </cell>
          <cell r="D26818" t="str">
            <v>PROGEL MEXICANA, S.A. DE C.V.</v>
          </cell>
        </row>
        <row r="26819">
          <cell r="C26819">
            <v>348</v>
          </cell>
          <cell r="D26819" t="str">
            <v>CONCURMEX, S.A. DE C.V.</v>
          </cell>
        </row>
        <row r="26820">
          <cell r="C26820">
            <v>352</v>
          </cell>
          <cell r="D26820" t="str">
            <v>CURTIDOS BENGALA, S.A. DE C.V.</v>
          </cell>
        </row>
        <row r="26821">
          <cell r="C26821">
            <v>371</v>
          </cell>
          <cell r="D26821" t="str">
            <v>DANIEL ROMO CUELLAR</v>
          </cell>
        </row>
        <row r="26822">
          <cell r="C26822">
            <v>371</v>
          </cell>
          <cell r="D26822" t="str">
            <v>DANIEL ROMO CUELLAR</v>
          </cell>
        </row>
        <row r="26823">
          <cell r="C26823">
            <v>371</v>
          </cell>
          <cell r="D26823" t="str">
            <v>DANIEL ROMO CUELLAR</v>
          </cell>
        </row>
        <row r="26824">
          <cell r="C26824">
            <v>0</v>
          </cell>
          <cell r="D26824" t="str">
            <v>C. MALPE S.A. DE C.V.</v>
          </cell>
        </row>
        <row r="26825">
          <cell r="C26825">
            <v>0</v>
          </cell>
          <cell r="D26825" t="str">
            <v>T. COLLAZO S.A. DE C.V.</v>
          </cell>
        </row>
        <row r="26826">
          <cell r="C26826">
            <v>0</v>
          </cell>
          <cell r="D26826" t="str">
            <v>ACABADOS MEXICANOS S.A. DE C.V.</v>
          </cell>
        </row>
        <row r="26827">
          <cell r="C26827">
            <v>0</v>
          </cell>
          <cell r="D26827" t="str">
            <v>C. MINNESOTA S.A. DE C.V.</v>
          </cell>
        </row>
        <row r="26828">
          <cell r="C26828">
            <v>0</v>
          </cell>
          <cell r="D26828" t="str">
            <v>C. LEFARC S.A. DE C.V.</v>
          </cell>
        </row>
        <row r="26829">
          <cell r="C26829">
            <v>0</v>
          </cell>
          <cell r="D26829" t="str">
            <v>TANNIN CORPORATION</v>
          </cell>
        </row>
        <row r="26830">
          <cell r="C26830">
            <v>0</v>
          </cell>
          <cell r="D26830" t="str">
            <v>PROV. QUI. RYGMA. S.A. DE C.V.</v>
          </cell>
        </row>
        <row r="26831">
          <cell r="C26831">
            <v>0</v>
          </cell>
          <cell r="D26831" t="str">
            <v>CUERO AZUL S.A. DE C.V.</v>
          </cell>
        </row>
        <row r="26832">
          <cell r="C26832">
            <v>28</v>
          </cell>
          <cell r="D26832" t="str">
            <v>CERVECERIA CUAUHTEMOC MOCTEZUMA SA DE CV</v>
          </cell>
        </row>
        <row r="26833">
          <cell r="C26833">
            <v>28</v>
          </cell>
          <cell r="D26833" t="str">
            <v>CERVECERIA CUAUHTEMOC MOCTEZUMA SA DE CV</v>
          </cell>
        </row>
        <row r="26834">
          <cell r="C26834">
            <v>28</v>
          </cell>
          <cell r="D26834" t="str">
            <v>CERVECERIA CUAUHTEMOC MOCTEZUMA SA DE CV</v>
          </cell>
        </row>
        <row r="26835">
          <cell r="C26835">
            <v>28</v>
          </cell>
          <cell r="D26835" t="str">
            <v>CERVECERIA CUAUHTEMOC MOCTEZUMA SA DE CV</v>
          </cell>
        </row>
        <row r="26836">
          <cell r="C26836">
            <v>29</v>
          </cell>
          <cell r="D26836" t="str">
            <v>CERVECERIA CUAUHTEMOC MOCTEZUMA SA DE CV</v>
          </cell>
        </row>
        <row r="26837">
          <cell r="C26837">
            <v>29</v>
          </cell>
          <cell r="D26837" t="str">
            <v>CERVECERIA CUAUHTEMOC MOCTEZUMA SA DE CV</v>
          </cell>
        </row>
        <row r="26838">
          <cell r="C26838">
            <v>29</v>
          </cell>
          <cell r="D26838" t="str">
            <v>CERVECERIA CUAUHTEMOC MOCTEZUMA SA DE CV</v>
          </cell>
        </row>
        <row r="26839">
          <cell r="C26839">
            <v>29</v>
          </cell>
          <cell r="D26839" t="str">
            <v>CERVECERIA CUAUHTEMOC MOCTEZUMA SA DE CV</v>
          </cell>
        </row>
        <row r="26840">
          <cell r="C26840">
            <v>30</v>
          </cell>
          <cell r="D26840" t="str">
            <v>CERVECERIA CUAUHTEMOC MOCTEZUMA SA DE CV</v>
          </cell>
        </row>
        <row r="26841">
          <cell r="C26841">
            <v>30</v>
          </cell>
          <cell r="D26841" t="str">
            <v>CERVECERIA CUAUHTEMOC MOCTEZUMA SA DE CV</v>
          </cell>
        </row>
        <row r="26842">
          <cell r="C26842">
            <v>30</v>
          </cell>
          <cell r="D26842" t="str">
            <v>CERVECERIA CUAUHTEMOC MOCTEZUMA SA DE CV</v>
          </cell>
        </row>
        <row r="26843">
          <cell r="C26843">
            <v>30</v>
          </cell>
          <cell r="D26843" t="str">
            <v>CERVECERIA CUAUHTEMOC MOCTEZUMA SA DE CV</v>
          </cell>
        </row>
        <row r="26844">
          <cell r="C26844">
            <v>31</v>
          </cell>
          <cell r="D26844" t="str">
            <v>CERVECERIA CUAUHTEMOC MOCTEZUMA SA DE CV</v>
          </cell>
        </row>
        <row r="26845">
          <cell r="C26845">
            <v>31</v>
          </cell>
          <cell r="D26845" t="str">
            <v>CERVECERIA CUAUHTEMOC MOCTEZUMA SA DE CV</v>
          </cell>
        </row>
        <row r="26846">
          <cell r="C26846">
            <v>31</v>
          </cell>
          <cell r="D26846" t="str">
            <v>CERVECERIA CUAUHTEMOC MOCTEZUMA SA DE CV</v>
          </cell>
        </row>
        <row r="26847">
          <cell r="C26847">
            <v>31</v>
          </cell>
          <cell r="D26847" t="str">
            <v>CERVECERIA CUAUHTEMOC MOCTEZUMA SA DE CV</v>
          </cell>
        </row>
        <row r="26848">
          <cell r="C26848">
            <v>31</v>
          </cell>
          <cell r="D26848" t="str">
            <v>CERVECERIA CUAUHTEMOC MOCTEZUMA SA DE CV</v>
          </cell>
        </row>
        <row r="26849">
          <cell r="C26849">
            <v>32</v>
          </cell>
          <cell r="D26849" t="str">
            <v>CERVECERIA CUAUHTEMOC MOCTEZUMA SA DE CV</v>
          </cell>
        </row>
        <row r="26850">
          <cell r="C26850">
            <v>32</v>
          </cell>
          <cell r="D26850" t="str">
            <v>CERVECERIA CUAUHTEMOC MOCTEZUMA SA DE CV</v>
          </cell>
        </row>
        <row r="26851">
          <cell r="C26851">
            <v>32</v>
          </cell>
          <cell r="D26851" t="str">
            <v>CERVECERIA CUAUHTEMOC MOCTEZUMA SA DE CV</v>
          </cell>
        </row>
        <row r="26852">
          <cell r="C26852">
            <v>32</v>
          </cell>
          <cell r="D26852" t="str">
            <v>CERVECERIA CUAUHTEMOC MOCTEZUMA SA DE CV</v>
          </cell>
        </row>
        <row r="26853">
          <cell r="C26853">
            <v>33</v>
          </cell>
          <cell r="D26853" t="str">
            <v>CERVECERIA CUAUHTEMOC MOCTEZUMA SA DE CV</v>
          </cell>
        </row>
        <row r="26854">
          <cell r="C26854">
            <v>33</v>
          </cell>
          <cell r="D26854" t="str">
            <v>CERVECERIA CUAUHTEMOC MOCTEZUMA SA DE CV</v>
          </cell>
        </row>
        <row r="26855">
          <cell r="C26855">
            <v>33</v>
          </cell>
          <cell r="D26855" t="str">
            <v>CERVECERIA CUAUHTEMOC MOCTEZUMA SA DE CV</v>
          </cell>
        </row>
        <row r="26856">
          <cell r="C26856">
            <v>33</v>
          </cell>
          <cell r="D26856" t="str">
            <v>CERVECERIA CUAUHTEMOC MOCTEZUMA SA DE CV</v>
          </cell>
        </row>
        <row r="26857">
          <cell r="C26857">
            <v>318</v>
          </cell>
          <cell r="D26857" t="str">
            <v>BRASSERIE NATIONAL D'HAITI, S.A.</v>
          </cell>
        </row>
        <row r="26858">
          <cell r="C26858">
            <v>327</v>
          </cell>
          <cell r="D26858" t="str">
            <v>CERVECERIAS BARU-PANAMA, S.A.</v>
          </cell>
        </row>
        <row r="26859">
          <cell r="C26859">
            <v>337</v>
          </cell>
          <cell r="D26859" t="str">
            <v>CERVECERIA CUAUHTEMOC MOCTEZUMA SA DE CV</v>
          </cell>
        </row>
        <row r="26860">
          <cell r="C26860">
            <v>337</v>
          </cell>
          <cell r="D26860" t="str">
            <v>CERVECERIA CUAUHTEMOC MOCTEZUMA SA DE CV</v>
          </cell>
        </row>
        <row r="26861">
          <cell r="C26861">
            <v>337</v>
          </cell>
          <cell r="D26861" t="str">
            <v>CERVECERIA CUAUHTEMOC MOCTEZUMA SA DE CV</v>
          </cell>
        </row>
        <row r="26862">
          <cell r="C26862">
            <v>337</v>
          </cell>
          <cell r="D26862" t="str">
            <v>CERVECERIA CUAUHTEMOC MOCTEZUMA SA DE CV</v>
          </cell>
        </row>
        <row r="26863">
          <cell r="C26863">
            <v>342</v>
          </cell>
          <cell r="D26863" t="str">
            <v>RED STRIPE</v>
          </cell>
        </row>
        <row r="26864">
          <cell r="C26864">
            <v>393</v>
          </cell>
          <cell r="D26864" t="str">
            <v>CERVECERIA CUAUHTEMOC MOCTEZUMA SA DE CV</v>
          </cell>
        </row>
        <row r="26865">
          <cell r="C26865">
            <v>232</v>
          </cell>
          <cell r="D26865" t="str">
            <v>BANKS (BARBADOS) BREWERIES LTD</v>
          </cell>
        </row>
        <row r="26866">
          <cell r="C26866">
            <v>232</v>
          </cell>
          <cell r="D26866" t="str">
            <v>BANKS (BARBADOS) BREWERIES LTD</v>
          </cell>
        </row>
        <row r="26867">
          <cell r="C26867">
            <v>238</v>
          </cell>
          <cell r="D26867" t="str">
            <v>ANSA MCAL TRADING, INC.</v>
          </cell>
        </row>
        <row r="26868">
          <cell r="C26868">
            <v>238</v>
          </cell>
          <cell r="D26868" t="str">
            <v>ANSA MCAL TRADING, INC.</v>
          </cell>
        </row>
        <row r="26869">
          <cell r="C26869">
            <v>392</v>
          </cell>
          <cell r="D26869" t="str">
            <v>CIH INTERNATIONAL, S.A.R.L.</v>
          </cell>
        </row>
        <row r="26870">
          <cell r="C26870">
            <v>392</v>
          </cell>
          <cell r="D26870" t="str">
            <v>CIH INTERNATIONAL, S.A.R.L.</v>
          </cell>
        </row>
        <row r="26871">
          <cell r="C26871">
            <v>392</v>
          </cell>
          <cell r="D26871" t="str">
            <v>CIH INTERNATIONAL, S.A.R.L.</v>
          </cell>
        </row>
        <row r="26872">
          <cell r="C26872">
            <v>392</v>
          </cell>
          <cell r="D26872" t="str">
            <v>CIH INTERNATIONAL, S.A.R.L.</v>
          </cell>
        </row>
        <row r="26873">
          <cell r="C26873">
            <v>392</v>
          </cell>
          <cell r="D26873" t="str">
            <v>CIH INTERNATIONAL, S.A.R.L.</v>
          </cell>
        </row>
        <row r="26874">
          <cell r="C26874">
            <v>16</v>
          </cell>
          <cell r="D26874" t="str">
            <v>GRUMA</v>
          </cell>
        </row>
        <row r="26875">
          <cell r="C26875">
            <v>77</v>
          </cell>
          <cell r="D26875" t="str">
            <v>GRUMA</v>
          </cell>
        </row>
        <row r="26876">
          <cell r="C26876">
            <v>78</v>
          </cell>
          <cell r="D26876" t="str">
            <v>GRUMA</v>
          </cell>
        </row>
        <row r="26877">
          <cell r="C26877">
            <v>78</v>
          </cell>
          <cell r="D26877" t="str">
            <v>GRUMA</v>
          </cell>
        </row>
        <row r="26878">
          <cell r="C26878">
            <v>79</v>
          </cell>
          <cell r="D26878" t="str">
            <v>GRUMA</v>
          </cell>
        </row>
        <row r="26879">
          <cell r="C26879">
            <v>79</v>
          </cell>
          <cell r="D26879" t="str">
            <v>GRUMA</v>
          </cell>
        </row>
        <row r="26880">
          <cell r="C26880">
            <v>112</v>
          </cell>
          <cell r="D26880" t="str">
            <v>GRUMA</v>
          </cell>
        </row>
        <row r="26881">
          <cell r="C26881">
            <v>112</v>
          </cell>
          <cell r="D26881" t="str">
            <v>GRUMA</v>
          </cell>
        </row>
        <row r="26882">
          <cell r="C26882">
            <v>113</v>
          </cell>
          <cell r="D26882" t="str">
            <v>GRUMA</v>
          </cell>
        </row>
        <row r="26883">
          <cell r="C26883">
            <v>113</v>
          </cell>
          <cell r="D26883" t="str">
            <v>GRUMA</v>
          </cell>
        </row>
        <row r="26884">
          <cell r="C26884">
            <v>113</v>
          </cell>
          <cell r="D26884" t="str">
            <v>GRUMA</v>
          </cell>
        </row>
        <row r="26885">
          <cell r="C26885">
            <v>114</v>
          </cell>
          <cell r="D26885" t="str">
            <v>GRUMA</v>
          </cell>
        </row>
        <row r="26886">
          <cell r="C26886">
            <v>114</v>
          </cell>
          <cell r="D26886" t="str">
            <v>GRUMA</v>
          </cell>
        </row>
        <row r="26887">
          <cell r="C26887">
            <v>115</v>
          </cell>
          <cell r="D26887" t="str">
            <v>GRUMA</v>
          </cell>
        </row>
        <row r="26888">
          <cell r="C26888">
            <v>159</v>
          </cell>
          <cell r="D26888" t="str">
            <v>GRUMA</v>
          </cell>
        </row>
        <row r="26889">
          <cell r="C26889">
            <v>159</v>
          </cell>
          <cell r="D26889" t="str">
            <v>GRUMA</v>
          </cell>
        </row>
        <row r="26890">
          <cell r="C26890">
            <v>166</v>
          </cell>
          <cell r="D26890" t="str">
            <v>GRUMA</v>
          </cell>
        </row>
        <row r="26891">
          <cell r="C26891">
            <v>166</v>
          </cell>
          <cell r="D26891" t="str">
            <v>GRUMA</v>
          </cell>
        </row>
        <row r="26892">
          <cell r="C26892">
            <v>100</v>
          </cell>
          <cell r="D26892" t="str">
            <v>MANUFACTURAS KALTEX SA DE CV</v>
          </cell>
        </row>
        <row r="26893">
          <cell r="C26893">
            <v>100</v>
          </cell>
          <cell r="D26893" t="str">
            <v>MANUFACTURAS KALTEX SA DE CV</v>
          </cell>
        </row>
        <row r="26894">
          <cell r="C26894">
            <v>100</v>
          </cell>
          <cell r="D26894" t="str">
            <v>MANUFACTURAS KALTEX SA DE CV</v>
          </cell>
        </row>
        <row r="26895">
          <cell r="C26895">
            <v>128</v>
          </cell>
          <cell r="D26895" t="str">
            <v>PRODUCTOS CURTIENTES SA DE CV</v>
          </cell>
        </row>
        <row r="26896">
          <cell r="C26896">
            <v>128</v>
          </cell>
          <cell r="D26896" t="str">
            <v>PRODUCTOS CURTIENTES SA DE CV</v>
          </cell>
        </row>
        <row r="26897">
          <cell r="C26897">
            <v>128</v>
          </cell>
          <cell r="D26897" t="str">
            <v>PRODUCTOS CURTIENTES SA DE CV</v>
          </cell>
        </row>
        <row r="26898">
          <cell r="C26898">
            <v>144</v>
          </cell>
          <cell r="D26898" t="str">
            <v>SUELAS WYNY SA DE CV</v>
          </cell>
        </row>
        <row r="26899">
          <cell r="C26899">
            <v>144</v>
          </cell>
          <cell r="D26899" t="str">
            <v>SUELAS WYNY SA DE CV</v>
          </cell>
        </row>
        <row r="26900">
          <cell r="C26900">
            <v>184</v>
          </cell>
          <cell r="D26900" t="str">
            <v>CUEROMEX WET BLUE SA DE CV</v>
          </cell>
        </row>
        <row r="26901">
          <cell r="C26901">
            <v>193</v>
          </cell>
          <cell r="D26901" t="str">
            <v>CURFIMEX SA DE CV</v>
          </cell>
        </row>
        <row r="26902">
          <cell r="C26902">
            <v>193</v>
          </cell>
          <cell r="D26902" t="str">
            <v>CURFIMEX SA DE CV</v>
          </cell>
        </row>
        <row r="26903">
          <cell r="C26903">
            <v>227</v>
          </cell>
          <cell r="D26903" t="str">
            <v>CURTEC, S.A. DE C.V.</v>
          </cell>
        </row>
        <row r="26904">
          <cell r="C26904">
            <v>231</v>
          </cell>
          <cell r="D26904" t="str">
            <v>PROGEL MEXICANA, S.A. DE C.V.</v>
          </cell>
        </row>
        <row r="26905">
          <cell r="C26905">
            <v>231</v>
          </cell>
          <cell r="D26905" t="str">
            <v>PROGEL MEXICANA, S.A. DE C.V.</v>
          </cell>
        </row>
        <row r="26906">
          <cell r="C26906">
            <v>231</v>
          </cell>
          <cell r="D26906" t="str">
            <v>PROGEL MEXICANA, S.A. DE C.V.</v>
          </cell>
        </row>
        <row r="26907">
          <cell r="C26907">
            <v>348</v>
          </cell>
          <cell r="D26907" t="str">
            <v>CONCURMEX, S.A. DE C.V.</v>
          </cell>
        </row>
        <row r="26908">
          <cell r="C26908">
            <v>352</v>
          </cell>
          <cell r="D26908" t="str">
            <v>CURTIDOS BENGALA, S.A. DE C.V.</v>
          </cell>
        </row>
        <row r="26909">
          <cell r="C26909">
            <v>371</v>
          </cell>
          <cell r="D26909" t="str">
            <v>DANIEL ROMO CUELLAR</v>
          </cell>
        </row>
        <row r="26910">
          <cell r="C26910">
            <v>371</v>
          </cell>
          <cell r="D26910" t="str">
            <v>DANIEL ROMO CUELLAR</v>
          </cell>
        </row>
        <row r="26911">
          <cell r="C26911">
            <v>371</v>
          </cell>
          <cell r="D26911" t="str">
            <v>DANIEL ROMO CUELLAR</v>
          </cell>
        </row>
        <row r="26912">
          <cell r="C26912">
            <v>0</v>
          </cell>
          <cell r="D26912" t="str">
            <v>C. MALPE S.A. DE C.V.</v>
          </cell>
        </row>
        <row r="26913">
          <cell r="C26913">
            <v>0</v>
          </cell>
          <cell r="D26913" t="str">
            <v>T. COLLAZO S.A. DE C.V.</v>
          </cell>
        </row>
        <row r="26914">
          <cell r="C26914">
            <v>0</v>
          </cell>
          <cell r="D26914" t="str">
            <v>ACABADOS MEXICANOS S.A. DE C.V.</v>
          </cell>
        </row>
        <row r="26915">
          <cell r="C26915">
            <v>0</v>
          </cell>
          <cell r="D26915" t="str">
            <v>C. MINNESOTA S.A. DE C.V.</v>
          </cell>
        </row>
        <row r="26916">
          <cell r="C26916">
            <v>0</v>
          </cell>
          <cell r="D26916" t="str">
            <v>C. LEFARC S.A. DE C.V.</v>
          </cell>
        </row>
        <row r="26917">
          <cell r="C26917">
            <v>0</v>
          </cell>
          <cell r="D26917" t="str">
            <v>TANNIN CORPORATION</v>
          </cell>
        </row>
        <row r="26918">
          <cell r="C26918">
            <v>0</v>
          </cell>
          <cell r="D26918" t="str">
            <v>PROV. QUI. RYGMA. S.A. DE C.V.</v>
          </cell>
        </row>
        <row r="26919">
          <cell r="C26919">
            <v>0</v>
          </cell>
          <cell r="D26919" t="str">
            <v>CUERO AZUL S.A. DE C.V.</v>
          </cell>
        </row>
        <row r="26920">
          <cell r="C26920">
            <v>28</v>
          </cell>
          <cell r="D26920" t="str">
            <v>CERVECERIA CUAUHTEMOC MOCTEZUMA SA DE CV</v>
          </cell>
        </row>
        <row r="26921">
          <cell r="C26921">
            <v>28</v>
          </cell>
          <cell r="D26921" t="str">
            <v>CERVECERIA CUAUHTEMOC MOCTEZUMA SA DE CV</v>
          </cell>
        </row>
        <row r="26922">
          <cell r="C26922">
            <v>28</v>
          </cell>
          <cell r="D26922" t="str">
            <v>CERVECERIA CUAUHTEMOC MOCTEZUMA SA DE CV</v>
          </cell>
        </row>
        <row r="26923">
          <cell r="C26923">
            <v>28</v>
          </cell>
          <cell r="D26923" t="str">
            <v>CERVECERIA CUAUHTEMOC MOCTEZUMA SA DE CV</v>
          </cell>
        </row>
        <row r="26924">
          <cell r="C26924">
            <v>29</v>
          </cell>
          <cell r="D26924" t="str">
            <v>CERVECERIA CUAUHTEMOC MOCTEZUMA SA DE CV</v>
          </cell>
        </row>
        <row r="26925">
          <cell r="C26925">
            <v>29</v>
          </cell>
          <cell r="D26925" t="str">
            <v>CERVECERIA CUAUHTEMOC MOCTEZUMA SA DE CV</v>
          </cell>
        </row>
        <row r="26926">
          <cell r="C26926">
            <v>29</v>
          </cell>
          <cell r="D26926" t="str">
            <v>CERVECERIA CUAUHTEMOC MOCTEZUMA SA DE CV</v>
          </cell>
        </row>
        <row r="26927">
          <cell r="C26927">
            <v>29</v>
          </cell>
          <cell r="D26927" t="str">
            <v>CERVECERIA CUAUHTEMOC MOCTEZUMA SA DE CV</v>
          </cell>
        </row>
        <row r="26928">
          <cell r="C26928">
            <v>30</v>
          </cell>
          <cell r="D26928" t="str">
            <v>CERVECERIA CUAUHTEMOC MOCTEZUMA SA DE CV</v>
          </cell>
        </row>
        <row r="26929">
          <cell r="C26929">
            <v>30</v>
          </cell>
          <cell r="D26929" t="str">
            <v>CERVECERIA CUAUHTEMOC MOCTEZUMA SA DE CV</v>
          </cell>
        </row>
        <row r="26930">
          <cell r="C26930">
            <v>30</v>
          </cell>
          <cell r="D26930" t="str">
            <v>CERVECERIA CUAUHTEMOC MOCTEZUMA SA DE CV</v>
          </cell>
        </row>
        <row r="26931">
          <cell r="C26931">
            <v>30</v>
          </cell>
          <cell r="D26931" t="str">
            <v>CERVECERIA CUAUHTEMOC MOCTEZUMA SA DE CV</v>
          </cell>
        </row>
        <row r="26932">
          <cell r="C26932">
            <v>31</v>
          </cell>
          <cell r="D26932" t="str">
            <v>CERVECERIA CUAUHTEMOC MOCTEZUMA SA DE CV</v>
          </cell>
        </row>
        <row r="26933">
          <cell r="C26933">
            <v>31</v>
          </cell>
          <cell r="D26933" t="str">
            <v>CERVECERIA CUAUHTEMOC MOCTEZUMA SA DE CV</v>
          </cell>
        </row>
        <row r="26934">
          <cell r="C26934">
            <v>31</v>
          </cell>
          <cell r="D26934" t="str">
            <v>CERVECERIA CUAUHTEMOC MOCTEZUMA SA DE CV</v>
          </cell>
        </row>
        <row r="26935">
          <cell r="C26935">
            <v>31</v>
          </cell>
          <cell r="D26935" t="str">
            <v>CERVECERIA CUAUHTEMOC MOCTEZUMA SA DE CV</v>
          </cell>
        </row>
        <row r="26936">
          <cell r="C26936">
            <v>31</v>
          </cell>
          <cell r="D26936" t="str">
            <v>CERVECERIA CUAUHTEMOC MOCTEZUMA SA DE CV</v>
          </cell>
        </row>
        <row r="26937">
          <cell r="C26937">
            <v>32</v>
          </cell>
          <cell r="D26937" t="str">
            <v>CERVECERIA CUAUHTEMOC MOCTEZUMA SA DE CV</v>
          </cell>
        </row>
        <row r="26938">
          <cell r="C26938">
            <v>32</v>
          </cell>
          <cell r="D26938" t="str">
            <v>CERVECERIA CUAUHTEMOC MOCTEZUMA SA DE CV</v>
          </cell>
        </row>
        <row r="26939">
          <cell r="C26939">
            <v>32</v>
          </cell>
          <cell r="D26939" t="str">
            <v>CERVECERIA CUAUHTEMOC MOCTEZUMA SA DE CV</v>
          </cell>
        </row>
        <row r="26940">
          <cell r="C26940">
            <v>32</v>
          </cell>
          <cell r="D26940" t="str">
            <v>CERVECERIA CUAUHTEMOC MOCTEZUMA SA DE CV</v>
          </cell>
        </row>
        <row r="26941">
          <cell r="C26941">
            <v>33</v>
          </cell>
          <cell r="D26941" t="str">
            <v>CERVECERIA CUAUHTEMOC MOCTEZUMA SA DE CV</v>
          </cell>
        </row>
        <row r="26942">
          <cell r="C26942">
            <v>33</v>
          </cell>
          <cell r="D26942" t="str">
            <v>CERVECERIA CUAUHTEMOC MOCTEZUMA SA DE CV</v>
          </cell>
        </row>
        <row r="26943">
          <cell r="C26943">
            <v>33</v>
          </cell>
          <cell r="D26943" t="str">
            <v>CERVECERIA CUAUHTEMOC MOCTEZUMA SA DE CV</v>
          </cell>
        </row>
        <row r="26944">
          <cell r="C26944">
            <v>33</v>
          </cell>
          <cell r="D26944" t="str">
            <v>CERVECERIA CUAUHTEMOC MOCTEZUMA SA DE CV</v>
          </cell>
        </row>
        <row r="26945">
          <cell r="C26945">
            <v>318</v>
          </cell>
          <cell r="D26945" t="str">
            <v>BRASSERIE NATIONAL D'HAITI, S.A.</v>
          </cell>
        </row>
        <row r="26946">
          <cell r="C26946">
            <v>327</v>
          </cell>
          <cell r="D26946" t="str">
            <v>CERVECERIAS BARU-PANAMA, S.A.</v>
          </cell>
        </row>
        <row r="26947">
          <cell r="C26947">
            <v>337</v>
          </cell>
          <cell r="D26947" t="str">
            <v>CERVECERIA CUAUHTEMOC MOCTEZUMA SA DE CV</v>
          </cell>
        </row>
        <row r="26948">
          <cell r="C26948">
            <v>337</v>
          </cell>
          <cell r="D26948" t="str">
            <v>CERVECERIA CUAUHTEMOC MOCTEZUMA SA DE CV</v>
          </cell>
        </row>
        <row r="26949">
          <cell r="C26949">
            <v>337</v>
          </cell>
          <cell r="D26949" t="str">
            <v>CERVECERIA CUAUHTEMOC MOCTEZUMA SA DE CV</v>
          </cell>
        </row>
        <row r="26950">
          <cell r="C26950">
            <v>337</v>
          </cell>
          <cell r="D26950" t="str">
            <v>CERVECERIA CUAUHTEMOC MOCTEZUMA SA DE CV</v>
          </cell>
        </row>
        <row r="26951">
          <cell r="C26951">
            <v>342</v>
          </cell>
          <cell r="D26951" t="str">
            <v>RED STRIPE</v>
          </cell>
        </row>
        <row r="26952">
          <cell r="C26952">
            <v>393</v>
          </cell>
          <cell r="D26952" t="str">
            <v>CERVECERIA CUAUHTEMOC MOCTEZUMA SA DE CV</v>
          </cell>
        </row>
        <row r="26953">
          <cell r="C26953">
            <v>232</v>
          </cell>
          <cell r="D26953" t="str">
            <v>BANKS (BARBADOS) BREWERIES LTD</v>
          </cell>
        </row>
        <row r="26954">
          <cell r="C26954">
            <v>232</v>
          </cell>
          <cell r="D26954" t="str">
            <v>BANKS (BARBADOS) BREWERIES LTD</v>
          </cell>
        </row>
        <row r="26955">
          <cell r="C26955">
            <v>238</v>
          </cell>
          <cell r="D26955" t="str">
            <v>ANSA MCAL TRADING, INC.</v>
          </cell>
        </row>
        <row r="26956">
          <cell r="C26956">
            <v>238</v>
          </cell>
          <cell r="D26956" t="str">
            <v>ANSA MCAL TRADING, INC.</v>
          </cell>
        </row>
        <row r="26957">
          <cell r="C26957">
            <v>392</v>
          </cell>
          <cell r="D26957" t="str">
            <v>CIH INTERNATIONAL, S.A.R.L.</v>
          </cell>
        </row>
        <row r="26958">
          <cell r="C26958">
            <v>392</v>
          </cell>
          <cell r="D26958" t="str">
            <v>CIH INTERNATIONAL, S.A.R.L.</v>
          </cell>
        </row>
        <row r="26959">
          <cell r="C26959">
            <v>392</v>
          </cell>
          <cell r="D26959" t="str">
            <v>CIH INTERNATIONAL, S.A.R.L.</v>
          </cell>
        </row>
        <row r="26960">
          <cell r="C26960">
            <v>392</v>
          </cell>
          <cell r="D26960" t="str">
            <v>CIH INTERNATIONAL, S.A.R.L.</v>
          </cell>
        </row>
        <row r="26961">
          <cell r="C26961">
            <v>392</v>
          </cell>
          <cell r="D26961" t="str">
            <v>CIH INTERNATIONAL, S.A.R.L.</v>
          </cell>
        </row>
        <row r="26962">
          <cell r="C26962">
            <v>16</v>
          </cell>
          <cell r="D26962" t="str">
            <v>GRUMA</v>
          </cell>
        </row>
        <row r="26963">
          <cell r="C26963">
            <v>77</v>
          </cell>
          <cell r="D26963" t="str">
            <v>GRUMA</v>
          </cell>
        </row>
        <row r="26964">
          <cell r="C26964">
            <v>78</v>
          </cell>
          <cell r="D26964" t="str">
            <v>GRUMA</v>
          </cell>
        </row>
        <row r="26965">
          <cell r="C26965">
            <v>78</v>
          </cell>
          <cell r="D26965" t="str">
            <v>GRUMA</v>
          </cell>
        </row>
        <row r="26966">
          <cell r="C26966">
            <v>79</v>
          </cell>
          <cell r="D26966" t="str">
            <v>GRUMA</v>
          </cell>
        </row>
        <row r="26967">
          <cell r="C26967">
            <v>79</v>
          </cell>
          <cell r="D26967" t="str">
            <v>GRUMA</v>
          </cell>
        </row>
        <row r="26968">
          <cell r="C26968">
            <v>112</v>
          </cell>
          <cell r="D26968" t="str">
            <v>GRUMA</v>
          </cell>
        </row>
        <row r="26969">
          <cell r="C26969">
            <v>112</v>
          </cell>
          <cell r="D26969" t="str">
            <v>GRUMA</v>
          </cell>
        </row>
        <row r="26970">
          <cell r="C26970">
            <v>113</v>
          </cell>
          <cell r="D26970" t="str">
            <v>GRUMA</v>
          </cell>
        </row>
        <row r="26971">
          <cell r="C26971">
            <v>113</v>
          </cell>
          <cell r="D26971" t="str">
            <v>GRUMA</v>
          </cell>
        </row>
        <row r="26972">
          <cell r="C26972">
            <v>113</v>
          </cell>
          <cell r="D26972" t="str">
            <v>GRUMA</v>
          </cell>
        </row>
        <row r="26973">
          <cell r="C26973">
            <v>114</v>
          </cell>
          <cell r="D26973" t="str">
            <v>GRUMA</v>
          </cell>
        </row>
        <row r="26974">
          <cell r="C26974">
            <v>114</v>
          </cell>
          <cell r="D26974" t="str">
            <v>GRUMA</v>
          </cell>
        </row>
        <row r="26975">
          <cell r="C26975">
            <v>115</v>
          </cell>
          <cell r="D26975" t="str">
            <v>GRUMA</v>
          </cell>
        </row>
        <row r="26976">
          <cell r="C26976">
            <v>159</v>
          </cell>
          <cell r="D26976" t="str">
            <v>GRUMA</v>
          </cell>
        </row>
        <row r="26977">
          <cell r="C26977">
            <v>159</v>
          </cell>
          <cell r="D26977" t="str">
            <v>GRUMA</v>
          </cell>
        </row>
        <row r="26978">
          <cell r="C26978">
            <v>166</v>
          </cell>
          <cell r="D26978" t="str">
            <v>GRUMA</v>
          </cell>
        </row>
        <row r="26979">
          <cell r="C26979">
            <v>166</v>
          </cell>
          <cell r="D26979" t="str">
            <v>GRUMA</v>
          </cell>
        </row>
        <row r="26980">
          <cell r="C26980">
            <v>100</v>
          </cell>
          <cell r="D26980" t="str">
            <v>MANUFACTURAS KALTEX SA DE CV</v>
          </cell>
        </row>
        <row r="26981">
          <cell r="C26981">
            <v>100</v>
          </cell>
          <cell r="D26981" t="str">
            <v>MANUFACTURAS KALTEX SA DE CV</v>
          </cell>
        </row>
        <row r="26982">
          <cell r="C26982">
            <v>100</v>
          </cell>
          <cell r="D26982" t="str">
            <v>MANUFACTURAS KALTEX SA DE CV</v>
          </cell>
        </row>
        <row r="26983">
          <cell r="C26983">
            <v>128</v>
          </cell>
          <cell r="D26983" t="str">
            <v>PRODUCTOS CURTIENTES SA DE CV</v>
          </cell>
        </row>
        <row r="26984">
          <cell r="C26984">
            <v>128</v>
          </cell>
          <cell r="D26984" t="str">
            <v>PRODUCTOS CURTIENTES SA DE CV</v>
          </cell>
        </row>
        <row r="26985">
          <cell r="C26985">
            <v>128</v>
          </cell>
          <cell r="D26985" t="str">
            <v>PRODUCTOS CURTIENTES SA DE CV</v>
          </cell>
        </row>
        <row r="26986">
          <cell r="C26986">
            <v>144</v>
          </cell>
          <cell r="D26986" t="str">
            <v>SUELAS WYNY SA DE CV</v>
          </cell>
        </row>
        <row r="26987">
          <cell r="C26987">
            <v>144</v>
          </cell>
          <cell r="D26987" t="str">
            <v>SUELAS WYNY SA DE CV</v>
          </cell>
        </row>
        <row r="26988">
          <cell r="C26988">
            <v>184</v>
          </cell>
          <cell r="D26988" t="str">
            <v>CUEROMEX WET BLUE SA DE CV</v>
          </cell>
        </row>
        <row r="26989">
          <cell r="C26989">
            <v>193</v>
          </cell>
          <cell r="D26989" t="str">
            <v>CURFIMEX SA DE CV</v>
          </cell>
        </row>
        <row r="26990">
          <cell r="C26990">
            <v>193</v>
          </cell>
          <cell r="D26990" t="str">
            <v>CURFIMEX SA DE CV</v>
          </cell>
        </row>
        <row r="26991">
          <cell r="C26991">
            <v>227</v>
          </cell>
          <cell r="D26991" t="str">
            <v>CURTEC, S.A. DE C.V.</v>
          </cell>
        </row>
        <row r="26992">
          <cell r="C26992">
            <v>231</v>
          </cell>
          <cell r="D26992" t="str">
            <v>PROGEL MEXICANA, S.A. DE C.V.</v>
          </cell>
        </row>
        <row r="26993">
          <cell r="C26993">
            <v>231</v>
          </cell>
          <cell r="D26993" t="str">
            <v>PROGEL MEXICANA, S.A. DE C.V.</v>
          </cell>
        </row>
        <row r="26994">
          <cell r="C26994">
            <v>231</v>
          </cell>
          <cell r="D26994" t="str">
            <v>PROGEL MEXICANA, S.A. DE C.V.</v>
          </cell>
        </row>
        <row r="26995">
          <cell r="C26995">
            <v>348</v>
          </cell>
          <cell r="D26995" t="str">
            <v>CONCURMEX, S.A. DE C.V.</v>
          </cell>
        </row>
        <row r="26996">
          <cell r="C26996">
            <v>352</v>
          </cell>
          <cell r="D26996" t="str">
            <v>CURTIDOS BENGALA, S.A. DE C.V.</v>
          </cell>
        </row>
        <row r="26997">
          <cell r="C26997">
            <v>371</v>
          </cell>
          <cell r="D26997" t="str">
            <v>DANIEL ROMO CUELLAR</v>
          </cell>
        </row>
        <row r="26998">
          <cell r="C26998">
            <v>371</v>
          </cell>
          <cell r="D26998" t="str">
            <v>DANIEL ROMO CUELLAR</v>
          </cell>
        </row>
        <row r="26999">
          <cell r="C26999">
            <v>371</v>
          </cell>
          <cell r="D26999" t="str">
            <v>DANIEL ROMO CUELLAR</v>
          </cell>
        </row>
        <row r="27000">
          <cell r="C27000">
            <v>0</v>
          </cell>
          <cell r="D27000" t="str">
            <v>C. MALPE S.A. DE C.V.</v>
          </cell>
        </row>
        <row r="27001">
          <cell r="C27001">
            <v>0</v>
          </cell>
          <cell r="D27001" t="str">
            <v>T. COLLAZO S.A. DE C.V.</v>
          </cell>
        </row>
        <row r="27002">
          <cell r="C27002">
            <v>0</v>
          </cell>
          <cell r="D27002" t="str">
            <v>ACABADOS MEXICANOS S.A. DE C.V.</v>
          </cell>
        </row>
        <row r="27003">
          <cell r="C27003">
            <v>0</v>
          </cell>
          <cell r="D27003" t="str">
            <v>C. MINNESOTA S.A. DE C.V.</v>
          </cell>
        </row>
        <row r="27004">
          <cell r="C27004">
            <v>0</v>
          </cell>
          <cell r="D27004" t="str">
            <v>C. LEFARC S.A. DE C.V.</v>
          </cell>
        </row>
        <row r="27005">
          <cell r="C27005">
            <v>0</v>
          </cell>
          <cell r="D27005" t="str">
            <v>TANNIN CORPORATION</v>
          </cell>
        </row>
        <row r="27006">
          <cell r="C27006">
            <v>0</v>
          </cell>
          <cell r="D27006" t="str">
            <v>PROV. QUI. RYGMA. S.A. DE C.V.</v>
          </cell>
        </row>
        <row r="27007">
          <cell r="C27007">
            <v>0</v>
          </cell>
          <cell r="D27007" t="str">
            <v>CUERO AZUL S.A. DE C.V.</v>
          </cell>
        </row>
        <row r="27008">
          <cell r="C27008">
            <v>28</v>
          </cell>
          <cell r="D27008" t="str">
            <v>CERVECERIA CUAUHTEMOC MOCTEZUMA SA DE CV</v>
          </cell>
        </row>
        <row r="27009">
          <cell r="C27009">
            <v>28</v>
          </cell>
          <cell r="D27009" t="str">
            <v>CERVECERIA CUAUHTEMOC MOCTEZUMA SA DE CV</v>
          </cell>
        </row>
        <row r="27010">
          <cell r="C27010">
            <v>28</v>
          </cell>
          <cell r="D27010" t="str">
            <v>CERVECERIA CUAUHTEMOC MOCTEZUMA SA DE CV</v>
          </cell>
        </row>
        <row r="27011">
          <cell r="C27011">
            <v>28</v>
          </cell>
          <cell r="D27011" t="str">
            <v>CERVECERIA CUAUHTEMOC MOCTEZUMA SA DE CV</v>
          </cell>
        </row>
        <row r="27012">
          <cell r="C27012">
            <v>29</v>
          </cell>
          <cell r="D27012" t="str">
            <v>CERVECERIA CUAUHTEMOC MOCTEZUMA SA DE CV</v>
          </cell>
        </row>
        <row r="27013">
          <cell r="C27013">
            <v>29</v>
          </cell>
          <cell r="D27013" t="str">
            <v>CERVECERIA CUAUHTEMOC MOCTEZUMA SA DE CV</v>
          </cell>
        </row>
        <row r="27014">
          <cell r="C27014">
            <v>29</v>
          </cell>
          <cell r="D27014" t="str">
            <v>CERVECERIA CUAUHTEMOC MOCTEZUMA SA DE CV</v>
          </cell>
        </row>
        <row r="27015">
          <cell r="C27015">
            <v>29</v>
          </cell>
          <cell r="D27015" t="str">
            <v>CERVECERIA CUAUHTEMOC MOCTEZUMA SA DE CV</v>
          </cell>
        </row>
        <row r="27016">
          <cell r="C27016">
            <v>30</v>
          </cell>
          <cell r="D27016" t="str">
            <v>CERVECERIA CUAUHTEMOC MOCTEZUMA SA DE CV</v>
          </cell>
        </row>
        <row r="27017">
          <cell r="C27017">
            <v>30</v>
          </cell>
          <cell r="D27017" t="str">
            <v>CERVECERIA CUAUHTEMOC MOCTEZUMA SA DE CV</v>
          </cell>
        </row>
        <row r="27018">
          <cell r="C27018">
            <v>30</v>
          </cell>
          <cell r="D27018" t="str">
            <v>CERVECERIA CUAUHTEMOC MOCTEZUMA SA DE CV</v>
          </cell>
        </row>
        <row r="27019">
          <cell r="C27019">
            <v>30</v>
          </cell>
          <cell r="D27019" t="str">
            <v>CERVECERIA CUAUHTEMOC MOCTEZUMA SA DE CV</v>
          </cell>
        </row>
        <row r="27020">
          <cell r="C27020">
            <v>31</v>
          </cell>
          <cell r="D27020" t="str">
            <v>CERVECERIA CUAUHTEMOC MOCTEZUMA SA DE CV</v>
          </cell>
        </row>
        <row r="27021">
          <cell r="C27021">
            <v>31</v>
          </cell>
          <cell r="D27021" t="str">
            <v>CERVECERIA CUAUHTEMOC MOCTEZUMA SA DE CV</v>
          </cell>
        </row>
        <row r="27022">
          <cell r="C27022">
            <v>31</v>
          </cell>
          <cell r="D27022" t="str">
            <v>CERVECERIA CUAUHTEMOC MOCTEZUMA SA DE CV</v>
          </cell>
        </row>
        <row r="27023">
          <cell r="C27023">
            <v>31</v>
          </cell>
          <cell r="D27023" t="str">
            <v>CERVECERIA CUAUHTEMOC MOCTEZUMA SA DE CV</v>
          </cell>
        </row>
        <row r="27024">
          <cell r="C27024">
            <v>31</v>
          </cell>
          <cell r="D27024" t="str">
            <v>CERVECERIA CUAUHTEMOC MOCTEZUMA SA DE CV</v>
          </cell>
        </row>
        <row r="27025">
          <cell r="C27025">
            <v>32</v>
          </cell>
          <cell r="D27025" t="str">
            <v>CERVECERIA CUAUHTEMOC MOCTEZUMA SA DE CV</v>
          </cell>
        </row>
        <row r="27026">
          <cell r="C27026">
            <v>32</v>
          </cell>
          <cell r="D27026" t="str">
            <v>CERVECERIA CUAUHTEMOC MOCTEZUMA SA DE CV</v>
          </cell>
        </row>
        <row r="27027">
          <cell r="C27027">
            <v>32</v>
          </cell>
          <cell r="D27027" t="str">
            <v>CERVECERIA CUAUHTEMOC MOCTEZUMA SA DE CV</v>
          </cell>
        </row>
        <row r="27028">
          <cell r="C27028">
            <v>32</v>
          </cell>
          <cell r="D27028" t="str">
            <v>CERVECERIA CUAUHTEMOC MOCTEZUMA SA DE CV</v>
          </cell>
        </row>
        <row r="27029">
          <cell r="C27029">
            <v>33</v>
          </cell>
          <cell r="D27029" t="str">
            <v>CERVECERIA CUAUHTEMOC MOCTEZUMA SA DE CV</v>
          </cell>
        </row>
        <row r="27030">
          <cell r="C27030">
            <v>33</v>
          </cell>
          <cell r="D27030" t="str">
            <v>CERVECERIA CUAUHTEMOC MOCTEZUMA SA DE CV</v>
          </cell>
        </row>
        <row r="27031">
          <cell r="C27031">
            <v>33</v>
          </cell>
          <cell r="D27031" t="str">
            <v>CERVECERIA CUAUHTEMOC MOCTEZUMA SA DE CV</v>
          </cell>
        </row>
        <row r="27032">
          <cell r="C27032">
            <v>33</v>
          </cell>
          <cell r="D27032" t="str">
            <v>CERVECERIA CUAUHTEMOC MOCTEZUMA SA DE CV</v>
          </cell>
        </row>
        <row r="27033">
          <cell r="C27033">
            <v>318</v>
          </cell>
          <cell r="D27033" t="str">
            <v>BRASSERIE NATIONAL D'HAITI, S.A.</v>
          </cell>
        </row>
        <row r="27034">
          <cell r="C27034">
            <v>327</v>
          </cell>
          <cell r="D27034" t="str">
            <v>CERVECERIAS BARU-PANAMA, S.A.</v>
          </cell>
        </row>
        <row r="27035">
          <cell r="C27035">
            <v>337</v>
          </cell>
          <cell r="D27035" t="str">
            <v>CERVECERIA CUAUHTEMOC MOCTEZUMA SA DE CV</v>
          </cell>
        </row>
        <row r="27036">
          <cell r="C27036">
            <v>337</v>
          </cell>
          <cell r="D27036" t="str">
            <v>CERVECERIA CUAUHTEMOC MOCTEZUMA SA DE CV</v>
          </cell>
        </row>
        <row r="27037">
          <cell r="C27037">
            <v>337</v>
          </cell>
          <cell r="D27037" t="str">
            <v>CERVECERIA CUAUHTEMOC MOCTEZUMA SA DE CV</v>
          </cell>
        </row>
        <row r="27038">
          <cell r="C27038">
            <v>337</v>
          </cell>
          <cell r="D27038" t="str">
            <v>CERVECERIA CUAUHTEMOC MOCTEZUMA SA DE CV</v>
          </cell>
        </row>
        <row r="27039">
          <cell r="C27039">
            <v>342</v>
          </cell>
          <cell r="D27039" t="str">
            <v>RED STRIPE</v>
          </cell>
        </row>
        <row r="27040">
          <cell r="C27040">
            <v>393</v>
          </cell>
          <cell r="D27040" t="str">
            <v>CERVECERIA CUAUHTEMOC MOCTEZUMA SA DE CV</v>
          </cell>
        </row>
        <row r="27041">
          <cell r="C27041">
            <v>232</v>
          </cell>
          <cell r="D27041" t="str">
            <v>BANKS (BARBADOS) BREWERIES LTD</v>
          </cell>
        </row>
        <row r="27042">
          <cell r="C27042">
            <v>232</v>
          </cell>
          <cell r="D27042" t="str">
            <v>BANKS (BARBADOS) BREWERIES LTD</v>
          </cell>
        </row>
        <row r="27043">
          <cell r="C27043">
            <v>238</v>
          </cell>
          <cell r="D27043" t="str">
            <v>ANSA MCAL TRADING, INC.</v>
          </cell>
        </row>
        <row r="27044">
          <cell r="C27044">
            <v>238</v>
          </cell>
          <cell r="D27044" t="str">
            <v>ANSA MCAL TRADING, INC.</v>
          </cell>
        </row>
        <row r="27045">
          <cell r="C27045">
            <v>392</v>
          </cell>
          <cell r="D27045" t="str">
            <v>CIH INTERNATIONAL, S.A.R.L.</v>
          </cell>
        </row>
        <row r="27046">
          <cell r="C27046">
            <v>392</v>
          </cell>
          <cell r="D27046" t="str">
            <v>CIH INTERNATIONAL, S.A.R.L.</v>
          </cell>
        </row>
        <row r="27047">
          <cell r="C27047">
            <v>392</v>
          </cell>
          <cell r="D27047" t="str">
            <v>CIH INTERNATIONAL, S.A.R.L.</v>
          </cell>
        </row>
        <row r="27048">
          <cell r="C27048">
            <v>392</v>
          </cell>
          <cell r="D27048" t="str">
            <v>CIH INTERNATIONAL, S.A.R.L.</v>
          </cell>
        </row>
        <row r="27049">
          <cell r="C27049">
            <v>392</v>
          </cell>
          <cell r="D27049" t="str">
            <v>CIH INTERNATIONAL, S.A.R.L.</v>
          </cell>
        </row>
        <row r="27050">
          <cell r="C27050">
            <v>16</v>
          </cell>
          <cell r="D27050" t="str">
            <v>GRUMA</v>
          </cell>
        </row>
        <row r="27051">
          <cell r="C27051">
            <v>77</v>
          </cell>
          <cell r="D27051" t="str">
            <v>GRUMA</v>
          </cell>
        </row>
        <row r="27052">
          <cell r="C27052">
            <v>78</v>
          </cell>
          <cell r="D27052" t="str">
            <v>GRUMA</v>
          </cell>
        </row>
        <row r="27053">
          <cell r="C27053">
            <v>78</v>
          </cell>
          <cell r="D27053" t="str">
            <v>GRUMA</v>
          </cell>
        </row>
        <row r="27054">
          <cell r="C27054">
            <v>79</v>
          </cell>
          <cell r="D27054" t="str">
            <v>GRUMA</v>
          </cell>
        </row>
        <row r="27055">
          <cell r="C27055">
            <v>79</v>
          </cell>
          <cell r="D27055" t="str">
            <v>GRUMA</v>
          </cell>
        </row>
        <row r="27056">
          <cell r="C27056">
            <v>112</v>
          </cell>
          <cell r="D27056" t="str">
            <v>GRUMA</v>
          </cell>
        </row>
        <row r="27057">
          <cell r="C27057">
            <v>112</v>
          </cell>
          <cell r="D27057" t="str">
            <v>GRUMA</v>
          </cell>
        </row>
        <row r="27058">
          <cell r="C27058">
            <v>113</v>
          </cell>
          <cell r="D27058" t="str">
            <v>GRUMA</v>
          </cell>
        </row>
        <row r="27059">
          <cell r="C27059">
            <v>113</v>
          </cell>
          <cell r="D27059" t="str">
            <v>GRUMA</v>
          </cell>
        </row>
        <row r="27060">
          <cell r="C27060">
            <v>113</v>
          </cell>
          <cell r="D27060" t="str">
            <v>GRUMA</v>
          </cell>
        </row>
        <row r="27061">
          <cell r="C27061">
            <v>114</v>
          </cell>
          <cell r="D27061" t="str">
            <v>GRUMA</v>
          </cell>
        </row>
        <row r="27062">
          <cell r="C27062">
            <v>114</v>
          </cell>
          <cell r="D27062" t="str">
            <v>GRUMA</v>
          </cell>
        </row>
        <row r="27063">
          <cell r="C27063">
            <v>115</v>
          </cell>
          <cell r="D27063" t="str">
            <v>GRUMA</v>
          </cell>
        </row>
        <row r="27064">
          <cell r="C27064">
            <v>159</v>
          </cell>
          <cell r="D27064" t="str">
            <v>GRUMA</v>
          </cell>
        </row>
        <row r="27065">
          <cell r="C27065">
            <v>159</v>
          </cell>
          <cell r="D27065" t="str">
            <v>GRUMA</v>
          </cell>
        </row>
        <row r="27066">
          <cell r="C27066">
            <v>166</v>
          </cell>
          <cell r="D27066" t="str">
            <v>GRUMA</v>
          </cell>
        </row>
        <row r="27067">
          <cell r="C27067">
            <v>166</v>
          </cell>
          <cell r="D27067" t="str">
            <v>GRUMA</v>
          </cell>
        </row>
        <row r="27068">
          <cell r="C27068">
            <v>100</v>
          </cell>
          <cell r="D27068" t="str">
            <v>MANUFACTURAS KALTEX SA DE CV</v>
          </cell>
        </row>
        <row r="27069">
          <cell r="C27069">
            <v>100</v>
          </cell>
          <cell r="D27069" t="str">
            <v>MANUFACTURAS KALTEX SA DE CV</v>
          </cell>
        </row>
        <row r="27070">
          <cell r="C27070">
            <v>100</v>
          </cell>
          <cell r="D27070" t="str">
            <v>MANUFACTURAS KALTEX SA DE CV</v>
          </cell>
        </row>
        <row r="27071">
          <cell r="C27071">
            <v>128</v>
          </cell>
          <cell r="D27071" t="str">
            <v>PRODUCTOS CURTIENTES SA DE CV</v>
          </cell>
        </row>
        <row r="27072">
          <cell r="C27072">
            <v>128</v>
          </cell>
          <cell r="D27072" t="str">
            <v>PRODUCTOS CURTIENTES SA DE CV</v>
          </cell>
        </row>
        <row r="27073">
          <cell r="C27073">
            <v>128</v>
          </cell>
          <cell r="D27073" t="str">
            <v>PRODUCTOS CURTIENTES SA DE CV</v>
          </cell>
        </row>
        <row r="27074">
          <cell r="C27074">
            <v>144</v>
          </cell>
          <cell r="D27074" t="str">
            <v>SUELAS WYNY SA DE CV</v>
          </cell>
        </row>
        <row r="27075">
          <cell r="C27075">
            <v>144</v>
          </cell>
          <cell r="D27075" t="str">
            <v>SUELAS WYNY SA DE CV</v>
          </cell>
        </row>
        <row r="27076">
          <cell r="C27076">
            <v>184</v>
          </cell>
          <cell r="D27076" t="str">
            <v>CUEROMEX WET BLUE SA DE CV</v>
          </cell>
        </row>
        <row r="27077">
          <cell r="C27077">
            <v>193</v>
          </cell>
          <cell r="D27077" t="str">
            <v>CURFIMEX SA DE CV</v>
          </cell>
        </row>
        <row r="27078">
          <cell r="C27078">
            <v>193</v>
          </cell>
          <cell r="D27078" t="str">
            <v>CURFIMEX SA DE CV</v>
          </cell>
        </row>
        <row r="27079">
          <cell r="C27079">
            <v>227</v>
          </cell>
          <cell r="D27079" t="str">
            <v>CURTEC, S.A. DE C.V.</v>
          </cell>
        </row>
        <row r="27080">
          <cell r="C27080">
            <v>231</v>
          </cell>
          <cell r="D27080" t="str">
            <v>PROGEL MEXICANA, S.A. DE C.V.</v>
          </cell>
        </row>
        <row r="27081">
          <cell r="C27081">
            <v>231</v>
          </cell>
          <cell r="D27081" t="str">
            <v>PROGEL MEXICANA, S.A. DE C.V.</v>
          </cell>
        </row>
        <row r="27082">
          <cell r="C27082">
            <v>231</v>
          </cell>
          <cell r="D27082" t="str">
            <v>PROGEL MEXICANA, S.A. DE C.V.</v>
          </cell>
        </row>
        <row r="27083">
          <cell r="C27083">
            <v>348</v>
          </cell>
          <cell r="D27083" t="str">
            <v>CONCURMEX, S.A. DE C.V.</v>
          </cell>
        </row>
        <row r="27084">
          <cell r="C27084">
            <v>352</v>
          </cell>
          <cell r="D27084" t="str">
            <v>CURTIDOS BENGALA, S.A. DE C.V.</v>
          </cell>
        </row>
        <row r="27085">
          <cell r="C27085">
            <v>371</v>
          </cell>
          <cell r="D27085" t="str">
            <v>DANIEL ROMO CUELLAR</v>
          </cell>
        </row>
        <row r="27086">
          <cell r="C27086">
            <v>371</v>
          </cell>
          <cell r="D27086" t="str">
            <v>DANIEL ROMO CUELLAR</v>
          </cell>
        </row>
        <row r="27087">
          <cell r="C27087">
            <v>371</v>
          </cell>
          <cell r="D27087" t="str">
            <v>DANIEL ROMO CUELLAR</v>
          </cell>
        </row>
        <row r="27088">
          <cell r="C27088">
            <v>0</v>
          </cell>
          <cell r="D27088" t="str">
            <v>C. MALPE S.A. DE C.V.</v>
          </cell>
        </row>
        <row r="27089">
          <cell r="C27089">
            <v>0</v>
          </cell>
          <cell r="D27089" t="str">
            <v>T. COLLAZO S.A. DE C.V.</v>
          </cell>
        </row>
        <row r="27090">
          <cell r="C27090">
            <v>0</v>
          </cell>
          <cell r="D27090" t="str">
            <v>ACABADOS MEXICANOS S.A. DE C.V.</v>
          </cell>
        </row>
        <row r="27091">
          <cell r="C27091">
            <v>0</v>
          </cell>
          <cell r="D27091" t="str">
            <v>C. MINNESOTA S.A. DE C.V.</v>
          </cell>
        </row>
        <row r="27092">
          <cell r="C27092">
            <v>0</v>
          </cell>
          <cell r="D27092" t="str">
            <v>C. LEFARC S.A. DE C.V.</v>
          </cell>
        </row>
        <row r="27093">
          <cell r="C27093">
            <v>0</v>
          </cell>
          <cell r="D27093" t="str">
            <v>TANNIN CORPORATION</v>
          </cell>
        </row>
        <row r="27094">
          <cell r="C27094">
            <v>0</v>
          </cell>
          <cell r="D27094" t="str">
            <v>PROV. QUI. RYGMA. S.A. DE C.V.</v>
          </cell>
        </row>
        <row r="27095">
          <cell r="C27095">
            <v>0</v>
          </cell>
          <cell r="D27095" t="str">
            <v>CUERO AZUL S.A. DE C.V.</v>
          </cell>
        </row>
        <row r="27096">
          <cell r="C27096">
            <v>28</v>
          </cell>
          <cell r="D27096" t="str">
            <v>CERVECERIA CUAUHTEMOC MOCTEZUMA SA DE CV</v>
          </cell>
        </row>
        <row r="27097">
          <cell r="C27097">
            <v>28</v>
          </cell>
          <cell r="D27097" t="str">
            <v>CERVECERIA CUAUHTEMOC MOCTEZUMA SA DE CV</v>
          </cell>
        </row>
        <row r="27098">
          <cell r="C27098">
            <v>28</v>
          </cell>
          <cell r="D27098" t="str">
            <v>CERVECERIA CUAUHTEMOC MOCTEZUMA SA DE CV</v>
          </cell>
        </row>
        <row r="27099">
          <cell r="C27099">
            <v>28</v>
          </cell>
          <cell r="D27099" t="str">
            <v>CERVECERIA CUAUHTEMOC MOCTEZUMA SA DE CV</v>
          </cell>
        </row>
        <row r="27100">
          <cell r="C27100">
            <v>29</v>
          </cell>
          <cell r="D27100" t="str">
            <v>CERVECERIA CUAUHTEMOC MOCTEZUMA SA DE CV</v>
          </cell>
        </row>
        <row r="27101">
          <cell r="C27101">
            <v>29</v>
          </cell>
          <cell r="D27101" t="str">
            <v>CERVECERIA CUAUHTEMOC MOCTEZUMA SA DE CV</v>
          </cell>
        </row>
        <row r="27102">
          <cell r="C27102">
            <v>29</v>
          </cell>
          <cell r="D27102" t="str">
            <v>CERVECERIA CUAUHTEMOC MOCTEZUMA SA DE CV</v>
          </cell>
        </row>
        <row r="27103">
          <cell r="C27103">
            <v>29</v>
          </cell>
          <cell r="D27103" t="str">
            <v>CERVECERIA CUAUHTEMOC MOCTEZUMA SA DE CV</v>
          </cell>
        </row>
        <row r="27104">
          <cell r="C27104">
            <v>30</v>
          </cell>
          <cell r="D27104" t="str">
            <v>CERVECERIA CUAUHTEMOC MOCTEZUMA SA DE CV</v>
          </cell>
        </row>
        <row r="27105">
          <cell r="C27105">
            <v>30</v>
          </cell>
          <cell r="D27105" t="str">
            <v>CERVECERIA CUAUHTEMOC MOCTEZUMA SA DE CV</v>
          </cell>
        </row>
        <row r="27106">
          <cell r="C27106">
            <v>30</v>
          </cell>
          <cell r="D27106" t="str">
            <v>CERVECERIA CUAUHTEMOC MOCTEZUMA SA DE CV</v>
          </cell>
        </row>
        <row r="27107">
          <cell r="C27107">
            <v>30</v>
          </cell>
          <cell r="D27107" t="str">
            <v>CERVECERIA CUAUHTEMOC MOCTEZUMA SA DE CV</v>
          </cell>
        </row>
        <row r="27108">
          <cell r="C27108">
            <v>31</v>
          </cell>
          <cell r="D27108" t="str">
            <v>CERVECERIA CUAUHTEMOC MOCTEZUMA SA DE CV</v>
          </cell>
        </row>
        <row r="27109">
          <cell r="C27109">
            <v>31</v>
          </cell>
          <cell r="D27109" t="str">
            <v>CERVECERIA CUAUHTEMOC MOCTEZUMA SA DE CV</v>
          </cell>
        </row>
        <row r="27110">
          <cell r="C27110">
            <v>31</v>
          </cell>
          <cell r="D27110" t="str">
            <v>CERVECERIA CUAUHTEMOC MOCTEZUMA SA DE CV</v>
          </cell>
        </row>
        <row r="27111">
          <cell r="C27111">
            <v>31</v>
          </cell>
          <cell r="D27111" t="str">
            <v>CERVECERIA CUAUHTEMOC MOCTEZUMA SA DE CV</v>
          </cell>
        </row>
        <row r="27112">
          <cell r="C27112">
            <v>31</v>
          </cell>
          <cell r="D27112" t="str">
            <v>CERVECERIA CUAUHTEMOC MOCTEZUMA SA DE CV</v>
          </cell>
        </row>
        <row r="27113">
          <cell r="C27113">
            <v>32</v>
          </cell>
          <cell r="D27113" t="str">
            <v>CERVECERIA CUAUHTEMOC MOCTEZUMA SA DE CV</v>
          </cell>
        </row>
        <row r="27114">
          <cell r="C27114">
            <v>32</v>
          </cell>
          <cell r="D27114" t="str">
            <v>CERVECERIA CUAUHTEMOC MOCTEZUMA SA DE CV</v>
          </cell>
        </row>
        <row r="27115">
          <cell r="C27115">
            <v>32</v>
          </cell>
          <cell r="D27115" t="str">
            <v>CERVECERIA CUAUHTEMOC MOCTEZUMA SA DE CV</v>
          </cell>
        </row>
        <row r="27116">
          <cell r="C27116">
            <v>32</v>
          </cell>
          <cell r="D27116" t="str">
            <v>CERVECERIA CUAUHTEMOC MOCTEZUMA SA DE CV</v>
          </cell>
        </row>
        <row r="27117">
          <cell r="C27117">
            <v>33</v>
          </cell>
          <cell r="D27117" t="str">
            <v>CERVECERIA CUAUHTEMOC MOCTEZUMA SA DE CV</v>
          </cell>
        </row>
        <row r="27118">
          <cell r="C27118">
            <v>33</v>
          </cell>
          <cell r="D27118" t="str">
            <v>CERVECERIA CUAUHTEMOC MOCTEZUMA SA DE CV</v>
          </cell>
        </row>
        <row r="27119">
          <cell r="C27119">
            <v>33</v>
          </cell>
          <cell r="D27119" t="str">
            <v>CERVECERIA CUAUHTEMOC MOCTEZUMA SA DE CV</v>
          </cell>
        </row>
        <row r="27120">
          <cell r="C27120">
            <v>33</v>
          </cell>
          <cell r="D27120" t="str">
            <v>CERVECERIA CUAUHTEMOC MOCTEZUMA SA DE CV</v>
          </cell>
        </row>
        <row r="27121">
          <cell r="C27121">
            <v>318</v>
          </cell>
          <cell r="D27121" t="str">
            <v>BRASSERIE NATIONAL D'HAITI, S.A.</v>
          </cell>
        </row>
        <row r="27122">
          <cell r="C27122">
            <v>327</v>
          </cell>
          <cell r="D27122" t="str">
            <v>CERVECERIAS BARU-PANAMA, S.A.</v>
          </cell>
        </row>
        <row r="27123">
          <cell r="C27123">
            <v>337</v>
          </cell>
          <cell r="D27123" t="str">
            <v>CERVECERIA CUAUHTEMOC MOCTEZUMA SA DE CV</v>
          </cell>
        </row>
        <row r="27124">
          <cell r="C27124">
            <v>337</v>
          </cell>
          <cell r="D27124" t="str">
            <v>CERVECERIA CUAUHTEMOC MOCTEZUMA SA DE CV</v>
          </cell>
        </row>
        <row r="27125">
          <cell r="C27125">
            <v>337</v>
          </cell>
          <cell r="D27125" t="str">
            <v>CERVECERIA CUAUHTEMOC MOCTEZUMA SA DE CV</v>
          </cell>
        </row>
        <row r="27126">
          <cell r="C27126">
            <v>337</v>
          </cell>
          <cell r="D27126" t="str">
            <v>CERVECERIA CUAUHTEMOC MOCTEZUMA SA DE CV</v>
          </cell>
        </row>
        <row r="27127">
          <cell r="C27127">
            <v>342</v>
          </cell>
          <cell r="D27127" t="str">
            <v>RED STRIPE</v>
          </cell>
        </row>
        <row r="27128">
          <cell r="C27128">
            <v>393</v>
          </cell>
          <cell r="D27128" t="str">
            <v>CERVECERIA CUAUHTEMOC MOCTEZUMA SA DE CV</v>
          </cell>
        </row>
        <row r="27129">
          <cell r="C27129">
            <v>232</v>
          </cell>
          <cell r="D27129" t="str">
            <v>BANKS (BARBADOS) BREWERIES LTD</v>
          </cell>
        </row>
        <row r="27130">
          <cell r="C27130">
            <v>232</v>
          </cell>
          <cell r="D27130" t="str">
            <v>BANKS (BARBADOS) BREWERIES LTD</v>
          </cell>
        </row>
        <row r="27131">
          <cell r="C27131">
            <v>238</v>
          </cell>
          <cell r="D27131" t="str">
            <v>ANSA MCAL TRADING, INC.</v>
          </cell>
        </row>
        <row r="27132">
          <cell r="C27132">
            <v>238</v>
          </cell>
          <cell r="D27132" t="str">
            <v>ANSA MCAL TRADING, INC.</v>
          </cell>
        </row>
        <row r="27133">
          <cell r="C27133">
            <v>392</v>
          </cell>
          <cell r="D27133" t="str">
            <v>CIH INTERNATIONAL, S.A.R.L.</v>
          </cell>
        </row>
        <row r="27134">
          <cell r="C27134">
            <v>392</v>
          </cell>
          <cell r="D27134" t="str">
            <v>CIH INTERNATIONAL, S.A.R.L.</v>
          </cell>
        </row>
        <row r="27135">
          <cell r="C27135">
            <v>392</v>
          </cell>
          <cell r="D27135" t="str">
            <v>CIH INTERNATIONAL, S.A.R.L.</v>
          </cell>
        </row>
        <row r="27136">
          <cell r="C27136">
            <v>392</v>
          </cell>
          <cell r="D27136" t="str">
            <v>CIH INTERNATIONAL, S.A.R.L.</v>
          </cell>
        </row>
        <row r="27137">
          <cell r="C27137">
            <v>392</v>
          </cell>
          <cell r="D27137" t="str">
            <v>CIH INTERNATIONAL, S.A.R.L.</v>
          </cell>
        </row>
        <row r="27138">
          <cell r="C27138">
            <v>16</v>
          </cell>
          <cell r="D27138" t="str">
            <v>GRUMA</v>
          </cell>
        </row>
        <row r="27139">
          <cell r="C27139">
            <v>77</v>
          </cell>
          <cell r="D27139" t="str">
            <v>GRUMA</v>
          </cell>
        </row>
        <row r="27140">
          <cell r="C27140">
            <v>78</v>
          </cell>
          <cell r="D27140" t="str">
            <v>GRUMA</v>
          </cell>
        </row>
        <row r="27141">
          <cell r="C27141">
            <v>78</v>
          </cell>
          <cell r="D27141" t="str">
            <v>GRUMA</v>
          </cell>
        </row>
        <row r="27142">
          <cell r="C27142">
            <v>79</v>
          </cell>
          <cell r="D27142" t="str">
            <v>GRUMA</v>
          </cell>
        </row>
        <row r="27143">
          <cell r="C27143">
            <v>79</v>
          </cell>
          <cell r="D27143" t="str">
            <v>GRUMA</v>
          </cell>
        </row>
        <row r="27144">
          <cell r="C27144">
            <v>112</v>
          </cell>
          <cell r="D27144" t="str">
            <v>GRUMA</v>
          </cell>
        </row>
        <row r="27145">
          <cell r="C27145">
            <v>112</v>
          </cell>
          <cell r="D27145" t="str">
            <v>GRUMA</v>
          </cell>
        </row>
        <row r="27146">
          <cell r="C27146">
            <v>113</v>
          </cell>
          <cell r="D27146" t="str">
            <v>GRUMA</v>
          </cell>
        </row>
        <row r="27147">
          <cell r="C27147">
            <v>113</v>
          </cell>
          <cell r="D27147" t="str">
            <v>GRUMA</v>
          </cell>
        </row>
        <row r="27148">
          <cell r="C27148">
            <v>113</v>
          </cell>
          <cell r="D27148" t="str">
            <v>GRUMA</v>
          </cell>
        </row>
        <row r="27149">
          <cell r="C27149">
            <v>114</v>
          </cell>
          <cell r="D27149" t="str">
            <v>GRUMA</v>
          </cell>
        </row>
        <row r="27150">
          <cell r="C27150">
            <v>114</v>
          </cell>
          <cell r="D27150" t="str">
            <v>GRUMA</v>
          </cell>
        </row>
        <row r="27151">
          <cell r="C27151">
            <v>115</v>
          </cell>
          <cell r="D27151" t="str">
            <v>GRUMA</v>
          </cell>
        </row>
        <row r="27152">
          <cell r="C27152">
            <v>159</v>
          </cell>
          <cell r="D27152" t="str">
            <v>GRUMA</v>
          </cell>
        </row>
        <row r="27153">
          <cell r="C27153">
            <v>159</v>
          </cell>
          <cell r="D27153" t="str">
            <v>GRUMA</v>
          </cell>
        </row>
        <row r="27154">
          <cell r="C27154">
            <v>166</v>
          </cell>
          <cell r="D27154" t="str">
            <v>GRUMA</v>
          </cell>
        </row>
        <row r="27155">
          <cell r="C27155">
            <v>166</v>
          </cell>
          <cell r="D27155" t="str">
            <v>GRUMA</v>
          </cell>
        </row>
        <row r="27156">
          <cell r="C27156">
            <v>100</v>
          </cell>
          <cell r="D27156" t="str">
            <v>MANUFACTURAS KALTEX SA DE CV</v>
          </cell>
        </row>
        <row r="27157">
          <cell r="C27157">
            <v>100</v>
          </cell>
          <cell r="D27157" t="str">
            <v>MANUFACTURAS KALTEX SA DE CV</v>
          </cell>
        </row>
        <row r="27158">
          <cell r="C27158">
            <v>100</v>
          </cell>
          <cell r="D27158" t="str">
            <v>MANUFACTURAS KALTEX SA DE CV</v>
          </cell>
        </row>
        <row r="27159">
          <cell r="C27159">
            <v>128</v>
          </cell>
          <cell r="D27159" t="str">
            <v>PRODUCTOS CURTIENTES SA DE CV</v>
          </cell>
        </row>
        <row r="27160">
          <cell r="C27160">
            <v>128</v>
          </cell>
          <cell r="D27160" t="str">
            <v>PRODUCTOS CURTIENTES SA DE CV</v>
          </cell>
        </row>
        <row r="27161">
          <cell r="C27161">
            <v>128</v>
          </cell>
          <cell r="D27161" t="str">
            <v>PRODUCTOS CURTIENTES SA DE CV</v>
          </cell>
        </row>
        <row r="27162">
          <cell r="C27162">
            <v>144</v>
          </cell>
          <cell r="D27162" t="str">
            <v>SUELAS WYNY SA DE CV</v>
          </cell>
        </row>
        <row r="27163">
          <cell r="C27163">
            <v>144</v>
          </cell>
          <cell r="D27163" t="str">
            <v>SUELAS WYNY SA DE CV</v>
          </cell>
        </row>
        <row r="27164">
          <cell r="C27164">
            <v>184</v>
          </cell>
          <cell r="D27164" t="str">
            <v>CUEROMEX WET BLUE SA DE CV</v>
          </cell>
        </row>
        <row r="27165">
          <cell r="C27165">
            <v>193</v>
          </cell>
          <cell r="D27165" t="str">
            <v>CURFIMEX SA DE CV</v>
          </cell>
        </row>
        <row r="27166">
          <cell r="C27166">
            <v>193</v>
          </cell>
          <cell r="D27166" t="str">
            <v>CURFIMEX SA DE CV</v>
          </cell>
        </row>
        <row r="27167">
          <cell r="C27167">
            <v>227</v>
          </cell>
          <cell r="D27167" t="str">
            <v>CURTEC, S.A. DE C.V.</v>
          </cell>
        </row>
        <row r="27168">
          <cell r="C27168">
            <v>231</v>
          </cell>
          <cell r="D27168" t="str">
            <v>PROGEL MEXICANA, S.A. DE C.V.</v>
          </cell>
        </row>
        <row r="27169">
          <cell r="C27169">
            <v>231</v>
          </cell>
          <cell r="D27169" t="str">
            <v>PROGEL MEXICANA, S.A. DE C.V.</v>
          </cell>
        </row>
        <row r="27170">
          <cell r="C27170">
            <v>231</v>
          </cell>
          <cell r="D27170" t="str">
            <v>PROGEL MEXICANA, S.A. DE C.V.</v>
          </cell>
        </row>
        <row r="27171">
          <cell r="C27171">
            <v>348</v>
          </cell>
          <cell r="D27171" t="str">
            <v>CONCURMEX, S.A. DE C.V.</v>
          </cell>
        </row>
        <row r="27172">
          <cell r="C27172">
            <v>352</v>
          </cell>
          <cell r="D27172" t="str">
            <v>CURTIDOS BENGALA, S.A. DE C.V.</v>
          </cell>
        </row>
        <row r="27173">
          <cell r="C27173">
            <v>371</v>
          </cell>
          <cell r="D27173" t="str">
            <v>DANIEL ROMO CUELLAR</v>
          </cell>
        </row>
        <row r="27174">
          <cell r="C27174">
            <v>371</v>
          </cell>
          <cell r="D27174" t="str">
            <v>DANIEL ROMO CUELLAR</v>
          </cell>
        </row>
        <row r="27175">
          <cell r="C27175">
            <v>371</v>
          </cell>
          <cell r="D27175" t="str">
            <v>DANIEL ROMO CUELLAR</v>
          </cell>
        </row>
        <row r="27176">
          <cell r="C27176">
            <v>0</v>
          </cell>
          <cell r="D27176" t="str">
            <v>C. MALPE S.A. DE C.V.</v>
          </cell>
        </row>
        <row r="27177">
          <cell r="C27177">
            <v>0</v>
          </cell>
          <cell r="D27177" t="str">
            <v>T. COLLAZO S.A. DE C.V.</v>
          </cell>
        </row>
        <row r="27178">
          <cell r="C27178">
            <v>0</v>
          </cell>
          <cell r="D27178" t="str">
            <v>ACABADOS MEXICANOS S.A. DE C.V.</v>
          </cell>
        </row>
        <row r="27179">
          <cell r="C27179">
            <v>0</v>
          </cell>
          <cell r="D27179" t="str">
            <v>C. MINNESOTA S.A. DE C.V.</v>
          </cell>
        </row>
        <row r="27180">
          <cell r="C27180">
            <v>0</v>
          </cell>
          <cell r="D27180" t="str">
            <v>C. LEFARC S.A. DE C.V.</v>
          </cell>
        </row>
        <row r="27181">
          <cell r="C27181">
            <v>0</v>
          </cell>
          <cell r="D27181" t="str">
            <v>TANNIN CORPORATION</v>
          </cell>
        </row>
        <row r="27182">
          <cell r="C27182">
            <v>0</v>
          </cell>
          <cell r="D27182" t="str">
            <v>PROV. QUI. RYGMA. S.A. DE C.V.</v>
          </cell>
        </row>
        <row r="27183">
          <cell r="C27183">
            <v>0</v>
          </cell>
          <cell r="D27183" t="str">
            <v>CUERO AZUL S.A. DE C.V.</v>
          </cell>
        </row>
        <row r="27184">
          <cell r="C27184">
            <v>28</v>
          </cell>
          <cell r="D27184" t="str">
            <v>CERVECERIA CUAUHTEMOC MOCTEZUMA SA DE CV</v>
          </cell>
        </row>
        <row r="27185">
          <cell r="C27185">
            <v>28</v>
          </cell>
          <cell r="D27185" t="str">
            <v>CERVECERIA CUAUHTEMOC MOCTEZUMA SA DE CV</v>
          </cell>
        </row>
        <row r="27186">
          <cell r="C27186">
            <v>28</v>
          </cell>
          <cell r="D27186" t="str">
            <v>CERVECERIA CUAUHTEMOC MOCTEZUMA SA DE CV</v>
          </cell>
        </row>
        <row r="27187">
          <cell r="C27187">
            <v>28</v>
          </cell>
          <cell r="D27187" t="str">
            <v>CERVECERIA CUAUHTEMOC MOCTEZUMA SA DE CV</v>
          </cell>
        </row>
        <row r="27188">
          <cell r="C27188">
            <v>29</v>
          </cell>
          <cell r="D27188" t="str">
            <v>CERVECERIA CUAUHTEMOC MOCTEZUMA SA DE CV</v>
          </cell>
        </row>
        <row r="27189">
          <cell r="C27189">
            <v>29</v>
          </cell>
          <cell r="D27189" t="str">
            <v>CERVECERIA CUAUHTEMOC MOCTEZUMA SA DE CV</v>
          </cell>
        </row>
        <row r="27190">
          <cell r="C27190">
            <v>29</v>
          </cell>
          <cell r="D27190" t="str">
            <v>CERVECERIA CUAUHTEMOC MOCTEZUMA SA DE CV</v>
          </cell>
        </row>
        <row r="27191">
          <cell r="C27191">
            <v>29</v>
          </cell>
          <cell r="D27191" t="str">
            <v>CERVECERIA CUAUHTEMOC MOCTEZUMA SA DE CV</v>
          </cell>
        </row>
        <row r="27192">
          <cell r="C27192">
            <v>30</v>
          </cell>
          <cell r="D27192" t="str">
            <v>CERVECERIA CUAUHTEMOC MOCTEZUMA SA DE CV</v>
          </cell>
        </row>
        <row r="27193">
          <cell r="C27193">
            <v>30</v>
          </cell>
          <cell r="D27193" t="str">
            <v>CERVECERIA CUAUHTEMOC MOCTEZUMA SA DE CV</v>
          </cell>
        </row>
        <row r="27194">
          <cell r="C27194">
            <v>30</v>
          </cell>
          <cell r="D27194" t="str">
            <v>CERVECERIA CUAUHTEMOC MOCTEZUMA SA DE CV</v>
          </cell>
        </row>
        <row r="27195">
          <cell r="C27195">
            <v>30</v>
          </cell>
          <cell r="D27195" t="str">
            <v>CERVECERIA CUAUHTEMOC MOCTEZUMA SA DE CV</v>
          </cell>
        </row>
        <row r="27196">
          <cell r="C27196">
            <v>31</v>
          </cell>
          <cell r="D27196" t="str">
            <v>CERVECERIA CUAUHTEMOC MOCTEZUMA SA DE CV</v>
          </cell>
        </row>
        <row r="27197">
          <cell r="C27197">
            <v>31</v>
          </cell>
          <cell r="D27197" t="str">
            <v>CERVECERIA CUAUHTEMOC MOCTEZUMA SA DE CV</v>
          </cell>
        </row>
        <row r="27198">
          <cell r="C27198">
            <v>31</v>
          </cell>
          <cell r="D27198" t="str">
            <v>CERVECERIA CUAUHTEMOC MOCTEZUMA SA DE CV</v>
          </cell>
        </row>
        <row r="27199">
          <cell r="C27199">
            <v>31</v>
          </cell>
          <cell r="D27199" t="str">
            <v>CERVECERIA CUAUHTEMOC MOCTEZUMA SA DE CV</v>
          </cell>
        </row>
        <row r="27200">
          <cell r="C27200">
            <v>31</v>
          </cell>
          <cell r="D27200" t="str">
            <v>CERVECERIA CUAUHTEMOC MOCTEZUMA SA DE CV</v>
          </cell>
        </row>
        <row r="27201">
          <cell r="C27201">
            <v>32</v>
          </cell>
          <cell r="D27201" t="str">
            <v>CERVECERIA CUAUHTEMOC MOCTEZUMA SA DE CV</v>
          </cell>
        </row>
        <row r="27202">
          <cell r="C27202">
            <v>32</v>
          </cell>
          <cell r="D27202" t="str">
            <v>CERVECERIA CUAUHTEMOC MOCTEZUMA SA DE CV</v>
          </cell>
        </row>
        <row r="27203">
          <cell r="C27203">
            <v>32</v>
          </cell>
          <cell r="D27203" t="str">
            <v>CERVECERIA CUAUHTEMOC MOCTEZUMA SA DE CV</v>
          </cell>
        </row>
        <row r="27204">
          <cell r="C27204">
            <v>32</v>
          </cell>
          <cell r="D27204" t="str">
            <v>CERVECERIA CUAUHTEMOC MOCTEZUMA SA DE CV</v>
          </cell>
        </row>
        <row r="27205">
          <cell r="C27205">
            <v>33</v>
          </cell>
          <cell r="D27205" t="str">
            <v>CERVECERIA CUAUHTEMOC MOCTEZUMA SA DE CV</v>
          </cell>
        </row>
        <row r="27206">
          <cell r="C27206">
            <v>33</v>
          </cell>
          <cell r="D27206" t="str">
            <v>CERVECERIA CUAUHTEMOC MOCTEZUMA SA DE CV</v>
          </cell>
        </row>
        <row r="27207">
          <cell r="C27207">
            <v>33</v>
          </cell>
          <cell r="D27207" t="str">
            <v>CERVECERIA CUAUHTEMOC MOCTEZUMA SA DE CV</v>
          </cell>
        </row>
        <row r="27208">
          <cell r="C27208">
            <v>33</v>
          </cell>
          <cell r="D27208" t="str">
            <v>CERVECERIA CUAUHTEMOC MOCTEZUMA SA DE CV</v>
          </cell>
        </row>
        <row r="27209">
          <cell r="C27209">
            <v>318</v>
          </cell>
          <cell r="D27209" t="str">
            <v>BRASSERIE NATIONAL D'HAITI, S.A.</v>
          </cell>
        </row>
        <row r="27210">
          <cell r="C27210">
            <v>327</v>
          </cell>
          <cell r="D27210" t="str">
            <v>CERVECERIAS BARU-PANAMA, S.A.</v>
          </cell>
        </row>
        <row r="27211">
          <cell r="C27211">
            <v>337</v>
          </cell>
          <cell r="D27211" t="str">
            <v>CERVECERIA CUAUHTEMOC MOCTEZUMA SA DE CV</v>
          </cell>
        </row>
        <row r="27212">
          <cell r="C27212">
            <v>337</v>
          </cell>
          <cell r="D27212" t="str">
            <v>CERVECERIA CUAUHTEMOC MOCTEZUMA SA DE CV</v>
          </cell>
        </row>
        <row r="27213">
          <cell r="C27213">
            <v>337</v>
          </cell>
          <cell r="D27213" t="str">
            <v>CERVECERIA CUAUHTEMOC MOCTEZUMA SA DE CV</v>
          </cell>
        </row>
        <row r="27214">
          <cell r="C27214">
            <v>337</v>
          </cell>
          <cell r="D27214" t="str">
            <v>CERVECERIA CUAUHTEMOC MOCTEZUMA SA DE CV</v>
          </cell>
        </row>
        <row r="27215">
          <cell r="C27215">
            <v>342</v>
          </cell>
          <cell r="D27215" t="str">
            <v>RED STRIPE</v>
          </cell>
        </row>
        <row r="27216">
          <cell r="C27216">
            <v>393</v>
          </cell>
          <cell r="D27216" t="str">
            <v>CERVECERIA CUAUHTEMOC MOCTEZUMA SA DE CV</v>
          </cell>
        </row>
        <row r="27217">
          <cell r="C27217">
            <v>232</v>
          </cell>
          <cell r="D27217" t="str">
            <v>BANKS (BARBADOS) BREWERIES LTD</v>
          </cell>
        </row>
        <row r="27218">
          <cell r="C27218">
            <v>232</v>
          </cell>
          <cell r="D27218" t="str">
            <v>BANKS (BARBADOS) BREWERIES LTD</v>
          </cell>
        </row>
        <row r="27219">
          <cell r="C27219">
            <v>238</v>
          </cell>
          <cell r="D27219" t="str">
            <v>ANSA MCAL TRADING, INC.</v>
          </cell>
        </row>
        <row r="27220">
          <cell r="C27220">
            <v>238</v>
          </cell>
          <cell r="D27220" t="str">
            <v>ANSA MCAL TRADING, INC.</v>
          </cell>
        </row>
        <row r="27221">
          <cell r="C27221">
            <v>392</v>
          </cell>
          <cell r="D27221" t="str">
            <v>CIH INTERNATIONAL, S.A.R.L.</v>
          </cell>
        </row>
        <row r="27222">
          <cell r="C27222">
            <v>392</v>
          </cell>
          <cell r="D27222" t="str">
            <v>CIH INTERNATIONAL, S.A.R.L.</v>
          </cell>
        </row>
        <row r="27223">
          <cell r="C27223">
            <v>392</v>
          </cell>
          <cell r="D27223" t="str">
            <v>CIH INTERNATIONAL, S.A.R.L.</v>
          </cell>
        </row>
        <row r="27224">
          <cell r="C27224">
            <v>392</v>
          </cell>
          <cell r="D27224" t="str">
            <v>CIH INTERNATIONAL, S.A.R.L.</v>
          </cell>
        </row>
        <row r="27225">
          <cell r="C27225">
            <v>392</v>
          </cell>
          <cell r="D27225" t="str">
            <v>CIH INTERNATIONAL, S.A.R.L.</v>
          </cell>
        </row>
        <row r="27226">
          <cell r="C27226">
            <v>16</v>
          </cell>
          <cell r="D27226" t="str">
            <v>GRUMA</v>
          </cell>
        </row>
        <row r="27227">
          <cell r="C27227">
            <v>77</v>
          </cell>
          <cell r="D27227" t="str">
            <v>GRUMA</v>
          </cell>
        </row>
        <row r="27228">
          <cell r="C27228">
            <v>78</v>
          </cell>
          <cell r="D27228" t="str">
            <v>GRUMA</v>
          </cell>
        </row>
        <row r="27229">
          <cell r="C27229">
            <v>78</v>
          </cell>
          <cell r="D27229" t="str">
            <v>GRUMA</v>
          </cell>
        </row>
        <row r="27230">
          <cell r="C27230">
            <v>79</v>
          </cell>
          <cell r="D27230" t="str">
            <v>GRUMA</v>
          </cell>
        </row>
        <row r="27231">
          <cell r="C27231">
            <v>79</v>
          </cell>
          <cell r="D27231" t="str">
            <v>GRUMA</v>
          </cell>
        </row>
        <row r="27232">
          <cell r="C27232">
            <v>112</v>
          </cell>
          <cell r="D27232" t="str">
            <v>GRUMA</v>
          </cell>
        </row>
        <row r="27233">
          <cell r="C27233">
            <v>112</v>
          </cell>
          <cell r="D27233" t="str">
            <v>GRUMA</v>
          </cell>
        </row>
        <row r="27234">
          <cell r="C27234">
            <v>113</v>
          </cell>
          <cell r="D27234" t="str">
            <v>GRUMA</v>
          </cell>
        </row>
        <row r="27235">
          <cell r="C27235">
            <v>113</v>
          </cell>
          <cell r="D27235" t="str">
            <v>GRUMA</v>
          </cell>
        </row>
        <row r="27236">
          <cell r="C27236">
            <v>113</v>
          </cell>
          <cell r="D27236" t="str">
            <v>GRUMA</v>
          </cell>
        </row>
        <row r="27237">
          <cell r="C27237">
            <v>114</v>
          </cell>
          <cell r="D27237" t="str">
            <v>GRUMA</v>
          </cell>
        </row>
        <row r="27238">
          <cell r="C27238">
            <v>114</v>
          </cell>
          <cell r="D27238" t="str">
            <v>GRUMA</v>
          </cell>
        </row>
        <row r="27239">
          <cell r="C27239">
            <v>115</v>
          </cell>
          <cell r="D27239" t="str">
            <v>GRUMA</v>
          </cell>
        </row>
        <row r="27240">
          <cell r="C27240">
            <v>159</v>
          </cell>
          <cell r="D27240" t="str">
            <v>GRUMA</v>
          </cell>
        </row>
        <row r="27241">
          <cell r="C27241">
            <v>159</v>
          </cell>
          <cell r="D27241" t="str">
            <v>GRUMA</v>
          </cell>
        </row>
        <row r="27242">
          <cell r="C27242">
            <v>166</v>
          </cell>
          <cell r="D27242" t="str">
            <v>GRUMA</v>
          </cell>
        </row>
        <row r="27243">
          <cell r="C27243">
            <v>166</v>
          </cell>
          <cell r="D27243" t="str">
            <v>GRUMA</v>
          </cell>
        </row>
        <row r="27244">
          <cell r="C27244">
            <v>100</v>
          </cell>
          <cell r="D27244" t="str">
            <v>MANUFACTURAS KALTEX SA DE CV</v>
          </cell>
        </row>
        <row r="27245">
          <cell r="C27245">
            <v>100</v>
          </cell>
          <cell r="D27245" t="str">
            <v>MANUFACTURAS KALTEX SA DE CV</v>
          </cell>
        </row>
        <row r="27246">
          <cell r="C27246">
            <v>100</v>
          </cell>
          <cell r="D27246" t="str">
            <v>MANUFACTURAS KALTEX SA DE CV</v>
          </cell>
        </row>
        <row r="27247">
          <cell r="C27247">
            <v>128</v>
          </cell>
          <cell r="D27247" t="str">
            <v>PRODUCTOS CURTIENTES SA DE CV</v>
          </cell>
        </row>
        <row r="27248">
          <cell r="C27248">
            <v>128</v>
          </cell>
          <cell r="D27248" t="str">
            <v>PRODUCTOS CURTIENTES SA DE CV</v>
          </cell>
        </row>
        <row r="27249">
          <cell r="C27249">
            <v>128</v>
          </cell>
          <cell r="D27249" t="str">
            <v>PRODUCTOS CURTIENTES SA DE CV</v>
          </cell>
        </row>
        <row r="27250">
          <cell r="C27250">
            <v>144</v>
          </cell>
          <cell r="D27250" t="str">
            <v>SUELAS WYNY SA DE CV</v>
          </cell>
        </row>
        <row r="27251">
          <cell r="C27251">
            <v>144</v>
          </cell>
          <cell r="D27251" t="str">
            <v>SUELAS WYNY SA DE CV</v>
          </cell>
        </row>
        <row r="27252">
          <cell r="C27252">
            <v>184</v>
          </cell>
          <cell r="D27252" t="str">
            <v>CUEROMEX WET BLUE SA DE CV</v>
          </cell>
        </row>
        <row r="27253">
          <cell r="C27253">
            <v>193</v>
          </cell>
          <cell r="D27253" t="str">
            <v>CURFIMEX SA DE CV</v>
          </cell>
        </row>
        <row r="27254">
          <cell r="C27254">
            <v>193</v>
          </cell>
          <cell r="D27254" t="str">
            <v>CURFIMEX SA DE CV</v>
          </cell>
        </row>
        <row r="27255">
          <cell r="C27255">
            <v>227</v>
          </cell>
          <cell r="D27255" t="str">
            <v>CURTEC, S.A. DE C.V.</v>
          </cell>
        </row>
        <row r="27256">
          <cell r="C27256">
            <v>231</v>
          </cell>
          <cell r="D27256" t="str">
            <v>PROGEL MEXICANA, S.A. DE C.V.</v>
          </cell>
        </row>
        <row r="27257">
          <cell r="C27257">
            <v>231</v>
          </cell>
          <cell r="D27257" t="str">
            <v>PROGEL MEXICANA, S.A. DE C.V.</v>
          </cell>
        </row>
        <row r="27258">
          <cell r="C27258">
            <v>231</v>
          </cell>
          <cell r="D27258" t="str">
            <v>PROGEL MEXICANA, S.A. DE C.V.</v>
          </cell>
        </row>
        <row r="27259">
          <cell r="C27259">
            <v>348</v>
          </cell>
          <cell r="D27259" t="str">
            <v>CONCURMEX, S.A. DE C.V.</v>
          </cell>
        </row>
        <row r="27260">
          <cell r="C27260">
            <v>352</v>
          </cell>
          <cell r="D27260" t="str">
            <v>CURTIDOS BENGALA, S.A. DE C.V.</v>
          </cell>
        </row>
        <row r="27261">
          <cell r="C27261">
            <v>371</v>
          </cell>
          <cell r="D27261" t="str">
            <v>DANIEL ROMO CUELLAR</v>
          </cell>
        </row>
        <row r="27262">
          <cell r="C27262">
            <v>371</v>
          </cell>
          <cell r="D27262" t="str">
            <v>DANIEL ROMO CUELLAR</v>
          </cell>
        </row>
        <row r="27263">
          <cell r="C27263">
            <v>371</v>
          </cell>
          <cell r="D27263" t="str">
            <v>DANIEL ROMO CUELLAR</v>
          </cell>
        </row>
        <row r="27264">
          <cell r="C27264">
            <v>0</v>
          </cell>
          <cell r="D27264" t="str">
            <v>C. MALPE S.A. DE C.V.</v>
          </cell>
        </row>
        <row r="27265">
          <cell r="C27265">
            <v>0</v>
          </cell>
          <cell r="D27265" t="str">
            <v>T. COLLAZO S.A. DE C.V.</v>
          </cell>
        </row>
        <row r="27266">
          <cell r="C27266">
            <v>0</v>
          </cell>
          <cell r="D27266" t="str">
            <v>ACABADOS MEXICANOS S.A. DE C.V.</v>
          </cell>
        </row>
        <row r="27267">
          <cell r="C27267">
            <v>0</v>
          </cell>
          <cell r="D27267" t="str">
            <v>C. MINNESOTA S.A. DE C.V.</v>
          </cell>
        </row>
        <row r="27268">
          <cell r="C27268">
            <v>0</v>
          </cell>
          <cell r="D27268" t="str">
            <v>C. LEFARC S.A. DE C.V.</v>
          </cell>
        </row>
        <row r="27269">
          <cell r="C27269">
            <v>0</v>
          </cell>
          <cell r="D27269" t="str">
            <v>TANNIN CORPORATION</v>
          </cell>
        </row>
        <row r="27270">
          <cell r="C27270">
            <v>0</v>
          </cell>
          <cell r="D27270" t="str">
            <v>PROV. QUI. RYGMA. S.A. DE C.V.</v>
          </cell>
        </row>
        <row r="27271">
          <cell r="C27271">
            <v>0</v>
          </cell>
          <cell r="D27271" t="str">
            <v>CUERO AZUL S.A. DE C.V.</v>
          </cell>
        </row>
        <row r="27272">
          <cell r="C27272">
            <v>28</v>
          </cell>
          <cell r="D27272" t="str">
            <v>CERVECERIA CUAUHTEMOC MOCTEZUMA SA DE CV</v>
          </cell>
        </row>
        <row r="27273">
          <cell r="C27273">
            <v>28</v>
          </cell>
          <cell r="D27273" t="str">
            <v>CERVECERIA CUAUHTEMOC MOCTEZUMA SA DE CV</v>
          </cell>
        </row>
        <row r="27274">
          <cell r="C27274">
            <v>28</v>
          </cell>
          <cell r="D27274" t="str">
            <v>CERVECERIA CUAUHTEMOC MOCTEZUMA SA DE CV</v>
          </cell>
        </row>
        <row r="27275">
          <cell r="C27275">
            <v>28</v>
          </cell>
          <cell r="D27275" t="str">
            <v>CERVECERIA CUAUHTEMOC MOCTEZUMA SA DE CV</v>
          </cell>
        </row>
        <row r="27276">
          <cell r="C27276">
            <v>29</v>
          </cell>
          <cell r="D27276" t="str">
            <v>CERVECERIA CUAUHTEMOC MOCTEZUMA SA DE CV</v>
          </cell>
        </row>
        <row r="27277">
          <cell r="C27277">
            <v>29</v>
          </cell>
          <cell r="D27277" t="str">
            <v>CERVECERIA CUAUHTEMOC MOCTEZUMA SA DE CV</v>
          </cell>
        </row>
        <row r="27278">
          <cell r="C27278">
            <v>29</v>
          </cell>
          <cell r="D27278" t="str">
            <v>CERVECERIA CUAUHTEMOC MOCTEZUMA SA DE CV</v>
          </cell>
        </row>
        <row r="27279">
          <cell r="C27279">
            <v>29</v>
          </cell>
          <cell r="D27279" t="str">
            <v>CERVECERIA CUAUHTEMOC MOCTEZUMA SA DE CV</v>
          </cell>
        </row>
        <row r="27280">
          <cell r="C27280">
            <v>30</v>
          </cell>
          <cell r="D27280" t="str">
            <v>CERVECERIA CUAUHTEMOC MOCTEZUMA SA DE CV</v>
          </cell>
        </row>
        <row r="27281">
          <cell r="C27281">
            <v>30</v>
          </cell>
          <cell r="D27281" t="str">
            <v>CERVECERIA CUAUHTEMOC MOCTEZUMA SA DE CV</v>
          </cell>
        </row>
        <row r="27282">
          <cell r="C27282">
            <v>30</v>
          </cell>
          <cell r="D27282" t="str">
            <v>CERVECERIA CUAUHTEMOC MOCTEZUMA SA DE CV</v>
          </cell>
        </row>
        <row r="27283">
          <cell r="C27283">
            <v>30</v>
          </cell>
          <cell r="D27283" t="str">
            <v>CERVECERIA CUAUHTEMOC MOCTEZUMA SA DE CV</v>
          </cell>
        </row>
        <row r="27284">
          <cell r="C27284">
            <v>31</v>
          </cell>
          <cell r="D27284" t="str">
            <v>CERVECERIA CUAUHTEMOC MOCTEZUMA SA DE CV</v>
          </cell>
        </row>
        <row r="27285">
          <cell r="C27285">
            <v>31</v>
          </cell>
          <cell r="D27285" t="str">
            <v>CERVECERIA CUAUHTEMOC MOCTEZUMA SA DE CV</v>
          </cell>
        </row>
        <row r="27286">
          <cell r="C27286">
            <v>31</v>
          </cell>
          <cell r="D27286" t="str">
            <v>CERVECERIA CUAUHTEMOC MOCTEZUMA SA DE CV</v>
          </cell>
        </row>
        <row r="27287">
          <cell r="C27287">
            <v>31</v>
          </cell>
          <cell r="D27287" t="str">
            <v>CERVECERIA CUAUHTEMOC MOCTEZUMA SA DE CV</v>
          </cell>
        </row>
        <row r="27288">
          <cell r="C27288">
            <v>31</v>
          </cell>
          <cell r="D27288" t="str">
            <v>CERVECERIA CUAUHTEMOC MOCTEZUMA SA DE CV</v>
          </cell>
        </row>
        <row r="27289">
          <cell r="C27289">
            <v>32</v>
          </cell>
          <cell r="D27289" t="str">
            <v>CERVECERIA CUAUHTEMOC MOCTEZUMA SA DE CV</v>
          </cell>
        </row>
        <row r="27290">
          <cell r="C27290">
            <v>32</v>
          </cell>
          <cell r="D27290" t="str">
            <v>CERVECERIA CUAUHTEMOC MOCTEZUMA SA DE CV</v>
          </cell>
        </row>
        <row r="27291">
          <cell r="C27291">
            <v>32</v>
          </cell>
          <cell r="D27291" t="str">
            <v>CERVECERIA CUAUHTEMOC MOCTEZUMA SA DE CV</v>
          </cell>
        </row>
        <row r="27292">
          <cell r="C27292">
            <v>32</v>
          </cell>
          <cell r="D27292" t="str">
            <v>CERVECERIA CUAUHTEMOC MOCTEZUMA SA DE CV</v>
          </cell>
        </row>
        <row r="27293">
          <cell r="C27293">
            <v>33</v>
          </cell>
          <cell r="D27293" t="str">
            <v>CERVECERIA CUAUHTEMOC MOCTEZUMA SA DE CV</v>
          </cell>
        </row>
        <row r="27294">
          <cell r="C27294">
            <v>33</v>
          </cell>
          <cell r="D27294" t="str">
            <v>CERVECERIA CUAUHTEMOC MOCTEZUMA SA DE CV</v>
          </cell>
        </row>
        <row r="27295">
          <cell r="C27295">
            <v>33</v>
          </cell>
          <cell r="D27295" t="str">
            <v>CERVECERIA CUAUHTEMOC MOCTEZUMA SA DE CV</v>
          </cell>
        </row>
        <row r="27296">
          <cell r="C27296">
            <v>33</v>
          </cell>
          <cell r="D27296" t="str">
            <v>CERVECERIA CUAUHTEMOC MOCTEZUMA SA DE CV</v>
          </cell>
        </row>
        <row r="27297">
          <cell r="C27297">
            <v>318</v>
          </cell>
          <cell r="D27297" t="str">
            <v>BRASSERIE NATIONAL D'HAITI, S.A.</v>
          </cell>
        </row>
        <row r="27298">
          <cell r="C27298">
            <v>327</v>
          </cell>
          <cell r="D27298" t="str">
            <v>CERVECERIAS BARU-PANAMA, S.A.</v>
          </cell>
        </row>
        <row r="27299">
          <cell r="C27299">
            <v>337</v>
          </cell>
          <cell r="D27299" t="str">
            <v>CERVECERIA CUAUHTEMOC MOCTEZUMA SA DE CV</v>
          </cell>
        </row>
        <row r="27300">
          <cell r="C27300">
            <v>337</v>
          </cell>
          <cell r="D27300" t="str">
            <v>CERVECERIA CUAUHTEMOC MOCTEZUMA SA DE CV</v>
          </cell>
        </row>
        <row r="27301">
          <cell r="C27301">
            <v>337</v>
          </cell>
          <cell r="D27301" t="str">
            <v>CERVECERIA CUAUHTEMOC MOCTEZUMA SA DE CV</v>
          </cell>
        </row>
        <row r="27302">
          <cell r="C27302">
            <v>337</v>
          </cell>
          <cell r="D27302" t="str">
            <v>CERVECERIA CUAUHTEMOC MOCTEZUMA SA DE CV</v>
          </cell>
        </row>
        <row r="27303">
          <cell r="C27303">
            <v>342</v>
          </cell>
          <cell r="D27303" t="str">
            <v>RED STRIPE</v>
          </cell>
        </row>
        <row r="27304">
          <cell r="C27304">
            <v>393</v>
          </cell>
          <cell r="D27304" t="str">
            <v>CERVECERIA CUAUHTEMOC MOCTEZUMA SA DE CV</v>
          </cell>
        </row>
        <row r="27305">
          <cell r="C27305">
            <v>232</v>
          </cell>
          <cell r="D27305" t="str">
            <v>BANKS (BARBADOS) BREWERIES LTD</v>
          </cell>
        </row>
        <row r="27306">
          <cell r="C27306">
            <v>232</v>
          </cell>
          <cell r="D27306" t="str">
            <v>BANKS (BARBADOS) BREWERIES LTD</v>
          </cell>
        </row>
        <row r="27307">
          <cell r="C27307">
            <v>238</v>
          </cell>
          <cell r="D27307" t="str">
            <v>ANSA MCAL TRADING, INC.</v>
          </cell>
        </row>
        <row r="27308">
          <cell r="C27308">
            <v>238</v>
          </cell>
          <cell r="D27308" t="str">
            <v>ANSA MCAL TRADING, INC.</v>
          </cell>
        </row>
        <row r="27309">
          <cell r="C27309">
            <v>392</v>
          </cell>
          <cell r="D27309" t="str">
            <v>CIH INTERNATIONAL, S.A.R.L.</v>
          </cell>
        </row>
        <row r="27310">
          <cell r="C27310">
            <v>392</v>
          </cell>
          <cell r="D27310" t="str">
            <v>CIH INTERNATIONAL, S.A.R.L.</v>
          </cell>
        </row>
        <row r="27311">
          <cell r="C27311">
            <v>392</v>
          </cell>
          <cell r="D27311" t="str">
            <v>CIH INTERNATIONAL, S.A.R.L.</v>
          </cell>
        </row>
        <row r="27312">
          <cell r="C27312">
            <v>392</v>
          </cell>
          <cell r="D27312" t="str">
            <v>CIH INTERNATIONAL, S.A.R.L.</v>
          </cell>
        </row>
        <row r="27313">
          <cell r="C27313">
            <v>392</v>
          </cell>
          <cell r="D27313" t="str">
            <v>CIH INTERNATIONAL, S.A.R.L.</v>
          </cell>
        </row>
        <row r="27314">
          <cell r="C27314">
            <v>16</v>
          </cell>
          <cell r="D27314" t="str">
            <v>GRUMA</v>
          </cell>
        </row>
        <row r="27315">
          <cell r="C27315">
            <v>77</v>
          </cell>
          <cell r="D27315" t="str">
            <v>GRUMA</v>
          </cell>
        </row>
        <row r="27316">
          <cell r="C27316">
            <v>78</v>
          </cell>
          <cell r="D27316" t="str">
            <v>GRUMA</v>
          </cell>
        </row>
        <row r="27317">
          <cell r="C27317">
            <v>78</v>
          </cell>
          <cell r="D27317" t="str">
            <v>GRUMA</v>
          </cell>
        </row>
        <row r="27318">
          <cell r="C27318">
            <v>79</v>
          </cell>
          <cell r="D27318" t="str">
            <v>GRUMA</v>
          </cell>
        </row>
        <row r="27319">
          <cell r="C27319">
            <v>79</v>
          </cell>
          <cell r="D27319" t="str">
            <v>GRUMA</v>
          </cell>
        </row>
        <row r="27320">
          <cell r="C27320">
            <v>112</v>
          </cell>
          <cell r="D27320" t="str">
            <v>GRUMA</v>
          </cell>
        </row>
        <row r="27321">
          <cell r="C27321">
            <v>112</v>
          </cell>
          <cell r="D27321" t="str">
            <v>GRUMA</v>
          </cell>
        </row>
        <row r="27322">
          <cell r="C27322">
            <v>113</v>
          </cell>
          <cell r="D27322" t="str">
            <v>GRUMA</v>
          </cell>
        </row>
        <row r="27323">
          <cell r="C27323">
            <v>113</v>
          </cell>
          <cell r="D27323" t="str">
            <v>GRUMA</v>
          </cell>
        </row>
        <row r="27324">
          <cell r="C27324">
            <v>113</v>
          </cell>
          <cell r="D27324" t="str">
            <v>GRUMA</v>
          </cell>
        </row>
        <row r="27325">
          <cell r="C27325">
            <v>114</v>
          </cell>
          <cell r="D27325" t="str">
            <v>GRUMA</v>
          </cell>
        </row>
        <row r="27326">
          <cell r="C27326">
            <v>114</v>
          </cell>
          <cell r="D27326" t="str">
            <v>GRUMA</v>
          </cell>
        </row>
        <row r="27327">
          <cell r="C27327">
            <v>115</v>
          </cell>
          <cell r="D27327" t="str">
            <v>GRUMA</v>
          </cell>
        </row>
        <row r="27328">
          <cell r="C27328">
            <v>159</v>
          </cell>
          <cell r="D27328" t="str">
            <v>GRUMA</v>
          </cell>
        </row>
        <row r="27329">
          <cell r="C27329">
            <v>159</v>
          </cell>
          <cell r="D27329" t="str">
            <v>GRUMA</v>
          </cell>
        </row>
        <row r="27330">
          <cell r="C27330">
            <v>166</v>
          </cell>
          <cell r="D27330" t="str">
            <v>GRUMA</v>
          </cell>
        </row>
        <row r="27331">
          <cell r="C27331">
            <v>166</v>
          </cell>
          <cell r="D27331" t="str">
            <v>GRUMA</v>
          </cell>
        </row>
        <row r="27332">
          <cell r="C27332">
            <v>100</v>
          </cell>
          <cell r="D27332" t="str">
            <v>MANUFACTURAS KALTEX SA DE CV</v>
          </cell>
        </row>
        <row r="27333">
          <cell r="C27333">
            <v>100</v>
          </cell>
          <cell r="D27333" t="str">
            <v>MANUFACTURAS KALTEX SA DE CV</v>
          </cell>
        </row>
        <row r="27334">
          <cell r="C27334">
            <v>100</v>
          </cell>
          <cell r="D27334" t="str">
            <v>MANUFACTURAS KALTEX SA DE CV</v>
          </cell>
        </row>
        <row r="27335">
          <cell r="C27335">
            <v>128</v>
          </cell>
          <cell r="D27335" t="str">
            <v>PRODUCTOS CURTIENTES SA DE CV</v>
          </cell>
        </row>
        <row r="27336">
          <cell r="C27336">
            <v>128</v>
          </cell>
          <cell r="D27336" t="str">
            <v>PRODUCTOS CURTIENTES SA DE CV</v>
          </cell>
        </row>
        <row r="27337">
          <cell r="C27337">
            <v>128</v>
          </cell>
          <cell r="D27337" t="str">
            <v>PRODUCTOS CURTIENTES SA DE CV</v>
          </cell>
        </row>
        <row r="27338">
          <cell r="C27338">
            <v>144</v>
          </cell>
          <cell r="D27338" t="str">
            <v>SUELAS WYNY SA DE CV</v>
          </cell>
        </row>
        <row r="27339">
          <cell r="C27339">
            <v>144</v>
          </cell>
          <cell r="D27339" t="str">
            <v>SUELAS WYNY SA DE CV</v>
          </cell>
        </row>
        <row r="27340">
          <cell r="C27340">
            <v>184</v>
          </cell>
          <cell r="D27340" t="str">
            <v>CUEROMEX WET BLUE SA DE CV</v>
          </cell>
        </row>
        <row r="27341">
          <cell r="C27341">
            <v>193</v>
          </cell>
          <cell r="D27341" t="str">
            <v>CURFIMEX SA DE CV</v>
          </cell>
        </row>
        <row r="27342">
          <cell r="C27342">
            <v>193</v>
          </cell>
          <cell r="D27342" t="str">
            <v>CURFIMEX SA DE CV</v>
          </cell>
        </row>
        <row r="27343">
          <cell r="C27343">
            <v>227</v>
          </cell>
          <cell r="D27343" t="str">
            <v>CURTEC, S.A. DE C.V.</v>
          </cell>
        </row>
        <row r="27344">
          <cell r="C27344">
            <v>231</v>
          </cell>
          <cell r="D27344" t="str">
            <v>PROGEL MEXICANA, S.A. DE C.V.</v>
          </cell>
        </row>
        <row r="27345">
          <cell r="C27345">
            <v>231</v>
          </cell>
          <cell r="D27345" t="str">
            <v>PROGEL MEXICANA, S.A. DE C.V.</v>
          </cell>
        </row>
        <row r="27346">
          <cell r="C27346">
            <v>231</v>
          </cell>
          <cell r="D27346" t="str">
            <v>PROGEL MEXICANA, S.A. DE C.V.</v>
          </cell>
        </row>
        <row r="27347">
          <cell r="C27347">
            <v>348</v>
          </cell>
          <cell r="D27347" t="str">
            <v>CONCURMEX, S.A. DE C.V.</v>
          </cell>
        </row>
        <row r="27348">
          <cell r="C27348">
            <v>352</v>
          </cell>
          <cell r="D27348" t="str">
            <v>CURTIDOS BENGALA, S.A. DE C.V.</v>
          </cell>
        </row>
        <row r="27349">
          <cell r="C27349">
            <v>371</v>
          </cell>
          <cell r="D27349" t="str">
            <v>DANIEL ROMO CUELLAR</v>
          </cell>
        </row>
        <row r="27350">
          <cell r="C27350">
            <v>371</v>
          </cell>
          <cell r="D27350" t="str">
            <v>DANIEL ROMO CUELLAR</v>
          </cell>
        </row>
        <row r="27351">
          <cell r="C27351">
            <v>371</v>
          </cell>
          <cell r="D27351" t="str">
            <v>DANIEL ROMO CUELLAR</v>
          </cell>
        </row>
        <row r="27352">
          <cell r="C27352">
            <v>0</v>
          </cell>
          <cell r="D27352" t="str">
            <v>C. MALPE S.A. DE C.V.</v>
          </cell>
        </row>
        <row r="27353">
          <cell r="C27353">
            <v>0</v>
          </cell>
          <cell r="D27353" t="str">
            <v>T. COLLAZO S.A. DE C.V.</v>
          </cell>
        </row>
        <row r="27354">
          <cell r="C27354">
            <v>0</v>
          </cell>
          <cell r="D27354" t="str">
            <v>ACABADOS MEXICANOS S.A. DE C.V.</v>
          </cell>
        </row>
        <row r="27355">
          <cell r="C27355">
            <v>0</v>
          </cell>
          <cell r="D27355" t="str">
            <v>C. MINNESOTA S.A. DE C.V.</v>
          </cell>
        </row>
        <row r="27356">
          <cell r="C27356">
            <v>0</v>
          </cell>
          <cell r="D27356" t="str">
            <v>C. LEFARC S.A. DE C.V.</v>
          </cell>
        </row>
        <row r="27357">
          <cell r="C27357">
            <v>0</v>
          </cell>
          <cell r="D27357" t="str">
            <v>TANNIN CORPORATION</v>
          </cell>
        </row>
        <row r="27358">
          <cell r="C27358">
            <v>0</v>
          </cell>
          <cell r="D27358" t="str">
            <v>PROV. QUI. RYGMA. S.A. DE C.V.</v>
          </cell>
        </row>
        <row r="27359">
          <cell r="C27359">
            <v>0</v>
          </cell>
          <cell r="D27359" t="str">
            <v>CUERO AZUL S.A. DE C.V.</v>
          </cell>
        </row>
        <row r="27360">
          <cell r="C27360">
            <v>249</v>
          </cell>
          <cell r="D27360" t="str">
            <v>ASHLAND CHEMICAL DE MEXICO, S.A. DE C.V.</v>
          </cell>
        </row>
        <row r="27361">
          <cell r="C27361">
            <v>249</v>
          </cell>
          <cell r="D27361" t="str">
            <v>ASHLAND CHEMICAL DE MEXICO, S.A. DE C.V.</v>
          </cell>
        </row>
        <row r="27362">
          <cell r="C27362">
            <v>249</v>
          </cell>
          <cell r="D27362" t="str">
            <v>ASHLAND CHEMICAL DE MEXICO, S.A. DE C.V.</v>
          </cell>
        </row>
        <row r="27363">
          <cell r="C27363">
            <v>249</v>
          </cell>
          <cell r="D27363" t="str">
            <v>ASHLAND CHEMICAL DE MEXICO, S.A. DE C.V.</v>
          </cell>
        </row>
        <row r="27364">
          <cell r="C27364">
            <v>249</v>
          </cell>
          <cell r="D27364" t="str">
            <v>ASHLAND CHEMICAL DE MEXICO, S.A. DE C.V.</v>
          </cell>
        </row>
        <row r="27365">
          <cell r="C27365">
            <v>249</v>
          </cell>
          <cell r="D27365" t="str">
            <v>ASHLAND CHEMICAL DE MEXICO, S.A. DE C.V.</v>
          </cell>
        </row>
        <row r="27366">
          <cell r="C27366">
            <v>249</v>
          </cell>
          <cell r="D27366" t="str">
            <v>ASHLAND CHEMICAL DE MEXICO, S.A. DE C.V.</v>
          </cell>
        </row>
        <row r="27367">
          <cell r="C27367">
            <v>249</v>
          </cell>
          <cell r="D27367" t="str">
            <v>ASHLAND CHEMICAL DE MEXICO, S.A. DE C.V.</v>
          </cell>
        </row>
        <row r="27368">
          <cell r="C27368">
            <v>249</v>
          </cell>
          <cell r="D27368" t="str">
            <v>ASHLAND CHEMICAL DE MEXICO, S.A. DE C.V.</v>
          </cell>
        </row>
        <row r="27369">
          <cell r="C27369">
            <v>249</v>
          </cell>
          <cell r="D27369" t="str">
            <v>ASHLAND CHEMICAL DE MEXICO, S.A. DE C.V.</v>
          </cell>
        </row>
        <row r="27370">
          <cell r="C27370">
            <v>249</v>
          </cell>
          <cell r="D27370" t="str">
            <v>ASHLAND CHEMICAL DE MEXICO, S.A. DE C.V.</v>
          </cell>
        </row>
        <row r="27371">
          <cell r="C27371">
            <v>249</v>
          </cell>
          <cell r="D27371" t="str">
            <v>ASHLAND CHEMICAL DE MEXICO, S.A. DE C.V.</v>
          </cell>
        </row>
        <row r="27372">
          <cell r="C27372">
            <v>249</v>
          </cell>
          <cell r="D27372" t="str">
            <v>ASHLAND CHEMICAL DE MEXICO, S.A. DE C.V.</v>
          </cell>
        </row>
        <row r="27373">
          <cell r="C27373">
            <v>249</v>
          </cell>
          <cell r="D27373" t="str">
            <v>ASHLAND CHEMICAL DE MEXICO, S.A. DE C.V.</v>
          </cell>
        </row>
        <row r="27374">
          <cell r="C27374">
            <v>249</v>
          </cell>
          <cell r="D27374" t="str">
            <v>ASHLAND CHEMICAL DE MEXICO, S.A. DE C.V.</v>
          </cell>
        </row>
        <row r="27375">
          <cell r="C27375">
            <v>249</v>
          </cell>
          <cell r="D27375" t="str">
            <v>ASHLAND CHEMICAL DE MEXICO, S.A. DE C.V.</v>
          </cell>
        </row>
        <row r="27376">
          <cell r="C27376">
            <v>249</v>
          </cell>
          <cell r="D27376" t="str">
            <v>ASHLAND CHEMICAL DE MEXICO, S.A. DE C.V.</v>
          </cell>
        </row>
        <row r="27377">
          <cell r="C27377">
            <v>249</v>
          </cell>
          <cell r="D27377" t="str">
            <v>ASHLAND CHEMICAL DE MEXICO, S.A. DE C.V.</v>
          </cell>
        </row>
        <row r="27378">
          <cell r="C27378">
            <v>249</v>
          </cell>
          <cell r="D27378" t="str">
            <v>ASHLAND CHEMICAL DE MEXICO, S.A. DE C.V.</v>
          </cell>
        </row>
        <row r="27379">
          <cell r="C27379">
            <v>249</v>
          </cell>
          <cell r="D27379" t="str">
            <v>ASHLAND CHEMICAL DE MEXICO, S.A. DE C.V.</v>
          </cell>
        </row>
        <row r="27380">
          <cell r="C27380">
            <v>249</v>
          </cell>
          <cell r="D27380" t="str">
            <v>ASHLAND CHEMICAL DE MEXICO, S.A. DE C.V.</v>
          </cell>
        </row>
        <row r="27381">
          <cell r="C27381">
            <v>249</v>
          </cell>
          <cell r="D27381" t="str">
            <v>ASHLAND CHEMICAL DE MEXICO, S.A. DE C.V.</v>
          </cell>
        </row>
        <row r="27382">
          <cell r="C27382">
            <v>249</v>
          </cell>
          <cell r="D27382" t="str">
            <v>ASHLAND CHEMICAL DE MEXICO, S.A. DE C.V.</v>
          </cell>
        </row>
        <row r="27383">
          <cell r="C27383">
            <v>249</v>
          </cell>
          <cell r="D27383" t="str">
            <v>ASHLAND CHEMICAL DE MEXICO, S.A. DE C.V.</v>
          </cell>
        </row>
        <row r="27384">
          <cell r="C27384">
            <v>249</v>
          </cell>
          <cell r="D27384" t="str">
            <v>ASHLAND CHEMICAL DE MEXICO, S.A. DE C.V.</v>
          </cell>
        </row>
        <row r="27385">
          <cell r="C27385">
            <v>249</v>
          </cell>
          <cell r="D27385" t="str">
            <v>ASHLAND CHEMICAL DE MEXICO, S.A. DE C.V.</v>
          </cell>
        </row>
        <row r="27386">
          <cell r="C27386">
            <v>249</v>
          </cell>
          <cell r="D27386" t="str">
            <v>ASHLAND CHEMICAL DE MEXICO, S.A. DE C.V.</v>
          </cell>
        </row>
        <row r="27387">
          <cell r="C27387">
            <v>249</v>
          </cell>
          <cell r="D27387" t="str">
            <v>ASHLAND CHEMICAL DE MEXICO, S.A. DE C.V.</v>
          </cell>
        </row>
        <row r="27388">
          <cell r="C27388">
            <v>249</v>
          </cell>
          <cell r="D27388" t="str">
            <v>ASHLAND CHEMICAL DE MEXICO, S.A. DE C.V.</v>
          </cell>
        </row>
        <row r="27389">
          <cell r="C27389">
            <v>249</v>
          </cell>
          <cell r="D27389" t="str">
            <v>ASHLAND CHEMICAL DE MEXICO, S.A. DE C.V.</v>
          </cell>
        </row>
        <row r="27390">
          <cell r="C27390">
            <v>249</v>
          </cell>
          <cell r="D27390" t="str">
            <v>ASHLAND CHEMICAL DE MEXICO, S.A. DE C.V.</v>
          </cell>
        </row>
        <row r="27391">
          <cell r="C27391">
            <v>249</v>
          </cell>
          <cell r="D27391" t="str">
            <v>ASHLAND CHEMICAL DE MEXICO, S.A. DE C.V.</v>
          </cell>
        </row>
        <row r="27392">
          <cell r="C27392">
            <v>249</v>
          </cell>
          <cell r="D27392" t="str">
            <v>ASHLAND CHEMICAL DE MEXICO, S.A. DE C.V.</v>
          </cell>
        </row>
        <row r="27393">
          <cell r="C27393">
            <v>249</v>
          </cell>
          <cell r="D27393" t="str">
            <v>ASHLAND CHEMICAL DE MEXICO, S.A. DE C.V.</v>
          </cell>
        </row>
        <row r="27394">
          <cell r="C27394">
            <v>249</v>
          </cell>
          <cell r="D27394" t="str">
            <v>ASHLAND CHEMICAL DE MEXICO, S.A. DE C.V.</v>
          </cell>
        </row>
        <row r="27395">
          <cell r="C27395">
            <v>249</v>
          </cell>
          <cell r="D27395" t="str">
            <v>ASHLAND CHEMICAL DE MEXICO, S.A. DE C.V.</v>
          </cell>
        </row>
        <row r="27396">
          <cell r="C27396">
            <v>53</v>
          </cell>
          <cell r="D27396" t="str">
            <v>DINCO DEL NORTE SA DE CV</v>
          </cell>
        </row>
        <row r="27397">
          <cell r="C27397">
            <v>53</v>
          </cell>
          <cell r="D27397" t="str">
            <v>DINCO DEL NORTE SA DE CV</v>
          </cell>
        </row>
        <row r="27398">
          <cell r="C27398">
            <v>53</v>
          </cell>
          <cell r="D27398" t="str">
            <v>DINCO DEL NORTE SA DE CV</v>
          </cell>
        </row>
        <row r="27399">
          <cell r="C27399">
            <v>53</v>
          </cell>
          <cell r="D27399" t="str">
            <v>DINCO DEL NORTE SA DE CV</v>
          </cell>
        </row>
        <row r="27400">
          <cell r="C27400">
            <v>53</v>
          </cell>
          <cell r="D27400" t="str">
            <v>DINCO DEL NORTE SA DE CV</v>
          </cell>
        </row>
        <row r="27401">
          <cell r="C27401">
            <v>53</v>
          </cell>
          <cell r="D27401" t="str">
            <v>DINCO DEL NORTE SA DE CV</v>
          </cell>
        </row>
        <row r="27402">
          <cell r="C27402">
            <v>78</v>
          </cell>
          <cell r="D27402" t="str">
            <v>GRUMA</v>
          </cell>
        </row>
        <row r="27403">
          <cell r="C27403">
            <v>28</v>
          </cell>
          <cell r="D27403" t="str">
            <v>CERVECERIA CUAUHTEMOC MOCTEZUMA SA DE CV</v>
          </cell>
        </row>
        <row r="27404">
          <cell r="C27404">
            <v>20</v>
          </cell>
          <cell r="D27404" t="str">
            <v>BIMBO</v>
          </cell>
        </row>
        <row r="27405">
          <cell r="C27405">
            <v>327</v>
          </cell>
          <cell r="D27405" t="str">
            <v>CERVECERIAS BARU-PANAMA, S.A.</v>
          </cell>
        </row>
        <row r="27406">
          <cell r="C27406">
            <v>393</v>
          </cell>
          <cell r="D27406" t="str">
            <v>CERVECERIA CUAUHTEMOC MOCTEZUMA SA DE CV</v>
          </cell>
        </row>
        <row r="27407">
          <cell r="C27407">
            <v>337</v>
          </cell>
          <cell r="D27407" t="str">
            <v>CERVECERIA CUAUHTEMOC MOCTEZUMA SA DE CV</v>
          </cell>
        </row>
        <row r="27408">
          <cell r="C27408">
            <v>166</v>
          </cell>
          <cell r="D27408" t="str">
            <v>GRUMA</v>
          </cell>
        </row>
        <row r="27409">
          <cell r="C27409">
            <v>238</v>
          </cell>
          <cell r="D27409" t="str">
            <v>ANSA MCAL TRADING, INC.</v>
          </cell>
        </row>
        <row r="27410">
          <cell r="C27410">
            <v>232</v>
          </cell>
          <cell r="D27410" t="str">
            <v>BANKS (BARBADOS) BREWERIES LTD</v>
          </cell>
        </row>
        <row r="27411">
          <cell r="C27411">
            <v>232</v>
          </cell>
          <cell r="D27411" t="str">
            <v>BANKS (BARBADOS) BREWERIES LTD</v>
          </cell>
        </row>
        <row r="27412">
          <cell r="C27412">
            <v>381</v>
          </cell>
          <cell r="D27412" t="str">
            <v>HARI MASA DEL SURESTE, S.A. DE C.V.</v>
          </cell>
        </row>
        <row r="27413">
          <cell r="C27413">
            <v>381</v>
          </cell>
          <cell r="D27413" t="str">
            <v>HARI MASA DEL SURESTE, S.A. DE C.V.</v>
          </cell>
        </row>
        <row r="27414">
          <cell r="C27414">
            <v>422</v>
          </cell>
          <cell r="D27414" t="str">
            <v>DYSAL, S.A.P.I., DE C.V.</v>
          </cell>
        </row>
        <row r="27415">
          <cell r="C27415">
            <v>249</v>
          </cell>
          <cell r="D27415" t="str">
            <v>ASHLAND CHEMICAL DE MEXICO, S.A. DE C.V.</v>
          </cell>
        </row>
        <row r="27416">
          <cell r="C27416">
            <v>179</v>
          </cell>
          <cell r="D27416" t="str">
            <v>TBG APPAREL S DE RL DE CV</v>
          </cell>
        </row>
        <row r="27417">
          <cell r="C27417">
            <v>14</v>
          </cell>
          <cell r="D27417" t="str">
            <v>DISTRIBUIDORA TEXTIL ARTTEX, S.A. DE C.V.</v>
          </cell>
        </row>
        <row r="27418">
          <cell r="C27418">
            <v>231</v>
          </cell>
          <cell r="D27418" t="str">
            <v>PROGEL MEXICANA, S.A. DE C.V.</v>
          </cell>
        </row>
        <row r="27419">
          <cell r="C27419">
            <v>348</v>
          </cell>
          <cell r="D27419" t="str">
            <v>CONCURMEX, S.A. DE C.V.</v>
          </cell>
        </row>
        <row r="27420">
          <cell r="C27420">
            <v>425</v>
          </cell>
          <cell r="D27420" t="str">
            <v>VIRTUAL INSTRUMENTS DE MEXICO, S. DE R.L. DE C.V.</v>
          </cell>
        </row>
        <row r="27421">
          <cell r="C27421">
            <v>21</v>
          </cell>
          <cell r="D27421" t="str">
            <v>BIMBO</v>
          </cell>
        </row>
        <row r="27422">
          <cell r="C27422">
            <v>130</v>
          </cell>
          <cell r="D27422" t="str">
            <v>PRODUCTOS PERLA, SA DE CV</v>
          </cell>
        </row>
        <row r="27423">
          <cell r="C27423">
            <v>130</v>
          </cell>
          <cell r="D27423" t="str">
            <v>PRODUCTOS PERLA, SA DE CV</v>
          </cell>
        </row>
        <row r="27424">
          <cell r="C27424">
            <v>193</v>
          </cell>
          <cell r="D27424" t="str">
            <v>CURFIMEX SA DE CV</v>
          </cell>
        </row>
        <row r="27425">
          <cell r="C27425">
            <v>206</v>
          </cell>
          <cell r="D27425" t="str">
            <v>INVESTIGACION PRODUCTIVA SA DE CV</v>
          </cell>
        </row>
        <row r="27426">
          <cell r="C27426">
            <v>89</v>
          </cell>
          <cell r="D27426" t="str">
            <v>KERRY INGREDIENTS DE MEXICO SA DE CV</v>
          </cell>
        </row>
        <row r="27427">
          <cell r="C27427">
            <v>113</v>
          </cell>
          <cell r="D27427" t="str">
            <v>GRUMA</v>
          </cell>
        </row>
        <row r="27428">
          <cell r="C27428">
            <v>100</v>
          </cell>
          <cell r="D27428" t="str">
            <v>MANUFACTURAS KALTEX SA DE CV</v>
          </cell>
        </row>
        <row r="27429">
          <cell r="C27429">
            <v>184</v>
          </cell>
          <cell r="D27429" t="str">
            <v>CUEROMEX WET BLUE SA DE CV</v>
          </cell>
        </row>
        <row r="27430">
          <cell r="C27430">
            <v>184</v>
          </cell>
          <cell r="D27430" t="str">
            <v>CUEROMEX WET BLUE SA DE CV</v>
          </cell>
        </row>
        <row r="27431">
          <cell r="C27431">
            <v>184</v>
          </cell>
          <cell r="D27431" t="str">
            <v>CUEROMEX WET BLUE SA DE CV</v>
          </cell>
        </row>
        <row r="27432">
          <cell r="C27432">
            <v>393</v>
          </cell>
          <cell r="D27432" t="str">
            <v>CERVECERIA CUAUHTEMOC MOCTEZUMA SA DE CV</v>
          </cell>
        </row>
        <row r="27433">
          <cell r="C27433">
            <v>31</v>
          </cell>
          <cell r="D27433" t="str">
            <v>CERVECERIA CUAUHTEMOC MOCTEZUMA SA DE CV</v>
          </cell>
        </row>
        <row r="27434">
          <cell r="C27434">
            <v>31</v>
          </cell>
          <cell r="D27434" t="str">
            <v>CERVECERIA CUAUHTEMOC MOCTEZUMA SA DE CV</v>
          </cell>
        </row>
        <row r="27435">
          <cell r="C27435">
            <v>31</v>
          </cell>
          <cell r="D27435" t="str">
            <v>CERVECERIA CUAUHTEMOC MOCTEZUMA SA DE CV</v>
          </cell>
        </row>
        <row r="27436">
          <cell r="C27436">
            <v>31</v>
          </cell>
          <cell r="D27436" t="str">
            <v>CERVECERIA CUAUHTEMOC MOCTEZUMA SA DE CV</v>
          </cell>
        </row>
        <row r="27437">
          <cell r="C27437">
            <v>31</v>
          </cell>
          <cell r="D27437" t="str">
            <v>CERVECERIA CUAUHTEMOC MOCTEZUMA SA DE CV</v>
          </cell>
        </row>
        <row r="27438">
          <cell r="C27438">
            <v>6</v>
          </cell>
          <cell r="D27438" t="str">
            <v>AGRANA FRUIT MEXICO SA DE CV</v>
          </cell>
        </row>
        <row r="27439">
          <cell r="C27439">
            <v>231</v>
          </cell>
          <cell r="D27439" t="str">
            <v>PROGEL MEXICANA, S.A. DE C.V.</v>
          </cell>
        </row>
        <row r="27440">
          <cell r="C27440">
            <v>231</v>
          </cell>
          <cell r="D27440" t="str">
            <v>PROGEL MEXICANA, S.A. DE C.V.</v>
          </cell>
        </row>
        <row r="27441">
          <cell r="C27441">
            <v>402</v>
          </cell>
          <cell r="D27441" t="str">
            <v>GRUPO VIVATEX, S.A. DE C.V.</v>
          </cell>
        </row>
        <row r="27442">
          <cell r="C27442">
            <v>370</v>
          </cell>
          <cell r="D27442" t="str">
            <v>JUAN RAMON DELGADILLO ALDRETE</v>
          </cell>
        </row>
        <row r="27443">
          <cell r="C27443">
            <v>370</v>
          </cell>
          <cell r="D27443" t="str">
            <v>JUAN RAMON DELGADILLO ALDRETE</v>
          </cell>
        </row>
        <row r="27444">
          <cell r="C27444">
            <v>231</v>
          </cell>
          <cell r="D27444" t="str">
            <v>PROGEL MEXICANA, S.A. DE C.V.</v>
          </cell>
        </row>
        <row r="27445">
          <cell r="C27445">
            <v>231</v>
          </cell>
          <cell r="D27445" t="str">
            <v>PROGEL MEXICANA, S.A. DE C.V.</v>
          </cell>
        </row>
        <row r="27446">
          <cell r="C27446">
            <v>179</v>
          </cell>
          <cell r="D27446" t="str">
            <v>TBG APPAREL S DE RL DE CV</v>
          </cell>
        </row>
        <row r="27447">
          <cell r="C27447">
            <v>179</v>
          </cell>
          <cell r="D27447" t="str">
            <v>TBG APPAREL S DE RL DE CV</v>
          </cell>
        </row>
        <row r="27448">
          <cell r="C27448">
            <v>346</v>
          </cell>
          <cell r="D27448" t="str">
            <v>EXAGROMERICA, S.C. DE R.L. DE C.V.</v>
          </cell>
        </row>
        <row r="27449">
          <cell r="C27449">
            <v>232</v>
          </cell>
          <cell r="D27449" t="str">
            <v>BANKS (BARBADOS) BREWERIES LTD</v>
          </cell>
        </row>
        <row r="27450">
          <cell r="C27450" t="str">
            <v>VTAMOS</v>
          </cell>
          <cell r="D27450" t="e">
            <v>#N/A</v>
          </cell>
        </row>
        <row r="27451">
          <cell r="C27451">
            <v>89</v>
          </cell>
          <cell r="D27451" t="str">
            <v>KERRY INGREDIENTS DE MEXICO SA DE CV</v>
          </cell>
        </row>
        <row r="27452">
          <cell r="C27452">
            <v>89</v>
          </cell>
          <cell r="D27452" t="str">
            <v>KERRY INGREDIENTS DE MEXICO SA DE CV</v>
          </cell>
        </row>
        <row r="27453">
          <cell r="C27453">
            <v>33</v>
          </cell>
          <cell r="D27453" t="str">
            <v>CERVECERIA CUAUHTEMOC MOCTEZUMA SA DE CV</v>
          </cell>
        </row>
        <row r="27454">
          <cell r="C27454">
            <v>33</v>
          </cell>
          <cell r="D27454" t="str">
            <v>CERVECERIA CUAUHTEMOC MOCTEZUMA SA DE CV</v>
          </cell>
        </row>
        <row r="27455">
          <cell r="C27455">
            <v>33</v>
          </cell>
          <cell r="D27455" t="str">
            <v>CERVECERIA CUAUHTEMOC MOCTEZUMA SA DE CV</v>
          </cell>
        </row>
        <row r="27456">
          <cell r="C27456">
            <v>33</v>
          </cell>
          <cell r="D27456" t="str">
            <v>CERVECERIA CUAUHTEMOC MOCTEZUMA SA DE CV</v>
          </cell>
        </row>
        <row r="27457">
          <cell r="C27457">
            <v>33</v>
          </cell>
          <cell r="D27457" t="str">
            <v>CERVECERIA CUAUHTEMOC MOCTEZUMA SA DE CV</v>
          </cell>
        </row>
        <row r="27458">
          <cell r="C27458">
            <v>392</v>
          </cell>
          <cell r="D27458" t="str">
            <v>CIH INTERNATIONAL, S.A.R.L.</v>
          </cell>
        </row>
        <row r="27459">
          <cell r="C27459">
            <v>392</v>
          </cell>
          <cell r="D27459" t="str">
            <v>CIH INTERNATIONAL, S.A.R.L.</v>
          </cell>
        </row>
        <row r="27460">
          <cell r="C27460">
            <v>392</v>
          </cell>
          <cell r="D27460" t="str">
            <v>CIH INTERNATIONAL, S.A.R.L.</v>
          </cell>
        </row>
        <row r="27461">
          <cell r="C27461">
            <v>422</v>
          </cell>
          <cell r="D27461" t="str">
            <v>DYSAL, S.A.P.I., DE C.V.</v>
          </cell>
        </row>
        <row r="27462">
          <cell r="C27462">
            <v>184</v>
          </cell>
          <cell r="D27462" t="str">
            <v>CUEROMEX WET BLUE SA DE CV</v>
          </cell>
        </row>
        <row r="27463">
          <cell r="C27463">
            <v>144</v>
          </cell>
          <cell r="D27463" t="str">
            <v>SUELAS WYNY SA DE CV</v>
          </cell>
        </row>
        <row r="27464">
          <cell r="C27464">
            <v>144</v>
          </cell>
          <cell r="D27464" t="str">
            <v>SUELAS WYNY SA DE CV</v>
          </cell>
        </row>
        <row r="27465">
          <cell r="C27465">
            <v>134</v>
          </cell>
          <cell r="D27465" t="str">
            <v>QUIMICA HERNANDEZ RAMIREZ SA DE CV</v>
          </cell>
        </row>
        <row r="27466">
          <cell r="C27466">
            <v>134</v>
          </cell>
          <cell r="D27466" t="str">
            <v>QUIMICA HERNANDEZ RAMIREZ SA DE CV</v>
          </cell>
        </row>
        <row r="27467">
          <cell r="C27467">
            <v>28</v>
          </cell>
          <cell r="D27467" t="str">
            <v>CERVECERIA CUAUHTEMOC MOCTEZUMA SA DE CV</v>
          </cell>
        </row>
        <row r="27468">
          <cell r="C27468">
            <v>28</v>
          </cell>
          <cell r="D27468" t="str">
            <v>CERVECERIA CUAUHTEMOC MOCTEZUMA SA DE CV</v>
          </cell>
        </row>
        <row r="27469">
          <cell r="C27469">
            <v>146</v>
          </cell>
          <cell r="D27469" t="str">
            <v>TECNICOS Y COLORES ANILPAN SA DE CV</v>
          </cell>
        </row>
        <row r="27470">
          <cell r="C27470">
            <v>73</v>
          </cell>
          <cell r="D27470" t="str">
            <v>GRUPO INDUSTRIAL MIRO SA DE CV</v>
          </cell>
        </row>
        <row r="27471">
          <cell r="C27471">
            <v>100</v>
          </cell>
          <cell r="D27471" t="str">
            <v>MANUFACTURAS KALTEX SA DE CV</v>
          </cell>
        </row>
        <row r="27472">
          <cell r="C27472">
            <v>295</v>
          </cell>
          <cell r="D27472" t="str">
            <v>REYNALDO RUEDAS PEDROZA</v>
          </cell>
        </row>
        <row r="27473">
          <cell r="C27473" t="str">
            <v>VTAMOS</v>
          </cell>
          <cell r="D27473" t="e">
            <v>#N/A</v>
          </cell>
        </row>
        <row r="27474">
          <cell r="C27474" t="str">
            <v>VTAMOS</v>
          </cell>
          <cell r="D27474" t="e">
            <v>#N/A</v>
          </cell>
        </row>
        <row r="27475">
          <cell r="C27475">
            <v>376</v>
          </cell>
          <cell r="D27475" t="str">
            <v>EDUARDO WONG RODRIGUEZ</v>
          </cell>
        </row>
        <row r="27476">
          <cell r="C27476">
            <v>376</v>
          </cell>
          <cell r="D27476" t="str">
            <v>EDUARDO WONG RODRIGUEZ</v>
          </cell>
        </row>
        <row r="27477">
          <cell r="C27477">
            <v>20</v>
          </cell>
          <cell r="D27477" t="str">
            <v>BIMBO</v>
          </cell>
        </row>
        <row r="27478">
          <cell r="C27478">
            <v>407</v>
          </cell>
          <cell r="D27478" t="str">
            <v>GRUMA</v>
          </cell>
        </row>
        <row r="27479">
          <cell r="C27479">
            <v>179</v>
          </cell>
          <cell r="D27479" t="str">
            <v>TBG APPAREL S DE RL DE CV</v>
          </cell>
        </row>
        <row r="27480">
          <cell r="C27480">
            <v>179</v>
          </cell>
          <cell r="D27480" t="str">
            <v>TBG APPAREL S DE RL DE CV</v>
          </cell>
        </row>
        <row r="27481">
          <cell r="C27481">
            <v>79</v>
          </cell>
          <cell r="D27481" t="str">
            <v>GRUMA</v>
          </cell>
        </row>
        <row r="27482">
          <cell r="C27482">
            <v>79</v>
          </cell>
          <cell r="D27482" t="str">
            <v>GRUMA</v>
          </cell>
        </row>
        <row r="27483">
          <cell r="C27483">
            <v>79</v>
          </cell>
          <cell r="D27483" t="str">
            <v>GRUMA</v>
          </cell>
        </row>
        <row r="27484">
          <cell r="C27484">
            <v>184</v>
          </cell>
          <cell r="D27484" t="str">
            <v>CUEROMEX WET BLUE SA DE CV</v>
          </cell>
        </row>
        <row r="27485">
          <cell r="C27485">
            <v>231</v>
          </cell>
          <cell r="D27485" t="str">
            <v>PROGEL MEXICANA, S.A. DE C.V.</v>
          </cell>
        </row>
        <row r="27486">
          <cell r="C27486">
            <v>179</v>
          </cell>
          <cell r="D27486" t="str">
            <v>TBG APPAREL S DE RL DE CV</v>
          </cell>
        </row>
        <row r="27487">
          <cell r="C27487">
            <v>73</v>
          </cell>
          <cell r="D27487" t="str">
            <v>GRUPO INDUSTRIAL MIRO SA DE CV</v>
          </cell>
        </row>
        <row r="27488">
          <cell r="C27488" t="str">
            <v>VTAMOS</v>
          </cell>
          <cell r="D27488" t="str">
            <v>Ventas de Mostrador</v>
          </cell>
        </row>
        <row r="27489">
          <cell r="C27489">
            <v>306</v>
          </cell>
          <cell r="D27489" t="str">
            <v>GRIFFITH FOODS, S.A. DE C.V.</v>
          </cell>
        </row>
        <row r="27490">
          <cell r="C27490">
            <v>249</v>
          </cell>
          <cell r="D27490" t="str">
            <v>ASHLAND CHEMICAL DE MEXICO, S.A. DE C.V.</v>
          </cell>
        </row>
        <row r="27491">
          <cell r="C27491">
            <v>249</v>
          </cell>
          <cell r="D27491" t="str">
            <v>ASHLAND CHEMICAL DE MEXICO, S.A. DE C.V.</v>
          </cell>
        </row>
        <row r="27492">
          <cell r="C27492">
            <v>144</v>
          </cell>
          <cell r="D27492" t="str">
            <v>SUELAS WYNY SA DE CV</v>
          </cell>
        </row>
        <row r="27493">
          <cell r="C27493">
            <v>144</v>
          </cell>
          <cell r="D27493" t="str">
            <v>SUELAS WYNY SA DE CV</v>
          </cell>
        </row>
        <row r="27494">
          <cell r="C27494">
            <v>184</v>
          </cell>
          <cell r="D27494" t="str">
            <v>CUEROMEX WET BLUE SA DE CV</v>
          </cell>
        </row>
        <row r="27495">
          <cell r="C27495">
            <v>348</v>
          </cell>
          <cell r="D27495" t="str">
            <v>CONCURMEX, S.A. DE C.V.</v>
          </cell>
        </row>
        <row r="27496">
          <cell r="C27496">
            <v>337</v>
          </cell>
          <cell r="D27496" t="str">
            <v>CERVECERIA CUAUHTEMOC MOCTEZUMA SA DE CV</v>
          </cell>
        </row>
        <row r="27497">
          <cell r="C27497">
            <v>337</v>
          </cell>
          <cell r="D27497" t="str">
            <v>CERVECERIA CUAUHTEMOC MOCTEZUMA SA DE CV</v>
          </cell>
        </row>
        <row r="27498">
          <cell r="C27498">
            <v>337</v>
          </cell>
          <cell r="D27498" t="str">
            <v>CERVECERIA CUAUHTEMOC MOCTEZUMA SA DE CV</v>
          </cell>
        </row>
        <row r="27499">
          <cell r="C27499">
            <v>100</v>
          </cell>
          <cell r="D27499" t="str">
            <v>MANUFACTURAS KALTEX SA DE CV</v>
          </cell>
        </row>
        <row r="27500">
          <cell r="C27500">
            <v>73</v>
          </cell>
          <cell r="D27500" t="str">
            <v>GRUPO INDUSTRIAL MIRO SA DE CV</v>
          </cell>
        </row>
        <row r="27501">
          <cell r="C27501">
            <v>100</v>
          </cell>
          <cell r="D27501" t="str">
            <v>MANUFACTURAS KALTEX SA DE CV</v>
          </cell>
        </row>
        <row r="27502">
          <cell r="C27502">
            <v>89</v>
          </cell>
          <cell r="D27502" t="str">
            <v>KERRY INGREDIENTS DE MEXICO SA DE CV</v>
          </cell>
        </row>
        <row r="27503">
          <cell r="C27503">
            <v>202</v>
          </cell>
          <cell r="D27503" t="str">
            <v>CURTIDOS TREVIÑO SA DE CV</v>
          </cell>
        </row>
        <row r="27504">
          <cell r="C27504">
            <v>231</v>
          </cell>
          <cell r="D27504" t="str">
            <v>PROGEL MEXICANA, S.A. DE C.V.</v>
          </cell>
        </row>
        <row r="27505">
          <cell r="C27505">
            <v>97</v>
          </cell>
          <cell r="D27505" t="str">
            <v>LAVAEXPORT SA DE CV</v>
          </cell>
        </row>
        <row r="27506">
          <cell r="C27506">
            <v>97</v>
          </cell>
          <cell r="D27506" t="str">
            <v>LAVAEXPORT SA DE CV</v>
          </cell>
        </row>
        <row r="27507">
          <cell r="C27507">
            <v>396</v>
          </cell>
          <cell r="D27507" t="str">
            <v>JINSI, S.A. DE C.V.</v>
          </cell>
        </row>
        <row r="27508">
          <cell r="C27508">
            <v>14</v>
          </cell>
          <cell r="D27508" t="str">
            <v>DISTRIBUIDORA TEXTIL ARTTEX, S.A. DE C.V.</v>
          </cell>
        </row>
        <row r="27509">
          <cell r="C27509">
            <v>67</v>
          </cell>
          <cell r="D27509" t="str">
            <v>GELITA MEXICO S DE RL DE CV</v>
          </cell>
        </row>
        <row r="27510">
          <cell r="C27510">
            <v>67</v>
          </cell>
          <cell r="D27510" t="str">
            <v>GELITA MEXICO S DE RL DE CV</v>
          </cell>
        </row>
        <row r="27511">
          <cell r="C27511">
            <v>409</v>
          </cell>
          <cell r="D27511" t="str">
            <v>INGENIERO FRANCISCO QUINZAÑOS Y CIA SA DE CV</v>
          </cell>
        </row>
        <row r="27512">
          <cell r="C27512">
            <v>184</v>
          </cell>
          <cell r="D27512" t="str">
            <v>CUEROMEX WET BLUE SA DE CV</v>
          </cell>
        </row>
        <row r="27513">
          <cell r="C27513">
            <v>184</v>
          </cell>
          <cell r="D27513" t="str">
            <v>CUEROMEX WET BLUE SA DE CV</v>
          </cell>
        </row>
        <row r="27514">
          <cell r="C27514">
            <v>134</v>
          </cell>
          <cell r="D27514" t="str">
            <v>QUIMICA HERNANDEZ RAMIREZ SA DE CV</v>
          </cell>
        </row>
        <row r="27515">
          <cell r="C27515">
            <v>384</v>
          </cell>
          <cell r="D27515" t="str">
            <v>DIET LINE LATIN AMERICA, S. A. P. I.  DE C.V.</v>
          </cell>
        </row>
        <row r="27516">
          <cell r="C27516">
            <v>295</v>
          </cell>
          <cell r="D27516" t="str">
            <v>REYNALDO RUEDAS PEDROZA</v>
          </cell>
        </row>
        <row r="27517">
          <cell r="C27517">
            <v>184</v>
          </cell>
          <cell r="D27517" t="str">
            <v>CUEROMEX WET BLUE SA DE CV</v>
          </cell>
        </row>
        <row r="27518">
          <cell r="C27518">
            <v>348</v>
          </cell>
          <cell r="D27518" t="str">
            <v>CONCURMEX, S.A. DE C.V.</v>
          </cell>
        </row>
        <row r="27519">
          <cell r="C27519">
            <v>179</v>
          </cell>
          <cell r="D27519" t="str">
            <v>TBG APPAREL S DE RL DE CV</v>
          </cell>
        </row>
        <row r="27520">
          <cell r="C27520">
            <v>370</v>
          </cell>
          <cell r="D27520" t="str">
            <v>JUAN RAMON DELGADILLO ALDRETE</v>
          </cell>
        </row>
        <row r="27521">
          <cell r="C27521">
            <v>401</v>
          </cell>
          <cell r="D27521" t="str">
            <v>GYG DERIVADOS Y COMESTIBLES, S.A. DE C.V.</v>
          </cell>
        </row>
        <row r="27522">
          <cell r="C27522">
            <v>21</v>
          </cell>
          <cell r="D27522" t="str">
            <v>BIMBO</v>
          </cell>
        </row>
        <row r="27523">
          <cell r="C27523">
            <v>21</v>
          </cell>
          <cell r="D27523" t="str">
            <v>BIMBO</v>
          </cell>
        </row>
        <row r="27524">
          <cell r="C27524">
            <v>21</v>
          </cell>
          <cell r="D27524" t="str">
            <v>BIMBO</v>
          </cell>
        </row>
        <row r="27525">
          <cell r="C27525">
            <v>21</v>
          </cell>
          <cell r="D27525" t="str">
            <v>BIMBO</v>
          </cell>
        </row>
        <row r="27526">
          <cell r="C27526">
            <v>199</v>
          </cell>
          <cell r="D27526" t="str">
            <v>ANILINAS Y QUIMICOS TEXTILES SA DE CV</v>
          </cell>
        </row>
        <row r="27527">
          <cell r="C27527">
            <v>179</v>
          </cell>
          <cell r="D27527" t="str">
            <v>TBG APPAREL S DE RL DE CV</v>
          </cell>
        </row>
        <row r="27528">
          <cell r="C27528">
            <v>21</v>
          </cell>
          <cell r="D27528" t="str">
            <v>BIMBO</v>
          </cell>
        </row>
        <row r="27529">
          <cell r="C27529">
            <v>21</v>
          </cell>
          <cell r="D27529" t="str">
            <v>BIMBO</v>
          </cell>
        </row>
        <row r="27530">
          <cell r="C27530">
            <v>21</v>
          </cell>
          <cell r="D27530" t="str">
            <v>BIMBO</v>
          </cell>
        </row>
        <row r="27531">
          <cell r="C27531" t="str">
            <v>VTAMOS</v>
          </cell>
          <cell r="D27531" t="str">
            <v>Ventas de Mostrador</v>
          </cell>
        </row>
        <row r="27532">
          <cell r="C27532">
            <v>33</v>
          </cell>
          <cell r="D27532" t="str">
            <v>CERVECERIA CUAUHTEMOC MOCTEZUMA SA DE CV</v>
          </cell>
        </row>
        <row r="27533">
          <cell r="C27533">
            <v>67</v>
          </cell>
          <cell r="D27533" t="str">
            <v>GELITA MEXICO S DE RL DE CV</v>
          </cell>
        </row>
        <row r="27534">
          <cell r="C27534">
            <v>112</v>
          </cell>
          <cell r="D27534" t="str">
            <v>GRUMA</v>
          </cell>
        </row>
        <row r="27535">
          <cell r="C27535">
            <v>402</v>
          </cell>
          <cell r="D27535" t="str">
            <v>GRUPO VIVATEX, S.A. DE C.V.</v>
          </cell>
        </row>
        <row r="27536">
          <cell r="C27536">
            <v>420</v>
          </cell>
          <cell r="D27536" t="str">
            <v>PIELES SANTORO, S.A. DE C.V.</v>
          </cell>
        </row>
        <row r="27537">
          <cell r="C27537">
            <v>396</v>
          </cell>
          <cell r="D27537" t="str">
            <v>JINSI, S.A. DE C.V.</v>
          </cell>
        </row>
        <row r="27538">
          <cell r="C27538">
            <v>6</v>
          </cell>
          <cell r="D27538" t="str">
            <v>AGRANA FRUIT MEXICO SA DE CV</v>
          </cell>
        </row>
        <row r="27539">
          <cell r="C27539">
            <v>252</v>
          </cell>
          <cell r="D27539" t="str">
            <v>QUESERIA DOS LAGUNAS, SPR DE R.L. DE C.V.</v>
          </cell>
        </row>
        <row r="27540">
          <cell r="C27540">
            <v>252</v>
          </cell>
          <cell r="D27540" t="str">
            <v>QUESERIA DOS LAGUNAS, SPR DE R.L. DE C.V.</v>
          </cell>
        </row>
        <row r="27541">
          <cell r="C27541">
            <v>112</v>
          </cell>
          <cell r="D27541" t="str">
            <v>GRUMA</v>
          </cell>
        </row>
        <row r="27542">
          <cell r="C27542">
            <v>258</v>
          </cell>
          <cell r="D27542" t="str">
            <v>GRUMA</v>
          </cell>
        </row>
        <row r="27543">
          <cell r="C27543">
            <v>231</v>
          </cell>
          <cell r="D27543" t="str">
            <v>PROGEL MEXICANA, S.A. DE C.V.</v>
          </cell>
        </row>
        <row r="27544">
          <cell r="C27544">
            <v>422</v>
          </cell>
          <cell r="D27544" t="str">
            <v>DYSAL, S.A.P.I., DE C.V.</v>
          </cell>
        </row>
        <row r="27545">
          <cell r="C27545">
            <v>179</v>
          </cell>
          <cell r="D27545" t="str">
            <v>TBG APPAREL S DE RL DE CV</v>
          </cell>
        </row>
        <row r="27546">
          <cell r="C27546">
            <v>179</v>
          </cell>
          <cell r="D27546" t="str">
            <v>TBG APPAREL S DE RL DE CV</v>
          </cell>
        </row>
        <row r="27547">
          <cell r="C27547">
            <v>33</v>
          </cell>
          <cell r="D27547" t="str">
            <v>CERVECERIA CUAUHTEMOC MOCTEZUMA SA DE CV</v>
          </cell>
        </row>
        <row r="27548">
          <cell r="C27548">
            <v>33</v>
          </cell>
          <cell r="D27548" t="str">
            <v>CERVECERIA CUAUHTEMOC MOCTEZUMA SA DE CV</v>
          </cell>
        </row>
        <row r="27549">
          <cell r="C27549">
            <v>33</v>
          </cell>
          <cell r="D27549" t="str">
            <v>CERVECERIA CUAUHTEMOC MOCTEZUMA SA DE CV</v>
          </cell>
        </row>
        <row r="27550">
          <cell r="C27550">
            <v>33</v>
          </cell>
          <cell r="D27550" t="str">
            <v>CERVECERIA CUAUHTEMOC MOCTEZUMA SA DE CV</v>
          </cell>
        </row>
        <row r="27551">
          <cell r="C27551">
            <v>337</v>
          </cell>
          <cell r="D27551" t="str">
            <v>CERVECERIA CUAUHTEMOC MOCTEZUMA SA DE CV</v>
          </cell>
        </row>
        <row r="27552">
          <cell r="C27552">
            <v>337</v>
          </cell>
          <cell r="D27552" t="str">
            <v>CERVECERIA CUAUHTEMOC MOCTEZUMA SA DE CV</v>
          </cell>
        </row>
        <row r="27553">
          <cell r="C27553">
            <v>28</v>
          </cell>
          <cell r="D27553" t="str">
            <v>CERVECERIA CUAUHTEMOC MOCTEZUMA SA DE CV</v>
          </cell>
        </row>
        <row r="27554">
          <cell r="C27554">
            <v>28</v>
          </cell>
          <cell r="D27554" t="str">
            <v>CERVECERIA CUAUHTEMOC MOCTEZUMA SA DE CV</v>
          </cell>
        </row>
        <row r="27555">
          <cell r="C27555">
            <v>28</v>
          </cell>
          <cell r="D27555" t="str">
            <v>CERVECERIA CUAUHTEMOC MOCTEZUMA SA DE CV</v>
          </cell>
        </row>
        <row r="27556">
          <cell r="C27556">
            <v>28</v>
          </cell>
          <cell r="D27556" t="str">
            <v>CERVECERIA CUAUHTEMOC MOCTEZUMA SA DE CV</v>
          </cell>
        </row>
        <row r="27557">
          <cell r="C27557">
            <v>179</v>
          </cell>
          <cell r="D27557" t="str">
            <v>TBG APPAREL S DE RL DE CV</v>
          </cell>
        </row>
        <row r="27558">
          <cell r="C27558">
            <v>337</v>
          </cell>
          <cell r="D27558" t="str">
            <v>CERVECERIA CUAUHTEMOC MOCTEZUMA SA DE CV</v>
          </cell>
        </row>
        <row r="27559">
          <cell r="C27559" t="str">
            <v>VTAMOS</v>
          </cell>
          <cell r="D27559" t="str">
            <v>Ventas de Mostrador</v>
          </cell>
        </row>
        <row r="27560">
          <cell r="C27560" t="str">
            <v>VTAMOS</v>
          </cell>
          <cell r="D27560" t="str">
            <v>Ventas de Mostrador</v>
          </cell>
        </row>
        <row r="27561">
          <cell r="C27561">
            <v>53</v>
          </cell>
          <cell r="D27561" t="str">
            <v>DINCO DEL NORTE SA DE CV</v>
          </cell>
        </row>
        <row r="27562">
          <cell r="C27562">
            <v>53</v>
          </cell>
          <cell r="D27562" t="str">
            <v>DINCO DEL NORTE SA DE CV</v>
          </cell>
        </row>
        <row r="27563">
          <cell r="C27563">
            <v>53</v>
          </cell>
          <cell r="D27563" t="str">
            <v>DINCO DEL NORTE SA DE CV</v>
          </cell>
        </row>
        <row r="27564">
          <cell r="C27564">
            <v>53</v>
          </cell>
          <cell r="D27564" t="str">
            <v>DINCO DEL NORTE SA DE CV</v>
          </cell>
        </row>
        <row r="27565">
          <cell r="C27565">
            <v>249</v>
          </cell>
          <cell r="D27565" t="str">
            <v>ASHLAND CHEMICAL DE MEXICO, S.A. DE C.V.</v>
          </cell>
        </row>
        <row r="27566">
          <cell r="C27566">
            <v>249</v>
          </cell>
          <cell r="D27566" t="str">
            <v>ASHLAND CHEMICAL DE MEXICO, S.A. DE C.V.</v>
          </cell>
        </row>
        <row r="27567">
          <cell r="C27567">
            <v>249</v>
          </cell>
          <cell r="D27567" t="str">
            <v>ASHLAND CHEMICAL DE MEXICO, S.A. DE C.V.</v>
          </cell>
        </row>
        <row r="27568">
          <cell r="C27568">
            <v>392</v>
          </cell>
          <cell r="D27568" t="str">
            <v>CIH INTERNATIONAL, S.A.R.L.</v>
          </cell>
        </row>
        <row r="27569">
          <cell r="C27569">
            <v>392</v>
          </cell>
          <cell r="D27569" t="str">
            <v>CIH INTERNATIONAL, S.A.R.L.</v>
          </cell>
        </row>
        <row r="27570">
          <cell r="C27570">
            <v>392</v>
          </cell>
          <cell r="D27570" t="str">
            <v>CIH INTERNATIONAL, S.A.R.L.</v>
          </cell>
        </row>
        <row r="27571">
          <cell r="C27571">
            <v>392</v>
          </cell>
          <cell r="D27571" t="str">
            <v>CIH INTERNATIONAL, S.A.R.L.</v>
          </cell>
        </row>
        <row r="27572">
          <cell r="C27572">
            <v>392</v>
          </cell>
          <cell r="D27572" t="str">
            <v>CIH INTERNATIONAL, S.A.R.L.</v>
          </cell>
        </row>
        <row r="27573">
          <cell r="C27573">
            <v>115</v>
          </cell>
          <cell r="D27573" t="str">
            <v>GRUMA</v>
          </cell>
        </row>
        <row r="27574">
          <cell r="C27574">
            <v>11</v>
          </cell>
          <cell r="D27574" t="str">
            <v>ALIMENTOS PROFUSA, SA DE CV</v>
          </cell>
        </row>
        <row r="27575">
          <cell r="C27575">
            <v>21</v>
          </cell>
          <cell r="D27575" t="str">
            <v>BIMBO</v>
          </cell>
        </row>
        <row r="27576">
          <cell r="C27576">
            <v>31</v>
          </cell>
          <cell r="D27576" t="str">
            <v>CERVECERIA CUAUHTEMOC MOCTEZUMA SA DE CV</v>
          </cell>
        </row>
        <row r="27577">
          <cell r="C27577">
            <v>31</v>
          </cell>
          <cell r="D27577" t="str">
            <v>CERVECERIA CUAUHTEMOC MOCTEZUMA SA DE CV</v>
          </cell>
        </row>
        <row r="27578">
          <cell r="C27578">
            <v>31</v>
          </cell>
          <cell r="D27578" t="str">
            <v>CERVECERIA CUAUHTEMOC MOCTEZUMA SA DE CV</v>
          </cell>
        </row>
        <row r="27579">
          <cell r="C27579">
            <v>378</v>
          </cell>
          <cell r="D27579" t="str">
            <v>STONE LAV, S.A. DE C.V.</v>
          </cell>
        </row>
        <row r="27580">
          <cell r="C27580">
            <v>378</v>
          </cell>
          <cell r="D27580" t="str">
            <v>STONE LAV, S.A. DE C.V.</v>
          </cell>
        </row>
        <row r="27581">
          <cell r="C27581">
            <v>378</v>
          </cell>
          <cell r="D27581" t="str">
            <v>STONE LAV, S.A. DE C.V.</v>
          </cell>
        </row>
        <row r="27582">
          <cell r="C27582">
            <v>378</v>
          </cell>
          <cell r="D27582" t="str">
            <v>STONE LAV, S.A. DE C.V.</v>
          </cell>
        </row>
        <row r="27583">
          <cell r="C27583">
            <v>231</v>
          </cell>
          <cell r="D27583" t="str">
            <v>PROGEL MEXICANA, S.A. DE C.V.</v>
          </cell>
        </row>
        <row r="27584">
          <cell r="C27584">
            <v>231</v>
          </cell>
          <cell r="D27584" t="str">
            <v>PROGEL MEXICANA, S.A. DE C.V.</v>
          </cell>
        </row>
        <row r="27585">
          <cell r="C27585">
            <v>231</v>
          </cell>
          <cell r="D27585" t="str">
            <v>PROGEL MEXICANA, S.A. DE C.V.</v>
          </cell>
        </row>
        <row r="27586">
          <cell r="C27586">
            <v>371</v>
          </cell>
          <cell r="D27586" t="str">
            <v>DANIEL ROMO CUELLAR</v>
          </cell>
        </row>
        <row r="27587">
          <cell r="C27587">
            <v>371</v>
          </cell>
          <cell r="D27587" t="str">
            <v>DANIEL ROMO CUELLAR</v>
          </cell>
        </row>
        <row r="27588">
          <cell r="C27588">
            <v>402</v>
          </cell>
          <cell r="D27588" t="str">
            <v>GRUPO VIVATEX, S.A. DE C.V.</v>
          </cell>
        </row>
        <row r="27589">
          <cell r="C27589">
            <v>73</v>
          </cell>
          <cell r="D27589" t="str">
            <v>GRUPO INDUSTRIAL MIRO SA DE CV</v>
          </cell>
        </row>
        <row r="27590">
          <cell r="C27590">
            <v>206</v>
          </cell>
          <cell r="D27590" t="str">
            <v>INVESTIGACION PRODUCTIVA SA DE CV</v>
          </cell>
        </row>
        <row r="27591">
          <cell r="C27591">
            <v>422</v>
          </cell>
          <cell r="D27591" t="str">
            <v>DYSAL, S.A.P.I., DE C.V.</v>
          </cell>
        </row>
        <row r="27592">
          <cell r="C27592">
            <v>365</v>
          </cell>
          <cell r="D27592" t="str">
            <v>SENSIENT COLORS, S.A. DE C.V.</v>
          </cell>
        </row>
        <row r="27593">
          <cell r="C27593">
            <v>179</v>
          </cell>
          <cell r="D27593" t="str">
            <v>TBG APPAREL S DE RL DE CV</v>
          </cell>
        </row>
        <row r="27594">
          <cell r="C27594">
            <v>144</v>
          </cell>
          <cell r="D27594" t="str">
            <v>SUELAS WYNY SA DE CV</v>
          </cell>
        </row>
        <row r="27595">
          <cell r="C27595" t="str">
            <v>VTAMOS</v>
          </cell>
          <cell r="D27595" t="str">
            <v>Ventas de Mostrador</v>
          </cell>
        </row>
        <row r="27596">
          <cell r="C27596">
            <v>295</v>
          </cell>
          <cell r="D27596" t="str">
            <v>REYNALDO RUEDAS PEDROZA</v>
          </cell>
        </row>
        <row r="27597">
          <cell r="C27597">
            <v>184</v>
          </cell>
          <cell r="D27597" t="str">
            <v>CUEROMEX WET BLUE SA DE CV</v>
          </cell>
        </row>
        <row r="27598">
          <cell r="C27598">
            <v>184</v>
          </cell>
          <cell r="D27598" t="str">
            <v>CUEROMEX WET BLUE SA DE CV</v>
          </cell>
        </row>
        <row r="27599">
          <cell r="C27599">
            <v>179</v>
          </cell>
          <cell r="D27599" t="str">
            <v>TBG APPAREL S DE RL DE CV</v>
          </cell>
        </row>
        <row r="27600">
          <cell r="C27600">
            <v>179</v>
          </cell>
          <cell r="D27600" t="str">
            <v>TBG APPAREL S DE RL DE CV</v>
          </cell>
        </row>
        <row r="27601">
          <cell r="C27601">
            <v>179</v>
          </cell>
          <cell r="D27601" t="str">
            <v>TBG APPAREL S DE RL DE CV</v>
          </cell>
        </row>
        <row r="27602">
          <cell r="C27602">
            <v>204</v>
          </cell>
          <cell r="D27602" t="str">
            <v>PQ INTEGRADORA LOGISTICA SA DE CV</v>
          </cell>
        </row>
        <row r="27603">
          <cell r="C27603">
            <v>376</v>
          </cell>
          <cell r="D27603" t="str">
            <v>EDUARDO WONG RODRIGUEZ</v>
          </cell>
        </row>
        <row r="27604">
          <cell r="C27604">
            <v>376</v>
          </cell>
          <cell r="D27604" t="str">
            <v>EDUARDO WONG RODRIGUEZ</v>
          </cell>
        </row>
        <row r="27605">
          <cell r="C27605">
            <v>249</v>
          </cell>
          <cell r="D27605" t="str">
            <v>ASHLAND CHEMICAL DE MEXICO, S.A. DE C.V.</v>
          </cell>
        </row>
        <row r="27606">
          <cell r="C27606">
            <v>348</v>
          </cell>
          <cell r="D27606" t="str">
            <v>CONCURMEX, S.A. DE C.V.</v>
          </cell>
        </row>
        <row r="27607">
          <cell r="C27607">
            <v>78</v>
          </cell>
          <cell r="D27607" t="str">
            <v>GRUMA</v>
          </cell>
        </row>
        <row r="27608">
          <cell r="C27608">
            <v>14</v>
          </cell>
          <cell r="D27608" t="str">
            <v>DISTRIBUIDORA TEXTIL ARTTEX, S.A. DE C.V.</v>
          </cell>
        </row>
        <row r="27609">
          <cell r="C27609">
            <v>128</v>
          </cell>
          <cell r="D27609" t="str">
            <v>PRODUCTOS CURTIENTES SA DE CV</v>
          </cell>
        </row>
        <row r="27610">
          <cell r="C27610">
            <v>128</v>
          </cell>
          <cell r="D27610" t="str">
            <v>PRODUCTOS CURTIENTES SA DE CV</v>
          </cell>
        </row>
        <row r="27611">
          <cell r="C27611">
            <v>146</v>
          </cell>
          <cell r="D27611" t="str">
            <v>TECNICOS Y COLORES ANILPAN SA DE CV</v>
          </cell>
        </row>
        <row r="27612">
          <cell r="C27612">
            <v>179</v>
          </cell>
          <cell r="D27612" t="str">
            <v>TBG APPAREL S DE RL DE CV</v>
          </cell>
        </row>
        <row r="27613">
          <cell r="C27613">
            <v>179</v>
          </cell>
          <cell r="D27613" t="str">
            <v>TBG APPAREL S DE RL DE CV</v>
          </cell>
        </row>
        <row r="27614">
          <cell r="C27614">
            <v>179</v>
          </cell>
          <cell r="D27614" t="str">
            <v>TBG APPAREL S DE RL DE CV</v>
          </cell>
        </row>
        <row r="27615">
          <cell r="C27615">
            <v>422</v>
          </cell>
          <cell r="D27615" t="str">
            <v>DYSAL, S.A.P.I., DE C.V.</v>
          </cell>
        </row>
        <row r="27616">
          <cell r="C27616">
            <v>184</v>
          </cell>
          <cell r="D27616" t="str">
            <v>CUEROMEX WET BLUE SA DE CV</v>
          </cell>
        </row>
        <row r="27617">
          <cell r="C27617">
            <v>159</v>
          </cell>
          <cell r="D27617" t="str">
            <v>GRUMA</v>
          </cell>
        </row>
        <row r="27618">
          <cell r="C27618">
            <v>78</v>
          </cell>
          <cell r="D27618" t="str">
            <v>GRUMA</v>
          </cell>
        </row>
        <row r="27619">
          <cell r="C27619">
            <v>31</v>
          </cell>
          <cell r="D27619" t="str">
            <v>CERVECERIA CUAUHTEMOC MOCTEZUMA SA DE CV</v>
          </cell>
        </row>
        <row r="27620">
          <cell r="C27620">
            <v>31</v>
          </cell>
          <cell r="D27620" t="str">
            <v>CERVECERIA CUAUHTEMOC MOCTEZUMA SA DE CV</v>
          </cell>
        </row>
        <row r="27621">
          <cell r="C27621">
            <v>31</v>
          </cell>
          <cell r="D27621" t="str">
            <v>CERVECERIA CUAUHTEMOC MOCTEZUMA SA DE CV</v>
          </cell>
        </row>
        <row r="27622">
          <cell r="C27622">
            <v>30</v>
          </cell>
          <cell r="D27622" t="str">
            <v>CERVECERIA CUAUHTEMOC MOCTEZUMA SA DE CV</v>
          </cell>
        </row>
        <row r="27623">
          <cell r="C27623">
            <v>30</v>
          </cell>
          <cell r="D27623" t="str">
            <v>CERVECERIA CUAUHTEMOC MOCTEZUMA SA DE CV</v>
          </cell>
        </row>
        <row r="27624">
          <cell r="C27624">
            <v>30</v>
          </cell>
          <cell r="D27624" t="str">
            <v>CERVECERIA CUAUHTEMOC MOCTEZUMA SA DE CV</v>
          </cell>
        </row>
        <row r="27625">
          <cell r="C27625">
            <v>30</v>
          </cell>
          <cell r="D27625" t="str">
            <v>CERVECERIA CUAUHTEMOC MOCTEZUMA SA DE CV</v>
          </cell>
        </row>
        <row r="27626">
          <cell r="C27626">
            <v>30</v>
          </cell>
          <cell r="D27626" t="str">
            <v>CERVECERIA CUAUHTEMOC MOCTEZUMA SA DE CV</v>
          </cell>
        </row>
        <row r="27627">
          <cell r="C27627">
            <v>30</v>
          </cell>
          <cell r="D27627" t="str">
            <v>CERVECERIA CUAUHTEMOC MOCTEZUMA SA DE CV</v>
          </cell>
        </row>
        <row r="27628">
          <cell r="C27628">
            <v>32</v>
          </cell>
          <cell r="D27628" t="str">
            <v>CERVECERIA CUAUHTEMOC MOCTEZUMA SA DE CV</v>
          </cell>
        </row>
        <row r="27629">
          <cell r="C27629">
            <v>32</v>
          </cell>
          <cell r="D27629" t="str">
            <v>CERVECERIA CUAUHTEMOC MOCTEZUMA SA DE CV</v>
          </cell>
        </row>
        <row r="27630">
          <cell r="C27630">
            <v>28</v>
          </cell>
          <cell r="D27630" t="str">
            <v>CERVECERIA CUAUHTEMOC MOCTEZUMA SA DE CV</v>
          </cell>
        </row>
        <row r="27631">
          <cell r="C27631">
            <v>28</v>
          </cell>
          <cell r="D27631" t="str">
            <v>CERVECERIA CUAUHTEMOC MOCTEZUMA SA DE CV</v>
          </cell>
        </row>
        <row r="27632">
          <cell r="C27632">
            <v>28</v>
          </cell>
          <cell r="D27632" t="str">
            <v>CERVECERIA CUAUHTEMOC MOCTEZUMA SA DE CV</v>
          </cell>
        </row>
        <row r="27633">
          <cell r="C27633">
            <v>249</v>
          </cell>
          <cell r="D27633" t="str">
            <v>ASHLAND CHEMICAL DE MEXICO, S.A. DE C.V.</v>
          </cell>
        </row>
        <row r="27634">
          <cell r="C27634">
            <v>249</v>
          </cell>
          <cell r="D27634" t="str">
            <v>ASHLAND CHEMICAL DE MEXICO, S.A. DE C.V.</v>
          </cell>
        </row>
        <row r="27635">
          <cell r="C27635">
            <v>67</v>
          </cell>
          <cell r="D27635" t="str">
            <v>GELITA MEXICO S DE RL DE CV</v>
          </cell>
        </row>
        <row r="27636">
          <cell r="C27636">
            <v>52</v>
          </cell>
          <cell r="D27636" t="str">
            <v>DEUTSCHE QUIMICA SA DE CV</v>
          </cell>
        </row>
        <row r="27637">
          <cell r="C27637" t="str">
            <v>VTAMOS</v>
          </cell>
          <cell r="D27637" t="str">
            <v>Ventas de Mostrador</v>
          </cell>
        </row>
        <row r="27638">
          <cell r="C27638">
            <v>348</v>
          </cell>
          <cell r="D27638" t="str">
            <v>CONCURMEX, S.A. DE C.V.</v>
          </cell>
        </row>
        <row r="27639">
          <cell r="C27639">
            <v>28</v>
          </cell>
          <cell r="D27639" t="str">
            <v>CERVECERIA CUAUHTEMOC MOCTEZUMA SA DE CV</v>
          </cell>
        </row>
        <row r="27640">
          <cell r="C27640">
            <v>28</v>
          </cell>
          <cell r="D27640" t="str">
            <v>CERVECERIA CUAUHTEMOC MOCTEZUMA SA DE CV</v>
          </cell>
        </row>
        <row r="27641">
          <cell r="C27641">
            <v>89</v>
          </cell>
          <cell r="D27641" t="str">
            <v>KERRY INGREDIENTS DE MEXICO SA DE CV</v>
          </cell>
        </row>
        <row r="27642">
          <cell r="C27642">
            <v>113</v>
          </cell>
          <cell r="D27642" t="str">
            <v>GRUMA</v>
          </cell>
        </row>
        <row r="27643">
          <cell r="C27643">
            <v>113</v>
          </cell>
          <cell r="D27643" t="str">
            <v>GRUMA</v>
          </cell>
        </row>
        <row r="27644">
          <cell r="C27644">
            <v>231</v>
          </cell>
          <cell r="D27644" t="str">
            <v>PROGEL MEXICANA, S.A. DE C.V.</v>
          </cell>
        </row>
        <row r="27645">
          <cell r="C27645">
            <v>179</v>
          </cell>
          <cell r="D27645" t="str">
            <v>TBG APPAREL S DE RL DE CV</v>
          </cell>
        </row>
        <row r="27646">
          <cell r="C27646">
            <v>179</v>
          </cell>
          <cell r="D27646" t="str">
            <v>TBG APPAREL S DE RL DE CV</v>
          </cell>
        </row>
        <row r="27647">
          <cell r="C27647">
            <v>112</v>
          </cell>
          <cell r="D27647" t="str">
            <v>GRUMA</v>
          </cell>
        </row>
        <row r="27648">
          <cell r="C27648">
            <v>67</v>
          </cell>
          <cell r="D27648" t="str">
            <v>GELITA MEXICO S DE RL DE CV</v>
          </cell>
        </row>
        <row r="27649">
          <cell r="C27649">
            <v>295</v>
          </cell>
          <cell r="D27649" t="str">
            <v>REYNALDO RUEDAS PEDROZA</v>
          </cell>
        </row>
        <row r="27650">
          <cell r="C27650" t="str">
            <v>VTAMOS</v>
          </cell>
          <cell r="D27650" t="str">
            <v>Ventas de Mostrador</v>
          </cell>
        </row>
        <row r="27651">
          <cell r="C27651">
            <v>184</v>
          </cell>
          <cell r="D27651" t="str">
            <v>CUEROMEX WET BLUE SA DE CV</v>
          </cell>
        </row>
        <row r="27652">
          <cell r="C27652">
            <v>238</v>
          </cell>
          <cell r="D27652" t="str">
            <v>ANSA MCAL TRADING, INC.</v>
          </cell>
        </row>
        <row r="27653">
          <cell r="C27653">
            <v>16</v>
          </cell>
          <cell r="D27653" t="str">
            <v>GRUMA</v>
          </cell>
        </row>
        <row r="27654">
          <cell r="C27654">
            <v>193</v>
          </cell>
          <cell r="D27654" t="str">
            <v>CURFIMEX SA DE CV</v>
          </cell>
        </row>
        <row r="27655">
          <cell r="C27655">
            <v>349</v>
          </cell>
          <cell r="D27655" t="str">
            <v>VILLA VERDE AGRICOLA MEXICANA, S.A. DE C.V.</v>
          </cell>
        </row>
        <row r="27656">
          <cell r="C27656">
            <v>273</v>
          </cell>
          <cell r="D27656" t="str">
            <v>LAVANDERIA LOS ALAMOS, S.A. DE C.V.</v>
          </cell>
        </row>
        <row r="27657">
          <cell r="C27657">
            <v>39</v>
          </cell>
          <cell r="D27657" t="str">
            <v>CITROJUGO SA DE CV</v>
          </cell>
        </row>
        <row r="27658">
          <cell r="C27658">
            <v>401</v>
          </cell>
          <cell r="D27658" t="str">
            <v>GYG DERIVADOS Y COMESTIBLES, S.A. DE C.V.</v>
          </cell>
        </row>
        <row r="27659">
          <cell r="C27659">
            <v>128</v>
          </cell>
          <cell r="D27659" t="str">
            <v>PRODUCTOS CURTIENTES SA DE CV</v>
          </cell>
        </row>
        <row r="27660">
          <cell r="C27660">
            <v>128</v>
          </cell>
          <cell r="D27660" t="str">
            <v>PRODUCTOS CURTIENTES SA DE CV</v>
          </cell>
        </row>
        <row r="27661">
          <cell r="C27661">
            <v>21</v>
          </cell>
          <cell r="D27661" t="str">
            <v>BIMBO</v>
          </cell>
        </row>
        <row r="27662">
          <cell r="C27662">
            <v>21</v>
          </cell>
          <cell r="D27662" t="str">
            <v>BIMBO</v>
          </cell>
        </row>
        <row r="27663">
          <cell r="C27663">
            <v>21</v>
          </cell>
          <cell r="D27663" t="str">
            <v>BIMBO</v>
          </cell>
        </row>
        <row r="27664">
          <cell r="C27664">
            <v>21</v>
          </cell>
          <cell r="D27664" t="str">
            <v>BIMBO</v>
          </cell>
        </row>
        <row r="27665">
          <cell r="C27665">
            <v>21</v>
          </cell>
          <cell r="D27665" t="str">
            <v>BIMBO</v>
          </cell>
        </row>
        <row r="27666">
          <cell r="C27666">
            <v>21</v>
          </cell>
          <cell r="D27666" t="str">
            <v>BIMBO</v>
          </cell>
        </row>
        <row r="27667">
          <cell r="C27667">
            <v>367</v>
          </cell>
          <cell r="D27667" t="str">
            <v>WRANGLER DE MEXICO, S. DE R.L. DE C.V.</v>
          </cell>
        </row>
        <row r="27668">
          <cell r="C27668">
            <v>367</v>
          </cell>
          <cell r="D27668" t="str">
            <v>WRANGLER DE MEXICO, S. DE R.L. DE C.V.</v>
          </cell>
        </row>
        <row r="27669">
          <cell r="C27669">
            <v>112</v>
          </cell>
          <cell r="D27669" t="str">
            <v>GRUMA</v>
          </cell>
        </row>
        <row r="27670">
          <cell r="C27670">
            <v>97</v>
          </cell>
          <cell r="D27670" t="str">
            <v>LAVAEXPORT SA DE CV</v>
          </cell>
        </row>
        <row r="27671">
          <cell r="C27671">
            <v>97</v>
          </cell>
          <cell r="D27671" t="str">
            <v>LAVAEXPORT SA DE CV</v>
          </cell>
        </row>
        <row r="27672">
          <cell r="C27672" t="str">
            <v>VTAMOS</v>
          </cell>
          <cell r="D27672" t="str">
            <v>Ventas de Mostrador</v>
          </cell>
        </row>
        <row r="27673">
          <cell r="C27673">
            <v>33</v>
          </cell>
          <cell r="D27673" t="str">
            <v>CERVECERIA CUAUHTEMOC MOCTEZUMA SA DE CV</v>
          </cell>
        </row>
        <row r="27674">
          <cell r="C27674">
            <v>33</v>
          </cell>
          <cell r="D27674" t="str">
            <v>CERVECERIA CUAUHTEMOC MOCTEZUMA SA DE CV</v>
          </cell>
        </row>
        <row r="27675">
          <cell r="C27675">
            <v>33</v>
          </cell>
          <cell r="D27675" t="str">
            <v>CERVECERIA CUAUHTEMOC MOCTEZUMA SA DE CV</v>
          </cell>
        </row>
        <row r="27676">
          <cell r="C27676">
            <v>33</v>
          </cell>
          <cell r="D27676" t="str">
            <v>CERVECERIA CUAUHTEMOC MOCTEZUMA SA DE CV</v>
          </cell>
        </row>
        <row r="27677">
          <cell r="C27677">
            <v>33</v>
          </cell>
          <cell r="D27677" t="str">
            <v>CERVECERIA CUAUHTEMOC MOCTEZUMA SA DE CV</v>
          </cell>
        </row>
        <row r="27678">
          <cell r="C27678">
            <v>33</v>
          </cell>
          <cell r="D27678" t="str">
            <v>CERVECERIA CUAUHTEMOC MOCTEZUMA SA DE CV</v>
          </cell>
        </row>
        <row r="27679">
          <cell r="C27679">
            <v>33</v>
          </cell>
          <cell r="D27679" t="str">
            <v>CERVECERIA CUAUHTEMOC MOCTEZUMA SA DE CV</v>
          </cell>
        </row>
        <row r="27680">
          <cell r="C27680">
            <v>33</v>
          </cell>
          <cell r="D27680" t="str">
            <v>CERVECERIA CUAUHTEMOC MOCTEZUMA SA DE CV</v>
          </cell>
        </row>
        <row r="27681">
          <cell r="C27681">
            <v>21</v>
          </cell>
          <cell r="D27681" t="str">
            <v>BIMBO</v>
          </cell>
        </row>
        <row r="27682">
          <cell r="C27682">
            <v>392</v>
          </cell>
          <cell r="D27682" t="str">
            <v>CIH INTERNATIONAL, S.A.R.L.</v>
          </cell>
        </row>
        <row r="27683">
          <cell r="C27683">
            <v>179</v>
          </cell>
          <cell r="D27683" t="str">
            <v>TBG APPAREL S DE RL DE CV</v>
          </cell>
        </row>
        <row r="27684">
          <cell r="C27684">
            <v>144</v>
          </cell>
          <cell r="D27684" t="str">
            <v>SUELAS WYNY SA DE CV</v>
          </cell>
        </row>
        <row r="27685">
          <cell r="C27685">
            <v>144</v>
          </cell>
          <cell r="D27685" t="str">
            <v>SUELAS WYNY SA DE CV</v>
          </cell>
        </row>
        <row r="27686">
          <cell r="C27686">
            <v>231</v>
          </cell>
          <cell r="D27686" t="str">
            <v>PROGEL MEXICANA, S.A. DE C.V.</v>
          </cell>
        </row>
        <row r="27687">
          <cell r="C27687">
            <v>393</v>
          </cell>
          <cell r="D27687" t="str">
            <v>CERVECERIA CUAUHTEMOC MOCTEZUMA SA DE CV</v>
          </cell>
        </row>
        <row r="27688">
          <cell r="C27688">
            <v>393</v>
          </cell>
          <cell r="D27688" t="str">
            <v>CERVECERIA CUAUHTEMOC MOCTEZUMA SA DE CV</v>
          </cell>
        </row>
        <row r="27689">
          <cell r="C27689">
            <v>393</v>
          </cell>
          <cell r="D27689" t="str">
            <v>CERVECERIA CUAUHTEMOC MOCTEZUMA SA DE CV</v>
          </cell>
        </row>
        <row r="27690">
          <cell r="C27690">
            <v>28</v>
          </cell>
          <cell r="D27690" t="str">
            <v>CERVECERIA CUAUHTEMOC MOCTEZUMA SA DE CV</v>
          </cell>
        </row>
        <row r="27691">
          <cell r="C27691">
            <v>28</v>
          </cell>
          <cell r="D27691" t="str">
            <v>CERVECERIA CUAUHTEMOC MOCTEZUMA SA DE CV</v>
          </cell>
        </row>
        <row r="27692">
          <cell r="C27692">
            <v>28</v>
          </cell>
          <cell r="D27692" t="str">
            <v>CERVECERIA CUAUHTEMOC MOCTEZUMA SA DE CV</v>
          </cell>
        </row>
        <row r="27693">
          <cell r="C27693">
            <v>29</v>
          </cell>
          <cell r="D27693" t="str">
            <v>CERVECERIA CUAUHTEMOC MOCTEZUMA SA DE CV</v>
          </cell>
        </row>
        <row r="27694">
          <cell r="C27694">
            <v>29</v>
          </cell>
          <cell r="D27694" t="str">
            <v>CERVECERIA CUAUHTEMOC MOCTEZUMA SA DE CV</v>
          </cell>
        </row>
        <row r="27695">
          <cell r="C27695">
            <v>29</v>
          </cell>
          <cell r="D27695" t="str">
            <v>CERVECERIA CUAUHTEMOC MOCTEZUMA SA DE CV</v>
          </cell>
        </row>
        <row r="27696">
          <cell r="C27696">
            <v>29</v>
          </cell>
          <cell r="D27696" t="str">
            <v>CERVECERIA CUAUHTEMOC MOCTEZUMA SA DE CV</v>
          </cell>
        </row>
        <row r="27697">
          <cell r="C27697">
            <v>29</v>
          </cell>
          <cell r="D27697" t="str">
            <v>CERVECERIA CUAUHTEMOC MOCTEZUMA SA DE CV</v>
          </cell>
        </row>
        <row r="27698">
          <cell r="C27698">
            <v>249</v>
          </cell>
          <cell r="D27698" t="str">
            <v>ASHLAND CHEMICAL DE MEXICO, S.A. DE C.V.</v>
          </cell>
        </row>
        <row r="27699">
          <cell r="C27699">
            <v>249</v>
          </cell>
          <cell r="D27699" t="str">
            <v>ASHLAND CHEMICAL DE MEXICO, S.A. DE C.V.</v>
          </cell>
        </row>
        <row r="27700">
          <cell r="C27700">
            <v>249</v>
          </cell>
          <cell r="D27700" t="str">
            <v>ASHLAND CHEMICAL DE MEXICO, S.A. DE C.V.</v>
          </cell>
        </row>
        <row r="27701">
          <cell r="C27701">
            <v>79</v>
          </cell>
          <cell r="D27701" t="str">
            <v>GRUMA</v>
          </cell>
        </row>
        <row r="27702">
          <cell r="C27702">
            <v>79</v>
          </cell>
          <cell r="D27702" t="str">
            <v>GRUMA</v>
          </cell>
        </row>
        <row r="27703">
          <cell r="C27703">
            <v>104</v>
          </cell>
          <cell r="D27703" t="str">
            <v>MEJORPLUS SA DE CV</v>
          </cell>
        </row>
        <row r="27704">
          <cell r="C27704">
            <v>79</v>
          </cell>
          <cell r="D27704" t="str">
            <v>GRUMA</v>
          </cell>
        </row>
        <row r="27705">
          <cell r="C27705">
            <v>79</v>
          </cell>
          <cell r="D27705" t="str">
            <v>GRUMA</v>
          </cell>
        </row>
        <row r="27706">
          <cell r="C27706">
            <v>78</v>
          </cell>
          <cell r="D27706" t="str">
            <v>GRUMA</v>
          </cell>
        </row>
        <row r="27707">
          <cell r="C27707">
            <v>78</v>
          </cell>
          <cell r="D27707" t="str">
            <v>GRUMA</v>
          </cell>
        </row>
        <row r="27708">
          <cell r="C27708">
            <v>52</v>
          </cell>
          <cell r="D27708" t="str">
            <v>DEUTSCHE QUIMICA SA DE CV</v>
          </cell>
        </row>
        <row r="27709">
          <cell r="C27709">
            <v>100</v>
          </cell>
          <cell r="D27709" t="str">
            <v>MANUFACTURAS KALTEX SA DE CV</v>
          </cell>
        </row>
        <row r="27710">
          <cell r="C27710">
            <v>130</v>
          </cell>
          <cell r="D27710" t="str">
            <v>PRODUCTOS PERLA, SA DE CV</v>
          </cell>
        </row>
        <row r="27711">
          <cell r="C27711">
            <v>130</v>
          </cell>
          <cell r="D27711" t="str">
            <v>PRODUCTOS PERLA, SA DE CV</v>
          </cell>
        </row>
        <row r="27712">
          <cell r="C27712">
            <v>130</v>
          </cell>
          <cell r="D27712" t="str">
            <v>PRODUCTOS PERLA, SA DE CV</v>
          </cell>
        </row>
        <row r="27713">
          <cell r="C27713">
            <v>11</v>
          </cell>
          <cell r="D27713" t="str">
            <v>ALIMENTOS PROFUSA, SA DE CV</v>
          </cell>
        </row>
        <row r="27714">
          <cell r="C27714">
            <v>309</v>
          </cell>
          <cell r="D27714" t="str">
            <v>MARIA CONSUELO FIERRO RAMOS</v>
          </cell>
        </row>
        <row r="27715">
          <cell r="C27715">
            <v>337</v>
          </cell>
          <cell r="D27715" t="str">
            <v>CERVECERIA CUAUHTEMOC MOCTEZUMA SA DE CV</v>
          </cell>
        </row>
        <row r="27716">
          <cell r="C27716">
            <v>337</v>
          </cell>
          <cell r="D27716" t="str">
            <v>CERVECERIA CUAUHTEMOC MOCTEZUMA SA DE CV</v>
          </cell>
        </row>
        <row r="27717">
          <cell r="C27717">
            <v>33</v>
          </cell>
          <cell r="D27717" t="str">
            <v>CERVECERIA CUAUHTEMOC MOCTEZUMA SA DE CV</v>
          </cell>
        </row>
        <row r="27718">
          <cell r="C27718">
            <v>78</v>
          </cell>
          <cell r="D27718" t="str">
            <v>GRUMA</v>
          </cell>
        </row>
        <row r="27719">
          <cell r="C27719">
            <v>327</v>
          </cell>
          <cell r="D27719" t="str">
            <v>CERVECERIAS BARU-PANAMA, S.A.</v>
          </cell>
        </row>
        <row r="27720">
          <cell r="C27720">
            <v>392</v>
          </cell>
          <cell r="D27720" t="str">
            <v>CIH INTERNATIONAL, S.A.R.L.</v>
          </cell>
        </row>
        <row r="27721">
          <cell r="C27721">
            <v>392</v>
          </cell>
          <cell r="D27721" t="str">
            <v>CIH INTERNATIONAL, S.A.R.L.</v>
          </cell>
        </row>
        <row r="27722">
          <cell r="C27722">
            <v>14</v>
          </cell>
          <cell r="D27722" t="str">
            <v>DISTRIBUIDORA TEXTIL ARTTEX, S.A. DE C.V.</v>
          </cell>
        </row>
        <row r="27723">
          <cell r="C27723">
            <v>14</v>
          </cell>
          <cell r="D27723" t="str">
            <v>DISTRIBUIDORA TEXTIL ARTTEX, S.A. DE C.V.</v>
          </cell>
        </row>
        <row r="27724">
          <cell r="C27724">
            <v>348</v>
          </cell>
          <cell r="D27724" t="str">
            <v>CONCURMEX, S.A. DE C.V.</v>
          </cell>
        </row>
        <row r="27725">
          <cell r="C27725" t="str">
            <v>VTAMOS</v>
          </cell>
          <cell r="D27725" t="e">
            <v>#N/A</v>
          </cell>
        </row>
        <row r="27726">
          <cell r="C27726">
            <v>179</v>
          </cell>
          <cell r="D27726" t="str">
            <v>TBG APPAREL S DE RL DE CV</v>
          </cell>
        </row>
        <row r="27727">
          <cell r="C27727">
            <v>179</v>
          </cell>
          <cell r="D27727" t="str">
            <v>TBG APPAREL S DE RL DE CV</v>
          </cell>
        </row>
        <row r="27728">
          <cell r="C27728">
            <v>22</v>
          </cell>
          <cell r="D27728" t="str">
            <v>BIOTECNICA INTERNACIONAL SA DE CV</v>
          </cell>
        </row>
        <row r="27729">
          <cell r="C27729">
            <v>113</v>
          </cell>
          <cell r="D27729" t="str">
            <v>GRUMA</v>
          </cell>
        </row>
        <row r="27730">
          <cell r="C27730">
            <v>231</v>
          </cell>
          <cell r="D27730" t="str">
            <v>PROGEL MEXICANA, S.A. DE C.V.</v>
          </cell>
        </row>
        <row r="27731">
          <cell r="C27731">
            <v>67</v>
          </cell>
          <cell r="D27731" t="str">
            <v>GELITA MEXICO S DE RL DE CV</v>
          </cell>
        </row>
        <row r="27732">
          <cell r="C27732">
            <v>100</v>
          </cell>
          <cell r="D27732" t="str">
            <v>MANUFACTURAS KALTEX SA DE CV</v>
          </cell>
        </row>
        <row r="27733">
          <cell r="C27733">
            <v>249</v>
          </cell>
          <cell r="D27733" t="str">
            <v>ASHLAND CHEMICAL DE MEXICO, S.A. DE C.V.</v>
          </cell>
        </row>
        <row r="27734">
          <cell r="C27734">
            <v>179</v>
          </cell>
          <cell r="D27734" t="str">
            <v>TBG APPAREL S DE RL DE CV</v>
          </cell>
        </row>
        <row r="27735">
          <cell r="C27735">
            <v>306</v>
          </cell>
          <cell r="D27735" t="str">
            <v>GRIFFITH FOODS, S.A. DE C.V.</v>
          </cell>
        </row>
        <row r="27736">
          <cell r="C27736">
            <v>306</v>
          </cell>
          <cell r="D27736" t="str">
            <v>GRIFFITH FOODS, S.A. DE C.V.</v>
          </cell>
        </row>
        <row r="27737">
          <cell r="C27737">
            <v>184</v>
          </cell>
          <cell r="D27737" t="str">
            <v>CUEROMEX WET BLUE SA DE CV</v>
          </cell>
        </row>
        <row r="27738">
          <cell r="C27738">
            <v>38</v>
          </cell>
          <cell r="D27738" t="str">
            <v>CITRICOS DE APATZINGAN SPR RL</v>
          </cell>
        </row>
        <row r="27739">
          <cell r="C27739">
            <v>134</v>
          </cell>
          <cell r="D27739" t="str">
            <v>QUIMICA HERNANDEZ RAMIREZ SA DE CV</v>
          </cell>
        </row>
        <row r="27740">
          <cell r="C27740">
            <v>134</v>
          </cell>
          <cell r="D27740" t="str">
            <v>QUIMICA HERNANDEZ RAMIREZ SA DE CV</v>
          </cell>
        </row>
        <row r="27741">
          <cell r="C27741">
            <v>81</v>
          </cell>
          <cell r="D27741" t="str">
            <v>HERSHEY MEXICO SA DE CV</v>
          </cell>
        </row>
        <row r="27742">
          <cell r="C27742">
            <v>179</v>
          </cell>
          <cell r="D27742" t="str">
            <v>TBG APPAREL S DE RL DE CV</v>
          </cell>
        </row>
        <row r="27743">
          <cell r="C27743">
            <v>179</v>
          </cell>
          <cell r="D27743" t="str">
            <v>TBG APPAREL S DE RL DE CV</v>
          </cell>
        </row>
        <row r="27744">
          <cell r="C27744">
            <v>179</v>
          </cell>
          <cell r="D27744" t="str">
            <v>TBG APPAREL S DE RL DE CV</v>
          </cell>
        </row>
        <row r="27745">
          <cell r="C27745">
            <v>382</v>
          </cell>
          <cell r="D27745" t="str">
            <v>PC BIOLOGICS, S.A. DE C.V.</v>
          </cell>
        </row>
        <row r="27746">
          <cell r="C27746">
            <v>384</v>
          </cell>
          <cell r="D27746" t="str">
            <v>DIET LINE LATIN AMERICA, S. A. P. I.  DE C.V.</v>
          </cell>
        </row>
        <row r="27747">
          <cell r="C27747">
            <v>184</v>
          </cell>
          <cell r="D27747" t="str">
            <v>CUEROMEX WET BLUE SA DE CV</v>
          </cell>
        </row>
        <row r="27748">
          <cell r="C27748">
            <v>78</v>
          </cell>
          <cell r="D27748" t="str">
            <v>GRUMA</v>
          </cell>
        </row>
        <row r="27749">
          <cell r="C27749">
            <v>78</v>
          </cell>
          <cell r="D27749" t="str">
            <v>GRUMA</v>
          </cell>
        </row>
        <row r="27750">
          <cell r="C27750">
            <v>11</v>
          </cell>
          <cell r="D27750" t="str">
            <v>ALIMENTOS PROFUSA, SA DE CV</v>
          </cell>
        </row>
        <row r="27751">
          <cell r="C27751">
            <v>11</v>
          </cell>
          <cell r="D27751" t="str">
            <v>ALIMENTOS PROFUSA, SA DE CV</v>
          </cell>
        </row>
        <row r="27752">
          <cell r="C27752">
            <v>39</v>
          </cell>
          <cell r="D27752" t="str">
            <v>CITROJUGO SA DE CV</v>
          </cell>
        </row>
        <row r="27753">
          <cell r="C27753">
            <v>39</v>
          </cell>
          <cell r="D27753" t="str">
            <v>CITROJUGO SA DE CV</v>
          </cell>
        </row>
        <row r="27754">
          <cell r="C27754">
            <v>179</v>
          </cell>
          <cell r="D27754" t="str">
            <v>TBG APPAREL S DE RL DE CV</v>
          </cell>
        </row>
        <row r="27755">
          <cell r="C27755">
            <v>100</v>
          </cell>
          <cell r="D27755" t="str">
            <v>MANUFACTURAS KALTEX SA DE CV</v>
          </cell>
        </row>
        <row r="27756">
          <cell r="C27756">
            <v>204</v>
          </cell>
          <cell r="D27756" t="str">
            <v>PQ INTEGRADORA LOGISTICA SA DE CV</v>
          </cell>
        </row>
        <row r="27757">
          <cell r="C27757">
            <v>67</v>
          </cell>
          <cell r="D27757" t="str">
            <v>GELITA MEXICO S DE RL DE CV</v>
          </cell>
        </row>
        <row r="27758">
          <cell r="C27758">
            <v>113</v>
          </cell>
          <cell r="D27758" t="str">
            <v>GRUMA</v>
          </cell>
        </row>
        <row r="27759">
          <cell r="C27759">
            <v>348</v>
          </cell>
          <cell r="D27759" t="str">
            <v>CONCURMEX, S.A. DE C.V.</v>
          </cell>
        </row>
        <row r="27760">
          <cell r="C27760">
            <v>184</v>
          </cell>
          <cell r="D27760" t="str">
            <v>CUEROMEX WET BLUE SA DE CV</v>
          </cell>
        </row>
        <row r="27761">
          <cell r="C27761" t="str">
            <v>VTAMOS</v>
          </cell>
          <cell r="D27761" t="str">
            <v>Ventas de Mostrador</v>
          </cell>
        </row>
        <row r="27762">
          <cell r="C27762">
            <v>231</v>
          </cell>
          <cell r="D27762" t="str">
            <v>PROGEL MEXICANA, S.A. DE C.V.</v>
          </cell>
        </row>
        <row r="27763">
          <cell r="C27763">
            <v>231</v>
          </cell>
          <cell r="D27763" t="str">
            <v>PROGEL MEXICANA, S.A. DE C.V.</v>
          </cell>
        </row>
        <row r="27764">
          <cell r="C27764">
            <v>166</v>
          </cell>
          <cell r="D27764" t="str">
            <v>GRUMA</v>
          </cell>
        </row>
        <row r="27765">
          <cell r="C27765">
            <v>144</v>
          </cell>
          <cell r="D27765" t="str">
            <v>SUELAS WYNY SA DE CV</v>
          </cell>
        </row>
        <row r="27766">
          <cell r="C27766">
            <v>144</v>
          </cell>
          <cell r="D27766" t="str">
            <v>SUELAS WYNY SA DE CV</v>
          </cell>
        </row>
        <row r="27767">
          <cell r="C27767">
            <v>249</v>
          </cell>
          <cell r="D27767" t="str">
            <v>ASHLAND CHEMICAL DE MEXICO, S.A. DE C.V.</v>
          </cell>
        </row>
        <row r="27768">
          <cell r="C27768">
            <v>249</v>
          </cell>
          <cell r="D27768" t="str">
            <v>ASHLAND CHEMICAL DE MEXICO, S.A. DE C.V.</v>
          </cell>
        </row>
        <row r="27769">
          <cell r="C27769">
            <v>159</v>
          </cell>
          <cell r="D27769" t="str">
            <v>GRUMA</v>
          </cell>
        </row>
        <row r="27770">
          <cell r="C27770">
            <v>159</v>
          </cell>
          <cell r="D27770" t="str">
            <v>GRUMA</v>
          </cell>
        </row>
        <row r="27771">
          <cell r="C27771">
            <v>128</v>
          </cell>
          <cell r="D27771" t="str">
            <v>PRODUCTOS CURTIENTES SA DE CV</v>
          </cell>
        </row>
        <row r="27772">
          <cell r="C27772">
            <v>128</v>
          </cell>
          <cell r="D27772" t="str">
            <v>PRODUCTOS CURTIENTES SA DE CV</v>
          </cell>
        </row>
        <row r="27773">
          <cell r="C27773">
            <v>179</v>
          </cell>
          <cell r="D27773" t="str">
            <v>TBG APPAREL S DE RL DE CV</v>
          </cell>
        </row>
        <row r="27774">
          <cell r="C27774">
            <v>231</v>
          </cell>
          <cell r="D27774" t="str">
            <v>PROGEL MEXICANA, S.A. DE C.V.</v>
          </cell>
        </row>
        <row r="27775">
          <cell r="C27775">
            <v>231</v>
          </cell>
          <cell r="D27775" t="str">
            <v>PROGEL MEXICANA, S.A. DE C.V.</v>
          </cell>
        </row>
        <row r="27776">
          <cell r="C27776">
            <v>231</v>
          </cell>
          <cell r="D27776" t="str">
            <v>PROGEL MEXICANA, S.A. DE C.V.</v>
          </cell>
        </row>
        <row r="27777">
          <cell r="C27777">
            <v>29</v>
          </cell>
          <cell r="D27777" t="str">
            <v>CERVECERIA CUAUHTEMOC MOCTEZUMA SA DE CV</v>
          </cell>
        </row>
        <row r="27778">
          <cell r="C27778">
            <v>31</v>
          </cell>
          <cell r="D27778" t="str">
            <v>CERVECERIA CUAUHTEMOC MOCTEZUMA SA DE CV</v>
          </cell>
        </row>
        <row r="27779">
          <cell r="C27779">
            <v>31</v>
          </cell>
          <cell r="D27779" t="str">
            <v>CERVECERIA CUAUHTEMOC MOCTEZUMA SA DE CV</v>
          </cell>
        </row>
        <row r="27780">
          <cell r="C27780">
            <v>31</v>
          </cell>
          <cell r="D27780" t="str">
            <v>CERVECERIA CUAUHTEMOC MOCTEZUMA SA DE CV</v>
          </cell>
        </row>
        <row r="27781">
          <cell r="C27781">
            <v>31</v>
          </cell>
          <cell r="D27781" t="str">
            <v>CERVECERIA CUAUHTEMOC MOCTEZUMA SA DE CV</v>
          </cell>
        </row>
        <row r="27782">
          <cell r="C27782">
            <v>33</v>
          </cell>
          <cell r="D27782" t="str">
            <v>CERVECERIA CUAUHTEMOC MOCTEZUMA SA DE CV</v>
          </cell>
        </row>
        <row r="27783">
          <cell r="C27783">
            <v>33</v>
          </cell>
          <cell r="D27783" t="str">
            <v>CERVECERIA CUAUHTEMOC MOCTEZUMA SA DE CV</v>
          </cell>
        </row>
        <row r="27784">
          <cell r="C27784">
            <v>33</v>
          </cell>
          <cell r="D27784" t="str">
            <v>CERVECERIA CUAUHTEMOC MOCTEZUMA SA DE CV</v>
          </cell>
        </row>
        <row r="27785">
          <cell r="C27785">
            <v>33</v>
          </cell>
          <cell r="D27785" t="str">
            <v>CERVECERIA CUAUHTEMOC MOCTEZUMA SA DE CV</v>
          </cell>
        </row>
        <row r="27786">
          <cell r="C27786">
            <v>29</v>
          </cell>
          <cell r="D27786" t="str">
            <v>CERVECERIA CUAUHTEMOC MOCTEZUMA SA DE CV</v>
          </cell>
        </row>
        <row r="27787">
          <cell r="C27787">
            <v>29</v>
          </cell>
          <cell r="D27787" t="str">
            <v>CERVECERIA CUAUHTEMOC MOCTEZUMA SA DE CV</v>
          </cell>
        </row>
        <row r="27788">
          <cell r="C27788">
            <v>29</v>
          </cell>
          <cell r="D27788" t="str">
            <v>CERVECERIA CUAUHTEMOC MOCTEZUMA SA DE CV</v>
          </cell>
        </row>
        <row r="27789">
          <cell r="C27789">
            <v>33</v>
          </cell>
          <cell r="D27789" t="str">
            <v>CERVECERIA CUAUHTEMOC MOCTEZUMA SA DE CV</v>
          </cell>
        </row>
        <row r="27790">
          <cell r="C27790">
            <v>33</v>
          </cell>
          <cell r="D27790" t="str">
            <v>CERVECERIA CUAUHTEMOC MOCTEZUMA SA DE CV</v>
          </cell>
        </row>
        <row r="27791">
          <cell r="C27791">
            <v>33</v>
          </cell>
          <cell r="D27791" t="str">
            <v>CERVECERIA CUAUHTEMOC MOCTEZUMA SA DE CV</v>
          </cell>
        </row>
        <row r="27792">
          <cell r="C27792">
            <v>33</v>
          </cell>
          <cell r="D27792" t="str">
            <v>CERVECERIA CUAUHTEMOC MOCTEZUMA SA DE CV</v>
          </cell>
        </row>
        <row r="27793">
          <cell r="C27793">
            <v>33</v>
          </cell>
          <cell r="D27793" t="str">
            <v>CERVECERIA CUAUHTEMOC MOCTEZUMA SA DE CV</v>
          </cell>
        </row>
        <row r="27794">
          <cell r="C27794">
            <v>21</v>
          </cell>
          <cell r="D27794" t="str">
            <v>BIMBO</v>
          </cell>
        </row>
        <row r="27795">
          <cell r="C27795">
            <v>21</v>
          </cell>
          <cell r="D27795" t="str">
            <v>BIMBO</v>
          </cell>
        </row>
        <row r="27796">
          <cell r="C27796">
            <v>370</v>
          </cell>
          <cell r="D27796" t="str">
            <v>JUAN RAMON DELGADILLO ALDRETE</v>
          </cell>
        </row>
        <row r="27797">
          <cell r="C27797">
            <v>370</v>
          </cell>
          <cell r="D27797" t="str">
            <v>JUAN RAMON DELGADILLO ALDRETE</v>
          </cell>
        </row>
        <row r="27798">
          <cell r="C27798">
            <v>100</v>
          </cell>
          <cell r="D27798" t="str">
            <v>MANUFACTURAS KALTEX SA DE CV</v>
          </cell>
        </row>
        <row r="27799">
          <cell r="C27799">
            <v>28</v>
          </cell>
          <cell r="D27799" t="str">
            <v>CERVECERIA CUAUHTEMOC MOCTEZUMA SA DE CV</v>
          </cell>
        </row>
        <row r="27800">
          <cell r="C27800">
            <v>28</v>
          </cell>
          <cell r="D27800" t="str">
            <v>CERVECERIA CUAUHTEMOC MOCTEZUMA SA DE CV</v>
          </cell>
        </row>
        <row r="27801">
          <cell r="C27801">
            <v>204</v>
          </cell>
          <cell r="D27801" t="str">
            <v>PQ INTEGRADORA LOGISTICA SA DE CV</v>
          </cell>
        </row>
        <row r="27802">
          <cell r="C27802" t="str">
            <v>VTAMOS</v>
          </cell>
          <cell r="D27802" t="str">
            <v>Ventas de Mostrador</v>
          </cell>
        </row>
        <row r="27803">
          <cell r="C27803">
            <v>21</v>
          </cell>
          <cell r="D27803" t="str">
            <v>BIMBO</v>
          </cell>
        </row>
        <row r="27804">
          <cell r="C27804">
            <v>21</v>
          </cell>
          <cell r="D27804" t="str">
            <v>BIMBO</v>
          </cell>
        </row>
        <row r="27805">
          <cell r="C27805">
            <v>21</v>
          </cell>
          <cell r="D27805" t="str">
            <v>BIMBO</v>
          </cell>
        </row>
        <row r="27806">
          <cell r="C27806">
            <v>21</v>
          </cell>
          <cell r="D27806" t="str">
            <v>BIMBO</v>
          </cell>
        </row>
        <row r="27807">
          <cell r="C27807">
            <v>231</v>
          </cell>
          <cell r="D27807" t="str">
            <v>PROGEL MEXICANA, S.A. DE C.V.</v>
          </cell>
        </row>
        <row r="27808">
          <cell r="C27808">
            <v>30</v>
          </cell>
          <cell r="D27808" t="str">
            <v>CERVECERIA CUAUHTEMOC MOCTEZUMA SA DE CV</v>
          </cell>
        </row>
        <row r="27809">
          <cell r="C27809">
            <v>393</v>
          </cell>
          <cell r="D27809" t="str">
            <v>CERVECERIA CUAUHTEMOC MOCTEZUMA SA DE CV</v>
          </cell>
        </row>
        <row r="27810">
          <cell r="C27810">
            <v>20</v>
          </cell>
          <cell r="D27810" t="str">
            <v>BIMBO</v>
          </cell>
        </row>
        <row r="27811">
          <cell r="C27811">
            <v>115</v>
          </cell>
          <cell r="D27811" t="str">
            <v>GRUMA</v>
          </cell>
        </row>
        <row r="27812">
          <cell r="C27812">
            <v>100</v>
          </cell>
          <cell r="D27812" t="str">
            <v>MANUFACTURAS KALTEX SA DE CV</v>
          </cell>
        </row>
        <row r="27813">
          <cell r="C27813">
            <v>100</v>
          </cell>
          <cell r="D27813" t="str">
            <v>MANUFACTURAS KALTEX SA DE CV</v>
          </cell>
        </row>
        <row r="27814">
          <cell r="C27814">
            <v>100</v>
          </cell>
          <cell r="D27814" t="str">
            <v>MANUFACTURAS KALTEX SA DE CV</v>
          </cell>
        </row>
        <row r="27815">
          <cell r="C27815">
            <v>177</v>
          </cell>
          <cell r="D27815" t="str">
            <v>COLOIDALES DUCHE SA DE CV</v>
          </cell>
        </row>
        <row r="27816">
          <cell r="C27816">
            <v>134</v>
          </cell>
          <cell r="D27816" t="str">
            <v>QUIMICA HERNANDEZ RAMIREZ SA DE CV</v>
          </cell>
        </row>
        <row r="27817">
          <cell r="C27817">
            <v>134</v>
          </cell>
          <cell r="D27817" t="str">
            <v>QUIMICA HERNANDEZ RAMIREZ SA DE CV</v>
          </cell>
        </row>
        <row r="27818">
          <cell r="C27818">
            <v>20</v>
          </cell>
          <cell r="D27818" t="str">
            <v>BIMBO</v>
          </cell>
        </row>
        <row r="27819">
          <cell r="C27819">
            <v>337</v>
          </cell>
          <cell r="D27819" t="str">
            <v>CERVECERIA CUAUHTEMOC MOCTEZUMA SA DE CV</v>
          </cell>
        </row>
        <row r="27820">
          <cell r="C27820">
            <v>337</v>
          </cell>
          <cell r="D27820" t="str">
            <v>CERVECERIA CUAUHTEMOC MOCTEZUMA SA DE CV</v>
          </cell>
        </row>
        <row r="27821">
          <cell r="C27821">
            <v>337</v>
          </cell>
          <cell r="D27821" t="str">
            <v>CERVECERIA CUAUHTEMOC MOCTEZUMA SA DE CV</v>
          </cell>
        </row>
        <row r="27822">
          <cell r="C27822">
            <v>401</v>
          </cell>
          <cell r="D27822" t="str">
            <v>GYG DERIVADOS Y COMESTIBLES, S.A. DE C.V.</v>
          </cell>
        </row>
        <row r="27823">
          <cell r="C27823">
            <v>396</v>
          </cell>
          <cell r="D27823" t="str">
            <v>JINSI, S.A. DE C.V.</v>
          </cell>
        </row>
        <row r="27824">
          <cell r="C27824">
            <v>427</v>
          </cell>
          <cell r="D27824" t="str">
            <v>CASA ARMANDO GUILLERMO PRIETO, S.A. DE C.V.</v>
          </cell>
        </row>
        <row r="27825">
          <cell r="C27825">
            <v>179</v>
          </cell>
          <cell r="D27825" t="str">
            <v>TBG APPAREL S DE RL DE CV</v>
          </cell>
        </row>
        <row r="27826">
          <cell r="C27826">
            <v>97</v>
          </cell>
          <cell r="D27826" t="str">
            <v>LAVAEXPORT SA DE CV</v>
          </cell>
        </row>
        <row r="27827">
          <cell r="C27827">
            <v>97</v>
          </cell>
          <cell r="D27827" t="str">
            <v>LAVAEXPORT SA DE CV</v>
          </cell>
        </row>
        <row r="27828">
          <cell r="C27828">
            <v>21</v>
          </cell>
          <cell r="D27828" t="str">
            <v>BIMBO</v>
          </cell>
        </row>
        <row r="27829">
          <cell r="C27829">
            <v>21</v>
          </cell>
          <cell r="D27829" t="str">
            <v>BIMBO</v>
          </cell>
        </row>
        <row r="27830">
          <cell r="C27830">
            <v>31</v>
          </cell>
          <cell r="D27830" t="str">
            <v>CERVECERIA CUAUHTEMOC MOCTEZUMA SA DE CV</v>
          </cell>
        </row>
        <row r="27831">
          <cell r="C27831">
            <v>31</v>
          </cell>
          <cell r="D27831" t="str">
            <v>CERVECERIA CUAUHTEMOC MOCTEZUMA SA DE CV</v>
          </cell>
        </row>
        <row r="27832">
          <cell r="C27832">
            <v>31</v>
          </cell>
          <cell r="D27832" t="str">
            <v>CERVECERIA CUAUHTEMOC MOCTEZUMA SA DE CV</v>
          </cell>
        </row>
        <row r="27833">
          <cell r="C27833">
            <v>89</v>
          </cell>
          <cell r="D27833" t="str">
            <v>KERRY INGREDIENTS DE MEXICO SA DE CV</v>
          </cell>
        </row>
        <row r="27834">
          <cell r="C27834">
            <v>89</v>
          </cell>
          <cell r="D27834" t="str">
            <v>KERRY INGREDIENTS DE MEXICO SA DE CV</v>
          </cell>
        </row>
        <row r="27835">
          <cell r="C27835">
            <v>89</v>
          </cell>
          <cell r="D27835" t="str">
            <v>KERRY INGREDIENTS DE MEXICO SA DE CV</v>
          </cell>
        </row>
        <row r="27836">
          <cell r="C27836">
            <v>390</v>
          </cell>
          <cell r="D27836" t="str">
            <v>PRODUCTORA DE ALIMENTOS MEXICANOS, S.A. DE C.V.</v>
          </cell>
        </row>
        <row r="27837">
          <cell r="C27837">
            <v>67</v>
          </cell>
          <cell r="D27837" t="str">
            <v>GELITA MEXICO S DE RL DE CV</v>
          </cell>
        </row>
        <row r="27838">
          <cell r="C27838">
            <v>372</v>
          </cell>
          <cell r="D27838" t="str">
            <v>NOVA ORGANICA, S.A. DE C.V.</v>
          </cell>
        </row>
        <row r="27839">
          <cell r="C27839">
            <v>104</v>
          </cell>
          <cell r="D27839" t="str">
            <v>MEJORPLUS SA DE CV</v>
          </cell>
        </row>
        <row r="27840">
          <cell r="C27840">
            <v>78</v>
          </cell>
          <cell r="D27840" t="str">
            <v>GRUMA</v>
          </cell>
        </row>
        <row r="27841">
          <cell r="C27841">
            <v>78</v>
          </cell>
          <cell r="D27841" t="str">
            <v>GRUMA</v>
          </cell>
        </row>
        <row r="27842">
          <cell r="C27842">
            <v>342</v>
          </cell>
          <cell r="D27842" t="str">
            <v>RED STRIPE</v>
          </cell>
        </row>
        <row r="27843">
          <cell r="C27843">
            <v>114</v>
          </cell>
          <cell r="D27843" t="str">
            <v>GRUMA</v>
          </cell>
        </row>
        <row r="27844">
          <cell r="C27844">
            <v>114</v>
          </cell>
          <cell r="D27844" t="str">
            <v>GRUMA</v>
          </cell>
        </row>
        <row r="27845">
          <cell r="C27845">
            <v>134</v>
          </cell>
          <cell r="D27845" t="str">
            <v>QUIMICA HERNANDEZ RAMIREZ SA DE CV</v>
          </cell>
        </row>
        <row r="27846">
          <cell r="C27846">
            <v>100</v>
          </cell>
          <cell r="D27846" t="str">
            <v>MANUFACTURAS KALTEX SA DE CV</v>
          </cell>
        </row>
        <row r="27847">
          <cell r="C27847">
            <v>100</v>
          </cell>
          <cell r="D27847" t="str">
            <v>MANUFACTURAS KALTEX SA DE CV</v>
          </cell>
        </row>
        <row r="27848">
          <cell r="C27848">
            <v>179</v>
          </cell>
          <cell r="D27848" t="str">
            <v>TBG APPAREL S DE RL DE CV</v>
          </cell>
        </row>
        <row r="27849">
          <cell r="C27849">
            <v>73</v>
          </cell>
          <cell r="D27849" t="str">
            <v>GRUPO INDUSTRIAL MIRO SA DE CV</v>
          </cell>
        </row>
        <row r="27850">
          <cell r="C27850">
            <v>144</v>
          </cell>
          <cell r="D27850" t="str">
            <v>SUELAS WYNY SA DE CV</v>
          </cell>
        </row>
        <row r="27851">
          <cell r="C27851">
            <v>184</v>
          </cell>
          <cell r="D27851" t="str">
            <v>CUEROMEX WET BLUE SA DE CV</v>
          </cell>
        </row>
        <row r="27852">
          <cell r="C27852">
            <v>426</v>
          </cell>
          <cell r="D27852" t="str">
            <v>MARIANN SANTOS VAN HOOZER</v>
          </cell>
        </row>
        <row r="27853">
          <cell r="C27853">
            <v>52</v>
          </cell>
          <cell r="D27853" t="str">
            <v>DEUTSCHE QUIMICA SA DE CV</v>
          </cell>
        </row>
        <row r="27854">
          <cell r="C27854">
            <v>202</v>
          </cell>
          <cell r="D27854" t="str">
            <v>CURTIDOS TREVIÑO SA DE CV</v>
          </cell>
        </row>
        <row r="27855">
          <cell r="C27855">
            <v>413</v>
          </cell>
          <cell r="D27855" t="str">
            <v>MALTAS E INSUMOS CERVECEROS S.A. DE C.V.</v>
          </cell>
        </row>
        <row r="27856">
          <cell r="C27856">
            <v>231</v>
          </cell>
          <cell r="D27856" t="str">
            <v>PROGEL MEXICANA, S.A. DE C.V.</v>
          </cell>
        </row>
        <row r="27857">
          <cell r="C27857">
            <v>14</v>
          </cell>
          <cell r="D27857" t="str">
            <v>DISTRIBUIDORA TEXTIL ARTTEX, S.A. DE C.V.</v>
          </cell>
        </row>
        <row r="27858">
          <cell r="C27858">
            <v>249</v>
          </cell>
          <cell r="D27858" t="str">
            <v>ASHLAND CHEMICAL DE MEXICO, S.A. DE C.V.</v>
          </cell>
        </row>
        <row r="27859">
          <cell r="C27859">
            <v>249</v>
          </cell>
          <cell r="D27859" t="str">
            <v>ASHLAND CHEMICAL DE MEXICO, S.A. DE C.V.</v>
          </cell>
        </row>
        <row r="27860">
          <cell r="C27860">
            <v>249</v>
          </cell>
          <cell r="D27860" t="str">
            <v>ASHLAND CHEMICAL DE MEXICO, S.A. DE C.V.</v>
          </cell>
        </row>
        <row r="27861">
          <cell r="C27861">
            <v>15</v>
          </cell>
          <cell r="D27861" t="str">
            <v>AVIGM SA DE CV</v>
          </cell>
        </row>
        <row r="27862">
          <cell r="C27862">
            <v>378</v>
          </cell>
          <cell r="D27862" t="str">
            <v>STONE LAV, S.A. DE C.V.</v>
          </cell>
        </row>
        <row r="27863">
          <cell r="C27863">
            <v>378</v>
          </cell>
          <cell r="D27863" t="str">
            <v>STONE LAV, S.A. DE C.V.</v>
          </cell>
        </row>
        <row r="27864">
          <cell r="C27864">
            <v>104</v>
          </cell>
          <cell r="D27864" t="str">
            <v>MEJORPLUS SA DE CV</v>
          </cell>
        </row>
        <row r="27865">
          <cell r="C27865">
            <v>378</v>
          </cell>
          <cell r="D27865" t="str">
            <v>STONE LAV, S.A. DE C.V.</v>
          </cell>
        </row>
        <row r="27866">
          <cell r="C27866">
            <v>179</v>
          </cell>
          <cell r="D27866" t="str">
            <v>TBG APPAREL S DE RL DE CV</v>
          </cell>
        </row>
        <row r="27867">
          <cell r="C27867">
            <v>179</v>
          </cell>
          <cell r="D27867" t="str">
            <v>TBG APPAREL S DE RL DE CV</v>
          </cell>
        </row>
        <row r="27868">
          <cell r="C27868">
            <v>32</v>
          </cell>
          <cell r="D27868" t="str">
            <v>CERVECERIA CUAUHTEMOC MOCTEZUMA SA DE CV</v>
          </cell>
        </row>
        <row r="27869">
          <cell r="C27869">
            <v>32</v>
          </cell>
          <cell r="D27869" t="str">
            <v>CERVECERIA CUAUHTEMOC MOCTEZUMA SA DE CV</v>
          </cell>
        </row>
        <row r="27870">
          <cell r="C27870">
            <v>32</v>
          </cell>
          <cell r="D27870" t="str">
            <v>CERVECERIA CUAUHTEMOC MOCTEZUMA SA DE CV</v>
          </cell>
        </row>
        <row r="27871">
          <cell r="C27871">
            <v>381</v>
          </cell>
          <cell r="D27871" t="str">
            <v>HARI MASA DEL SURESTE, S.A. DE C.V.</v>
          </cell>
        </row>
        <row r="27872">
          <cell r="C27872">
            <v>193</v>
          </cell>
          <cell r="D27872" t="str">
            <v>CURFIMEX SA DE CV</v>
          </cell>
        </row>
        <row r="27873">
          <cell r="C27873">
            <v>39</v>
          </cell>
          <cell r="D27873" t="str">
            <v>CITROJUGO SA DE CV</v>
          </cell>
        </row>
        <row r="27874">
          <cell r="C27874">
            <v>39</v>
          </cell>
          <cell r="D27874" t="str">
            <v>CITROJUGO SA DE CV</v>
          </cell>
        </row>
        <row r="27875">
          <cell r="C27875">
            <v>104</v>
          </cell>
          <cell r="D27875" t="str">
            <v>MEJORPLUS SA DE CV</v>
          </cell>
        </row>
        <row r="27876">
          <cell r="C27876">
            <v>134</v>
          </cell>
          <cell r="D27876" t="str">
            <v>QUIMICA HERNANDEZ RAMIREZ SA DE CV</v>
          </cell>
        </row>
        <row r="27877">
          <cell r="C27877">
            <v>134</v>
          </cell>
          <cell r="D27877" t="str">
            <v>QUIMICA HERNANDEZ RAMIREZ SA DE CV</v>
          </cell>
        </row>
        <row r="27878">
          <cell r="C27878">
            <v>134</v>
          </cell>
          <cell r="D27878" t="str">
            <v>QUIMICA HERNANDEZ RAMIREZ SA DE CV</v>
          </cell>
        </row>
        <row r="27879">
          <cell r="C27879">
            <v>231</v>
          </cell>
          <cell r="D27879" t="str">
            <v>PROGEL MEXICANA, S.A. DE C.V.</v>
          </cell>
        </row>
        <row r="27880">
          <cell r="C27880">
            <v>114</v>
          </cell>
          <cell r="D27880" t="str">
            <v>GRUMA</v>
          </cell>
        </row>
        <row r="27881">
          <cell r="C27881">
            <v>40</v>
          </cell>
          <cell r="D27881" t="str">
            <v>CITROLIM SA DE CV</v>
          </cell>
        </row>
        <row r="27882">
          <cell r="C27882">
            <v>40</v>
          </cell>
          <cell r="D27882" t="str">
            <v>CITROLIM SA DE CV</v>
          </cell>
        </row>
        <row r="27883">
          <cell r="C27883">
            <v>249</v>
          </cell>
          <cell r="D27883" t="str">
            <v>ASHLAND CHEMICAL DE MEXICO, S.A. DE C.V.</v>
          </cell>
        </row>
        <row r="27884">
          <cell r="C27884">
            <v>179</v>
          </cell>
          <cell r="D27884" t="str">
            <v>TBG APPAREL S DE RL DE CV</v>
          </cell>
        </row>
        <row r="27885">
          <cell r="C27885">
            <v>14</v>
          </cell>
          <cell r="D27885" t="str">
            <v>DISTRIBUIDORA TEXTIL ARTTEX, S.A. DE C.V.</v>
          </cell>
        </row>
        <row r="27886">
          <cell r="C27886">
            <v>348</v>
          </cell>
          <cell r="D27886" t="str">
            <v>CONCURMEX, S.A. DE C.V.</v>
          </cell>
        </row>
        <row r="27887">
          <cell r="C27887">
            <v>184</v>
          </cell>
          <cell r="D27887" t="str">
            <v>CUEROMEX WET BLUE SA DE CV</v>
          </cell>
        </row>
        <row r="27888">
          <cell r="C27888">
            <v>367</v>
          </cell>
          <cell r="D27888" t="str">
            <v>WRANGLER DE MEXICO, S. DE R.L. DE C.V.</v>
          </cell>
        </row>
        <row r="27889">
          <cell r="C27889">
            <v>367</v>
          </cell>
          <cell r="D27889" t="str">
            <v>WRANGLER DE MEXICO, S. DE R.L. DE C.V.</v>
          </cell>
        </row>
        <row r="27890">
          <cell r="C27890">
            <v>100</v>
          </cell>
          <cell r="D27890" t="str">
            <v>MANUFACTURAS KALTEX SA DE CV</v>
          </cell>
        </row>
        <row r="27891">
          <cell r="C27891">
            <v>184</v>
          </cell>
          <cell r="D27891" t="str">
            <v>CUEROMEX WET BLUE SA DE CV</v>
          </cell>
        </row>
        <row r="27892">
          <cell r="C27892">
            <v>407</v>
          </cell>
          <cell r="D27892" t="str">
            <v>GRUMA</v>
          </cell>
        </row>
        <row r="27893">
          <cell r="C27893">
            <v>179</v>
          </cell>
          <cell r="D27893" t="str">
            <v>TBG APPAREL S DE RL DE CV</v>
          </cell>
        </row>
        <row r="27894">
          <cell r="C27894">
            <v>396</v>
          </cell>
          <cell r="D27894" t="str">
            <v>JINSI, S.A. DE C.V.</v>
          </cell>
        </row>
        <row r="27895">
          <cell r="C27895">
            <v>428</v>
          </cell>
          <cell r="D27895" t="str">
            <v>AVO PLUS, S.A. DE C.V.</v>
          </cell>
        </row>
        <row r="27896">
          <cell r="C27896">
            <v>67</v>
          </cell>
          <cell r="D27896" t="str">
            <v>GELITA MEXICO S DE RL DE CV</v>
          </cell>
        </row>
        <row r="27897">
          <cell r="C27897">
            <v>16</v>
          </cell>
          <cell r="D27897" t="str">
            <v>GRUMA</v>
          </cell>
        </row>
        <row r="27898">
          <cell r="C27898">
            <v>128</v>
          </cell>
          <cell r="D27898" t="str">
            <v>PRODUCTOS CURTIENTES SA DE CV</v>
          </cell>
        </row>
        <row r="27899">
          <cell r="C27899">
            <v>128</v>
          </cell>
          <cell r="D27899" t="str">
            <v>PRODUCTOS CURTIENTES SA DE CV</v>
          </cell>
        </row>
        <row r="27900">
          <cell r="C27900">
            <v>128</v>
          </cell>
          <cell r="D27900" t="str">
            <v>PRODUCTOS CURTIENTES SA DE CV</v>
          </cell>
        </row>
        <row r="27901">
          <cell r="C27901">
            <v>376</v>
          </cell>
          <cell r="D27901" t="str">
            <v>EDUARDO WONG RODRIGUEZ</v>
          </cell>
        </row>
        <row r="27902">
          <cell r="C27902">
            <v>376</v>
          </cell>
          <cell r="D27902" t="str">
            <v>EDUARDO WONG RODRIGUEZ</v>
          </cell>
        </row>
        <row r="27903">
          <cell r="C27903">
            <v>231</v>
          </cell>
          <cell r="D27903" t="str">
            <v>PROGEL MEXICANA, S.A. DE C.V.</v>
          </cell>
        </row>
        <row r="27904">
          <cell r="C27904">
            <v>100</v>
          </cell>
          <cell r="D27904" t="str">
            <v>MANUFACTURAS KALTEX SA DE CV</v>
          </cell>
        </row>
        <row r="27905">
          <cell r="C27905">
            <v>79</v>
          </cell>
          <cell r="D27905" t="str">
            <v>GRUMA</v>
          </cell>
        </row>
        <row r="27906">
          <cell r="C27906">
            <v>52</v>
          </cell>
          <cell r="D27906" t="str">
            <v>DEUTSCHE QUIMICA SA DE CV</v>
          </cell>
        </row>
        <row r="27907">
          <cell r="C27907">
            <v>429</v>
          </cell>
          <cell r="D27907" t="str">
            <v>CERVECERIA PRIMUS, S.A. DE C.V.</v>
          </cell>
        </row>
        <row r="27908">
          <cell r="C27908">
            <v>429</v>
          </cell>
          <cell r="D27908" t="str">
            <v>CERVECERIA PRIMUS, S.A. DE C.V.</v>
          </cell>
        </row>
        <row r="27909">
          <cell r="C27909">
            <v>166</v>
          </cell>
          <cell r="D27909" t="str">
            <v>GRUMA</v>
          </cell>
        </row>
        <row r="27910">
          <cell r="C27910">
            <v>389</v>
          </cell>
          <cell r="D27910" t="str">
            <v>QUIMICOS VEMONT, S. DE R.L. DE C.V.</v>
          </cell>
        </row>
        <row r="27911">
          <cell r="C27911">
            <v>184</v>
          </cell>
          <cell r="D27911" t="str">
            <v>CUEROMEX WET BLUE SA DE CV</v>
          </cell>
        </row>
        <row r="27912">
          <cell r="C27912">
            <v>184</v>
          </cell>
          <cell r="D27912" t="str">
            <v>CUEROMEX WET BLUE SA DE CV</v>
          </cell>
        </row>
        <row r="27913">
          <cell r="C27913">
            <v>144</v>
          </cell>
          <cell r="D27913" t="str">
            <v>SUELAS WYNY SA DE CV</v>
          </cell>
        </row>
        <row r="27914">
          <cell r="C27914">
            <v>144</v>
          </cell>
          <cell r="D27914" t="str">
            <v>SUELAS WYNY SA DE CV</v>
          </cell>
        </row>
        <row r="27915">
          <cell r="C27915">
            <v>112</v>
          </cell>
          <cell r="D27915" t="str">
            <v>GRUMA</v>
          </cell>
        </row>
        <row r="27916">
          <cell r="C27916">
            <v>112</v>
          </cell>
          <cell r="D27916" t="str">
            <v>GRUMA</v>
          </cell>
        </row>
        <row r="27917">
          <cell r="C27917">
            <v>112</v>
          </cell>
          <cell r="D27917" t="str">
            <v>GRUMA</v>
          </cell>
        </row>
        <row r="27918">
          <cell r="C27918">
            <v>31</v>
          </cell>
          <cell r="D27918" t="str">
            <v>CERVECERIA CUAUHTEMOC MOCTEZUMA SA DE CV</v>
          </cell>
        </row>
        <row r="27919">
          <cell r="C27919">
            <v>31</v>
          </cell>
          <cell r="D27919" t="str">
            <v>CERVECERIA CUAUHTEMOC MOCTEZUMA SA DE CV</v>
          </cell>
        </row>
        <row r="27920">
          <cell r="C27920">
            <v>31</v>
          </cell>
          <cell r="D27920" t="str">
            <v>CERVECERIA CUAUHTEMOC MOCTEZUMA SA DE CV</v>
          </cell>
        </row>
        <row r="27921">
          <cell r="C27921">
            <v>28</v>
          </cell>
          <cell r="D27921" t="str">
            <v>CERVECERIA CUAUHTEMOC MOCTEZUMA SA DE CV</v>
          </cell>
        </row>
        <row r="27922">
          <cell r="C27922">
            <v>28</v>
          </cell>
          <cell r="D27922" t="str">
            <v>CERVECERIA CUAUHTEMOC MOCTEZUMA SA DE CV</v>
          </cell>
        </row>
        <row r="27923">
          <cell r="C27923">
            <v>28</v>
          </cell>
          <cell r="D27923" t="str">
            <v>CERVECERIA CUAUHTEMOC MOCTEZUMA SA DE CV</v>
          </cell>
        </row>
        <row r="27924">
          <cell r="C27924">
            <v>28</v>
          </cell>
          <cell r="D27924" t="str">
            <v>CERVECERIA CUAUHTEMOC MOCTEZUMA SA DE CV</v>
          </cell>
        </row>
        <row r="27925">
          <cell r="C27925" t="str">
            <v>VTAMOS</v>
          </cell>
          <cell r="D27925" t="str">
            <v>Ventas de Mostrador</v>
          </cell>
        </row>
        <row r="27926">
          <cell r="C27926">
            <v>151</v>
          </cell>
          <cell r="D27926" t="str">
            <v>UNGERER MEXICO S DE RL DE CV</v>
          </cell>
        </row>
        <row r="27927">
          <cell r="C27927">
            <v>14</v>
          </cell>
          <cell r="D27927" t="str">
            <v>DISTRIBUIDORA TEXTIL ARTTEX, S.A. DE C.V.</v>
          </cell>
        </row>
        <row r="27928">
          <cell r="C27928">
            <v>396</v>
          </cell>
          <cell r="D27928" t="str">
            <v>JINSI, S.A. DE C.V.</v>
          </cell>
        </row>
        <row r="27929">
          <cell r="C27929">
            <v>401</v>
          </cell>
          <cell r="D27929" t="str">
            <v>GYG DERIVADOS Y COMESTIBLES, S.A. DE C.V.</v>
          </cell>
        </row>
        <row r="27930">
          <cell r="C27930">
            <v>107</v>
          </cell>
          <cell r="D27930" t="str">
            <v>MICHEL ONTIVEROS PABLO IGNACIO</v>
          </cell>
        </row>
        <row r="27931">
          <cell r="C27931">
            <v>179</v>
          </cell>
          <cell r="D27931" t="str">
            <v>TBG APPAREL S DE RL DE CV</v>
          </cell>
        </row>
        <row r="27932">
          <cell r="C27932">
            <v>179</v>
          </cell>
          <cell r="D27932" t="str">
            <v>TBG APPAREL S DE RL DE CV</v>
          </cell>
        </row>
        <row r="27933">
          <cell r="C27933">
            <v>231</v>
          </cell>
          <cell r="D27933" t="str">
            <v>PROGEL MEXICANA, S.A. DE C.V.</v>
          </cell>
        </row>
        <row r="27934">
          <cell r="C27934">
            <v>29</v>
          </cell>
          <cell r="D27934" t="str">
            <v>CERVECERIA CUAUHTEMOC MOCTEZUMA SA DE CV</v>
          </cell>
        </row>
        <row r="27935">
          <cell r="C27935">
            <v>29</v>
          </cell>
          <cell r="D27935" t="str">
            <v>CERVECERIA CUAUHTEMOC MOCTEZUMA SA DE CV</v>
          </cell>
        </row>
        <row r="27936">
          <cell r="C27936">
            <v>29</v>
          </cell>
          <cell r="D27936" t="str">
            <v>CERVECERIA CUAUHTEMOC MOCTEZUMA SA DE CV</v>
          </cell>
        </row>
        <row r="27937">
          <cell r="C27937">
            <v>33</v>
          </cell>
          <cell r="D27937" t="str">
            <v>CERVECERIA CUAUHTEMOC MOCTEZUMA SA DE CV</v>
          </cell>
        </row>
        <row r="27938">
          <cell r="C27938">
            <v>33</v>
          </cell>
          <cell r="D27938" t="str">
            <v>CERVECERIA CUAUHTEMOC MOCTEZUMA SA DE CV</v>
          </cell>
        </row>
        <row r="27939">
          <cell r="C27939">
            <v>33</v>
          </cell>
          <cell r="D27939" t="str">
            <v>CERVECERIA CUAUHTEMOC MOCTEZUMA SA DE CV</v>
          </cell>
        </row>
        <row r="27940">
          <cell r="C27940">
            <v>30</v>
          </cell>
          <cell r="D27940" t="str">
            <v>CERVECERIA CUAUHTEMOC MOCTEZUMA SA DE CV</v>
          </cell>
        </row>
        <row r="27941">
          <cell r="C27941">
            <v>30</v>
          </cell>
          <cell r="D27941" t="str">
            <v>CERVECERIA CUAUHTEMOC MOCTEZUMA SA DE CV</v>
          </cell>
        </row>
        <row r="27942">
          <cell r="C27942">
            <v>30</v>
          </cell>
          <cell r="D27942" t="str">
            <v>CERVECERIA CUAUHTEMOC MOCTEZUMA SA DE CV</v>
          </cell>
        </row>
        <row r="27943">
          <cell r="C27943">
            <v>30</v>
          </cell>
          <cell r="D27943" t="str">
            <v>CERVECERIA CUAUHTEMOC MOCTEZUMA SA DE CV</v>
          </cell>
        </row>
        <row r="27944">
          <cell r="C27944">
            <v>231</v>
          </cell>
          <cell r="D27944" t="str">
            <v>PROGEL MEXICANA, S.A. DE C.V.</v>
          </cell>
        </row>
        <row r="27945">
          <cell r="C27945">
            <v>231</v>
          </cell>
          <cell r="D27945" t="str">
            <v>PROGEL MEXICANA, S.A. DE C.V.</v>
          </cell>
        </row>
        <row r="27946">
          <cell r="C27946">
            <v>67</v>
          </cell>
          <cell r="D27946" t="str">
            <v>GELITA MEXICO S DE RL DE CV</v>
          </cell>
        </row>
        <row r="27947">
          <cell r="C27947">
            <v>392</v>
          </cell>
          <cell r="D27947" t="str">
            <v>CIH INTERNATIONAL, S.A.R.L.</v>
          </cell>
        </row>
        <row r="27948">
          <cell r="C27948">
            <v>392</v>
          </cell>
          <cell r="D27948" t="str">
            <v>CIH INTERNATIONAL, S.A.R.L.</v>
          </cell>
        </row>
        <row r="27949">
          <cell r="C27949">
            <v>392</v>
          </cell>
          <cell r="D27949" t="str">
            <v>CIH INTERNATIONAL, S.A.R.L.</v>
          </cell>
        </row>
        <row r="27950">
          <cell r="C27950">
            <v>309</v>
          </cell>
          <cell r="D27950" t="str">
            <v>MARIA CONSUELO FIERRO RAMOS</v>
          </cell>
        </row>
        <row r="27951">
          <cell r="C27951">
            <v>309</v>
          </cell>
          <cell r="D27951" t="str">
            <v>MARIA CONSUELO FIERRO RAMOS</v>
          </cell>
        </row>
        <row r="27952">
          <cell r="C27952">
            <v>166</v>
          </cell>
          <cell r="D27952" t="str">
            <v>GRUMA</v>
          </cell>
        </row>
        <row r="27953">
          <cell r="C27953">
            <v>184</v>
          </cell>
          <cell r="D27953" t="str">
            <v>CUEROMEX WET BLUE SA DE CV</v>
          </cell>
        </row>
        <row r="27954">
          <cell r="C27954">
            <v>249</v>
          </cell>
          <cell r="D27954" t="str">
            <v>ASHLAND CHEMICAL DE MEXICO, S.A. DE C.V.</v>
          </cell>
        </row>
        <row r="27955">
          <cell r="C27955">
            <v>249</v>
          </cell>
          <cell r="D27955" t="str">
            <v>ASHLAND CHEMICAL DE MEXICO, S.A. DE C.V.</v>
          </cell>
        </row>
        <row r="27956">
          <cell r="C27956">
            <v>414</v>
          </cell>
          <cell r="D27956" t="str">
            <v>HELA CHEMICALS SA DE CV</v>
          </cell>
        </row>
        <row r="27957">
          <cell r="C27957">
            <v>113</v>
          </cell>
          <cell r="D27957" t="str">
            <v>GRUMA</v>
          </cell>
        </row>
        <row r="27958">
          <cell r="C27958">
            <v>393</v>
          </cell>
          <cell r="D27958" t="str">
            <v>CERVECERIA CUAUHTEMOC MOCTEZUMA SA DE CV</v>
          </cell>
        </row>
        <row r="27959">
          <cell r="C27959">
            <v>393</v>
          </cell>
          <cell r="D27959" t="str">
            <v>CERVECERIA CUAUHTEMOC MOCTEZUMA SA DE CV</v>
          </cell>
        </row>
        <row r="27960">
          <cell r="C27960">
            <v>179</v>
          </cell>
          <cell r="D27960" t="str">
            <v>TBG APPAREL S DE RL DE CV</v>
          </cell>
        </row>
        <row r="27961">
          <cell r="C27961">
            <v>67</v>
          </cell>
          <cell r="D27961" t="str">
            <v>GELITA MEXICO S DE RL DE CV</v>
          </cell>
        </row>
        <row r="27962">
          <cell r="C27962">
            <v>232</v>
          </cell>
          <cell r="D27962" t="str">
            <v>BANKS (BARBADOS) BREWERIES LTD</v>
          </cell>
        </row>
        <row r="27963">
          <cell r="C27963">
            <v>342</v>
          </cell>
          <cell r="D27963" t="str">
            <v>RED STRIPE</v>
          </cell>
        </row>
        <row r="27964">
          <cell r="C27964">
            <v>179</v>
          </cell>
          <cell r="D27964" t="str">
            <v>TBG APPAREL S DE RL DE CV</v>
          </cell>
        </row>
        <row r="27965">
          <cell r="C27965">
            <v>179</v>
          </cell>
          <cell r="D27965" t="str">
            <v>TBG APPAREL S DE RL DE CV</v>
          </cell>
        </row>
        <row r="27966">
          <cell r="C27966">
            <v>152</v>
          </cell>
          <cell r="D27966" t="str">
            <v>VALLE REDONDO SA DE CV</v>
          </cell>
        </row>
        <row r="27967">
          <cell r="C27967">
            <v>152</v>
          </cell>
          <cell r="D27967" t="str">
            <v>VALLE REDONDO SA DE CV</v>
          </cell>
        </row>
        <row r="27968">
          <cell r="C27968">
            <v>152</v>
          </cell>
          <cell r="D27968" t="str">
            <v>VALLE REDONDO SA DE CV</v>
          </cell>
        </row>
        <row r="27969">
          <cell r="C27969">
            <v>152</v>
          </cell>
          <cell r="D27969" t="str">
            <v>VALLE REDONDO SA DE CV</v>
          </cell>
        </row>
        <row r="27970">
          <cell r="C27970">
            <v>152</v>
          </cell>
          <cell r="D27970" t="str">
            <v>VALLE REDONDO SA DE CV</v>
          </cell>
        </row>
        <row r="27971">
          <cell r="C27971">
            <v>24</v>
          </cell>
          <cell r="D27971" t="str">
            <v>C &amp; L ALIMENTOS SA DE CV</v>
          </cell>
        </row>
        <row r="27972">
          <cell r="C27972">
            <v>24</v>
          </cell>
          <cell r="D27972" t="str">
            <v>C &amp; L ALIMENTOS SA DE CV</v>
          </cell>
        </row>
        <row r="27973">
          <cell r="C27973">
            <v>39</v>
          </cell>
          <cell r="D27973" t="str">
            <v>CITROJUGO SA DE CV</v>
          </cell>
        </row>
        <row r="27974">
          <cell r="C27974">
            <v>378</v>
          </cell>
          <cell r="D27974" t="str">
            <v>STONE LAV, S.A. DE C.V.</v>
          </cell>
        </row>
        <row r="27975">
          <cell r="C27975">
            <v>378</v>
          </cell>
          <cell r="D27975" t="str">
            <v>STONE LAV, S.A. DE C.V.</v>
          </cell>
        </row>
        <row r="27976">
          <cell r="C27976">
            <v>50</v>
          </cell>
          <cell r="D27976" t="str">
            <v>COSMOCEL SA</v>
          </cell>
        </row>
        <row r="27977">
          <cell r="C27977">
            <v>231</v>
          </cell>
          <cell r="D27977" t="str">
            <v>PROGEL MEXICANA, S.A. DE C.V.</v>
          </cell>
        </row>
        <row r="27978">
          <cell r="C27978">
            <v>231</v>
          </cell>
          <cell r="D27978" t="str">
            <v>PROGEL MEXICANA, S.A. DE C.V.</v>
          </cell>
        </row>
        <row r="27979">
          <cell r="C27979" t="str">
            <v>VTAMOS</v>
          </cell>
          <cell r="D27979" t="str">
            <v>Ventas de Mostrador</v>
          </cell>
        </row>
        <row r="27980">
          <cell r="C27980">
            <v>232</v>
          </cell>
          <cell r="D27980" t="str">
            <v>BANKS (BARBADOS) BREWERIES LTD</v>
          </cell>
        </row>
        <row r="27981">
          <cell r="C27981">
            <v>100</v>
          </cell>
          <cell r="D27981" t="str">
            <v>MANUFACTURAS KALTEX SA DE CV</v>
          </cell>
        </row>
        <row r="27982">
          <cell r="C27982">
            <v>423</v>
          </cell>
          <cell r="D27982" t="str">
            <v>VISCERAS SELECTAS DEL BAJIO.S. DE R.L. DE C.V.</v>
          </cell>
        </row>
        <row r="27983">
          <cell r="C27983">
            <v>423</v>
          </cell>
          <cell r="D27983" t="str">
            <v>VISCERAS SELECTAS DEL BAJIO.S. DE R.L. DE C.V.</v>
          </cell>
        </row>
        <row r="27984">
          <cell r="C27984">
            <v>21</v>
          </cell>
          <cell r="D27984" t="str">
            <v>BIMBO</v>
          </cell>
        </row>
        <row r="27985">
          <cell r="C27985">
            <v>21</v>
          </cell>
          <cell r="D27985" t="str">
            <v>BIMBO</v>
          </cell>
        </row>
        <row r="27986">
          <cell r="C27986">
            <v>21</v>
          </cell>
          <cell r="D27986" t="str">
            <v>BIMBO</v>
          </cell>
        </row>
        <row r="27987">
          <cell r="C27987">
            <v>21</v>
          </cell>
          <cell r="D27987" t="str">
            <v>BIMBO</v>
          </cell>
        </row>
        <row r="27988">
          <cell r="C27988">
            <v>378</v>
          </cell>
          <cell r="D27988" t="str">
            <v>STONE LAV, S.A. DE C.V.</v>
          </cell>
        </row>
        <row r="27989">
          <cell r="C27989">
            <v>378</v>
          </cell>
          <cell r="D27989" t="str">
            <v>STONE LAV, S.A. DE C.V.</v>
          </cell>
        </row>
        <row r="27990">
          <cell r="C27990">
            <v>21</v>
          </cell>
          <cell r="D27990" t="str">
            <v>BIMBO</v>
          </cell>
        </row>
        <row r="27991">
          <cell r="C27991">
            <v>31</v>
          </cell>
          <cell r="D27991" t="str">
            <v>CERVECERIA CUAUHTEMOC MOCTEZUMA SA DE CV</v>
          </cell>
        </row>
        <row r="27992">
          <cell r="C27992">
            <v>31</v>
          </cell>
          <cell r="D27992" t="str">
            <v>CERVECERIA CUAUHTEMOC MOCTEZUMA SA DE CV</v>
          </cell>
        </row>
        <row r="27993">
          <cell r="C27993">
            <v>403</v>
          </cell>
          <cell r="D27993" t="str">
            <v>TECNOLOGÍA EN INGREDIENTES ALIMENTICIOS SA DE CV</v>
          </cell>
        </row>
        <row r="27994">
          <cell r="C27994">
            <v>378</v>
          </cell>
          <cell r="D27994" t="str">
            <v>STONE LAV, S.A. DE C.V.</v>
          </cell>
        </row>
        <row r="27995">
          <cell r="C27995" t="str">
            <v>VTAMOS</v>
          </cell>
          <cell r="D27995" t="str">
            <v>Ventas de Mostrador</v>
          </cell>
        </row>
        <row r="27996">
          <cell r="C27996">
            <v>411</v>
          </cell>
          <cell r="D27996" t="str">
            <v>TECNOLOGIA AMBIENTAL Y COMERCIAL SA</v>
          </cell>
        </row>
        <row r="27997">
          <cell r="C27997">
            <v>411</v>
          </cell>
          <cell r="D27997" t="str">
            <v>TECNOLOGIA AMBIENTAL Y COMERCIAL SA</v>
          </cell>
        </row>
        <row r="27998">
          <cell r="C27998">
            <v>21</v>
          </cell>
          <cell r="D27998" t="str">
            <v>BIMBO</v>
          </cell>
        </row>
        <row r="27999">
          <cell r="C27999">
            <v>21</v>
          </cell>
          <cell r="D27999" t="str">
            <v>BIMBO</v>
          </cell>
        </row>
        <row r="28000">
          <cell r="C28000">
            <v>430</v>
          </cell>
          <cell r="D28000" t="str">
            <v>COMERCIALIZADORA Y DISTRIBUIDORA GLUP JEANS, S. DE R.L. DE C.V.</v>
          </cell>
        </row>
        <row r="28001">
          <cell r="C28001">
            <v>184</v>
          </cell>
          <cell r="D28001" t="str">
            <v>CUEROMEX WET BLUE SA DE CV</v>
          </cell>
        </row>
        <row r="28002">
          <cell r="C28002">
            <v>348</v>
          </cell>
          <cell r="D28002" t="str">
            <v>CONCURMEX, S.A. DE C.V.</v>
          </cell>
        </row>
        <row r="28003">
          <cell r="C28003">
            <v>14</v>
          </cell>
          <cell r="D28003" t="str">
            <v>DISTRIBUIDORA TEXTIL ARTTEX, S.A. DE C.V.</v>
          </cell>
        </row>
        <row r="28004">
          <cell r="C28004">
            <v>206</v>
          </cell>
          <cell r="D28004" t="str">
            <v>INVESTIGACION PRODUCTIVA SA DE CV</v>
          </cell>
        </row>
        <row r="28005">
          <cell r="C28005">
            <v>367</v>
          </cell>
          <cell r="D28005" t="str">
            <v>WRANGLER DE MEXICO, S. DE R.L. DE C.V.</v>
          </cell>
        </row>
        <row r="28006">
          <cell r="C28006">
            <v>367</v>
          </cell>
          <cell r="D28006" t="str">
            <v>WRANGLER DE MEXICO, S. DE R.L. DE C.V.</v>
          </cell>
        </row>
        <row r="28007">
          <cell r="C28007">
            <v>100</v>
          </cell>
          <cell r="D28007" t="str">
            <v>MANUFACTURAS KALTEX SA DE CV</v>
          </cell>
        </row>
        <row r="28008">
          <cell r="C28008">
            <v>100</v>
          </cell>
          <cell r="D28008" t="str">
            <v>MANUFACTURAS KALTEX SA DE CV</v>
          </cell>
        </row>
        <row r="28009">
          <cell r="C28009">
            <v>411</v>
          </cell>
          <cell r="D28009" t="str">
            <v>TECNOLOGIA AMBIENTAL Y COMERCIAL SA</v>
          </cell>
        </row>
        <row r="28010">
          <cell r="C28010">
            <v>411</v>
          </cell>
          <cell r="D28010" t="str">
            <v>TECNOLOGIA AMBIENTAL Y COMERCIAL SA</v>
          </cell>
        </row>
        <row r="28011">
          <cell r="C28011">
            <v>67</v>
          </cell>
          <cell r="D28011" t="str">
            <v>GELITA MEXICO S DE RL DE CV</v>
          </cell>
        </row>
        <row r="28012">
          <cell r="C28012">
            <v>309</v>
          </cell>
          <cell r="D28012" t="str">
            <v>MARIA CONSUELO FIERRO RAMOS</v>
          </cell>
        </row>
        <row r="28013">
          <cell r="C28013" t="str">
            <v>VTAMOS</v>
          </cell>
          <cell r="D28013" t="str">
            <v>Ventas de Mostrador</v>
          </cell>
        </row>
        <row r="28014">
          <cell r="C28014">
            <v>115</v>
          </cell>
          <cell r="D28014" t="str">
            <v>GRUMA</v>
          </cell>
        </row>
        <row r="28015">
          <cell r="C28015">
            <v>33</v>
          </cell>
          <cell r="D28015" t="str">
            <v>CERVECERIA CUAUHTEMOC MOCTEZUMA SA DE CV</v>
          </cell>
        </row>
        <row r="28016">
          <cell r="C28016">
            <v>33</v>
          </cell>
          <cell r="D28016" t="str">
            <v>CERVECERIA CUAUHTEMOC MOCTEZUMA SA DE CV</v>
          </cell>
        </row>
        <row r="28017">
          <cell r="C28017">
            <v>33</v>
          </cell>
          <cell r="D28017" t="str">
            <v>CERVECERIA CUAUHTEMOC MOCTEZUMA SA DE CV</v>
          </cell>
        </row>
        <row r="28018">
          <cell r="C28018">
            <v>33</v>
          </cell>
          <cell r="D28018" t="str">
            <v>CERVECERIA CUAUHTEMOC MOCTEZUMA SA DE CV</v>
          </cell>
        </row>
        <row r="28019">
          <cell r="C28019">
            <v>67</v>
          </cell>
          <cell r="D28019" t="str">
            <v>GELITA MEXICO S DE RL DE CV</v>
          </cell>
        </row>
        <row r="28020">
          <cell r="C28020">
            <v>179</v>
          </cell>
          <cell r="D28020" t="str">
            <v>TBG APPAREL S DE RL DE CV</v>
          </cell>
        </row>
        <row r="28021">
          <cell r="C28021">
            <v>179</v>
          </cell>
          <cell r="D28021" t="str">
            <v>TBG APPAREL S DE RL DE CV</v>
          </cell>
        </row>
        <row r="28022">
          <cell r="C28022">
            <v>97</v>
          </cell>
          <cell r="D28022" t="str">
            <v>LAVAEXPORT SA DE CV</v>
          </cell>
        </row>
        <row r="28023">
          <cell r="C28023">
            <v>348</v>
          </cell>
          <cell r="D28023" t="str">
            <v>CONCURMEX, S.A. DE C.V.</v>
          </cell>
        </row>
        <row r="28024">
          <cell r="C28024">
            <v>67</v>
          </cell>
          <cell r="D28024" t="str">
            <v>GELITA MEXICO S DE RL DE CV</v>
          </cell>
        </row>
        <row r="28025">
          <cell r="C28025">
            <v>231</v>
          </cell>
          <cell r="D28025" t="str">
            <v>PROGEL MEXICANA, S.A. DE C.V.</v>
          </cell>
        </row>
        <row r="28026">
          <cell r="C28026">
            <v>430</v>
          </cell>
          <cell r="D28026" t="str">
            <v>COMERCIALIZADORA Y DISTRIBUIDORA GLUP JEANS, S. DE R.L. DE C.V.</v>
          </cell>
        </row>
        <row r="28027">
          <cell r="C28027">
            <v>152</v>
          </cell>
          <cell r="D28027" t="str">
            <v>VALLE REDONDO SA DE CV</v>
          </cell>
        </row>
        <row r="28028">
          <cell r="C28028">
            <v>370</v>
          </cell>
          <cell r="D28028" t="str">
            <v>JUAN RAMON DELGADILLO ALDRETE</v>
          </cell>
        </row>
        <row r="28029">
          <cell r="C28029">
            <v>152</v>
          </cell>
          <cell r="D28029" t="str">
            <v>VALLE REDONDO SA DE CV</v>
          </cell>
        </row>
        <row r="28030">
          <cell r="C28030">
            <v>152</v>
          </cell>
          <cell r="D28030" t="str">
            <v>VALLE REDONDO SA DE CV</v>
          </cell>
        </row>
        <row r="28031">
          <cell r="C28031">
            <v>396</v>
          </cell>
          <cell r="D28031" t="str">
            <v>JINSI, S.A. DE C.V.</v>
          </cell>
        </row>
        <row r="28032">
          <cell r="C28032">
            <v>33</v>
          </cell>
          <cell r="D28032" t="str">
            <v>CERVECERIA CUAUHTEMOC MOCTEZUMA SA DE CV</v>
          </cell>
        </row>
        <row r="28033">
          <cell r="C28033">
            <v>33</v>
          </cell>
          <cell r="D28033" t="str">
            <v>CERVECERIA CUAUHTEMOC MOCTEZUMA SA DE CV</v>
          </cell>
        </row>
        <row r="28034">
          <cell r="C28034">
            <v>14</v>
          </cell>
          <cell r="D28034" t="str">
            <v>DISTRIBUIDORA TEXTIL ARTTEX, S.A. DE C.V.</v>
          </cell>
        </row>
        <row r="28035">
          <cell r="C28035">
            <v>16</v>
          </cell>
          <cell r="D28035" t="str">
            <v>GRUMA</v>
          </cell>
        </row>
        <row r="28036">
          <cell r="C28036">
            <v>249</v>
          </cell>
          <cell r="D28036" t="str">
            <v>ASHLAND CHEMICAL DE MEXICO, S.A. DE C.V.</v>
          </cell>
        </row>
        <row r="28037">
          <cell r="C28037">
            <v>249</v>
          </cell>
          <cell r="D28037" t="str">
            <v>ASHLAND CHEMICAL DE MEXICO, S.A. DE C.V.</v>
          </cell>
        </row>
        <row r="28038">
          <cell r="C28038">
            <v>249</v>
          </cell>
          <cell r="D28038" t="str">
            <v>ASHLAND CHEMICAL DE MEXICO, S.A. DE C.V.</v>
          </cell>
        </row>
        <row r="28039">
          <cell r="C28039">
            <v>144</v>
          </cell>
          <cell r="D28039" t="str">
            <v>SUELAS WYNY SA DE CV</v>
          </cell>
        </row>
        <row r="28040">
          <cell r="C28040">
            <v>144</v>
          </cell>
          <cell r="D28040" t="str">
            <v>SUELAS WYNY SA DE CV</v>
          </cell>
        </row>
        <row r="28041">
          <cell r="C28041">
            <v>174</v>
          </cell>
          <cell r="D28041" t="str">
            <v>GRUPO INDUSTRIAL CUADRITOS BIOTEK SA DE CV</v>
          </cell>
        </row>
        <row r="28042">
          <cell r="C28042">
            <v>113</v>
          </cell>
          <cell r="D28042" t="str">
            <v>GRUMA</v>
          </cell>
        </row>
        <row r="28043">
          <cell r="C28043">
            <v>306</v>
          </cell>
          <cell r="D28043" t="str">
            <v>GRIFFITH FOODS, S.A. DE C.V.</v>
          </cell>
        </row>
        <row r="28044">
          <cell r="C28044">
            <v>306</v>
          </cell>
          <cell r="D28044" t="str">
            <v>GRIFFITH FOODS, S.A. DE C.V.</v>
          </cell>
        </row>
        <row r="28045">
          <cell r="C28045">
            <v>306</v>
          </cell>
          <cell r="D28045" t="str">
            <v>GRIFFITH FOODS, S.A. DE C.V.</v>
          </cell>
        </row>
        <row r="28046">
          <cell r="C28046">
            <v>295</v>
          </cell>
          <cell r="D28046" t="str">
            <v>REYNALDO RUEDAS PEDROZA</v>
          </cell>
        </row>
        <row r="28047">
          <cell r="C28047">
            <v>166</v>
          </cell>
          <cell r="D28047" t="str">
            <v>GRUMA</v>
          </cell>
        </row>
        <row r="28048">
          <cell r="C28048">
            <v>166</v>
          </cell>
          <cell r="D28048" t="str">
            <v>GRUMA</v>
          </cell>
        </row>
        <row r="28049">
          <cell r="C28049">
            <v>179</v>
          </cell>
          <cell r="D28049" t="str">
            <v>TBG APPAREL S DE RL DE CV</v>
          </cell>
        </row>
        <row r="28050">
          <cell r="C28050">
            <v>249</v>
          </cell>
          <cell r="D28050" t="str">
            <v>ASHLAND CHEMICAL DE MEXICO, S.A. DE C.V.</v>
          </cell>
        </row>
        <row r="28051">
          <cell r="C28051">
            <v>249</v>
          </cell>
          <cell r="D28051" t="str">
            <v>ASHLAND CHEMICAL DE MEXICO, S.A. DE C.V.</v>
          </cell>
        </row>
        <row r="28052">
          <cell r="C28052">
            <v>67</v>
          </cell>
          <cell r="D28052" t="str">
            <v>GELITA MEXICO S DE RL DE CV</v>
          </cell>
        </row>
        <row r="28053">
          <cell r="C28053">
            <v>41</v>
          </cell>
          <cell r="D28053" t="str">
            <v>COMERCIALIZADORA EL ORO SA  DE CV</v>
          </cell>
        </row>
        <row r="28054">
          <cell r="C28054">
            <v>41</v>
          </cell>
          <cell r="D28054" t="str">
            <v>COMERCIALIZADORA EL ORO SA  DE CV</v>
          </cell>
        </row>
        <row r="28055">
          <cell r="C28055">
            <v>41</v>
          </cell>
          <cell r="D28055" t="str">
            <v>COMERCIALIZADORA EL ORO SA  DE CV</v>
          </cell>
        </row>
        <row r="28056">
          <cell r="C28056">
            <v>41</v>
          </cell>
          <cell r="D28056" t="str">
            <v>COMERCIALIZADORA EL ORO SA  DE CV</v>
          </cell>
        </row>
        <row r="28057">
          <cell r="C28057">
            <v>41</v>
          </cell>
          <cell r="D28057" t="str">
            <v>COMERCIALIZADORA EL ORO SA  DE CV</v>
          </cell>
        </row>
        <row r="28058">
          <cell r="C28058">
            <v>184</v>
          </cell>
          <cell r="D28058" t="str">
            <v>CUEROMEX WET BLUE SA DE CV</v>
          </cell>
        </row>
        <row r="28059">
          <cell r="C28059">
            <v>348</v>
          </cell>
          <cell r="D28059" t="str">
            <v>CONCURMEX, S.A. DE C.V.</v>
          </cell>
        </row>
        <row r="28060">
          <cell r="C28060">
            <v>348</v>
          </cell>
          <cell r="D28060" t="str">
            <v>CONCURMEX, S.A. DE C.V.</v>
          </cell>
        </row>
        <row r="28061">
          <cell r="C28061">
            <v>100</v>
          </cell>
          <cell r="D28061" t="str">
            <v>MANUFACTURAS KALTEX SA DE CV</v>
          </cell>
        </row>
        <row r="28062">
          <cell r="C28062">
            <v>327</v>
          </cell>
          <cell r="D28062" t="str">
            <v>CERVECERIAS BARU-PANAMA, S.A.</v>
          </cell>
        </row>
        <row r="28063">
          <cell r="C28063">
            <v>67</v>
          </cell>
          <cell r="D28063" t="str">
            <v>GELITA MEXICO S DE RL DE CV</v>
          </cell>
        </row>
        <row r="28064">
          <cell r="C28064">
            <v>179</v>
          </cell>
          <cell r="D28064" t="str">
            <v>TBG APPAREL S DE RL DE CV</v>
          </cell>
        </row>
        <row r="28065">
          <cell r="C28065">
            <v>401</v>
          </cell>
          <cell r="D28065" t="str">
            <v>GYG DERIVADOS Y COMESTIBLES, S.A. DE C.V.</v>
          </cell>
        </row>
        <row r="28066">
          <cell r="C28066">
            <v>231</v>
          </cell>
          <cell r="D28066" t="str">
            <v>PROGEL MEXICANA, S.A. DE C.V.</v>
          </cell>
        </row>
        <row r="28067">
          <cell r="C28067">
            <v>22</v>
          </cell>
          <cell r="D28067" t="str">
            <v>BIOTECNICA INTERNACIONAL SA DE CV</v>
          </cell>
        </row>
        <row r="28068">
          <cell r="C28068">
            <v>378</v>
          </cell>
          <cell r="D28068" t="str">
            <v>STONE LAV, S.A. DE C.V.</v>
          </cell>
        </row>
        <row r="28069">
          <cell r="C28069">
            <v>378</v>
          </cell>
          <cell r="D28069" t="str">
            <v>STONE LAV, S.A. DE C.V.</v>
          </cell>
        </row>
        <row r="28070">
          <cell r="C28070">
            <v>204</v>
          </cell>
          <cell r="D28070" t="str">
            <v>PQ INTEGRADORA LOGISTICA SA DE CV</v>
          </cell>
        </row>
        <row r="28071">
          <cell r="C28071">
            <v>381</v>
          </cell>
          <cell r="D28071" t="str">
            <v>HARI MASA DEL SURESTE, S.A. DE C.V.</v>
          </cell>
        </row>
        <row r="28072">
          <cell r="C28072">
            <v>128</v>
          </cell>
          <cell r="D28072" t="str">
            <v>PRODUCTOS CURTIENTES SA DE CV</v>
          </cell>
        </row>
        <row r="28073">
          <cell r="C28073">
            <v>128</v>
          </cell>
          <cell r="D28073" t="str">
            <v>PRODUCTOS CURTIENTES SA DE CV</v>
          </cell>
        </row>
        <row r="28074">
          <cell r="C28074">
            <v>73</v>
          </cell>
          <cell r="D28074" t="str">
            <v>GRUPO INDUSTRIAL MIRO SA DE CV</v>
          </cell>
        </row>
        <row r="28075">
          <cell r="C28075">
            <v>67</v>
          </cell>
          <cell r="D28075" t="str">
            <v>GELITA MEXICO S DE RL DE CV</v>
          </cell>
        </row>
        <row r="28076">
          <cell r="C28076">
            <v>39</v>
          </cell>
          <cell r="D28076" t="str">
            <v>CITROJUGO SA DE CV</v>
          </cell>
        </row>
        <row r="28077">
          <cell r="C28077">
            <v>372</v>
          </cell>
          <cell r="D28077" t="str">
            <v>NOVA ORGANICA, S.A. DE C.V.</v>
          </cell>
        </row>
        <row r="28078">
          <cell r="C28078">
            <v>107</v>
          </cell>
          <cell r="D28078" t="str">
            <v>MICHEL ONTIVEROS PABLO IGNACIO</v>
          </cell>
        </row>
        <row r="28079">
          <cell r="C28079">
            <v>16</v>
          </cell>
          <cell r="D28079" t="str">
            <v>GRUMA</v>
          </cell>
        </row>
        <row r="28080">
          <cell r="C28080">
            <v>354</v>
          </cell>
          <cell r="D28080" t="str">
            <v>PROVO BEVERAGES LTD.</v>
          </cell>
        </row>
        <row r="28081">
          <cell r="C28081">
            <v>100</v>
          </cell>
          <cell r="D28081" t="str">
            <v>MANUFACTURAS KALTEX SA DE CV</v>
          </cell>
        </row>
        <row r="28082">
          <cell r="C28082">
            <v>100</v>
          </cell>
          <cell r="D28082" t="str">
            <v>MANUFACTURAS KALTEX SA DE CV</v>
          </cell>
        </row>
        <row r="28083">
          <cell r="C28083">
            <v>420</v>
          </cell>
          <cell r="D28083" t="str">
            <v>PIELES SANTORO, S.A. DE C.V.</v>
          </cell>
        </row>
        <row r="28084">
          <cell r="C28084">
            <v>179</v>
          </cell>
          <cell r="D28084" t="str">
            <v>TBG APPAREL S DE RL DE CV</v>
          </cell>
        </row>
        <row r="28085">
          <cell r="C28085">
            <v>40</v>
          </cell>
          <cell r="D28085" t="str">
            <v>CITROLIM SA DE CV</v>
          </cell>
        </row>
        <row r="28086">
          <cell r="C28086">
            <v>40</v>
          </cell>
          <cell r="D28086" t="str">
            <v>CITROLIM SA DE CV</v>
          </cell>
        </row>
        <row r="28087">
          <cell r="C28087">
            <v>184</v>
          </cell>
          <cell r="D28087" t="str">
            <v>CUEROMEX WET BLUE SA DE CV</v>
          </cell>
        </row>
        <row r="28088">
          <cell r="C28088">
            <v>295</v>
          </cell>
          <cell r="D28088" t="str">
            <v>REYNALDO RUEDAS PEDROZA</v>
          </cell>
        </row>
        <row r="28089">
          <cell r="C28089">
            <v>32</v>
          </cell>
          <cell r="D28089" t="str">
            <v>CERVECERIA CUAUHTEMOC MOCTEZUMA SA DE CV</v>
          </cell>
        </row>
        <row r="28090">
          <cell r="C28090">
            <v>32</v>
          </cell>
          <cell r="D28090" t="str">
            <v>CERVECERIA CUAUHTEMOC MOCTEZUMA SA DE CV</v>
          </cell>
        </row>
        <row r="28091">
          <cell r="C28091">
            <v>30</v>
          </cell>
          <cell r="D28091" t="str">
            <v>CERVECERIA CUAUHTEMOC MOCTEZUMA SA DE CV</v>
          </cell>
        </row>
        <row r="28092">
          <cell r="C28092">
            <v>30</v>
          </cell>
          <cell r="D28092" t="str">
            <v>CERVECERIA CUAUHTEMOC MOCTEZUMA SA DE CV</v>
          </cell>
        </row>
        <row r="28093">
          <cell r="C28093">
            <v>30</v>
          </cell>
          <cell r="D28093" t="str">
            <v>CERVECERIA CUAUHTEMOC MOCTEZUMA SA DE CV</v>
          </cell>
        </row>
        <row r="28094">
          <cell r="C28094">
            <v>20</v>
          </cell>
          <cell r="D28094" t="str">
            <v>BIMBO</v>
          </cell>
        </row>
        <row r="28095">
          <cell r="C28095">
            <v>392</v>
          </cell>
          <cell r="D28095" t="str">
            <v>CIH INTERNATIONAL, S.A.R.L.</v>
          </cell>
        </row>
        <row r="28096">
          <cell r="C28096">
            <v>231</v>
          </cell>
          <cell r="D28096" t="str">
            <v>PROGEL MEXICANA, S.A. DE C.V.</v>
          </cell>
        </row>
        <row r="28097">
          <cell r="C28097">
            <v>231</v>
          </cell>
          <cell r="D28097" t="str">
            <v>PROGEL MEXICANA, S.A. DE C.V.</v>
          </cell>
        </row>
        <row r="28098">
          <cell r="C28098">
            <v>231</v>
          </cell>
          <cell r="D28098" t="str">
            <v>PROGEL MEXICANA, S.A. DE C.V.</v>
          </cell>
        </row>
        <row r="28099">
          <cell r="C28099">
            <v>100</v>
          </cell>
          <cell r="D28099" t="str">
            <v>MANUFACTURAS KALTEX SA DE CV</v>
          </cell>
        </row>
        <row r="28100">
          <cell r="C28100">
            <v>100</v>
          </cell>
          <cell r="D28100" t="str">
            <v>MANUFACTURAS KALTEX SA DE CV</v>
          </cell>
        </row>
        <row r="28101">
          <cell r="C28101">
            <v>100</v>
          </cell>
          <cell r="D28101" t="str">
            <v>MANUFACTURAS KALTEX SA DE CV</v>
          </cell>
        </row>
        <row r="28102">
          <cell r="C28102">
            <v>398</v>
          </cell>
          <cell r="D28102" t="str">
            <v>NICMA, S.A. DE C.V.</v>
          </cell>
        </row>
        <row r="28103">
          <cell r="C28103">
            <v>398</v>
          </cell>
          <cell r="D28103" t="str">
            <v>NICMA, S.A. DE C.V.</v>
          </cell>
        </row>
        <row r="28104">
          <cell r="C28104">
            <v>398</v>
          </cell>
          <cell r="D28104" t="str">
            <v>NICMA, S.A. DE C.V.</v>
          </cell>
        </row>
        <row r="28105">
          <cell r="C28105">
            <v>6</v>
          </cell>
          <cell r="D28105" t="str">
            <v>AGRANA FRUIT MEXICO SA DE CV</v>
          </cell>
        </row>
        <row r="28106">
          <cell r="C28106">
            <v>423</v>
          </cell>
          <cell r="D28106" t="str">
            <v>VISCERAS SELECTAS DEL BAJIO.S. DE R.L. DE C.V.</v>
          </cell>
        </row>
        <row r="28107">
          <cell r="C28107">
            <v>431</v>
          </cell>
          <cell r="D28107" t="str">
            <v>APPLIED BIOTEC, S.A.S DE C.V.</v>
          </cell>
        </row>
        <row r="28108">
          <cell r="C28108">
            <v>89</v>
          </cell>
          <cell r="D28108" t="str">
            <v>KERRY INGREDIENTS DE MEXICO SA DE CV</v>
          </cell>
        </row>
        <row r="28109">
          <cell r="C28109">
            <v>144</v>
          </cell>
          <cell r="D28109" t="str">
            <v>SUELAS WYNY SA DE CV</v>
          </cell>
        </row>
        <row r="28110">
          <cell r="C28110">
            <v>144</v>
          </cell>
          <cell r="D28110" t="str">
            <v>SUELAS WYNY SA DE CV</v>
          </cell>
        </row>
        <row r="28111">
          <cell r="C28111">
            <v>67</v>
          </cell>
          <cell r="D28111" t="str">
            <v>GELITA MEXICO S DE RL DE CV</v>
          </cell>
        </row>
        <row r="28112">
          <cell r="C28112">
            <v>231</v>
          </cell>
          <cell r="D28112" t="str">
            <v>PROGEL MEXICANA, S.A. DE C.V.</v>
          </cell>
        </row>
        <row r="28113">
          <cell r="C28113">
            <v>231</v>
          </cell>
          <cell r="D28113" t="str">
            <v>PROGEL MEXICANA, S.A. DE C.V.</v>
          </cell>
        </row>
        <row r="28114">
          <cell r="C28114">
            <v>14</v>
          </cell>
          <cell r="D28114" t="str">
            <v>DISTRIBUIDORA TEXTIL ARTTEX, S.A. DE C.V.</v>
          </cell>
        </row>
        <row r="28115">
          <cell r="C28115">
            <v>249</v>
          </cell>
          <cell r="D28115" t="str">
            <v>ASHLAND CHEMICAL DE MEXICO, S.A. DE C.V.</v>
          </cell>
        </row>
        <row r="28116">
          <cell r="C28116">
            <v>249</v>
          </cell>
          <cell r="D28116" t="str">
            <v>ASHLAND CHEMICAL DE MEXICO, S.A. DE C.V.</v>
          </cell>
        </row>
        <row r="28117">
          <cell r="C28117">
            <v>184</v>
          </cell>
          <cell r="D28117" t="str">
            <v>CUEROMEX WET BLUE SA DE CV</v>
          </cell>
        </row>
        <row r="28118">
          <cell r="C28118">
            <v>184</v>
          </cell>
          <cell r="D28118" t="str">
            <v>CUEROMEX WET BLUE SA DE CV</v>
          </cell>
        </row>
        <row r="28119">
          <cell r="C28119">
            <v>184</v>
          </cell>
          <cell r="D28119" t="str">
            <v>CUEROMEX WET BLUE SA DE CV</v>
          </cell>
        </row>
        <row r="28120">
          <cell r="C28120">
            <v>179</v>
          </cell>
          <cell r="D28120" t="str">
            <v>TBG APPAREL S DE RL DE CV</v>
          </cell>
        </row>
        <row r="28121">
          <cell r="C28121">
            <v>179</v>
          </cell>
          <cell r="D28121" t="str">
            <v>TBG APPAREL S DE RL DE CV</v>
          </cell>
        </row>
        <row r="28122">
          <cell r="C28122">
            <v>130</v>
          </cell>
          <cell r="D28122" t="str">
            <v>PRODUCTOS PERLA, SA DE CV</v>
          </cell>
        </row>
        <row r="28123">
          <cell r="C28123">
            <v>130</v>
          </cell>
          <cell r="D28123" t="str">
            <v>PRODUCTOS PERLA, SA DE CV</v>
          </cell>
        </row>
        <row r="28124">
          <cell r="C28124">
            <v>130</v>
          </cell>
          <cell r="D28124" t="str">
            <v>PRODUCTOS PERLA, SA DE CV</v>
          </cell>
        </row>
        <row r="28125">
          <cell r="C28125">
            <v>79</v>
          </cell>
          <cell r="D28125" t="str">
            <v>GRUMA</v>
          </cell>
        </row>
        <row r="28126">
          <cell r="C28126">
            <v>39</v>
          </cell>
          <cell r="D28126" t="str">
            <v>CITROJUGO SA DE CV</v>
          </cell>
        </row>
        <row r="28127">
          <cell r="C28127">
            <v>401</v>
          </cell>
          <cell r="D28127" t="str">
            <v>GYG DERIVADOS Y COMESTIBLES, S.A. DE C.V.</v>
          </cell>
        </row>
        <row r="28128">
          <cell r="C28128">
            <v>239</v>
          </cell>
          <cell r="D28128" t="str">
            <v>PROTEINAS NATURALES, S.A. (PROTENA, S.A.)</v>
          </cell>
        </row>
        <row r="28129">
          <cell r="C28129">
            <v>239</v>
          </cell>
          <cell r="D28129" t="str">
            <v>PROTEINAS NATURALES, S.A. (PROTENA, S.A.)</v>
          </cell>
        </row>
        <row r="28130">
          <cell r="C28130">
            <v>337</v>
          </cell>
          <cell r="D28130" t="str">
            <v>CERVECERIA CUAUHTEMOC MOCTEZUMA SA DE CV</v>
          </cell>
        </row>
        <row r="28131">
          <cell r="C28131">
            <v>337</v>
          </cell>
          <cell r="D28131" t="str">
            <v>CERVECERIA CUAUHTEMOC MOCTEZUMA SA DE CV</v>
          </cell>
        </row>
        <row r="28132">
          <cell r="C28132">
            <v>28</v>
          </cell>
          <cell r="D28132" t="str">
            <v>CERVECERIA CUAUHTEMOC MOCTEZUMA SA DE CV</v>
          </cell>
        </row>
        <row r="28133">
          <cell r="C28133">
            <v>28</v>
          </cell>
          <cell r="D28133" t="str">
            <v>CERVECERIA CUAUHTEMOC MOCTEZUMA SA DE CV</v>
          </cell>
        </row>
        <row r="28134">
          <cell r="C28134">
            <v>28</v>
          </cell>
          <cell r="D28134" t="str">
            <v>CERVECERIA CUAUHTEMOC MOCTEZUMA SA DE CV</v>
          </cell>
        </row>
        <row r="28135">
          <cell r="C28135">
            <v>28</v>
          </cell>
          <cell r="D28135" t="str">
            <v>CERVECERIA CUAUHTEMOC MOCTEZUMA SA DE CV</v>
          </cell>
        </row>
        <row r="28136">
          <cell r="C28136">
            <v>31</v>
          </cell>
          <cell r="D28136" t="str">
            <v>CERVECERIA CUAUHTEMOC MOCTEZUMA SA DE CV</v>
          </cell>
        </row>
        <row r="28137">
          <cell r="C28137">
            <v>31</v>
          </cell>
          <cell r="D28137" t="str">
            <v>CERVECERIA CUAUHTEMOC MOCTEZUMA SA DE CV</v>
          </cell>
        </row>
        <row r="28138">
          <cell r="C28138">
            <v>31</v>
          </cell>
          <cell r="D28138" t="str">
            <v>CERVECERIA CUAUHTEMOC MOCTEZUMA SA DE CV</v>
          </cell>
        </row>
        <row r="28139">
          <cell r="C28139">
            <v>33</v>
          </cell>
          <cell r="D28139" t="str">
            <v>CERVECERIA CUAUHTEMOC MOCTEZUMA SA DE CV</v>
          </cell>
        </row>
        <row r="28140">
          <cell r="C28140">
            <v>337</v>
          </cell>
          <cell r="D28140" t="str">
            <v>CERVECERIA CUAUHTEMOC MOCTEZUMA SA DE CV</v>
          </cell>
        </row>
        <row r="28141">
          <cell r="C28141">
            <v>337</v>
          </cell>
          <cell r="D28141" t="str">
            <v>CERVECERIA CUAUHTEMOC MOCTEZUMA SA DE CV</v>
          </cell>
        </row>
        <row r="28142">
          <cell r="C28142">
            <v>21</v>
          </cell>
          <cell r="D28142" t="str">
            <v>BIMBO</v>
          </cell>
        </row>
        <row r="28143">
          <cell r="C28143">
            <v>21</v>
          </cell>
          <cell r="D28143" t="str">
            <v>BIMBO</v>
          </cell>
        </row>
        <row r="28144">
          <cell r="C28144">
            <v>21</v>
          </cell>
          <cell r="D28144" t="str">
            <v>BIMBO</v>
          </cell>
        </row>
        <row r="28145">
          <cell r="C28145">
            <v>21</v>
          </cell>
          <cell r="D28145" t="str">
            <v>BIMBO</v>
          </cell>
        </row>
        <row r="28146">
          <cell r="C28146">
            <v>21</v>
          </cell>
          <cell r="D28146" t="str">
            <v>BIMBO</v>
          </cell>
        </row>
        <row r="28147">
          <cell r="C28147">
            <v>21</v>
          </cell>
          <cell r="D28147" t="str">
            <v>BIMBO</v>
          </cell>
        </row>
        <row r="28148">
          <cell r="C28148">
            <v>134</v>
          </cell>
          <cell r="D28148" t="str">
            <v>QUIMICA HERNANDEZ RAMIREZ SA DE CV</v>
          </cell>
        </row>
        <row r="28149">
          <cell r="C28149">
            <v>134</v>
          </cell>
          <cell r="D28149" t="str">
            <v>QUIMICA HERNANDEZ RAMIREZ SA DE CV</v>
          </cell>
        </row>
        <row r="28150">
          <cell r="C28150">
            <v>134</v>
          </cell>
          <cell r="D28150" t="str">
            <v>QUIMICA HERNANDEZ RAMIREZ SA DE CV</v>
          </cell>
        </row>
        <row r="28151">
          <cell r="C28151">
            <v>100</v>
          </cell>
          <cell r="D28151" t="str">
            <v>MANUFACTURAS KALTEX SA DE CV</v>
          </cell>
        </row>
        <row r="28152">
          <cell r="C28152">
            <v>100</v>
          </cell>
          <cell r="D28152" t="str">
            <v>MANUFACTURAS KALTEX SA DE CV</v>
          </cell>
        </row>
        <row r="28153">
          <cell r="C28153">
            <v>184</v>
          </cell>
          <cell r="D28153" t="str">
            <v>CUEROMEX WET BLUE SA DE CV</v>
          </cell>
        </row>
        <row r="28154">
          <cell r="C28154">
            <v>231</v>
          </cell>
          <cell r="D28154" t="str">
            <v>PROGEL MEXICANA, S.A. DE C.V.</v>
          </cell>
        </row>
        <row r="28155">
          <cell r="C28155">
            <v>81</v>
          </cell>
          <cell r="D28155" t="str">
            <v>HERSHEY MEXICO SA DE CV</v>
          </cell>
        </row>
        <row r="28156">
          <cell r="C28156">
            <v>202</v>
          </cell>
          <cell r="D28156" t="str">
            <v>CURTIDOS TREVIÑO SA DE CV</v>
          </cell>
        </row>
        <row r="28157">
          <cell r="C28157">
            <v>202</v>
          </cell>
          <cell r="D28157" t="str">
            <v>CURTIDOS TREVIÑO SA DE CV</v>
          </cell>
        </row>
        <row r="28158">
          <cell r="C28158">
            <v>67</v>
          </cell>
          <cell r="D28158" t="str">
            <v>GELITA MEXICO S DE RL DE CV</v>
          </cell>
        </row>
        <row r="28159">
          <cell r="C28159">
            <v>67</v>
          </cell>
          <cell r="D28159" t="str">
            <v>GELITA MEXICO S DE RL DE CV</v>
          </cell>
        </row>
        <row r="28160">
          <cell r="C28160">
            <v>97</v>
          </cell>
          <cell r="D28160" t="str">
            <v>LAVAEXPORT SA DE CV</v>
          </cell>
        </row>
        <row r="28161">
          <cell r="C28161">
            <v>97</v>
          </cell>
          <cell r="D28161" t="str">
            <v>LAVAEXPORT SA DE CV</v>
          </cell>
        </row>
        <row r="28162">
          <cell r="C28162">
            <v>97</v>
          </cell>
          <cell r="D28162" t="str">
            <v>LAVAEXPORT SA DE CV</v>
          </cell>
        </row>
        <row r="28163">
          <cell r="C28163">
            <v>38</v>
          </cell>
          <cell r="D28163" t="str">
            <v>CITRICOS DE APATZINGAN SPR RL</v>
          </cell>
        </row>
        <row r="28164">
          <cell r="C28164">
            <v>38</v>
          </cell>
          <cell r="D28164" t="str">
            <v>CITRICOS DE APATZINGAN SPR RL</v>
          </cell>
        </row>
        <row r="28165">
          <cell r="C28165">
            <v>348</v>
          </cell>
          <cell r="D28165" t="str">
            <v>CONCURMEX, S.A. DE C.V.</v>
          </cell>
        </row>
        <row r="28166">
          <cell r="C28166">
            <v>367</v>
          </cell>
          <cell r="D28166" t="str">
            <v>WRANGLER DE MEXICO, S. DE R.L. DE C.V.</v>
          </cell>
        </row>
        <row r="28167">
          <cell r="C28167">
            <v>367</v>
          </cell>
          <cell r="D28167" t="str">
            <v>WRANGLER DE MEXICO, S. DE R.L. DE C.V.</v>
          </cell>
        </row>
        <row r="28168">
          <cell r="C28168">
            <v>166</v>
          </cell>
          <cell r="D28168" t="str">
            <v>GRUMA</v>
          </cell>
        </row>
        <row r="28169">
          <cell r="C28169">
            <v>396</v>
          </cell>
          <cell r="D28169" t="str">
            <v>JINSI, S.A. DE C.V.</v>
          </cell>
        </row>
        <row r="28170">
          <cell r="C28170">
            <v>44</v>
          </cell>
          <cell r="D28170" t="str">
            <v>CONFRUTTA S.A.</v>
          </cell>
        </row>
        <row r="28171">
          <cell r="C28171">
            <v>193</v>
          </cell>
          <cell r="D28171" t="str">
            <v>CURFIMEX SA DE CV</v>
          </cell>
        </row>
        <row r="28172">
          <cell r="C28172">
            <v>392</v>
          </cell>
          <cell r="D28172" t="str">
            <v>CIH INTERNATIONAL, S.A.R.L.</v>
          </cell>
        </row>
        <row r="28173">
          <cell r="C28173">
            <v>104</v>
          </cell>
          <cell r="D28173" t="str">
            <v>MEJORPLUS SA DE CV</v>
          </cell>
        </row>
        <row r="28174">
          <cell r="C28174">
            <v>392</v>
          </cell>
          <cell r="D28174" t="str">
            <v>CIH INTERNATIONAL, S.A.R.L.</v>
          </cell>
        </row>
        <row r="28175">
          <cell r="C28175">
            <v>392</v>
          </cell>
          <cell r="D28175" t="str">
            <v>CIH INTERNATIONAL, S.A.R.L.</v>
          </cell>
        </row>
        <row r="28176">
          <cell r="C28176">
            <v>16</v>
          </cell>
          <cell r="D28176" t="str">
            <v>GRUMA</v>
          </cell>
        </row>
        <row r="28177">
          <cell r="C28177">
            <v>41</v>
          </cell>
          <cell r="D28177" t="str">
            <v>COMERCIALIZADORA EL ORO SA  DE CV</v>
          </cell>
        </row>
        <row r="28178">
          <cell r="C28178">
            <v>309</v>
          </cell>
          <cell r="D28178" t="str">
            <v>MARIA CONSUELO FIERRO RAMOS</v>
          </cell>
        </row>
        <row r="28179">
          <cell r="C28179">
            <v>398</v>
          </cell>
          <cell r="D28179" t="str">
            <v>NICMA, S.A. DE C.V.</v>
          </cell>
        </row>
        <row r="28180">
          <cell r="C28180" t="str">
            <v>VTAMOS</v>
          </cell>
          <cell r="D28180" t="str">
            <v>Ventas de Mostrador</v>
          </cell>
        </row>
        <row r="28181">
          <cell r="C28181">
            <v>21</v>
          </cell>
          <cell r="D28181" t="str">
            <v>BIMBO</v>
          </cell>
        </row>
        <row r="28182">
          <cell r="C28182">
            <v>33</v>
          </cell>
          <cell r="D28182" t="str">
            <v>CERVECERIA CUAUHTEMOC MOCTEZUMA SA DE CV</v>
          </cell>
        </row>
        <row r="28183">
          <cell r="C28183">
            <v>33</v>
          </cell>
          <cell r="D28183" t="str">
            <v>CERVECERIA CUAUHTEMOC MOCTEZUMA SA DE CV</v>
          </cell>
        </row>
        <row r="28184">
          <cell r="C28184">
            <v>29</v>
          </cell>
          <cell r="D28184" t="str">
            <v>CERVECERIA CUAUHTEMOC MOCTEZUMA SA DE CV</v>
          </cell>
        </row>
        <row r="28185">
          <cell r="C28185">
            <v>29</v>
          </cell>
          <cell r="D28185" t="str">
            <v>CERVECERIA CUAUHTEMOC MOCTEZUMA SA DE CV</v>
          </cell>
        </row>
        <row r="28186">
          <cell r="C28186">
            <v>159</v>
          </cell>
          <cell r="D28186" t="str">
            <v>GRUMA</v>
          </cell>
        </row>
        <row r="28187">
          <cell r="C28187">
            <v>128</v>
          </cell>
          <cell r="D28187" t="str">
            <v>PRODUCTOS CURTIENTES SA DE CV</v>
          </cell>
        </row>
        <row r="28188">
          <cell r="C28188">
            <v>128</v>
          </cell>
          <cell r="D28188" t="str">
            <v>PRODUCTOS CURTIENTES SA DE CV</v>
          </cell>
        </row>
        <row r="28189">
          <cell r="C28189">
            <v>128</v>
          </cell>
          <cell r="D28189" t="str">
            <v>PRODUCTOS CURTIENTES SA DE CV</v>
          </cell>
        </row>
        <row r="28190">
          <cell r="C28190">
            <v>423</v>
          </cell>
          <cell r="D28190" t="str">
            <v>VISCERAS SELECTAS DEL BAJIO.S. DE R.L. DE C.V.</v>
          </cell>
        </row>
        <row r="28191">
          <cell r="C28191">
            <v>231</v>
          </cell>
          <cell r="D28191" t="str">
            <v>PROGEL MEXICANA, S.A. DE C.V.</v>
          </cell>
        </row>
        <row r="28192">
          <cell r="C28192">
            <v>166</v>
          </cell>
          <cell r="D28192" t="str">
            <v>GRUMA</v>
          </cell>
        </row>
        <row r="28193">
          <cell r="C28193">
            <v>166</v>
          </cell>
          <cell r="D28193" t="str">
            <v>GRUMA</v>
          </cell>
        </row>
        <row r="28194">
          <cell r="C28194">
            <v>184</v>
          </cell>
          <cell r="D28194" t="str">
            <v>CUEROMEX WET BLUE SA DE CV</v>
          </cell>
        </row>
        <row r="28195">
          <cell r="C28195">
            <v>44</v>
          </cell>
          <cell r="D28195" t="str">
            <v>CONFRUTTA S.A.</v>
          </cell>
        </row>
        <row r="28196">
          <cell r="C28196">
            <v>112</v>
          </cell>
          <cell r="D28196" t="str">
            <v>GRUMA</v>
          </cell>
        </row>
        <row r="28197">
          <cell r="C28197">
            <v>112</v>
          </cell>
          <cell r="D28197" t="str">
            <v>GRUMA</v>
          </cell>
        </row>
        <row r="28198">
          <cell r="C28198">
            <v>144</v>
          </cell>
          <cell r="D28198" t="str">
            <v>SUELAS WYNY SA DE CV</v>
          </cell>
        </row>
        <row r="28199">
          <cell r="C28199">
            <v>144</v>
          </cell>
          <cell r="D28199" t="str">
            <v>SUELAS WYNY SA DE CV</v>
          </cell>
        </row>
        <row r="28200">
          <cell r="C28200">
            <v>249</v>
          </cell>
          <cell r="D28200" t="str">
            <v>ASHLAND CHEMICAL DE MEXICO, S.A. DE C.V.</v>
          </cell>
        </row>
        <row r="28201">
          <cell r="C28201">
            <v>249</v>
          </cell>
          <cell r="D28201" t="str">
            <v>ASHLAND CHEMICAL DE MEXICO, S.A. DE C.V.</v>
          </cell>
        </row>
        <row r="28202">
          <cell r="C28202">
            <v>249</v>
          </cell>
          <cell r="D28202" t="str">
            <v>ASHLAND CHEMICAL DE MEXICO, S.A. DE C.V.</v>
          </cell>
        </row>
        <row r="28203">
          <cell r="C28203">
            <v>67</v>
          </cell>
          <cell r="D28203" t="str">
            <v>GELITA MEXICO S DE RL DE CV</v>
          </cell>
        </row>
        <row r="28204">
          <cell r="C28204">
            <v>138</v>
          </cell>
          <cell r="D28204" t="str">
            <v>RICAP SA DE CV</v>
          </cell>
        </row>
        <row r="28205">
          <cell r="C28205">
            <v>28</v>
          </cell>
          <cell r="D28205" t="str">
            <v>CERVECERIA CUAUHTEMOC MOCTEZUMA SA DE CV</v>
          </cell>
        </row>
        <row r="28206">
          <cell r="C28206">
            <v>28</v>
          </cell>
          <cell r="D28206" t="str">
            <v>CERVECERIA CUAUHTEMOC MOCTEZUMA SA DE CV</v>
          </cell>
        </row>
        <row r="28207">
          <cell r="C28207">
            <v>371</v>
          </cell>
          <cell r="D28207" t="str">
            <v>DANIEL ROMO CUELLAR</v>
          </cell>
        </row>
        <row r="28208">
          <cell r="C28208">
            <v>179</v>
          </cell>
          <cell r="D28208" t="str">
            <v>TBG APPAREL S DE RL DE CV</v>
          </cell>
        </row>
        <row r="28209">
          <cell r="C28209">
            <v>14</v>
          </cell>
          <cell r="D28209" t="str">
            <v>DISTRIBUIDORA TEXTIL ARTTEX, S.A. DE C.V.</v>
          </cell>
        </row>
        <row r="28210">
          <cell r="C28210">
            <v>14</v>
          </cell>
          <cell r="D28210" t="str">
            <v>DISTRIBUIDORA TEXTIL ARTTEX, S.A. DE C.V.</v>
          </cell>
        </row>
        <row r="28211">
          <cell r="C28211">
            <v>100</v>
          </cell>
          <cell r="D28211" t="str">
            <v>MANUFACTURAS KALTEX SA DE CV</v>
          </cell>
        </row>
        <row r="28212">
          <cell r="C28212">
            <v>393</v>
          </cell>
          <cell r="D28212" t="str">
            <v>CERVECERIA CUAUHTEMOC MOCTEZUMA SA DE CV</v>
          </cell>
        </row>
        <row r="28213">
          <cell r="C28213">
            <v>393</v>
          </cell>
          <cell r="D28213" t="str">
            <v>CERVECERIA CUAUHTEMOC MOCTEZUMA SA DE CV</v>
          </cell>
        </row>
        <row r="28214">
          <cell r="C28214">
            <v>33</v>
          </cell>
          <cell r="D28214" t="str">
            <v>CERVECERIA CUAUHTEMOC MOCTEZUMA SA DE CV</v>
          </cell>
        </row>
        <row r="28215">
          <cell r="C28215">
            <v>378</v>
          </cell>
          <cell r="D28215" t="str">
            <v>STONE LAV, S.A. DE C.V.</v>
          </cell>
        </row>
        <row r="28216">
          <cell r="C28216">
            <v>378</v>
          </cell>
          <cell r="D28216" t="str">
            <v>STONE LAV, S.A. DE C.V.</v>
          </cell>
        </row>
        <row r="28217">
          <cell r="C28217" t="str">
            <v>VTAMOS</v>
          </cell>
          <cell r="D28217" t="str">
            <v>Ventas de Mostrador</v>
          </cell>
        </row>
        <row r="28218">
          <cell r="C28218">
            <v>348</v>
          </cell>
          <cell r="D28218" t="str">
            <v>CONCURMEX, S.A. DE C.V.</v>
          </cell>
        </row>
        <row r="28219">
          <cell r="C28219">
            <v>113</v>
          </cell>
          <cell r="D28219" t="str">
            <v>GRUMA</v>
          </cell>
        </row>
        <row r="28220">
          <cell r="C28220">
            <v>392</v>
          </cell>
          <cell r="D28220" t="str">
            <v>CIH INTERNATIONAL, S.A.R.L.</v>
          </cell>
        </row>
        <row r="28221">
          <cell r="C28221">
            <v>78</v>
          </cell>
          <cell r="D28221" t="str">
            <v>GRUMA</v>
          </cell>
        </row>
        <row r="28222">
          <cell r="C28222">
            <v>78</v>
          </cell>
          <cell r="D28222" t="str">
            <v>GRUMA</v>
          </cell>
        </row>
        <row r="28223">
          <cell r="C28223">
            <v>78</v>
          </cell>
          <cell r="D28223" t="str">
            <v>GRUMA</v>
          </cell>
        </row>
        <row r="28224">
          <cell r="C28224">
            <v>53</v>
          </cell>
          <cell r="D28224" t="str">
            <v>DINCO DEL NORTE SA DE CV</v>
          </cell>
        </row>
        <row r="28225">
          <cell r="C28225">
            <v>53</v>
          </cell>
          <cell r="D28225" t="str">
            <v>DINCO DEL NORTE SA DE CV</v>
          </cell>
        </row>
        <row r="28226">
          <cell r="C28226">
            <v>53</v>
          </cell>
          <cell r="D28226" t="str">
            <v>DINCO DEL NORTE SA DE CV</v>
          </cell>
        </row>
        <row r="28227">
          <cell r="C28227">
            <v>114</v>
          </cell>
          <cell r="D28227" t="str">
            <v>GRUMA</v>
          </cell>
        </row>
        <row r="28228">
          <cell r="C28228">
            <v>381</v>
          </cell>
          <cell r="D28228" t="str">
            <v>HARI MASA DEL SURESTE, S.A. DE C.V.</v>
          </cell>
        </row>
        <row r="28229">
          <cell r="C28229">
            <v>231</v>
          </cell>
          <cell r="D28229" t="str">
            <v>PROGEL MEXICANA, S.A. DE C.V.</v>
          </cell>
        </row>
        <row r="28230">
          <cell r="C28230">
            <v>372</v>
          </cell>
          <cell r="D28230" t="str">
            <v>NOVA ORGANICA, S.A. DE C.V.</v>
          </cell>
        </row>
        <row r="28231">
          <cell r="C28231">
            <v>383</v>
          </cell>
          <cell r="D28231" t="str">
            <v>GRUPO AGROINDUSTRIAL POMET, S.A. DE C.V.</v>
          </cell>
        </row>
        <row r="28232">
          <cell r="C28232">
            <v>383</v>
          </cell>
          <cell r="D28232" t="str">
            <v>GRUPO AGROINDUSTRIAL POMET, S.A. DE C.V.</v>
          </cell>
        </row>
        <row r="28233">
          <cell r="C28233">
            <v>67</v>
          </cell>
          <cell r="D28233" t="str">
            <v>GELITA MEXICO S DE RL DE CV</v>
          </cell>
        </row>
        <row r="28234">
          <cell r="C28234">
            <v>383</v>
          </cell>
          <cell r="D28234" t="str">
            <v>GRUPO AGROINDUSTRIAL POMET, S.A. DE C.V.</v>
          </cell>
        </row>
        <row r="28235">
          <cell r="C28235">
            <v>100</v>
          </cell>
          <cell r="D28235" t="str">
            <v>MANUFACTURAS KALTEX SA DE CV</v>
          </cell>
        </row>
        <row r="28236">
          <cell r="C28236">
            <v>114</v>
          </cell>
          <cell r="D28236" t="str">
            <v>GRUMA</v>
          </cell>
        </row>
        <row r="28237">
          <cell r="C28237">
            <v>79</v>
          </cell>
          <cell r="D28237" t="str">
            <v>GRUMA</v>
          </cell>
        </row>
        <row r="28238">
          <cell r="C28238">
            <v>249</v>
          </cell>
          <cell r="D28238" t="str">
            <v>ASHLAND CHEMICAL DE MEXICO, S.A. DE C.V.</v>
          </cell>
        </row>
        <row r="28239">
          <cell r="C28239">
            <v>39</v>
          </cell>
          <cell r="D28239" t="str">
            <v>CITROJUGO SA DE CV</v>
          </cell>
        </row>
        <row r="28240">
          <cell r="C28240">
            <v>104</v>
          </cell>
          <cell r="D28240" t="str">
            <v>MEJORPLUS SA DE CV</v>
          </cell>
        </row>
        <row r="28241">
          <cell r="C28241">
            <v>179</v>
          </cell>
          <cell r="D28241" t="str">
            <v>TBG APPAREL S DE RL DE CV</v>
          </cell>
        </row>
        <row r="28242">
          <cell r="C28242">
            <v>28</v>
          </cell>
          <cell r="D28242" t="str">
            <v>CERVECERIA CUAUHTEMOC MOCTEZUMA SA DE CV</v>
          </cell>
        </row>
        <row r="28243">
          <cell r="C28243">
            <v>28</v>
          </cell>
          <cell r="D28243" t="str">
            <v>CERVECERIA CUAUHTEMOC MOCTEZUMA SA DE CV</v>
          </cell>
        </row>
        <row r="28244">
          <cell r="C28244">
            <v>337</v>
          </cell>
          <cell r="D28244" t="str">
            <v>CERVECERIA CUAUHTEMOC MOCTEZUMA SA DE CV</v>
          </cell>
        </row>
        <row r="28245">
          <cell r="C28245">
            <v>337</v>
          </cell>
          <cell r="D28245" t="str">
            <v>CERVECERIA CUAUHTEMOC MOCTEZUMA SA DE CV</v>
          </cell>
        </row>
        <row r="28246">
          <cell r="C28246">
            <v>31</v>
          </cell>
          <cell r="D28246" t="str">
            <v>CERVECERIA CUAUHTEMOC MOCTEZUMA SA DE CV</v>
          </cell>
        </row>
        <row r="28247">
          <cell r="C28247">
            <v>31</v>
          </cell>
          <cell r="D28247" t="str">
            <v>CERVECERIA CUAUHTEMOC MOCTEZUMA SA DE CV</v>
          </cell>
        </row>
        <row r="28248">
          <cell r="C28248">
            <v>33</v>
          </cell>
          <cell r="D28248" t="str">
            <v>CERVECERIA CUAUHTEMOC MOCTEZUMA SA DE CV</v>
          </cell>
        </row>
        <row r="28249">
          <cell r="C28249">
            <v>33</v>
          </cell>
          <cell r="D28249" t="str">
            <v>CERVECERIA CUAUHTEMOC MOCTEZUMA SA DE CV</v>
          </cell>
        </row>
        <row r="28250">
          <cell r="C28250">
            <v>33</v>
          </cell>
          <cell r="D28250" t="str">
            <v>CERVECERIA CUAUHTEMOC MOCTEZUMA SA DE CV</v>
          </cell>
        </row>
        <row r="28251">
          <cell r="C28251">
            <v>33</v>
          </cell>
          <cell r="D28251" t="str">
            <v>CERVECERIA CUAUHTEMOC MOCTEZUMA SA DE CV</v>
          </cell>
        </row>
        <row r="28252">
          <cell r="C28252">
            <v>33</v>
          </cell>
          <cell r="D28252" t="str">
            <v>CERVECERIA CUAUHTEMOC MOCTEZUMA SA DE CV</v>
          </cell>
        </row>
        <row r="28253">
          <cell r="C28253">
            <v>231</v>
          </cell>
          <cell r="D28253" t="str">
            <v>PROGEL MEXICANA, S.A. DE C.V.</v>
          </cell>
        </row>
        <row r="28254">
          <cell r="C28254">
            <v>231</v>
          </cell>
          <cell r="D28254" t="str">
            <v>PROGEL MEXICANA, S.A. DE C.V.</v>
          </cell>
        </row>
        <row r="28255">
          <cell r="C28255">
            <v>231</v>
          </cell>
          <cell r="D28255" t="str">
            <v>PROGEL MEXICANA, S.A. DE C.V.</v>
          </cell>
        </row>
        <row r="28256">
          <cell r="C28256">
            <v>403</v>
          </cell>
          <cell r="D28256" t="str">
            <v>TECNOLOGÍA EN INGREDIENTES ALIMENTICIOS SA DE CV</v>
          </cell>
        </row>
        <row r="28257">
          <cell r="C28257">
            <v>403</v>
          </cell>
          <cell r="D28257" t="str">
            <v>TECNOLOGÍA EN INGREDIENTES ALIMENTICIOS SA DE CV</v>
          </cell>
        </row>
        <row r="28258">
          <cell r="C28258">
            <v>306</v>
          </cell>
          <cell r="D28258" t="str">
            <v>GRIFFITH FOODS, S.A. DE C.V.</v>
          </cell>
        </row>
        <row r="28259">
          <cell r="C28259">
            <v>306</v>
          </cell>
          <cell r="D28259" t="str">
            <v>GRIFFITH FOODS, S.A. DE C.V.</v>
          </cell>
        </row>
        <row r="28260">
          <cell r="C28260">
            <v>114</v>
          </cell>
          <cell r="D28260" t="str">
            <v>GRUMA</v>
          </cell>
        </row>
        <row r="28261">
          <cell r="C28261">
            <v>89</v>
          </cell>
          <cell r="D28261" t="str">
            <v>KERRY INGREDIENTS DE MEXICO SA DE CV</v>
          </cell>
        </row>
        <row r="28262">
          <cell r="C28262">
            <v>89</v>
          </cell>
          <cell r="D28262" t="str">
            <v>KERRY INGREDIENTS DE MEXICO SA DE CV</v>
          </cell>
        </row>
        <row r="28263">
          <cell r="C28263">
            <v>376</v>
          </cell>
          <cell r="D28263" t="str">
            <v>EDUARDO WONG RODRIGUEZ</v>
          </cell>
        </row>
        <row r="28264">
          <cell r="C28264">
            <v>376</v>
          </cell>
          <cell r="D28264" t="str">
            <v>EDUARDO WONG RODRIGUEZ</v>
          </cell>
        </row>
        <row r="28265">
          <cell r="C28265">
            <v>376</v>
          </cell>
          <cell r="D28265" t="str">
            <v>EDUARDO WONG RODRIGUEZ</v>
          </cell>
        </row>
        <row r="28266">
          <cell r="C28266">
            <v>336</v>
          </cell>
          <cell r="D28266" t="str">
            <v>INDUSTRIA MEXICANA DE SABORES, S.A. DE C.V.</v>
          </cell>
        </row>
        <row r="28267">
          <cell r="C28267">
            <v>401</v>
          </cell>
          <cell r="D28267" t="str">
            <v>GYG DERIVADOS Y COMESTIBLES, S.A. DE C.V.</v>
          </cell>
        </row>
        <row r="28268">
          <cell r="C28268">
            <v>389</v>
          </cell>
          <cell r="D28268" t="str">
            <v>QUIMICOS VEMONT, S. DE R.L. DE C.V.</v>
          </cell>
        </row>
        <row r="28269">
          <cell r="C28269">
            <v>348</v>
          </cell>
          <cell r="D28269" t="str">
            <v>CONCURMEX, S.A. DE C.V.</v>
          </cell>
        </row>
        <row r="28270">
          <cell r="C28270">
            <v>184</v>
          </cell>
          <cell r="D28270" t="str">
            <v>CUEROMEX WET BLUE SA DE CV</v>
          </cell>
        </row>
        <row r="28271">
          <cell r="C28271">
            <v>128</v>
          </cell>
          <cell r="D28271" t="str">
            <v>PRODUCTOS CURTIENTES SA DE CV</v>
          </cell>
        </row>
        <row r="28272">
          <cell r="C28272">
            <v>231</v>
          </cell>
          <cell r="D28272" t="str">
            <v>PROGEL MEXICANA, S.A. DE C.V.</v>
          </cell>
        </row>
        <row r="28273">
          <cell r="C28273">
            <v>67</v>
          </cell>
          <cell r="D28273" t="str">
            <v>GELITA MEXICO S DE RL DE CV</v>
          </cell>
        </row>
        <row r="28274">
          <cell r="C28274">
            <v>134</v>
          </cell>
          <cell r="D28274" t="str">
            <v>QUIMICA HERNANDEZ RAMIREZ SA DE CV</v>
          </cell>
        </row>
        <row r="28275">
          <cell r="C28275">
            <v>32</v>
          </cell>
          <cell r="D28275" t="str">
            <v>CERVECERIA CUAUHTEMOC MOCTEZUMA SA DE CV</v>
          </cell>
        </row>
        <row r="28276">
          <cell r="C28276">
            <v>360</v>
          </cell>
          <cell r="D28276" t="str">
            <v>CITRICOS VEGA HERMANOS, S.A. DE C.V.</v>
          </cell>
        </row>
        <row r="28277">
          <cell r="C28277">
            <v>249</v>
          </cell>
          <cell r="D28277" t="str">
            <v>ASHLAND CHEMICAL DE MEXICO, S.A. DE C.V.</v>
          </cell>
        </row>
        <row r="28278">
          <cell r="C28278">
            <v>249</v>
          </cell>
          <cell r="D28278" t="str">
            <v>ASHLAND CHEMICAL DE MEXICO, S.A. DE C.V.</v>
          </cell>
        </row>
        <row r="28279">
          <cell r="C28279">
            <v>412</v>
          </cell>
          <cell r="D28279" t="str">
            <v>PRODUCTOS AGROINDUSTRIALES DE CHIHUAHUA, SPR DE RL DE CV</v>
          </cell>
        </row>
        <row r="28280">
          <cell r="C28280">
            <v>412</v>
          </cell>
          <cell r="D28280" t="str">
            <v>PRODUCTOS AGROINDUSTRIALES DE CHIHUAHUA, SPR DE RL DE CV</v>
          </cell>
        </row>
        <row r="28281">
          <cell r="C28281">
            <v>412</v>
          </cell>
          <cell r="D28281" t="str">
            <v>PRODUCTOS AGROINDUSTRIALES DE CHIHUAHUA, SPR DE RL DE CV</v>
          </cell>
        </row>
        <row r="28282">
          <cell r="C28282">
            <v>337</v>
          </cell>
          <cell r="D28282" t="str">
            <v>CERVECERIA CUAUHTEMOC MOCTEZUMA SA DE CV</v>
          </cell>
        </row>
        <row r="28283">
          <cell r="C28283">
            <v>337</v>
          </cell>
          <cell r="D28283" t="str">
            <v>CERVECERIA CUAUHTEMOC MOCTEZUMA SA DE CV</v>
          </cell>
        </row>
        <row r="28284">
          <cell r="C28284">
            <v>337</v>
          </cell>
          <cell r="D28284" t="str">
            <v>CERVECERIA CUAUHTEMOC MOCTEZUMA SA DE CV</v>
          </cell>
        </row>
        <row r="28285">
          <cell r="C28285">
            <v>401</v>
          </cell>
          <cell r="D28285" t="str">
            <v>GYG DERIVADOS Y COMESTIBLES, S.A. DE C.V.</v>
          </cell>
        </row>
        <row r="28286">
          <cell r="C28286">
            <v>184</v>
          </cell>
          <cell r="D28286" t="str">
            <v>CUEROMEX WET BLUE SA DE CV</v>
          </cell>
        </row>
        <row r="28287">
          <cell r="C28287">
            <v>55</v>
          </cell>
          <cell r="D28287" t="str">
            <v>DISTRIBUIDORA DE TEXTILES AVANTE SA DE CV</v>
          </cell>
        </row>
        <row r="28288">
          <cell r="C28288">
            <v>327</v>
          </cell>
          <cell r="D28288" t="str">
            <v>CERVECERIAS BARU-PANAMA, S.A.</v>
          </cell>
        </row>
        <row r="28289">
          <cell r="C28289">
            <v>179</v>
          </cell>
          <cell r="D28289" t="str">
            <v>TBG APPAREL S DE RL DE CV</v>
          </cell>
        </row>
        <row r="28290">
          <cell r="C28290">
            <v>348</v>
          </cell>
          <cell r="D28290" t="str">
            <v>CONCURMEX, S.A. DE C.V.</v>
          </cell>
        </row>
        <row r="28291">
          <cell r="C28291">
            <v>231</v>
          </cell>
          <cell r="D28291" t="str">
            <v>PROGEL MEXICANA, S.A. DE C.V.</v>
          </cell>
        </row>
        <row r="28292">
          <cell r="C28292">
            <v>107</v>
          </cell>
          <cell r="D28292" t="str">
            <v>MICHEL ONTIVEROS PABLO IGNACIO</v>
          </cell>
        </row>
        <row r="28293">
          <cell r="C28293">
            <v>79</v>
          </cell>
          <cell r="D28293" t="str">
            <v>GRUMA</v>
          </cell>
        </row>
        <row r="28294">
          <cell r="C28294">
            <v>79</v>
          </cell>
          <cell r="D28294" t="str">
            <v>GRUMA</v>
          </cell>
        </row>
        <row r="28295">
          <cell r="C28295">
            <v>79</v>
          </cell>
          <cell r="D28295" t="str">
            <v>GRUMA</v>
          </cell>
        </row>
        <row r="28296">
          <cell r="C28296">
            <v>79</v>
          </cell>
          <cell r="D28296" t="str">
            <v>GRUMA</v>
          </cell>
        </row>
        <row r="28297">
          <cell r="C28297">
            <v>370</v>
          </cell>
          <cell r="D28297" t="str">
            <v>JUAN RAMON DELGADILLO ALDRETE</v>
          </cell>
        </row>
        <row r="28298">
          <cell r="C28298">
            <v>370</v>
          </cell>
          <cell r="D28298" t="str">
            <v>JUAN RAMON DELGADILLO ALDRETE</v>
          </cell>
        </row>
        <row r="28299">
          <cell r="C28299">
            <v>67</v>
          </cell>
          <cell r="D28299" t="str">
            <v>GELITA MEXICO S DE RL DE CV</v>
          </cell>
        </row>
        <row r="28300">
          <cell r="C28300">
            <v>179</v>
          </cell>
          <cell r="D28300" t="str">
            <v>TBG APPAREL S DE RL DE CV</v>
          </cell>
        </row>
        <row r="28301">
          <cell r="C28301">
            <v>11</v>
          </cell>
          <cell r="D28301" t="str">
            <v>ALIMENTOS PROFUSA, SA DE CV</v>
          </cell>
        </row>
        <row r="28302">
          <cell r="C28302">
            <v>184</v>
          </cell>
          <cell r="D28302" t="str">
            <v>CUEROMEX WET BLUE SA DE CV</v>
          </cell>
        </row>
        <row r="28303">
          <cell r="C28303">
            <v>144</v>
          </cell>
          <cell r="D28303" t="str">
            <v>SUELAS WYNY SA DE CV</v>
          </cell>
        </row>
        <row r="28304">
          <cell r="C28304">
            <v>144</v>
          </cell>
          <cell r="D28304" t="str">
            <v>SUELAS WYNY SA DE CV</v>
          </cell>
        </row>
        <row r="28305">
          <cell r="C28305">
            <v>144</v>
          </cell>
          <cell r="D28305" t="str">
            <v>SUELAS WYNY SA DE CV</v>
          </cell>
        </row>
        <row r="28306">
          <cell r="C28306">
            <v>100</v>
          </cell>
          <cell r="D28306" t="str">
            <v>MANUFACTURAS KALTEX SA DE CV</v>
          </cell>
        </row>
        <row r="28307">
          <cell r="C28307">
            <v>106</v>
          </cell>
          <cell r="D28307" t="str">
            <v>MEXIALOE LABORATORIOS SA DE CV</v>
          </cell>
        </row>
        <row r="28308">
          <cell r="C28308">
            <v>15</v>
          </cell>
          <cell r="D28308" t="str">
            <v>AVIGM SA DE CV</v>
          </cell>
        </row>
        <row r="28309">
          <cell r="C28309">
            <v>21</v>
          </cell>
          <cell r="D28309" t="str">
            <v>BIMBO</v>
          </cell>
        </row>
        <row r="28310">
          <cell r="C28310">
            <v>21</v>
          </cell>
          <cell r="D28310" t="str">
            <v>BIMBO</v>
          </cell>
        </row>
        <row r="28311">
          <cell r="C28311">
            <v>14</v>
          </cell>
          <cell r="D28311" t="str">
            <v>DISTRIBUIDORA TEXTIL ARTTEX, S.A. DE C.V.</v>
          </cell>
        </row>
        <row r="28312">
          <cell r="C28312">
            <v>14</v>
          </cell>
          <cell r="D28312" t="str">
            <v>DISTRIBUIDORA TEXTIL ARTTEX, S.A. DE C.V.</v>
          </cell>
        </row>
        <row r="28313">
          <cell r="C28313">
            <v>21</v>
          </cell>
          <cell r="D28313" t="str">
            <v>BIMBO</v>
          </cell>
        </row>
        <row r="28314">
          <cell r="C28314">
            <v>21</v>
          </cell>
          <cell r="D28314" t="str">
            <v>BIMBO</v>
          </cell>
        </row>
        <row r="28315">
          <cell r="C28315">
            <v>21</v>
          </cell>
          <cell r="D28315" t="str">
            <v>BIMBO</v>
          </cell>
        </row>
        <row r="28316">
          <cell r="C28316">
            <v>21</v>
          </cell>
          <cell r="D28316" t="str">
            <v>BIMBO</v>
          </cell>
        </row>
        <row r="28317">
          <cell r="C28317">
            <v>21</v>
          </cell>
          <cell r="D28317" t="str">
            <v>BIMBO</v>
          </cell>
        </row>
        <row r="28318">
          <cell r="C28318">
            <v>30</v>
          </cell>
          <cell r="D28318" t="str">
            <v>CERVECERIA CUAUHTEMOC MOCTEZUMA SA DE CV</v>
          </cell>
        </row>
        <row r="28319">
          <cell r="C28319">
            <v>30</v>
          </cell>
          <cell r="D28319" t="str">
            <v>CERVECERIA CUAUHTEMOC MOCTEZUMA SA DE CV</v>
          </cell>
        </row>
        <row r="28320">
          <cell r="C28320">
            <v>30</v>
          </cell>
          <cell r="D28320" t="str">
            <v>CERVECERIA CUAUHTEMOC MOCTEZUMA SA DE CV</v>
          </cell>
        </row>
        <row r="28321">
          <cell r="C28321">
            <v>31</v>
          </cell>
          <cell r="D28321" t="str">
            <v>CERVECERIA CUAUHTEMOC MOCTEZUMA SA DE CV</v>
          </cell>
        </row>
        <row r="28322">
          <cell r="C28322">
            <v>31</v>
          </cell>
          <cell r="D28322" t="str">
            <v>CERVECERIA CUAUHTEMOC MOCTEZUMA SA DE CV</v>
          </cell>
        </row>
        <row r="28323">
          <cell r="C28323">
            <v>31</v>
          </cell>
          <cell r="D28323" t="str">
            <v>CERVECERIA CUAUHTEMOC MOCTEZUMA SA DE CV</v>
          </cell>
        </row>
        <row r="28324">
          <cell r="C28324">
            <v>31</v>
          </cell>
          <cell r="D28324" t="str">
            <v>CERVECERIA CUAUHTEMOC MOCTEZUMA SA DE CV</v>
          </cell>
        </row>
        <row r="28325">
          <cell r="C28325">
            <v>31</v>
          </cell>
          <cell r="D28325" t="str">
            <v>CERVECERIA CUAUHTEMOC MOCTEZUMA SA DE CV</v>
          </cell>
        </row>
        <row r="28326">
          <cell r="C28326">
            <v>29</v>
          </cell>
          <cell r="D28326" t="str">
            <v>CERVECERIA CUAUHTEMOC MOCTEZUMA SA DE CV</v>
          </cell>
        </row>
        <row r="28327">
          <cell r="C28327">
            <v>29</v>
          </cell>
          <cell r="D28327" t="str">
            <v>CERVECERIA CUAUHTEMOC MOCTEZUMA SA DE CV</v>
          </cell>
        </row>
        <row r="28328">
          <cell r="C28328">
            <v>29</v>
          </cell>
          <cell r="D28328" t="str">
            <v>CERVECERIA CUAUHTEMOC MOCTEZUMA SA DE CV</v>
          </cell>
        </row>
        <row r="28329">
          <cell r="C28329">
            <v>29</v>
          </cell>
          <cell r="D28329" t="str">
            <v>CERVECERIA CUAUHTEMOC MOCTEZUMA SA DE CV</v>
          </cell>
        </row>
        <row r="28330">
          <cell r="C28330">
            <v>31</v>
          </cell>
          <cell r="D28330" t="str">
            <v>CERVECERIA CUAUHTEMOC MOCTEZUMA SA DE CV</v>
          </cell>
        </row>
        <row r="28331">
          <cell r="C28331">
            <v>184</v>
          </cell>
          <cell r="D28331" t="str">
            <v>CUEROMEX WET BLUE SA DE CV</v>
          </cell>
        </row>
        <row r="28332">
          <cell r="C28332">
            <v>184</v>
          </cell>
          <cell r="D28332" t="str">
            <v>CUEROMEX WET BLUE SA DE CV</v>
          </cell>
        </row>
        <row r="28333">
          <cell r="C28333">
            <v>433</v>
          </cell>
          <cell r="D28333" t="str">
            <v>CONFECCIONES Y LAVADOS DEL SURESTE, S.A. DE C.V.</v>
          </cell>
        </row>
        <row r="28334">
          <cell r="C28334">
            <v>433</v>
          </cell>
          <cell r="D28334" t="str">
            <v>CONFECCIONES Y LAVADOS DEL SURESTE, S.A. DE C.V.</v>
          </cell>
        </row>
        <row r="28335">
          <cell r="C28335">
            <v>433</v>
          </cell>
          <cell r="D28335" t="str">
            <v>CONFECCIONES Y LAVADOS DEL SURESTE, S.A. DE C.V.</v>
          </cell>
        </row>
        <row r="28336">
          <cell r="C28336">
            <v>433</v>
          </cell>
          <cell r="D28336" t="str">
            <v>CONFECCIONES Y LAVADOS DEL SURESTE, S.A. DE C.V.</v>
          </cell>
        </row>
        <row r="28337">
          <cell r="C28337">
            <v>29</v>
          </cell>
          <cell r="D28337" t="str">
            <v>CERVECERIA CUAUHTEMOC MOCTEZUMA SA DE CV</v>
          </cell>
        </row>
        <row r="28338">
          <cell r="C28338">
            <v>130</v>
          </cell>
          <cell r="D28338" t="str">
            <v>PRODUCTOS PERLA, SA DE CV</v>
          </cell>
        </row>
        <row r="28339">
          <cell r="C28339">
            <v>130</v>
          </cell>
          <cell r="D28339" t="str">
            <v>PRODUCTOS PERLA, SA DE CV</v>
          </cell>
        </row>
        <row r="28340">
          <cell r="C28340">
            <v>378</v>
          </cell>
          <cell r="D28340" t="str">
            <v>STONE LAV, S.A. DE C.V.</v>
          </cell>
        </row>
        <row r="28341">
          <cell r="C28341">
            <v>378</v>
          </cell>
          <cell r="D28341" t="str">
            <v>STONE LAV, S.A. DE C.V.</v>
          </cell>
        </row>
        <row r="28342">
          <cell r="C28342">
            <v>378</v>
          </cell>
          <cell r="D28342" t="str">
            <v>STONE LAV, S.A. DE C.V.</v>
          </cell>
        </row>
        <row r="28343">
          <cell r="C28343">
            <v>100</v>
          </cell>
          <cell r="D28343" t="str">
            <v>MANUFACTURAS KALTEX SA DE CV</v>
          </cell>
        </row>
        <row r="28344">
          <cell r="C28344">
            <v>100</v>
          </cell>
          <cell r="D28344" t="str">
            <v>MANUFACTURAS KALTEX SA DE CV</v>
          </cell>
        </row>
        <row r="28345">
          <cell r="C28345">
            <v>100</v>
          </cell>
          <cell r="D28345" t="str">
            <v>MANUFACTURAS KALTEX SA DE CV</v>
          </cell>
        </row>
        <row r="28346">
          <cell r="C28346">
            <v>151</v>
          </cell>
          <cell r="D28346" t="str">
            <v>UNGERER MEXICO S DE RL DE CV</v>
          </cell>
        </row>
        <row r="28347">
          <cell r="C28347">
            <v>342</v>
          </cell>
          <cell r="D28347" t="str">
            <v>RED STRIPE</v>
          </cell>
        </row>
        <row r="28348">
          <cell r="C28348">
            <v>393</v>
          </cell>
          <cell r="D28348" t="str">
            <v>CERVECERIA CUAUHTEMOC MOCTEZUMA SA DE CV</v>
          </cell>
        </row>
        <row r="28349">
          <cell r="C28349">
            <v>393</v>
          </cell>
          <cell r="D28349" t="str">
            <v>CERVECERIA CUAUHTEMOC MOCTEZUMA SA DE CV</v>
          </cell>
        </row>
        <row r="28350">
          <cell r="C28350">
            <v>97</v>
          </cell>
          <cell r="D28350" t="str">
            <v>LAVAEXPORT SA DE CV</v>
          </cell>
        </row>
        <row r="28351">
          <cell r="C28351">
            <v>97</v>
          </cell>
          <cell r="D28351" t="str">
            <v>LAVAEXPORT SA DE CV</v>
          </cell>
        </row>
        <row r="28352">
          <cell r="C28352">
            <v>97</v>
          </cell>
          <cell r="D28352" t="str">
            <v>LAVAEXPORT SA DE CV</v>
          </cell>
        </row>
        <row r="28353">
          <cell r="C28353">
            <v>97</v>
          </cell>
          <cell r="D28353" t="str">
            <v>LAVAEXPORT SA DE CV</v>
          </cell>
        </row>
        <row r="28354">
          <cell r="C28354">
            <v>67</v>
          </cell>
          <cell r="D28354" t="str">
            <v>GELITA MEXICO S DE RL DE CV</v>
          </cell>
        </row>
        <row r="28355">
          <cell r="C28355">
            <v>113</v>
          </cell>
          <cell r="D28355" t="str">
            <v>GRUMA</v>
          </cell>
        </row>
        <row r="28356">
          <cell r="C28356">
            <v>412</v>
          </cell>
          <cell r="D28356" t="str">
            <v>PRODUCTOS AGROINDUSTRIALES DE CHIHUAHUA, SPR DE RL DE CV</v>
          </cell>
        </row>
        <row r="28357">
          <cell r="C28357">
            <v>412</v>
          </cell>
          <cell r="D28357" t="str">
            <v>PRODUCTOS AGROINDUSTRIALES DE CHIHUAHUA, SPR DE RL DE CV</v>
          </cell>
        </row>
        <row r="28358">
          <cell r="C28358">
            <v>67</v>
          </cell>
          <cell r="D28358" t="str">
            <v>GELITA MEXICO S DE RL DE CV</v>
          </cell>
        </row>
        <row r="28359">
          <cell r="C28359">
            <v>407</v>
          </cell>
          <cell r="D28359" t="str">
            <v>GRUMA</v>
          </cell>
        </row>
        <row r="28360">
          <cell r="C28360">
            <v>337</v>
          </cell>
          <cell r="D28360" t="str">
            <v>CERVECERIA CUAUHTEMOC MOCTEZUMA SA DE CV</v>
          </cell>
        </row>
        <row r="28361">
          <cell r="C28361">
            <v>32</v>
          </cell>
          <cell r="D28361" t="str">
            <v>CERVECERIA CUAUHTEMOC MOCTEZUMA SA DE CV</v>
          </cell>
        </row>
        <row r="28362">
          <cell r="C28362">
            <v>32</v>
          </cell>
          <cell r="D28362" t="str">
            <v>CERVECERIA CUAUHTEMOC MOCTEZUMA SA DE CV</v>
          </cell>
        </row>
        <row r="28363">
          <cell r="C28363">
            <v>33</v>
          </cell>
          <cell r="D28363" t="str">
            <v>CERVECERIA CUAUHTEMOC MOCTEZUMA SA DE CV</v>
          </cell>
        </row>
        <row r="28364">
          <cell r="C28364">
            <v>33</v>
          </cell>
          <cell r="D28364" t="str">
            <v>CERVECERIA CUAUHTEMOC MOCTEZUMA SA DE CV</v>
          </cell>
        </row>
        <row r="28365">
          <cell r="C28365">
            <v>33</v>
          </cell>
          <cell r="D28365" t="str">
            <v>CERVECERIA CUAUHTEMOC MOCTEZUMA SA DE CV</v>
          </cell>
        </row>
        <row r="28366">
          <cell r="C28366">
            <v>28</v>
          </cell>
          <cell r="D28366" t="str">
            <v>CERVECERIA CUAUHTEMOC MOCTEZUMA SA DE CV</v>
          </cell>
        </row>
        <row r="28367">
          <cell r="C28367">
            <v>28</v>
          </cell>
          <cell r="D28367" t="str">
            <v>CERVECERIA CUAUHTEMOC MOCTEZUMA SA DE CV</v>
          </cell>
        </row>
        <row r="28368">
          <cell r="C28368">
            <v>28</v>
          </cell>
          <cell r="D28368" t="str">
            <v>CERVECERIA CUAUHTEMOC MOCTEZUMA SA DE CV</v>
          </cell>
        </row>
        <row r="28369">
          <cell r="C28369">
            <v>28</v>
          </cell>
          <cell r="D28369" t="str">
            <v>CERVECERIA CUAUHTEMOC MOCTEZUMA SA DE CV</v>
          </cell>
        </row>
        <row r="28370">
          <cell r="C28370">
            <v>252</v>
          </cell>
          <cell r="D28370" t="str">
            <v>QUESERIA DOS LAGUNAS, SPR DE R.L. DE C.V.</v>
          </cell>
        </row>
        <row r="28371">
          <cell r="C28371">
            <v>252</v>
          </cell>
          <cell r="D28371" t="str">
            <v>QUESERIA DOS LAGUNAS, SPR DE R.L. DE C.V.</v>
          </cell>
        </row>
        <row r="28372">
          <cell r="C28372" t="str">
            <v>VTAMOS</v>
          </cell>
          <cell r="D28372" t="str">
            <v>Ventas de Mostrador</v>
          </cell>
        </row>
        <row r="28373">
          <cell r="C28373">
            <v>421</v>
          </cell>
          <cell r="D28373" t="str">
            <v>FLAVOR SENSE, S.A. DE C.V.</v>
          </cell>
        </row>
        <row r="28374">
          <cell r="C28374">
            <v>381</v>
          </cell>
          <cell r="D28374" t="str">
            <v>HARI MASA DEL SURESTE, S.A. DE C.V.</v>
          </cell>
        </row>
        <row r="28375">
          <cell r="C28375">
            <v>346</v>
          </cell>
          <cell r="D28375" t="str">
            <v>EXAGROMERICA, S.C. DE R.L. DE C.V.</v>
          </cell>
        </row>
        <row r="28376">
          <cell r="C28376">
            <v>231</v>
          </cell>
          <cell r="D28376" t="str">
            <v>PROGEL MEXICANA, S.A. DE C.V.</v>
          </cell>
        </row>
        <row r="28377">
          <cell r="C28377">
            <v>249</v>
          </cell>
          <cell r="D28377" t="str">
            <v>ASHLAND CHEMICAL DE MEXICO, S.A. DE C.V.</v>
          </cell>
        </row>
        <row r="28378">
          <cell r="C28378">
            <v>249</v>
          </cell>
          <cell r="D28378" t="str">
            <v>ASHLAND CHEMICAL DE MEXICO, S.A. DE C.V.</v>
          </cell>
        </row>
        <row r="28379">
          <cell r="C28379">
            <v>249</v>
          </cell>
          <cell r="D28379" t="str">
            <v>ASHLAND CHEMICAL DE MEXICO, S.A. DE C.V.</v>
          </cell>
        </row>
        <row r="28380">
          <cell r="C28380">
            <v>78</v>
          </cell>
          <cell r="D28380" t="str">
            <v>GRUMA</v>
          </cell>
        </row>
        <row r="28381">
          <cell r="C28381">
            <v>100</v>
          </cell>
          <cell r="D28381" t="str">
            <v>MANUFACTURAS KALTEX SA DE CV</v>
          </cell>
        </row>
        <row r="28382">
          <cell r="C28382">
            <v>100</v>
          </cell>
          <cell r="D28382" t="str">
            <v>MANUFACTURAS KALTEX SA DE CV</v>
          </cell>
        </row>
        <row r="28383">
          <cell r="C28383">
            <v>78</v>
          </cell>
          <cell r="D28383" t="str">
            <v>GRUMA</v>
          </cell>
        </row>
        <row r="28384">
          <cell r="C28384">
            <v>348</v>
          </cell>
          <cell r="D28384" t="str">
            <v>CONCURMEX, S.A. DE C.V.</v>
          </cell>
        </row>
        <row r="28385">
          <cell r="C28385">
            <v>401</v>
          </cell>
          <cell r="D28385" t="str">
            <v>GYG DERIVADOS Y COMESTIBLES, S.A. DE C.V.</v>
          </cell>
        </row>
        <row r="28386">
          <cell r="C28386">
            <v>193</v>
          </cell>
          <cell r="D28386" t="str">
            <v>CURFIMEX SA DE CV</v>
          </cell>
        </row>
        <row r="28387">
          <cell r="C28387">
            <v>179</v>
          </cell>
          <cell r="D28387" t="str">
            <v>TBG APPAREL S DE RL DE CV</v>
          </cell>
        </row>
        <row r="28388">
          <cell r="C28388">
            <v>309</v>
          </cell>
          <cell r="D28388" t="str">
            <v>MARIA CONSUELO FIERRO RAMOS</v>
          </cell>
        </row>
        <row r="28389">
          <cell r="C28389">
            <v>39</v>
          </cell>
          <cell r="D28389" t="str">
            <v>CITROJUGO SA DE CV</v>
          </cell>
        </row>
        <row r="28390">
          <cell r="C28390">
            <v>238</v>
          </cell>
          <cell r="D28390" t="str">
            <v>ANSA MCAL TRADING, INC.</v>
          </cell>
        </row>
        <row r="28391">
          <cell r="C28391">
            <v>392</v>
          </cell>
          <cell r="D28391" t="str">
            <v>CIH INTERNATIONAL, S.A.R.L.</v>
          </cell>
        </row>
        <row r="28392">
          <cell r="C28392">
            <v>392</v>
          </cell>
          <cell r="D28392" t="str">
            <v>CIH INTERNATIONAL, S.A.R.L.</v>
          </cell>
        </row>
        <row r="28393">
          <cell r="C28393">
            <v>392</v>
          </cell>
          <cell r="D28393" t="str">
            <v>CIH INTERNATIONAL, S.A.R.L.</v>
          </cell>
        </row>
        <row r="28394">
          <cell r="C28394">
            <v>231</v>
          </cell>
          <cell r="D28394" t="str">
            <v>PROGEL MEXICANA, S.A. DE C.V.</v>
          </cell>
        </row>
        <row r="28395">
          <cell r="C28395">
            <v>152</v>
          </cell>
          <cell r="D28395" t="str">
            <v>VALLE REDONDO SA DE CV</v>
          </cell>
        </row>
        <row r="28396">
          <cell r="C28396">
            <v>152</v>
          </cell>
          <cell r="D28396" t="str">
            <v>VALLE REDONDO SA DE CV</v>
          </cell>
        </row>
        <row r="28397">
          <cell r="C28397">
            <v>423</v>
          </cell>
          <cell r="D28397" t="str">
            <v>VISCERAS SELECTAS DEL BAJIO.S. DE R.L. DE C.V.</v>
          </cell>
        </row>
        <row r="28398">
          <cell r="C28398">
            <v>337</v>
          </cell>
          <cell r="D28398" t="str">
            <v>CERVECERIA CUAUHTEMOC MOCTEZUMA SA DE CV</v>
          </cell>
        </row>
        <row r="28399">
          <cell r="C28399">
            <v>337</v>
          </cell>
          <cell r="D28399" t="str">
            <v>CERVECERIA CUAUHTEMOC MOCTEZUMA SA DE CV</v>
          </cell>
        </row>
        <row r="28400">
          <cell r="C28400">
            <v>144</v>
          </cell>
          <cell r="D28400" t="str">
            <v>SUELAS WYNY SA DE CV</v>
          </cell>
        </row>
        <row r="28401">
          <cell r="C28401">
            <v>144</v>
          </cell>
          <cell r="D28401" t="str">
            <v>SUELAS WYNY SA DE CV</v>
          </cell>
        </row>
        <row r="28402">
          <cell r="C28402">
            <v>81</v>
          </cell>
          <cell r="D28402" t="str">
            <v>HERSHEY MEXICO SA DE CV</v>
          </cell>
        </row>
        <row r="28403">
          <cell r="C28403">
            <v>100</v>
          </cell>
          <cell r="D28403" t="str">
            <v>MANUFACTURAS KALTEX SA DE CV</v>
          </cell>
        </row>
        <row r="28404">
          <cell r="C28404">
            <v>179</v>
          </cell>
          <cell r="D28404" t="str">
            <v>TBG APPAREL S DE RL DE CV</v>
          </cell>
        </row>
        <row r="28405">
          <cell r="C28405">
            <v>306</v>
          </cell>
          <cell r="D28405" t="str">
            <v>GRIFFITH FOODS, S.A. DE C.V.</v>
          </cell>
        </row>
        <row r="28406">
          <cell r="C28406">
            <v>306</v>
          </cell>
          <cell r="D28406" t="str">
            <v>GRIFFITH FOODS, S.A. DE C.V.</v>
          </cell>
        </row>
        <row r="28407">
          <cell r="C28407">
            <v>367</v>
          </cell>
          <cell r="D28407" t="str">
            <v>WRANGLER DE MEXICO, S. DE R.L. DE C.V.</v>
          </cell>
        </row>
        <row r="28408">
          <cell r="C28408">
            <v>367</v>
          </cell>
          <cell r="D28408" t="str">
            <v>WRANGLER DE MEXICO, S. DE R.L. DE C.V.</v>
          </cell>
        </row>
        <row r="28409">
          <cell r="C28409">
            <v>67</v>
          </cell>
          <cell r="D28409" t="str">
            <v>GELITA MEXICO S DE RL DE CV</v>
          </cell>
        </row>
        <row r="28410">
          <cell r="C28410">
            <v>67</v>
          </cell>
          <cell r="D28410" t="str">
            <v>GELITA MEXICO S DE RL DE CV</v>
          </cell>
        </row>
        <row r="28411">
          <cell r="C28411">
            <v>378</v>
          </cell>
          <cell r="D28411" t="str">
            <v>STONE LAV, S.A. DE C.V.</v>
          </cell>
        </row>
        <row r="28412">
          <cell r="C28412">
            <v>378</v>
          </cell>
          <cell r="D28412" t="str">
            <v>STONE LAV, S.A. DE C.V.</v>
          </cell>
        </row>
        <row r="28413">
          <cell r="C28413">
            <v>378</v>
          </cell>
          <cell r="D28413" t="str">
            <v>STONE LAV, S.A. DE C.V.</v>
          </cell>
        </row>
        <row r="28414">
          <cell r="C28414">
            <v>134</v>
          </cell>
          <cell r="D28414" t="str">
            <v>QUIMICA HERNANDEZ RAMIREZ SA DE CV</v>
          </cell>
        </row>
        <row r="28415">
          <cell r="C28415">
            <v>134</v>
          </cell>
          <cell r="D28415" t="str">
            <v>QUIMICA HERNANDEZ RAMIREZ SA DE CV</v>
          </cell>
        </row>
        <row r="28416">
          <cell r="C28416" t="str">
            <v>VTAMOS</v>
          </cell>
          <cell r="D28416" t="str">
            <v>Ventas de Mostrador</v>
          </cell>
        </row>
        <row r="28417">
          <cell r="C28417" t="str">
            <v>VTAMOS</v>
          </cell>
          <cell r="D28417" t="str">
            <v>Ventas de Mostrador</v>
          </cell>
        </row>
        <row r="28418">
          <cell r="C28418">
            <v>231</v>
          </cell>
          <cell r="D28418" t="str">
            <v>PROGEL MEXICANA, S.A. DE C.V.</v>
          </cell>
        </row>
        <row r="28419">
          <cell r="C28419">
            <v>231</v>
          </cell>
          <cell r="D28419" t="str">
            <v>PROGEL MEXICANA, S.A. DE C.V.</v>
          </cell>
        </row>
        <row r="28420">
          <cell r="C28420">
            <v>231</v>
          </cell>
          <cell r="D28420" t="str">
            <v>PROGEL MEXICANA, S.A. DE C.V.</v>
          </cell>
        </row>
        <row r="28421">
          <cell r="C28421">
            <v>113</v>
          </cell>
          <cell r="D28421" t="str">
            <v>GRUMA</v>
          </cell>
        </row>
        <row r="28422">
          <cell r="C28422">
            <v>184</v>
          </cell>
          <cell r="D28422" t="str">
            <v>CUEROMEX WET BLUE SA DE CV</v>
          </cell>
        </row>
        <row r="28423">
          <cell r="C28423">
            <v>382</v>
          </cell>
          <cell r="D28423" t="str">
            <v>PC BIOLOGICS, S.A. DE C.V.</v>
          </cell>
        </row>
        <row r="28424">
          <cell r="C28424">
            <v>382</v>
          </cell>
          <cell r="D28424" t="str">
            <v>PC BIOLOGICS, S.A. DE C.V.</v>
          </cell>
        </row>
        <row r="28425">
          <cell r="C28425">
            <v>231</v>
          </cell>
          <cell r="D28425" t="str">
            <v>PROGEL MEXICANA, S.A. DE C.V.</v>
          </cell>
        </row>
        <row r="28426">
          <cell r="C28426">
            <v>14</v>
          </cell>
          <cell r="D28426" t="str">
            <v>DISTRIBUIDORA TEXTIL ARTTEX, S.A. DE C.V.</v>
          </cell>
        </row>
        <row r="28427">
          <cell r="C28427">
            <v>396</v>
          </cell>
          <cell r="D28427" t="str">
            <v>JINSI, S.A. DE C.V.</v>
          </cell>
        </row>
        <row r="28428">
          <cell r="C28428">
            <v>112</v>
          </cell>
          <cell r="D28428" t="str">
            <v>GRUMA</v>
          </cell>
        </row>
        <row r="28429">
          <cell r="C28429">
            <v>112</v>
          </cell>
          <cell r="D28429" t="str">
            <v>GRUMA</v>
          </cell>
        </row>
        <row r="28430">
          <cell r="C28430">
            <v>134</v>
          </cell>
          <cell r="D28430" t="str">
            <v>QUIMICA HERNANDEZ RAMIREZ SA DE CV</v>
          </cell>
        </row>
        <row r="28431">
          <cell r="C28431">
            <v>134</v>
          </cell>
          <cell r="D28431" t="str">
            <v>QUIMICA HERNANDEZ RAMIREZ SA DE CV</v>
          </cell>
        </row>
        <row r="28432">
          <cell r="C28432">
            <v>206</v>
          </cell>
          <cell r="D28432" t="str">
            <v>INVESTIGACION PRODUCTIVA SA DE CV</v>
          </cell>
        </row>
        <row r="28433">
          <cell r="C28433">
            <v>128</v>
          </cell>
          <cell r="D28433" t="str">
            <v>PRODUCTOS CURTIENTES SA DE CV</v>
          </cell>
        </row>
        <row r="28434">
          <cell r="C28434">
            <v>128</v>
          </cell>
          <cell r="D28434" t="str">
            <v>PRODUCTOS CURTIENTES SA DE CV</v>
          </cell>
        </row>
        <row r="28435">
          <cell r="C28435">
            <v>128</v>
          </cell>
          <cell r="D28435" t="str">
            <v>PRODUCTOS CURTIENTES SA DE CV</v>
          </cell>
        </row>
        <row r="28436">
          <cell r="C28436">
            <v>348</v>
          </cell>
          <cell r="D28436" t="str">
            <v>CONCURMEX, S.A. DE C.V.</v>
          </cell>
        </row>
        <row r="28437">
          <cell r="C28437">
            <v>420</v>
          </cell>
          <cell r="D28437" t="str">
            <v>PIELES SANTORO, S.A. DE C.V.</v>
          </cell>
        </row>
        <row r="28438">
          <cell r="C28438">
            <v>249</v>
          </cell>
          <cell r="D28438" t="str">
            <v>ASHLAND CHEMICAL DE MEXICO, S.A. DE C.V.</v>
          </cell>
        </row>
        <row r="28439">
          <cell r="C28439">
            <v>433</v>
          </cell>
          <cell r="D28439" t="str">
            <v>CONFECCIONES Y LAVADOS DEL SURESTE, S.A. DE C.V.</v>
          </cell>
        </row>
        <row r="28440">
          <cell r="C28440">
            <v>433</v>
          </cell>
          <cell r="D28440" t="str">
            <v>CONFECCIONES Y LAVADOS DEL SURESTE, S.A. DE C.V.</v>
          </cell>
        </row>
        <row r="28441">
          <cell r="C28441">
            <v>204</v>
          </cell>
          <cell r="D28441" t="str">
            <v>PQ INTEGRADORA LOGISTICA SA DE CV</v>
          </cell>
        </row>
        <row r="28442">
          <cell r="C28442">
            <v>313</v>
          </cell>
          <cell r="D28442" t="str">
            <v>COMMONWEALTH BREWERY LTD</v>
          </cell>
        </row>
        <row r="28443">
          <cell r="C28443">
            <v>166</v>
          </cell>
          <cell r="D28443" t="str">
            <v>GRUMA</v>
          </cell>
        </row>
        <row r="28444">
          <cell r="C28444">
            <v>115</v>
          </cell>
          <cell r="D28444" t="str">
            <v>GRUMA</v>
          </cell>
        </row>
        <row r="28445">
          <cell r="C28445">
            <v>231</v>
          </cell>
          <cell r="D28445" t="str">
            <v>PROGEL MEXICANA, S.A. DE C.V.</v>
          </cell>
        </row>
        <row r="28446">
          <cell r="C28446">
            <v>184</v>
          </cell>
          <cell r="D28446" t="str">
            <v>CUEROMEX WET BLUE SA DE CV</v>
          </cell>
        </row>
        <row r="28447">
          <cell r="C28447">
            <v>184</v>
          </cell>
          <cell r="D28447" t="str">
            <v>CUEROMEX WET BLUE SA DE CV</v>
          </cell>
        </row>
        <row r="28448">
          <cell r="C28448">
            <v>104</v>
          </cell>
          <cell r="D28448" t="str">
            <v>MEJORPLUS SA DE CV</v>
          </cell>
        </row>
        <row r="28449">
          <cell r="C28449">
            <v>28</v>
          </cell>
          <cell r="D28449" t="str">
            <v>CERVECERIA CUAUHTEMOC MOCTEZUMA SA DE CV</v>
          </cell>
        </row>
        <row r="28450">
          <cell r="C28450">
            <v>28</v>
          </cell>
          <cell r="D28450" t="str">
            <v>CERVECERIA CUAUHTEMOC MOCTEZUMA SA DE CV</v>
          </cell>
        </row>
        <row r="28451">
          <cell r="C28451">
            <v>28</v>
          </cell>
          <cell r="D28451" t="str">
            <v>CERVECERIA CUAUHTEMOC MOCTEZUMA SA DE CV</v>
          </cell>
        </row>
        <row r="28452">
          <cell r="C28452">
            <v>28</v>
          </cell>
          <cell r="D28452" t="str">
            <v>CERVECERIA CUAUHTEMOC MOCTEZUMA SA DE CV</v>
          </cell>
        </row>
        <row r="28453">
          <cell r="C28453">
            <v>179</v>
          </cell>
          <cell r="D28453" t="str">
            <v>TBG APPAREL S DE RL DE CV</v>
          </cell>
        </row>
        <row r="28454">
          <cell r="C28454">
            <v>306</v>
          </cell>
          <cell r="D28454" t="str">
            <v>GRIFFITH FOODS, S.A. DE C.V.</v>
          </cell>
        </row>
        <row r="28455">
          <cell r="C28455">
            <v>67</v>
          </cell>
          <cell r="D28455" t="str">
            <v>GELITA MEXICO S DE RL DE CV</v>
          </cell>
        </row>
        <row r="28456">
          <cell r="C28456">
            <v>412</v>
          </cell>
          <cell r="D28456" t="str">
            <v>PRODUCTOS AGROINDUSTRIALES DE CHIHUAHUA, SPR DE RL DE CV</v>
          </cell>
        </row>
        <row r="28457">
          <cell r="C28457">
            <v>114</v>
          </cell>
          <cell r="D28457" t="str">
            <v>GRUMA</v>
          </cell>
        </row>
        <row r="28458">
          <cell r="C28458">
            <v>114</v>
          </cell>
          <cell r="D28458" t="str">
            <v>GRUMA</v>
          </cell>
        </row>
        <row r="28459">
          <cell r="C28459">
            <v>348</v>
          </cell>
          <cell r="D28459" t="str">
            <v>CONCURMEX, S.A. DE C.V.</v>
          </cell>
        </row>
        <row r="28460">
          <cell r="C28460">
            <v>166</v>
          </cell>
          <cell r="D28460" t="str">
            <v>GRUMA</v>
          </cell>
        </row>
        <row r="28461">
          <cell r="C28461">
            <v>420</v>
          </cell>
          <cell r="D28461" t="str">
            <v>PIELES SANTORO, S.A. DE C.V.</v>
          </cell>
        </row>
        <row r="28462">
          <cell r="C28462">
            <v>390</v>
          </cell>
          <cell r="D28462" t="str">
            <v>PRODUCTORA DE ALIMENTOS MEXICANOS, S.A. DE C.V.</v>
          </cell>
        </row>
        <row r="28463">
          <cell r="C28463">
            <v>184</v>
          </cell>
          <cell r="D28463" t="str">
            <v>CUEROMEX WET BLUE SA DE CV</v>
          </cell>
        </row>
        <row r="28464">
          <cell r="C28464">
            <v>184</v>
          </cell>
          <cell r="D28464" t="str">
            <v>CUEROMEX WET BLUE SA DE CV</v>
          </cell>
        </row>
        <row r="28465">
          <cell r="C28465">
            <v>249</v>
          </cell>
          <cell r="D28465" t="str">
            <v>ASHLAND CHEMICAL DE MEXICO, S.A. DE C.V.</v>
          </cell>
        </row>
        <row r="28466">
          <cell r="C28466">
            <v>249</v>
          </cell>
          <cell r="D28466" t="str">
            <v>ASHLAND CHEMICAL DE MEXICO, S.A. DE C.V.</v>
          </cell>
        </row>
        <row r="28467">
          <cell r="C28467">
            <v>114</v>
          </cell>
          <cell r="D28467" t="str">
            <v>GRUMA</v>
          </cell>
        </row>
        <row r="28468">
          <cell r="C28468">
            <v>412</v>
          </cell>
          <cell r="D28468" t="str">
            <v>PRODUCTOS AGROINDUSTRIALES DE CHIHUAHUA, SPR DE RL DE CV</v>
          </cell>
        </row>
        <row r="28469">
          <cell r="C28469">
            <v>412</v>
          </cell>
          <cell r="D28469" t="str">
            <v>PRODUCTOS AGROINDUSTRIALES DE CHIHUAHUA, SPR DE RL DE CV</v>
          </cell>
        </row>
        <row r="28470">
          <cell r="C28470">
            <v>231</v>
          </cell>
          <cell r="D28470" t="str">
            <v>PROGEL MEXICANA, S.A. DE C.V.</v>
          </cell>
        </row>
        <row r="28471">
          <cell r="C28471">
            <v>401</v>
          </cell>
          <cell r="D28471" t="str">
            <v>GYG DERIVADOS Y COMESTIBLES, S.A. DE C.V.</v>
          </cell>
        </row>
        <row r="28472">
          <cell r="C28472">
            <v>22</v>
          </cell>
          <cell r="D28472" t="str">
            <v>BIOTECNICA INTERNACIONAL SA DE CV</v>
          </cell>
        </row>
        <row r="28473">
          <cell r="C28473">
            <v>179</v>
          </cell>
          <cell r="D28473" t="str">
            <v>TBG APPAREL S DE RL DE CV</v>
          </cell>
        </row>
        <row r="28474">
          <cell r="C28474" t="str">
            <v>VTAMOS</v>
          </cell>
          <cell r="D28474" t="str">
            <v>Ventas de Mostrador</v>
          </cell>
        </row>
        <row r="28475">
          <cell r="C28475">
            <v>67</v>
          </cell>
          <cell r="D28475" t="str">
            <v>GELITA MEXICO S DE RL DE CV</v>
          </cell>
        </row>
        <row r="28476">
          <cell r="C28476">
            <v>67</v>
          </cell>
          <cell r="D28476" t="str">
            <v>GELITA MEXICO S DE RL DE CV</v>
          </cell>
        </row>
        <row r="28477">
          <cell r="C28477">
            <v>177</v>
          </cell>
          <cell r="D28477" t="str">
            <v>COLOIDALES DUCHE SA DE CV</v>
          </cell>
        </row>
        <row r="28478">
          <cell r="C28478">
            <v>67</v>
          </cell>
          <cell r="D28478" t="str">
            <v>GELITA MEXICO S DE RL DE CV</v>
          </cell>
        </row>
        <row r="28479">
          <cell r="C28479">
            <v>128</v>
          </cell>
          <cell r="D28479" t="str">
            <v>PRODUCTOS CURTIENTES SA DE CV</v>
          </cell>
        </row>
        <row r="28480">
          <cell r="C28480">
            <v>128</v>
          </cell>
          <cell r="D28480" t="str">
            <v>PRODUCTOS CURTIENTES SA DE CV</v>
          </cell>
        </row>
        <row r="28481">
          <cell r="C28481">
            <v>14</v>
          </cell>
          <cell r="D28481" t="str">
            <v>DISTRIBUIDORA TEXTIL ARTTEX, S.A. DE C.V.</v>
          </cell>
        </row>
        <row r="28482">
          <cell r="C28482">
            <v>14</v>
          </cell>
          <cell r="D28482" t="str">
            <v>DISTRIBUIDORA TEXTIL ARTTEX, S.A. DE C.V.</v>
          </cell>
        </row>
        <row r="28483">
          <cell r="C28483">
            <v>422</v>
          </cell>
          <cell r="D28483" t="str">
            <v>DYSAL, S.A.P.I., DE C.V.</v>
          </cell>
        </row>
        <row r="28484">
          <cell r="C28484">
            <v>97</v>
          </cell>
          <cell r="D28484" t="str">
            <v>LAVAEXPORT SA DE CV</v>
          </cell>
        </row>
        <row r="28485">
          <cell r="C28485">
            <v>97</v>
          </cell>
          <cell r="D28485" t="str">
            <v>LAVAEXPORT SA DE CV</v>
          </cell>
        </row>
        <row r="28486">
          <cell r="C28486">
            <v>21</v>
          </cell>
          <cell r="D28486" t="str">
            <v>BIMBO</v>
          </cell>
        </row>
        <row r="28487">
          <cell r="C28487">
            <v>174</v>
          </cell>
          <cell r="D28487" t="str">
            <v>GRUPO INDUSTRIAL CUADRITOS BIOTEK SA DE CV</v>
          </cell>
        </row>
        <row r="28488">
          <cell r="C28488">
            <v>100</v>
          </cell>
          <cell r="D28488" t="str">
            <v>MANUFACTURAS KALTEX SA DE CV</v>
          </cell>
        </row>
        <row r="28489">
          <cell r="C28489">
            <v>144</v>
          </cell>
          <cell r="D28489" t="str">
            <v>SUELAS WYNY SA DE CV</v>
          </cell>
        </row>
        <row r="28490">
          <cell r="C28490">
            <v>144</v>
          </cell>
          <cell r="D28490" t="str">
            <v>SUELAS WYNY SA DE CV</v>
          </cell>
        </row>
        <row r="28491">
          <cell r="C28491">
            <v>55</v>
          </cell>
          <cell r="D28491" t="str">
            <v>DISTRIBUIDORA DE TEXTILES AVANTE SA DE CV</v>
          </cell>
        </row>
        <row r="28492">
          <cell r="C28492">
            <v>306</v>
          </cell>
          <cell r="D28492" t="str">
            <v>GRIFFITH FOODS, S.A. DE C.V.</v>
          </cell>
        </row>
        <row r="28493">
          <cell r="C28493">
            <v>21</v>
          </cell>
          <cell r="D28493" t="str">
            <v>BIMBO</v>
          </cell>
        </row>
        <row r="28494">
          <cell r="C28494">
            <v>21</v>
          </cell>
          <cell r="D28494" t="str">
            <v>BIMBO</v>
          </cell>
        </row>
        <row r="28495">
          <cell r="C28495">
            <v>21</v>
          </cell>
          <cell r="D28495" t="str">
            <v>BIMBO</v>
          </cell>
        </row>
        <row r="28496">
          <cell r="C28496">
            <v>21</v>
          </cell>
          <cell r="D28496" t="str">
            <v>BIMBO</v>
          </cell>
        </row>
        <row r="28497">
          <cell r="C28497">
            <v>21</v>
          </cell>
          <cell r="D28497" t="str">
            <v>BIMBO</v>
          </cell>
        </row>
        <row r="28498">
          <cell r="C28498">
            <v>21</v>
          </cell>
          <cell r="D28498" t="str">
            <v>BIMBO</v>
          </cell>
        </row>
        <row r="28499">
          <cell r="C28499">
            <v>337</v>
          </cell>
          <cell r="D28499" t="str">
            <v>CERVECERIA CUAUHTEMOC MOCTEZUMA SA DE CV</v>
          </cell>
        </row>
        <row r="28500">
          <cell r="C28500">
            <v>337</v>
          </cell>
          <cell r="D28500" t="str">
            <v>CERVECERIA CUAUHTEMOC MOCTEZUMA SA DE CV</v>
          </cell>
        </row>
        <row r="28501">
          <cell r="C28501">
            <v>337</v>
          </cell>
          <cell r="D28501" t="str">
            <v>CERVECERIA CUAUHTEMOC MOCTEZUMA SA DE CV</v>
          </cell>
        </row>
        <row r="28502">
          <cell r="C28502">
            <v>337</v>
          </cell>
          <cell r="D28502" t="str">
            <v>CERVECERIA CUAUHTEMOC MOCTEZUMA SA DE CV</v>
          </cell>
        </row>
        <row r="28503">
          <cell r="C28503">
            <v>33</v>
          </cell>
          <cell r="D28503" t="str">
            <v>CERVECERIA CUAUHTEMOC MOCTEZUMA SA DE CV</v>
          </cell>
        </row>
        <row r="28504">
          <cell r="C28504">
            <v>33</v>
          </cell>
          <cell r="D28504" t="str">
            <v>CERVECERIA CUAUHTEMOC MOCTEZUMA SA DE CV</v>
          </cell>
        </row>
        <row r="28505">
          <cell r="C28505">
            <v>33</v>
          </cell>
          <cell r="D28505" t="str">
            <v>CERVECERIA CUAUHTEMOC MOCTEZUMA SA DE CV</v>
          </cell>
        </row>
        <row r="28506">
          <cell r="C28506">
            <v>33</v>
          </cell>
          <cell r="D28506" t="str">
            <v>CERVECERIA CUAUHTEMOC MOCTEZUMA SA DE CV</v>
          </cell>
        </row>
        <row r="28507">
          <cell r="C28507">
            <v>32</v>
          </cell>
          <cell r="D28507" t="str">
            <v>CERVECERIA CUAUHTEMOC MOCTEZUMA SA DE CV</v>
          </cell>
        </row>
        <row r="28508">
          <cell r="C28508">
            <v>28</v>
          </cell>
          <cell r="D28508" t="str">
            <v>CERVECERIA CUAUHTEMOC MOCTEZUMA SA DE CV</v>
          </cell>
        </row>
        <row r="28509">
          <cell r="C28509">
            <v>31</v>
          </cell>
          <cell r="D28509" t="str">
            <v>CERVECERIA CUAUHTEMOC MOCTEZUMA SA DE CV</v>
          </cell>
        </row>
        <row r="28510">
          <cell r="C28510">
            <v>31</v>
          </cell>
          <cell r="D28510" t="str">
            <v>CERVECERIA CUAUHTEMOC MOCTEZUMA SA DE CV</v>
          </cell>
        </row>
        <row r="28511">
          <cell r="C28511">
            <v>33</v>
          </cell>
          <cell r="D28511" t="str">
            <v>CERVECERIA CUAUHTEMOC MOCTEZUMA SA DE CV</v>
          </cell>
        </row>
        <row r="28512">
          <cell r="C28512">
            <v>114</v>
          </cell>
          <cell r="D28512" t="str">
            <v>GRUMA</v>
          </cell>
        </row>
        <row r="28513">
          <cell r="C28513">
            <v>184</v>
          </cell>
          <cell r="D28513" t="str">
            <v>CUEROMEX WET BLUE SA DE CV</v>
          </cell>
        </row>
        <row r="28514">
          <cell r="C28514">
            <v>16</v>
          </cell>
          <cell r="D28514" t="str">
            <v>GRUMA</v>
          </cell>
        </row>
        <row r="28515">
          <cell r="C28515">
            <v>134</v>
          </cell>
          <cell r="D28515" t="str">
            <v>QUIMICA HERNANDEZ RAMIREZ SA DE CV</v>
          </cell>
        </row>
        <row r="28516">
          <cell r="C28516">
            <v>134</v>
          </cell>
          <cell r="D28516" t="str">
            <v>QUIMICA HERNANDEZ RAMIREZ SA DE CV</v>
          </cell>
        </row>
        <row r="28517">
          <cell r="C28517">
            <v>348</v>
          </cell>
          <cell r="D28517" t="str">
            <v>CONCURMEX, S.A. DE C.V.</v>
          </cell>
        </row>
        <row r="28518">
          <cell r="C28518">
            <v>231</v>
          </cell>
          <cell r="D28518" t="str">
            <v>PROGEL MEXICANA, S.A. DE C.V.</v>
          </cell>
        </row>
        <row r="28519">
          <cell r="C28519" t="str">
            <v>VTAMOS</v>
          </cell>
          <cell r="D28519" t="str">
            <v>Ventas de Mostrador</v>
          </cell>
        </row>
        <row r="28520">
          <cell r="C28520">
            <v>31</v>
          </cell>
          <cell r="D28520" t="str">
            <v>CERVECERIA CUAUHTEMOC MOCTEZUMA SA DE CV</v>
          </cell>
        </row>
        <row r="28521">
          <cell r="C28521">
            <v>33</v>
          </cell>
          <cell r="D28521" t="str">
            <v>CERVECERIA CUAUHTEMOC MOCTEZUMA SA DE CV</v>
          </cell>
        </row>
        <row r="28522">
          <cell r="C28522">
            <v>433</v>
          </cell>
          <cell r="D28522" t="str">
            <v>CONFECCIONES Y LAVADOS DEL SURESTE, S.A. DE C.V.</v>
          </cell>
        </row>
        <row r="28523">
          <cell r="C28523">
            <v>433</v>
          </cell>
          <cell r="D28523" t="str">
            <v>CONFECCIONES Y LAVADOS DEL SURESTE, S.A. DE C.V.</v>
          </cell>
        </row>
        <row r="28524">
          <cell r="C28524">
            <v>166</v>
          </cell>
          <cell r="D28524" t="str">
            <v>GRUMA</v>
          </cell>
        </row>
        <row r="28525">
          <cell r="C28525">
            <v>378</v>
          </cell>
          <cell r="D28525" t="str">
            <v>STONE LAV, S.A. DE C.V.</v>
          </cell>
        </row>
        <row r="28526">
          <cell r="C28526">
            <v>378</v>
          </cell>
          <cell r="D28526" t="str">
            <v>STONE LAV, S.A. DE C.V.</v>
          </cell>
        </row>
        <row r="28527">
          <cell r="C28527">
            <v>420</v>
          </cell>
          <cell r="D28527" t="str">
            <v>PIELES SANTORO, S.A. DE C.V.</v>
          </cell>
        </row>
        <row r="28528">
          <cell r="C28528">
            <v>231</v>
          </cell>
          <cell r="D28528" t="str">
            <v>PROGEL MEXICANA, S.A. DE C.V.</v>
          </cell>
        </row>
        <row r="28529">
          <cell r="C28529">
            <v>392</v>
          </cell>
          <cell r="D28529" t="str">
            <v>CIH INTERNATIONAL, S.A.R.L.</v>
          </cell>
        </row>
        <row r="28530">
          <cell r="C28530">
            <v>392</v>
          </cell>
          <cell r="D28530" t="str">
            <v>CIH INTERNATIONAL, S.A.R.L.</v>
          </cell>
        </row>
        <row r="28531">
          <cell r="C28531">
            <v>159</v>
          </cell>
          <cell r="D28531" t="str">
            <v>GRUMA</v>
          </cell>
        </row>
        <row r="28532">
          <cell r="C28532">
            <v>159</v>
          </cell>
          <cell r="D28532" t="str">
            <v>GRUMA</v>
          </cell>
        </row>
        <row r="28533">
          <cell r="C28533">
            <v>67</v>
          </cell>
          <cell r="D28533" t="str">
            <v>GELITA MEXICO S DE RL DE CV</v>
          </cell>
        </row>
        <row r="28534">
          <cell r="C28534">
            <v>184</v>
          </cell>
          <cell r="D28534" t="str">
            <v>CUEROMEX WET BLUE SA DE CV</v>
          </cell>
        </row>
        <row r="28535">
          <cell r="C28535">
            <v>395</v>
          </cell>
          <cell r="D28535" t="str">
            <v>ALTECSA SA DE CV</v>
          </cell>
        </row>
        <row r="28536">
          <cell r="C28536">
            <v>389</v>
          </cell>
          <cell r="D28536" t="str">
            <v>QUIMICOS VEMONT, S. DE R.L. DE C.V.</v>
          </cell>
        </row>
        <row r="28537">
          <cell r="C28537">
            <v>381</v>
          </cell>
          <cell r="D28537" t="str">
            <v>HARI MASA DEL SURESTE, S.A. DE C.V.</v>
          </cell>
        </row>
        <row r="28538">
          <cell r="C28538">
            <v>29</v>
          </cell>
          <cell r="D28538" t="str">
            <v>CERVECERIA CUAUHTEMOC MOCTEZUMA SA DE CV</v>
          </cell>
        </row>
        <row r="28539">
          <cell r="C28539">
            <v>29</v>
          </cell>
          <cell r="D28539" t="str">
            <v>CERVECERIA CUAUHTEMOC MOCTEZUMA SA DE CV</v>
          </cell>
        </row>
        <row r="28540">
          <cell r="C28540">
            <v>31</v>
          </cell>
          <cell r="D28540" t="str">
            <v>CERVECERIA CUAUHTEMOC MOCTEZUMA SA DE CV</v>
          </cell>
        </row>
        <row r="28541">
          <cell r="C28541">
            <v>249</v>
          </cell>
          <cell r="D28541" t="str">
            <v>ASHLAND CHEMICAL DE MEXICO, S.A. DE C.V.</v>
          </cell>
        </row>
        <row r="28542">
          <cell r="C28542">
            <v>249</v>
          </cell>
          <cell r="D28542" t="str">
            <v>ASHLAND CHEMICAL DE MEXICO, S.A. DE C.V.</v>
          </cell>
        </row>
        <row r="28543">
          <cell r="C28543">
            <v>249</v>
          </cell>
          <cell r="D28543" t="str">
            <v>ASHLAND CHEMICAL DE MEXICO, S.A. DE C.V.</v>
          </cell>
        </row>
        <row r="28544">
          <cell r="C28544">
            <v>113</v>
          </cell>
          <cell r="D28544" t="str">
            <v>GRUMA</v>
          </cell>
        </row>
        <row r="28545">
          <cell r="C28545">
            <v>39</v>
          </cell>
          <cell r="D28545" t="str">
            <v>CITROJUGO SA DE CV</v>
          </cell>
        </row>
        <row r="28546">
          <cell r="C28546">
            <v>78</v>
          </cell>
          <cell r="D28546" t="str">
            <v>GRUMA</v>
          </cell>
        </row>
        <row r="28547">
          <cell r="C28547">
            <v>348</v>
          </cell>
          <cell r="D28547" t="str">
            <v>CONCURMEX, S.A. DE C.V.</v>
          </cell>
        </row>
        <row r="28548">
          <cell r="C28548">
            <v>100</v>
          </cell>
          <cell r="D28548" t="str">
            <v>MANUFACTURAS KALTEX SA DE CV</v>
          </cell>
        </row>
        <row r="28549">
          <cell r="C28549">
            <v>100</v>
          </cell>
          <cell r="D28549" t="str">
            <v>MANUFACTURAS KALTEX SA DE CV</v>
          </cell>
        </row>
        <row r="28550">
          <cell r="C28550">
            <v>231</v>
          </cell>
          <cell r="D28550" t="str">
            <v>PROGEL MEXICANA, S.A. DE C.V.</v>
          </cell>
        </row>
        <row r="28551">
          <cell r="C28551">
            <v>231</v>
          </cell>
          <cell r="D28551" t="str">
            <v>PROGEL MEXICANA, S.A. DE C.V.</v>
          </cell>
        </row>
        <row r="28552">
          <cell r="C28552">
            <v>372</v>
          </cell>
          <cell r="D28552" t="str">
            <v>NOVA ORGANICA, S.A. DE C.V.</v>
          </cell>
        </row>
        <row r="28553">
          <cell r="C28553">
            <v>231</v>
          </cell>
          <cell r="D28553" t="str">
            <v>PROGEL MEXICANA, S.A. DE C.V.</v>
          </cell>
        </row>
        <row r="28554">
          <cell r="C28554">
            <v>231</v>
          </cell>
          <cell r="D28554" t="str">
            <v>PROGEL MEXICANA, S.A. DE C.V.</v>
          </cell>
        </row>
        <row r="28555">
          <cell r="C28555">
            <v>231</v>
          </cell>
          <cell r="D28555" t="str">
            <v>PROGEL MEXICANA, S.A. DE C.V.</v>
          </cell>
        </row>
        <row r="28556">
          <cell r="C28556">
            <v>392</v>
          </cell>
          <cell r="D28556" t="str">
            <v>CIH INTERNATIONAL, S.A.R.L.</v>
          </cell>
        </row>
        <row r="28557">
          <cell r="C28557">
            <v>407</v>
          </cell>
          <cell r="D28557" t="str">
            <v>GRUMA</v>
          </cell>
        </row>
        <row r="28558">
          <cell r="C28558">
            <v>89</v>
          </cell>
          <cell r="D28558" t="str">
            <v>KERRY INGREDIENTS DE MEXICO SA DE CV</v>
          </cell>
        </row>
        <row r="28559">
          <cell r="C28559">
            <v>179</v>
          </cell>
          <cell r="D28559" t="str">
            <v>TBG APPAREL S DE RL DE CV</v>
          </cell>
        </row>
        <row r="28560">
          <cell r="C28560">
            <v>151</v>
          </cell>
          <cell r="D28560" t="str">
            <v>UNGERER MEXICO S DE RL DE CV</v>
          </cell>
        </row>
        <row r="28561">
          <cell r="C28561">
            <v>144</v>
          </cell>
          <cell r="D28561" t="str">
            <v>SUELAS WYNY SA DE CV</v>
          </cell>
        </row>
        <row r="28562">
          <cell r="C28562">
            <v>144</v>
          </cell>
          <cell r="D28562" t="str">
            <v>SUELAS WYNY SA DE CV</v>
          </cell>
        </row>
        <row r="28563">
          <cell r="C28563">
            <v>67</v>
          </cell>
          <cell r="D28563" t="str">
            <v>GELITA MEXICO S DE RL DE CV</v>
          </cell>
        </row>
        <row r="28564">
          <cell r="C28564">
            <v>269</v>
          </cell>
          <cell r="D28564" t="str">
            <v>PRODUCTOS TANIART, S.A. DE C.V.</v>
          </cell>
        </row>
        <row r="28565">
          <cell r="C28565">
            <v>14</v>
          </cell>
          <cell r="D28565" t="str">
            <v>DISTRIBUIDORA TEXTIL ARTTEX, S.A. DE C.V.</v>
          </cell>
        </row>
        <row r="28566">
          <cell r="C28566">
            <v>14</v>
          </cell>
          <cell r="D28566" t="str">
            <v>DISTRIBUIDORA TEXTIL ARTTEX, S.A. DE C.V.</v>
          </cell>
        </row>
        <row r="28567">
          <cell r="C28567">
            <v>204</v>
          </cell>
          <cell r="D28567" t="str">
            <v>PQ INTEGRADORA LOGISTICA SA DE CV</v>
          </cell>
        </row>
        <row r="28568">
          <cell r="C28568">
            <v>409</v>
          </cell>
          <cell r="D28568" t="str">
            <v>INGENIERO FRANCISCO QUINZAÑOS Y CIA SA DE CV</v>
          </cell>
        </row>
        <row r="28569">
          <cell r="C28569">
            <v>409</v>
          </cell>
          <cell r="D28569" t="str">
            <v>INGENIERO FRANCISCO QUINZAÑOS Y CIA SA DE CV</v>
          </cell>
        </row>
        <row r="28570">
          <cell r="C28570">
            <v>409</v>
          </cell>
          <cell r="D28570" t="str">
            <v>INGENIERO FRANCISCO QUINZAÑOS Y CIA SA DE CV</v>
          </cell>
        </row>
        <row r="28571">
          <cell r="C28571">
            <v>367</v>
          </cell>
          <cell r="D28571" t="str">
            <v>WRANGLER DE MEXICO, S. DE R.L. DE C.V.</v>
          </cell>
        </row>
        <row r="28572">
          <cell r="C28572">
            <v>367</v>
          </cell>
          <cell r="D28572" t="str">
            <v>WRANGLER DE MEXICO, S. DE R.L. DE C.V.</v>
          </cell>
        </row>
        <row r="28573">
          <cell r="C28573">
            <v>89</v>
          </cell>
          <cell r="D28573" t="str">
            <v>KERRY INGREDIENTS DE MEXICO SA DE CV</v>
          </cell>
        </row>
        <row r="28574">
          <cell r="C28574">
            <v>16</v>
          </cell>
          <cell r="D28574" t="str">
            <v>GRUMA</v>
          </cell>
        </row>
        <row r="28575">
          <cell r="C28575">
            <v>371</v>
          </cell>
          <cell r="D28575" t="str">
            <v>DANIEL ROMO CUELLAR</v>
          </cell>
        </row>
        <row r="28576">
          <cell r="C28576">
            <v>184</v>
          </cell>
          <cell r="D28576" t="str">
            <v>CUEROMEX WET BLUE SA DE CV</v>
          </cell>
        </row>
        <row r="28577">
          <cell r="C28577">
            <v>134</v>
          </cell>
          <cell r="D28577" t="str">
            <v>QUIMICA HERNANDEZ RAMIREZ SA DE CV</v>
          </cell>
        </row>
        <row r="28578">
          <cell r="C28578">
            <v>134</v>
          </cell>
          <cell r="D28578" t="str">
            <v>QUIMICA HERNANDEZ RAMIREZ SA DE CV</v>
          </cell>
        </row>
        <row r="28579">
          <cell r="C28579">
            <v>249</v>
          </cell>
          <cell r="D28579" t="str">
            <v>ASHLAND CHEMICAL DE MEXICO, S.A. DE C.V.</v>
          </cell>
        </row>
        <row r="28580">
          <cell r="C28580">
            <v>32</v>
          </cell>
          <cell r="D28580" t="str">
            <v>CERVECERIA CUAUHTEMOC MOCTEZUMA SA DE CV</v>
          </cell>
        </row>
        <row r="28581">
          <cell r="C28581">
            <v>32</v>
          </cell>
          <cell r="D28581" t="str">
            <v>CERVECERIA CUAUHTEMOC MOCTEZUMA SA DE CV</v>
          </cell>
        </row>
        <row r="28582">
          <cell r="C28582">
            <v>28</v>
          </cell>
          <cell r="D28582" t="str">
            <v>CERVECERIA CUAUHTEMOC MOCTEZUMA SA DE CV</v>
          </cell>
        </row>
        <row r="28583">
          <cell r="C28583">
            <v>28</v>
          </cell>
          <cell r="D28583" t="str">
            <v>CERVECERIA CUAUHTEMOC MOCTEZUMA SA DE CV</v>
          </cell>
        </row>
        <row r="28584">
          <cell r="C28584">
            <v>28</v>
          </cell>
          <cell r="D28584" t="str">
            <v>CERVECERIA CUAUHTEMOC MOCTEZUMA SA DE CV</v>
          </cell>
        </row>
        <row r="28585">
          <cell r="C28585">
            <v>392</v>
          </cell>
          <cell r="D28585" t="str">
            <v>CIH INTERNATIONAL, S.A.R.L.</v>
          </cell>
        </row>
        <row r="28586">
          <cell r="C28586">
            <v>392</v>
          </cell>
          <cell r="D28586" t="str">
            <v>CIH INTERNATIONAL, S.A.R.L.</v>
          </cell>
        </row>
        <row r="28587">
          <cell r="C28587">
            <v>392</v>
          </cell>
          <cell r="D28587" t="str">
            <v>CIH INTERNATIONAL, S.A.R.L.</v>
          </cell>
        </row>
        <row r="28588">
          <cell r="C28588">
            <v>231</v>
          </cell>
          <cell r="D28588" t="str">
            <v>PROGEL MEXICANA, S.A. DE C.V.</v>
          </cell>
        </row>
        <row r="28589">
          <cell r="C28589">
            <v>348</v>
          </cell>
          <cell r="D28589" t="str">
            <v>CONCURMEX, S.A. DE C.V.</v>
          </cell>
        </row>
        <row r="28590">
          <cell r="C28590">
            <v>112</v>
          </cell>
          <cell r="D28590" t="str">
            <v>GRUMA</v>
          </cell>
        </row>
        <row r="28591">
          <cell r="C28591">
            <v>112</v>
          </cell>
          <cell r="D28591" t="str">
            <v>GRUMA</v>
          </cell>
        </row>
        <row r="28592">
          <cell r="C28592">
            <v>113</v>
          </cell>
          <cell r="D28592" t="str">
            <v>GRUMA</v>
          </cell>
        </row>
        <row r="28593">
          <cell r="C28593">
            <v>401</v>
          </cell>
          <cell r="D28593" t="str">
            <v>GYG DERIVADOS Y COMESTIBLES, S.A. DE C.V.</v>
          </cell>
        </row>
        <row r="28594">
          <cell r="C28594">
            <v>128</v>
          </cell>
          <cell r="D28594" t="str">
            <v>PRODUCTOS CURTIENTES SA DE CV</v>
          </cell>
        </row>
        <row r="28595">
          <cell r="C28595">
            <v>128</v>
          </cell>
          <cell r="D28595" t="str">
            <v>PRODUCTOS CURTIENTES SA DE CV</v>
          </cell>
        </row>
        <row r="28596">
          <cell r="C28596">
            <v>396</v>
          </cell>
          <cell r="D28596" t="str">
            <v>JINSI, S.A. DE C.V.</v>
          </cell>
        </row>
        <row r="28597">
          <cell r="C28597">
            <v>392</v>
          </cell>
          <cell r="D28597" t="str">
            <v>CIH INTERNATIONAL, S.A.R.L.</v>
          </cell>
        </row>
        <row r="28598">
          <cell r="C28598">
            <v>67</v>
          </cell>
          <cell r="D28598" t="str">
            <v>GELITA MEXICO S DE RL DE CV</v>
          </cell>
        </row>
        <row r="28599">
          <cell r="C28599">
            <v>337</v>
          </cell>
          <cell r="D28599" t="str">
            <v>CERVECERIA CUAUHTEMOC MOCTEZUMA SA DE CV</v>
          </cell>
        </row>
        <row r="28600">
          <cell r="C28600">
            <v>337</v>
          </cell>
          <cell r="D28600" t="str">
            <v>CERVECERIA CUAUHTEMOC MOCTEZUMA SA DE CV</v>
          </cell>
        </row>
        <row r="28601">
          <cell r="C28601">
            <v>337</v>
          </cell>
          <cell r="D28601" t="str">
            <v>CERVECERIA CUAUHTEMOC MOCTEZUMA SA DE CV</v>
          </cell>
        </row>
        <row r="28602">
          <cell r="C28602">
            <v>392</v>
          </cell>
          <cell r="D28602" t="str">
            <v>CIH INTERNATIONAL, S.A.R.L.</v>
          </cell>
        </row>
        <row r="28603">
          <cell r="C28603" t="str">
            <v>VTAMOS</v>
          </cell>
          <cell r="D28603" t="str">
            <v>Ventas de Mostrador</v>
          </cell>
        </row>
        <row r="28604">
          <cell r="C28604">
            <v>104</v>
          </cell>
          <cell r="D28604" t="str">
            <v>MEJORPLUS SA DE CV</v>
          </cell>
        </row>
        <row r="28605">
          <cell r="C28605">
            <v>104</v>
          </cell>
          <cell r="D28605" t="str">
            <v>MEJORPLUS SA DE CV</v>
          </cell>
        </row>
        <row r="28606">
          <cell r="C28606">
            <v>79</v>
          </cell>
          <cell r="D28606" t="str">
            <v>GRUMA</v>
          </cell>
        </row>
        <row r="28607">
          <cell r="C28607">
            <v>79</v>
          </cell>
          <cell r="D28607" t="str">
            <v>GRUMA</v>
          </cell>
        </row>
        <row r="28608">
          <cell r="C28608">
            <v>79</v>
          </cell>
          <cell r="D28608" t="str">
            <v>GRUMA</v>
          </cell>
        </row>
        <row r="28609">
          <cell r="C28609">
            <v>231</v>
          </cell>
          <cell r="D28609" t="str">
            <v>PROGEL MEXICANA, S.A. DE C.V.</v>
          </cell>
        </row>
        <row r="28610">
          <cell r="C28610">
            <v>231</v>
          </cell>
          <cell r="D28610" t="str">
            <v>PROGEL MEXICANA, S.A. DE C.V.</v>
          </cell>
        </row>
        <row r="28611">
          <cell r="C28611">
            <v>434</v>
          </cell>
          <cell r="D28611" t="str">
            <v>FRUTAS LIMONES Y SUS DERIVADOS, S. DE P.R. DE R.L.</v>
          </cell>
        </row>
        <row r="28612">
          <cell r="C28612">
            <v>433</v>
          </cell>
          <cell r="D28612" t="str">
            <v>CONFECCIONES Y LAVADOS DEL SURESTE, S.A. DE C.V.</v>
          </cell>
        </row>
        <row r="28613">
          <cell r="C28613">
            <v>433</v>
          </cell>
          <cell r="D28613" t="str">
            <v>CONFECCIONES Y LAVADOS DEL SURESTE, S.A. DE C.V.</v>
          </cell>
        </row>
        <row r="28614">
          <cell r="C28614">
            <v>33</v>
          </cell>
          <cell r="D28614" t="str">
            <v>CERVECERIA CUAUHTEMOC MOCTEZUMA SA DE CV</v>
          </cell>
        </row>
        <row r="28615">
          <cell r="C28615">
            <v>33</v>
          </cell>
          <cell r="D28615" t="str">
            <v>CERVECERIA CUAUHTEMOC MOCTEZUMA SA DE CV</v>
          </cell>
        </row>
        <row r="28616">
          <cell r="C28616">
            <v>28</v>
          </cell>
          <cell r="D28616" t="str">
            <v>CERVECERIA CUAUHTEMOC MOCTEZUMA SA DE CV</v>
          </cell>
        </row>
        <row r="28617">
          <cell r="C28617">
            <v>28</v>
          </cell>
          <cell r="D28617" t="str">
            <v>CERVECERIA CUAUHTEMOC MOCTEZUMA SA DE CV</v>
          </cell>
        </row>
        <row r="28618">
          <cell r="C28618">
            <v>28</v>
          </cell>
          <cell r="D28618" t="str">
            <v>CERVECERIA CUAUHTEMOC MOCTEZUMA SA DE CV</v>
          </cell>
        </row>
        <row r="28619">
          <cell r="C28619">
            <v>28</v>
          </cell>
          <cell r="D28619" t="str">
            <v>CERVECERIA CUAUHTEMOC MOCTEZUMA SA DE CV</v>
          </cell>
        </row>
        <row r="28620">
          <cell r="C28620">
            <v>134</v>
          </cell>
          <cell r="D28620" t="str">
            <v>QUIMICA HERNANDEZ RAMIREZ SA DE CV</v>
          </cell>
        </row>
        <row r="28621">
          <cell r="C28621">
            <v>231</v>
          </cell>
          <cell r="D28621" t="str">
            <v>PROGEL MEXICANA, S.A. DE C.V.</v>
          </cell>
        </row>
        <row r="28622">
          <cell r="C28622">
            <v>231</v>
          </cell>
          <cell r="D28622" t="str">
            <v>PROGEL MEXICANA, S.A. DE C.V.</v>
          </cell>
        </row>
        <row r="28623">
          <cell r="C28623" t="str">
            <v>VTAMOS</v>
          </cell>
          <cell r="D28623" t="str">
            <v>Ventas de Mostrador</v>
          </cell>
        </row>
        <row r="28624">
          <cell r="C28624" t="str">
            <v>VTAMOS</v>
          </cell>
          <cell r="D28624" t="str">
            <v>Ventas de Mostrador</v>
          </cell>
        </row>
        <row r="28625">
          <cell r="C28625" t="str">
            <v>VTAMOS</v>
          </cell>
          <cell r="D28625" t="str">
            <v>Ventas de Mostrador</v>
          </cell>
        </row>
        <row r="28626">
          <cell r="C28626">
            <v>29</v>
          </cell>
          <cell r="D28626" t="str">
            <v>CERVECERIA CUAUHTEMOC MOCTEZUMA SA DE CV</v>
          </cell>
        </row>
        <row r="28627">
          <cell r="C28627">
            <v>179</v>
          </cell>
          <cell r="D28627" t="str">
            <v>TBG APPAREL S DE RL DE CV</v>
          </cell>
        </row>
        <row r="28628">
          <cell r="C28628">
            <v>29</v>
          </cell>
          <cell r="D28628" t="str">
            <v>CERVECERIA CUAUHTEMOC MOCTEZUMA SA DE CV</v>
          </cell>
        </row>
        <row r="28629">
          <cell r="C28629">
            <v>29</v>
          </cell>
          <cell r="D28629" t="str">
            <v>CERVECERIA CUAUHTEMOC MOCTEZUMA SA DE CV</v>
          </cell>
        </row>
        <row r="28630">
          <cell r="C28630">
            <v>14</v>
          </cell>
          <cell r="D28630" t="str">
            <v>DISTRIBUIDORA TEXTIL ARTTEX, S.A. DE C.V.</v>
          </cell>
        </row>
        <row r="28631">
          <cell r="C28631">
            <v>14</v>
          </cell>
          <cell r="D28631" t="str">
            <v>DISTRIBUIDORA TEXTIL ARTTEX, S.A. DE C.V.</v>
          </cell>
        </row>
        <row r="28632">
          <cell r="C28632">
            <v>249</v>
          </cell>
          <cell r="D28632" t="str">
            <v>ASHLAND CHEMICAL DE MEXICO, S.A. DE C.V.</v>
          </cell>
        </row>
        <row r="28633">
          <cell r="C28633">
            <v>249</v>
          </cell>
          <cell r="D28633" t="str">
            <v>ASHLAND CHEMICAL DE MEXICO, S.A. DE C.V.</v>
          </cell>
        </row>
        <row r="28634">
          <cell r="C28634">
            <v>67</v>
          </cell>
          <cell r="D28634" t="str">
            <v>GELITA MEXICO S DE RL DE CV</v>
          </cell>
        </row>
        <row r="28635">
          <cell r="C28635">
            <v>67</v>
          </cell>
          <cell r="D28635" t="str">
            <v>GELITA MEXICO S DE RL DE CV</v>
          </cell>
        </row>
        <row r="28636">
          <cell r="C28636">
            <v>392</v>
          </cell>
          <cell r="D28636" t="str">
            <v>CIH INTERNATIONAL, S.A.R.L.</v>
          </cell>
        </row>
        <row r="28637">
          <cell r="C28637">
            <v>21</v>
          </cell>
          <cell r="D28637" t="str">
            <v>BIMBO</v>
          </cell>
        </row>
        <row r="28638">
          <cell r="C28638">
            <v>21</v>
          </cell>
          <cell r="D28638" t="str">
            <v>BIMBO</v>
          </cell>
        </row>
        <row r="28639">
          <cell r="C28639">
            <v>21</v>
          </cell>
          <cell r="D28639" t="str">
            <v>BIMBO</v>
          </cell>
        </row>
        <row r="28640">
          <cell r="C28640">
            <v>21</v>
          </cell>
          <cell r="D28640" t="str">
            <v>BIMBO</v>
          </cell>
        </row>
        <row r="28641">
          <cell r="C28641">
            <v>21</v>
          </cell>
          <cell r="D28641" t="str">
            <v>BIMBO</v>
          </cell>
        </row>
        <row r="28642">
          <cell r="C28642">
            <v>21</v>
          </cell>
          <cell r="D28642" t="str">
            <v>BIMBO</v>
          </cell>
        </row>
        <row r="28643">
          <cell r="C28643">
            <v>21</v>
          </cell>
          <cell r="D28643" t="str">
            <v>BIMBO</v>
          </cell>
        </row>
        <row r="28644">
          <cell r="C28644">
            <v>31</v>
          </cell>
          <cell r="D28644" t="str">
            <v>CERVECERIA CUAUHTEMOC MOCTEZUMA SA DE CV</v>
          </cell>
        </row>
        <row r="28645">
          <cell r="C28645">
            <v>31</v>
          </cell>
          <cell r="D28645" t="str">
            <v>CERVECERIA CUAUHTEMOC MOCTEZUMA SA DE CV</v>
          </cell>
        </row>
        <row r="28646">
          <cell r="C28646">
            <v>31</v>
          </cell>
          <cell r="D28646" t="str">
            <v>CERVECERIA CUAUHTEMOC MOCTEZUMA SA DE CV</v>
          </cell>
        </row>
        <row r="28647">
          <cell r="C28647">
            <v>31</v>
          </cell>
          <cell r="D28647" t="str">
            <v>CERVECERIA CUAUHTEMOC MOCTEZUMA SA DE CV</v>
          </cell>
        </row>
        <row r="28648">
          <cell r="C28648">
            <v>144</v>
          </cell>
          <cell r="D28648" t="str">
            <v>SUELAS WYNY SA DE CV</v>
          </cell>
        </row>
        <row r="28649">
          <cell r="C28649">
            <v>144</v>
          </cell>
          <cell r="D28649" t="str">
            <v>SUELAS WYNY SA DE CV</v>
          </cell>
        </row>
        <row r="28650">
          <cell r="C28650">
            <v>348</v>
          </cell>
          <cell r="D28650" t="str">
            <v>CONCURMEX, S.A. DE C.V.</v>
          </cell>
        </row>
        <row r="28651">
          <cell r="C28651">
            <v>393</v>
          </cell>
          <cell r="D28651" t="str">
            <v>CERVECERIA CUAUHTEMOC MOCTEZUMA SA DE CV</v>
          </cell>
        </row>
        <row r="28652">
          <cell r="C28652">
            <v>393</v>
          </cell>
          <cell r="D28652" t="str">
            <v>CERVECERIA CUAUHTEMOC MOCTEZUMA SA DE CV</v>
          </cell>
        </row>
        <row r="28653">
          <cell r="C28653">
            <v>393</v>
          </cell>
          <cell r="D28653" t="str">
            <v>CERVECERIA CUAUHTEMOC MOCTEZUMA SA DE CV</v>
          </cell>
        </row>
        <row r="28654">
          <cell r="C28654">
            <v>30</v>
          </cell>
          <cell r="D28654" t="str">
            <v>CERVECERIA CUAUHTEMOC MOCTEZUMA SA DE CV</v>
          </cell>
        </row>
        <row r="28655">
          <cell r="C28655">
            <v>30</v>
          </cell>
          <cell r="D28655" t="str">
            <v>CERVECERIA CUAUHTEMOC MOCTEZUMA SA DE CV</v>
          </cell>
        </row>
        <row r="28656">
          <cell r="C28656">
            <v>30</v>
          </cell>
          <cell r="D28656" t="str">
            <v>CERVECERIA CUAUHTEMOC MOCTEZUMA SA DE CV</v>
          </cell>
        </row>
        <row r="28657">
          <cell r="C28657">
            <v>30</v>
          </cell>
          <cell r="D28657" t="str">
            <v>CERVECERIA CUAUHTEMOC MOCTEZUMA SA DE CV</v>
          </cell>
        </row>
        <row r="28658">
          <cell r="C28658">
            <v>30</v>
          </cell>
          <cell r="D28658" t="str">
            <v>CERVECERIA CUAUHTEMOC MOCTEZUMA SA DE CV</v>
          </cell>
        </row>
        <row r="28659">
          <cell r="C28659">
            <v>184</v>
          </cell>
          <cell r="D28659" t="str">
            <v>CUEROMEX WET BLUE SA DE CV</v>
          </cell>
        </row>
        <row r="28660">
          <cell r="C28660">
            <v>420</v>
          </cell>
          <cell r="D28660" t="str">
            <v>PIELES SANTORO, S.A. DE C.V.</v>
          </cell>
        </row>
        <row r="28661">
          <cell r="C28661">
            <v>204</v>
          </cell>
          <cell r="D28661" t="str">
            <v>PQ INTEGRADORA LOGISTICA SA DE CV</v>
          </cell>
        </row>
        <row r="28662">
          <cell r="C28662">
            <v>134</v>
          </cell>
          <cell r="D28662" t="str">
            <v>QUIMICA HERNANDEZ RAMIREZ SA DE CV</v>
          </cell>
        </row>
        <row r="28663">
          <cell r="C28663">
            <v>6</v>
          </cell>
          <cell r="D28663" t="str">
            <v>AGRANA FRUIT MEXICO SA DE CV</v>
          </cell>
        </row>
        <row r="28664">
          <cell r="C28664">
            <v>231</v>
          </cell>
          <cell r="D28664" t="str">
            <v>PROGEL MEXICANA, S.A. DE C.V.</v>
          </cell>
        </row>
        <row r="28665">
          <cell r="C28665">
            <v>97</v>
          </cell>
          <cell r="D28665" t="str">
            <v>LAVAEXPORT SA DE CV</v>
          </cell>
        </row>
        <row r="28666">
          <cell r="C28666">
            <v>97</v>
          </cell>
          <cell r="D28666" t="str">
            <v>LAVAEXPORT SA DE CV</v>
          </cell>
        </row>
        <row r="28667">
          <cell r="C28667">
            <v>97</v>
          </cell>
          <cell r="D28667" t="str">
            <v>LAVAEXPORT SA DE CV</v>
          </cell>
        </row>
        <row r="28668">
          <cell r="C28668">
            <v>361</v>
          </cell>
          <cell r="D28668" t="str">
            <v>NOVOZYMES MEXICO, S.A. DE C.V.</v>
          </cell>
        </row>
        <row r="28669">
          <cell r="C28669">
            <v>39</v>
          </cell>
          <cell r="D28669" t="str">
            <v>CITROJUGO SA DE CV</v>
          </cell>
        </row>
        <row r="28670">
          <cell r="C28670">
            <v>313</v>
          </cell>
          <cell r="D28670" t="str">
            <v>COMMONWEALTH BREWERY LTD</v>
          </cell>
        </row>
        <row r="28671">
          <cell r="C28671">
            <v>67</v>
          </cell>
          <cell r="D28671" t="str">
            <v>GELITA MEXICO S DE RL DE CV</v>
          </cell>
        </row>
        <row r="28672">
          <cell r="C28672">
            <v>370</v>
          </cell>
          <cell r="D28672" t="str">
            <v>JUAN RAMON DELGADILLO ALDRETE</v>
          </cell>
        </row>
        <row r="28673">
          <cell r="C28673">
            <v>370</v>
          </cell>
          <cell r="D28673" t="str">
            <v>JUAN RAMON DELGADILLO ALDRETE</v>
          </cell>
        </row>
        <row r="28674">
          <cell r="C28674">
            <v>381</v>
          </cell>
          <cell r="D28674" t="str">
            <v>HARI MASA DEL SURESTE, S.A. DE C.V.</v>
          </cell>
        </row>
        <row r="28675">
          <cell r="C28675">
            <v>28</v>
          </cell>
          <cell r="D28675" t="str">
            <v>CERVECERIA CUAUHTEMOC MOCTEZUMA SA DE CV</v>
          </cell>
        </row>
        <row r="28676">
          <cell r="C28676">
            <v>28</v>
          </cell>
          <cell r="D28676" t="str">
            <v>CERVECERIA CUAUHTEMOC MOCTEZUMA SA DE CV</v>
          </cell>
        </row>
        <row r="28677">
          <cell r="C28677">
            <v>179</v>
          </cell>
          <cell r="D28677" t="str">
            <v>TBG APPAREL S DE RL DE CV</v>
          </cell>
        </row>
        <row r="28678">
          <cell r="C28678">
            <v>249</v>
          </cell>
          <cell r="D28678" t="str">
            <v>ASHLAND CHEMICAL DE MEXICO, S.A. DE C.V.</v>
          </cell>
        </row>
        <row r="28679">
          <cell r="C28679">
            <v>249</v>
          </cell>
          <cell r="D28679" t="str">
            <v>ASHLAND CHEMICAL DE MEXICO, S.A. DE C.V.</v>
          </cell>
        </row>
        <row r="28680">
          <cell r="C28680">
            <v>249</v>
          </cell>
          <cell r="D28680" t="str">
            <v>ASHLAND CHEMICAL DE MEXICO, S.A. DE C.V.</v>
          </cell>
        </row>
        <row r="28681">
          <cell r="C28681">
            <v>78</v>
          </cell>
          <cell r="D28681" t="str">
            <v>GRUMA</v>
          </cell>
        </row>
        <row r="28682">
          <cell r="C28682">
            <v>435</v>
          </cell>
          <cell r="D28682" t="str">
            <v>TANGIBLE NOUS, S.A. DE C.V.</v>
          </cell>
        </row>
        <row r="28683">
          <cell r="C28683">
            <v>67</v>
          </cell>
          <cell r="D28683" t="str">
            <v>GELITA MEXICO S DE RL DE CV</v>
          </cell>
        </row>
        <row r="28684">
          <cell r="C28684">
            <v>31</v>
          </cell>
          <cell r="D28684" t="str">
            <v>CERVECERIA CUAUHTEMOC MOCTEZUMA SA DE CV</v>
          </cell>
        </row>
        <row r="28685">
          <cell r="C28685">
            <v>31</v>
          </cell>
          <cell r="D28685" t="str">
            <v>CERVECERIA CUAUHTEMOC MOCTEZUMA SA DE CV</v>
          </cell>
        </row>
        <row r="28686">
          <cell r="C28686">
            <v>28</v>
          </cell>
          <cell r="D28686" t="str">
            <v>CERVECERIA CUAUHTEMOC MOCTEZUMA SA DE CV</v>
          </cell>
        </row>
        <row r="28687">
          <cell r="C28687">
            <v>33</v>
          </cell>
          <cell r="D28687" t="str">
            <v>CERVECERIA CUAUHTEMOC MOCTEZUMA SA DE CV</v>
          </cell>
        </row>
        <row r="28688">
          <cell r="C28688">
            <v>33</v>
          </cell>
          <cell r="D28688" t="str">
            <v>CERVECERIA CUAUHTEMOC MOCTEZUMA SA DE CV</v>
          </cell>
        </row>
        <row r="28689">
          <cell r="C28689">
            <v>33</v>
          </cell>
          <cell r="D28689" t="str">
            <v>CERVECERIA CUAUHTEMOC MOCTEZUMA SA DE CV</v>
          </cell>
        </row>
        <row r="28690">
          <cell r="C28690">
            <v>33</v>
          </cell>
          <cell r="D28690" t="str">
            <v>CERVECERIA CUAUHTEMOC MOCTEZUMA SA DE CV</v>
          </cell>
        </row>
        <row r="28691">
          <cell r="C28691">
            <v>32</v>
          </cell>
          <cell r="D28691" t="str">
            <v>CERVECERIA CUAUHTEMOC MOCTEZUMA SA DE CV</v>
          </cell>
        </row>
        <row r="28692">
          <cell r="C28692">
            <v>32</v>
          </cell>
          <cell r="D28692" t="str">
            <v>CERVECERIA CUAUHTEMOC MOCTEZUMA SA DE CV</v>
          </cell>
        </row>
        <row r="28693">
          <cell r="C28693">
            <v>32</v>
          </cell>
          <cell r="D28693" t="str">
            <v>CERVECERIA CUAUHTEMOC MOCTEZUMA SA DE CV</v>
          </cell>
        </row>
        <row r="28694">
          <cell r="C28694">
            <v>32</v>
          </cell>
          <cell r="D28694" t="str">
            <v>CERVECERIA CUAUHTEMOC MOCTEZUMA SA DE CV</v>
          </cell>
        </row>
        <row r="28695">
          <cell r="C28695">
            <v>378</v>
          </cell>
          <cell r="D28695" t="str">
            <v>STONE LAV, S.A. DE C.V.</v>
          </cell>
        </row>
        <row r="28696">
          <cell r="C28696">
            <v>378</v>
          </cell>
          <cell r="D28696" t="str">
            <v>STONE LAV, S.A. DE C.V.</v>
          </cell>
        </row>
        <row r="28697">
          <cell r="C28697">
            <v>378</v>
          </cell>
          <cell r="D28697" t="str">
            <v>STONE LAV, S.A. DE C.V.</v>
          </cell>
        </row>
        <row r="28698">
          <cell r="C28698">
            <v>337</v>
          </cell>
          <cell r="D28698" t="str">
            <v>CERVECERIA CUAUHTEMOC MOCTEZUMA SA DE CV</v>
          </cell>
        </row>
        <row r="28699">
          <cell r="C28699">
            <v>337</v>
          </cell>
          <cell r="D28699" t="str">
            <v>CERVECERIA CUAUHTEMOC MOCTEZUMA SA DE CV</v>
          </cell>
        </row>
        <row r="28700">
          <cell r="C28700">
            <v>28</v>
          </cell>
          <cell r="D28700" t="str">
            <v>CERVECERIA CUAUHTEMOC MOCTEZUMA SA DE CV</v>
          </cell>
        </row>
        <row r="28701">
          <cell r="C28701">
            <v>231</v>
          </cell>
          <cell r="D28701" t="str">
            <v>PROGEL MEXICANA, S.A. DE C.V.</v>
          </cell>
        </row>
        <row r="28702">
          <cell r="C28702">
            <v>231</v>
          </cell>
          <cell r="D28702" t="str">
            <v>PROGEL MEXICANA, S.A. DE C.V.</v>
          </cell>
        </row>
        <row r="28703">
          <cell r="C28703">
            <v>144</v>
          </cell>
          <cell r="D28703" t="str">
            <v>SUELAS WYNY SA DE CV</v>
          </cell>
        </row>
        <row r="28704">
          <cell r="C28704">
            <v>166</v>
          </cell>
          <cell r="D28704" t="str">
            <v>GRUMA</v>
          </cell>
        </row>
        <row r="28705">
          <cell r="C28705">
            <v>166</v>
          </cell>
          <cell r="D28705" t="str">
            <v>GRUMA</v>
          </cell>
        </row>
        <row r="28706">
          <cell r="C28706">
            <v>184</v>
          </cell>
          <cell r="D28706" t="str">
            <v>CUEROMEX WET BLUE SA DE CV</v>
          </cell>
        </row>
        <row r="28707">
          <cell r="C28707">
            <v>231</v>
          </cell>
          <cell r="D28707" t="str">
            <v>PROGEL MEXICANA, S.A. DE C.V.</v>
          </cell>
        </row>
        <row r="28708">
          <cell r="C28708">
            <v>231</v>
          </cell>
          <cell r="D28708" t="str">
            <v>PROGEL MEXICANA, S.A. DE C.V.</v>
          </cell>
        </row>
        <row r="28709">
          <cell r="C28709">
            <v>309</v>
          </cell>
          <cell r="D28709" t="str">
            <v>MARIA CONSUELO FIERRO RAMOS</v>
          </cell>
        </row>
        <row r="28710">
          <cell r="C28710">
            <v>309</v>
          </cell>
          <cell r="D28710" t="str">
            <v>MARIA CONSUELO FIERRO RAMOS</v>
          </cell>
        </row>
        <row r="28711">
          <cell r="C28711">
            <v>249</v>
          </cell>
          <cell r="D28711" t="str">
            <v>ASHLAND CHEMICAL DE MEXICO, S.A. DE C.V.</v>
          </cell>
        </row>
        <row r="28712">
          <cell r="C28712">
            <v>367</v>
          </cell>
          <cell r="D28712" t="str">
            <v>WRANGLER DE MEXICO, S. DE R.L. DE C.V.</v>
          </cell>
        </row>
        <row r="28713">
          <cell r="C28713">
            <v>367</v>
          </cell>
          <cell r="D28713" t="str">
            <v>WRANGLER DE MEXICO, S. DE R.L. DE C.V.</v>
          </cell>
        </row>
        <row r="28714">
          <cell r="C28714">
            <v>128</v>
          </cell>
          <cell r="D28714" t="str">
            <v>PRODUCTOS CURTIENTES SA DE CV</v>
          </cell>
        </row>
        <row r="28715">
          <cell r="C28715">
            <v>128</v>
          </cell>
          <cell r="D28715" t="str">
            <v>PRODUCTOS CURTIENTES SA DE CV</v>
          </cell>
        </row>
        <row r="28716">
          <cell r="C28716">
            <v>128</v>
          </cell>
          <cell r="D28716" t="str">
            <v>PRODUCTOS CURTIENTES SA DE CV</v>
          </cell>
        </row>
        <row r="28717">
          <cell r="C28717">
            <v>89</v>
          </cell>
          <cell r="D28717" t="str">
            <v>KERRY INGREDIENTS DE MEXICO SA DE CV</v>
          </cell>
        </row>
        <row r="28718">
          <cell r="C28718">
            <v>144</v>
          </cell>
          <cell r="D28718" t="str">
            <v>SUELAS WYNY SA DE CV</v>
          </cell>
        </row>
        <row r="28719">
          <cell r="C28719">
            <v>144</v>
          </cell>
          <cell r="D28719" t="str">
            <v>SUELAS WYNY SA DE CV</v>
          </cell>
        </row>
        <row r="28720">
          <cell r="C28720">
            <v>73</v>
          </cell>
          <cell r="D28720" t="str">
            <v>GRUPO INDUSTRIAL MIRO SA DE CV</v>
          </cell>
        </row>
        <row r="28721">
          <cell r="C28721">
            <v>376</v>
          </cell>
          <cell r="D28721" t="str">
            <v>EDUARDO WONG RODRIGUEZ</v>
          </cell>
        </row>
        <row r="28722">
          <cell r="C28722">
            <v>376</v>
          </cell>
          <cell r="D28722" t="str">
            <v>EDUARDO WONG RODRIGUEZ</v>
          </cell>
        </row>
        <row r="28723">
          <cell r="C28723">
            <v>401</v>
          </cell>
          <cell r="D28723" t="str">
            <v>GYG DERIVADOS Y COMESTIBLES, S.A. DE C.V.</v>
          </cell>
        </row>
        <row r="28724">
          <cell r="C28724">
            <v>306</v>
          </cell>
          <cell r="D28724" t="str">
            <v>GRIFFITH FOODS, S.A. DE C.V.</v>
          </cell>
        </row>
        <row r="28725">
          <cell r="C28725">
            <v>306</v>
          </cell>
          <cell r="D28725" t="str">
            <v>GRIFFITH FOODS, S.A. DE C.V.</v>
          </cell>
        </row>
        <row r="28726">
          <cell r="C28726">
            <v>389</v>
          </cell>
          <cell r="D28726" t="str">
            <v>QUIMICOS VEMONT, S. DE R.L. DE C.V.</v>
          </cell>
        </row>
        <row r="28727">
          <cell r="C28727">
            <v>372</v>
          </cell>
          <cell r="D28727" t="str">
            <v>NOVA ORGANICA, S.A. DE C.V.</v>
          </cell>
        </row>
        <row r="28728">
          <cell r="C28728" t="str">
            <v>VTAMOS</v>
          </cell>
          <cell r="D28728" t="str">
            <v>Ventas de Mostrador</v>
          </cell>
        </row>
        <row r="28729">
          <cell r="C28729" t="str">
            <v>VTAMOS</v>
          </cell>
          <cell r="D28729" t="str">
            <v>Ventas de Mostrador</v>
          </cell>
        </row>
        <row r="28730">
          <cell r="C28730">
            <v>392</v>
          </cell>
          <cell r="D28730" t="str">
            <v>CIH INTERNATIONAL, S.A.R.L.</v>
          </cell>
        </row>
        <row r="28731">
          <cell r="C28731">
            <v>392</v>
          </cell>
          <cell r="D28731" t="str">
            <v>CIH INTERNATIONAL, S.A.R.L.</v>
          </cell>
        </row>
        <row r="28732">
          <cell r="C28732">
            <v>231</v>
          </cell>
          <cell r="D28732" t="str">
            <v>PROGEL MEXICANA, S.A. DE C.V.</v>
          </cell>
        </row>
        <row r="28733">
          <cell r="C28733">
            <v>436</v>
          </cell>
          <cell r="D28733" t="str">
            <v>CERVECERIA PANAMA, S.A.</v>
          </cell>
        </row>
        <row r="28734">
          <cell r="C28734">
            <v>14</v>
          </cell>
          <cell r="D28734" t="str">
            <v>DISTRIBUIDORA TEXTIL ARTTEX, S.A. DE C.V.</v>
          </cell>
        </row>
        <row r="28735">
          <cell r="C28735">
            <v>67</v>
          </cell>
          <cell r="D28735" t="str">
            <v>GELITA MEXICO S DE RL DE CV</v>
          </cell>
        </row>
        <row r="28736">
          <cell r="C28736">
            <v>433</v>
          </cell>
          <cell r="D28736" t="str">
            <v>CONFECCIONES Y LAVADOS DEL SURESTE, S.A. DE C.V.</v>
          </cell>
        </row>
        <row r="28737">
          <cell r="C28737">
            <v>100</v>
          </cell>
          <cell r="D28737" t="str">
            <v>MANUFACTURAS KALTEX SA DE CV</v>
          </cell>
        </row>
        <row r="28738">
          <cell r="C28738">
            <v>100</v>
          </cell>
          <cell r="D28738" t="str">
            <v>MANUFACTURAS KALTEX SA DE CV</v>
          </cell>
        </row>
        <row r="28739">
          <cell r="C28739">
            <v>100</v>
          </cell>
          <cell r="D28739" t="str">
            <v>MANUFACTURAS KALTEX SA DE CV</v>
          </cell>
        </row>
        <row r="28740">
          <cell r="C28740">
            <v>370</v>
          </cell>
          <cell r="D28740" t="str">
            <v>JUAN RAMON DELGADILLO ALDRETE</v>
          </cell>
        </row>
        <row r="28741">
          <cell r="C28741">
            <v>396</v>
          </cell>
          <cell r="D28741" t="str">
            <v>JINSI, S.A. DE C.V.</v>
          </cell>
        </row>
        <row r="28742">
          <cell r="C28742">
            <v>396</v>
          </cell>
          <cell r="D28742" t="str">
            <v>JINSI, S.A. DE C.V.</v>
          </cell>
        </row>
        <row r="28743">
          <cell r="C28743">
            <v>249</v>
          </cell>
          <cell r="D28743" t="str">
            <v>ASHLAND CHEMICAL DE MEXICO, S.A. DE C.V.</v>
          </cell>
        </row>
        <row r="28744">
          <cell r="C28744">
            <v>33</v>
          </cell>
          <cell r="D28744" t="str">
            <v>CERVECERIA CUAUHTEMOC MOCTEZUMA SA DE CV</v>
          </cell>
        </row>
        <row r="28745">
          <cell r="C28745">
            <v>33</v>
          </cell>
          <cell r="D28745" t="str">
            <v>CERVECERIA CUAUHTEMOC MOCTEZUMA SA DE CV</v>
          </cell>
        </row>
        <row r="28746">
          <cell r="C28746">
            <v>33</v>
          </cell>
          <cell r="D28746" t="str">
            <v>CERVECERIA CUAUHTEMOC MOCTEZUMA SA DE CV</v>
          </cell>
        </row>
        <row r="28747">
          <cell r="C28747">
            <v>166</v>
          </cell>
          <cell r="D28747" t="str">
            <v>GRUMA</v>
          </cell>
        </row>
        <row r="28748">
          <cell r="C28748">
            <v>378</v>
          </cell>
          <cell r="D28748" t="str">
            <v>STONE LAV, S.A. DE C.V.</v>
          </cell>
        </row>
        <row r="28749">
          <cell r="C28749">
            <v>378</v>
          </cell>
          <cell r="D28749" t="str">
            <v>STONE LAV, S.A. DE C.V.</v>
          </cell>
        </row>
        <row r="28750">
          <cell r="C28750">
            <v>184</v>
          </cell>
          <cell r="D28750" t="str">
            <v>CUEROMEX WET BLUE SA DE CV</v>
          </cell>
        </row>
        <row r="28751">
          <cell r="C28751">
            <v>348</v>
          </cell>
          <cell r="D28751" t="str">
            <v>CONCURMEX, S.A. DE C.V.</v>
          </cell>
        </row>
        <row r="28752">
          <cell r="C28752">
            <v>249</v>
          </cell>
          <cell r="D28752" t="str">
            <v>ASHLAND CHEMICAL DE MEXICO, S.A. DE C.V.</v>
          </cell>
        </row>
        <row r="28753">
          <cell r="C28753">
            <v>381</v>
          </cell>
          <cell r="D28753" t="str">
            <v>HARI MASA DEL SURESTE, S.A. DE C.V.</v>
          </cell>
        </row>
        <row r="28754">
          <cell r="C28754">
            <v>115</v>
          </cell>
          <cell r="D28754" t="str">
            <v>GRUMA</v>
          </cell>
        </row>
        <row r="28755">
          <cell r="C28755">
            <v>231</v>
          </cell>
          <cell r="D28755" t="str">
            <v>PROGEL MEXICANA, S.A. DE C.V.</v>
          </cell>
        </row>
        <row r="28756">
          <cell r="C28756">
            <v>231</v>
          </cell>
          <cell r="D28756" t="str">
            <v>PROGEL MEXICANA, S.A. DE C.V.</v>
          </cell>
        </row>
        <row r="28757">
          <cell r="C28757">
            <v>238</v>
          </cell>
          <cell r="D28757" t="str">
            <v>ANSA MCAL TRADING, INC.</v>
          </cell>
        </row>
        <row r="28758">
          <cell r="C28758">
            <v>371</v>
          </cell>
          <cell r="D28758" t="str">
            <v>DANIEL ROMO CUELLAR</v>
          </cell>
        </row>
        <row r="28759">
          <cell r="C28759">
            <v>437</v>
          </cell>
          <cell r="D28759" t="str">
            <v>FREXPORT, S.A. DE C.V.</v>
          </cell>
        </row>
        <row r="28760">
          <cell r="C28760">
            <v>112</v>
          </cell>
          <cell r="D28760" t="str">
            <v>GRUMA</v>
          </cell>
        </row>
        <row r="28761">
          <cell r="C28761">
            <v>144</v>
          </cell>
          <cell r="D28761" t="str">
            <v>SUELAS WYNY SA DE CV</v>
          </cell>
        </row>
        <row r="28762">
          <cell r="C28762">
            <v>144</v>
          </cell>
          <cell r="D28762" t="str">
            <v>SUELAS WYNY SA DE CV</v>
          </cell>
        </row>
        <row r="28763">
          <cell r="C28763">
            <v>206</v>
          </cell>
          <cell r="D28763" t="str">
            <v>INVESTIGACION PRODUCTIVA SA DE CV</v>
          </cell>
        </row>
        <row r="28764">
          <cell r="C28764">
            <v>384</v>
          </cell>
          <cell r="D28764" t="str">
            <v>DIET LINE LATIN AMERICA, S. A. P. I.  DE C.V.</v>
          </cell>
        </row>
        <row r="28765">
          <cell r="C28765">
            <v>376</v>
          </cell>
          <cell r="D28765" t="str">
            <v>EDUARDO WONG RODRIGUEZ</v>
          </cell>
        </row>
        <row r="28766">
          <cell r="C28766">
            <v>342</v>
          </cell>
          <cell r="D28766" t="str">
            <v>RED STRIPE</v>
          </cell>
        </row>
        <row r="28767">
          <cell r="C28767">
            <v>342</v>
          </cell>
          <cell r="D28767" t="str">
            <v>RED STRIPE</v>
          </cell>
        </row>
        <row r="28768">
          <cell r="C28768">
            <v>342</v>
          </cell>
          <cell r="D28768" t="str">
            <v>RED STRIPE</v>
          </cell>
        </row>
        <row r="28769">
          <cell r="C28769">
            <v>179</v>
          </cell>
          <cell r="D28769" t="str">
            <v>TBG APPAREL S DE RL DE CV</v>
          </cell>
        </row>
        <row r="28770">
          <cell r="C28770">
            <v>79</v>
          </cell>
          <cell r="D28770" t="str">
            <v>GRUMA</v>
          </cell>
        </row>
        <row r="28771">
          <cell r="C28771">
            <v>79</v>
          </cell>
          <cell r="D28771" t="str">
            <v>GRUMA</v>
          </cell>
        </row>
        <row r="28772">
          <cell r="C28772">
            <v>184</v>
          </cell>
          <cell r="D28772" t="str">
            <v>CUEROMEX WET BLUE SA DE CV</v>
          </cell>
        </row>
        <row r="28773">
          <cell r="C28773">
            <v>67</v>
          </cell>
          <cell r="D28773" t="str">
            <v>GELITA MEXICO S DE RL DE CV</v>
          </cell>
        </row>
        <row r="28774">
          <cell r="C28774">
            <v>21</v>
          </cell>
          <cell r="D28774" t="str">
            <v>BIMBO</v>
          </cell>
        </row>
        <row r="28775">
          <cell r="C28775">
            <v>21</v>
          </cell>
          <cell r="D28775" t="str">
            <v>BIMBO</v>
          </cell>
        </row>
        <row r="28776">
          <cell r="C28776">
            <v>21</v>
          </cell>
          <cell r="D28776" t="str">
            <v>BIMBO</v>
          </cell>
        </row>
        <row r="28777">
          <cell r="C28777">
            <v>21</v>
          </cell>
          <cell r="D28777" t="str">
            <v>BIMBO</v>
          </cell>
        </row>
        <row r="28778">
          <cell r="C28778">
            <v>21</v>
          </cell>
          <cell r="D28778" t="str">
            <v>BIMBO</v>
          </cell>
        </row>
        <row r="28779">
          <cell r="C28779">
            <v>21</v>
          </cell>
          <cell r="D28779" t="str">
            <v>BIMBO</v>
          </cell>
        </row>
        <row r="28780">
          <cell r="C28780">
            <v>21</v>
          </cell>
          <cell r="D28780" t="str">
            <v>BIMBO</v>
          </cell>
        </row>
        <row r="28781">
          <cell r="C28781" t="str">
            <v>VTAMOS</v>
          </cell>
          <cell r="D28781" t="str">
            <v>Ventas de Mostrador</v>
          </cell>
        </row>
        <row r="28782">
          <cell r="C28782">
            <v>16</v>
          </cell>
          <cell r="D28782" t="str">
            <v>GRUMA</v>
          </cell>
        </row>
        <row r="28783">
          <cell r="C28783">
            <v>24</v>
          </cell>
          <cell r="D28783" t="str">
            <v>C &amp; L ALIMENTOS SA DE CV</v>
          </cell>
        </row>
        <row r="28784">
          <cell r="C28784">
            <v>24</v>
          </cell>
          <cell r="D28784" t="str">
            <v>C &amp; L ALIMENTOS SA DE CV</v>
          </cell>
        </row>
        <row r="28785">
          <cell r="C28785">
            <v>231</v>
          </cell>
          <cell r="D28785" t="str">
            <v>PROGEL MEXICANA, S.A. DE C.V.</v>
          </cell>
        </row>
        <row r="28786">
          <cell r="C28786">
            <v>134</v>
          </cell>
          <cell r="D28786" t="str">
            <v>QUIMICA HERNANDEZ RAMIREZ SA DE CV</v>
          </cell>
        </row>
        <row r="28787">
          <cell r="C28787">
            <v>134</v>
          </cell>
          <cell r="D28787" t="str">
            <v>QUIMICA HERNANDEZ RAMIREZ SA DE CV</v>
          </cell>
        </row>
        <row r="28788">
          <cell r="C28788">
            <v>134</v>
          </cell>
          <cell r="D28788" t="str">
            <v>QUIMICA HERNANDEZ RAMIREZ SA DE CV</v>
          </cell>
        </row>
        <row r="28789">
          <cell r="C28789">
            <v>28</v>
          </cell>
          <cell r="D28789" t="str">
            <v>CERVECERIA CUAUHTEMOC MOCTEZUMA SA DE CV</v>
          </cell>
        </row>
        <row r="28790">
          <cell r="C28790">
            <v>28</v>
          </cell>
          <cell r="D28790" t="str">
            <v>CERVECERIA CUAUHTEMOC MOCTEZUMA SA DE CV</v>
          </cell>
        </row>
        <row r="28791">
          <cell r="C28791">
            <v>342</v>
          </cell>
          <cell r="D28791" t="str">
            <v>RED STRIPE</v>
          </cell>
        </row>
        <row r="28792">
          <cell r="C28792">
            <v>342</v>
          </cell>
          <cell r="D28792" t="str">
            <v>RED STRIPE</v>
          </cell>
        </row>
        <row r="28793">
          <cell r="C28793">
            <v>392</v>
          </cell>
          <cell r="D28793" t="str">
            <v>CIH INTERNATIONAL, S.A.R.L.</v>
          </cell>
        </row>
        <row r="28794">
          <cell r="C28794">
            <v>378</v>
          </cell>
          <cell r="D28794" t="str">
            <v>STONE LAV, S.A. DE C.V.</v>
          </cell>
        </row>
        <row r="28795">
          <cell r="C28795">
            <v>378</v>
          </cell>
          <cell r="D28795" t="str">
            <v>STONE LAV, S.A. DE C.V.</v>
          </cell>
        </row>
        <row r="28796">
          <cell r="C28796">
            <v>393</v>
          </cell>
          <cell r="D28796" t="str">
            <v>CERVECERIA CUAUHTEMOC MOCTEZUMA SA DE CV</v>
          </cell>
        </row>
        <row r="28797">
          <cell r="C28797">
            <v>393</v>
          </cell>
          <cell r="D28797" t="str">
            <v>CERVECERIA CUAUHTEMOC MOCTEZUMA SA DE CV</v>
          </cell>
        </row>
        <row r="28798">
          <cell r="C28798">
            <v>393</v>
          </cell>
          <cell r="D28798" t="str">
            <v>CERVECERIA CUAUHTEMOC MOCTEZUMA SA DE CV</v>
          </cell>
        </row>
        <row r="28799">
          <cell r="C28799">
            <v>29</v>
          </cell>
          <cell r="D28799" t="str">
            <v>CERVECERIA CUAUHTEMOC MOCTEZUMA SA DE CV</v>
          </cell>
        </row>
        <row r="28800">
          <cell r="C28800">
            <v>29</v>
          </cell>
          <cell r="D28800" t="str">
            <v>CERVECERIA CUAUHTEMOC MOCTEZUMA SA DE CV</v>
          </cell>
        </row>
        <row r="28801">
          <cell r="C28801">
            <v>29</v>
          </cell>
          <cell r="D28801" t="str">
            <v>CERVECERIA CUAUHTEMOC MOCTEZUMA SA DE CV</v>
          </cell>
        </row>
        <row r="28802">
          <cell r="C28802">
            <v>29</v>
          </cell>
          <cell r="D28802" t="str">
            <v>CERVECERIA CUAUHTEMOC MOCTEZUMA SA DE CV</v>
          </cell>
        </row>
        <row r="28803">
          <cell r="C28803">
            <v>33</v>
          </cell>
          <cell r="D28803" t="str">
            <v>CERVECERIA CUAUHTEMOC MOCTEZUMA SA DE CV</v>
          </cell>
        </row>
        <row r="28804">
          <cell r="C28804">
            <v>33</v>
          </cell>
          <cell r="D28804" t="str">
            <v>CERVECERIA CUAUHTEMOC MOCTEZUMA SA DE CV</v>
          </cell>
        </row>
        <row r="28805">
          <cell r="C28805">
            <v>33</v>
          </cell>
          <cell r="D28805" t="str">
            <v>CERVECERIA CUAUHTEMOC MOCTEZUMA SA DE CV</v>
          </cell>
        </row>
        <row r="28806">
          <cell r="C28806">
            <v>33</v>
          </cell>
          <cell r="D28806" t="str">
            <v>CERVECERIA CUAUHTEMOC MOCTEZUMA SA DE CV</v>
          </cell>
        </row>
        <row r="28807">
          <cell r="C28807">
            <v>33</v>
          </cell>
          <cell r="D28807" t="str">
            <v>CERVECERIA CUAUHTEMOC MOCTEZUMA SA DE CV</v>
          </cell>
        </row>
        <row r="28808">
          <cell r="C28808">
            <v>128</v>
          </cell>
          <cell r="D28808" t="str">
            <v>PRODUCTOS CURTIENTES SA DE CV</v>
          </cell>
        </row>
        <row r="28809">
          <cell r="C28809">
            <v>128</v>
          </cell>
          <cell r="D28809" t="str">
            <v>PRODUCTOS CURTIENTES SA DE CV</v>
          </cell>
        </row>
        <row r="28810">
          <cell r="C28810">
            <v>252</v>
          </cell>
          <cell r="D28810" t="str">
            <v>QUESERIA DOS LAGUNAS, SPR DE R.L. DE C.V.</v>
          </cell>
        </row>
        <row r="28811">
          <cell r="C28811">
            <v>15</v>
          </cell>
          <cell r="D28811" t="str">
            <v>AVIGM SA DE CV</v>
          </cell>
        </row>
        <row r="28812">
          <cell r="C28812" t="str">
            <v>VTAMOS</v>
          </cell>
          <cell r="D28812" t="str">
            <v>Ventas de Mostrador</v>
          </cell>
        </row>
        <row r="28813">
          <cell r="C28813">
            <v>97</v>
          </cell>
          <cell r="D28813" t="str">
            <v>LAVAEXPORT SA DE CV</v>
          </cell>
        </row>
        <row r="28814">
          <cell r="C28814">
            <v>97</v>
          </cell>
          <cell r="D28814" t="str">
            <v>LAVAEXPORT SA DE CV</v>
          </cell>
        </row>
        <row r="28815">
          <cell r="C28815">
            <v>28</v>
          </cell>
          <cell r="D28815" t="str">
            <v>CERVECERIA CUAUHTEMOC MOCTEZUMA SA DE CV</v>
          </cell>
        </row>
        <row r="28816">
          <cell r="C28816">
            <v>28</v>
          </cell>
          <cell r="D28816" t="str">
            <v>CERVECERIA CUAUHTEMOC MOCTEZUMA SA DE CV</v>
          </cell>
        </row>
        <row r="28817">
          <cell r="C28817">
            <v>28</v>
          </cell>
          <cell r="D28817" t="str">
            <v>CERVECERIA CUAUHTEMOC MOCTEZUMA SA DE CV</v>
          </cell>
        </row>
        <row r="28818">
          <cell r="C28818">
            <v>31</v>
          </cell>
          <cell r="D28818" t="str">
            <v>CERVECERIA CUAUHTEMOC MOCTEZUMA SA DE CV</v>
          </cell>
        </row>
        <row r="28819">
          <cell r="C28819">
            <v>31</v>
          </cell>
          <cell r="D28819" t="str">
            <v>CERVECERIA CUAUHTEMOC MOCTEZUMA SA DE CV</v>
          </cell>
        </row>
        <row r="28820">
          <cell r="C28820">
            <v>31</v>
          </cell>
          <cell r="D28820" t="str">
            <v>CERVECERIA CUAUHTEMOC MOCTEZUMA SA DE CV</v>
          </cell>
        </row>
        <row r="28821">
          <cell r="C28821">
            <v>31</v>
          </cell>
          <cell r="D28821" t="str">
            <v>CERVECERIA CUAUHTEMOC MOCTEZUMA SA DE CV</v>
          </cell>
        </row>
        <row r="28822">
          <cell r="C28822">
            <v>31</v>
          </cell>
          <cell r="D28822" t="str">
            <v>CERVECERIA CUAUHTEMOC MOCTEZUMA SA DE CV</v>
          </cell>
        </row>
        <row r="28823">
          <cell r="C28823">
            <v>31</v>
          </cell>
          <cell r="D28823" t="str">
            <v>CERVECERIA CUAUHTEMOC MOCTEZUMA SA DE CV</v>
          </cell>
        </row>
        <row r="28824">
          <cell r="C28824">
            <v>31</v>
          </cell>
          <cell r="D28824" t="str">
            <v>CERVECERIA CUAUHTEMOC MOCTEZUMA SA DE CV</v>
          </cell>
        </row>
        <row r="28825">
          <cell r="C28825">
            <v>31</v>
          </cell>
          <cell r="D28825" t="str">
            <v>CERVECERIA CUAUHTEMOC MOCTEZUMA SA DE CV</v>
          </cell>
        </row>
        <row r="28826">
          <cell r="C28826">
            <v>433</v>
          </cell>
          <cell r="D28826" t="str">
            <v>CONFECCIONES Y LAVADOS DEL SURESTE, S.A. DE C.V.</v>
          </cell>
        </row>
        <row r="28827">
          <cell r="C28827">
            <v>433</v>
          </cell>
          <cell r="D28827" t="str">
            <v>CONFECCIONES Y LAVADOS DEL SURESTE, S.A. DE C.V.</v>
          </cell>
        </row>
        <row r="28828">
          <cell r="C28828">
            <v>433</v>
          </cell>
          <cell r="D28828" t="str">
            <v>CONFECCIONES Y LAVADOS DEL SURESTE, S.A. DE C.V.</v>
          </cell>
        </row>
        <row r="28829">
          <cell r="C28829">
            <v>433</v>
          </cell>
          <cell r="D28829" t="str">
            <v>CONFECCIONES Y LAVADOS DEL SURESTE, S.A. DE C.V.</v>
          </cell>
        </row>
        <row r="28830">
          <cell r="C28830">
            <v>67</v>
          </cell>
          <cell r="D28830" t="str">
            <v>GELITA MEXICO S DE RL DE CV</v>
          </cell>
        </row>
        <row r="28831">
          <cell r="C28831">
            <v>401</v>
          </cell>
          <cell r="D28831" t="str">
            <v>GYG DERIVADOS Y COMESTIBLES, S.A. DE C.V.</v>
          </cell>
        </row>
        <row r="28832">
          <cell r="C28832">
            <v>249</v>
          </cell>
          <cell r="D28832" t="str">
            <v>ASHLAND CHEMICAL DE MEXICO, S.A. DE C.V.</v>
          </cell>
        </row>
        <row r="28833">
          <cell r="C28833">
            <v>249</v>
          </cell>
          <cell r="D28833" t="str">
            <v>ASHLAND CHEMICAL DE MEXICO, S.A. DE C.V.</v>
          </cell>
        </row>
        <row r="28834">
          <cell r="C28834">
            <v>249</v>
          </cell>
          <cell r="D28834" t="str">
            <v>ASHLAND CHEMICAL DE MEXICO, S.A. DE C.V.</v>
          </cell>
        </row>
        <row r="28835">
          <cell r="C28835">
            <v>166</v>
          </cell>
          <cell r="D28835" t="str">
            <v>GRUMA</v>
          </cell>
        </row>
        <row r="28836">
          <cell r="C28836">
            <v>420</v>
          </cell>
          <cell r="D28836" t="str">
            <v>PIELES SANTORO, S.A. DE C.V.</v>
          </cell>
        </row>
        <row r="28837">
          <cell r="C28837">
            <v>420</v>
          </cell>
          <cell r="D28837" t="str">
            <v>PIELES SANTORO, S.A. DE C.V.</v>
          </cell>
        </row>
        <row r="28838">
          <cell r="C28838">
            <v>306</v>
          </cell>
          <cell r="D28838" t="str">
            <v>GRIFFITH FOODS, S.A. DE C.V.</v>
          </cell>
        </row>
        <row r="28839">
          <cell r="C28839">
            <v>306</v>
          </cell>
          <cell r="D28839" t="str">
            <v>GRIFFITH FOODS, S.A. DE C.V.</v>
          </cell>
        </row>
        <row r="28840">
          <cell r="C28840">
            <v>306</v>
          </cell>
          <cell r="D28840" t="str">
            <v>GRIFFITH FOODS, S.A. DE C.V.</v>
          </cell>
        </row>
        <row r="28841">
          <cell r="C28841">
            <v>306</v>
          </cell>
          <cell r="D28841" t="str">
            <v>GRIFFITH FOODS, S.A. DE C.V.</v>
          </cell>
        </row>
        <row r="28842">
          <cell r="C28842">
            <v>78</v>
          </cell>
          <cell r="D28842" t="str">
            <v>GRUMA</v>
          </cell>
        </row>
        <row r="28843">
          <cell r="C28843">
            <v>184</v>
          </cell>
          <cell r="D28843" t="str">
            <v>CUEROMEX WET BLUE SA DE CV</v>
          </cell>
        </row>
        <row r="28844">
          <cell r="C28844">
            <v>184</v>
          </cell>
          <cell r="D28844" t="str">
            <v>CUEROMEX WET BLUE SA DE CV</v>
          </cell>
        </row>
        <row r="28845">
          <cell r="C28845">
            <v>342</v>
          </cell>
          <cell r="D28845" t="str">
            <v>RED STRIPE</v>
          </cell>
        </row>
        <row r="28846">
          <cell r="C28846">
            <v>231</v>
          </cell>
          <cell r="D28846" t="str">
            <v>PROGEL MEXICANA, S.A. DE C.V.</v>
          </cell>
        </row>
        <row r="28847">
          <cell r="C28847">
            <v>231</v>
          </cell>
          <cell r="D28847" t="str">
            <v>PROGEL MEXICANA, S.A. DE C.V.</v>
          </cell>
        </row>
        <row r="28848">
          <cell r="C28848">
            <v>14</v>
          </cell>
          <cell r="D28848" t="str">
            <v>DISTRIBUIDORA TEXTIL ARTTEX, S.A. DE C.V.</v>
          </cell>
        </row>
        <row r="28849">
          <cell r="C28849">
            <v>14</v>
          </cell>
          <cell r="D28849" t="str">
            <v>DISTRIBUIDORA TEXTIL ARTTEX, S.A. DE C.V.</v>
          </cell>
        </row>
        <row r="28850">
          <cell r="C28850" t="str">
            <v>VTAMOS</v>
          </cell>
          <cell r="D28850" t="str">
            <v>Ventas de Mostrador</v>
          </cell>
        </row>
        <row r="28851">
          <cell r="C28851" t="str">
            <v>VTAMOS</v>
          </cell>
          <cell r="D28851" t="str">
            <v>Ventas de Mostrador</v>
          </cell>
        </row>
        <row r="28852">
          <cell r="C28852">
            <v>371</v>
          </cell>
          <cell r="D28852" t="str">
            <v>DANIEL ROMO CUELLAR</v>
          </cell>
        </row>
        <row r="28853">
          <cell r="C28853">
            <v>128</v>
          </cell>
          <cell r="D28853" t="str">
            <v>PRODUCTOS CURTIENTES SA DE CV</v>
          </cell>
        </row>
        <row r="28854">
          <cell r="C28854">
            <v>128</v>
          </cell>
          <cell r="D28854" t="str">
            <v>PRODUCTOS CURTIENTES SA DE CV</v>
          </cell>
        </row>
        <row r="28855">
          <cell r="C28855">
            <v>337</v>
          </cell>
          <cell r="D28855" t="str">
            <v>CERVECERIA CUAUHTEMOC MOCTEZUMA SA DE CV</v>
          </cell>
        </row>
        <row r="28856">
          <cell r="C28856">
            <v>337</v>
          </cell>
          <cell r="D28856" t="str">
            <v>CERVECERIA CUAUHTEMOC MOCTEZUMA SA DE CV</v>
          </cell>
        </row>
        <row r="28857">
          <cell r="C28857">
            <v>113</v>
          </cell>
          <cell r="D28857" t="str">
            <v>GRUMA</v>
          </cell>
        </row>
        <row r="28858">
          <cell r="C28858">
            <v>396</v>
          </cell>
          <cell r="D28858" t="str">
            <v>JINSI, S.A. DE C.V.</v>
          </cell>
        </row>
        <row r="28859">
          <cell r="C28859" t="str">
            <v>VTAMOS</v>
          </cell>
          <cell r="D28859" t="str">
            <v>Ventas de Mostrador</v>
          </cell>
        </row>
        <row r="28860">
          <cell r="C28860" t="str">
            <v>VTAMOS</v>
          </cell>
          <cell r="D28860" t="str">
            <v>Ventas de Mostrador</v>
          </cell>
        </row>
        <row r="28861">
          <cell r="C28861">
            <v>423</v>
          </cell>
          <cell r="D28861" t="str">
            <v>VISCERAS SELECTAS DEL BAJIO.S. DE R.L. DE C.V.</v>
          </cell>
        </row>
        <row r="28862">
          <cell r="C28862">
            <v>423</v>
          </cell>
          <cell r="D28862" t="str">
            <v>VISCERAS SELECTAS DEL BAJIO.S. DE R.L. DE C.V.</v>
          </cell>
        </row>
        <row r="28863">
          <cell r="C28863">
            <v>114</v>
          </cell>
          <cell r="D28863" t="str">
            <v>GRUMA</v>
          </cell>
        </row>
        <row r="28864">
          <cell r="C28864">
            <v>114</v>
          </cell>
          <cell r="D28864" t="str">
            <v>GRUMA</v>
          </cell>
        </row>
        <row r="28865">
          <cell r="C28865">
            <v>67</v>
          </cell>
          <cell r="D28865" t="str">
            <v>GELITA MEXICO S DE RL DE CV</v>
          </cell>
        </row>
        <row r="28866">
          <cell r="C28866">
            <v>249</v>
          </cell>
          <cell r="D28866" t="str">
            <v>ASHLAND CHEMICAL DE MEXICO, S.A. DE C.V.</v>
          </cell>
        </row>
        <row r="28867">
          <cell r="C28867">
            <v>174</v>
          </cell>
          <cell r="D28867" t="str">
            <v>GRUPO INDUSTRIAL CUADRITOS BIOTEK SA DE CV</v>
          </cell>
        </row>
        <row r="28868">
          <cell r="C28868">
            <v>174</v>
          </cell>
          <cell r="D28868" t="str">
            <v>GRUPO INDUSTRIAL CUADRITOS BIOTEK SA DE CV</v>
          </cell>
        </row>
        <row r="28869">
          <cell r="C28869" t="str">
            <v>VTAMOS</v>
          </cell>
          <cell r="D28869" t="str">
            <v>Ventas de Mostrador</v>
          </cell>
        </row>
        <row r="28870">
          <cell r="C28870" t="str">
            <v>VTAMOS</v>
          </cell>
          <cell r="D28870" t="str">
            <v>Ventas de Mostrador</v>
          </cell>
        </row>
        <row r="28871">
          <cell r="C28871">
            <v>232</v>
          </cell>
          <cell r="D28871" t="str">
            <v>BANKS (BARBADOS) BREWERIES LTD</v>
          </cell>
        </row>
        <row r="28872">
          <cell r="C28872">
            <v>232</v>
          </cell>
          <cell r="D28872" t="str">
            <v>BANKS (BARBADOS) BREWERIES LTD</v>
          </cell>
        </row>
        <row r="28873">
          <cell r="C28873">
            <v>232</v>
          </cell>
          <cell r="D28873" t="str">
            <v>BANKS (BARBADOS) BREWERIES LTD</v>
          </cell>
        </row>
        <row r="28874">
          <cell r="C28874">
            <v>346</v>
          </cell>
          <cell r="D28874" t="str">
            <v>EXAGROMERICA, S.C. DE R.L. DE C.V.</v>
          </cell>
        </row>
        <row r="28875">
          <cell r="C28875">
            <v>372</v>
          </cell>
          <cell r="D28875" t="str">
            <v>NOVA ORGANICA, S.A. DE C.V.</v>
          </cell>
        </row>
        <row r="28876">
          <cell r="C28876" t="str">
            <v>VTAMOS</v>
          </cell>
          <cell r="D28876" t="str">
            <v>Ventas de Mostrador</v>
          </cell>
        </row>
        <row r="28877">
          <cell r="C28877">
            <v>28</v>
          </cell>
          <cell r="D28877" t="str">
            <v>CERVECERIA CUAUHTEMOC MOCTEZUMA SA DE CV</v>
          </cell>
        </row>
        <row r="28878">
          <cell r="C28878">
            <v>28</v>
          </cell>
          <cell r="D28878" t="str">
            <v>CERVECERIA CUAUHTEMOC MOCTEZUMA SA DE CV</v>
          </cell>
        </row>
        <row r="28879">
          <cell r="C28879">
            <v>28</v>
          </cell>
          <cell r="D28879" t="str">
            <v>CERVECERIA CUAUHTEMOC MOCTEZUMA SA DE CV</v>
          </cell>
        </row>
        <row r="28880">
          <cell r="C28880">
            <v>179</v>
          </cell>
          <cell r="D28880" t="str">
            <v>TBG APPAREL S DE RL DE CV</v>
          </cell>
        </row>
        <row r="28881">
          <cell r="C28881">
            <v>67</v>
          </cell>
          <cell r="D28881" t="str">
            <v>GELITA MEXICO S DE RL DE CV</v>
          </cell>
        </row>
        <row r="28882">
          <cell r="C28882">
            <v>67</v>
          </cell>
          <cell r="D28882" t="str">
            <v>GELITA MEXICO S DE RL DE CV</v>
          </cell>
        </row>
        <row r="28883">
          <cell r="C28883">
            <v>73</v>
          </cell>
          <cell r="D28883" t="str">
            <v>GRUPO INDUSTRIAL MIRO SA DE CV</v>
          </cell>
        </row>
        <row r="28884">
          <cell r="C28884">
            <v>376</v>
          </cell>
          <cell r="D28884" t="str">
            <v>EDUARDO WONG RODRIGUEZ</v>
          </cell>
        </row>
        <row r="28885">
          <cell r="C28885">
            <v>396</v>
          </cell>
          <cell r="D28885" t="str">
            <v>JINSI, S.A. DE C.V.</v>
          </cell>
        </row>
        <row r="28886">
          <cell r="C28886">
            <v>144</v>
          </cell>
          <cell r="D28886" t="str">
            <v>SUELAS WYNY SA DE CV</v>
          </cell>
        </row>
        <row r="28887">
          <cell r="C28887">
            <v>144</v>
          </cell>
          <cell r="D28887" t="str">
            <v>SUELAS WYNY SA DE CV</v>
          </cell>
        </row>
        <row r="28888">
          <cell r="C28888">
            <v>401</v>
          </cell>
          <cell r="D28888" t="str">
            <v>GYG DERIVADOS Y COMESTIBLES, S.A. DE C.V.</v>
          </cell>
        </row>
        <row r="28889">
          <cell r="C28889">
            <v>38</v>
          </cell>
          <cell r="D28889" t="str">
            <v>CITRICOS DE APATZINGAN SPR RL</v>
          </cell>
        </row>
        <row r="28890">
          <cell r="C28890">
            <v>184</v>
          </cell>
          <cell r="D28890" t="str">
            <v>CUEROMEX WET BLUE SA DE CV</v>
          </cell>
        </row>
        <row r="28891">
          <cell r="C28891">
            <v>438</v>
          </cell>
          <cell r="D28891" t="str">
            <v>OTROS</v>
          </cell>
        </row>
        <row r="28892">
          <cell r="C28892">
            <v>159</v>
          </cell>
          <cell r="D28892" t="str">
            <v>GRUMA</v>
          </cell>
        </row>
        <row r="28893">
          <cell r="C28893" t="str">
            <v>VTAMOS</v>
          </cell>
          <cell r="D28893" t="str">
            <v>Ventas de Mostrador</v>
          </cell>
        </row>
        <row r="28894">
          <cell r="C28894">
            <v>16</v>
          </cell>
          <cell r="D28894" t="str">
            <v>GRUMA</v>
          </cell>
        </row>
        <row r="28895">
          <cell r="C28895">
            <v>112</v>
          </cell>
          <cell r="D28895" t="str">
            <v>GRUMA</v>
          </cell>
        </row>
        <row r="28896">
          <cell r="C28896">
            <v>112</v>
          </cell>
          <cell r="D28896" t="str">
            <v>GRUMA</v>
          </cell>
        </row>
        <row r="28897">
          <cell r="C28897">
            <v>112</v>
          </cell>
          <cell r="D28897" t="str">
            <v>GRUMA</v>
          </cell>
        </row>
        <row r="28898">
          <cell r="C28898">
            <v>14</v>
          </cell>
          <cell r="D28898" t="str">
            <v>DISTRIBUIDORA TEXTIL ARTTEX, S.A. DE C.V.</v>
          </cell>
        </row>
        <row r="28899">
          <cell r="C28899">
            <v>21</v>
          </cell>
          <cell r="D28899" t="str">
            <v>BIMBO</v>
          </cell>
        </row>
        <row r="28900">
          <cell r="C28900">
            <v>21</v>
          </cell>
          <cell r="D28900" t="str">
            <v>BIMBO</v>
          </cell>
        </row>
        <row r="28901">
          <cell r="C28901">
            <v>21</v>
          </cell>
          <cell r="D28901" t="str">
            <v>BIMBO</v>
          </cell>
        </row>
        <row r="28902">
          <cell r="C28902">
            <v>67</v>
          </cell>
          <cell r="D28902" t="str">
            <v>GELITA MEXICO S DE RL DE CV</v>
          </cell>
        </row>
        <row r="28903">
          <cell r="C28903">
            <v>403</v>
          </cell>
          <cell r="D28903" t="str">
            <v>TECNOLOGÍA EN INGREDIENTES ALIMENTICIOS SA DE CV</v>
          </cell>
        </row>
        <row r="28904">
          <cell r="C28904">
            <v>79</v>
          </cell>
          <cell r="D28904" t="str">
            <v>GRUMA</v>
          </cell>
        </row>
        <row r="28905">
          <cell r="C28905">
            <v>79</v>
          </cell>
          <cell r="D28905" t="str">
            <v>GRUMA</v>
          </cell>
        </row>
        <row r="28906">
          <cell r="C28906">
            <v>79</v>
          </cell>
          <cell r="D28906" t="str">
            <v>GRUMA</v>
          </cell>
        </row>
        <row r="28907">
          <cell r="C28907">
            <v>31</v>
          </cell>
          <cell r="D28907" t="str">
            <v>CERVECERIA CUAUHTEMOC MOCTEZUMA SA DE CV</v>
          </cell>
        </row>
        <row r="28908">
          <cell r="C28908">
            <v>31</v>
          </cell>
          <cell r="D28908" t="str">
            <v>CERVECERIA CUAUHTEMOC MOCTEZUMA SA DE CV</v>
          </cell>
        </row>
        <row r="28909">
          <cell r="C28909">
            <v>31</v>
          </cell>
          <cell r="D28909" t="str">
            <v>CERVECERIA CUAUHTEMOC MOCTEZUMA SA DE CV</v>
          </cell>
        </row>
        <row r="28910">
          <cell r="C28910">
            <v>31</v>
          </cell>
          <cell r="D28910" t="str">
            <v>CERVECERIA CUAUHTEMOC MOCTEZUMA SA DE CV</v>
          </cell>
        </row>
        <row r="28911">
          <cell r="C28911">
            <v>21</v>
          </cell>
          <cell r="D28911" t="str">
            <v>BIMBO</v>
          </cell>
        </row>
        <row r="28912">
          <cell r="C28912">
            <v>249</v>
          </cell>
          <cell r="D28912" t="str">
            <v>ASHLAND CHEMICAL DE MEXICO, S.A. DE C.V.</v>
          </cell>
        </row>
        <row r="28913">
          <cell r="C28913">
            <v>249</v>
          </cell>
          <cell r="D28913" t="str">
            <v>ASHLAND CHEMICAL DE MEXICO, S.A. DE C.V.</v>
          </cell>
        </row>
        <row r="28914">
          <cell r="C28914">
            <v>249</v>
          </cell>
          <cell r="D28914" t="str">
            <v>ASHLAND CHEMICAL DE MEXICO, S.A. DE C.V.</v>
          </cell>
        </row>
        <row r="28915">
          <cell r="C28915">
            <v>21</v>
          </cell>
          <cell r="D28915" t="str">
            <v>BIMBO</v>
          </cell>
        </row>
        <row r="28916">
          <cell r="C28916">
            <v>21</v>
          </cell>
          <cell r="D28916" t="str">
            <v>BIMBO</v>
          </cell>
        </row>
        <row r="28917">
          <cell r="C28917">
            <v>21</v>
          </cell>
          <cell r="D28917" t="str">
            <v>BIMBO</v>
          </cell>
        </row>
        <row r="28918">
          <cell r="C28918">
            <v>21</v>
          </cell>
          <cell r="D28918" t="str">
            <v>BIMBO</v>
          </cell>
        </row>
        <row r="28919">
          <cell r="C28919">
            <v>21</v>
          </cell>
          <cell r="D28919" t="str">
            <v>BIMBO</v>
          </cell>
        </row>
        <row r="28920">
          <cell r="C28920">
            <v>21</v>
          </cell>
          <cell r="D28920" t="str">
            <v>BIMBO</v>
          </cell>
        </row>
        <row r="28921">
          <cell r="C28921">
            <v>21</v>
          </cell>
          <cell r="D28921" t="str">
            <v>BIMBO</v>
          </cell>
        </row>
        <row r="28922">
          <cell r="C28922">
            <v>21</v>
          </cell>
          <cell r="D28922" t="str">
            <v>BIMBO</v>
          </cell>
        </row>
        <row r="28923">
          <cell r="C28923">
            <v>21</v>
          </cell>
          <cell r="D28923" t="str">
            <v>BIMBO</v>
          </cell>
        </row>
        <row r="28924">
          <cell r="C28924">
            <v>21</v>
          </cell>
          <cell r="D28924" t="str">
            <v>BIMBO</v>
          </cell>
        </row>
        <row r="28925">
          <cell r="C28925">
            <v>29</v>
          </cell>
          <cell r="D28925" t="str">
            <v>CERVECERIA CUAUHTEMOC MOCTEZUMA SA DE CV</v>
          </cell>
        </row>
        <row r="28926">
          <cell r="C28926">
            <v>113</v>
          </cell>
          <cell r="D28926" t="str">
            <v>GRUMA</v>
          </cell>
        </row>
        <row r="28927">
          <cell r="C28927">
            <v>113</v>
          </cell>
          <cell r="D28927" t="str">
            <v>GRUMA</v>
          </cell>
        </row>
        <row r="28928">
          <cell r="C28928">
            <v>378</v>
          </cell>
          <cell r="D28928" t="str">
            <v>STONE LAV, S.A. DE C.V.</v>
          </cell>
        </row>
        <row r="28929">
          <cell r="C28929">
            <v>378</v>
          </cell>
          <cell r="D28929" t="str">
            <v>STONE LAV, S.A. DE C.V.</v>
          </cell>
        </row>
        <row r="28930">
          <cell r="C28930">
            <v>134</v>
          </cell>
          <cell r="D28930" t="str">
            <v>QUIMICA HERNANDEZ RAMIREZ SA DE CV</v>
          </cell>
        </row>
        <row r="28931">
          <cell r="C28931">
            <v>401</v>
          </cell>
          <cell r="D28931" t="str">
            <v>GYG DERIVADOS Y COMESTIBLES, S.A. DE C.V.</v>
          </cell>
        </row>
        <row r="28932">
          <cell r="C28932">
            <v>199</v>
          </cell>
          <cell r="D28932" t="str">
            <v>ANILINAS Y QUIMICOS TEXTILES SA DE CV</v>
          </cell>
        </row>
        <row r="28933">
          <cell r="C28933">
            <v>97</v>
          </cell>
          <cell r="D28933" t="str">
            <v>LAVAEXPORT SA DE CV</v>
          </cell>
        </row>
        <row r="28934">
          <cell r="C28934">
            <v>97</v>
          </cell>
          <cell r="D28934" t="str">
            <v>LAVAEXPORT SA DE CV</v>
          </cell>
        </row>
        <row r="28935">
          <cell r="C28935">
            <v>97</v>
          </cell>
          <cell r="D28935" t="str">
            <v>LAVAEXPORT SA DE CV</v>
          </cell>
        </row>
        <row r="28936">
          <cell r="C28936" t="str">
            <v>VTAMOS</v>
          </cell>
          <cell r="D28936" t="str">
            <v>Ventas de Mostrador</v>
          </cell>
        </row>
        <row r="28937">
          <cell r="C28937">
            <v>114</v>
          </cell>
          <cell r="D28937" t="str">
            <v>GRUMA</v>
          </cell>
        </row>
        <row r="28938">
          <cell r="C28938">
            <v>436</v>
          </cell>
          <cell r="D28938" t="str">
            <v>CERVECERIA PANAMA, S.A.</v>
          </cell>
        </row>
        <row r="28939">
          <cell r="C28939">
            <v>21</v>
          </cell>
          <cell r="D28939" t="str">
            <v>BIMBO</v>
          </cell>
        </row>
        <row r="28940">
          <cell r="C28940">
            <v>21</v>
          </cell>
          <cell r="D28940" t="str">
            <v>BIMBO</v>
          </cell>
        </row>
        <row r="28941">
          <cell r="C28941">
            <v>370</v>
          </cell>
          <cell r="D28941" t="str">
            <v>JUAN RAMON DELGADILLO ALDRETE</v>
          </cell>
        </row>
        <row r="28942">
          <cell r="C28942">
            <v>67</v>
          </cell>
          <cell r="D28942" t="str">
            <v>GELITA MEXICO S DE RL DE CV</v>
          </cell>
        </row>
        <row r="28943">
          <cell r="C28943">
            <v>376</v>
          </cell>
          <cell r="D28943" t="str">
            <v>EDUARDO WONG RODRIGUEZ</v>
          </cell>
        </row>
        <row r="28944">
          <cell r="C28944">
            <v>376</v>
          </cell>
          <cell r="D28944" t="str">
            <v>EDUARDO WONG RODRIGUEZ</v>
          </cell>
        </row>
        <row r="28945">
          <cell r="C28945">
            <v>21</v>
          </cell>
          <cell r="D28945" t="str">
            <v>BIMBO</v>
          </cell>
        </row>
        <row r="28946">
          <cell r="C28946">
            <v>28</v>
          </cell>
          <cell r="D28946" t="str">
            <v>CERVECERIA CUAUHTEMOC MOCTEZUMA SA DE CV</v>
          </cell>
        </row>
        <row r="28947">
          <cell r="C28947">
            <v>28</v>
          </cell>
          <cell r="D28947" t="str">
            <v>CERVECERIA CUAUHTEMOC MOCTEZUMA SA DE CV</v>
          </cell>
        </row>
        <row r="28948">
          <cell r="C28948">
            <v>130</v>
          </cell>
          <cell r="D28948" t="str">
            <v>PRODUCTOS PERLA, SA DE CV</v>
          </cell>
        </row>
        <row r="28949">
          <cell r="C28949">
            <v>130</v>
          </cell>
          <cell r="D28949" t="str">
            <v>PRODUCTOS PERLA, SA DE CV</v>
          </cell>
        </row>
        <row r="28950">
          <cell r="C28950">
            <v>414</v>
          </cell>
          <cell r="D28950" t="str">
            <v>HELA CHEMICALS SA DE CV</v>
          </cell>
        </row>
        <row r="28951">
          <cell r="C28951">
            <v>378</v>
          </cell>
          <cell r="D28951" t="str">
            <v>STONE LAV, S.A. DE C.V.</v>
          </cell>
        </row>
        <row r="28952">
          <cell r="C28952">
            <v>378</v>
          </cell>
          <cell r="D28952" t="str">
            <v>STONE LAV, S.A. DE C.V.</v>
          </cell>
        </row>
        <row r="28953">
          <cell r="C28953">
            <v>378</v>
          </cell>
          <cell r="D28953" t="str">
            <v>STONE LAV, S.A. DE C.V.</v>
          </cell>
        </row>
        <row r="28954">
          <cell r="C28954">
            <v>378</v>
          </cell>
          <cell r="D28954" t="str">
            <v>STONE LAV, S.A. DE C.V.</v>
          </cell>
        </row>
        <row r="28955">
          <cell r="C28955" t="str">
            <v>VTAMOS</v>
          </cell>
          <cell r="D28955" t="str">
            <v>Ventas de Mostrador</v>
          </cell>
        </row>
        <row r="28956">
          <cell r="C28956" t="str">
            <v>VTAMOS</v>
          </cell>
          <cell r="D28956" t="str">
            <v>Ventas de Mostrador</v>
          </cell>
        </row>
        <row r="28957">
          <cell r="C28957">
            <v>21</v>
          </cell>
          <cell r="D28957" t="str">
            <v>BIMBO</v>
          </cell>
        </row>
        <row r="28958">
          <cell r="C28958">
            <v>33</v>
          </cell>
          <cell r="D28958" t="str">
            <v>CERVECERIA CUAUHTEMOC MOCTEZUMA SA DE CV</v>
          </cell>
        </row>
        <row r="28959">
          <cell r="C28959">
            <v>33</v>
          </cell>
          <cell r="D28959" t="str">
            <v>CERVECERIA CUAUHTEMOC MOCTEZUMA SA DE CV</v>
          </cell>
        </row>
        <row r="28960">
          <cell r="C28960">
            <v>33</v>
          </cell>
          <cell r="D28960" t="str">
            <v>CERVECERIA CUAUHTEMOC MOCTEZUMA SA DE CV</v>
          </cell>
        </row>
        <row r="28961">
          <cell r="C28961">
            <v>33</v>
          </cell>
          <cell r="D28961" t="str">
            <v>CERVECERIA CUAUHTEMOC MOCTEZUMA SA DE CV</v>
          </cell>
        </row>
        <row r="28962">
          <cell r="C28962">
            <v>33</v>
          </cell>
          <cell r="D28962" t="str">
            <v>CERVECERIA CUAUHTEMOC MOCTEZUMA SA DE CV</v>
          </cell>
        </row>
        <row r="28963">
          <cell r="C28963">
            <v>33</v>
          </cell>
          <cell r="D28963" t="str">
            <v>CERVECERIA CUAUHTEMOC MOCTEZUMA SA DE CV</v>
          </cell>
        </row>
        <row r="28964">
          <cell r="C28964">
            <v>31</v>
          </cell>
          <cell r="D28964" t="str">
            <v>CERVECERIA CUAUHTEMOC MOCTEZUMA SA DE CV</v>
          </cell>
        </row>
        <row r="28965">
          <cell r="C28965">
            <v>31</v>
          </cell>
          <cell r="D28965" t="str">
            <v>CERVECERIA CUAUHTEMOC MOCTEZUMA SA DE CV</v>
          </cell>
        </row>
        <row r="28966">
          <cell r="C28966">
            <v>31</v>
          </cell>
          <cell r="D28966" t="str">
            <v>CERVECERIA CUAUHTEMOC MOCTEZUMA SA DE CV</v>
          </cell>
        </row>
        <row r="28967">
          <cell r="C28967">
            <v>21</v>
          </cell>
          <cell r="D28967" t="str">
            <v>BIMBO</v>
          </cell>
        </row>
        <row r="28968">
          <cell r="C28968">
            <v>393</v>
          </cell>
          <cell r="D28968" t="str">
            <v>CERVECERIA CUAUHTEMOC MOCTEZUMA SA DE CV</v>
          </cell>
        </row>
        <row r="28969">
          <cell r="C28969">
            <v>393</v>
          </cell>
          <cell r="D28969" t="str">
            <v>CERVECERIA CUAUHTEMOC MOCTEZUMA SA DE CV</v>
          </cell>
        </row>
        <row r="28970">
          <cell r="C28970">
            <v>337</v>
          </cell>
          <cell r="D28970" t="str">
            <v>CERVECERIA CUAUHTEMOC MOCTEZUMA SA DE CV</v>
          </cell>
        </row>
        <row r="28971">
          <cell r="C28971">
            <v>337</v>
          </cell>
          <cell r="D28971" t="str">
            <v>CERVECERIA CUAUHTEMOC MOCTEZUMA SA DE CV</v>
          </cell>
        </row>
        <row r="28972">
          <cell r="C28972">
            <v>337</v>
          </cell>
          <cell r="D28972" t="str">
            <v>CERVECERIA CUAUHTEMOC MOCTEZUMA SA DE CV</v>
          </cell>
        </row>
        <row r="28973">
          <cell r="C28973">
            <v>337</v>
          </cell>
          <cell r="D28973" t="str">
            <v>CERVECERIA CUAUHTEMOC MOCTEZUMA SA DE CV</v>
          </cell>
        </row>
        <row r="28974">
          <cell r="C28974">
            <v>337</v>
          </cell>
          <cell r="D28974" t="str">
            <v>CERVECERIA CUAUHTEMOC MOCTEZUMA SA DE CV</v>
          </cell>
        </row>
        <row r="28975">
          <cell r="C28975">
            <v>390</v>
          </cell>
          <cell r="D28975" t="str">
            <v>PRODUCTORA DE ALIMENTOS MEXICANOS, S.A. DE C.V.</v>
          </cell>
        </row>
        <row r="28976">
          <cell r="C28976" t="str">
            <v>VTAMOS</v>
          </cell>
          <cell r="D28976" t="str">
            <v>Ventas de Mostrador</v>
          </cell>
        </row>
        <row r="28977">
          <cell r="C28977">
            <v>421</v>
          </cell>
          <cell r="D28977" t="str">
            <v>FLAVOR SENSE, S.A. DE C.V.</v>
          </cell>
        </row>
        <row r="28978">
          <cell r="C28978">
            <v>67</v>
          </cell>
          <cell r="D28978" t="str">
            <v>GELITA MEXICO S DE RL DE CV</v>
          </cell>
        </row>
        <row r="28979">
          <cell r="C28979">
            <v>104</v>
          </cell>
          <cell r="D28979" t="str">
            <v>MEJORPLUS SA DE CV</v>
          </cell>
        </row>
        <row r="28980">
          <cell r="C28980">
            <v>21</v>
          </cell>
          <cell r="D28980" t="str">
            <v>BIMBO</v>
          </cell>
        </row>
        <row r="28981">
          <cell r="C28981">
            <v>439</v>
          </cell>
          <cell r="D28981" t="str">
            <v>NOVOZYMES NORTH AMERICA INC</v>
          </cell>
        </row>
        <row r="28982">
          <cell r="C28982">
            <v>128</v>
          </cell>
          <cell r="D28982" t="str">
            <v>PRODUCTOS CURTIENTES SA DE CV</v>
          </cell>
        </row>
        <row r="28983">
          <cell r="C28983">
            <v>128</v>
          </cell>
          <cell r="D28983" t="str">
            <v>PRODUCTOS CURTIENTES SA DE CV</v>
          </cell>
        </row>
        <row r="28984">
          <cell r="C28984">
            <v>128</v>
          </cell>
          <cell r="D28984" t="str">
            <v>PRODUCTOS CURTIENTES SA DE CV</v>
          </cell>
        </row>
        <row r="28985">
          <cell r="C28985">
            <v>144</v>
          </cell>
          <cell r="D28985" t="str">
            <v>SUELAS WYNY SA DE CV</v>
          </cell>
        </row>
        <row r="28986">
          <cell r="C28986">
            <v>144</v>
          </cell>
          <cell r="D28986" t="str">
            <v>SUELAS WYNY SA DE CV</v>
          </cell>
        </row>
        <row r="28987">
          <cell r="C28987">
            <v>184</v>
          </cell>
          <cell r="D28987" t="str">
            <v>CUEROMEX WET BLUE SA DE CV</v>
          </cell>
        </row>
        <row r="28988">
          <cell r="C28988">
            <v>184</v>
          </cell>
          <cell r="D28988" t="str">
            <v>CUEROMEX WET BLUE SA DE CV</v>
          </cell>
        </row>
        <row r="28989">
          <cell r="C28989">
            <v>193</v>
          </cell>
          <cell r="D28989" t="str">
            <v>CURFIMEX SA DE CV</v>
          </cell>
        </row>
        <row r="28990">
          <cell r="C28990">
            <v>193</v>
          </cell>
          <cell r="D28990" t="str">
            <v>CURFIMEX SA DE CV</v>
          </cell>
        </row>
        <row r="28991">
          <cell r="C28991">
            <v>202</v>
          </cell>
          <cell r="D28991" t="str">
            <v>CURTIDOS TREVIÑO SA DE CV</v>
          </cell>
        </row>
        <row r="28992">
          <cell r="C28992">
            <v>348</v>
          </cell>
          <cell r="D28992" t="str">
            <v>CONCURMEX, S.A. DE C.V.</v>
          </cell>
        </row>
        <row r="28993">
          <cell r="C28993">
            <v>371</v>
          </cell>
          <cell r="D28993" t="str">
            <v>DANIEL ROMO CUELLAR</v>
          </cell>
        </row>
        <row r="28994">
          <cell r="C28994">
            <v>371</v>
          </cell>
          <cell r="D28994" t="str">
            <v>DANIEL ROMO CUELLAR</v>
          </cell>
        </row>
        <row r="28995">
          <cell r="C28995">
            <v>414</v>
          </cell>
          <cell r="D28995" t="str">
            <v>HELA CHEMICALS SA DE CV</v>
          </cell>
        </row>
        <row r="28996">
          <cell r="C28996">
            <v>420</v>
          </cell>
          <cell r="D28996" t="str">
            <v>PIELES SANTORO, S.A. DE C.V.</v>
          </cell>
        </row>
        <row r="28997">
          <cell r="C28997">
            <v>420</v>
          </cell>
          <cell r="D28997" t="str">
            <v>PIELES SANTORO, S.A. DE C.V.</v>
          </cell>
        </row>
        <row r="28998">
          <cell r="C28998">
            <v>6</v>
          </cell>
          <cell r="D28998" t="str">
            <v>AGRANA FRUIT MEXICO SA DE CV</v>
          </cell>
        </row>
        <row r="28999">
          <cell r="C28999">
            <v>11</v>
          </cell>
          <cell r="D28999" t="str">
            <v>ALIMENTOS PROFUSA, SA DE CV</v>
          </cell>
        </row>
        <row r="29000">
          <cell r="C29000">
            <v>11</v>
          </cell>
          <cell r="D29000" t="str">
            <v>ALIMENTOS PROFUSA, SA DE CV</v>
          </cell>
        </row>
        <row r="29001">
          <cell r="C29001">
            <v>15</v>
          </cell>
          <cell r="D29001" t="str">
            <v>AVIGM SA DE CV</v>
          </cell>
        </row>
        <row r="29002">
          <cell r="C29002">
            <v>22</v>
          </cell>
          <cell r="D29002" t="str">
            <v>BIOTECNICA INTERNACIONAL SA DE CV</v>
          </cell>
        </row>
        <row r="29003">
          <cell r="C29003">
            <v>177</v>
          </cell>
          <cell r="D29003" t="str">
            <v>COLOIDALES DUCHE SA DE CV</v>
          </cell>
        </row>
        <row r="29004">
          <cell r="C29004">
            <v>246</v>
          </cell>
          <cell r="D29004" t="str">
            <v>COMPLEMENTOS ALIMENTICIOS, S.A. DE C.V.</v>
          </cell>
        </row>
        <row r="29005">
          <cell r="C29005">
            <v>421</v>
          </cell>
          <cell r="D29005" t="str">
            <v>FLAVOR SENSE, S.A. DE C.V.</v>
          </cell>
        </row>
        <row r="29006">
          <cell r="C29006">
            <v>437</v>
          </cell>
          <cell r="D29006" t="str">
            <v>FREXPORT, S.A. DE C.V.</v>
          </cell>
        </row>
        <row r="29007">
          <cell r="C29007">
            <v>67</v>
          </cell>
          <cell r="D29007" t="str">
            <v>GELITA MEXICO S DE RL DE CV</v>
          </cell>
        </row>
        <row r="29008">
          <cell r="C29008">
            <v>67</v>
          </cell>
          <cell r="D29008" t="str">
            <v>GELITA MEXICO S DE RL DE CV</v>
          </cell>
        </row>
        <row r="29009">
          <cell r="C29009">
            <v>206</v>
          </cell>
          <cell r="D29009" t="str">
            <v>INVESTIGACION PRODUCTIVA SA DE CV</v>
          </cell>
        </row>
        <row r="29010">
          <cell r="C29010" t="str">
            <v>PROSPECTO</v>
          </cell>
          <cell r="D29010" t="str">
            <v xml:space="preserve">MAZ INDUSTRIAL </v>
          </cell>
        </row>
        <row r="29011">
          <cell r="C29011" t="str">
            <v>PROSPECTO</v>
          </cell>
          <cell r="D29011" t="str">
            <v xml:space="preserve">MAZ INDUSTRIAL </v>
          </cell>
        </row>
        <row r="29012">
          <cell r="C29012">
            <v>372</v>
          </cell>
          <cell r="D29012" t="str">
            <v>NOVA ORGANICA, S.A. DE C.V.</v>
          </cell>
        </row>
        <row r="29013">
          <cell r="C29013">
            <v>382</v>
          </cell>
          <cell r="D29013" t="str">
            <v>PC BIOLOGICS, S.A. DE C.V.</v>
          </cell>
        </row>
        <row r="29014">
          <cell r="C29014">
            <v>239</v>
          </cell>
          <cell r="D29014" t="str">
            <v>PROTEINAS NATURALES, S.A. (PROTENA, S.A.)</v>
          </cell>
        </row>
        <row r="29015">
          <cell r="C29015">
            <v>252</v>
          </cell>
          <cell r="D29015" t="str">
            <v>QUESERIA DOS LAGUNAS, SPR DE R.L. DE C.V.</v>
          </cell>
        </row>
        <row r="29016">
          <cell r="C29016">
            <v>349</v>
          </cell>
          <cell r="D29016" t="str">
            <v>VILLA VERDE AGRICOLA MEXICANA, S.A. DE C.V.</v>
          </cell>
        </row>
        <row r="29017">
          <cell r="C29017">
            <v>423</v>
          </cell>
          <cell r="D29017" t="str">
            <v>VISCERAS SELECTAS DEL BAJIO.S. DE R.L. DE C.V.</v>
          </cell>
        </row>
        <row r="29018">
          <cell r="C29018">
            <v>418</v>
          </cell>
          <cell r="D29018" t="str">
            <v>ENDISIC, S.A. DE C.V.</v>
          </cell>
        </row>
        <row r="29019">
          <cell r="C29019">
            <v>174</v>
          </cell>
          <cell r="D29019" t="str">
            <v>GRUPO INDUSTRIAL CUADRITOS BIOTEK SA DE CV</v>
          </cell>
        </row>
        <row r="29020">
          <cell r="C29020">
            <v>404</v>
          </cell>
          <cell r="D29020" t="str">
            <v>INNOVAK GLOBAL SA DE CV</v>
          </cell>
        </row>
        <row r="29021">
          <cell r="C29021">
            <v>89</v>
          </cell>
          <cell r="D29021" t="str">
            <v>KERRY INGREDIENTS DE MEXICO SA DE CV</v>
          </cell>
        </row>
        <row r="29022">
          <cell r="C29022">
            <v>89</v>
          </cell>
          <cell r="D29022" t="str">
            <v>KERRY INGREDIENTS DE MEXICO SA DE CV</v>
          </cell>
        </row>
        <row r="29023">
          <cell r="C29023">
            <v>89</v>
          </cell>
          <cell r="D29023" t="str">
            <v>KERRY INGREDIENTS DE MEXICO SA DE CV</v>
          </cell>
        </row>
        <row r="29024">
          <cell r="C29024">
            <v>102</v>
          </cell>
          <cell r="D29024" t="str">
            <v>MAZAPAN DE LA ROSA SA DE CV</v>
          </cell>
        </row>
        <row r="29025">
          <cell r="C29025">
            <v>400</v>
          </cell>
          <cell r="D29025" t="str">
            <v>PLASSET INGREDIENTS, S.A. DE C.V.</v>
          </cell>
        </row>
        <row r="29026">
          <cell r="C29026">
            <v>386</v>
          </cell>
          <cell r="D29026" t="str">
            <v>PROVEEDOR INTERNACIONAL DE QUIMICOS, S.A. DE C.V.</v>
          </cell>
        </row>
        <row r="29027">
          <cell r="C29027">
            <v>138</v>
          </cell>
          <cell r="D29027" t="str">
            <v>RICAP SA DE CV</v>
          </cell>
        </row>
        <row r="29028">
          <cell r="C29028">
            <v>138</v>
          </cell>
          <cell r="D29028" t="str">
            <v>RICAP SA DE CV</v>
          </cell>
        </row>
        <row r="29029">
          <cell r="C29029">
            <v>138</v>
          </cell>
          <cell r="D29029" t="str">
            <v>RICAP SA DE CV</v>
          </cell>
        </row>
        <row r="29030">
          <cell r="C29030" t="str">
            <v>PROSPECTO</v>
          </cell>
          <cell r="D29030" t="str">
            <v>CONSERVERA SAN CARLOS SA DE CV</v>
          </cell>
        </row>
        <row r="29031">
          <cell r="C29031" t="str">
            <v>PROSPECTO</v>
          </cell>
          <cell r="D29031" t="str">
            <v>FAMESA, S.A. DE C.V.</v>
          </cell>
        </row>
        <row r="29032">
          <cell r="C29032" t="str">
            <v>PROSPECTO</v>
          </cell>
          <cell r="D29032" t="str">
            <v>INDUSTRIAL DEL PACIFICO SA DE CV (IPSA)</v>
          </cell>
        </row>
        <row r="29033">
          <cell r="C29033" t="str">
            <v>PROSPECTO</v>
          </cell>
          <cell r="D29033" t="str">
            <v>MARINDUSTRIAS SA DE CV (GRUPO MAR)</v>
          </cell>
        </row>
        <row r="29034">
          <cell r="C29034" t="str">
            <v>PROSPECTO</v>
          </cell>
          <cell r="D29034" t="str">
            <v>NUTRISA SA DE CV</v>
          </cell>
        </row>
        <row r="29035">
          <cell r="C29035" t="str">
            <v>PROSPECTO</v>
          </cell>
          <cell r="D29035" t="str">
            <v>OFRUT SA DE CV</v>
          </cell>
        </row>
        <row r="29036">
          <cell r="C29036" t="str">
            <v>PROSPECTO</v>
          </cell>
          <cell r="D29036" t="str">
            <v>PROCESAMIENTO ESPECIALIZADO DE ALIMENTOS (PROCESA)</v>
          </cell>
        </row>
        <row r="29037">
          <cell r="C29037" t="str">
            <v>PROSPECTO</v>
          </cell>
          <cell r="D29037" t="str">
            <v>PRODUCTOS BAFAR SA DE CV</v>
          </cell>
        </row>
        <row r="29038">
          <cell r="C29038" t="str">
            <v>PROSPECTO</v>
          </cell>
          <cell r="D29038" t="str">
            <v>PRODUCTOS LACTEOS LA PROVIDENCIA SA DE CV</v>
          </cell>
        </row>
        <row r="29039">
          <cell r="C29039" t="str">
            <v>PROSPECTO</v>
          </cell>
          <cell r="D29039" t="str">
            <v xml:space="preserve">PROTEINAS MARINAS Y HARINAS DE SINALOA (PROMAHARIN) </v>
          </cell>
        </row>
        <row r="29040">
          <cell r="C29040">
            <v>231</v>
          </cell>
          <cell r="D29040" t="str">
            <v>PROGEL MEXICANA, S.A. DE C.V.</v>
          </cell>
        </row>
        <row r="29041">
          <cell r="C29041">
            <v>231</v>
          </cell>
          <cell r="D29041" t="str">
            <v>PROGEL MEXICANA, S.A. DE C.V.</v>
          </cell>
        </row>
        <row r="29042">
          <cell r="C29042">
            <v>231</v>
          </cell>
          <cell r="D29042" t="str">
            <v>PROGEL MEXICANA, S.A. DE C.V.</v>
          </cell>
        </row>
        <row r="29043">
          <cell r="C29043">
            <v>401</v>
          </cell>
          <cell r="D29043" t="str">
            <v>GYG DERIVADOS Y COMESTIBLES, S.A. DE C.V.</v>
          </cell>
        </row>
        <row r="29044">
          <cell r="C29044">
            <v>38</v>
          </cell>
          <cell r="D29044" t="str">
            <v>CITRICOS DE APATZINGAN SPR RL</v>
          </cell>
        </row>
        <row r="29045">
          <cell r="C29045">
            <v>360</v>
          </cell>
          <cell r="D29045" t="str">
            <v>CITRICOS VEGA HERMANOS, S.A. DE C.V.</v>
          </cell>
        </row>
        <row r="29046">
          <cell r="C29046">
            <v>39</v>
          </cell>
          <cell r="D29046" t="str">
            <v>CITROJUGO SA DE CV</v>
          </cell>
        </row>
        <row r="29047">
          <cell r="C29047">
            <v>39</v>
          </cell>
          <cell r="D29047" t="str">
            <v>CITROJUGO SA DE CV</v>
          </cell>
        </row>
        <row r="29048">
          <cell r="C29048">
            <v>40</v>
          </cell>
          <cell r="D29048" t="str">
            <v>CITROLIM SA DE CV</v>
          </cell>
        </row>
        <row r="29049">
          <cell r="C29049">
            <v>40</v>
          </cell>
          <cell r="D29049" t="str">
            <v>CITROLIM SA DE CV</v>
          </cell>
        </row>
        <row r="29050">
          <cell r="C29050">
            <v>41</v>
          </cell>
          <cell r="D29050" t="str">
            <v>COMERCIALIZADORA EL ORO SA  DE CV</v>
          </cell>
        </row>
        <row r="29051">
          <cell r="C29051">
            <v>41</v>
          </cell>
          <cell r="D29051" t="str">
            <v>COMERCIALIZADORA EL ORO SA  DE CV</v>
          </cell>
        </row>
        <row r="29052">
          <cell r="C29052">
            <v>41</v>
          </cell>
          <cell r="D29052" t="str">
            <v>COMERCIALIZADORA EL ORO SA  DE CV</v>
          </cell>
        </row>
        <row r="29053">
          <cell r="C29053">
            <v>41</v>
          </cell>
          <cell r="D29053" t="str">
            <v>COMERCIALIZADORA EL ORO SA  DE CV</v>
          </cell>
        </row>
        <row r="29054">
          <cell r="C29054">
            <v>44</v>
          </cell>
          <cell r="D29054" t="str">
            <v>CONFRUTTA S.A.</v>
          </cell>
        </row>
        <row r="29055">
          <cell r="C29055">
            <v>346</v>
          </cell>
          <cell r="D29055" t="str">
            <v>EXAGROMERICA, S.C. DE R.L. DE C.V.</v>
          </cell>
        </row>
        <row r="29056">
          <cell r="C29056">
            <v>383</v>
          </cell>
          <cell r="D29056" t="str">
            <v>GRUPO AGROINDUSTRIAL POMET, S.A. DE C.V.</v>
          </cell>
        </row>
        <row r="29057">
          <cell r="C29057">
            <v>383</v>
          </cell>
          <cell r="D29057" t="str">
            <v>GRUPO AGROINDUSTRIAL POMET, S.A. DE C.V.</v>
          </cell>
        </row>
        <row r="29058">
          <cell r="C29058">
            <v>383</v>
          </cell>
          <cell r="D29058" t="str">
            <v>GRUPO AGROINDUSTRIAL POMET, S.A. DE C.V.</v>
          </cell>
        </row>
        <row r="29059">
          <cell r="C29059">
            <v>336</v>
          </cell>
          <cell r="D29059" t="str">
            <v>INDUSTRIA MEXICANA DE SABORES, S.A. DE C.V.</v>
          </cell>
        </row>
        <row r="29060">
          <cell r="C29060">
            <v>426</v>
          </cell>
          <cell r="D29060" t="str">
            <v>MARIANN SANTOS VAN HOOZER</v>
          </cell>
        </row>
        <row r="29061">
          <cell r="C29061">
            <v>106</v>
          </cell>
          <cell r="D29061" t="str">
            <v>MEXIALOE LABORATORIOS SA DE CV</v>
          </cell>
        </row>
        <row r="29062">
          <cell r="C29062">
            <v>416</v>
          </cell>
          <cell r="D29062" t="str">
            <v>MEXIFRUTAS, SA DE CV</v>
          </cell>
        </row>
        <row r="29063">
          <cell r="C29063">
            <v>417</v>
          </cell>
          <cell r="D29063" t="str">
            <v>MEXIFRUTAS S.A DE C.V</v>
          </cell>
        </row>
        <row r="29064">
          <cell r="C29064">
            <v>366</v>
          </cell>
          <cell r="D29064" t="str">
            <v>NATURAL &amp; ORGANIC FARMS MEXICO, S.A. DE C.V.</v>
          </cell>
        </row>
        <row r="29065">
          <cell r="C29065">
            <v>398</v>
          </cell>
          <cell r="D29065" t="str">
            <v>NICMA, S.A. DE C.V.</v>
          </cell>
        </row>
        <row r="29066">
          <cell r="C29066">
            <v>398</v>
          </cell>
          <cell r="D29066" t="str">
            <v>NICMA, S.A. DE C.V.</v>
          </cell>
        </row>
        <row r="29067">
          <cell r="C29067">
            <v>401</v>
          </cell>
          <cell r="D29067" t="str">
            <v>GYG DERIVADOS Y COMESTIBLES, S.A. DE C.V.</v>
          </cell>
        </row>
        <row r="29068">
          <cell r="C29068">
            <v>390</v>
          </cell>
          <cell r="D29068" t="str">
            <v>PRODUCTORA DE ALIMENTOS MEXICANOS, S.A. DE C.V.</v>
          </cell>
        </row>
        <row r="29069">
          <cell r="C29069">
            <v>412</v>
          </cell>
          <cell r="D29069" t="str">
            <v>PRODUCTOS AGROINDUSTRIALES DE CHIHUAHUA, SPR DE RL DE CV</v>
          </cell>
        </row>
        <row r="29070">
          <cell r="C29070">
            <v>412</v>
          </cell>
          <cell r="D29070" t="str">
            <v>PRODUCTOS AGROINDUSTRIALES DE CHIHUAHUA, SPR DE RL DE CV</v>
          </cell>
        </row>
        <row r="29071">
          <cell r="C29071">
            <v>269</v>
          </cell>
          <cell r="D29071" t="str">
            <v>PRODUCTOS TANIART, S.A. DE C.V.</v>
          </cell>
        </row>
        <row r="29072">
          <cell r="C29072">
            <v>151</v>
          </cell>
          <cell r="D29072" t="str">
            <v>UNGERER MEXICO S DE RL DE CV</v>
          </cell>
        </row>
        <row r="29073">
          <cell r="C29073">
            <v>152</v>
          </cell>
          <cell r="D29073" t="str">
            <v>VALLE REDONDO SA DE CV</v>
          </cell>
        </row>
        <row r="29074">
          <cell r="C29074">
            <v>152</v>
          </cell>
          <cell r="D29074" t="str">
            <v>VALLE REDONDO SA DE CV</v>
          </cell>
        </row>
        <row r="29075">
          <cell r="C29075">
            <v>152</v>
          </cell>
          <cell r="D29075" t="str">
            <v>VALLE REDONDO SA DE CV</v>
          </cell>
        </row>
        <row r="29076">
          <cell r="C29076">
            <v>152</v>
          </cell>
          <cell r="D29076" t="str">
            <v>VALLE REDONDO SA DE CV</v>
          </cell>
        </row>
        <row r="29077">
          <cell r="C29077">
            <v>106</v>
          </cell>
          <cell r="D29077" t="str">
            <v>MEXIALOE LABORATORIOS SA DE CV</v>
          </cell>
        </row>
        <row r="29078">
          <cell r="C29078">
            <v>20</v>
          </cell>
          <cell r="D29078" t="str">
            <v>BIMBO</v>
          </cell>
        </row>
        <row r="29079">
          <cell r="C29079">
            <v>21</v>
          </cell>
          <cell r="D29079" t="str">
            <v>BIMBO</v>
          </cell>
        </row>
        <row r="29080">
          <cell r="C29080" t="str">
            <v>PROSPECTO</v>
          </cell>
          <cell r="D29080" t="str">
            <v>BREADCO SAPI DE CV</v>
          </cell>
        </row>
        <row r="29081">
          <cell r="C29081">
            <v>24</v>
          </cell>
          <cell r="D29081" t="str">
            <v>C &amp; L ALIMENTOS SA DE CV</v>
          </cell>
        </row>
        <row r="29082">
          <cell r="C29082">
            <v>24</v>
          </cell>
          <cell r="D29082" t="str">
            <v>C &amp; L ALIMENTOS SA DE CV</v>
          </cell>
        </row>
        <row r="29083">
          <cell r="C29083">
            <v>52</v>
          </cell>
          <cell r="D29083" t="str">
            <v>DEUTSCHE QUIMICA SA DE CV</v>
          </cell>
        </row>
        <row r="29084">
          <cell r="C29084">
            <v>384</v>
          </cell>
          <cell r="D29084" t="str">
            <v>DIET LINE LATIN AMERICA, S. A. P. I.  DE C.V.</v>
          </cell>
        </row>
        <row r="29085">
          <cell r="C29085">
            <v>422</v>
          </cell>
          <cell r="D29085" t="str">
            <v>DYSAL, S.A.P.I., DE C.V.</v>
          </cell>
        </row>
        <row r="29086">
          <cell r="C29086">
            <v>174</v>
          </cell>
          <cell r="D29086" t="str">
            <v>GRUPO INDUSTRIAL CUADRITOS BIOTEK SA DE CV</v>
          </cell>
        </row>
        <row r="29087">
          <cell r="C29087">
            <v>89</v>
          </cell>
          <cell r="D29087" t="str">
            <v>KERRY INGREDIENTS DE MEXICO SA DE CV</v>
          </cell>
        </row>
        <row r="29088">
          <cell r="C29088">
            <v>90</v>
          </cell>
          <cell r="D29088" t="str">
            <v>KERRY INGREDIENTS DE MEXICO SA DE CV</v>
          </cell>
        </row>
        <row r="29089">
          <cell r="C29089">
            <v>89</v>
          </cell>
          <cell r="D29089" t="str">
            <v>KERRY INGREDIENTS DE MEXICO SA DE CV</v>
          </cell>
        </row>
        <row r="29090">
          <cell r="C29090">
            <v>406</v>
          </cell>
          <cell r="D29090" t="str">
            <v>LA FINCA ALIMENTOS SA DE CV</v>
          </cell>
        </row>
        <row r="29091">
          <cell r="C29091">
            <v>306</v>
          </cell>
          <cell r="D29091" t="str">
            <v>GRIFFITH FOODS, S.A. DE C.V.</v>
          </cell>
        </row>
        <row r="29092">
          <cell r="C29092">
            <v>306</v>
          </cell>
          <cell r="D29092" t="str">
            <v>GRIFFITH FOODS, S.A. DE C.V.</v>
          </cell>
        </row>
        <row r="29093">
          <cell r="C29093" t="str">
            <v>PROSPECTO</v>
          </cell>
          <cell r="D29093" t="str">
            <v>LATIN FOODS SA DE CV</v>
          </cell>
        </row>
        <row r="29094">
          <cell r="C29094">
            <v>104</v>
          </cell>
          <cell r="D29094" t="str">
            <v>MEJORPLUS SA DE CV</v>
          </cell>
        </row>
        <row r="29095">
          <cell r="C29095">
            <v>104</v>
          </cell>
          <cell r="D29095" t="str">
            <v>MEJORPLUS SA DE CV</v>
          </cell>
        </row>
        <row r="29096">
          <cell r="C29096">
            <v>104</v>
          </cell>
          <cell r="D29096" t="str">
            <v>MEJORPLUS SA DE CV</v>
          </cell>
        </row>
        <row r="29097">
          <cell r="C29097">
            <v>104</v>
          </cell>
          <cell r="D29097" t="str">
            <v>MEJORPLUS SA DE CV</v>
          </cell>
        </row>
        <row r="29098">
          <cell r="C29098">
            <v>107</v>
          </cell>
          <cell r="D29098" t="str">
            <v>MICHEL ONTIVEROS PABLO IGNACIO</v>
          </cell>
        </row>
        <row r="29099">
          <cell r="C29099">
            <v>373</v>
          </cell>
          <cell r="D29099" t="str">
            <v>MOLINO LA ROSALEDA, S.A. DE C.V.</v>
          </cell>
        </row>
        <row r="29100">
          <cell r="C29100">
            <v>130</v>
          </cell>
          <cell r="D29100" t="str">
            <v>PRODUCTOS PERLA, SA DE CV</v>
          </cell>
        </row>
        <row r="29101">
          <cell r="C29101">
            <v>130</v>
          </cell>
          <cell r="D29101" t="str">
            <v>PRODUCTOS PERLA, SA DE CV</v>
          </cell>
        </row>
        <row r="29102">
          <cell r="C29102">
            <v>130</v>
          </cell>
          <cell r="D29102" t="str">
            <v>PRODUCTOS PERLA, SA DE CV</v>
          </cell>
        </row>
        <row r="29103">
          <cell r="C29103" t="str">
            <v>PROSPECTO</v>
          </cell>
          <cell r="D29103" t="str">
            <v>PRODUCTOS RICH SA DE CV</v>
          </cell>
        </row>
        <row r="29104">
          <cell r="C29104">
            <v>270</v>
          </cell>
          <cell r="D29104" t="str">
            <v>RESTAURANTES TOKS, S.A. DE C.V.</v>
          </cell>
        </row>
        <row r="29105">
          <cell r="C29105">
            <v>385</v>
          </cell>
          <cell r="D29105" t="str">
            <v>SAPPHIRE FLAVORS AND FRAGANCES, S.A. DE C.V.</v>
          </cell>
        </row>
        <row r="29106">
          <cell r="C29106">
            <v>355</v>
          </cell>
          <cell r="D29106" t="str">
            <v>TECNICOS ESPECIALIZADOS EN ALIMENTOS, S.A. DE C.V.</v>
          </cell>
        </row>
        <row r="29107">
          <cell r="C29107">
            <v>403</v>
          </cell>
          <cell r="D29107" t="str">
            <v>TECNOLOGÍA EN INGREDIENTES ALIMENTICIOS SA DE CV</v>
          </cell>
        </row>
        <row r="29108">
          <cell r="C29108">
            <v>388</v>
          </cell>
          <cell r="D29108" t="str">
            <v>CONE DENIM YECAPIXTLA, S. DE R.L. DE C.V.</v>
          </cell>
        </row>
        <row r="29109">
          <cell r="C29109">
            <v>433</v>
          </cell>
          <cell r="D29109" t="str">
            <v>CONFECCIONES Y LAVADOS DEL SURESTE, S.A. DE C.V.</v>
          </cell>
        </row>
        <row r="29110">
          <cell r="C29110">
            <v>433</v>
          </cell>
          <cell r="D29110" t="str">
            <v>CONFECCIONES Y LAVADOS DEL SURESTE, S.A. DE C.V.</v>
          </cell>
        </row>
        <row r="29111">
          <cell r="C29111">
            <v>433</v>
          </cell>
          <cell r="D29111" t="str">
            <v>CONFECCIONES Y LAVADOS DEL SURESTE, S.A. DE C.V.</v>
          </cell>
        </row>
        <row r="29112">
          <cell r="C29112">
            <v>55</v>
          </cell>
          <cell r="D29112" t="str">
            <v>DISTRIBUIDORA DE TEXTILES AVANTE SA DE CV</v>
          </cell>
        </row>
        <row r="29113">
          <cell r="C29113">
            <v>55</v>
          </cell>
          <cell r="D29113" t="str">
            <v>DISTRIBUIDORA DE TEXTILES AVANTE SA DE CV</v>
          </cell>
        </row>
        <row r="29114">
          <cell r="C29114">
            <v>14</v>
          </cell>
          <cell r="D29114" t="str">
            <v>DISTRIBUIDORA TEXTIL ARTTEX, S.A. DE C.V.</v>
          </cell>
        </row>
        <row r="29115">
          <cell r="C29115">
            <v>14</v>
          </cell>
          <cell r="D29115" t="str">
            <v>DISTRIBUIDORA TEXTIL ARTTEX, S.A. DE C.V.</v>
          </cell>
        </row>
        <row r="29116">
          <cell r="C29116">
            <v>376</v>
          </cell>
          <cell r="D29116" t="str">
            <v>EDUARDO WONG RODRIGUEZ</v>
          </cell>
        </row>
        <row r="29117">
          <cell r="C29117">
            <v>376</v>
          </cell>
          <cell r="D29117" t="str">
            <v>EDUARDO WONG RODRIGUEZ</v>
          </cell>
        </row>
        <row r="29118">
          <cell r="C29118">
            <v>376</v>
          </cell>
          <cell r="D29118" t="str">
            <v>EDUARDO WONG RODRIGUEZ</v>
          </cell>
        </row>
        <row r="29119">
          <cell r="C29119">
            <v>73</v>
          </cell>
          <cell r="D29119" t="str">
            <v>GRUPO INDUSTRIAL MIRO SA DE CV</v>
          </cell>
        </row>
        <row r="29120">
          <cell r="C29120">
            <v>73</v>
          </cell>
          <cell r="D29120" t="str">
            <v>GRUPO INDUSTRIAL MIRO SA DE CV</v>
          </cell>
        </row>
        <row r="29121">
          <cell r="C29121">
            <v>402</v>
          </cell>
          <cell r="D29121" t="str">
            <v>GRUPO VIVATEX, S.A. DE C.V.</v>
          </cell>
        </row>
        <row r="29122">
          <cell r="C29122">
            <v>402</v>
          </cell>
          <cell r="D29122" t="str">
            <v>GRUPO VIVATEX, S.A. DE C.V.</v>
          </cell>
        </row>
        <row r="29123">
          <cell r="C29123">
            <v>396</v>
          </cell>
          <cell r="D29123" t="str">
            <v>JINSI, S.A. DE C.V.</v>
          </cell>
        </row>
        <row r="29124">
          <cell r="C29124">
            <v>370</v>
          </cell>
          <cell r="D29124" t="str">
            <v>JUAN RAMON DELGADILLO ALDRETE</v>
          </cell>
        </row>
        <row r="29125">
          <cell r="C29125">
            <v>370</v>
          </cell>
          <cell r="D29125" t="str">
            <v>JUAN RAMON DELGADILLO ALDRETE</v>
          </cell>
        </row>
        <row r="29126">
          <cell r="C29126">
            <v>370</v>
          </cell>
          <cell r="D29126" t="str">
            <v>JUAN RAMON DELGADILLO ALDRETE</v>
          </cell>
        </row>
        <row r="29127">
          <cell r="C29127">
            <v>370</v>
          </cell>
          <cell r="D29127" t="str">
            <v>JUAN RAMON DELGADILLO ALDRETE</v>
          </cell>
        </row>
        <row r="29128">
          <cell r="C29128">
            <v>97</v>
          </cell>
          <cell r="D29128" t="str">
            <v>LAVAEXPORT SA DE CV</v>
          </cell>
        </row>
        <row r="29129">
          <cell r="C29129">
            <v>97</v>
          </cell>
          <cell r="D29129" t="str">
            <v>LAVAEXPORT SA DE CV</v>
          </cell>
        </row>
        <row r="29130">
          <cell r="C29130">
            <v>97</v>
          </cell>
          <cell r="D29130" t="str">
            <v>LAVAEXPORT SA DE CV</v>
          </cell>
        </row>
        <row r="29131">
          <cell r="C29131">
            <v>303</v>
          </cell>
          <cell r="D29131" t="str">
            <v>MARIA AGUILERA HERNANDEZ</v>
          </cell>
        </row>
        <row r="29132">
          <cell r="C29132">
            <v>309</v>
          </cell>
          <cell r="D29132" t="str">
            <v>MARIA CONSUELO FIERRO RAMOS</v>
          </cell>
        </row>
        <row r="29133">
          <cell r="C29133">
            <v>309</v>
          </cell>
          <cell r="D29133" t="str">
            <v>MARIA CONSUELO FIERRO RAMOS</v>
          </cell>
        </row>
        <row r="29134">
          <cell r="C29134">
            <v>204</v>
          </cell>
          <cell r="D29134" t="str">
            <v>PQ INTEGRADORA LOGISTICA SA DE CV</v>
          </cell>
        </row>
        <row r="29135">
          <cell r="C29135">
            <v>134</v>
          </cell>
          <cell r="D29135" t="str">
            <v>QUIMICA HERNANDEZ RAMIREZ SA DE CV</v>
          </cell>
        </row>
        <row r="29136">
          <cell r="C29136">
            <v>134</v>
          </cell>
          <cell r="D29136" t="str">
            <v>QUIMICA HERNANDEZ RAMIREZ SA DE CV</v>
          </cell>
        </row>
        <row r="29137">
          <cell r="C29137">
            <v>134</v>
          </cell>
          <cell r="D29137" t="str">
            <v>QUIMICA HERNANDEZ RAMIREZ SA DE CV</v>
          </cell>
        </row>
        <row r="29138">
          <cell r="C29138">
            <v>378</v>
          </cell>
          <cell r="D29138" t="str">
            <v>STONE LAV, S.A. DE C.V.</v>
          </cell>
        </row>
        <row r="29139">
          <cell r="C29139">
            <v>378</v>
          </cell>
          <cell r="D29139" t="str">
            <v>STONE LAV, S.A. DE C.V.</v>
          </cell>
        </row>
        <row r="29140">
          <cell r="C29140">
            <v>179</v>
          </cell>
          <cell r="D29140" t="str">
            <v>TBG APPAREL S DE RL DE CV</v>
          </cell>
        </row>
        <row r="29141">
          <cell r="C29141">
            <v>179</v>
          </cell>
          <cell r="D29141" t="str">
            <v>TBG APPAREL S DE RL DE CV</v>
          </cell>
        </row>
        <row r="29142">
          <cell r="C29142">
            <v>179</v>
          </cell>
          <cell r="D29142" t="str">
            <v>TBG APPAREL S DE RL DE CV</v>
          </cell>
        </row>
        <row r="29143">
          <cell r="C29143">
            <v>179</v>
          </cell>
          <cell r="D29143" t="str">
            <v>TBG APPAREL S DE RL DE CV</v>
          </cell>
        </row>
        <row r="29144">
          <cell r="C29144">
            <v>155</v>
          </cell>
          <cell r="D29144" t="str">
            <v>VERTICAL KNITS SA DE CV</v>
          </cell>
        </row>
        <row r="29145">
          <cell r="C29145">
            <v>155</v>
          </cell>
          <cell r="D29145" t="str">
            <v>VERTICAL KNITS SA DE CV</v>
          </cell>
        </row>
        <row r="29146">
          <cell r="C29146">
            <v>367</v>
          </cell>
          <cell r="D29146" t="str">
            <v>WRANGLER DE MEXICO, S. DE R.L. DE C.V.</v>
          </cell>
        </row>
        <row r="29147">
          <cell r="C29147">
            <v>100</v>
          </cell>
          <cell r="D29147" t="str">
            <v>MANUFACTURAS KALTEX SA DE CV</v>
          </cell>
        </row>
        <row r="29148">
          <cell r="C29148">
            <v>100</v>
          </cell>
          <cell r="D29148" t="str">
            <v>MANUFACTURAS KALTEX SA DE CV</v>
          </cell>
        </row>
        <row r="29149">
          <cell r="C29149">
            <v>100</v>
          </cell>
          <cell r="D29149" t="str">
            <v>MANUFACTURAS KALTEX SA DE CV</v>
          </cell>
        </row>
        <row r="29150">
          <cell r="C29150">
            <v>16</v>
          </cell>
          <cell r="D29150" t="str">
            <v>GRUMA</v>
          </cell>
        </row>
        <row r="29151">
          <cell r="C29151">
            <v>78</v>
          </cell>
          <cell r="D29151" t="str">
            <v>GRUMA</v>
          </cell>
        </row>
        <row r="29152">
          <cell r="C29152">
            <v>78</v>
          </cell>
          <cell r="D29152" t="str">
            <v>GRUMA</v>
          </cell>
        </row>
        <row r="29153">
          <cell r="C29153">
            <v>79</v>
          </cell>
          <cell r="D29153" t="str">
            <v>GRUMA</v>
          </cell>
        </row>
        <row r="29154">
          <cell r="C29154">
            <v>79</v>
          </cell>
          <cell r="D29154" t="str">
            <v>GRUMA</v>
          </cell>
        </row>
        <row r="29155">
          <cell r="C29155">
            <v>112</v>
          </cell>
          <cell r="D29155" t="str">
            <v>GRUMA</v>
          </cell>
        </row>
        <row r="29156">
          <cell r="C29156">
            <v>112</v>
          </cell>
          <cell r="D29156" t="str">
            <v>GRUMA</v>
          </cell>
        </row>
        <row r="29157">
          <cell r="C29157">
            <v>113</v>
          </cell>
          <cell r="D29157" t="str">
            <v>GRUMA</v>
          </cell>
        </row>
        <row r="29158">
          <cell r="C29158">
            <v>113</v>
          </cell>
          <cell r="D29158" t="str">
            <v>GRUMA</v>
          </cell>
        </row>
        <row r="29159">
          <cell r="C29159">
            <v>113</v>
          </cell>
          <cell r="D29159" t="str">
            <v>GRUMA</v>
          </cell>
        </row>
        <row r="29160">
          <cell r="C29160">
            <v>114</v>
          </cell>
          <cell r="D29160" t="str">
            <v>GRUMA</v>
          </cell>
        </row>
        <row r="29161">
          <cell r="C29161">
            <v>114</v>
          </cell>
          <cell r="D29161" t="str">
            <v>GRUMA</v>
          </cell>
        </row>
        <row r="29162">
          <cell r="C29162">
            <v>115</v>
          </cell>
          <cell r="D29162" t="str">
            <v>GRUMA</v>
          </cell>
        </row>
        <row r="29163">
          <cell r="C29163">
            <v>159</v>
          </cell>
          <cell r="D29163" t="str">
            <v>GRUMA</v>
          </cell>
        </row>
        <row r="29164">
          <cell r="C29164">
            <v>159</v>
          </cell>
          <cell r="D29164" t="str">
            <v>GRUMA</v>
          </cell>
        </row>
        <row r="29165">
          <cell r="C29165">
            <v>166</v>
          </cell>
          <cell r="D29165" t="str">
            <v>GRUMA</v>
          </cell>
        </row>
        <row r="29166">
          <cell r="C29166">
            <v>166</v>
          </cell>
          <cell r="D29166" t="str">
            <v>GRUMA</v>
          </cell>
        </row>
        <row r="29167">
          <cell r="C29167">
            <v>407</v>
          </cell>
          <cell r="D29167" t="str">
            <v>GRUMA</v>
          </cell>
        </row>
        <row r="29168">
          <cell r="C29168">
            <v>407</v>
          </cell>
          <cell r="D29168" t="str">
            <v>GRUMA</v>
          </cell>
        </row>
        <row r="29169">
          <cell r="C29169">
            <v>381</v>
          </cell>
          <cell r="D29169" t="str">
            <v>HARI MASA DEL SURESTE, S.A. DE C.V.</v>
          </cell>
        </row>
        <row r="29170">
          <cell r="C29170">
            <v>381</v>
          </cell>
          <cell r="D29170" t="str">
            <v>HARI MASA DEL SURESTE, S.A. DE C.V.</v>
          </cell>
        </row>
        <row r="29171">
          <cell r="C29171">
            <v>28</v>
          </cell>
          <cell r="D29171" t="str">
            <v>CERVECERIA CUAUHTEMOC MOCTEZUMA SA DE CV</v>
          </cell>
        </row>
        <row r="29172">
          <cell r="C29172">
            <v>28</v>
          </cell>
          <cell r="D29172" t="str">
            <v>CERVECERIA CUAUHTEMOC MOCTEZUMA SA DE CV</v>
          </cell>
        </row>
        <row r="29173">
          <cell r="C29173">
            <v>28</v>
          </cell>
          <cell r="D29173" t="str">
            <v>CERVECERIA CUAUHTEMOC MOCTEZUMA SA DE CV</v>
          </cell>
        </row>
        <row r="29174">
          <cell r="C29174">
            <v>28</v>
          </cell>
          <cell r="D29174" t="str">
            <v>CERVECERIA CUAUHTEMOC MOCTEZUMA SA DE CV</v>
          </cell>
        </row>
        <row r="29175">
          <cell r="C29175">
            <v>29</v>
          </cell>
          <cell r="D29175" t="str">
            <v>CERVECERIA CUAUHTEMOC MOCTEZUMA SA DE CV</v>
          </cell>
        </row>
        <row r="29176">
          <cell r="C29176">
            <v>29</v>
          </cell>
          <cell r="D29176" t="str">
            <v>CERVECERIA CUAUHTEMOC MOCTEZUMA SA DE CV</v>
          </cell>
        </row>
        <row r="29177">
          <cell r="C29177">
            <v>29</v>
          </cell>
          <cell r="D29177" t="str">
            <v>CERVECERIA CUAUHTEMOC MOCTEZUMA SA DE CV</v>
          </cell>
        </row>
        <row r="29178">
          <cell r="C29178">
            <v>29</v>
          </cell>
          <cell r="D29178" t="str">
            <v>CERVECERIA CUAUHTEMOC MOCTEZUMA SA DE CV</v>
          </cell>
        </row>
        <row r="29179">
          <cell r="C29179">
            <v>30</v>
          </cell>
          <cell r="D29179" t="str">
            <v>CERVECERIA CUAUHTEMOC MOCTEZUMA SA DE CV</v>
          </cell>
        </row>
        <row r="29180">
          <cell r="C29180">
            <v>30</v>
          </cell>
          <cell r="D29180" t="str">
            <v>CERVECERIA CUAUHTEMOC MOCTEZUMA SA DE CV</v>
          </cell>
        </row>
        <row r="29181">
          <cell r="C29181">
            <v>30</v>
          </cell>
          <cell r="D29181" t="str">
            <v>CERVECERIA CUAUHTEMOC MOCTEZUMA SA DE CV</v>
          </cell>
        </row>
        <row r="29182">
          <cell r="C29182">
            <v>30</v>
          </cell>
          <cell r="D29182" t="str">
            <v>CERVECERIA CUAUHTEMOC MOCTEZUMA SA DE CV</v>
          </cell>
        </row>
        <row r="29183">
          <cell r="C29183">
            <v>31</v>
          </cell>
          <cell r="D29183" t="str">
            <v>CERVECERIA CUAUHTEMOC MOCTEZUMA SA DE CV</v>
          </cell>
        </row>
        <row r="29184">
          <cell r="C29184">
            <v>31</v>
          </cell>
          <cell r="D29184" t="str">
            <v>CERVECERIA CUAUHTEMOC MOCTEZUMA SA DE CV</v>
          </cell>
        </row>
        <row r="29185">
          <cell r="C29185">
            <v>31</v>
          </cell>
          <cell r="D29185" t="str">
            <v>CERVECERIA CUAUHTEMOC MOCTEZUMA SA DE CV</v>
          </cell>
        </row>
        <row r="29186">
          <cell r="C29186">
            <v>31</v>
          </cell>
          <cell r="D29186" t="str">
            <v>CERVECERIA CUAUHTEMOC MOCTEZUMA SA DE CV</v>
          </cell>
        </row>
        <row r="29187">
          <cell r="C29187">
            <v>31</v>
          </cell>
          <cell r="D29187" t="str">
            <v>CERVECERIA CUAUHTEMOC MOCTEZUMA SA DE CV</v>
          </cell>
        </row>
        <row r="29188">
          <cell r="C29188">
            <v>32</v>
          </cell>
          <cell r="D29188" t="str">
            <v>CERVECERIA CUAUHTEMOC MOCTEZUMA SA DE CV</v>
          </cell>
        </row>
        <row r="29189">
          <cell r="C29189">
            <v>32</v>
          </cell>
          <cell r="D29189" t="str">
            <v>CERVECERIA CUAUHTEMOC MOCTEZUMA SA DE CV</v>
          </cell>
        </row>
        <row r="29190">
          <cell r="C29190">
            <v>32</v>
          </cell>
          <cell r="D29190" t="str">
            <v>CERVECERIA CUAUHTEMOC MOCTEZUMA SA DE CV</v>
          </cell>
        </row>
        <row r="29191">
          <cell r="C29191">
            <v>32</v>
          </cell>
          <cell r="D29191" t="str">
            <v>CERVECERIA CUAUHTEMOC MOCTEZUMA SA DE CV</v>
          </cell>
        </row>
        <row r="29192">
          <cell r="C29192">
            <v>33</v>
          </cell>
          <cell r="D29192" t="str">
            <v>CERVECERIA CUAUHTEMOC MOCTEZUMA SA DE CV</v>
          </cell>
        </row>
        <row r="29193">
          <cell r="C29193">
            <v>33</v>
          </cell>
          <cell r="D29193" t="str">
            <v>CERVECERIA CUAUHTEMOC MOCTEZUMA SA DE CV</v>
          </cell>
        </row>
        <row r="29194">
          <cell r="C29194">
            <v>33</v>
          </cell>
          <cell r="D29194" t="str">
            <v>CERVECERIA CUAUHTEMOC MOCTEZUMA SA DE CV</v>
          </cell>
        </row>
        <row r="29195">
          <cell r="C29195">
            <v>33</v>
          </cell>
          <cell r="D29195" t="str">
            <v>CERVECERIA CUAUHTEMOC MOCTEZUMA SA DE CV</v>
          </cell>
        </row>
        <row r="29196">
          <cell r="C29196">
            <v>337</v>
          </cell>
          <cell r="D29196" t="str">
            <v>CERVECERIA CUAUHTEMOC MOCTEZUMA SA DE CV</v>
          </cell>
        </row>
        <row r="29197">
          <cell r="C29197">
            <v>337</v>
          </cell>
          <cell r="D29197" t="str">
            <v>CERVECERIA CUAUHTEMOC MOCTEZUMA SA DE CV</v>
          </cell>
        </row>
        <row r="29198">
          <cell r="C29198">
            <v>337</v>
          </cell>
          <cell r="D29198" t="str">
            <v>CERVECERIA CUAUHTEMOC MOCTEZUMA SA DE CV</v>
          </cell>
        </row>
        <row r="29199">
          <cell r="C29199">
            <v>337</v>
          </cell>
          <cell r="D29199" t="str">
            <v>CERVECERIA CUAUHTEMOC MOCTEZUMA SA DE CV</v>
          </cell>
        </row>
        <row r="29200">
          <cell r="C29200">
            <v>342</v>
          </cell>
          <cell r="D29200" t="str">
            <v>RED STRIPE</v>
          </cell>
        </row>
        <row r="29201">
          <cell r="C29201">
            <v>393</v>
          </cell>
          <cell r="D29201" t="str">
            <v>CERVECERIA CUAUHTEMOC MOCTEZUMA SA DE CV</v>
          </cell>
        </row>
        <row r="29202">
          <cell r="C29202">
            <v>436</v>
          </cell>
          <cell r="D29202" t="str">
            <v>CERVECERIA PANAMA, S.A.</v>
          </cell>
        </row>
        <row r="29203">
          <cell r="C29203">
            <v>392</v>
          </cell>
          <cell r="D29203" t="str">
            <v>CIH INTERNATIONAL, S.A.R.L.</v>
          </cell>
        </row>
        <row r="29204">
          <cell r="C29204">
            <v>392</v>
          </cell>
          <cell r="D29204" t="str">
            <v>CIH INTERNATIONAL, S.A.R.L.</v>
          </cell>
        </row>
        <row r="29205">
          <cell r="C29205">
            <v>392</v>
          </cell>
          <cell r="D29205" t="str">
            <v>CIH INTERNATIONAL, S.A.R.L.</v>
          </cell>
        </row>
        <row r="29206">
          <cell r="C29206">
            <v>392</v>
          </cell>
          <cell r="D29206" t="str">
            <v>CIH INTERNATIONAL, S.A.R.L.</v>
          </cell>
        </row>
        <row r="29207">
          <cell r="C29207">
            <v>392</v>
          </cell>
          <cell r="D29207" t="str">
            <v>CIH INTERNATIONAL, S.A.R.L.</v>
          </cell>
        </row>
        <row r="29208">
          <cell r="C29208">
            <v>392</v>
          </cell>
          <cell r="D29208" t="str">
            <v>CIH INTERNATIONAL, S.A.R.L.</v>
          </cell>
        </row>
        <row r="29209">
          <cell r="C29209">
            <v>232</v>
          </cell>
          <cell r="D29209" t="str">
            <v>BANKS (BARBADOS) BREWERIES LTD</v>
          </cell>
        </row>
        <row r="29210">
          <cell r="C29210">
            <v>232</v>
          </cell>
          <cell r="D29210" t="str">
            <v>BANKS (BARBADOS) BREWERIES LTD</v>
          </cell>
        </row>
        <row r="29211">
          <cell r="C29211">
            <v>238</v>
          </cell>
          <cell r="D29211" t="str">
            <v>ANSA MCAL TRADING, INC.</v>
          </cell>
        </row>
        <row r="29212">
          <cell r="C29212">
            <v>238</v>
          </cell>
          <cell r="D29212" t="str">
            <v>ANSA MCAL TRADING, INC.</v>
          </cell>
        </row>
        <row r="29213">
          <cell r="C29213">
            <v>409</v>
          </cell>
          <cell r="D29213" t="str">
            <v>INGENIERO FRANCISCO QUINZAÑOS Y CIA SA DE CV</v>
          </cell>
        </row>
        <row r="29214">
          <cell r="C29214">
            <v>409</v>
          </cell>
          <cell r="D29214" t="str">
            <v>INGENIERO FRANCISCO QUINZAÑOS Y CIA SA DE CV</v>
          </cell>
        </row>
        <row r="29215">
          <cell r="C29215">
            <v>411</v>
          </cell>
          <cell r="D29215" t="str">
            <v>TECNOLOGIA AMBIENTAL Y COMERCIAL SA</v>
          </cell>
        </row>
        <row r="29216">
          <cell r="C29216">
            <v>411</v>
          </cell>
          <cell r="D29216" t="str">
            <v>TECNOLOGIA AMBIENTAL Y COMERCIAL SA</v>
          </cell>
        </row>
        <row r="29217">
          <cell r="C29217">
            <v>367</v>
          </cell>
          <cell r="D29217" t="str">
            <v>WRANGLER DE MEXICO, S. DE R.L. DE C.V.</v>
          </cell>
        </row>
        <row r="29218">
          <cell r="C29218">
            <v>367</v>
          </cell>
          <cell r="D29218" t="str">
            <v>WRANGLER DE MEXICO, S. DE R.L. DE C.V.</v>
          </cell>
        </row>
        <row r="29219">
          <cell r="C29219">
            <v>67</v>
          </cell>
          <cell r="D29219" t="str">
            <v>GELITA MEXICO S DE RL DE CV</v>
          </cell>
        </row>
        <row r="29220">
          <cell r="C29220">
            <v>53</v>
          </cell>
          <cell r="D29220" t="str">
            <v>DINCO DEL NORTE SA DE CV</v>
          </cell>
        </row>
        <row r="29221">
          <cell r="C29221">
            <v>53</v>
          </cell>
          <cell r="D29221" t="str">
            <v>DINCO DEL NORTE SA DE CV</v>
          </cell>
        </row>
        <row r="29222">
          <cell r="C29222">
            <v>53</v>
          </cell>
          <cell r="D29222" t="str">
            <v>DINCO DEL NORTE SA DE CV</v>
          </cell>
        </row>
        <row r="29223">
          <cell r="C29223">
            <v>53</v>
          </cell>
          <cell r="D29223" t="str">
            <v>DINCO DEL NORTE SA DE CV</v>
          </cell>
        </row>
        <row r="29224">
          <cell r="C29224">
            <v>128</v>
          </cell>
          <cell r="D29224" t="str">
            <v>PRODUCTOS CURTIENTES SA DE CV</v>
          </cell>
        </row>
        <row r="29225">
          <cell r="C29225">
            <v>128</v>
          </cell>
          <cell r="D29225" t="str">
            <v>PRODUCTOS CURTIENTES SA DE CV</v>
          </cell>
        </row>
        <row r="29226">
          <cell r="C29226">
            <v>128</v>
          </cell>
          <cell r="D29226" t="str">
            <v>PRODUCTOS CURTIENTES SA DE CV</v>
          </cell>
        </row>
        <row r="29227">
          <cell r="C29227">
            <v>144</v>
          </cell>
          <cell r="D29227" t="str">
            <v>SUELAS WYNY SA DE CV</v>
          </cell>
        </row>
        <row r="29228">
          <cell r="C29228">
            <v>144</v>
          </cell>
          <cell r="D29228" t="str">
            <v>SUELAS WYNY SA DE CV</v>
          </cell>
        </row>
        <row r="29229">
          <cell r="C29229">
            <v>184</v>
          </cell>
          <cell r="D29229" t="str">
            <v>CUEROMEX WET BLUE SA DE CV</v>
          </cell>
        </row>
        <row r="29230">
          <cell r="C29230">
            <v>184</v>
          </cell>
          <cell r="D29230" t="str">
            <v>CUEROMEX WET BLUE SA DE CV</v>
          </cell>
        </row>
        <row r="29231">
          <cell r="C29231">
            <v>193</v>
          </cell>
          <cell r="D29231" t="str">
            <v>CURFIMEX SA DE CV</v>
          </cell>
        </row>
        <row r="29232">
          <cell r="C29232">
            <v>193</v>
          </cell>
          <cell r="D29232" t="str">
            <v>CURFIMEX SA DE CV</v>
          </cell>
        </row>
        <row r="29233">
          <cell r="C29233">
            <v>202</v>
          </cell>
          <cell r="D29233" t="str">
            <v>CURTIDOS TREVIÑO SA DE CV</v>
          </cell>
        </row>
        <row r="29234">
          <cell r="C29234">
            <v>348</v>
          </cell>
          <cell r="D29234" t="str">
            <v>CONCURMEX, S.A. DE C.V.</v>
          </cell>
        </row>
        <row r="29235">
          <cell r="C29235">
            <v>371</v>
          </cell>
          <cell r="D29235" t="str">
            <v>DANIEL ROMO CUELLAR</v>
          </cell>
        </row>
        <row r="29236">
          <cell r="C29236">
            <v>371</v>
          </cell>
          <cell r="D29236" t="str">
            <v>DANIEL ROMO CUELLAR</v>
          </cell>
        </row>
        <row r="29237">
          <cell r="C29237">
            <v>414</v>
          </cell>
          <cell r="D29237" t="str">
            <v>HELA CHEMICALS SA DE CV</v>
          </cell>
        </row>
        <row r="29238">
          <cell r="C29238">
            <v>420</v>
          </cell>
          <cell r="D29238" t="str">
            <v>PIELES SANTORO, S.A. DE C.V.</v>
          </cell>
        </row>
        <row r="29239">
          <cell r="C29239">
            <v>420</v>
          </cell>
          <cell r="D29239" t="str">
            <v>PIELES SANTORO, S.A. DE C.V.</v>
          </cell>
        </row>
        <row r="29240">
          <cell r="C29240">
            <v>6</v>
          </cell>
          <cell r="D29240" t="str">
            <v>AGRANA FRUIT MEXICO SA DE CV</v>
          </cell>
        </row>
        <row r="29241">
          <cell r="C29241">
            <v>11</v>
          </cell>
          <cell r="D29241" t="str">
            <v>ALIMENTOS PROFUSA, SA DE CV</v>
          </cell>
        </row>
        <row r="29242">
          <cell r="C29242">
            <v>11</v>
          </cell>
          <cell r="D29242" t="str">
            <v>ALIMENTOS PROFUSA, SA DE CV</v>
          </cell>
        </row>
        <row r="29243">
          <cell r="C29243">
            <v>15</v>
          </cell>
          <cell r="D29243" t="str">
            <v>AVIGM SA DE CV</v>
          </cell>
        </row>
        <row r="29244">
          <cell r="C29244">
            <v>22</v>
          </cell>
          <cell r="D29244" t="str">
            <v>BIOTECNICA INTERNACIONAL SA DE CV</v>
          </cell>
        </row>
        <row r="29245">
          <cell r="C29245">
            <v>177</v>
          </cell>
          <cell r="D29245" t="str">
            <v>COLOIDALES DUCHE SA DE CV</v>
          </cell>
        </row>
        <row r="29246">
          <cell r="C29246">
            <v>246</v>
          </cell>
          <cell r="D29246" t="str">
            <v>COMPLEMENTOS ALIMENTICIOS, S.A. DE C.V.</v>
          </cell>
        </row>
        <row r="29247">
          <cell r="C29247">
            <v>421</v>
          </cell>
          <cell r="D29247" t="str">
            <v>FLAVOR SENSE, S.A. DE C.V.</v>
          </cell>
        </row>
        <row r="29248">
          <cell r="C29248">
            <v>437</v>
          </cell>
          <cell r="D29248" t="str">
            <v>FREXPORT, S.A. DE C.V.</v>
          </cell>
        </row>
        <row r="29249">
          <cell r="C29249">
            <v>67</v>
          </cell>
          <cell r="D29249" t="str">
            <v>GELITA MEXICO S DE RL DE CV</v>
          </cell>
        </row>
        <row r="29250">
          <cell r="C29250">
            <v>67</v>
          </cell>
          <cell r="D29250" t="str">
            <v>GELITA MEXICO S DE RL DE CV</v>
          </cell>
        </row>
        <row r="29251">
          <cell r="C29251">
            <v>206</v>
          </cell>
          <cell r="D29251" t="str">
            <v>INVESTIGACION PRODUCTIVA SA DE CV</v>
          </cell>
        </row>
        <row r="29252">
          <cell r="C29252" t="str">
            <v>PROSPECTO</v>
          </cell>
          <cell r="D29252" t="str">
            <v xml:space="preserve">MAZ INDUSTRIAL </v>
          </cell>
        </row>
        <row r="29253">
          <cell r="C29253" t="str">
            <v>PROSPECTO</v>
          </cell>
          <cell r="D29253" t="str">
            <v xml:space="preserve">MAZ INDUSTRIAL </v>
          </cell>
        </row>
        <row r="29254">
          <cell r="C29254">
            <v>372</v>
          </cell>
          <cell r="D29254" t="str">
            <v>NOVA ORGANICA, S.A. DE C.V.</v>
          </cell>
        </row>
        <row r="29255">
          <cell r="C29255">
            <v>382</v>
          </cell>
          <cell r="D29255" t="str">
            <v>PC BIOLOGICS, S.A. DE C.V.</v>
          </cell>
        </row>
        <row r="29256">
          <cell r="C29256">
            <v>239</v>
          </cell>
          <cell r="D29256" t="str">
            <v>PROTEINAS NATURALES, S.A. (PROTENA, S.A.)</v>
          </cell>
        </row>
        <row r="29257">
          <cell r="C29257">
            <v>252</v>
          </cell>
          <cell r="D29257" t="str">
            <v>QUESERIA DOS LAGUNAS, SPR DE R.L. DE C.V.</v>
          </cell>
        </row>
        <row r="29258">
          <cell r="C29258">
            <v>349</v>
          </cell>
          <cell r="D29258" t="str">
            <v>VILLA VERDE AGRICOLA MEXICANA, S.A. DE C.V.</v>
          </cell>
        </row>
        <row r="29259">
          <cell r="C29259">
            <v>423</v>
          </cell>
          <cell r="D29259" t="str">
            <v>VISCERAS SELECTAS DEL BAJIO.S. DE R.L. DE C.V.</v>
          </cell>
        </row>
        <row r="29260">
          <cell r="C29260">
            <v>418</v>
          </cell>
          <cell r="D29260" t="str">
            <v>ENDISIC, S.A. DE C.V.</v>
          </cell>
        </row>
        <row r="29261">
          <cell r="C29261">
            <v>174</v>
          </cell>
          <cell r="D29261" t="str">
            <v>GRUPO INDUSTRIAL CUADRITOS BIOTEK SA DE CV</v>
          </cell>
        </row>
        <row r="29262">
          <cell r="C29262">
            <v>404</v>
          </cell>
          <cell r="D29262" t="str">
            <v>INNOVAK GLOBAL SA DE CV</v>
          </cell>
        </row>
        <row r="29263">
          <cell r="C29263">
            <v>89</v>
          </cell>
          <cell r="D29263" t="str">
            <v>KERRY INGREDIENTS DE MEXICO SA DE CV</v>
          </cell>
        </row>
        <row r="29264">
          <cell r="C29264">
            <v>89</v>
          </cell>
          <cell r="D29264" t="str">
            <v>KERRY INGREDIENTS DE MEXICO SA DE CV</v>
          </cell>
        </row>
        <row r="29265">
          <cell r="C29265">
            <v>89</v>
          </cell>
          <cell r="D29265" t="str">
            <v>KERRY INGREDIENTS DE MEXICO SA DE CV</v>
          </cell>
        </row>
        <row r="29266">
          <cell r="C29266">
            <v>102</v>
          </cell>
          <cell r="D29266" t="str">
            <v>MAZAPAN DE LA ROSA SA DE CV</v>
          </cell>
        </row>
        <row r="29267">
          <cell r="C29267">
            <v>400</v>
          </cell>
          <cell r="D29267" t="str">
            <v>PLASSET INGREDIENTS, S.A. DE C.V.</v>
          </cell>
        </row>
        <row r="29268">
          <cell r="C29268">
            <v>386</v>
          </cell>
          <cell r="D29268" t="str">
            <v>PROVEEDOR INTERNACIONAL DE QUIMICOS, S.A. DE C.V.</v>
          </cell>
        </row>
        <row r="29269">
          <cell r="C29269">
            <v>138</v>
          </cell>
          <cell r="D29269" t="str">
            <v>RICAP SA DE CV</v>
          </cell>
        </row>
        <row r="29270">
          <cell r="C29270">
            <v>138</v>
          </cell>
          <cell r="D29270" t="str">
            <v>RICAP SA DE CV</v>
          </cell>
        </row>
        <row r="29271">
          <cell r="C29271">
            <v>138</v>
          </cell>
          <cell r="D29271" t="str">
            <v>RICAP SA DE CV</v>
          </cell>
        </row>
        <row r="29272">
          <cell r="C29272" t="str">
            <v>PROSPECTO</v>
          </cell>
          <cell r="D29272" t="str">
            <v>CONSERVERA SAN CARLOS SA DE CV</v>
          </cell>
        </row>
        <row r="29273">
          <cell r="C29273" t="str">
            <v>PROSPECTO</v>
          </cell>
          <cell r="D29273" t="str">
            <v>FAMESA, S.A. DE C.V.</v>
          </cell>
        </row>
        <row r="29274">
          <cell r="C29274" t="str">
            <v>PROSPECTO</v>
          </cell>
          <cell r="D29274" t="str">
            <v>INDUSTRIAL DEL PACIFICO SA DE CV (IPSA)</v>
          </cell>
        </row>
        <row r="29275">
          <cell r="C29275" t="str">
            <v>PROSPECTO</v>
          </cell>
          <cell r="D29275" t="str">
            <v>MARINDUSTRIAS SA DE CV (GRUPO MAR)</v>
          </cell>
        </row>
        <row r="29276">
          <cell r="C29276" t="str">
            <v>PROSPECTO</v>
          </cell>
          <cell r="D29276" t="str">
            <v>NUTRISA SA DE CV</v>
          </cell>
        </row>
        <row r="29277">
          <cell r="C29277" t="str">
            <v>PROSPECTO</v>
          </cell>
          <cell r="D29277" t="str">
            <v>OFRUT SA DE CV</v>
          </cell>
        </row>
        <row r="29278">
          <cell r="C29278" t="str">
            <v>PROSPECTO</v>
          </cell>
          <cell r="D29278" t="str">
            <v>PROCESAMIENTO ESPECIALIZADO DE ALIMENTOS (PROCESA)</v>
          </cell>
        </row>
        <row r="29279">
          <cell r="C29279" t="str">
            <v>PROSPECTO</v>
          </cell>
          <cell r="D29279" t="str">
            <v>PRODUCTOS BAFAR SA DE CV</v>
          </cell>
        </row>
        <row r="29280">
          <cell r="C29280" t="str">
            <v>PROSPECTO</v>
          </cell>
          <cell r="D29280" t="str">
            <v>PRODUCTOS LACTEOS LA PROVIDENCIA SA DE CV</v>
          </cell>
        </row>
        <row r="29281">
          <cell r="C29281" t="str">
            <v>PROSPECTO</v>
          </cell>
          <cell r="D29281" t="str">
            <v xml:space="preserve">PROTEINAS MARINAS Y HARINAS DE SINALOA (PROMAHARIN) </v>
          </cell>
        </row>
        <row r="29282">
          <cell r="C29282">
            <v>231</v>
          </cell>
          <cell r="D29282" t="str">
            <v>PROGEL MEXICANA, S.A. DE C.V.</v>
          </cell>
        </row>
        <row r="29283">
          <cell r="C29283">
            <v>231</v>
          </cell>
          <cell r="D29283" t="str">
            <v>PROGEL MEXICANA, S.A. DE C.V.</v>
          </cell>
        </row>
        <row r="29284">
          <cell r="C29284">
            <v>231</v>
          </cell>
          <cell r="D29284" t="str">
            <v>PROGEL MEXICANA, S.A. DE C.V.</v>
          </cell>
        </row>
        <row r="29285">
          <cell r="C29285">
            <v>401</v>
          </cell>
          <cell r="D29285" t="str">
            <v>GYG DERIVADOS Y COMESTIBLES, S.A. DE C.V.</v>
          </cell>
        </row>
        <row r="29286">
          <cell r="C29286">
            <v>38</v>
          </cell>
          <cell r="D29286" t="str">
            <v>CITRICOS DE APATZINGAN SPR RL</v>
          </cell>
        </row>
        <row r="29287">
          <cell r="C29287">
            <v>360</v>
          </cell>
          <cell r="D29287" t="str">
            <v>CITRICOS VEGA HERMANOS, S.A. DE C.V.</v>
          </cell>
        </row>
        <row r="29288">
          <cell r="C29288">
            <v>39</v>
          </cell>
          <cell r="D29288" t="str">
            <v>CITROJUGO SA DE CV</v>
          </cell>
        </row>
        <row r="29289">
          <cell r="C29289">
            <v>39</v>
          </cell>
          <cell r="D29289" t="str">
            <v>CITROJUGO SA DE CV</v>
          </cell>
        </row>
        <row r="29290">
          <cell r="C29290">
            <v>40</v>
          </cell>
          <cell r="D29290" t="str">
            <v>CITROLIM SA DE CV</v>
          </cell>
        </row>
        <row r="29291">
          <cell r="C29291">
            <v>40</v>
          </cell>
          <cell r="D29291" t="str">
            <v>CITROLIM SA DE CV</v>
          </cell>
        </row>
        <row r="29292">
          <cell r="C29292">
            <v>41</v>
          </cell>
          <cell r="D29292" t="str">
            <v>COMERCIALIZADORA EL ORO SA  DE CV</v>
          </cell>
        </row>
        <row r="29293">
          <cell r="C29293">
            <v>41</v>
          </cell>
          <cell r="D29293" t="str">
            <v>COMERCIALIZADORA EL ORO SA  DE CV</v>
          </cell>
        </row>
        <row r="29294">
          <cell r="C29294">
            <v>41</v>
          </cell>
          <cell r="D29294" t="str">
            <v>COMERCIALIZADORA EL ORO SA  DE CV</v>
          </cell>
        </row>
        <row r="29295">
          <cell r="C29295">
            <v>41</v>
          </cell>
          <cell r="D29295" t="str">
            <v>COMERCIALIZADORA EL ORO SA  DE CV</v>
          </cell>
        </row>
        <row r="29296">
          <cell r="C29296">
            <v>44</v>
          </cell>
          <cell r="D29296" t="str">
            <v>CONFRUTTA S.A.</v>
          </cell>
        </row>
        <row r="29297">
          <cell r="C29297">
            <v>346</v>
          </cell>
          <cell r="D29297" t="str">
            <v>EXAGROMERICA, S.C. DE R.L. DE C.V.</v>
          </cell>
        </row>
        <row r="29298">
          <cell r="C29298">
            <v>383</v>
          </cell>
          <cell r="D29298" t="str">
            <v>GRUPO AGROINDUSTRIAL POMET, S.A. DE C.V.</v>
          </cell>
        </row>
        <row r="29299">
          <cell r="C29299">
            <v>383</v>
          </cell>
          <cell r="D29299" t="str">
            <v>GRUPO AGROINDUSTRIAL POMET, S.A. DE C.V.</v>
          </cell>
        </row>
        <row r="29300">
          <cell r="C29300">
            <v>383</v>
          </cell>
          <cell r="D29300" t="str">
            <v>GRUPO AGROINDUSTRIAL POMET, S.A. DE C.V.</v>
          </cell>
        </row>
        <row r="29301">
          <cell r="C29301">
            <v>336</v>
          </cell>
          <cell r="D29301" t="str">
            <v>INDUSTRIA MEXICANA DE SABORES, S.A. DE C.V.</v>
          </cell>
        </row>
        <row r="29302">
          <cell r="C29302">
            <v>426</v>
          </cell>
          <cell r="D29302" t="str">
            <v>MARIANN SANTOS VAN HOOZER</v>
          </cell>
        </row>
        <row r="29303">
          <cell r="C29303">
            <v>106</v>
          </cell>
          <cell r="D29303" t="str">
            <v>MEXIALOE LABORATORIOS SA DE CV</v>
          </cell>
        </row>
        <row r="29304">
          <cell r="C29304">
            <v>416</v>
          </cell>
          <cell r="D29304" t="str">
            <v>MEXIFRUTAS, SA DE CV</v>
          </cell>
        </row>
        <row r="29305">
          <cell r="C29305">
            <v>417</v>
          </cell>
          <cell r="D29305" t="str">
            <v>MEXIFRUTAS S.A DE C.V</v>
          </cell>
        </row>
        <row r="29306">
          <cell r="C29306">
            <v>366</v>
          </cell>
          <cell r="D29306" t="str">
            <v>NATURAL &amp; ORGANIC FARMS MEXICO, S.A. DE C.V.</v>
          </cell>
        </row>
        <row r="29307">
          <cell r="C29307">
            <v>398</v>
          </cell>
          <cell r="D29307" t="str">
            <v>NICMA, S.A. DE C.V.</v>
          </cell>
        </row>
        <row r="29308">
          <cell r="C29308">
            <v>398</v>
          </cell>
          <cell r="D29308" t="str">
            <v>NICMA, S.A. DE C.V.</v>
          </cell>
        </row>
        <row r="29309">
          <cell r="C29309">
            <v>401</v>
          </cell>
          <cell r="D29309" t="str">
            <v>GYG DERIVADOS Y COMESTIBLES, S.A. DE C.V.</v>
          </cell>
        </row>
        <row r="29310">
          <cell r="C29310">
            <v>390</v>
          </cell>
          <cell r="D29310" t="str">
            <v>PRODUCTORA DE ALIMENTOS MEXICANOS, S.A. DE C.V.</v>
          </cell>
        </row>
        <row r="29311">
          <cell r="C29311">
            <v>412</v>
          </cell>
          <cell r="D29311" t="str">
            <v>PRODUCTOS AGROINDUSTRIALES DE CHIHUAHUA, SPR DE RL DE CV</v>
          </cell>
        </row>
        <row r="29312">
          <cell r="C29312">
            <v>412</v>
          </cell>
          <cell r="D29312" t="str">
            <v>PRODUCTOS AGROINDUSTRIALES DE CHIHUAHUA, SPR DE RL DE CV</v>
          </cell>
        </row>
        <row r="29313">
          <cell r="C29313">
            <v>269</v>
          </cell>
          <cell r="D29313" t="str">
            <v>PRODUCTOS TANIART, S.A. DE C.V.</v>
          </cell>
        </row>
        <row r="29314">
          <cell r="C29314">
            <v>151</v>
          </cell>
          <cell r="D29314" t="str">
            <v>UNGERER MEXICO S DE RL DE CV</v>
          </cell>
        </row>
        <row r="29315">
          <cell r="C29315">
            <v>152</v>
          </cell>
          <cell r="D29315" t="str">
            <v>VALLE REDONDO SA DE CV</v>
          </cell>
        </row>
        <row r="29316">
          <cell r="C29316">
            <v>152</v>
          </cell>
          <cell r="D29316" t="str">
            <v>VALLE REDONDO SA DE CV</v>
          </cell>
        </row>
        <row r="29317">
          <cell r="C29317">
            <v>152</v>
          </cell>
          <cell r="D29317" t="str">
            <v>VALLE REDONDO SA DE CV</v>
          </cell>
        </row>
        <row r="29318">
          <cell r="C29318">
            <v>152</v>
          </cell>
          <cell r="D29318" t="str">
            <v>VALLE REDONDO SA DE CV</v>
          </cell>
        </row>
        <row r="29319">
          <cell r="C29319">
            <v>106</v>
          </cell>
          <cell r="D29319" t="str">
            <v>MEXIALOE LABORATORIOS SA DE CV</v>
          </cell>
        </row>
        <row r="29320">
          <cell r="C29320">
            <v>20</v>
          </cell>
          <cell r="D29320" t="str">
            <v>BIMBO</v>
          </cell>
        </row>
        <row r="29321">
          <cell r="C29321">
            <v>21</v>
          </cell>
          <cell r="D29321" t="str">
            <v>BIMBO</v>
          </cell>
        </row>
        <row r="29322">
          <cell r="C29322" t="str">
            <v>PROSPECTO</v>
          </cell>
          <cell r="D29322" t="str">
            <v>BREADCO SAPI DE CV</v>
          </cell>
        </row>
        <row r="29323">
          <cell r="C29323">
            <v>24</v>
          </cell>
          <cell r="D29323" t="str">
            <v>C &amp; L ALIMENTOS SA DE CV</v>
          </cell>
        </row>
        <row r="29324">
          <cell r="C29324">
            <v>24</v>
          </cell>
          <cell r="D29324" t="str">
            <v>C &amp; L ALIMENTOS SA DE CV</v>
          </cell>
        </row>
        <row r="29325">
          <cell r="C29325">
            <v>52</v>
          </cell>
          <cell r="D29325" t="str">
            <v>DEUTSCHE QUIMICA SA DE CV</v>
          </cell>
        </row>
        <row r="29326">
          <cell r="C29326">
            <v>384</v>
          </cell>
          <cell r="D29326" t="str">
            <v>DIET LINE LATIN AMERICA, S. A. P. I.  DE C.V.</v>
          </cell>
        </row>
        <row r="29327">
          <cell r="C29327">
            <v>422</v>
          </cell>
          <cell r="D29327" t="str">
            <v>DYSAL, S.A.P.I., DE C.V.</v>
          </cell>
        </row>
        <row r="29328">
          <cell r="C29328">
            <v>174</v>
          </cell>
          <cell r="D29328" t="str">
            <v>GRUPO INDUSTRIAL CUADRITOS BIOTEK SA DE CV</v>
          </cell>
        </row>
        <row r="29329">
          <cell r="C29329">
            <v>89</v>
          </cell>
          <cell r="D29329" t="str">
            <v>KERRY INGREDIENTS DE MEXICO SA DE CV</v>
          </cell>
        </row>
        <row r="29330">
          <cell r="C29330">
            <v>90</v>
          </cell>
          <cell r="D29330" t="str">
            <v>KERRY INGREDIENTS DE MEXICO SA DE CV</v>
          </cell>
        </row>
        <row r="29331">
          <cell r="C29331">
            <v>89</v>
          </cell>
          <cell r="D29331" t="str">
            <v>KERRY INGREDIENTS DE MEXICO SA DE CV</v>
          </cell>
        </row>
        <row r="29332">
          <cell r="C29332">
            <v>406</v>
          </cell>
          <cell r="D29332" t="str">
            <v>LA FINCA ALIMENTOS SA DE CV</v>
          </cell>
        </row>
        <row r="29333">
          <cell r="C29333">
            <v>306</v>
          </cell>
          <cell r="D29333" t="str">
            <v>GRIFFITH FOODS, S.A. DE C.V.</v>
          </cell>
        </row>
        <row r="29334">
          <cell r="C29334">
            <v>306</v>
          </cell>
          <cell r="D29334" t="str">
            <v>GRIFFITH FOODS, S.A. DE C.V.</v>
          </cell>
        </row>
        <row r="29335">
          <cell r="C29335" t="str">
            <v>PROSPECTO</v>
          </cell>
          <cell r="D29335" t="str">
            <v>LATIN FOODS SA DE CV</v>
          </cell>
        </row>
        <row r="29336">
          <cell r="C29336">
            <v>104</v>
          </cell>
          <cell r="D29336" t="str">
            <v>MEJORPLUS SA DE CV</v>
          </cell>
        </row>
        <row r="29337">
          <cell r="C29337">
            <v>104</v>
          </cell>
          <cell r="D29337" t="str">
            <v>MEJORPLUS SA DE CV</v>
          </cell>
        </row>
        <row r="29338">
          <cell r="C29338">
            <v>104</v>
          </cell>
          <cell r="D29338" t="str">
            <v>MEJORPLUS SA DE CV</v>
          </cell>
        </row>
        <row r="29339">
          <cell r="C29339">
            <v>104</v>
          </cell>
          <cell r="D29339" t="str">
            <v>MEJORPLUS SA DE CV</v>
          </cell>
        </row>
        <row r="29340">
          <cell r="C29340">
            <v>107</v>
          </cell>
          <cell r="D29340" t="str">
            <v>MICHEL ONTIVEROS PABLO IGNACIO</v>
          </cell>
        </row>
        <row r="29341">
          <cell r="C29341">
            <v>373</v>
          </cell>
          <cell r="D29341" t="str">
            <v>MOLINO LA ROSALEDA, S.A. DE C.V.</v>
          </cell>
        </row>
        <row r="29342">
          <cell r="C29342">
            <v>130</v>
          </cell>
          <cell r="D29342" t="str">
            <v>PRODUCTOS PERLA, SA DE CV</v>
          </cell>
        </row>
        <row r="29343">
          <cell r="C29343">
            <v>130</v>
          </cell>
          <cell r="D29343" t="str">
            <v>PRODUCTOS PERLA, SA DE CV</v>
          </cell>
        </row>
        <row r="29344">
          <cell r="C29344">
            <v>130</v>
          </cell>
          <cell r="D29344" t="str">
            <v>PRODUCTOS PERLA, SA DE CV</v>
          </cell>
        </row>
        <row r="29345">
          <cell r="C29345" t="str">
            <v>PROSPECTO</v>
          </cell>
          <cell r="D29345" t="str">
            <v>PRODUCTOS RICH SA DE CV</v>
          </cell>
        </row>
        <row r="29346">
          <cell r="C29346">
            <v>270</v>
          </cell>
          <cell r="D29346" t="str">
            <v>RESTAURANTES TOKS, S.A. DE C.V.</v>
          </cell>
        </row>
        <row r="29347">
          <cell r="C29347">
            <v>385</v>
          </cell>
          <cell r="D29347" t="str">
            <v>SAPPHIRE FLAVORS AND FRAGANCES, S.A. DE C.V.</v>
          </cell>
        </row>
        <row r="29348">
          <cell r="C29348">
            <v>355</v>
          </cell>
          <cell r="D29348" t="str">
            <v>TECNICOS ESPECIALIZADOS EN ALIMENTOS, S.A. DE C.V.</v>
          </cell>
        </row>
        <row r="29349">
          <cell r="C29349">
            <v>403</v>
          </cell>
          <cell r="D29349" t="str">
            <v>TECNOLOGÍA EN INGREDIENTES ALIMENTICIOS SA DE CV</v>
          </cell>
        </row>
        <row r="29350">
          <cell r="C29350">
            <v>388</v>
          </cell>
          <cell r="D29350" t="str">
            <v>CONE DENIM YECAPIXTLA, S. DE R.L. DE C.V.</v>
          </cell>
        </row>
        <row r="29351">
          <cell r="C29351">
            <v>433</v>
          </cell>
          <cell r="D29351" t="str">
            <v>CONFECCIONES Y LAVADOS DEL SURESTE, S.A. DE C.V.</v>
          </cell>
        </row>
        <row r="29352">
          <cell r="C29352">
            <v>433</v>
          </cell>
          <cell r="D29352" t="str">
            <v>CONFECCIONES Y LAVADOS DEL SURESTE, S.A. DE C.V.</v>
          </cell>
        </row>
        <row r="29353">
          <cell r="C29353">
            <v>433</v>
          </cell>
          <cell r="D29353" t="str">
            <v>CONFECCIONES Y LAVADOS DEL SURESTE, S.A. DE C.V.</v>
          </cell>
        </row>
        <row r="29354">
          <cell r="C29354">
            <v>55</v>
          </cell>
          <cell r="D29354" t="str">
            <v>DISTRIBUIDORA DE TEXTILES AVANTE SA DE CV</v>
          </cell>
        </row>
        <row r="29355">
          <cell r="C29355">
            <v>55</v>
          </cell>
          <cell r="D29355" t="str">
            <v>DISTRIBUIDORA DE TEXTILES AVANTE SA DE CV</v>
          </cell>
        </row>
        <row r="29356">
          <cell r="C29356">
            <v>14</v>
          </cell>
          <cell r="D29356" t="str">
            <v>DISTRIBUIDORA TEXTIL ARTTEX, S.A. DE C.V.</v>
          </cell>
        </row>
        <row r="29357">
          <cell r="C29357">
            <v>14</v>
          </cell>
          <cell r="D29357" t="str">
            <v>DISTRIBUIDORA TEXTIL ARTTEX, S.A. DE C.V.</v>
          </cell>
        </row>
        <row r="29358">
          <cell r="C29358">
            <v>376</v>
          </cell>
          <cell r="D29358" t="str">
            <v>EDUARDO WONG RODRIGUEZ</v>
          </cell>
        </row>
        <row r="29359">
          <cell r="C29359">
            <v>376</v>
          </cell>
          <cell r="D29359" t="str">
            <v>EDUARDO WONG RODRIGUEZ</v>
          </cell>
        </row>
        <row r="29360">
          <cell r="C29360">
            <v>376</v>
          </cell>
          <cell r="D29360" t="str">
            <v>EDUARDO WONG RODRIGUEZ</v>
          </cell>
        </row>
        <row r="29361">
          <cell r="C29361">
            <v>73</v>
          </cell>
          <cell r="D29361" t="str">
            <v>GRUPO INDUSTRIAL MIRO SA DE CV</v>
          </cell>
        </row>
        <row r="29362">
          <cell r="C29362">
            <v>73</v>
          </cell>
          <cell r="D29362" t="str">
            <v>GRUPO INDUSTRIAL MIRO SA DE CV</v>
          </cell>
        </row>
        <row r="29363">
          <cell r="C29363">
            <v>402</v>
          </cell>
          <cell r="D29363" t="str">
            <v>GRUPO VIVATEX, S.A. DE C.V.</v>
          </cell>
        </row>
        <row r="29364">
          <cell r="C29364">
            <v>402</v>
          </cell>
          <cell r="D29364" t="str">
            <v>GRUPO VIVATEX, S.A. DE C.V.</v>
          </cell>
        </row>
        <row r="29365">
          <cell r="C29365">
            <v>396</v>
          </cell>
          <cell r="D29365" t="str">
            <v>JINSI, S.A. DE C.V.</v>
          </cell>
        </row>
        <row r="29366">
          <cell r="C29366">
            <v>370</v>
          </cell>
          <cell r="D29366" t="str">
            <v>JUAN RAMON DELGADILLO ALDRETE</v>
          </cell>
        </row>
        <row r="29367">
          <cell r="C29367">
            <v>370</v>
          </cell>
          <cell r="D29367" t="str">
            <v>JUAN RAMON DELGADILLO ALDRETE</v>
          </cell>
        </row>
        <row r="29368">
          <cell r="C29368">
            <v>370</v>
          </cell>
          <cell r="D29368" t="str">
            <v>JUAN RAMON DELGADILLO ALDRETE</v>
          </cell>
        </row>
        <row r="29369">
          <cell r="C29369">
            <v>370</v>
          </cell>
          <cell r="D29369" t="str">
            <v>JUAN RAMON DELGADILLO ALDRETE</v>
          </cell>
        </row>
        <row r="29370">
          <cell r="C29370">
            <v>97</v>
          </cell>
          <cell r="D29370" t="str">
            <v>LAVAEXPORT SA DE CV</v>
          </cell>
        </row>
        <row r="29371">
          <cell r="C29371">
            <v>97</v>
          </cell>
          <cell r="D29371" t="str">
            <v>LAVAEXPORT SA DE CV</v>
          </cell>
        </row>
        <row r="29372">
          <cell r="C29372">
            <v>97</v>
          </cell>
          <cell r="D29372" t="str">
            <v>LAVAEXPORT SA DE CV</v>
          </cell>
        </row>
        <row r="29373">
          <cell r="C29373">
            <v>303</v>
          </cell>
          <cell r="D29373" t="str">
            <v>MARIA AGUILERA HERNANDEZ</v>
          </cell>
        </row>
        <row r="29374">
          <cell r="C29374">
            <v>309</v>
          </cell>
          <cell r="D29374" t="str">
            <v>MARIA CONSUELO FIERRO RAMOS</v>
          </cell>
        </row>
        <row r="29375">
          <cell r="C29375">
            <v>309</v>
          </cell>
          <cell r="D29375" t="str">
            <v>MARIA CONSUELO FIERRO RAMOS</v>
          </cell>
        </row>
        <row r="29376">
          <cell r="C29376">
            <v>204</v>
          </cell>
          <cell r="D29376" t="str">
            <v>PQ INTEGRADORA LOGISTICA SA DE CV</v>
          </cell>
        </row>
        <row r="29377">
          <cell r="C29377">
            <v>134</v>
          </cell>
          <cell r="D29377" t="str">
            <v>QUIMICA HERNANDEZ RAMIREZ SA DE CV</v>
          </cell>
        </row>
        <row r="29378">
          <cell r="C29378">
            <v>134</v>
          </cell>
          <cell r="D29378" t="str">
            <v>QUIMICA HERNANDEZ RAMIREZ SA DE CV</v>
          </cell>
        </row>
        <row r="29379">
          <cell r="C29379">
            <v>134</v>
          </cell>
          <cell r="D29379" t="str">
            <v>QUIMICA HERNANDEZ RAMIREZ SA DE CV</v>
          </cell>
        </row>
        <row r="29380">
          <cell r="C29380">
            <v>378</v>
          </cell>
          <cell r="D29380" t="str">
            <v>STONE LAV, S.A. DE C.V.</v>
          </cell>
        </row>
        <row r="29381">
          <cell r="C29381">
            <v>378</v>
          </cell>
          <cell r="D29381" t="str">
            <v>STONE LAV, S.A. DE C.V.</v>
          </cell>
        </row>
        <row r="29382">
          <cell r="C29382">
            <v>179</v>
          </cell>
          <cell r="D29382" t="str">
            <v>TBG APPAREL S DE RL DE CV</v>
          </cell>
        </row>
        <row r="29383">
          <cell r="C29383">
            <v>179</v>
          </cell>
          <cell r="D29383" t="str">
            <v>TBG APPAREL S DE RL DE CV</v>
          </cell>
        </row>
        <row r="29384">
          <cell r="C29384">
            <v>179</v>
          </cell>
          <cell r="D29384" t="str">
            <v>TBG APPAREL S DE RL DE CV</v>
          </cell>
        </row>
        <row r="29385">
          <cell r="C29385">
            <v>179</v>
          </cell>
          <cell r="D29385" t="str">
            <v>TBG APPAREL S DE RL DE CV</v>
          </cell>
        </row>
        <row r="29386">
          <cell r="C29386">
            <v>155</v>
          </cell>
          <cell r="D29386" t="str">
            <v>VERTICAL KNITS SA DE CV</v>
          </cell>
        </row>
        <row r="29387">
          <cell r="C29387">
            <v>155</v>
          </cell>
          <cell r="D29387" t="str">
            <v>VERTICAL KNITS SA DE CV</v>
          </cell>
        </row>
        <row r="29388">
          <cell r="C29388">
            <v>367</v>
          </cell>
          <cell r="D29388" t="str">
            <v>WRANGLER DE MEXICO, S. DE R.L. DE C.V.</v>
          </cell>
        </row>
        <row r="29389">
          <cell r="C29389">
            <v>100</v>
          </cell>
          <cell r="D29389" t="str">
            <v>MANUFACTURAS KALTEX SA DE CV</v>
          </cell>
        </row>
        <row r="29390">
          <cell r="C29390">
            <v>100</v>
          </cell>
          <cell r="D29390" t="str">
            <v>MANUFACTURAS KALTEX SA DE CV</v>
          </cell>
        </row>
        <row r="29391">
          <cell r="C29391">
            <v>100</v>
          </cell>
          <cell r="D29391" t="str">
            <v>MANUFACTURAS KALTEX SA DE CV</v>
          </cell>
        </row>
        <row r="29392">
          <cell r="C29392">
            <v>16</v>
          </cell>
          <cell r="D29392" t="str">
            <v>GRUMA</v>
          </cell>
        </row>
        <row r="29393">
          <cell r="C29393">
            <v>78</v>
          </cell>
          <cell r="D29393" t="str">
            <v>GRUMA</v>
          </cell>
        </row>
        <row r="29394">
          <cell r="C29394">
            <v>78</v>
          </cell>
          <cell r="D29394" t="str">
            <v>GRUMA</v>
          </cell>
        </row>
        <row r="29395">
          <cell r="C29395">
            <v>79</v>
          </cell>
          <cell r="D29395" t="str">
            <v>GRUMA</v>
          </cell>
        </row>
        <row r="29396">
          <cell r="C29396">
            <v>79</v>
          </cell>
          <cell r="D29396" t="str">
            <v>GRUMA</v>
          </cell>
        </row>
        <row r="29397">
          <cell r="C29397">
            <v>112</v>
          </cell>
          <cell r="D29397" t="str">
            <v>GRUMA</v>
          </cell>
        </row>
        <row r="29398">
          <cell r="C29398">
            <v>112</v>
          </cell>
          <cell r="D29398" t="str">
            <v>GRUMA</v>
          </cell>
        </row>
        <row r="29399">
          <cell r="C29399">
            <v>113</v>
          </cell>
          <cell r="D29399" t="str">
            <v>GRUMA</v>
          </cell>
        </row>
        <row r="29400">
          <cell r="C29400">
            <v>113</v>
          </cell>
          <cell r="D29400" t="str">
            <v>GRUMA</v>
          </cell>
        </row>
        <row r="29401">
          <cell r="C29401">
            <v>113</v>
          </cell>
          <cell r="D29401" t="str">
            <v>GRUMA</v>
          </cell>
        </row>
        <row r="29402">
          <cell r="C29402">
            <v>114</v>
          </cell>
          <cell r="D29402" t="str">
            <v>GRUMA</v>
          </cell>
        </row>
        <row r="29403">
          <cell r="C29403">
            <v>114</v>
          </cell>
          <cell r="D29403" t="str">
            <v>GRUMA</v>
          </cell>
        </row>
        <row r="29404">
          <cell r="C29404">
            <v>115</v>
          </cell>
          <cell r="D29404" t="str">
            <v>GRUMA</v>
          </cell>
        </row>
        <row r="29405">
          <cell r="C29405">
            <v>159</v>
          </cell>
          <cell r="D29405" t="str">
            <v>GRUMA</v>
          </cell>
        </row>
        <row r="29406">
          <cell r="C29406">
            <v>159</v>
          </cell>
          <cell r="D29406" t="str">
            <v>GRUMA</v>
          </cell>
        </row>
        <row r="29407">
          <cell r="C29407">
            <v>166</v>
          </cell>
          <cell r="D29407" t="str">
            <v>GRUMA</v>
          </cell>
        </row>
        <row r="29408">
          <cell r="C29408">
            <v>166</v>
          </cell>
          <cell r="D29408" t="str">
            <v>GRUMA</v>
          </cell>
        </row>
        <row r="29409">
          <cell r="C29409">
            <v>407</v>
          </cell>
          <cell r="D29409" t="str">
            <v>GRUMA</v>
          </cell>
        </row>
        <row r="29410">
          <cell r="C29410">
            <v>407</v>
          </cell>
          <cell r="D29410" t="str">
            <v>GRUMA</v>
          </cell>
        </row>
        <row r="29411">
          <cell r="C29411">
            <v>381</v>
          </cell>
          <cell r="D29411" t="str">
            <v>HARI MASA DEL SURESTE, S.A. DE C.V.</v>
          </cell>
        </row>
        <row r="29412">
          <cell r="C29412">
            <v>381</v>
          </cell>
          <cell r="D29412" t="str">
            <v>HARI MASA DEL SURESTE, S.A. DE C.V.</v>
          </cell>
        </row>
        <row r="29413">
          <cell r="C29413">
            <v>28</v>
          </cell>
          <cell r="D29413" t="str">
            <v>CERVECERIA CUAUHTEMOC MOCTEZUMA SA DE CV</v>
          </cell>
        </row>
        <row r="29414">
          <cell r="C29414">
            <v>28</v>
          </cell>
          <cell r="D29414" t="str">
            <v>CERVECERIA CUAUHTEMOC MOCTEZUMA SA DE CV</v>
          </cell>
        </row>
        <row r="29415">
          <cell r="C29415">
            <v>28</v>
          </cell>
          <cell r="D29415" t="str">
            <v>CERVECERIA CUAUHTEMOC MOCTEZUMA SA DE CV</v>
          </cell>
        </row>
        <row r="29416">
          <cell r="C29416">
            <v>28</v>
          </cell>
          <cell r="D29416" t="str">
            <v>CERVECERIA CUAUHTEMOC MOCTEZUMA SA DE CV</v>
          </cell>
        </row>
        <row r="29417">
          <cell r="C29417">
            <v>29</v>
          </cell>
          <cell r="D29417" t="str">
            <v>CERVECERIA CUAUHTEMOC MOCTEZUMA SA DE CV</v>
          </cell>
        </row>
        <row r="29418">
          <cell r="C29418">
            <v>29</v>
          </cell>
          <cell r="D29418" t="str">
            <v>CERVECERIA CUAUHTEMOC MOCTEZUMA SA DE CV</v>
          </cell>
        </row>
        <row r="29419">
          <cell r="C29419">
            <v>29</v>
          </cell>
          <cell r="D29419" t="str">
            <v>CERVECERIA CUAUHTEMOC MOCTEZUMA SA DE CV</v>
          </cell>
        </row>
        <row r="29420">
          <cell r="C29420">
            <v>29</v>
          </cell>
          <cell r="D29420" t="str">
            <v>CERVECERIA CUAUHTEMOC MOCTEZUMA SA DE CV</v>
          </cell>
        </row>
        <row r="29421">
          <cell r="C29421">
            <v>30</v>
          </cell>
          <cell r="D29421" t="str">
            <v>CERVECERIA CUAUHTEMOC MOCTEZUMA SA DE CV</v>
          </cell>
        </row>
        <row r="29422">
          <cell r="C29422">
            <v>30</v>
          </cell>
          <cell r="D29422" t="str">
            <v>CERVECERIA CUAUHTEMOC MOCTEZUMA SA DE CV</v>
          </cell>
        </row>
        <row r="29423">
          <cell r="C29423">
            <v>30</v>
          </cell>
          <cell r="D29423" t="str">
            <v>CERVECERIA CUAUHTEMOC MOCTEZUMA SA DE CV</v>
          </cell>
        </row>
        <row r="29424">
          <cell r="C29424">
            <v>30</v>
          </cell>
          <cell r="D29424" t="str">
            <v>CERVECERIA CUAUHTEMOC MOCTEZUMA SA DE CV</v>
          </cell>
        </row>
        <row r="29425">
          <cell r="C29425">
            <v>31</v>
          </cell>
          <cell r="D29425" t="str">
            <v>CERVECERIA CUAUHTEMOC MOCTEZUMA SA DE CV</v>
          </cell>
        </row>
        <row r="29426">
          <cell r="C29426">
            <v>31</v>
          </cell>
          <cell r="D29426" t="str">
            <v>CERVECERIA CUAUHTEMOC MOCTEZUMA SA DE CV</v>
          </cell>
        </row>
        <row r="29427">
          <cell r="C29427">
            <v>31</v>
          </cell>
          <cell r="D29427" t="str">
            <v>CERVECERIA CUAUHTEMOC MOCTEZUMA SA DE CV</v>
          </cell>
        </row>
        <row r="29428">
          <cell r="C29428">
            <v>31</v>
          </cell>
          <cell r="D29428" t="str">
            <v>CERVECERIA CUAUHTEMOC MOCTEZUMA SA DE CV</v>
          </cell>
        </row>
        <row r="29429">
          <cell r="C29429">
            <v>31</v>
          </cell>
          <cell r="D29429" t="str">
            <v>CERVECERIA CUAUHTEMOC MOCTEZUMA SA DE CV</v>
          </cell>
        </row>
        <row r="29430">
          <cell r="C29430">
            <v>32</v>
          </cell>
          <cell r="D29430" t="str">
            <v>CERVECERIA CUAUHTEMOC MOCTEZUMA SA DE CV</v>
          </cell>
        </row>
        <row r="29431">
          <cell r="C29431">
            <v>32</v>
          </cell>
          <cell r="D29431" t="str">
            <v>CERVECERIA CUAUHTEMOC MOCTEZUMA SA DE CV</v>
          </cell>
        </row>
        <row r="29432">
          <cell r="C29432">
            <v>32</v>
          </cell>
          <cell r="D29432" t="str">
            <v>CERVECERIA CUAUHTEMOC MOCTEZUMA SA DE CV</v>
          </cell>
        </row>
        <row r="29433">
          <cell r="C29433">
            <v>32</v>
          </cell>
          <cell r="D29433" t="str">
            <v>CERVECERIA CUAUHTEMOC MOCTEZUMA SA DE CV</v>
          </cell>
        </row>
        <row r="29434">
          <cell r="C29434">
            <v>33</v>
          </cell>
          <cell r="D29434" t="str">
            <v>CERVECERIA CUAUHTEMOC MOCTEZUMA SA DE CV</v>
          </cell>
        </row>
        <row r="29435">
          <cell r="C29435">
            <v>33</v>
          </cell>
          <cell r="D29435" t="str">
            <v>CERVECERIA CUAUHTEMOC MOCTEZUMA SA DE CV</v>
          </cell>
        </row>
        <row r="29436">
          <cell r="C29436">
            <v>33</v>
          </cell>
          <cell r="D29436" t="str">
            <v>CERVECERIA CUAUHTEMOC MOCTEZUMA SA DE CV</v>
          </cell>
        </row>
        <row r="29437">
          <cell r="C29437">
            <v>33</v>
          </cell>
          <cell r="D29437" t="str">
            <v>CERVECERIA CUAUHTEMOC MOCTEZUMA SA DE CV</v>
          </cell>
        </row>
        <row r="29438">
          <cell r="C29438">
            <v>337</v>
          </cell>
          <cell r="D29438" t="str">
            <v>CERVECERIA CUAUHTEMOC MOCTEZUMA SA DE CV</v>
          </cell>
        </row>
        <row r="29439">
          <cell r="C29439">
            <v>337</v>
          </cell>
          <cell r="D29439" t="str">
            <v>CERVECERIA CUAUHTEMOC MOCTEZUMA SA DE CV</v>
          </cell>
        </row>
        <row r="29440">
          <cell r="C29440">
            <v>337</v>
          </cell>
          <cell r="D29440" t="str">
            <v>CERVECERIA CUAUHTEMOC MOCTEZUMA SA DE CV</v>
          </cell>
        </row>
        <row r="29441">
          <cell r="C29441">
            <v>337</v>
          </cell>
          <cell r="D29441" t="str">
            <v>CERVECERIA CUAUHTEMOC MOCTEZUMA SA DE CV</v>
          </cell>
        </row>
        <row r="29442">
          <cell r="C29442">
            <v>342</v>
          </cell>
          <cell r="D29442" t="str">
            <v>RED STRIPE</v>
          </cell>
        </row>
        <row r="29443">
          <cell r="C29443">
            <v>393</v>
          </cell>
          <cell r="D29443" t="str">
            <v>CERVECERIA CUAUHTEMOC MOCTEZUMA SA DE CV</v>
          </cell>
        </row>
        <row r="29444">
          <cell r="C29444">
            <v>436</v>
          </cell>
          <cell r="D29444" t="str">
            <v>CERVECERIA PANAMA, S.A.</v>
          </cell>
        </row>
        <row r="29445">
          <cell r="C29445">
            <v>392</v>
          </cell>
          <cell r="D29445" t="str">
            <v>CIH INTERNATIONAL, S.A.R.L.</v>
          </cell>
        </row>
        <row r="29446">
          <cell r="C29446">
            <v>392</v>
          </cell>
          <cell r="D29446" t="str">
            <v>CIH INTERNATIONAL, S.A.R.L.</v>
          </cell>
        </row>
        <row r="29447">
          <cell r="C29447">
            <v>392</v>
          </cell>
          <cell r="D29447" t="str">
            <v>CIH INTERNATIONAL, S.A.R.L.</v>
          </cell>
        </row>
        <row r="29448">
          <cell r="C29448">
            <v>392</v>
          </cell>
          <cell r="D29448" t="str">
            <v>CIH INTERNATIONAL, S.A.R.L.</v>
          </cell>
        </row>
        <row r="29449">
          <cell r="C29449">
            <v>392</v>
          </cell>
          <cell r="D29449" t="str">
            <v>CIH INTERNATIONAL, S.A.R.L.</v>
          </cell>
        </row>
        <row r="29450">
          <cell r="C29450">
            <v>392</v>
          </cell>
          <cell r="D29450" t="str">
            <v>CIH INTERNATIONAL, S.A.R.L.</v>
          </cell>
        </row>
        <row r="29451">
          <cell r="C29451">
            <v>232</v>
          </cell>
          <cell r="D29451" t="str">
            <v>BANKS (BARBADOS) BREWERIES LTD</v>
          </cell>
        </row>
        <row r="29452">
          <cell r="C29452">
            <v>232</v>
          </cell>
          <cell r="D29452" t="str">
            <v>BANKS (BARBADOS) BREWERIES LTD</v>
          </cell>
        </row>
        <row r="29453">
          <cell r="C29453">
            <v>238</v>
          </cell>
          <cell r="D29453" t="str">
            <v>ANSA MCAL TRADING, INC.</v>
          </cell>
        </row>
        <row r="29454">
          <cell r="C29454">
            <v>238</v>
          </cell>
          <cell r="D29454" t="str">
            <v>ANSA MCAL TRADING, INC.</v>
          </cell>
        </row>
        <row r="29455">
          <cell r="C29455">
            <v>409</v>
          </cell>
          <cell r="D29455" t="str">
            <v>INGENIERO FRANCISCO QUINZAÑOS Y CIA SA DE CV</v>
          </cell>
        </row>
        <row r="29456">
          <cell r="C29456">
            <v>409</v>
          </cell>
          <cell r="D29456" t="str">
            <v>INGENIERO FRANCISCO QUINZAÑOS Y CIA SA DE CV</v>
          </cell>
        </row>
        <row r="29457">
          <cell r="C29457">
            <v>411</v>
          </cell>
          <cell r="D29457" t="str">
            <v>TECNOLOGIA AMBIENTAL Y COMERCIAL SA</v>
          </cell>
        </row>
        <row r="29458">
          <cell r="C29458">
            <v>411</v>
          </cell>
          <cell r="D29458" t="str">
            <v>TECNOLOGIA AMBIENTAL Y COMERCIAL SA</v>
          </cell>
        </row>
        <row r="29459">
          <cell r="C29459">
            <v>367</v>
          </cell>
          <cell r="D29459" t="str">
            <v>WRANGLER DE MEXICO, S. DE R.L. DE C.V.</v>
          </cell>
        </row>
        <row r="29460">
          <cell r="C29460">
            <v>367</v>
          </cell>
          <cell r="D29460" t="str">
            <v>WRANGLER DE MEXICO, S. DE R.L. DE C.V.</v>
          </cell>
        </row>
        <row r="29461">
          <cell r="C29461">
            <v>67</v>
          </cell>
          <cell r="D29461" t="str">
            <v>GELITA MEXICO S DE RL DE CV</v>
          </cell>
        </row>
        <row r="29462">
          <cell r="C29462">
            <v>53</v>
          </cell>
          <cell r="D29462" t="str">
            <v>DINCO DEL NORTE SA DE CV</v>
          </cell>
        </row>
        <row r="29463">
          <cell r="C29463">
            <v>53</v>
          </cell>
          <cell r="D29463" t="str">
            <v>DINCO DEL NORTE SA DE CV</v>
          </cell>
        </row>
        <row r="29464">
          <cell r="C29464">
            <v>53</v>
          </cell>
          <cell r="D29464" t="str">
            <v>DINCO DEL NORTE SA DE CV</v>
          </cell>
        </row>
        <row r="29465">
          <cell r="C29465">
            <v>53</v>
          </cell>
          <cell r="D29465" t="str">
            <v>DINCO DEL NORTE SA DE CV</v>
          </cell>
        </row>
        <row r="29466">
          <cell r="C29466">
            <v>128</v>
          </cell>
          <cell r="D29466" t="str">
            <v>PRODUCTOS CURTIENTES SA DE CV</v>
          </cell>
        </row>
        <row r="29467">
          <cell r="C29467">
            <v>128</v>
          </cell>
          <cell r="D29467" t="str">
            <v>PRODUCTOS CURTIENTES SA DE CV</v>
          </cell>
        </row>
        <row r="29468">
          <cell r="C29468">
            <v>128</v>
          </cell>
          <cell r="D29468" t="str">
            <v>PRODUCTOS CURTIENTES SA DE CV</v>
          </cell>
        </row>
        <row r="29469">
          <cell r="C29469">
            <v>144</v>
          </cell>
          <cell r="D29469" t="str">
            <v>SUELAS WYNY SA DE CV</v>
          </cell>
        </row>
        <row r="29470">
          <cell r="C29470">
            <v>144</v>
          </cell>
          <cell r="D29470" t="str">
            <v>SUELAS WYNY SA DE CV</v>
          </cell>
        </row>
        <row r="29471">
          <cell r="C29471">
            <v>184</v>
          </cell>
          <cell r="D29471" t="str">
            <v>CUEROMEX WET BLUE SA DE CV</v>
          </cell>
        </row>
        <row r="29472">
          <cell r="C29472">
            <v>184</v>
          </cell>
          <cell r="D29472" t="str">
            <v>CUEROMEX WET BLUE SA DE CV</v>
          </cell>
        </row>
        <row r="29473">
          <cell r="C29473">
            <v>193</v>
          </cell>
          <cell r="D29473" t="str">
            <v>CURFIMEX SA DE CV</v>
          </cell>
        </row>
        <row r="29474">
          <cell r="C29474">
            <v>193</v>
          </cell>
          <cell r="D29474" t="str">
            <v>CURFIMEX SA DE CV</v>
          </cell>
        </row>
        <row r="29475">
          <cell r="C29475">
            <v>202</v>
          </cell>
          <cell r="D29475" t="str">
            <v>CURTIDOS TREVIÑO SA DE CV</v>
          </cell>
        </row>
        <row r="29476">
          <cell r="C29476">
            <v>348</v>
          </cell>
          <cell r="D29476" t="str">
            <v>CONCURMEX, S.A. DE C.V.</v>
          </cell>
        </row>
        <row r="29477">
          <cell r="C29477">
            <v>371</v>
          </cell>
          <cell r="D29477" t="str">
            <v>DANIEL ROMO CUELLAR</v>
          </cell>
        </row>
        <row r="29478">
          <cell r="C29478">
            <v>371</v>
          </cell>
          <cell r="D29478" t="str">
            <v>DANIEL ROMO CUELLAR</v>
          </cell>
        </row>
        <row r="29479">
          <cell r="C29479">
            <v>414</v>
          </cell>
          <cell r="D29479" t="str">
            <v>HELA CHEMICALS SA DE CV</v>
          </cell>
        </row>
        <row r="29480">
          <cell r="C29480">
            <v>420</v>
          </cell>
          <cell r="D29480" t="str">
            <v>PIELES SANTORO, S.A. DE C.V.</v>
          </cell>
        </row>
        <row r="29481">
          <cell r="C29481">
            <v>420</v>
          </cell>
          <cell r="D29481" t="str">
            <v>PIELES SANTORO, S.A. DE C.V.</v>
          </cell>
        </row>
        <row r="29482">
          <cell r="C29482">
            <v>6</v>
          </cell>
          <cell r="D29482" t="str">
            <v>AGRANA FRUIT MEXICO SA DE CV</v>
          </cell>
        </row>
        <row r="29483">
          <cell r="C29483">
            <v>11</v>
          </cell>
          <cell r="D29483" t="str">
            <v>ALIMENTOS PROFUSA, SA DE CV</v>
          </cell>
        </row>
        <row r="29484">
          <cell r="C29484">
            <v>11</v>
          </cell>
          <cell r="D29484" t="str">
            <v>ALIMENTOS PROFUSA, SA DE CV</v>
          </cell>
        </row>
        <row r="29485">
          <cell r="C29485">
            <v>15</v>
          </cell>
          <cell r="D29485" t="str">
            <v>AVIGM SA DE CV</v>
          </cell>
        </row>
        <row r="29486">
          <cell r="C29486">
            <v>22</v>
          </cell>
          <cell r="D29486" t="str">
            <v>BIOTECNICA INTERNACIONAL SA DE CV</v>
          </cell>
        </row>
        <row r="29487">
          <cell r="C29487">
            <v>177</v>
          </cell>
          <cell r="D29487" t="str">
            <v>COLOIDALES DUCHE SA DE CV</v>
          </cell>
        </row>
        <row r="29488">
          <cell r="C29488">
            <v>246</v>
          </cell>
          <cell r="D29488" t="str">
            <v>COMPLEMENTOS ALIMENTICIOS, S.A. DE C.V.</v>
          </cell>
        </row>
        <row r="29489">
          <cell r="C29489">
            <v>421</v>
          </cell>
          <cell r="D29489" t="str">
            <v>FLAVOR SENSE, S.A. DE C.V.</v>
          </cell>
        </row>
        <row r="29490">
          <cell r="C29490">
            <v>437</v>
          </cell>
          <cell r="D29490" t="str">
            <v>FREXPORT, S.A. DE C.V.</v>
          </cell>
        </row>
        <row r="29491">
          <cell r="C29491">
            <v>67</v>
          </cell>
          <cell r="D29491" t="str">
            <v>GELITA MEXICO S DE RL DE CV</v>
          </cell>
        </row>
        <row r="29492">
          <cell r="C29492">
            <v>67</v>
          </cell>
          <cell r="D29492" t="str">
            <v>GELITA MEXICO S DE RL DE CV</v>
          </cell>
        </row>
        <row r="29493">
          <cell r="C29493">
            <v>206</v>
          </cell>
          <cell r="D29493" t="str">
            <v>INVESTIGACION PRODUCTIVA SA DE CV</v>
          </cell>
        </row>
        <row r="29494">
          <cell r="C29494" t="str">
            <v>PROSPECTO</v>
          </cell>
          <cell r="D29494" t="str">
            <v xml:space="preserve">MAZ INDUSTRIAL </v>
          </cell>
        </row>
        <row r="29495">
          <cell r="C29495" t="str">
            <v>PROSPECTO</v>
          </cell>
          <cell r="D29495" t="str">
            <v xml:space="preserve">MAZ INDUSTRIAL </v>
          </cell>
        </row>
        <row r="29496">
          <cell r="C29496">
            <v>372</v>
          </cell>
          <cell r="D29496" t="str">
            <v>NOVA ORGANICA, S.A. DE C.V.</v>
          </cell>
        </row>
        <row r="29497">
          <cell r="C29497">
            <v>382</v>
          </cell>
          <cell r="D29497" t="str">
            <v>PC BIOLOGICS, S.A. DE C.V.</v>
          </cell>
        </row>
        <row r="29498">
          <cell r="C29498">
            <v>239</v>
          </cell>
          <cell r="D29498" t="str">
            <v>PROTEINAS NATURALES, S.A. (PROTENA, S.A.)</v>
          </cell>
        </row>
        <row r="29499">
          <cell r="C29499">
            <v>252</v>
          </cell>
          <cell r="D29499" t="str">
            <v>QUESERIA DOS LAGUNAS, SPR DE R.L. DE C.V.</v>
          </cell>
        </row>
        <row r="29500">
          <cell r="C29500">
            <v>349</v>
          </cell>
          <cell r="D29500" t="str">
            <v>VILLA VERDE AGRICOLA MEXICANA, S.A. DE C.V.</v>
          </cell>
        </row>
        <row r="29501">
          <cell r="C29501">
            <v>423</v>
          </cell>
          <cell r="D29501" t="str">
            <v>VISCERAS SELECTAS DEL BAJIO.S. DE R.L. DE C.V.</v>
          </cell>
        </row>
        <row r="29502">
          <cell r="C29502">
            <v>418</v>
          </cell>
          <cell r="D29502" t="str">
            <v>ENDISIC, S.A. DE C.V.</v>
          </cell>
        </row>
        <row r="29503">
          <cell r="C29503">
            <v>174</v>
          </cell>
          <cell r="D29503" t="str">
            <v>GRUPO INDUSTRIAL CUADRITOS BIOTEK SA DE CV</v>
          </cell>
        </row>
        <row r="29504">
          <cell r="C29504">
            <v>404</v>
          </cell>
          <cell r="D29504" t="str">
            <v>INNOVAK GLOBAL SA DE CV</v>
          </cell>
        </row>
        <row r="29505">
          <cell r="C29505">
            <v>89</v>
          </cell>
          <cell r="D29505" t="str">
            <v>KERRY INGREDIENTS DE MEXICO SA DE CV</v>
          </cell>
        </row>
        <row r="29506">
          <cell r="C29506">
            <v>89</v>
          </cell>
          <cell r="D29506" t="str">
            <v>KERRY INGREDIENTS DE MEXICO SA DE CV</v>
          </cell>
        </row>
        <row r="29507">
          <cell r="C29507">
            <v>89</v>
          </cell>
          <cell r="D29507" t="str">
            <v>KERRY INGREDIENTS DE MEXICO SA DE CV</v>
          </cell>
        </row>
        <row r="29508">
          <cell r="C29508">
            <v>102</v>
          </cell>
          <cell r="D29508" t="str">
            <v>MAZAPAN DE LA ROSA SA DE CV</v>
          </cell>
        </row>
        <row r="29509">
          <cell r="C29509">
            <v>400</v>
          </cell>
          <cell r="D29509" t="str">
            <v>PLASSET INGREDIENTS, S.A. DE C.V.</v>
          </cell>
        </row>
        <row r="29510">
          <cell r="C29510">
            <v>386</v>
          </cell>
          <cell r="D29510" t="str">
            <v>PROVEEDOR INTERNACIONAL DE QUIMICOS, S.A. DE C.V.</v>
          </cell>
        </row>
        <row r="29511">
          <cell r="C29511">
            <v>138</v>
          </cell>
          <cell r="D29511" t="str">
            <v>RICAP SA DE CV</v>
          </cell>
        </row>
        <row r="29512">
          <cell r="C29512">
            <v>138</v>
          </cell>
          <cell r="D29512" t="str">
            <v>RICAP SA DE CV</v>
          </cell>
        </row>
        <row r="29513">
          <cell r="C29513">
            <v>138</v>
          </cell>
          <cell r="D29513" t="str">
            <v>RICAP SA DE CV</v>
          </cell>
        </row>
        <row r="29514">
          <cell r="C29514" t="str">
            <v>PROSPECTO</v>
          </cell>
          <cell r="D29514" t="str">
            <v>CONSERVERA SAN CARLOS SA DE CV</v>
          </cell>
        </row>
        <row r="29515">
          <cell r="C29515" t="str">
            <v>PROSPECTO</v>
          </cell>
          <cell r="D29515" t="str">
            <v>FAMESA, S.A. DE C.V.</v>
          </cell>
        </row>
        <row r="29516">
          <cell r="C29516" t="str">
            <v>PROSPECTO</v>
          </cell>
          <cell r="D29516" t="str">
            <v>INDUSTRIAL DEL PACIFICO SA DE CV (IPSA)</v>
          </cell>
        </row>
        <row r="29517">
          <cell r="C29517" t="str">
            <v>PROSPECTO</v>
          </cell>
          <cell r="D29517" t="str">
            <v>MARINDUSTRIAS SA DE CV (GRUPO MAR)</v>
          </cell>
        </row>
        <row r="29518">
          <cell r="C29518" t="str">
            <v>PROSPECTO</v>
          </cell>
          <cell r="D29518" t="str">
            <v>NUTRISA SA DE CV</v>
          </cell>
        </row>
        <row r="29519">
          <cell r="C29519" t="str">
            <v>PROSPECTO</v>
          </cell>
          <cell r="D29519" t="str">
            <v>OFRUT SA DE CV</v>
          </cell>
        </row>
        <row r="29520">
          <cell r="C29520" t="str">
            <v>PROSPECTO</v>
          </cell>
          <cell r="D29520" t="str">
            <v>PROCESAMIENTO ESPECIALIZADO DE ALIMENTOS (PROCESA)</v>
          </cell>
        </row>
        <row r="29521">
          <cell r="C29521" t="str">
            <v>PROSPECTO</v>
          </cell>
          <cell r="D29521" t="str">
            <v>PRODUCTOS BAFAR SA DE CV</v>
          </cell>
        </row>
        <row r="29522">
          <cell r="C29522" t="str">
            <v>PROSPECTO</v>
          </cell>
          <cell r="D29522" t="str">
            <v>PRODUCTOS LACTEOS LA PROVIDENCIA SA DE CV</v>
          </cell>
        </row>
        <row r="29523">
          <cell r="C29523" t="str">
            <v>PROSPECTO</v>
          </cell>
          <cell r="D29523" t="str">
            <v xml:space="preserve">PROTEINAS MARINAS Y HARINAS DE SINALOA (PROMAHARIN) </v>
          </cell>
        </row>
        <row r="29524">
          <cell r="C29524">
            <v>231</v>
          </cell>
          <cell r="D29524" t="str">
            <v>PROGEL MEXICANA, S.A. DE C.V.</v>
          </cell>
        </row>
        <row r="29525">
          <cell r="C29525">
            <v>231</v>
          </cell>
          <cell r="D29525" t="str">
            <v>PROGEL MEXICANA, S.A. DE C.V.</v>
          </cell>
        </row>
        <row r="29526">
          <cell r="C29526">
            <v>231</v>
          </cell>
          <cell r="D29526" t="str">
            <v>PROGEL MEXICANA, S.A. DE C.V.</v>
          </cell>
        </row>
        <row r="29527">
          <cell r="C29527">
            <v>401</v>
          </cell>
          <cell r="D29527" t="str">
            <v>GYG DERIVADOS Y COMESTIBLES, S.A. DE C.V.</v>
          </cell>
        </row>
        <row r="29528">
          <cell r="C29528">
            <v>38</v>
          </cell>
          <cell r="D29528" t="str">
            <v>CITRICOS DE APATZINGAN SPR RL</v>
          </cell>
        </row>
        <row r="29529">
          <cell r="C29529">
            <v>360</v>
          </cell>
          <cell r="D29529" t="str">
            <v>CITRICOS VEGA HERMANOS, S.A. DE C.V.</v>
          </cell>
        </row>
        <row r="29530">
          <cell r="C29530">
            <v>39</v>
          </cell>
          <cell r="D29530" t="str">
            <v>CITROJUGO SA DE CV</v>
          </cell>
        </row>
        <row r="29531">
          <cell r="C29531">
            <v>39</v>
          </cell>
          <cell r="D29531" t="str">
            <v>CITROJUGO SA DE CV</v>
          </cell>
        </row>
        <row r="29532">
          <cell r="C29532">
            <v>40</v>
          </cell>
          <cell r="D29532" t="str">
            <v>CITROLIM SA DE CV</v>
          </cell>
        </row>
        <row r="29533">
          <cell r="C29533">
            <v>40</v>
          </cell>
          <cell r="D29533" t="str">
            <v>CITROLIM SA DE CV</v>
          </cell>
        </row>
        <row r="29534">
          <cell r="C29534">
            <v>41</v>
          </cell>
          <cell r="D29534" t="str">
            <v>COMERCIALIZADORA EL ORO SA  DE CV</v>
          </cell>
        </row>
        <row r="29535">
          <cell r="C29535">
            <v>41</v>
          </cell>
          <cell r="D29535" t="str">
            <v>COMERCIALIZADORA EL ORO SA  DE CV</v>
          </cell>
        </row>
        <row r="29536">
          <cell r="C29536">
            <v>41</v>
          </cell>
          <cell r="D29536" t="str">
            <v>COMERCIALIZADORA EL ORO SA  DE CV</v>
          </cell>
        </row>
        <row r="29537">
          <cell r="C29537">
            <v>41</v>
          </cell>
          <cell r="D29537" t="str">
            <v>COMERCIALIZADORA EL ORO SA  DE CV</v>
          </cell>
        </row>
        <row r="29538">
          <cell r="C29538">
            <v>44</v>
          </cell>
          <cell r="D29538" t="str">
            <v>CONFRUTTA S.A.</v>
          </cell>
        </row>
        <row r="29539">
          <cell r="C29539">
            <v>346</v>
          </cell>
          <cell r="D29539" t="str">
            <v>EXAGROMERICA, S.C. DE R.L. DE C.V.</v>
          </cell>
        </row>
        <row r="29540">
          <cell r="C29540">
            <v>383</v>
          </cell>
          <cell r="D29540" t="str">
            <v>GRUPO AGROINDUSTRIAL POMET, S.A. DE C.V.</v>
          </cell>
        </row>
        <row r="29541">
          <cell r="C29541">
            <v>383</v>
          </cell>
          <cell r="D29541" t="str">
            <v>GRUPO AGROINDUSTRIAL POMET, S.A. DE C.V.</v>
          </cell>
        </row>
        <row r="29542">
          <cell r="C29542">
            <v>383</v>
          </cell>
          <cell r="D29542" t="str">
            <v>GRUPO AGROINDUSTRIAL POMET, S.A. DE C.V.</v>
          </cell>
        </row>
        <row r="29543">
          <cell r="C29543">
            <v>336</v>
          </cell>
          <cell r="D29543" t="str">
            <v>INDUSTRIA MEXICANA DE SABORES, S.A. DE C.V.</v>
          </cell>
        </row>
        <row r="29544">
          <cell r="C29544">
            <v>426</v>
          </cell>
          <cell r="D29544" t="str">
            <v>MARIANN SANTOS VAN HOOZER</v>
          </cell>
        </row>
        <row r="29545">
          <cell r="C29545">
            <v>106</v>
          </cell>
          <cell r="D29545" t="str">
            <v>MEXIALOE LABORATORIOS SA DE CV</v>
          </cell>
        </row>
        <row r="29546">
          <cell r="C29546">
            <v>416</v>
          </cell>
          <cell r="D29546" t="str">
            <v>MEXIFRUTAS, SA DE CV</v>
          </cell>
        </row>
        <row r="29547">
          <cell r="C29547">
            <v>417</v>
          </cell>
          <cell r="D29547" t="str">
            <v>MEXIFRUTAS S.A DE C.V</v>
          </cell>
        </row>
        <row r="29548">
          <cell r="C29548">
            <v>366</v>
          </cell>
          <cell r="D29548" t="str">
            <v>NATURAL &amp; ORGANIC FARMS MEXICO, S.A. DE C.V.</v>
          </cell>
        </row>
        <row r="29549">
          <cell r="C29549">
            <v>398</v>
          </cell>
          <cell r="D29549" t="str">
            <v>NICMA, S.A. DE C.V.</v>
          </cell>
        </row>
        <row r="29550">
          <cell r="C29550">
            <v>398</v>
          </cell>
          <cell r="D29550" t="str">
            <v>NICMA, S.A. DE C.V.</v>
          </cell>
        </row>
        <row r="29551">
          <cell r="C29551">
            <v>401</v>
          </cell>
          <cell r="D29551" t="str">
            <v>GYG DERIVADOS Y COMESTIBLES, S.A. DE C.V.</v>
          </cell>
        </row>
        <row r="29552">
          <cell r="C29552">
            <v>390</v>
          </cell>
          <cell r="D29552" t="str">
            <v>PRODUCTORA DE ALIMENTOS MEXICANOS, S.A. DE C.V.</v>
          </cell>
        </row>
        <row r="29553">
          <cell r="C29553">
            <v>412</v>
          </cell>
          <cell r="D29553" t="str">
            <v>PRODUCTOS AGROINDUSTRIALES DE CHIHUAHUA, SPR DE RL DE CV</v>
          </cell>
        </row>
        <row r="29554">
          <cell r="C29554">
            <v>412</v>
          </cell>
          <cell r="D29554" t="str">
            <v>PRODUCTOS AGROINDUSTRIALES DE CHIHUAHUA, SPR DE RL DE CV</v>
          </cell>
        </row>
        <row r="29555">
          <cell r="C29555">
            <v>269</v>
          </cell>
          <cell r="D29555" t="str">
            <v>PRODUCTOS TANIART, S.A. DE C.V.</v>
          </cell>
        </row>
        <row r="29556">
          <cell r="C29556">
            <v>151</v>
          </cell>
          <cell r="D29556" t="str">
            <v>UNGERER MEXICO S DE RL DE CV</v>
          </cell>
        </row>
        <row r="29557">
          <cell r="C29557">
            <v>152</v>
          </cell>
          <cell r="D29557" t="str">
            <v>VALLE REDONDO SA DE CV</v>
          </cell>
        </row>
        <row r="29558">
          <cell r="C29558">
            <v>152</v>
          </cell>
          <cell r="D29558" t="str">
            <v>VALLE REDONDO SA DE CV</v>
          </cell>
        </row>
        <row r="29559">
          <cell r="C29559">
            <v>152</v>
          </cell>
          <cell r="D29559" t="str">
            <v>VALLE REDONDO SA DE CV</v>
          </cell>
        </row>
        <row r="29560">
          <cell r="C29560">
            <v>152</v>
          </cell>
          <cell r="D29560" t="str">
            <v>VALLE REDONDO SA DE CV</v>
          </cell>
        </row>
        <row r="29561">
          <cell r="C29561">
            <v>106</v>
          </cell>
          <cell r="D29561" t="str">
            <v>MEXIALOE LABORATORIOS SA DE CV</v>
          </cell>
        </row>
        <row r="29562">
          <cell r="C29562">
            <v>20</v>
          </cell>
          <cell r="D29562" t="str">
            <v>BIMBO</v>
          </cell>
        </row>
        <row r="29563">
          <cell r="C29563">
            <v>21</v>
          </cell>
          <cell r="D29563" t="str">
            <v>BIMBO</v>
          </cell>
        </row>
        <row r="29564">
          <cell r="C29564" t="str">
            <v>PROSPECTO</v>
          </cell>
          <cell r="D29564" t="str">
            <v>BREADCO SAPI DE CV</v>
          </cell>
        </row>
        <row r="29565">
          <cell r="C29565">
            <v>24</v>
          </cell>
          <cell r="D29565" t="str">
            <v>C &amp; L ALIMENTOS SA DE CV</v>
          </cell>
        </row>
        <row r="29566">
          <cell r="C29566">
            <v>24</v>
          </cell>
          <cell r="D29566" t="str">
            <v>C &amp; L ALIMENTOS SA DE CV</v>
          </cell>
        </row>
        <row r="29567">
          <cell r="C29567">
            <v>52</v>
          </cell>
          <cell r="D29567" t="str">
            <v>DEUTSCHE QUIMICA SA DE CV</v>
          </cell>
        </row>
        <row r="29568">
          <cell r="C29568">
            <v>384</v>
          </cell>
          <cell r="D29568" t="str">
            <v>DIET LINE LATIN AMERICA, S. A. P. I.  DE C.V.</v>
          </cell>
        </row>
        <row r="29569">
          <cell r="C29569">
            <v>422</v>
          </cell>
          <cell r="D29569" t="str">
            <v>DYSAL, S.A.P.I., DE C.V.</v>
          </cell>
        </row>
        <row r="29570">
          <cell r="C29570">
            <v>174</v>
          </cell>
          <cell r="D29570" t="str">
            <v>GRUPO INDUSTRIAL CUADRITOS BIOTEK SA DE CV</v>
          </cell>
        </row>
        <row r="29571">
          <cell r="C29571">
            <v>89</v>
          </cell>
          <cell r="D29571" t="str">
            <v>KERRY INGREDIENTS DE MEXICO SA DE CV</v>
          </cell>
        </row>
        <row r="29572">
          <cell r="C29572">
            <v>90</v>
          </cell>
          <cell r="D29572" t="str">
            <v>KERRY INGREDIENTS DE MEXICO SA DE CV</v>
          </cell>
        </row>
        <row r="29573">
          <cell r="C29573">
            <v>89</v>
          </cell>
          <cell r="D29573" t="str">
            <v>KERRY INGREDIENTS DE MEXICO SA DE CV</v>
          </cell>
        </row>
        <row r="29574">
          <cell r="C29574">
            <v>406</v>
          </cell>
          <cell r="D29574" t="str">
            <v>LA FINCA ALIMENTOS SA DE CV</v>
          </cell>
        </row>
        <row r="29575">
          <cell r="C29575">
            <v>306</v>
          </cell>
          <cell r="D29575" t="str">
            <v>GRIFFITH FOODS, S.A. DE C.V.</v>
          </cell>
        </row>
        <row r="29576">
          <cell r="C29576">
            <v>306</v>
          </cell>
          <cell r="D29576" t="str">
            <v>GRIFFITH FOODS, S.A. DE C.V.</v>
          </cell>
        </row>
        <row r="29577">
          <cell r="C29577" t="str">
            <v>PROSPECTO</v>
          </cell>
          <cell r="D29577" t="str">
            <v>LATIN FOODS SA DE CV</v>
          </cell>
        </row>
        <row r="29578">
          <cell r="C29578">
            <v>104</v>
          </cell>
          <cell r="D29578" t="str">
            <v>MEJORPLUS SA DE CV</v>
          </cell>
        </row>
        <row r="29579">
          <cell r="C29579">
            <v>104</v>
          </cell>
          <cell r="D29579" t="str">
            <v>MEJORPLUS SA DE CV</v>
          </cell>
        </row>
        <row r="29580">
          <cell r="C29580">
            <v>104</v>
          </cell>
          <cell r="D29580" t="str">
            <v>MEJORPLUS SA DE CV</v>
          </cell>
        </row>
        <row r="29581">
          <cell r="C29581">
            <v>104</v>
          </cell>
          <cell r="D29581" t="str">
            <v>MEJORPLUS SA DE CV</v>
          </cell>
        </row>
        <row r="29582">
          <cell r="C29582">
            <v>107</v>
          </cell>
          <cell r="D29582" t="str">
            <v>MICHEL ONTIVEROS PABLO IGNACIO</v>
          </cell>
        </row>
        <row r="29583">
          <cell r="C29583">
            <v>373</v>
          </cell>
          <cell r="D29583" t="str">
            <v>MOLINO LA ROSALEDA, S.A. DE C.V.</v>
          </cell>
        </row>
        <row r="29584">
          <cell r="C29584">
            <v>130</v>
          </cell>
          <cell r="D29584" t="str">
            <v>PRODUCTOS PERLA, SA DE CV</v>
          </cell>
        </row>
        <row r="29585">
          <cell r="C29585">
            <v>130</v>
          </cell>
          <cell r="D29585" t="str">
            <v>PRODUCTOS PERLA, SA DE CV</v>
          </cell>
        </row>
        <row r="29586">
          <cell r="C29586">
            <v>130</v>
          </cell>
          <cell r="D29586" t="str">
            <v>PRODUCTOS PERLA, SA DE CV</v>
          </cell>
        </row>
        <row r="29587">
          <cell r="C29587" t="str">
            <v>PROSPECTO</v>
          </cell>
          <cell r="D29587" t="str">
            <v>PRODUCTOS RICH SA DE CV</v>
          </cell>
        </row>
        <row r="29588">
          <cell r="C29588">
            <v>270</v>
          </cell>
          <cell r="D29588" t="str">
            <v>RESTAURANTES TOKS, S.A. DE C.V.</v>
          </cell>
        </row>
        <row r="29589">
          <cell r="C29589">
            <v>385</v>
          </cell>
          <cell r="D29589" t="str">
            <v>SAPPHIRE FLAVORS AND FRAGANCES, S.A. DE C.V.</v>
          </cell>
        </row>
        <row r="29590">
          <cell r="C29590">
            <v>355</v>
          </cell>
          <cell r="D29590" t="str">
            <v>TECNICOS ESPECIALIZADOS EN ALIMENTOS, S.A. DE C.V.</v>
          </cell>
        </row>
        <row r="29591">
          <cell r="C29591">
            <v>403</v>
          </cell>
          <cell r="D29591" t="str">
            <v>TECNOLOGÍA EN INGREDIENTES ALIMENTICIOS SA DE CV</v>
          </cell>
        </row>
        <row r="29592">
          <cell r="C29592">
            <v>388</v>
          </cell>
          <cell r="D29592" t="str">
            <v>CONE DENIM YECAPIXTLA, S. DE R.L. DE C.V.</v>
          </cell>
        </row>
        <row r="29593">
          <cell r="C29593">
            <v>433</v>
          </cell>
          <cell r="D29593" t="str">
            <v>CONFECCIONES Y LAVADOS DEL SURESTE, S.A. DE C.V.</v>
          </cell>
        </row>
        <row r="29594">
          <cell r="C29594">
            <v>433</v>
          </cell>
          <cell r="D29594" t="str">
            <v>CONFECCIONES Y LAVADOS DEL SURESTE, S.A. DE C.V.</v>
          </cell>
        </row>
        <row r="29595">
          <cell r="C29595">
            <v>433</v>
          </cell>
          <cell r="D29595" t="str">
            <v>CONFECCIONES Y LAVADOS DEL SURESTE, S.A. DE C.V.</v>
          </cell>
        </row>
        <row r="29596">
          <cell r="C29596">
            <v>55</v>
          </cell>
          <cell r="D29596" t="str">
            <v>DISTRIBUIDORA DE TEXTILES AVANTE SA DE CV</v>
          </cell>
        </row>
        <row r="29597">
          <cell r="C29597">
            <v>55</v>
          </cell>
          <cell r="D29597" t="str">
            <v>DISTRIBUIDORA DE TEXTILES AVANTE SA DE CV</v>
          </cell>
        </row>
        <row r="29598">
          <cell r="C29598">
            <v>14</v>
          </cell>
          <cell r="D29598" t="str">
            <v>DISTRIBUIDORA TEXTIL ARTTEX, S.A. DE C.V.</v>
          </cell>
        </row>
        <row r="29599">
          <cell r="C29599">
            <v>14</v>
          </cell>
          <cell r="D29599" t="str">
            <v>DISTRIBUIDORA TEXTIL ARTTEX, S.A. DE C.V.</v>
          </cell>
        </row>
        <row r="29600">
          <cell r="C29600">
            <v>376</v>
          </cell>
          <cell r="D29600" t="str">
            <v>EDUARDO WONG RODRIGUEZ</v>
          </cell>
        </row>
        <row r="29601">
          <cell r="C29601">
            <v>376</v>
          </cell>
          <cell r="D29601" t="str">
            <v>EDUARDO WONG RODRIGUEZ</v>
          </cell>
        </row>
        <row r="29602">
          <cell r="C29602">
            <v>376</v>
          </cell>
          <cell r="D29602" t="str">
            <v>EDUARDO WONG RODRIGUEZ</v>
          </cell>
        </row>
        <row r="29603">
          <cell r="C29603">
            <v>73</v>
          </cell>
          <cell r="D29603" t="str">
            <v>GRUPO INDUSTRIAL MIRO SA DE CV</v>
          </cell>
        </row>
        <row r="29604">
          <cell r="C29604">
            <v>73</v>
          </cell>
          <cell r="D29604" t="str">
            <v>GRUPO INDUSTRIAL MIRO SA DE CV</v>
          </cell>
        </row>
        <row r="29605">
          <cell r="C29605">
            <v>402</v>
          </cell>
          <cell r="D29605" t="str">
            <v>GRUPO VIVATEX, S.A. DE C.V.</v>
          </cell>
        </row>
        <row r="29606">
          <cell r="C29606">
            <v>402</v>
          </cell>
          <cell r="D29606" t="str">
            <v>GRUPO VIVATEX, S.A. DE C.V.</v>
          </cell>
        </row>
        <row r="29607">
          <cell r="C29607">
            <v>396</v>
          </cell>
          <cell r="D29607" t="str">
            <v>JINSI, S.A. DE C.V.</v>
          </cell>
        </row>
        <row r="29608">
          <cell r="C29608">
            <v>370</v>
          </cell>
          <cell r="D29608" t="str">
            <v>JUAN RAMON DELGADILLO ALDRETE</v>
          </cell>
        </row>
        <row r="29609">
          <cell r="C29609">
            <v>370</v>
          </cell>
          <cell r="D29609" t="str">
            <v>JUAN RAMON DELGADILLO ALDRETE</v>
          </cell>
        </row>
        <row r="29610">
          <cell r="C29610">
            <v>370</v>
          </cell>
          <cell r="D29610" t="str">
            <v>JUAN RAMON DELGADILLO ALDRETE</v>
          </cell>
        </row>
        <row r="29611">
          <cell r="C29611">
            <v>370</v>
          </cell>
          <cell r="D29611" t="str">
            <v>JUAN RAMON DELGADILLO ALDRETE</v>
          </cell>
        </row>
        <row r="29612">
          <cell r="C29612">
            <v>97</v>
          </cell>
          <cell r="D29612" t="str">
            <v>LAVAEXPORT SA DE CV</v>
          </cell>
        </row>
        <row r="29613">
          <cell r="C29613">
            <v>97</v>
          </cell>
          <cell r="D29613" t="str">
            <v>LAVAEXPORT SA DE CV</v>
          </cell>
        </row>
        <row r="29614">
          <cell r="C29614">
            <v>97</v>
          </cell>
          <cell r="D29614" t="str">
            <v>LAVAEXPORT SA DE CV</v>
          </cell>
        </row>
        <row r="29615">
          <cell r="C29615">
            <v>303</v>
          </cell>
          <cell r="D29615" t="str">
            <v>MARIA AGUILERA HERNANDEZ</v>
          </cell>
        </row>
        <row r="29616">
          <cell r="C29616">
            <v>309</v>
          </cell>
          <cell r="D29616" t="str">
            <v>MARIA CONSUELO FIERRO RAMOS</v>
          </cell>
        </row>
        <row r="29617">
          <cell r="C29617">
            <v>309</v>
          </cell>
          <cell r="D29617" t="str">
            <v>MARIA CONSUELO FIERRO RAMOS</v>
          </cell>
        </row>
        <row r="29618">
          <cell r="C29618">
            <v>204</v>
          </cell>
          <cell r="D29618" t="str">
            <v>PQ INTEGRADORA LOGISTICA SA DE CV</v>
          </cell>
        </row>
        <row r="29619">
          <cell r="C29619">
            <v>134</v>
          </cell>
          <cell r="D29619" t="str">
            <v>QUIMICA HERNANDEZ RAMIREZ SA DE CV</v>
          </cell>
        </row>
        <row r="29620">
          <cell r="C29620">
            <v>134</v>
          </cell>
          <cell r="D29620" t="str">
            <v>QUIMICA HERNANDEZ RAMIREZ SA DE CV</v>
          </cell>
        </row>
        <row r="29621">
          <cell r="C29621">
            <v>134</v>
          </cell>
          <cell r="D29621" t="str">
            <v>QUIMICA HERNANDEZ RAMIREZ SA DE CV</v>
          </cell>
        </row>
        <row r="29622">
          <cell r="C29622">
            <v>378</v>
          </cell>
          <cell r="D29622" t="str">
            <v>STONE LAV, S.A. DE C.V.</v>
          </cell>
        </row>
        <row r="29623">
          <cell r="C29623">
            <v>378</v>
          </cell>
          <cell r="D29623" t="str">
            <v>STONE LAV, S.A. DE C.V.</v>
          </cell>
        </row>
        <row r="29624">
          <cell r="C29624">
            <v>179</v>
          </cell>
          <cell r="D29624" t="str">
            <v>TBG APPAREL S DE RL DE CV</v>
          </cell>
        </row>
        <row r="29625">
          <cell r="C29625">
            <v>179</v>
          </cell>
          <cell r="D29625" t="str">
            <v>TBG APPAREL S DE RL DE CV</v>
          </cell>
        </row>
        <row r="29626">
          <cell r="C29626">
            <v>179</v>
          </cell>
          <cell r="D29626" t="str">
            <v>TBG APPAREL S DE RL DE CV</v>
          </cell>
        </row>
        <row r="29627">
          <cell r="C29627">
            <v>179</v>
          </cell>
          <cell r="D29627" t="str">
            <v>TBG APPAREL S DE RL DE CV</v>
          </cell>
        </row>
        <row r="29628">
          <cell r="C29628">
            <v>155</v>
          </cell>
          <cell r="D29628" t="str">
            <v>VERTICAL KNITS SA DE CV</v>
          </cell>
        </row>
        <row r="29629">
          <cell r="C29629">
            <v>155</v>
          </cell>
          <cell r="D29629" t="str">
            <v>VERTICAL KNITS SA DE CV</v>
          </cell>
        </row>
        <row r="29630">
          <cell r="C29630">
            <v>367</v>
          </cell>
          <cell r="D29630" t="str">
            <v>WRANGLER DE MEXICO, S. DE R.L. DE C.V.</v>
          </cell>
        </row>
        <row r="29631">
          <cell r="C29631">
            <v>100</v>
          </cell>
          <cell r="D29631" t="str">
            <v>MANUFACTURAS KALTEX SA DE CV</v>
          </cell>
        </row>
        <row r="29632">
          <cell r="C29632">
            <v>100</v>
          </cell>
          <cell r="D29632" t="str">
            <v>MANUFACTURAS KALTEX SA DE CV</v>
          </cell>
        </row>
        <row r="29633">
          <cell r="C29633">
            <v>100</v>
          </cell>
          <cell r="D29633" t="str">
            <v>MANUFACTURAS KALTEX SA DE CV</v>
          </cell>
        </row>
        <row r="29634">
          <cell r="C29634">
            <v>16</v>
          </cell>
          <cell r="D29634" t="str">
            <v>GRUMA</v>
          </cell>
        </row>
        <row r="29635">
          <cell r="C29635">
            <v>78</v>
          </cell>
          <cell r="D29635" t="str">
            <v>GRUMA</v>
          </cell>
        </row>
        <row r="29636">
          <cell r="C29636">
            <v>78</v>
          </cell>
          <cell r="D29636" t="str">
            <v>GRUMA</v>
          </cell>
        </row>
        <row r="29637">
          <cell r="C29637">
            <v>79</v>
          </cell>
          <cell r="D29637" t="str">
            <v>GRUMA</v>
          </cell>
        </row>
        <row r="29638">
          <cell r="C29638">
            <v>79</v>
          </cell>
          <cell r="D29638" t="str">
            <v>GRUMA</v>
          </cell>
        </row>
        <row r="29639">
          <cell r="C29639">
            <v>112</v>
          </cell>
          <cell r="D29639" t="str">
            <v>GRUMA</v>
          </cell>
        </row>
        <row r="29640">
          <cell r="C29640">
            <v>112</v>
          </cell>
          <cell r="D29640" t="str">
            <v>GRUMA</v>
          </cell>
        </row>
        <row r="29641">
          <cell r="C29641">
            <v>113</v>
          </cell>
          <cell r="D29641" t="str">
            <v>GRUMA</v>
          </cell>
        </row>
        <row r="29642">
          <cell r="C29642">
            <v>113</v>
          </cell>
          <cell r="D29642" t="str">
            <v>GRUMA</v>
          </cell>
        </row>
        <row r="29643">
          <cell r="C29643">
            <v>113</v>
          </cell>
          <cell r="D29643" t="str">
            <v>GRUMA</v>
          </cell>
        </row>
        <row r="29644">
          <cell r="C29644">
            <v>114</v>
          </cell>
          <cell r="D29644" t="str">
            <v>GRUMA</v>
          </cell>
        </row>
        <row r="29645">
          <cell r="C29645">
            <v>114</v>
          </cell>
          <cell r="D29645" t="str">
            <v>GRUMA</v>
          </cell>
        </row>
        <row r="29646">
          <cell r="C29646">
            <v>115</v>
          </cell>
          <cell r="D29646" t="str">
            <v>GRUMA</v>
          </cell>
        </row>
        <row r="29647">
          <cell r="C29647">
            <v>159</v>
          </cell>
          <cell r="D29647" t="str">
            <v>GRUMA</v>
          </cell>
        </row>
        <row r="29648">
          <cell r="C29648">
            <v>159</v>
          </cell>
          <cell r="D29648" t="str">
            <v>GRUMA</v>
          </cell>
        </row>
        <row r="29649">
          <cell r="C29649">
            <v>166</v>
          </cell>
          <cell r="D29649" t="str">
            <v>GRUMA</v>
          </cell>
        </row>
        <row r="29650">
          <cell r="C29650">
            <v>166</v>
          </cell>
          <cell r="D29650" t="str">
            <v>GRUMA</v>
          </cell>
        </row>
        <row r="29651">
          <cell r="C29651">
            <v>407</v>
          </cell>
          <cell r="D29651" t="str">
            <v>GRUMA</v>
          </cell>
        </row>
        <row r="29652">
          <cell r="C29652">
            <v>407</v>
          </cell>
          <cell r="D29652" t="str">
            <v>GRUMA</v>
          </cell>
        </row>
        <row r="29653">
          <cell r="C29653">
            <v>381</v>
          </cell>
          <cell r="D29653" t="str">
            <v>HARI MASA DEL SURESTE, S.A. DE C.V.</v>
          </cell>
        </row>
        <row r="29654">
          <cell r="C29654">
            <v>381</v>
          </cell>
          <cell r="D29654" t="str">
            <v>HARI MASA DEL SURESTE, S.A. DE C.V.</v>
          </cell>
        </row>
        <row r="29655">
          <cell r="C29655">
            <v>28</v>
          </cell>
          <cell r="D29655" t="str">
            <v>CERVECERIA CUAUHTEMOC MOCTEZUMA SA DE CV</v>
          </cell>
        </row>
        <row r="29656">
          <cell r="C29656">
            <v>28</v>
          </cell>
          <cell r="D29656" t="str">
            <v>CERVECERIA CUAUHTEMOC MOCTEZUMA SA DE CV</v>
          </cell>
        </row>
        <row r="29657">
          <cell r="C29657">
            <v>28</v>
          </cell>
          <cell r="D29657" t="str">
            <v>CERVECERIA CUAUHTEMOC MOCTEZUMA SA DE CV</v>
          </cell>
        </row>
        <row r="29658">
          <cell r="C29658">
            <v>28</v>
          </cell>
          <cell r="D29658" t="str">
            <v>CERVECERIA CUAUHTEMOC MOCTEZUMA SA DE CV</v>
          </cell>
        </row>
        <row r="29659">
          <cell r="C29659">
            <v>29</v>
          </cell>
          <cell r="D29659" t="str">
            <v>CERVECERIA CUAUHTEMOC MOCTEZUMA SA DE CV</v>
          </cell>
        </row>
        <row r="29660">
          <cell r="C29660">
            <v>29</v>
          </cell>
          <cell r="D29660" t="str">
            <v>CERVECERIA CUAUHTEMOC MOCTEZUMA SA DE CV</v>
          </cell>
        </row>
        <row r="29661">
          <cell r="C29661">
            <v>29</v>
          </cell>
          <cell r="D29661" t="str">
            <v>CERVECERIA CUAUHTEMOC MOCTEZUMA SA DE CV</v>
          </cell>
        </row>
        <row r="29662">
          <cell r="C29662">
            <v>29</v>
          </cell>
          <cell r="D29662" t="str">
            <v>CERVECERIA CUAUHTEMOC MOCTEZUMA SA DE CV</v>
          </cell>
        </row>
        <row r="29663">
          <cell r="C29663">
            <v>30</v>
          </cell>
          <cell r="D29663" t="str">
            <v>CERVECERIA CUAUHTEMOC MOCTEZUMA SA DE CV</v>
          </cell>
        </row>
        <row r="29664">
          <cell r="C29664">
            <v>30</v>
          </cell>
          <cell r="D29664" t="str">
            <v>CERVECERIA CUAUHTEMOC MOCTEZUMA SA DE CV</v>
          </cell>
        </row>
        <row r="29665">
          <cell r="C29665">
            <v>30</v>
          </cell>
          <cell r="D29665" t="str">
            <v>CERVECERIA CUAUHTEMOC MOCTEZUMA SA DE CV</v>
          </cell>
        </row>
        <row r="29666">
          <cell r="C29666">
            <v>30</v>
          </cell>
          <cell r="D29666" t="str">
            <v>CERVECERIA CUAUHTEMOC MOCTEZUMA SA DE CV</v>
          </cell>
        </row>
        <row r="29667">
          <cell r="C29667">
            <v>31</v>
          </cell>
          <cell r="D29667" t="str">
            <v>CERVECERIA CUAUHTEMOC MOCTEZUMA SA DE CV</v>
          </cell>
        </row>
        <row r="29668">
          <cell r="C29668">
            <v>31</v>
          </cell>
          <cell r="D29668" t="str">
            <v>CERVECERIA CUAUHTEMOC MOCTEZUMA SA DE CV</v>
          </cell>
        </row>
        <row r="29669">
          <cell r="C29669">
            <v>31</v>
          </cell>
          <cell r="D29669" t="str">
            <v>CERVECERIA CUAUHTEMOC MOCTEZUMA SA DE CV</v>
          </cell>
        </row>
        <row r="29670">
          <cell r="C29670">
            <v>31</v>
          </cell>
          <cell r="D29670" t="str">
            <v>CERVECERIA CUAUHTEMOC MOCTEZUMA SA DE CV</v>
          </cell>
        </row>
        <row r="29671">
          <cell r="C29671">
            <v>31</v>
          </cell>
          <cell r="D29671" t="str">
            <v>CERVECERIA CUAUHTEMOC MOCTEZUMA SA DE CV</v>
          </cell>
        </row>
        <row r="29672">
          <cell r="C29672">
            <v>32</v>
          </cell>
          <cell r="D29672" t="str">
            <v>CERVECERIA CUAUHTEMOC MOCTEZUMA SA DE CV</v>
          </cell>
        </row>
        <row r="29673">
          <cell r="C29673">
            <v>32</v>
          </cell>
          <cell r="D29673" t="str">
            <v>CERVECERIA CUAUHTEMOC MOCTEZUMA SA DE CV</v>
          </cell>
        </row>
        <row r="29674">
          <cell r="C29674">
            <v>32</v>
          </cell>
          <cell r="D29674" t="str">
            <v>CERVECERIA CUAUHTEMOC MOCTEZUMA SA DE CV</v>
          </cell>
        </row>
        <row r="29675">
          <cell r="C29675">
            <v>32</v>
          </cell>
          <cell r="D29675" t="str">
            <v>CERVECERIA CUAUHTEMOC MOCTEZUMA SA DE CV</v>
          </cell>
        </row>
        <row r="29676">
          <cell r="C29676">
            <v>33</v>
          </cell>
          <cell r="D29676" t="str">
            <v>CERVECERIA CUAUHTEMOC MOCTEZUMA SA DE CV</v>
          </cell>
        </row>
        <row r="29677">
          <cell r="C29677">
            <v>33</v>
          </cell>
          <cell r="D29677" t="str">
            <v>CERVECERIA CUAUHTEMOC MOCTEZUMA SA DE CV</v>
          </cell>
        </row>
        <row r="29678">
          <cell r="C29678">
            <v>33</v>
          </cell>
          <cell r="D29678" t="str">
            <v>CERVECERIA CUAUHTEMOC MOCTEZUMA SA DE CV</v>
          </cell>
        </row>
        <row r="29679">
          <cell r="C29679">
            <v>33</v>
          </cell>
          <cell r="D29679" t="str">
            <v>CERVECERIA CUAUHTEMOC MOCTEZUMA SA DE CV</v>
          </cell>
        </row>
        <row r="29680">
          <cell r="C29680">
            <v>337</v>
          </cell>
          <cell r="D29680" t="str">
            <v>CERVECERIA CUAUHTEMOC MOCTEZUMA SA DE CV</v>
          </cell>
        </row>
        <row r="29681">
          <cell r="C29681">
            <v>337</v>
          </cell>
          <cell r="D29681" t="str">
            <v>CERVECERIA CUAUHTEMOC MOCTEZUMA SA DE CV</v>
          </cell>
        </row>
        <row r="29682">
          <cell r="C29682">
            <v>337</v>
          </cell>
          <cell r="D29682" t="str">
            <v>CERVECERIA CUAUHTEMOC MOCTEZUMA SA DE CV</v>
          </cell>
        </row>
        <row r="29683">
          <cell r="C29683">
            <v>337</v>
          </cell>
          <cell r="D29683" t="str">
            <v>CERVECERIA CUAUHTEMOC MOCTEZUMA SA DE CV</v>
          </cell>
        </row>
        <row r="29684">
          <cell r="C29684">
            <v>342</v>
          </cell>
          <cell r="D29684" t="str">
            <v>RED STRIPE</v>
          </cell>
        </row>
        <row r="29685">
          <cell r="C29685">
            <v>393</v>
          </cell>
          <cell r="D29685" t="str">
            <v>CERVECERIA CUAUHTEMOC MOCTEZUMA SA DE CV</v>
          </cell>
        </row>
        <row r="29686">
          <cell r="C29686">
            <v>436</v>
          </cell>
          <cell r="D29686" t="str">
            <v>CERVECERIA PANAMA, S.A.</v>
          </cell>
        </row>
        <row r="29687">
          <cell r="C29687">
            <v>392</v>
          </cell>
          <cell r="D29687" t="str">
            <v>CIH INTERNATIONAL, S.A.R.L.</v>
          </cell>
        </row>
        <row r="29688">
          <cell r="C29688">
            <v>392</v>
          </cell>
          <cell r="D29688" t="str">
            <v>CIH INTERNATIONAL, S.A.R.L.</v>
          </cell>
        </row>
        <row r="29689">
          <cell r="C29689">
            <v>392</v>
          </cell>
          <cell r="D29689" t="str">
            <v>CIH INTERNATIONAL, S.A.R.L.</v>
          </cell>
        </row>
        <row r="29690">
          <cell r="C29690">
            <v>392</v>
          </cell>
          <cell r="D29690" t="str">
            <v>CIH INTERNATIONAL, S.A.R.L.</v>
          </cell>
        </row>
        <row r="29691">
          <cell r="C29691">
            <v>392</v>
          </cell>
          <cell r="D29691" t="str">
            <v>CIH INTERNATIONAL, S.A.R.L.</v>
          </cell>
        </row>
        <row r="29692">
          <cell r="C29692">
            <v>392</v>
          </cell>
          <cell r="D29692" t="str">
            <v>CIH INTERNATIONAL, S.A.R.L.</v>
          </cell>
        </row>
        <row r="29693">
          <cell r="C29693">
            <v>232</v>
          </cell>
          <cell r="D29693" t="str">
            <v>BANKS (BARBADOS) BREWERIES LTD</v>
          </cell>
        </row>
        <row r="29694">
          <cell r="C29694">
            <v>232</v>
          </cell>
          <cell r="D29694" t="str">
            <v>BANKS (BARBADOS) BREWERIES LTD</v>
          </cell>
        </row>
        <row r="29695">
          <cell r="C29695">
            <v>238</v>
          </cell>
          <cell r="D29695" t="str">
            <v>ANSA MCAL TRADING, INC.</v>
          </cell>
        </row>
        <row r="29696">
          <cell r="C29696">
            <v>238</v>
          </cell>
          <cell r="D29696" t="str">
            <v>ANSA MCAL TRADING, INC.</v>
          </cell>
        </row>
        <row r="29697">
          <cell r="C29697">
            <v>409</v>
          </cell>
          <cell r="D29697" t="str">
            <v>INGENIERO FRANCISCO QUINZAÑOS Y CIA SA DE CV</v>
          </cell>
        </row>
        <row r="29698">
          <cell r="C29698">
            <v>409</v>
          </cell>
          <cell r="D29698" t="str">
            <v>INGENIERO FRANCISCO QUINZAÑOS Y CIA SA DE CV</v>
          </cell>
        </row>
        <row r="29699">
          <cell r="C29699">
            <v>411</v>
          </cell>
          <cell r="D29699" t="str">
            <v>TECNOLOGIA AMBIENTAL Y COMERCIAL SA</v>
          </cell>
        </row>
        <row r="29700">
          <cell r="C29700">
            <v>411</v>
          </cell>
          <cell r="D29700" t="str">
            <v>TECNOLOGIA AMBIENTAL Y COMERCIAL SA</v>
          </cell>
        </row>
        <row r="29701">
          <cell r="C29701">
            <v>367</v>
          </cell>
          <cell r="D29701" t="str">
            <v>WRANGLER DE MEXICO, S. DE R.L. DE C.V.</v>
          </cell>
        </row>
        <row r="29702">
          <cell r="C29702">
            <v>367</v>
          </cell>
          <cell r="D29702" t="str">
            <v>WRANGLER DE MEXICO, S. DE R.L. DE C.V.</v>
          </cell>
        </row>
        <row r="29703">
          <cell r="C29703">
            <v>67</v>
          </cell>
          <cell r="D29703" t="str">
            <v>GELITA MEXICO S DE RL DE CV</v>
          </cell>
        </row>
        <row r="29704">
          <cell r="C29704">
            <v>53</v>
          </cell>
          <cell r="D29704" t="str">
            <v>DINCO DEL NORTE SA DE CV</v>
          </cell>
        </row>
        <row r="29705">
          <cell r="C29705">
            <v>53</v>
          </cell>
          <cell r="D29705" t="str">
            <v>DINCO DEL NORTE SA DE CV</v>
          </cell>
        </row>
        <row r="29706">
          <cell r="C29706">
            <v>53</v>
          </cell>
          <cell r="D29706" t="str">
            <v>DINCO DEL NORTE SA DE CV</v>
          </cell>
        </row>
        <row r="29707">
          <cell r="C29707">
            <v>53</v>
          </cell>
          <cell r="D29707" t="str">
            <v>DINCO DEL NORTE SA DE CV</v>
          </cell>
        </row>
        <row r="29708">
          <cell r="C29708">
            <v>128</v>
          </cell>
          <cell r="D29708" t="str">
            <v>PRODUCTOS CURTIENTES SA DE CV</v>
          </cell>
        </row>
        <row r="29709">
          <cell r="C29709">
            <v>128</v>
          </cell>
          <cell r="D29709" t="str">
            <v>PRODUCTOS CURTIENTES SA DE CV</v>
          </cell>
        </row>
        <row r="29710">
          <cell r="C29710">
            <v>128</v>
          </cell>
          <cell r="D29710" t="str">
            <v>PRODUCTOS CURTIENTES SA DE CV</v>
          </cell>
        </row>
        <row r="29711">
          <cell r="C29711">
            <v>144</v>
          </cell>
          <cell r="D29711" t="str">
            <v>SUELAS WYNY SA DE CV</v>
          </cell>
        </row>
        <row r="29712">
          <cell r="C29712">
            <v>144</v>
          </cell>
          <cell r="D29712" t="str">
            <v>SUELAS WYNY SA DE CV</v>
          </cell>
        </row>
        <row r="29713">
          <cell r="C29713">
            <v>184</v>
          </cell>
          <cell r="D29713" t="str">
            <v>CUEROMEX WET BLUE SA DE CV</v>
          </cell>
        </row>
        <row r="29714">
          <cell r="C29714">
            <v>184</v>
          </cell>
          <cell r="D29714" t="str">
            <v>CUEROMEX WET BLUE SA DE CV</v>
          </cell>
        </row>
        <row r="29715">
          <cell r="C29715">
            <v>193</v>
          </cell>
          <cell r="D29715" t="str">
            <v>CURFIMEX SA DE CV</v>
          </cell>
        </row>
        <row r="29716">
          <cell r="C29716">
            <v>193</v>
          </cell>
          <cell r="D29716" t="str">
            <v>CURFIMEX SA DE CV</v>
          </cell>
        </row>
        <row r="29717">
          <cell r="C29717">
            <v>202</v>
          </cell>
          <cell r="D29717" t="str">
            <v>CURTIDOS TREVIÑO SA DE CV</v>
          </cell>
        </row>
        <row r="29718">
          <cell r="C29718">
            <v>348</v>
          </cell>
          <cell r="D29718" t="str">
            <v>CONCURMEX, S.A. DE C.V.</v>
          </cell>
        </row>
        <row r="29719">
          <cell r="C29719">
            <v>371</v>
          </cell>
          <cell r="D29719" t="str">
            <v>DANIEL ROMO CUELLAR</v>
          </cell>
        </row>
        <row r="29720">
          <cell r="C29720">
            <v>371</v>
          </cell>
          <cell r="D29720" t="str">
            <v>DANIEL ROMO CUELLAR</v>
          </cell>
        </row>
        <row r="29721">
          <cell r="C29721">
            <v>414</v>
          </cell>
          <cell r="D29721" t="str">
            <v>HELA CHEMICALS SA DE CV</v>
          </cell>
        </row>
        <row r="29722">
          <cell r="C29722">
            <v>420</v>
          </cell>
          <cell r="D29722" t="str">
            <v>PIELES SANTORO, S.A. DE C.V.</v>
          </cell>
        </row>
        <row r="29723">
          <cell r="C29723">
            <v>420</v>
          </cell>
          <cell r="D29723" t="str">
            <v>PIELES SANTORO, S.A. DE C.V.</v>
          </cell>
        </row>
        <row r="29724">
          <cell r="C29724">
            <v>6</v>
          </cell>
          <cell r="D29724" t="str">
            <v>AGRANA FRUIT MEXICO SA DE CV</v>
          </cell>
        </row>
        <row r="29725">
          <cell r="C29725">
            <v>11</v>
          </cell>
          <cell r="D29725" t="str">
            <v>ALIMENTOS PROFUSA, SA DE CV</v>
          </cell>
        </row>
        <row r="29726">
          <cell r="C29726">
            <v>11</v>
          </cell>
          <cell r="D29726" t="str">
            <v>ALIMENTOS PROFUSA, SA DE CV</v>
          </cell>
        </row>
        <row r="29727">
          <cell r="C29727">
            <v>15</v>
          </cell>
          <cell r="D29727" t="str">
            <v>AVIGM SA DE CV</v>
          </cell>
        </row>
        <row r="29728">
          <cell r="C29728">
            <v>22</v>
          </cell>
          <cell r="D29728" t="str">
            <v>BIOTECNICA INTERNACIONAL SA DE CV</v>
          </cell>
        </row>
        <row r="29729">
          <cell r="C29729">
            <v>177</v>
          </cell>
          <cell r="D29729" t="str">
            <v>COLOIDALES DUCHE SA DE CV</v>
          </cell>
        </row>
        <row r="29730">
          <cell r="C29730">
            <v>246</v>
          </cell>
          <cell r="D29730" t="str">
            <v>COMPLEMENTOS ALIMENTICIOS, S.A. DE C.V.</v>
          </cell>
        </row>
        <row r="29731">
          <cell r="C29731">
            <v>421</v>
          </cell>
          <cell r="D29731" t="str">
            <v>FLAVOR SENSE, S.A. DE C.V.</v>
          </cell>
        </row>
        <row r="29732">
          <cell r="C29732">
            <v>437</v>
          </cell>
          <cell r="D29732" t="str">
            <v>FREXPORT, S.A. DE C.V.</v>
          </cell>
        </row>
        <row r="29733">
          <cell r="C29733">
            <v>67</v>
          </cell>
          <cell r="D29733" t="str">
            <v>GELITA MEXICO S DE RL DE CV</v>
          </cell>
        </row>
        <row r="29734">
          <cell r="C29734">
            <v>67</v>
          </cell>
          <cell r="D29734" t="str">
            <v>GELITA MEXICO S DE RL DE CV</v>
          </cell>
        </row>
        <row r="29735">
          <cell r="C29735">
            <v>206</v>
          </cell>
          <cell r="D29735" t="str">
            <v>INVESTIGACION PRODUCTIVA SA DE CV</v>
          </cell>
        </row>
        <row r="29736">
          <cell r="C29736" t="str">
            <v>PROSPECTO</v>
          </cell>
          <cell r="D29736" t="str">
            <v xml:space="preserve">MAZ INDUSTRIAL </v>
          </cell>
        </row>
        <row r="29737">
          <cell r="C29737" t="str">
            <v>PROSPECTO</v>
          </cell>
          <cell r="D29737" t="str">
            <v xml:space="preserve">MAZ INDUSTRIAL </v>
          </cell>
        </row>
        <row r="29738">
          <cell r="C29738">
            <v>372</v>
          </cell>
          <cell r="D29738" t="str">
            <v>NOVA ORGANICA, S.A. DE C.V.</v>
          </cell>
        </row>
        <row r="29739">
          <cell r="C29739">
            <v>382</v>
          </cell>
          <cell r="D29739" t="str">
            <v>PC BIOLOGICS, S.A. DE C.V.</v>
          </cell>
        </row>
        <row r="29740">
          <cell r="C29740">
            <v>239</v>
          </cell>
          <cell r="D29740" t="str">
            <v>PROTEINAS NATURALES, S.A. (PROTENA, S.A.)</v>
          </cell>
        </row>
        <row r="29741">
          <cell r="C29741">
            <v>252</v>
          </cell>
          <cell r="D29741" t="str">
            <v>QUESERIA DOS LAGUNAS, SPR DE R.L. DE C.V.</v>
          </cell>
        </row>
        <row r="29742">
          <cell r="C29742">
            <v>349</v>
          </cell>
          <cell r="D29742" t="str">
            <v>VILLA VERDE AGRICOLA MEXICANA, S.A. DE C.V.</v>
          </cell>
        </row>
        <row r="29743">
          <cell r="C29743">
            <v>423</v>
          </cell>
          <cell r="D29743" t="str">
            <v>VISCERAS SELECTAS DEL BAJIO.S. DE R.L. DE C.V.</v>
          </cell>
        </row>
        <row r="29744">
          <cell r="C29744">
            <v>418</v>
          </cell>
          <cell r="D29744" t="str">
            <v>ENDISIC, S.A. DE C.V.</v>
          </cell>
        </row>
        <row r="29745">
          <cell r="C29745">
            <v>174</v>
          </cell>
          <cell r="D29745" t="str">
            <v>GRUPO INDUSTRIAL CUADRITOS BIOTEK SA DE CV</v>
          </cell>
        </row>
        <row r="29746">
          <cell r="C29746">
            <v>404</v>
          </cell>
          <cell r="D29746" t="str">
            <v>INNOVAK GLOBAL SA DE CV</v>
          </cell>
        </row>
        <row r="29747">
          <cell r="C29747">
            <v>89</v>
          </cell>
          <cell r="D29747" t="str">
            <v>KERRY INGREDIENTS DE MEXICO SA DE CV</v>
          </cell>
        </row>
        <row r="29748">
          <cell r="C29748">
            <v>89</v>
          </cell>
          <cell r="D29748" t="str">
            <v>KERRY INGREDIENTS DE MEXICO SA DE CV</v>
          </cell>
        </row>
        <row r="29749">
          <cell r="C29749">
            <v>89</v>
          </cell>
          <cell r="D29749" t="str">
            <v>KERRY INGREDIENTS DE MEXICO SA DE CV</v>
          </cell>
        </row>
        <row r="29750">
          <cell r="C29750">
            <v>102</v>
          </cell>
          <cell r="D29750" t="str">
            <v>MAZAPAN DE LA ROSA SA DE CV</v>
          </cell>
        </row>
        <row r="29751">
          <cell r="C29751">
            <v>400</v>
          </cell>
          <cell r="D29751" t="str">
            <v>PLASSET INGREDIENTS, S.A. DE C.V.</v>
          </cell>
        </row>
        <row r="29752">
          <cell r="C29752">
            <v>386</v>
          </cell>
          <cell r="D29752" t="str">
            <v>PROVEEDOR INTERNACIONAL DE QUIMICOS, S.A. DE C.V.</v>
          </cell>
        </row>
        <row r="29753">
          <cell r="C29753">
            <v>138</v>
          </cell>
          <cell r="D29753" t="str">
            <v>RICAP SA DE CV</v>
          </cell>
        </row>
        <row r="29754">
          <cell r="C29754">
            <v>138</v>
          </cell>
          <cell r="D29754" t="str">
            <v>RICAP SA DE CV</v>
          </cell>
        </row>
        <row r="29755">
          <cell r="C29755">
            <v>138</v>
          </cell>
          <cell r="D29755" t="str">
            <v>RICAP SA DE CV</v>
          </cell>
        </row>
        <row r="29756">
          <cell r="C29756" t="str">
            <v>PROSPECTO</v>
          </cell>
          <cell r="D29756" t="str">
            <v>CONSERVERA SAN CARLOS SA DE CV</v>
          </cell>
        </row>
        <row r="29757">
          <cell r="C29757" t="str">
            <v>PROSPECTO</v>
          </cell>
          <cell r="D29757" t="str">
            <v>FAMESA, S.A. DE C.V.</v>
          </cell>
        </row>
        <row r="29758">
          <cell r="C29758" t="str">
            <v>PROSPECTO</v>
          </cell>
          <cell r="D29758" t="str">
            <v>INDUSTRIAL DEL PACIFICO SA DE CV (IPSA)</v>
          </cell>
        </row>
        <row r="29759">
          <cell r="C29759" t="str">
            <v>PROSPECTO</v>
          </cell>
          <cell r="D29759" t="str">
            <v>MARINDUSTRIAS SA DE CV (GRUPO MAR)</v>
          </cell>
        </row>
        <row r="29760">
          <cell r="C29760" t="str">
            <v>PROSPECTO</v>
          </cell>
          <cell r="D29760" t="str">
            <v>NUTRISA SA DE CV</v>
          </cell>
        </row>
        <row r="29761">
          <cell r="C29761" t="str">
            <v>PROSPECTO</v>
          </cell>
          <cell r="D29761" t="str">
            <v>OFRUT SA DE CV</v>
          </cell>
        </row>
        <row r="29762">
          <cell r="C29762" t="str">
            <v>PROSPECTO</v>
          </cell>
          <cell r="D29762" t="str">
            <v>PROCESAMIENTO ESPECIALIZADO DE ALIMENTOS (PROCESA)</v>
          </cell>
        </row>
        <row r="29763">
          <cell r="C29763" t="str">
            <v>PROSPECTO</v>
          </cell>
          <cell r="D29763" t="str">
            <v>PRODUCTOS BAFAR SA DE CV</v>
          </cell>
        </row>
        <row r="29764">
          <cell r="C29764" t="str">
            <v>PROSPECTO</v>
          </cell>
          <cell r="D29764" t="str">
            <v>PRODUCTOS LACTEOS LA PROVIDENCIA SA DE CV</v>
          </cell>
        </row>
        <row r="29765">
          <cell r="C29765" t="str">
            <v>PROSPECTO</v>
          </cell>
          <cell r="D29765" t="str">
            <v xml:space="preserve">PROTEINAS MARINAS Y HARINAS DE SINALOA (PROMAHARIN) </v>
          </cell>
        </row>
        <row r="29766">
          <cell r="C29766">
            <v>231</v>
          </cell>
          <cell r="D29766" t="str">
            <v>PROGEL MEXICANA, S.A. DE C.V.</v>
          </cell>
        </row>
        <row r="29767">
          <cell r="C29767">
            <v>231</v>
          </cell>
          <cell r="D29767" t="str">
            <v>PROGEL MEXICANA, S.A. DE C.V.</v>
          </cell>
        </row>
        <row r="29768">
          <cell r="C29768">
            <v>231</v>
          </cell>
          <cell r="D29768" t="str">
            <v>PROGEL MEXICANA, S.A. DE C.V.</v>
          </cell>
        </row>
        <row r="29769">
          <cell r="C29769">
            <v>401</v>
          </cell>
          <cell r="D29769" t="str">
            <v>GYG DERIVADOS Y COMESTIBLES, S.A. DE C.V.</v>
          </cell>
        </row>
        <row r="29770">
          <cell r="C29770">
            <v>38</v>
          </cell>
          <cell r="D29770" t="str">
            <v>CITRICOS DE APATZINGAN SPR RL</v>
          </cell>
        </row>
        <row r="29771">
          <cell r="C29771">
            <v>360</v>
          </cell>
          <cell r="D29771" t="str">
            <v>CITRICOS VEGA HERMANOS, S.A. DE C.V.</v>
          </cell>
        </row>
        <row r="29772">
          <cell r="C29772">
            <v>39</v>
          </cell>
          <cell r="D29772" t="str">
            <v>CITROJUGO SA DE CV</v>
          </cell>
        </row>
        <row r="29773">
          <cell r="C29773">
            <v>39</v>
          </cell>
          <cell r="D29773" t="str">
            <v>CITROJUGO SA DE CV</v>
          </cell>
        </row>
        <row r="29774">
          <cell r="C29774">
            <v>40</v>
          </cell>
          <cell r="D29774" t="str">
            <v>CITROLIM SA DE CV</v>
          </cell>
        </row>
        <row r="29775">
          <cell r="C29775">
            <v>40</v>
          </cell>
          <cell r="D29775" t="str">
            <v>CITROLIM SA DE CV</v>
          </cell>
        </row>
        <row r="29776">
          <cell r="C29776">
            <v>41</v>
          </cell>
          <cell r="D29776" t="str">
            <v>COMERCIALIZADORA EL ORO SA  DE CV</v>
          </cell>
        </row>
        <row r="29777">
          <cell r="C29777">
            <v>41</v>
          </cell>
          <cell r="D29777" t="str">
            <v>COMERCIALIZADORA EL ORO SA  DE CV</v>
          </cell>
        </row>
        <row r="29778">
          <cell r="C29778">
            <v>41</v>
          </cell>
          <cell r="D29778" t="str">
            <v>COMERCIALIZADORA EL ORO SA  DE CV</v>
          </cell>
        </row>
        <row r="29779">
          <cell r="C29779">
            <v>41</v>
          </cell>
          <cell r="D29779" t="str">
            <v>COMERCIALIZADORA EL ORO SA  DE CV</v>
          </cell>
        </row>
        <row r="29780">
          <cell r="C29780">
            <v>44</v>
          </cell>
          <cell r="D29780" t="str">
            <v>CONFRUTTA S.A.</v>
          </cell>
        </row>
        <row r="29781">
          <cell r="C29781">
            <v>346</v>
          </cell>
          <cell r="D29781" t="str">
            <v>EXAGROMERICA, S.C. DE R.L. DE C.V.</v>
          </cell>
        </row>
        <row r="29782">
          <cell r="C29782">
            <v>383</v>
          </cell>
          <cell r="D29782" t="str">
            <v>GRUPO AGROINDUSTRIAL POMET, S.A. DE C.V.</v>
          </cell>
        </row>
        <row r="29783">
          <cell r="C29783">
            <v>383</v>
          </cell>
          <cell r="D29783" t="str">
            <v>GRUPO AGROINDUSTRIAL POMET, S.A. DE C.V.</v>
          </cell>
        </row>
        <row r="29784">
          <cell r="C29784">
            <v>383</v>
          </cell>
          <cell r="D29784" t="str">
            <v>GRUPO AGROINDUSTRIAL POMET, S.A. DE C.V.</v>
          </cell>
        </row>
        <row r="29785">
          <cell r="C29785">
            <v>336</v>
          </cell>
          <cell r="D29785" t="str">
            <v>INDUSTRIA MEXICANA DE SABORES, S.A. DE C.V.</v>
          </cell>
        </row>
        <row r="29786">
          <cell r="C29786">
            <v>426</v>
          </cell>
          <cell r="D29786" t="str">
            <v>MARIANN SANTOS VAN HOOZER</v>
          </cell>
        </row>
        <row r="29787">
          <cell r="C29787">
            <v>106</v>
          </cell>
          <cell r="D29787" t="str">
            <v>MEXIALOE LABORATORIOS SA DE CV</v>
          </cell>
        </row>
        <row r="29788">
          <cell r="C29788">
            <v>416</v>
          </cell>
          <cell r="D29788" t="str">
            <v>MEXIFRUTAS, SA DE CV</v>
          </cell>
        </row>
        <row r="29789">
          <cell r="C29789">
            <v>417</v>
          </cell>
          <cell r="D29789" t="str">
            <v>MEXIFRUTAS S.A DE C.V</v>
          </cell>
        </row>
        <row r="29790">
          <cell r="C29790">
            <v>366</v>
          </cell>
          <cell r="D29790" t="str">
            <v>NATURAL &amp; ORGANIC FARMS MEXICO, S.A. DE C.V.</v>
          </cell>
        </row>
        <row r="29791">
          <cell r="C29791">
            <v>398</v>
          </cell>
          <cell r="D29791" t="str">
            <v>NICMA, S.A. DE C.V.</v>
          </cell>
        </row>
        <row r="29792">
          <cell r="C29792">
            <v>398</v>
          </cell>
          <cell r="D29792" t="str">
            <v>NICMA, S.A. DE C.V.</v>
          </cell>
        </row>
        <row r="29793">
          <cell r="C29793">
            <v>401</v>
          </cell>
          <cell r="D29793" t="str">
            <v>GYG DERIVADOS Y COMESTIBLES, S.A. DE C.V.</v>
          </cell>
        </row>
        <row r="29794">
          <cell r="C29794">
            <v>390</v>
          </cell>
          <cell r="D29794" t="str">
            <v>PRODUCTORA DE ALIMENTOS MEXICANOS, S.A. DE C.V.</v>
          </cell>
        </row>
        <row r="29795">
          <cell r="C29795">
            <v>412</v>
          </cell>
          <cell r="D29795" t="str">
            <v>PRODUCTOS AGROINDUSTRIALES DE CHIHUAHUA, SPR DE RL DE CV</v>
          </cell>
        </row>
        <row r="29796">
          <cell r="C29796">
            <v>412</v>
          </cell>
          <cell r="D29796" t="str">
            <v>PRODUCTOS AGROINDUSTRIALES DE CHIHUAHUA, SPR DE RL DE CV</v>
          </cell>
        </row>
        <row r="29797">
          <cell r="C29797">
            <v>269</v>
          </cell>
          <cell r="D29797" t="str">
            <v>PRODUCTOS TANIART, S.A. DE C.V.</v>
          </cell>
        </row>
        <row r="29798">
          <cell r="C29798">
            <v>151</v>
          </cell>
          <cell r="D29798" t="str">
            <v>UNGERER MEXICO S DE RL DE CV</v>
          </cell>
        </row>
        <row r="29799">
          <cell r="C29799">
            <v>152</v>
          </cell>
          <cell r="D29799" t="str">
            <v>VALLE REDONDO SA DE CV</v>
          </cell>
        </row>
        <row r="29800">
          <cell r="C29800">
            <v>152</v>
          </cell>
          <cell r="D29800" t="str">
            <v>VALLE REDONDO SA DE CV</v>
          </cell>
        </row>
        <row r="29801">
          <cell r="C29801">
            <v>152</v>
          </cell>
          <cell r="D29801" t="str">
            <v>VALLE REDONDO SA DE CV</v>
          </cell>
        </row>
        <row r="29802">
          <cell r="C29802">
            <v>152</v>
          </cell>
          <cell r="D29802" t="str">
            <v>VALLE REDONDO SA DE CV</v>
          </cell>
        </row>
        <row r="29803">
          <cell r="C29803">
            <v>106</v>
          </cell>
          <cell r="D29803" t="str">
            <v>MEXIALOE LABORATORIOS SA DE CV</v>
          </cell>
        </row>
        <row r="29804">
          <cell r="C29804">
            <v>20</v>
          </cell>
          <cell r="D29804" t="str">
            <v>BIMBO</v>
          </cell>
        </row>
        <row r="29805">
          <cell r="C29805">
            <v>21</v>
          </cell>
          <cell r="D29805" t="str">
            <v>BIMBO</v>
          </cell>
        </row>
        <row r="29806">
          <cell r="C29806" t="str">
            <v>PROSPECTO</v>
          </cell>
          <cell r="D29806" t="str">
            <v>BREADCO SAPI DE CV</v>
          </cell>
        </row>
        <row r="29807">
          <cell r="C29807">
            <v>24</v>
          </cell>
          <cell r="D29807" t="str">
            <v>C &amp; L ALIMENTOS SA DE CV</v>
          </cell>
        </row>
        <row r="29808">
          <cell r="C29808">
            <v>24</v>
          </cell>
          <cell r="D29808" t="str">
            <v>C &amp; L ALIMENTOS SA DE CV</v>
          </cell>
        </row>
        <row r="29809">
          <cell r="C29809">
            <v>52</v>
          </cell>
          <cell r="D29809" t="str">
            <v>DEUTSCHE QUIMICA SA DE CV</v>
          </cell>
        </row>
        <row r="29810">
          <cell r="C29810">
            <v>384</v>
          </cell>
          <cell r="D29810" t="str">
            <v>DIET LINE LATIN AMERICA, S. A. P. I.  DE C.V.</v>
          </cell>
        </row>
        <row r="29811">
          <cell r="C29811">
            <v>422</v>
          </cell>
          <cell r="D29811" t="str">
            <v>DYSAL, S.A.P.I., DE C.V.</v>
          </cell>
        </row>
        <row r="29812">
          <cell r="C29812">
            <v>174</v>
          </cell>
          <cell r="D29812" t="str">
            <v>GRUPO INDUSTRIAL CUADRITOS BIOTEK SA DE CV</v>
          </cell>
        </row>
        <row r="29813">
          <cell r="C29813">
            <v>89</v>
          </cell>
          <cell r="D29813" t="str">
            <v>KERRY INGREDIENTS DE MEXICO SA DE CV</v>
          </cell>
        </row>
        <row r="29814">
          <cell r="C29814">
            <v>90</v>
          </cell>
          <cell r="D29814" t="str">
            <v>KERRY INGREDIENTS DE MEXICO SA DE CV</v>
          </cell>
        </row>
        <row r="29815">
          <cell r="C29815">
            <v>89</v>
          </cell>
          <cell r="D29815" t="str">
            <v>KERRY INGREDIENTS DE MEXICO SA DE CV</v>
          </cell>
        </row>
        <row r="29816">
          <cell r="C29816">
            <v>406</v>
          </cell>
          <cell r="D29816" t="str">
            <v>LA FINCA ALIMENTOS SA DE CV</v>
          </cell>
        </row>
        <row r="29817">
          <cell r="C29817">
            <v>306</v>
          </cell>
          <cell r="D29817" t="str">
            <v>GRIFFITH FOODS, S.A. DE C.V.</v>
          </cell>
        </row>
        <row r="29818">
          <cell r="C29818">
            <v>306</v>
          </cell>
          <cell r="D29818" t="str">
            <v>GRIFFITH FOODS, S.A. DE C.V.</v>
          </cell>
        </row>
        <row r="29819">
          <cell r="C29819" t="str">
            <v>PROSPECTO</v>
          </cell>
          <cell r="D29819" t="str">
            <v>LATIN FOODS SA DE CV</v>
          </cell>
        </row>
        <row r="29820">
          <cell r="C29820">
            <v>104</v>
          </cell>
          <cell r="D29820" t="str">
            <v>MEJORPLUS SA DE CV</v>
          </cell>
        </row>
        <row r="29821">
          <cell r="C29821">
            <v>104</v>
          </cell>
          <cell r="D29821" t="str">
            <v>MEJORPLUS SA DE CV</v>
          </cell>
        </row>
        <row r="29822">
          <cell r="C29822">
            <v>104</v>
          </cell>
          <cell r="D29822" t="str">
            <v>MEJORPLUS SA DE CV</v>
          </cell>
        </row>
        <row r="29823">
          <cell r="C29823">
            <v>104</v>
          </cell>
          <cell r="D29823" t="str">
            <v>MEJORPLUS SA DE CV</v>
          </cell>
        </row>
        <row r="29824">
          <cell r="C29824">
            <v>107</v>
          </cell>
          <cell r="D29824" t="str">
            <v>MICHEL ONTIVEROS PABLO IGNACIO</v>
          </cell>
        </row>
        <row r="29825">
          <cell r="C29825">
            <v>373</v>
          </cell>
          <cell r="D29825" t="str">
            <v>MOLINO LA ROSALEDA, S.A. DE C.V.</v>
          </cell>
        </row>
        <row r="29826">
          <cell r="C29826">
            <v>130</v>
          </cell>
          <cell r="D29826" t="str">
            <v>PRODUCTOS PERLA, SA DE CV</v>
          </cell>
        </row>
        <row r="29827">
          <cell r="C29827">
            <v>130</v>
          </cell>
          <cell r="D29827" t="str">
            <v>PRODUCTOS PERLA, SA DE CV</v>
          </cell>
        </row>
        <row r="29828">
          <cell r="C29828">
            <v>130</v>
          </cell>
          <cell r="D29828" t="str">
            <v>PRODUCTOS PERLA, SA DE CV</v>
          </cell>
        </row>
        <row r="29829">
          <cell r="C29829" t="str">
            <v>PROSPECTO</v>
          </cell>
          <cell r="D29829" t="str">
            <v>PRODUCTOS RICH SA DE CV</v>
          </cell>
        </row>
        <row r="29830">
          <cell r="C29830">
            <v>270</v>
          </cell>
          <cell r="D29830" t="str">
            <v>RESTAURANTES TOKS, S.A. DE C.V.</v>
          </cell>
        </row>
        <row r="29831">
          <cell r="C29831">
            <v>385</v>
          </cell>
          <cell r="D29831" t="str">
            <v>SAPPHIRE FLAVORS AND FRAGANCES, S.A. DE C.V.</v>
          </cell>
        </row>
        <row r="29832">
          <cell r="C29832">
            <v>355</v>
          </cell>
          <cell r="D29832" t="str">
            <v>TECNICOS ESPECIALIZADOS EN ALIMENTOS, S.A. DE C.V.</v>
          </cell>
        </row>
        <row r="29833">
          <cell r="C29833">
            <v>403</v>
          </cell>
          <cell r="D29833" t="str">
            <v>TECNOLOGÍA EN INGREDIENTES ALIMENTICIOS SA DE CV</v>
          </cell>
        </row>
        <row r="29834">
          <cell r="C29834">
            <v>388</v>
          </cell>
          <cell r="D29834" t="str">
            <v>CONE DENIM YECAPIXTLA, S. DE R.L. DE C.V.</v>
          </cell>
        </row>
        <row r="29835">
          <cell r="C29835">
            <v>433</v>
          </cell>
          <cell r="D29835" t="str">
            <v>CONFECCIONES Y LAVADOS DEL SURESTE, S.A. DE C.V.</v>
          </cell>
        </row>
        <row r="29836">
          <cell r="C29836">
            <v>433</v>
          </cell>
          <cell r="D29836" t="str">
            <v>CONFECCIONES Y LAVADOS DEL SURESTE, S.A. DE C.V.</v>
          </cell>
        </row>
        <row r="29837">
          <cell r="C29837">
            <v>433</v>
          </cell>
          <cell r="D29837" t="str">
            <v>CONFECCIONES Y LAVADOS DEL SURESTE, S.A. DE C.V.</v>
          </cell>
        </row>
        <row r="29838">
          <cell r="C29838">
            <v>55</v>
          </cell>
          <cell r="D29838" t="str">
            <v>DISTRIBUIDORA DE TEXTILES AVANTE SA DE CV</v>
          </cell>
        </row>
        <row r="29839">
          <cell r="C29839">
            <v>55</v>
          </cell>
          <cell r="D29839" t="str">
            <v>DISTRIBUIDORA DE TEXTILES AVANTE SA DE CV</v>
          </cell>
        </row>
        <row r="29840">
          <cell r="C29840">
            <v>14</v>
          </cell>
          <cell r="D29840" t="str">
            <v>DISTRIBUIDORA TEXTIL ARTTEX, S.A. DE C.V.</v>
          </cell>
        </row>
        <row r="29841">
          <cell r="C29841">
            <v>14</v>
          </cell>
          <cell r="D29841" t="str">
            <v>DISTRIBUIDORA TEXTIL ARTTEX, S.A. DE C.V.</v>
          </cell>
        </row>
        <row r="29842">
          <cell r="C29842">
            <v>376</v>
          </cell>
          <cell r="D29842" t="str">
            <v>EDUARDO WONG RODRIGUEZ</v>
          </cell>
        </row>
        <row r="29843">
          <cell r="C29843">
            <v>376</v>
          </cell>
          <cell r="D29843" t="str">
            <v>EDUARDO WONG RODRIGUEZ</v>
          </cell>
        </row>
        <row r="29844">
          <cell r="C29844">
            <v>376</v>
          </cell>
          <cell r="D29844" t="str">
            <v>EDUARDO WONG RODRIGUEZ</v>
          </cell>
        </row>
        <row r="29845">
          <cell r="C29845">
            <v>73</v>
          </cell>
          <cell r="D29845" t="str">
            <v>GRUPO INDUSTRIAL MIRO SA DE CV</v>
          </cell>
        </row>
        <row r="29846">
          <cell r="C29846">
            <v>73</v>
          </cell>
          <cell r="D29846" t="str">
            <v>GRUPO INDUSTRIAL MIRO SA DE CV</v>
          </cell>
        </row>
        <row r="29847">
          <cell r="C29847">
            <v>402</v>
          </cell>
          <cell r="D29847" t="str">
            <v>GRUPO VIVATEX, S.A. DE C.V.</v>
          </cell>
        </row>
        <row r="29848">
          <cell r="C29848">
            <v>402</v>
          </cell>
          <cell r="D29848" t="str">
            <v>GRUPO VIVATEX, S.A. DE C.V.</v>
          </cell>
        </row>
        <row r="29849">
          <cell r="C29849">
            <v>396</v>
          </cell>
          <cell r="D29849" t="str">
            <v>JINSI, S.A. DE C.V.</v>
          </cell>
        </row>
        <row r="29850">
          <cell r="C29850">
            <v>370</v>
          </cell>
          <cell r="D29850" t="str">
            <v>JUAN RAMON DELGADILLO ALDRETE</v>
          </cell>
        </row>
        <row r="29851">
          <cell r="C29851">
            <v>370</v>
          </cell>
          <cell r="D29851" t="str">
            <v>JUAN RAMON DELGADILLO ALDRETE</v>
          </cell>
        </row>
        <row r="29852">
          <cell r="C29852">
            <v>370</v>
          </cell>
          <cell r="D29852" t="str">
            <v>JUAN RAMON DELGADILLO ALDRETE</v>
          </cell>
        </row>
        <row r="29853">
          <cell r="C29853">
            <v>370</v>
          </cell>
          <cell r="D29853" t="str">
            <v>JUAN RAMON DELGADILLO ALDRETE</v>
          </cell>
        </row>
        <row r="29854">
          <cell r="C29854">
            <v>97</v>
          </cell>
          <cell r="D29854" t="str">
            <v>LAVAEXPORT SA DE CV</v>
          </cell>
        </row>
        <row r="29855">
          <cell r="C29855">
            <v>97</v>
          </cell>
          <cell r="D29855" t="str">
            <v>LAVAEXPORT SA DE CV</v>
          </cell>
        </row>
        <row r="29856">
          <cell r="C29856">
            <v>97</v>
          </cell>
          <cell r="D29856" t="str">
            <v>LAVAEXPORT SA DE CV</v>
          </cell>
        </row>
        <row r="29857">
          <cell r="C29857">
            <v>303</v>
          </cell>
          <cell r="D29857" t="str">
            <v>MARIA AGUILERA HERNANDEZ</v>
          </cell>
        </row>
        <row r="29858">
          <cell r="C29858">
            <v>309</v>
          </cell>
          <cell r="D29858" t="str">
            <v>MARIA CONSUELO FIERRO RAMOS</v>
          </cell>
        </row>
        <row r="29859">
          <cell r="C29859">
            <v>309</v>
          </cell>
          <cell r="D29859" t="str">
            <v>MARIA CONSUELO FIERRO RAMOS</v>
          </cell>
        </row>
        <row r="29860">
          <cell r="C29860">
            <v>204</v>
          </cell>
          <cell r="D29860" t="str">
            <v>PQ INTEGRADORA LOGISTICA SA DE CV</v>
          </cell>
        </row>
        <row r="29861">
          <cell r="C29861">
            <v>134</v>
          </cell>
          <cell r="D29861" t="str">
            <v>QUIMICA HERNANDEZ RAMIREZ SA DE CV</v>
          </cell>
        </row>
        <row r="29862">
          <cell r="C29862">
            <v>134</v>
          </cell>
          <cell r="D29862" t="str">
            <v>QUIMICA HERNANDEZ RAMIREZ SA DE CV</v>
          </cell>
        </row>
        <row r="29863">
          <cell r="C29863">
            <v>134</v>
          </cell>
          <cell r="D29863" t="str">
            <v>QUIMICA HERNANDEZ RAMIREZ SA DE CV</v>
          </cell>
        </row>
        <row r="29864">
          <cell r="C29864">
            <v>378</v>
          </cell>
          <cell r="D29864" t="str">
            <v>STONE LAV, S.A. DE C.V.</v>
          </cell>
        </row>
        <row r="29865">
          <cell r="C29865">
            <v>378</v>
          </cell>
          <cell r="D29865" t="str">
            <v>STONE LAV, S.A. DE C.V.</v>
          </cell>
        </row>
        <row r="29866">
          <cell r="C29866">
            <v>179</v>
          </cell>
          <cell r="D29866" t="str">
            <v>TBG APPAREL S DE RL DE CV</v>
          </cell>
        </row>
        <row r="29867">
          <cell r="C29867">
            <v>179</v>
          </cell>
          <cell r="D29867" t="str">
            <v>TBG APPAREL S DE RL DE CV</v>
          </cell>
        </row>
        <row r="29868">
          <cell r="C29868">
            <v>179</v>
          </cell>
          <cell r="D29868" t="str">
            <v>TBG APPAREL S DE RL DE CV</v>
          </cell>
        </row>
        <row r="29869">
          <cell r="C29869">
            <v>179</v>
          </cell>
          <cell r="D29869" t="str">
            <v>TBG APPAREL S DE RL DE CV</v>
          </cell>
        </row>
        <row r="29870">
          <cell r="C29870">
            <v>155</v>
          </cell>
          <cell r="D29870" t="str">
            <v>VERTICAL KNITS SA DE CV</v>
          </cell>
        </row>
        <row r="29871">
          <cell r="C29871">
            <v>155</v>
          </cell>
          <cell r="D29871" t="str">
            <v>VERTICAL KNITS SA DE CV</v>
          </cell>
        </row>
        <row r="29872">
          <cell r="C29872">
            <v>367</v>
          </cell>
          <cell r="D29872" t="str">
            <v>WRANGLER DE MEXICO, S. DE R.L. DE C.V.</v>
          </cell>
        </row>
        <row r="29873">
          <cell r="C29873">
            <v>100</v>
          </cell>
          <cell r="D29873" t="str">
            <v>MANUFACTURAS KALTEX SA DE CV</v>
          </cell>
        </row>
        <row r="29874">
          <cell r="C29874">
            <v>100</v>
          </cell>
          <cell r="D29874" t="str">
            <v>MANUFACTURAS KALTEX SA DE CV</v>
          </cell>
        </row>
        <row r="29875">
          <cell r="C29875">
            <v>100</v>
          </cell>
          <cell r="D29875" t="str">
            <v>MANUFACTURAS KALTEX SA DE CV</v>
          </cell>
        </row>
        <row r="29876">
          <cell r="C29876">
            <v>16</v>
          </cell>
          <cell r="D29876" t="str">
            <v>GRUMA</v>
          </cell>
        </row>
        <row r="29877">
          <cell r="C29877">
            <v>78</v>
          </cell>
          <cell r="D29877" t="str">
            <v>GRUMA</v>
          </cell>
        </row>
        <row r="29878">
          <cell r="C29878">
            <v>78</v>
          </cell>
          <cell r="D29878" t="str">
            <v>GRUMA</v>
          </cell>
        </row>
        <row r="29879">
          <cell r="C29879">
            <v>79</v>
          </cell>
          <cell r="D29879" t="str">
            <v>GRUMA</v>
          </cell>
        </row>
        <row r="29880">
          <cell r="C29880">
            <v>79</v>
          </cell>
          <cell r="D29880" t="str">
            <v>GRUMA</v>
          </cell>
        </row>
        <row r="29881">
          <cell r="C29881">
            <v>112</v>
          </cell>
          <cell r="D29881" t="str">
            <v>GRUMA</v>
          </cell>
        </row>
        <row r="29882">
          <cell r="C29882">
            <v>112</v>
          </cell>
          <cell r="D29882" t="str">
            <v>GRUMA</v>
          </cell>
        </row>
        <row r="29883">
          <cell r="C29883">
            <v>113</v>
          </cell>
          <cell r="D29883" t="str">
            <v>GRUMA</v>
          </cell>
        </row>
        <row r="29884">
          <cell r="C29884">
            <v>113</v>
          </cell>
          <cell r="D29884" t="str">
            <v>GRUMA</v>
          </cell>
        </row>
        <row r="29885">
          <cell r="C29885">
            <v>113</v>
          </cell>
          <cell r="D29885" t="str">
            <v>GRUMA</v>
          </cell>
        </row>
        <row r="29886">
          <cell r="C29886">
            <v>114</v>
          </cell>
          <cell r="D29886" t="str">
            <v>GRUMA</v>
          </cell>
        </row>
        <row r="29887">
          <cell r="C29887">
            <v>114</v>
          </cell>
          <cell r="D29887" t="str">
            <v>GRUMA</v>
          </cell>
        </row>
        <row r="29888">
          <cell r="C29888">
            <v>115</v>
          </cell>
          <cell r="D29888" t="str">
            <v>GRUMA</v>
          </cell>
        </row>
        <row r="29889">
          <cell r="C29889">
            <v>159</v>
          </cell>
          <cell r="D29889" t="str">
            <v>GRUMA</v>
          </cell>
        </row>
        <row r="29890">
          <cell r="C29890">
            <v>159</v>
          </cell>
          <cell r="D29890" t="str">
            <v>GRUMA</v>
          </cell>
        </row>
        <row r="29891">
          <cell r="C29891">
            <v>166</v>
          </cell>
          <cell r="D29891" t="str">
            <v>GRUMA</v>
          </cell>
        </row>
        <row r="29892">
          <cell r="C29892">
            <v>166</v>
          </cell>
          <cell r="D29892" t="str">
            <v>GRUMA</v>
          </cell>
        </row>
        <row r="29893">
          <cell r="C29893">
            <v>407</v>
          </cell>
          <cell r="D29893" t="str">
            <v>GRUMA</v>
          </cell>
        </row>
        <row r="29894">
          <cell r="C29894">
            <v>407</v>
          </cell>
          <cell r="D29894" t="str">
            <v>GRUMA</v>
          </cell>
        </row>
        <row r="29895">
          <cell r="C29895">
            <v>381</v>
          </cell>
          <cell r="D29895" t="str">
            <v>HARI MASA DEL SURESTE, S.A. DE C.V.</v>
          </cell>
        </row>
        <row r="29896">
          <cell r="C29896">
            <v>381</v>
          </cell>
          <cell r="D29896" t="str">
            <v>HARI MASA DEL SURESTE, S.A. DE C.V.</v>
          </cell>
        </row>
        <row r="29897">
          <cell r="C29897">
            <v>28</v>
          </cell>
          <cell r="D29897" t="str">
            <v>CERVECERIA CUAUHTEMOC MOCTEZUMA SA DE CV</v>
          </cell>
        </row>
        <row r="29898">
          <cell r="C29898">
            <v>28</v>
          </cell>
          <cell r="D29898" t="str">
            <v>CERVECERIA CUAUHTEMOC MOCTEZUMA SA DE CV</v>
          </cell>
        </row>
        <row r="29899">
          <cell r="C29899">
            <v>28</v>
          </cell>
          <cell r="D29899" t="str">
            <v>CERVECERIA CUAUHTEMOC MOCTEZUMA SA DE CV</v>
          </cell>
        </row>
        <row r="29900">
          <cell r="C29900">
            <v>28</v>
          </cell>
          <cell r="D29900" t="str">
            <v>CERVECERIA CUAUHTEMOC MOCTEZUMA SA DE CV</v>
          </cell>
        </row>
        <row r="29901">
          <cell r="C29901">
            <v>29</v>
          </cell>
          <cell r="D29901" t="str">
            <v>CERVECERIA CUAUHTEMOC MOCTEZUMA SA DE CV</v>
          </cell>
        </row>
        <row r="29902">
          <cell r="C29902">
            <v>29</v>
          </cell>
          <cell r="D29902" t="str">
            <v>CERVECERIA CUAUHTEMOC MOCTEZUMA SA DE CV</v>
          </cell>
        </row>
        <row r="29903">
          <cell r="C29903">
            <v>29</v>
          </cell>
          <cell r="D29903" t="str">
            <v>CERVECERIA CUAUHTEMOC MOCTEZUMA SA DE CV</v>
          </cell>
        </row>
        <row r="29904">
          <cell r="C29904">
            <v>29</v>
          </cell>
          <cell r="D29904" t="str">
            <v>CERVECERIA CUAUHTEMOC MOCTEZUMA SA DE CV</v>
          </cell>
        </row>
        <row r="29905">
          <cell r="C29905">
            <v>30</v>
          </cell>
          <cell r="D29905" t="str">
            <v>CERVECERIA CUAUHTEMOC MOCTEZUMA SA DE CV</v>
          </cell>
        </row>
        <row r="29906">
          <cell r="C29906">
            <v>30</v>
          </cell>
          <cell r="D29906" t="str">
            <v>CERVECERIA CUAUHTEMOC MOCTEZUMA SA DE CV</v>
          </cell>
        </row>
        <row r="29907">
          <cell r="C29907">
            <v>30</v>
          </cell>
          <cell r="D29907" t="str">
            <v>CERVECERIA CUAUHTEMOC MOCTEZUMA SA DE CV</v>
          </cell>
        </row>
        <row r="29908">
          <cell r="C29908">
            <v>30</v>
          </cell>
          <cell r="D29908" t="str">
            <v>CERVECERIA CUAUHTEMOC MOCTEZUMA SA DE CV</v>
          </cell>
        </row>
        <row r="29909">
          <cell r="C29909">
            <v>31</v>
          </cell>
          <cell r="D29909" t="str">
            <v>CERVECERIA CUAUHTEMOC MOCTEZUMA SA DE CV</v>
          </cell>
        </row>
        <row r="29910">
          <cell r="C29910">
            <v>31</v>
          </cell>
          <cell r="D29910" t="str">
            <v>CERVECERIA CUAUHTEMOC MOCTEZUMA SA DE CV</v>
          </cell>
        </row>
        <row r="29911">
          <cell r="C29911">
            <v>31</v>
          </cell>
          <cell r="D29911" t="str">
            <v>CERVECERIA CUAUHTEMOC MOCTEZUMA SA DE CV</v>
          </cell>
        </row>
        <row r="29912">
          <cell r="C29912">
            <v>31</v>
          </cell>
          <cell r="D29912" t="str">
            <v>CERVECERIA CUAUHTEMOC MOCTEZUMA SA DE CV</v>
          </cell>
        </row>
        <row r="29913">
          <cell r="C29913">
            <v>31</v>
          </cell>
          <cell r="D29913" t="str">
            <v>CERVECERIA CUAUHTEMOC MOCTEZUMA SA DE CV</v>
          </cell>
        </row>
        <row r="29914">
          <cell r="C29914">
            <v>32</v>
          </cell>
          <cell r="D29914" t="str">
            <v>CERVECERIA CUAUHTEMOC MOCTEZUMA SA DE CV</v>
          </cell>
        </row>
        <row r="29915">
          <cell r="C29915">
            <v>32</v>
          </cell>
          <cell r="D29915" t="str">
            <v>CERVECERIA CUAUHTEMOC MOCTEZUMA SA DE CV</v>
          </cell>
        </row>
        <row r="29916">
          <cell r="C29916">
            <v>32</v>
          </cell>
          <cell r="D29916" t="str">
            <v>CERVECERIA CUAUHTEMOC MOCTEZUMA SA DE CV</v>
          </cell>
        </row>
        <row r="29917">
          <cell r="C29917">
            <v>32</v>
          </cell>
          <cell r="D29917" t="str">
            <v>CERVECERIA CUAUHTEMOC MOCTEZUMA SA DE CV</v>
          </cell>
        </row>
        <row r="29918">
          <cell r="C29918">
            <v>33</v>
          </cell>
          <cell r="D29918" t="str">
            <v>CERVECERIA CUAUHTEMOC MOCTEZUMA SA DE CV</v>
          </cell>
        </row>
        <row r="29919">
          <cell r="C29919">
            <v>33</v>
          </cell>
          <cell r="D29919" t="str">
            <v>CERVECERIA CUAUHTEMOC MOCTEZUMA SA DE CV</v>
          </cell>
        </row>
        <row r="29920">
          <cell r="C29920">
            <v>33</v>
          </cell>
          <cell r="D29920" t="str">
            <v>CERVECERIA CUAUHTEMOC MOCTEZUMA SA DE CV</v>
          </cell>
        </row>
        <row r="29921">
          <cell r="C29921">
            <v>33</v>
          </cell>
          <cell r="D29921" t="str">
            <v>CERVECERIA CUAUHTEMOC MOCTEZUMA SA DE CV</v>
          </cell>
        </row>
        <row r="29922">
          <cell r="C29922">
            <v>337</v>
          </cell>
          <cell r="D29922" t="str">
            <v>CERVECERIA CUAUHTEMOC MOCTEZUMA SA DE CV</v>
          </cell>
        </row>
        <row r="29923">
          <cell r="C29923">
            <v>337</v>
          </cell>
          <cell r="D29923" t="str">
            <v>CERVECERIA CUAUHTEMOC MOCTEZUMA SA DE CV</v>
          </cell>
        </row>
        <row r="29924">
          <cell r="C29924">
            <v>337</v>
          </cell>
          <cell r="D29924" t="str">
            <v>CERVECERIA CUAUHTEMOC MOCTEZUMA SA DE CV</v>
          </cell>
        </row>
        <row r="29925">
          <cell r="C29925">
            <v>337</v>
          </cell>
          <cell r="D29925" t="str">
            <v>CERVECERIA CUAUHTEMOC MOCTEZUMA SA DE CV</v>
          </cell>
        </row>
        <row r="29926">
          <cell r="C29926">
            <v>342</v>
          </cell>
          <cell r="D29926" t="str">
            <v>RED STRIPE</v>
          </cell>
        </row>
        <row r="29927">
          <cell r="C29927">
            <v>393</v>
          </cell>
          <cell r="D29927" t="str">
            <v>CERVECERIA CUAUHTEMOC MOCTEZUMA SA DE CV</v>
          </cell>
        </row>
        <row r="29928">
          <cell r="C29928">
            <v>436</v>
          </cell>
          <cell r="D29928" t="str">
            <v>CERVECERIA PANAMA, S.A.</v>
          </cell>
        </row>
        <row r="29929">
          <cell r="C29929">
            <v>392</v>
          </cell>
          <cell r="D29929" t="str">
            <v>CIH INTERNATIONAL, S.A.R.L.</v>
          </cell>
        </row>
        <row r="29930">
          <cell r="C29930">
            <v>392</v>
          </cell>
          <cell r="D29930" t="str">
            <v>CIH INTERNATIONAL, S.A.R.L.</v>
          </cell>
        </row>
        <row r="29931">
          <cell r="C29931">
            <v>392</v>
          </cell>
          <cell r="D29931" t="str">
            <v>CIH INTERNATIONAL, S.A.R.L.</v>
          </cell>
        </row>
        <row r="29932">
          <cell r="C29932">
            <v>392</v>
          </cell>
          <cell r="D29932" t="str">
            <v>CIH INTERNATIONAL, S.A.R.L.</v>
          </cell>
        </row>
        <row r="29933">
          <cell r="C29933">
            <v>392</v>
          </cell>
          <cell r="D29933" t="str">
            <v>CIH INTERNATIONAL, S.A.R.L.</v>
          </cell>
        </row>
        <row r="29934">
          <cell r="C29934">
            <v>392</v>
          </cell>
          <cell r="D29934" t="str">
            <v>CIH INTERNATIONAL, S.A.R.L.</v>
          </cell>
        </row>
        <row r="29935">
          <cell r="C29935">
            <v>232</v>
          </cell>
          <cell r="D29935" t="str">
            <v>BANKS (BARBADOS) BREWERIES LTD</v>
          </cell>
        </row>
        <row r="29936">
          <cell r="C29936">
            <v>232</v>
          </cell>
          <cell r="D29936" t="str">
            <v>BANKS (BARBADOS) BREWERIES LTD</v>
          </cell>
        </row>
        <row r="29937">
          <cell r="C29937">
            <v>238</v>
          </cell>
          <cell r="D29937" t="str">
            <v>ANSA MCAL TRADING, INC.</v>
          </cell>
        </row>
        <row r="29938">
          <cell r="C29938">
            <v>238</v>
          </cell>
          <cell r="D29938" t="str">
            <v>ANSA MCAL TRADING, INC.</v>
          </cell>
        </row>
        <row r="29939">
          <cell r="C29939">
            <v>409</v>
          </cell>
          <cell r="D29939" t="str">
            <v>INGENIERO FRANCISCO QUINZAÑOS Y CIA SA DE CV</v>
          </cell>
        </row>
        <row r="29940">
          <cell r="C29940">
            <v>409</v>
          </cell>
          <cell r="D29940" t="str">
            <v>INGENIERO FRANCISCO QUINZAÑOS Y CIA SA DE CV</v>
          </cell>
        </row>
        <row r="29941">
          <cell r="C29941">
            <v>411</v>
          </cell>
          <cell r="D29941" t="str">
            <v>TECNOLOGIA AMBIENTAL Y COMERCIAL SA</v>
          </cell>
        </row>
        <row r="29942">
          <cell r="C29942">
            <v>411</v>
          </cell>
          <cell r="D29942" t="str">
            <v>TECNOLOGIA AMBIENTAL Y COMERCIAL SA</v>
          </cell>
        </row>
        <row r="29943">
          <cell r="C29943">
            <v>367</v>
          </cell>
          <cell r="D29943" t="str">
            <v>WRANGLER DE MEXICO, S. DE R.L. DE C.V.</v>
          </cell>
        </row>
        <row r="29944">
          <cell r="C29944">
            <v>367</v>
          </cell>
          <cell r="D29944" t="str">
            <v>WRANGLER DE MEXICO, S. DE R.L. DE C.V.</v>
          </cell>
        </row>
        <row r="29945">
          <cell r="C29945">
            <v>67</v>
          </cell>
          <cell r="D29945" t="str">
            <v>GELITA MEXICO S DE RL DE CV</v>
          </cell>
        </row>
        <row r="29946">
          <cell r="C29946">
            <v>53</v>
          </cell>
          <cell r="D29946" t="str">
            <v>DINCO DEL NORTE SA DE CV</v>
          </cell>
        </row>
        <row r="29947">
          <cell r="C29947">
            <v>53</v>
          </cell>
          <cell r="D29947" t="str">
            <v>DINCO DEL NORTE SA DE CV</v>
          </cell>
        </row>
        <row r="29948">
          <cell r="C29948">
            <v>53</v>
          </cell>
          <cell r="D29948" t="str">
            <v>DINCO DEL NORTE SA DE CV</v>
          </cell>
        </row>
        <row r="29949">
          <cell r="C29949">
            <v>53</v>
          </cell>
          <cell r="D29949" t="str">
            <v>DINCO DEL NORTE SA DE CV</v>
          </cell>
        </row>
        <row r="29950">
          <cell r="C29950">
            <v>128</v>
          </cell>
          <cell r="D29950" t="str">
            <v>PRODUCTOS CURTIENTES SA DE CV</v>
          </cell>
        </row>
        <row r="29951">
          <cell r="C29951">
            <v>128</v>
          </cell>
          <cell r="D29951" t="str">
            <v>PRODUCTOS CURTIENTES SA DE CV</v>
          </cell>
        </row>
        <row r="29952">
          <cell r="C29952">
            <v>128</v>
          </cell>
          <cell r="D29952" t="str">
            <v>PRODUCTOS CURTIENTES SA DE CV</v>
          </cell>
        </row>
        <row r="29953">
          <cell r="C29953">
            <v>144</v>
          </cell>
          <cell r="D29953" t="str">
            <v>SUELAS WYNY SA DE CV</v>
          </cell>
        </row>
        <row r="29954">
          <cell r="C29954">
            <v>144</v>
          </cell>
          <cell r="D29954" t="str">
            <v>SUELAS WYNY SA DE CV</v>
          </cell>
        </row>
        <row r="29955">
          <cell r="C29955">
            <v>184</v>
          </cell>
          <cell r="D29955" t="str">
            <v>CUEROMEX WET BLUE SA DE CV</v>
          </cell>
        </row>
        <row r="29956">
          <cell r="C29956">
            <v>184</v>
          </cell>
          <cell r="D29956" t="str">
            <v>CUEROMEX WET BLUE SA DE CV</v>
          </cell>
        </row>
        <row r="29957">
          <cell r="C29957">
            <v>193</v>
          </cell>
          <cell r="D29957" t="str">
            <v>CURFIMEX SA DE CV</v>
          </cell>
        </row>
        <row r="29958">
          <cell r="C29958">
            <v>193</v>
          </cell>
          <cell r="D29958" t="str">
            <v>CURFIMEX SA DE CV</v>
          </cell>
        </row>
        <row r="29959">
          <cell r="C29959">
            <v>202</v>
          </cell>
          <cell r="D29959" t="str">
            <v>CURTIDOS TREVIÑO SA DE CV</v>
          </cell>
        </row>
        <row r="29960">
          <cell r="C29960">
            <v>348</v>
          </cell>
          <cell r="D29960" t="str">
            <v>CONCURMEX, S.A. DE C.V.</v>
          </cell>
        </row>
        <row r="29961">
          <cell r="C29961">
            <v>371</v>
          </cell>
          <cell r="D29961" t="str">
            <v>DANIEL ROMO CUELLAR</v>
          </cell>
        </row>
        <row r="29962">
          <cell r="C29962">
            <v>371</v>
          </cell>
          <cell r="D29962" t="str">
            <v>DANIEL ROMO CUELLAR</v>
          </cell>
        </row>
        <row r="29963">
          <cell r="C29963">
            <v>414</v>
          </cell>
          <cell r="D29963" t="str">
            <v>HELA CHEMICALS SA DE CV</v>
          </cell>
        </row>
        <row r="29964">
          <cell r="C29964">
            <v>420</v>
          </cell>
          <cell r="D29964" t="str">
            <v>PIELES SANTORO, S.A. DE C.V.</v>
          </cell>
        </row>
        <row r="29965">
          <cell r="C29965">
            <v>420</v>
          </cell>
          <cell r="D29965" t="str">
            <v>PIELES SANTORO, S.A. DE C.V.</v>
          </cell>
        </row>
        <row r="29966">
          <cell r="C29966">
            <v>6</v>
          </cell>
          <cell r="D29966" t="str">
            <v>AGRANA FRUIT MEXICO SA DE CV</v>
          </cell>
        </row>
        <row r="29967">
          <cell r="C29967">
            <v>11</v>
          </cell>
          <cell r="D29967" t="str">
            <v>ALIMENTOS PROFUSA, SA DE CV</v>
          </cell>
        </row>
        <row r="29968">
          <cell r="C29968">
            <v>11</v>
          </cell>
          <cell r="D29968" t="str">
            <v>ALIMENTOS PROFUSA, SA DE CV</v>
          </cell>
        </row>
        <row r="29969">
          <cell r="C29969">
            <v>15</v>
          </cell>
          <cell r="D29969" t="str">
            <v>AVIGM SA DE CV</v>
          </cell>
        </row>
        <row r="29970">
          <cell r="C29970">
            <v>22</v>
          </cell>
          <cell r="D29970" t="str">
            <v>BIOTECNICA INTERNACIONAL SA DE CV</v>
          </cell>
        </row>
        <row r="29971">
          <cell r="C29971">
            <v>177</v>
          </cell>
          <cell r="D29971" t="str">
            <v>COLOIDALES DUCHE SA DE CV</v>
          </cell>
        </row>
        <row r="29972">
          <cell r="C29972">
            <v>246</v>
          </cell>
          <cell r="D29972" t="str">
            <v>COMPLEMENTOS ALIMENTICIOS, S.A. DE C.V.</v>
          </cell>
        </row>
        <row r="29973">
          <cell r="C29973">
            <v>421</v>
          </cell>
          <cell r="D29973" t="str">
            <v>FLAVOR SENSE, S.A. DE C.V.</v>
          </cell>
        </row>
        <row r="29974">
          <cell r="C29974">
            <v>437</v>
          </cell>
          <cell r="D29974" t="str">
            <v>FREXPORT, S.A. DE C.V.</v>
          </cell>
        </row>
        <row r="29975">
          <cell r="C29975">
            <v>67</v>
          </cell>
          <cell r="D29975" t="str">
            <v>GELITA MEXICO S DE RL DE CV</v>
          </cell>
        </row>
        <row r="29976">
          <cell r="C29976">
            <v>67</v>
          </cell>
          <cell r="D29976" t="str">
            <v>GELITA MEXICO S DE RL DE CV</v>
          </cell>
        </row>
        <row r="29977">
          <cell r="C29977">
            <v>206</v>
          </cell>
          <cell r="D29977" t="str">
            <v>INVESTIGACION PRODUCTIVA SA DE CV</v>
          </cell>
        </row>
        <row r="29978">
          <cell r="C29978" t="str">
            <v>PROSPECTO</v>
          </cell>
          <cell r="D29978" t="str">
            <v xml:space="preserve">MAZ INDUSTRIAL </v>
          </cell>
        </row>
        <row r="29979">
          <cell r="C29979" t="str">
            <v>PROSPECTO</v>
          </cell>
          <cell r="D29979" t="str">
            <v xml:space="preserve">MAZ INDUSTRIAL </v>
          </cell>
        </row>
        <row r="29980">
          <cell r="C29980">
            <v>372</v>
          </cell>
          <cell r="D29980" t="str">
            <v>NOVA ORGANICA, S.A. DE C.V.</v>
          </cell>
        </row>
        <row r="29981">
          <cell r="C29981">
            <v>382</v>
          </cell>
          <cell r="D29981" t="str">
            <v>PC BIOLOGICS, S.A. DE C.V.</v>
          </cell>
        </row>
        <row r="29982">
          <cell r="C29982">
            <v>239</v>
          </cell>
          <cell r="D29982" t="str">
            <v>PROTEINAS NATURALES, S.A. (PROTENA, S.A.)</v>
          </cell>
        </row>
        <row r="29983">
          <cell r="C29983">
            <v>252</v>
          </cell>
          <cell r="D29983" t="str">
            <v>QUESERIA DOS LAGUNAS, SPR DE R.L. DE C.V.</v>
          </cell>
        </row>
        <row r="29984">
          <cell r="C29984">
            <v>349</v>
          </cell>
          <cell r="D29984" t="str">
            <v>VILLA VERDE AGRICOLA MEXICANA, S.A. DE C.V.</v>
          </cell>
        </row>
        <row r="29985">
          <cell r="C29985">
            <v>423</v>
          </cell>
          <cell r="D29985" t="str">
            <v>VISCERAS SELECTAS DEL BAJIO.S. DE R.L. DE C.V.</v>
          </cell>
        </row>
        <row r="29986">
          <cell r="C29986">
            <v>418</v>
          </cell>
          <cell r="D29986" t="str">
            <v>ENDISIC, S.A. DE C.V.</v>
          </cell>
        </row>
        <row r="29987">
          <cell r="C29987">
            <v>174</v>
          </cell>
          <cell r="D29987" t="str">
            <v>GRUPO INDUSTRIAL CUADRITOS BIOTEK SA DE CV</v>
          </cell>
        </row>
        <row r="29988">
          <cell r="C29988">
            <v>404</v>
          </cell>
          <cell r="D29988" t="str">
            <v>INNOVAK GLOBAL SA DE CV</v>
          </cell>
        </row>
        <row r="29989">
          <cell r="C29989">
            <v>89</v>
          </cell>
          <cell r="D29989" t="str">
            <v>KERRY INGREDIENTS DE MEXICO SA DE CV</v>
          </cell>
        </row>
        <row r="29990">
          <cell r="C29990">
            <v>89</v>
          </cell>
          <cell r="D29990" t="str">
            <v>KERRY INGREDIENTS DE MEXICO SA DE CV</v>
          </cell>
        </row>
        <row r="29991">
          <cell r="C29991">
            <v>89</v>
          </cell>
          <cell r="D29991" t="str">
            <v>KERRY INGREDIENTS DE MEXICO SA DE CV</v>
          </cell>
        </row>
        <row r="29992">
          <cell r="C29992">
            <v>102</v>
          </cell>
          <cell r="D29992" t="str">
            <v>MAZAPAN DE LA ROSA SA DE CV</v>
          </cell>
        </row>
        <row r="29993">
          <cell r="C29993">
            <v>400</v>
          </cell>
          <cell r="D29993" t="str">
            <v>PLASSET INGREDIENTS, S.A. DE C.V.</v>
          </cell>
        </row>
        <row r="29994">
          <cell r="C29994">
            <v>386</v>
          </cell>
          <cell r="D29994" t="str">
            <v>PROVEEDOR INTERNACIONAL DE QUIMICOS, S.A. DE C.V.</v>
          </cell>
        </row>
        <row r="29995">
          <cell r="C29995">
            <v>138</v>
          </cell>
          <cell r="D29995" t="str">
            <v>RICAP SA DE CV</v>
          </cell>
        </row>
        <row r="29996">
          <cell r="C29996">
            <v>138</v>
          </cell>
          <cell r="D29996" t="str">
            <v>RICAP SA DE CV</v>
          </cell>
        </row>
        <row r="29997">
          <cell r="C29997">
            <v>138</v>
          </cell>
          <cell r="D29997" t="str">
            <v>RICAP SA DE CV</v>
          </cell>
        </row>
        <row r="29998">
          <cell r="C29998" t="str">
            <v>PROSPECTO</v>
          </cell>
          <cell r="D29998" t="str">
            <v>CONSERVERA SAN CARLOS SA DE CV</v>
          </cell>
        </row>
        <row r="29999">
          <cell r="C29999" t="str">
            <v>PROSPECTO</v>
          </cell>
          <cell r="D29999" t="str">
            <v>FAMESA, S.A. DE C.V.</v>
          </cell>
        </row>
        <row r="30000">
          <cell r="C30000" t="str">
            <v>PROSPECTO</v>
          </cell>
          <cell r="D30000" t="str">
            <v>INDUSTRIAL DEL PACIFICO SA DE CV (IPSA)</v>
          </cell>
        </row>
        <row r="30001">
          <cell r="C30001" t="str">
            <v>PROSPECTO</v>
          </cell>
          <cell r="D30001" t="str">
            <v>MARINDUSTRIAS SA DE CV (GRUPO MAR)</v>
          </cell>
        </row>
        <row r="30002">
          <cell r="C30002" t="str">
            <v>PROSPECTO</v>
          </cell>
          <cell r="D30002" t="str">
            <v>NUTRISA SA DE CV</v>
          </cell>
        </row>
        <row r="30003">
          <cell r="C30003" t="str">
            <v>PROSPECTO</v>
          </cell>
          <cell r="D30003" t="str">
            <v>OFRUT SA DE CV</v>
          </cell>
        </row>
        <row r="30004">
          <cell r="C30004" t="str">
            <v>PROSPECTO</v>
          </cell>
          <cell r="D30004" t="str">
            <v>PROCESAMIENTO ESPECIALIZADO DE ALIMENTOS (PROCESA)</v>
          </cell>
        </row>
        <row r="30005">
          <cell r="C30005" t="str">
            <v>PROSPECTO</v>
          </cell>
          <cell r="D30005" t="str">
            <v>PRODUCTOS BAFAR SA DE CV</v>
          </cell>
        </row>
        <row r="30006">
          <cell r="C30006" t="str">
            <v>PROSPECTO</v>
          </cell>
          <cell r="D30006" t="str">
            <v>PRODUCTOS LACTEOS LA PROVIDENCIA SA DE CV</v>
          </cell>
        </row>
        <row r="30007">
          <cell r="C30007" t="str">
            <v>PROSPECTO</v>
          </cell>
          <cell r="D30007" t="str">
            <v xml:space="preserve">PROTEINAS MARINAS Y HARINAS DE SINALOA (PROMAHARIN) </v>
          </cell>
        </row>
        <row r="30008">
          <cell r="C30008">
            <v>231</v>
          </cell>
          <cell r="D30008" t="str">
            <v>PROGEL MEXICANA, S.A. DE C.V.</v>
          </cell>
        </row>
        <row r="30009">
          <cell r="C30009">
            <v>231</v>
          </cell>
          <cell r="D30009" t="str">
            <v>PROGEL MEXICANA, S.A. DE C.V.</v>
          </cell>
        </row>
        <row r="30010">
          <cell r="C30010">
            <v>231</v>
          </cell>
          <cell r="D30010" t="str">
            <v>PROGEL MEXICANA, S.A. DE C.V.</v>
          </cell>
        </row>
        <row r="30011">
          <cell r="C30011">
            <v>401</v>
          </cell>
          <cell r="D30011" t="str">
            <v>GYG DERIVADOS Y COMESTIBLES, S.A. DE C.V.</v>
          </cell>
        </row>
        <row r="30012">
          <cell r="C30012">
            <v>38</v>
          </cell>
          <cell r="D30012" t="str">
            <v>CITRICOS DE APATZINGAN SPR RL</v>
          </cell>
        </row>
        <row r="30013">
          <cell r="C30013">
            <v>360</v>
          </cell>
          <cell r="D30013" t="str">
            <v>CITRICOS VEGA HERMANOS, S.A. DE C.V.</v>
          </cell>
        </row>
        <row r="30014">
          <cell r="C30014">
            <v>39</v>
          </cell>
          <cell r="D30014" t="str">
            <v>CITROJUGO SA DE CV</v>
          </cell>
        </row>
        <row r="30015">
          <cell r="C30015">
            <v>39</v>
          </cell>
          <cell r="D30015" t="str">
            <v>CITROJUGO SA DE CV</v>
          </cell>
        </row>
        <row r="30016">
          <cell r="C30016">
            <v>40</v>
          </cell>
          <cell r="D30016" t="str">
            <v>CITROLIM SA DE CV</v>
          </cell>
        </row>
        <row r="30017">
          <cell r="C30017">
            <v>40</v>
          </cell>
          <cell r="D30017" t="str">
            <v>CITROLIM SA DE CV</v>
          </cell>
        </row>
        <row r="30018">
          <cell r="C30018">
            <v>41</v>
          </cell>
          <cell r="D30018" t="str">
            <v>COMERCIALIZADORA EL ORO SA  DE CV</v>
          </cell>
        </row>
        <row r="30019">
          <cell r="C30019">
            <v>41</v>
          </cell>
          <cell r="D30019" t="str">
            <v>COMERCIALIZADORA EL ORO SA  DE CV</v>
          </cell>
        </row>
        <row r="30020">
          <cell r="C30020">
            <v>41</v>
          </cell>
          <cell r="D30020" t="str">
            <v>COMERCIALIZADORA EL ORO SA  DE CV</v>
          </cell>
        </row>
        <row r="30021">
          <cell r="C30021">
            <v>41</v>
          </cell>
          <cell r="D30021" t="str">
            <v>COMERCIALIZADORA EL ORO SA  DE CV</v>
          </cell>
        </row>
        <row r="30022">
          <cell r="C30022">
            <v>44</v>
          </cell>
          <cell r="D30022" t="str">
            <v>CONFRUTTA S.A.</v>
          </cell>
        </row>
        <row r="30023">
          <cell r="C30023">
            <v>346</v>
          </cell>
          <cell r="D30023" t="str">
            <v>EXAGROMERICA, S.C. DE R.L. DE C.V.</v>
          </cell>
        </row>
        <row r="30024">
          <cell r="C30024">
            <v>383</v>
          </cell>
          <cell r="D30024" t="str">
            <v>GRUPO AGROINDUSTRIAL POMET, S.A. DE C.V.</v>
          </cell>
        </row>
        <row r="30025">
          <cell r="C30025">
            <v>383</v>
          </cell>
          <cell r="D30025" t="str">
            <v>GRUPO AGROINDUSTRIAL POMET, S.A. DE C.V.</v>
          </cell>
        </row>
        <row r="30026">
          <cell r="C30026">
            <v>383</v>
          </cell>
          <cell r="D30026" t="str">
            <v>GRUPO AGROINDUSTRIAL POMET, S.A. DE C.V.</v>
          </cell>
        </row>
        <row r="30027">
          <cell r="C30027">
            <v>336</v>
          </cell>
          <cell r="D30027" t="str">
            <v>INDUSTRIA MEXICANA DE SABORES, S.A. DE C.V.</v>
          </cell>
        </row>
        <row r="30028">
          <cell r="C30028">
            <v>426</v>
          </cell>
          <cell r="D30028" t="str">
            <v>MARIANN SANTOS VAN HOOZER</v>
          </cell>
        </row>
        <row r="30029">
          <cell r="C30029">
            <v>106</v>
          </cell>
          <cell r="D30029" t="str">
            <v>MEXIALOE LABORATORIOS SA DE CV</v>
          </cell>
        </row>
        <row r="30030">
          <cell r="C30030">
            <v>416</v>
          </cell>
          <cell r="D30030" t="str">
            <v>MEXIFRUTAS, SA DE CV</v>
          </cell>
        </row>
        <row r="30031">
          <cell r="C30031">
            <v>417</v>
          </cell>
          <cell r="D30031" t="str">
            <v>MEXIFRUTAS S.A DE C.V</v>
          </cell>
        </row>
        <row r="30032">
          <cell r="C30032">
            <v>366</v>
          </cell>
          <cell r="D30032" t="str">
            <v>NATURAL &amp; ORGANIC FARMS MEXICO, S.A. DE C.V.</v>
          </cell>
        </row>
        <row r="30033">
          <cell r="C30033">
            <v>398</v>
          </cell>
          <cell r="D30033" t="str">
            <v>NICMA, S.A. DE C.V.</v>
          </cell>
        </row>
        <row r="30034">
          <cell r="C30034">
            <v>398</v>
          </cell>
          <cell r="D30034" t="str">
            <v>NICMA, S.A. DE C.V.</v>
          </cell>
        </row>
        <row r="30035">
          <cell r="C30035">
            <v>401</v>
          </cell>
          <cell r="D30035" t="str">
            <v>GYG DERIVADOS Y COMESTIBLES, S.A. DE C.V.</v>
          </cell>
        </row>
        <row r="30036">
          <cell r="C30036">
            <v>390</v>
          </cell>
          <cell r="D30036" t="str">
            <v>PRODUCTORA DE ALIMENTOS MEXICANOS, S.A. DE C.V.</v>
          </cell>
        </row>
        <row r="30037">
          <cell r="C30037">
            <v>412</v>
          </cell>
          <cell r="D30037" t="str">
            <v>PRODUCTOS AGROINDUSTRIALES DE CHIHUAHUA, SPR DE RL DE CV</v>
          </cell>
        </row>
        <row r="30038">
          <cell r="C30038">
            <v>412</v>
          </cell>
          <cell r="D30038" t="str">
            <v>PRODUCTOS AGROINDUSTRIALES DE CHIHUAHUA, SPR DE RL DE CV</v>
          </cell>
        </row>
        <row r="30039">
          <cell r="C30039">
            <v>269</v>
          </cell>
          <cell r="D30039" t="str">
            <v>PRODUCTOS TANIART, S.A. DE C.V.</v>
          </cell>
        </row>
        <row r="30040">
          <cell r="C30040">
            <v>151</v>
          </cell>
          <cell r="D30040" t="str">
            <v>UNGERER MEXICO S DE RL DE CV</v>
          </cell>
        </row>
        <row r="30041">
          <cell r="C30041">
            <v>152</v>
          </cell>
          <cell r="D30041" t="str">
            <v>VALLE REDONDO SA DE CV</v>
          </cell>
        </row>
        <row r="30042">
          <cell r="C30042">
            <v>152</v>
          </cell>
          <cell r="D30042" t="str">
            <v>VALLE REDONDO SA DE CV</v>
          </cell>
        </row>
        <row r="30043">
          <cell r="C30043">
            <v>152</v>
          </cell>
          <cell r="D30043" t="str">
            <v>VALLE REDONDO SA DE CV</v>
          </cell>
        </row>
        <row r="30044">
          <cell r="C30044">
            <v>152</v>
          </cell>
          <cell r="D30044" t="str">
            <v>VALLE REDONDO SA DE CV</v>
          </cell>
        </row>
        <row r="30045">
          <cell r="C30045">
            <v>106</v>
          </cell>
          <cell r="D30045" t="str">
            <v>MEXIALOE LABORATORIOS SA DE CV</v>
          </cell>
        </row>
        <row r="30046">
          <cell r="C30046">
            <v>20</v>
          </cell>
          <cell r="D30046" t="str">
            <v>BIMBO</v>
          </cell>
        </row>
        <row r="30047">
          <cell r="C30047">
            <v>21</v>
          </cell>
          <cell r="D30047" t="str">
            <v>BIMBO</v>
          </cell>
        </row>
        <row r="30048">
          <cell r="C30048" t="str">
            <v>PROSPECTO</v>
          </cell>
          <cell r="D30048" t="str">
            <v>BREADCO SAPI DE CV</v>
          </cell>
        </row>
        <row r="30049">
          <cell r="C30049">
            <v>24</v>
          </cell>
          <cell r="D30049" t="str">
            <v>C &amp; L ALIMENTOS SA DE CV</v>
          </cell>
        </row>
        <row r="30050">
          <cell r="C30050">
            <v>24</v>
          </cell>
          <cell r="D30050" t="str">
            <v>C &amp; L ALIMENTOS SA DE CV</v>
          </cell>
        </row>
        <row r="30051">
          <cell r="C30051">
            <v>52</v>
          </cell>
          <cell r="D30051" t="str">
            <v>DEUTSCHE QUIMICA SA DE CV</v>
          </cell>
        </row>
        <row r="30052">
          <cell r="C30052">
            <v>384</v>
          </cell>
          <cell r="D30052" t="str">
            <v>DIET LINE LATIN AMERICA, S. A. P. I.  DE C.V.</v>
          </cell>
        </row>
        <row r="30053">
          <cell r="C30053">
            <v>422</v>
          </cell>
          <cell r="D30053" t="str">
            <v>DYSAL, S.A.P.I., DE C.V.</v>
          </cell>
        </row>
        <row r="30054">
          <cell r="C30054">
            <v>174</v>
          </cell>
          <cell r="D30054" t="str">
            <v>GRUPO INDUSTRIAL CUADRITOS BIOTEK SA DE CV</v>
          </cell>
        </row>
        <row r="30055">
          <cell r="C30055">
            <v>89</v>
          </cell>
          <cell r="D30055" t="str">
            <v>KERRY INGREDIENTS DE MEXICO SA DE CV</v>
          </cell>
        </row>
        <row r="30056">
          <cell r="C30056">
            <v>90</v>
          </cell>
          <cell r="D30056" t="str">
            <v>KERRY INGREDIENTS DE MEXICO SA DE CV</v>
          </cell>
        </row>
        <row r="30057">
          <cell r="C30057">
            <v>89</v>
          </cell>
          <cell r="D30057" t="str">
            <v>KERRY INGREDIENTS DE MEXICO SA DE CV</v>
          </cell>
        </row>
        <row r="30058">
          <cell r="C30058">
            <v>406</v>
          </cell>
          <cell r="D30058" t="str">
            <v>LA FINCA ALIMENTOS SA DE CV</v>
          </cell>
        </row>
        <row r="30059">
          <cell r="C30059">
            <v>306</v>
          </cell>
          <cell r="D30059" t="str">
            <v>GRIFFITH FOODS, S.A. DE C.V.</v>
          </cell>
        </row>
        <row r="30060">
          <cell r="C30060">
            <v>306</v>
          </cell>
          <cell r="D30060" t="str">
            <v>GRIFFITH FOODS, S.A. DE C.V.</v>
          </cell>
        </row>
        <row r="30061">
          <cell r="C30061" t="str">
            <v>PROSPECTO</v>
          </cell>
          <cell r="D30061" t="str">
            <v>LATIN FOODS SA DE CV</v>
          </cell>
        </row>
        <row r="30062">
          <cell r="C30062">
            <v>104</v>
          </cell>
          <cell r="D30062" t="str">
            <v>MEJORPLUS SA DE CV</v>
          </cell>
        </row>
        <row r="30063">
          <cell r="C30063">
            <v>104</v>
          </cell>
          <cell r="D30063" t="str">
            <v>MEJORPLUS SA DE CV</v>
          </cell>
        </row>
        <row r="30064">
          <cell r="C30064">
            <v>104</v>
          </cell>
          <cell r="D30064" t="str">
            <v>MEJORPLUS SA DE CV</v>
          </cell>
        </row>
        <row r="30065">
          <cell r="C30065">
            <v>104</v>
          </cell>
          <cell r="D30065" t="str">
            <v>MEJORPLUS SA DE CV</v>
          </cell>
        </row>
        <row r="30066">
          <cell r="C30066">
            <v>107</v>
          </cell>
          <cell r="D30066" t="str">
            <v>MICHEL ONTIVEROS PABLO IGNACIO</v>
          </cell>
        </row>
        <row r="30067">
          <cell r="C30067">
            <v>373</v>
          </cell>
          <cell r="D30067" t="str">
            <v>MOLINO LA ROSALEDA, S.A. DE C.V.</v>
          </cell>
        </row>
        <row r="30068">
          <cell r="C30068">
            <v>130</v>
          </cell>
          <cell r="D30068" t="str">
            <v>PRODUCTOS PERLA, SA DE CV</v>
          </cell>
        </row>
        <row r="30069">
          <cell r="C30069">
            <v>130</v>
          </cell>
          <cell r="D30069" t="str">
            <v>PRODUCTOS PERLA, SA DE CV</v>
          </cell>
        </row>
        <row r="30070">
          <cell r="C30070">
            <v>130</v>
          </cell>
          <cell r="D30070" t="str">
            <v>PRODUCTOS PERLA, SA DE CV</v>
          </cell>
        </row>
        <row r="30071">
          <cell r="C30071" t="str">
            <v>PROSPECTO</v>
          </cell>
          <cell r="D30071" t="str">
            <v>PRODUCTOS RICH SA DE CV</v>
          </cell>
        </row>
        <row r="30072">
          <cell r="C30072">
            <v>270</v>
          </cell>
          <cell r="D30072" t="str">
            <v>RESTAURANTES TOKS, S.A. DE C.V.</v>
          </cell>
        </row>
        <row r="30073">
          <cell r="C30073">
            <v>385</v>
          </cell>
          <cell r="D30073" t="str">
            <v>SAPPHIRE FLAVORS AND FRAGANCES, S.A. DE C.V.</v>
          </cell>
        </row>
        <row r="30074">
          <cell r="C30074">
            <v>355</v>
          </cell>
          <cell r="D30074" t="str">
            <v>TECNICOS ESPECIALIZADOS EN ALIMENTOS, S.A. DE C.V.</v>
          </cell>
        </row>
        <row r="30075">
          <cell r="C30075">
            <v>403</v>
          </cell>
          <cell r="D30075" t="str">
            <v>TECNOLOGÍA EN INGREDIENTES ALIMENTICIOS SA DE CV</v>
          </cell>
        </row>
        <row r="30076">
          <cell r="C30076">
            <v>388</v>
          </cell>
          <cell r="D30076" t="str">
            <v>CONE DENIM YECAPIXTLA, S. DE R.L. DE C.V.</v>
          </cell>
        </row>
        <row r="30077">
          <cell r="C30077">
            <v>433</v>
          </cell>
          <cell r="D30077" t="str">
            <v>CONFECCIONES Y LAVADOS DEL SURESTE, S.A. DE C.V.</v>
          </cell>
        </row>
        <row r="30078">
          <cell r="C30078">
            <v>433</v>
          </cell>
          <cell r="D30078" t="str">
            <v>CONFECCIONES Y LAVADOS DEL SURESTE, S.A. DE C.V.</v>
          </cell>
        </row>
        <row r="30079">
          <cell r="C30079">
            <v>433</v>
          </cell>
          <cell r="D30079" t="str">
            <v>CONFECCIONES Y LAVADOS DEL SURESTE, S.A. DE C.V.</v>
          </cell>
        </row>
        <row r="30080">
          <cell r="C30080">
            <v>55</v>
          </cell>
          <cell r="D30080" t="str">
            <v>DISTRIBUIDORA DE TEXTILES AVANTE SA DE CV</v>
          </cell>
        </row>
        <row r="30081">
          <cell r="C30081">
            <v>55</v>
          </cell>
          <cell r="D30081" t="str">
            <v>DISTRIBUIDORA DE TEXTILES AVANTE SA DE CV</v>
          </cell>
        </row>
        <row r="30082">
          <cell r="C30082">
            <v>14</v>
          </cell>
          <cell r="D30082" t="str">
            <v>DISTRIBUIDORA TEXTIL ARTTEX, S.A. DE C.V.</v>
          </cell>
        </row>
        <row r="30083">
          <cell r="C30083">
            <v>14</v>
          </cell>
          <cell r="D30083" t="str">
            <v>DISTRIBUIDORA TEXTIL ARTTEX, S.A. DE C.V.</v>
          </cell>
        </row>
        <row r="30084">
          <cell r="C30084">
            <v>376</v>
          </cell>
          <cell r="D30084" t="str">
            <v>EDUARDO WONG RODRIGUEZ</v>
          </cell>
        </row>
        <row r="30085">
          <cell r="C30085">
            <v>376</v>
          </cell>
          <cell r="D30085" t="str">
            <v>EDUARDO WONG RODRIGUEZ</v>
          </cell>
        </row>
        <row r="30086">
          <cell r="C30086">
            <v>376</v>
          </cell>
          <cell r="D30086" t="str">
            <v>EDUARDO WONG RODRIGUEZ</v>
          </cell>
        </row>
        <row r="30087">
          <cell r="C30087">
            <v>73</v>
          </cell>
          <cell r="D30087" t="str">
            <v>GRUPO INDUSTRIAL MIRO SA DE CV</v>
          </cell>
        </row>
        <row r="30088">
          <cell r="C30088">
            <v>73</v>
          </cell>
          <cell r="D30088" t="str">
            <v>GRUPO INDUSTRIAL MIRO SA DE CV</v>
          </cell>
        </row>
        <row r="30089">
          <cell r="C30089">
            <v>402</v>
          </cell>
          <cell r="D30089" t="str">
            <v>GRUPO VIVATEX, S.A. DE C.V.</v>
          </cell>
        </row>
        <row r="30090">
          <cell r="C30090">
            <v>402</v>
          </cell>
          <cell r="D30090" t="str">
            <v>GRUPO VIVATEX, S.A. DE C.V.</v>
          </cell>
        </row>
        <row r="30091">
          <cell r="C30091">
            <v>396</v>
          </cell>
          <cell r="D30091" t="str">
            <v>JINSI, S.A. DE C.V.</v>
          </cell>
        </row>
        <row r="30092">
          <cell r="C30092">
            <v>370</v>
          </cell>
          <cell r="D30092" t="str">
            <v>JUAN RAMON DELGADILLO ALDRETE</v>
          </cell>
        </row>
        <row r="30093">
          <cell r="C30093">
            <v>370</v>
          </cell>
          <cell r="D30093" t="str">
            <v>JUAN RAMON DELGADILLO ALDRETE</v>
          </cell>
        </row>
        <row r="30094">
          <cell r="C30094">
            <v>370</v>
          </cell>
          <cell r="D30094" t="str">
            <v>JUAN RAMON DELGADILLO ALDRETE</v>
          </cell>
        </row>
        <row r="30095">
          <cell r="C30095">
            <v>370</v>
          </cell>
          <cell r="D30095" t="str">
            <v>JUAN RAMON DELGADILLO ALDRETE</v>
          </cell>
        </row>
        <row r="30096">
          <cell r="C30096">
            <v>97</v>
          </cell>
          <cell r="D30096" t="str">
            <v>LAVAEXPORT SA DE CV</v>
          </cell>
        </row>
        <row r="30097">
          <cell r="C30097">
            <v>97</v>
          </cell>
          <cell r="D30097" t="str">
            <v>LAVAEXPORT SA DE CV</v>
          </cell>
        </row>
        <row r="30098">
          <cell r="C30098">
            <v>97</v>
          </cell>
          <cell r="D30098" t="str">
            <v>LAVAEXPORT SA DE CV</v>
          </cell>
        </row>
        <row r="30099">
          <cell r="C30099">
            <v>303</v>
          </cell>
          <cell r="D30099" t="str">
            <v>MARIA AGUILERA HERNANDEZ</v>
          </cell>
        </row>
        <row r="30100">
          <cell r="C30100">
            <v>309</v>
          </cell>
          <cell r="D30100" t="str">
            <v>MARIA CONSUELO FIERRO RAMOS</v>
          </cell>
        </row>
        <row r="30101">
          <cell r="C30101">
            <v>309</v>
          </cell>
          <cell r="D30101" t="str">
            <v>MARIA CONSUELO FIERRO RAMOS</v>
          </cell>
        </row>
        <row r="30102">
          <cell r="C30102">
            <v>204</v>
          </cell>
          <cell r="D30102" t="str">
            <v>PQ INTEGRADORA LOGISTICA SA DE CV</v>
          </cell>
        </row>
        <row r="30103">
          <cell r="C30103">
            <v>134</v>
          </cell>
          <cell r="D30103" t="str">
            <v>QUIMICA HERNANDEZ RAMIREZ SA DE CV</v>
          </cell>
        </row>
        <row r="30104">
          <cell r="C30104">
            <v>134</v>
          </cell>
          <cell r="D30104" t="str">
            <v>QUIMICA HERNANDEZ RAMIREZ SA DE CV</v>
          </cell>
        </row>
        <row r="30105">
          <cell r="C30105">
            <v>134</v>
          </cell>
          <cell r="D30105" t="str">
            <v>QUIMICA HERNANDEZ RAMIREZ SA DE CV</v>
          </cell>
        </row>
        <row r="30106">
          <cell r="C30106">
            <v>378</v>
          </cell>
          <cell r="D30106" t="str">
            <v>STONE LAV, S.A. DE C.V.</v>
          </cell>
        </row>
        <row r="30107">
          <cell r="C30107">
            <v>378</v>
          </cell>
          <cell r="D30107" t="str">
            <v>STONE LAV, S.A. DE C.V.</v>
          </cell>
        </row>
        <row r="30108">
          <cell r="C30108">
            <v>179</v>
          </cell>
          <cell r="D30108" t="str">
            <v>TBG APPAREL S DE RL DE CV</v>
          </cell>
        </row>
        <row r="30109">
          <cell r="C30109">
            <v>179</v>
          </cell>
          <cell r="D30109" t="str">
            <v>TBG APPAREL S DE RL DE CV</v>
          </cell>
        </row>
        <row r="30110">
          <cell r="C30110">
            <v>179</v>
          </cell>
          <cell r="D30110" t="str">
            <v>TBG APPAREL S DE RL DE CV</v>
          </cell>
        </row>
        <row r="30111">
          <cell r="C30111">
            <v>179</v>
          </cell>
          <cell r="D30111" t="str">
            <v>TBG APPAREL S DE RL DE CV</v>
          </cell>
        </row>
        <row r="30112">
          <cell r="C30112">
            <v>155</v>
          </cell>
          <cell r="D30112" t="str">
            <v>VERTICAL KNITS SA DE CV</v>
          </cell>
        </row>
        <row r="30113">
          <cell r="C30113">
            <v>155</v>
          </cell>
          <cell r="D30113" t="str">
            <v>VERTICAL KNITS SA DE CV</v>
          </cell>
        </row>
        <row r="30114">
          <cell r="C30114">
            <v>367</v>
          </cell>
          <cell r="D30114" t="str">
            <v>WRANGLER DE MEXICO, S. DE R.L. DE C.V.</v>
          </cell>
        </row>
        <row r="30115">
          <cell r="C30115">
            <v>100</v>
          </cell>
          <cell r="D30115" t="str">
            <v>MANUFACTURAS KALTEX SA DE CV</v>
          </cell>
        </row>
        <row r="30116">
          <cell r="C30116">
            <v>100</v>
          </cell>
          <cell r="D30116" t="str">
            <v>MANUFACTURAS KALTEX SA DE CV</v>
          </cell>
        </row>
        <row r="30117">
          <cell r="C30117">
            <v>100</v>
          </cell>
          <cell r="D30117" t="str">
            <v>MANUFACTURAS KALTEX SA DE CV</v>
          </cell>
        </row>
        <row r="30118">
          <cell r="C30118">
            <v>16</v>
          </cell>
          <cell r="D30118" t="str">
            <v>GRUMA</v>
          </cell>
        </row>
        <row r="30119">
          <cell r="C30119">
            <v>78</v>
          </cell>
          <cell r="D30119" t="str">
            <v>GRUMA</v>
          </cell>
        </row>
        <row r="30120">
          <cell r="C30120">
            <v>78</v>
          </cell>
          <cell r="D30120" t="str">
            <v>GRUMA</v>
          </cell>
        </row>
        <row r="30121">
          <cell r="C30121">
            <v>79</v>
          </cell>
          <cell r="D30121" t="str">
            <v>GRUMA</v>
          </cell>
        </row>
        <row r="30122">
          <cell r="C30122">
            <v>79</v>
          </cell>
          <cell r="D30122" t="str">
            <v>GRUMA</v>
          </cell>
        </row>
        <row r="30123">
          <cell r="C30123">
            <v>112</v>
          </cell>
          <cell r="D30123" t="str">
            <v>GRUMA</v>
          </cell>
        </row>
        <row r="30124">
          <cell r="C30124">
            <v>112</v>
          </cell>
          <cell r="D30124" t="str">
            <v>GRUMA</v>
          </cell>
        </row>
        <row r="30125">
          <cell r="C30125">
            <v>113</v>
          </cell>
          <cell r="D30125" t="str">
            <v>GRUMA</v>
          </cell>
        </row>
        <row r="30126">
          <cell r="C30126">
            <v>113</v>
          </cell>
          <cell r="D30126" t="str">
            <v>GRUMA</v>
          </cell>
        </row>
        <row r="30127">
          <cell r="C30127">
            <v>113</v>
          </cell>
          <cell r="D30127" t="str">
            <v>GRUMA</v>
          </cell>
        </row>
        <row r="30128">
          <cell r="C30128">
            <v>114</v>
          </cell>
          <cell r="D30128" t="str">
            <v>GRUMA</v>
          </cell>
        </row>
        <row r="30129">
          <cell r="C30129">
            <v>114</v>
          </cell>
          <cell r="D30129" t="str">
            <v>GRUMA</v>
          </cell>
        </row>
        <row r="30130">
          <cell r="C30130">
            <v>115</v>
          </cell>
          <cell r="D30130" t="str">
            <v>GRUMA</v>
          </cell>
        </row>
        <row r="30131">
          <cell r="C30131">
            <v>159</v>
          </cell>
          <cell r="D30131" t="str">
            <v>GRUMA</v>
          </cell>
        </row>
        <row r="30132">
          <cell r="C30132">
            <v>159</v>
          </cell>
          <cell r="D30132" t="str">
            <v>GRUMA</v>
          </cell>
        </row>
        <row r="30133">
          <cell r="C30133">
            <v>166</v>
          </cell>
          <cell r="D30133" t="str">
            <v>GRUMA</v>
          </cell>
        </row>
        <row r="30134">
          <cell r="C30134">
            <v>166</v>
          </cell>
          <cell r="D30134" t="str">
            <v>GRUMA</v>
          </cell>
        </row>
        <row r="30135">
          <cell r="C30135">
            <v>407</v>
          </cell>
          <cell r="D30135" t="str">
            <v>GRUMA</v>
          </cell>
        </row>
        <row r="30136">
          <cell r="C30136">
            <v>407</v>
          </cell>
          <cell r="D30136" t="str">
            <v>GRUMA</v>
          </cell>
        </row>
        <row r="30137">
          <cell r="C30137">
            <v>381</v>
          </cell>
          <cell r="D30137" t="str">
            <v>HARI MASA DEL SURESTE, S.A. DE C.V.</v>
          </cell>
        </row>
        <row r="30138">
          <cell r="C30138">
            <v>381</v>
          </cell>
          <cell r="D30138" t="str">
            <v>HARI MASA DEL SURESTE, S.A. DE C.V.</v>
          </cell>
        </row>
        <row r="30139">
          <cell r="C30139">
            <v>28</v>
          </cell>
          <cell r="D30139" t="str">
            <v>CERVECERIA CUAUHTEMOC MOCTEZUMA SA DE CV</v>
          </cell>
        </row>
        <row r="30140">
          <cell r="C30140">
            <v>28</v>
          </cell>
          <cell r="D30140" t="str">
            <v>CERVECERIA CUAUHTEMOC MOCTEZUMA SA DE CV</v>
          </cell>
        </row>
        <row r="30141">
          <cell r="C30141">
            <v>28</v>
          </cell>
          <cell r="D30141" t="str">
            <v>CERVECERIA CUAUHTEMOC MOCTEZUMA SA DE CV</v>
          </cell>
        </row>
        <row r="30142">
          <cell r="C30142">
            <v>28</v>
          </cell>
          <cell r="D30142" t="str">
            <v>CERVECERIA CUAUHTEMOC MOCTEZUMA SA DE CV</v>
          </cell>
        </row>
        <row r="30143">
          <cell r="C30143">
            <v>29</v>
          </cell>
          <cell r="D30143" t="str">
            <v>CERVECERIA CUAUHTEMOC MOCTEZUMA SA DE CV</v>
          </cell>
        </row>
        <row r="30144">
          <cell r="C30144">
            <v>29</v>
          </cell>
          <cell r="D30144" t="str">
            <v>CERVECERIA CUAUHTEMOC MOCTEZUMA SA DE CV</v>
          </cell>
        </row>
        <row r="30145">
          <cell r="C30145">
            <v>29</v>
          </cell>
          <cell r="D30145" t="str">
            <v>CERVECERIA CUAUHTEMOC MOCTEZUMA SA DE CV</v>
          </cell>
        </row>
        <row r="30146">
          <cell r="C30146">
            <v>29</v>
          </cell>
          <cell r="D30146" t="str">
            <v>CERVECERIA CUAUHTEMOC MOCTEZUMA SA DE CV</v>
          </cell>
        </row>
        <row r="30147">
          <cell r="C30147">
            <v>30</v>
          </cell>
          <cell r="D30147" t="str">
            <v>CERVECERIA CUAUHTEMOC MOCTEZUMA SA DE CV</v>
          </cell>
        </row>
        <row r="30148">
          <cell r="C30148">
            <v>30</v>
          </cell>
          <cell r="D30148" t="str">
            <v>CERVECERIA CUAUHTEMOC MOCTEZUMA SA DE CV</v>
          </cell>
        </row>
        <row r="30149">
          <cell r="C30149">
            <v>30</v>
          </cell>
          <cell r="D30149" t="str">
            <v>CERVECERIA CUAUHTEMOC MOCTEZUMA SA DE CV</v>
          </cell>
        </row>
        <row r="30150">
          <cell r="C30150">
            <v>30</v>
          </cell>
          <cell r="D30150" t="str">
            <v>CERVECERIA CUAUHTEMOC MOCTEZUMA SA DE CV</v>
          </cell>
        </row>
        <row r="30151">
          <cell r="C30151">
            <v>31</v>
          </cell>
          <cell r="D30151" t="str">
            <v>CERVECERIA CUAUHTEMOC MOCTEZUMA SA DE CV</v>
          </cell>
        </row>
        <row r="30152">
          <cell r="C30152">
            <v>31</v>
          </cell>
          <cell r="D30152" t="str">
            <v>CERVECERIA CUAUHTEMOC MOCTEZUMA SA DE CV</v>
          </cell>
        </row>
        <row r="30153">
          <cell r="C30153">
            <v>31</v>
          </cell>
          <cell r="D30153" t="str">
            <v>CERVECERIA CUAUHTEMOC MOCTEZUMA SA DE CV</v>
          </cell>
        </row>
        <row r="30154">
          <cell r="C30154">
            <v>31</v>
          </cell>
          <cell r="D30154" t="str">
            <v>CERVECERIA CUAUHTEMOC MOCTEZUMA SA DE CV</v>
          </cell>
        </row>
        <row r="30155">
          <cell r="C30155">
            <v>31</v>
          </cell>
          <cell r="D30155" t="str">
            <v>CERVECERIA CUAUHTEMOC MOCTEZUMA SA DE CV</v>
          </cell>
        </row>
        <row r="30156">
          <cell r="C30156">
            <v>32</v>
          </cell>
          <cell r="D30156" t="str">
            <v>CERVECERIA CUAUHTEMOC MOCTEZUMA SA DE CV</v>
          </cell>
        </row>
        <row r="30157">
          <cell r="C30157">
            <v>32</v>
          </cell>
          <cell r="D30157" t="str">
            <v>CERVECERIA CUAUHTEMOC MOCTEZUMA SA DE CV</v>
          </cell>
        </row>
        <row r="30158">
          <cell r="C30158">
            <v>32</v>
          </cell>
          <cell r="D30158" t="str">
            <v>CERVECERIA CUAUHTEMOC MOCTEZUMA SA DE CV</v>
          </cell>
        </row>
        <row r="30159">
          <cell r="C30159">
            <v>32</v>
          </cell>
          <cell r="D30159" t="str">
            <v>CERVECERIA CUAUHTEMOC MOCTEZUMA SA DE CV</v>
          </cell>
        </row>
        <row r="30160">
          <cell r="C30160">
            <v>33</v>
          </cell>
          <cell r="D30160" t="str">
            <v>CERVECERIA CUAUHTEMOC MOCTEZUMA SA DE CV</v>
          </cell>
        </row>
        <row r="30161">
          <cell r="C30161">
            <v>33</v>
          </cell>
          <cell r="D30161" t="str">
            <v>CERVECERIA CUAUHTEMOC MOCTEZUMA SA DE CV</v>
          </cell>
        </row>
        <row r="30162">
          <cell r="C30162">
            <v>33</v>
          </cell>
          <cell r="D30162" t="str">
            <v>CERVECERIA CUAUHTEMOC MOCTEZUMA SA DE CV</v>
          </cell>
        </row>
        <row r="30163">
          <cell r="C30163">
            <v>33</v>
          </cell>
          <cell r="D30163" t="str">
            <v>CERVECERIA CUAUHTEMOC MOCTEZUMA SA DE CV</v>
          </cell>
        </row>
        <row r="30164">
          <cell r="C30164">
            <v>337</v>
          </cell>
          <cell r="D30164" t="str">
            <v>CERVECERIA CUAUHTEMOC MOCTEZUMA SA DE CV</v>
          </cell>
        </row>
        <row r="30165">
          <cell r="C30165">
            <v>337</v>
          </cell>
          <cell r="D30165" t="str">
            <v>CERVECERIA CUAUHTEMOC MOCTEZUMA SA DE CV</v>
          </cell>
        </row>
        <row r="30166">
          <cell r="C30166">
            <v>337</v>
          </cell>
          <cell r="D30166" t="str">
            <v>CERVECERIA CUAUHTEMOC MOCTEZUMA SA DE CV</v>
          </cell>
        </row>
        <row r="30167">
          <cell r="C30167">
            <v>337</v>
          </cell>
          <cell r="D30167" t="str">
            <v>CERVECERIA CUAUHTEMOC MOCTEZUMA SA DE CV</v>
          </cell>
        </row>
        <row r="30168">
          <cell r="C30168">
            <v>342</v>
          </cell>
          <cell r="D30168" t="str">
            <v>RED STRIPE</v>
          </cell>
        </row>
        <row r="30169">
          <cell r="C30169">
            <v>393</v>
          </cell>
          <cell r="D30169" t="str">
            <v>CERVECERIA CUAUHTEMOC MOCTEZUMA SA DE CV</v>
          </cell>
        </row>
        <row r="30170">
          <cell r="C30170">
            <v>436</v>
          </cell>
          <cell r="D30170" t="str">
            <v>CERVECERIA PANAMA, S.A.</v>
          </cell>
        </row>
        <row r="30171">
          <cell r="C30171">
            <v>392</v>
          </cell>
          <cell r="D30171" t="str">
            <v>CIH INTERNATIONAL, S.A.R.L.</v>
          </cell>
        </row>
        <row r="30172">
          <cell r="C30172">
            <v>392</v>
          </cell>
          <cell r="D30172" t="str">
            <v>CIH INTERNATIONAL, S.A.R.L.</v>
          </cell>
        </row>
        <row r="30173">
          <cell r="C30173">
            <v>392</v>
          </cell>
          <cell r="D30173" t="str">
            <v>CIH INTERNATIONAL, S.A.R.L.</v>
          </cell>
        </row>
        <row r="30174">
          <cell r="C30174">
            <v>392</v>
          </cell>
          <cell r="D30174" t="str">
            <v>CIH INTERNATIONAL, S.A.R.L.</v>
          </cell>
        </row>
        <row r="30175">
          <cell r="C30175">
            <v>392</v>
          </cell>
          <cell r="D30175" t="str">
            <v>CIH INTERNATIONAL, S.A.R.L.</v>
          </cell>
        </row>
        <row r="30176">
          <cell r="C30176">
            <v>392</v>
          </cell>
          <cell r="D30176" t="str">
            <v>CIH INTERNATIONAL, S.A.R.L.</v>
          </cell>
        </row>
        <row r="30177">
          <cell r="C30177">
            <v>232</v>
          </cell>
          <cell r="D30177" t="str">
            <v>BANKS (BARBADOS) BREWERIES LTD</v>
          </cell>
        </row>
        <row r="30178">
          <cell r="C30178">
            <v>232</v>
          </cell>
          <cell r="D30178" t="str">
            <v>BANKS (BARBADOS) BREWERIES LTD</v>
          </cell>
        </row>
        <row r="30179">
          <cell r="C30179">
            <v>238</v>
          </cell>
          <cell r="D30179" t="str">
            <v>ANSA MCAL TRADING, INC.</v>
          </cell>
        </row>
        <row r="30180">
          <cell r="C30180">
            <v>238</v>
          </cell>
          <cell r="D30180" t="str">
            <v>ANSA MCAL TRADING, INC.</v>
          </cell>
        </row>
        <row r="30181">
          <cell r="C30181">
            <v>409</v>
          </cell>
          <cell r="D30181" t="str">
            <v>INGENIERO FRANCISCO QUINZAÑOS Y CIA SA DE CV</v>
          </cell>
        </row>
        <row r="30182">
          <cell r="C30182">
            <v>409</v>
          </cell>
          <cell r="D30182" t="str">
            <v>INGENIERO FRANCISCO QUINZAÑOS Y CIA SA DE CV</v>
          </cell>
        </row>
        <row r="30183">
          <cell r="C30183">
            <v>411</v>
          </cell>
          <cell r="D30183" t="str">
            <v>TECNOLOGIA AMBIENTAL Y COMERCIAL SA</v>
          </cell>
        </row>
        <row r="30184">
          <cell r="C30184">
            <v>411</v>
          </cell>
          <cell r="D30184" t="str">
            <v>TECNOLOGIA AMBIENTAL Y COMERCIAL SA</v>
          </cell>
        </row>
        <row r="30185">
          <cell r="C30185">
            <v>367</v>
          </cell>
          <cell r="D30185" t="str">
            <v>WRANGLER DE MEXICO, S. DE R.L. DE C.V.</v>
          </cell>
        </row>
        <row r="30186">
          <cell r="C30186">
            <v>367</v>
          </cell>
          <cell r="D30186" t="str">
            <v>WRANGLER DE MEXICO, S. DE R.L. DE C.V.</v>
          </cell>
        </row>
        <row r="30187">
          <cell r="C30187">
            <v>67</v>
          </cell>
          <cell r="D30187" t="str">
            <v>GELITA MEXICO S DE RL DE CV</v>
          </cell>
        </row>
        <row r="30188">
          <cell r="C30188">
            <v>53</v>
          </cell>
          <cell r="D30188" t="str">
            <v>DINCO DEL NORTE SA DE CV</v>
          </cell>
        </row>
        <row r="30189">
          <cell r="C30189">
            <v>53</v>
          </cell>
          <cell r="D30189" t="str">
            <v>DINCO DEL NORTE SA DE CV</v>
          </cell>
        </row>
        <row r="30190">
          <cell r="C30190">
            <v>53</v>
          </cell>
          <cell r="D30190" t="str">
            <v>DINCO DEL NORTE SA DE CV</v>
          </cell>
        </row>
        <row r="30191">
          <cell r="C30191">
            <v>53</v>
          </cell>
          <cell r="D30191" t="str">
            <v>DINCO DEL NORTE SA DE CV</v>
          </cell>
        </row>
        <row r="30192">
          <cell r="C30192">
            <v>128</v>
          </cell>
          <cell r="D30192" t="str">
            <v>PRODUCTOS CURTIENTES SA DE CV</v>
          </cell>
        </row>
        <row r="30193">
          <cell r="C30193">
            <v>128</v>
          </cell>
          <cell r="D30193" t="str">
            <v>PRODUCTOS CURTIENTES SA DE CV</v>
          </cell>
        </row>
        <row r="30194">
          <cell r="C30194">
            <v>128</v>
          </cell>
          <cell r="D30194" t="str">
            <v>PRODUCTOS CURTIENTES SA DE CV</v>
          </cell>
        </row>
        <row r="30195">
          <cell r="C30195">
            <v>144</v>
          </cell>
          <cell r="D30195" t="str">
            <v>SUELAS WYNY SA DE CV</v>
          </cell>
        </row>
        <row r="30196">
          <cell r="C30196">
            <v>144</v>
          </cell>
          <cell r="D30196" t="str">
            <v>SUELAS WYNY SA DE CV</v>
          </cell>
        </row>
        <row r="30197">
          <cell r="C30197">
            <v>184</v>
          </cell>
          <cell r="D30197" t="str">
            <v>CUEROMEX WET BLUE SA DE CV</v>
          </cell>
        </row>
        <row r="30198">
          <cell r="C30198">
            <v>184</v>
          </cell>
          <cell r="D30198" t="str">
            <v>CUEROMEX WET BLUE SA DE CV</v>
          </cell>
        </row>
        <row r="30199">
          <cell r="C30199">
            <v>193</v>
          </cell>
          <cell r="D30199" t="str">
            <v>CURFIMEX SA DE CV</v>
          </cell>
        </row>
        <row r="30200">
          <cell r="C30200">
            <v>193</v>
          </cell>
          <cell r="D30200" t="str">
            <v>CURFIMEX SA DE CV</v>
          </cell>
        </row>
        <row r="30201">
          <cell r="C30201">
            <v>202</v>
          </cell>
          <cell r="D30201" t="str">
            <v>CURTIDOS TREVIÑO SA DE CV</v>
          </cell>
        </row>
        <row r="30202">
          <cell r="C30202">
            <v>348</v>
          </cell>
          <cell r="D30202" t="str">
            <v>CONCURMEX, S.A. DE C.V.</v>
          </cell>
        </row>
        <row r="30203">
          <cell r="C30203">
            <v>371</v>
          </cell>
          <cell r="D30203" t="str">
            <v>DANIEL ROMO CUELLAR</v>
          </cell>
        </row>
        <row r="30204">
          <cell r="C30204">
            <v>371</v>
          </cell>
          <cell r="D30204" t="str">
            <v>DANIEL ROMO CUELLAR</v>
          </cell>
        </row>
        <row r="30205">
          <cell r="C30205">
            <v>414</v>
          </cell>
          <cell r="D30205" t="str">
            <v>HELA CHEMICALS SA DE CV</v>
          </cell>
        </row>
        <row r="30206">
          <cell r="C30206">
            <v>420</v>
          </cell>
          <cell r="D30206" t="str">
            <v>PIELES SANTORO, S.A. DE C.V.</v>
          </cell>
        </row>
        <row r="30207">
          <cell r="C30207">
            <v>420</v>
          </cell>
          <cell r="D30207" t="str">
            <v>PIELES SANTORO, S.A. DE C.V.</v>
          </cell>
        </row>
        <row r="30208">
          <cell r="C30208">
            <v>6</v>
          </cell>
          <cell r="D30208" t="str">
            <v>AGRANA FRUIT MEXICO SA DE CV</v>
          </cell>
        </row>
        <row r="30209">
          <cell r="C30209">
            <v>11</v>
          </cell>
          <cell r="D30209" t="str">
            <v>ALIMENTOS PROFUSA, SA DE CV</v>
          </cell>
        </row>
        <row r="30210">
          <cell r="C30210">
            <v>11</v>
          </cell>
          <cell r="D30210" t="str">
            <v>ALIMENTOS PROFUSA, SA DE CV</v>
          </cell>
        </row>
        <row r="30211">
          <cell r="C30211">
            <v>15</v>
          </cell>
          <cell r="D30211" t="str">
            <v>AVIGM SA DE CV</v>
          </cell>
        </row>
        <row r="30212">
          <cell r="C30212">
            <v>22</v>
          </cell>
          <cell r="D30212" t="str">
            <v>BIOTECNICA INTERNACIONAL SA DE CV</v>
          </cell>
        </row>
        <row r="30213">
          <cell r="C30213">
            <v>177</v>
          </cell>
          <cell r="D30213" t="str">
            <v>COLOIDALES DUCHE SA DE CV</v>
          </cell>
        </row>
        <row r="30214">
          <cell r="C30214">
            <v>246</v>
          </cell>
          <cell r="D30214" t="str">
            <v>COMPLEMENTOS ALIMENTICIOS, S.A. DE C.V.</v>
          </cell>
        </row>
        <row r="30215">
          <cell r="C30215">
            <v>421</v>
          </cell>
          <cell r="D30215" t="str">
            <v>FLAVOR SENSE, S.A. DE C.V.</v>
          </cell>
        </row>
        <row r="30216">
          <cell r="C30216">
            <v>437</v>
          </cell>
          <cell r="D30216" t="str">
            <v>FREXPORT, S.A. DE C.V.</v>
          </cell>
        </row>
        <row r="30217">
          <cell r="C30217">
            <v>67</v>
          </cell>
          <cell r="D30217" t="str">
            <v>GELITA MEXICO S DE RL DE CV</v>
          </cell>
        </row>
        <row r="30218">
          <cell r="C30218">
            <v>67</v>
          </cell>
          <cell r="D30218" t="str">
            <v>GELITA MEXICO S DE RL DE CV</v>
          </cell>
        </row>
        <row r="30219">
          <cell r="C30219">
            <v>206</v>
          </cell>
          <cell r="D30219" t="str">
            <v>INVESTIGACION PRODUCTIVA SA DE CV</v>
          </cell>
        </row>
        <row r="30220">
          <cell r="C30220" t="str">
            <v>PROSPECTO</v>
          </cell>
          <cell r="D30220" t="str">
            <v xml:space="preserve">MAZ INDUSTRIAL </v>
          </cell>
        </row>
        <row r="30221">
          <cell r="C30221" t="str">
            <v>PROSPECTO</v>
          </cell>
          <cell r="D30221" t="str">
            <v xml:space="preserve">MAZ INDUSTRIAL </v>
          </cell>
        </row>
        <row r="30222">
          <cell r="C30222">
            <v>372</v>
          </cell>
          <cell r="D30222" t="str">
            <v>NOVA ORGANICA, S.A. DE C.V.</v>
          </cell>
        </row>
        <row r="30223">
          <cell r="C30223">
            <v>382</v>
          </cell>
          <cell r="D30223" t="str">
            <v>PC BIOLOGICS, S.A. DE C.V.</v>
          </cell>
        </row>
        <row r="30224">
          <cell r="C30224">
            <v>239</v>
          </cell>
          <cell r="D30224" t="str">
            <v>PROTEINAS NATURALES, S.A. (PROTENA, S.A.)</v>
          </cell>
        </row>
        <row r="30225">
          <cell r="C30225">
            <v>252</v>
          </cell>
          <cell r="D30225" t="str">
            <v>QUESERIA DOS LAGUNAS, SPR DE R.L. DE C.V.</v>
          </cell>
        </row>
        <row r="30226">
          <cell r="C30226">
            <v>349</v>
          </cell>
          <cell r="D30226" t="str">
            <v>VILLA VERDE AGRICOLA MEXICANA, S.A. DE C.V.</v>
          </cell>
        </row>
        <row r="30227">
          <cell r="C30227">
            <v>423</v>
          </cell>
          <cell r="D30227" t="str">
            <v>VISCERAS SELECTAS DEL BAJIO.S. DE R.L. DE C.V.</v>
          </cell>
        </row>
        <row r="30228">
          <cell r="C30228">
            <v>418</v>
          </cell>
          <cell r="D30228" t="str">
            <v>ENDISIC, S.A. DE C.V.</v>
          </cell>
        </row>
        <row r="30229">
          <cell r="C30229">
            <v>174</v>
          </cell>
          <cell r="D30229" t="str">
            <v>GRUPO INDUSTRIAL CUADRITOS BIOTEK SA DE CV</v>
          </cell>
        </row>
        <row r="30230">
          <cell r="C30230">
            <v>404</v>
          </cell>
          <cell r="D30230" t="str">
            <v>INNOVAK GLOBAL SA DE CV</v>
          </cell>
        </row>
        <row r="30231">
          <cell r="C30231">
            <v>89</v>
          </cell>
          <cell r="D30231" t="str">
            <v>KERRY INGREDIENTS DE MEXICO SA DE CV</v>
          </cell>
        </row>
        <row r="30232">
          <cell r="C30232">
            <v>89</v>
          </cell>
          <cell r="D30232" t="str">
            <v>KERRY INGREDIENTS DE MEXICO SA DE CV</v>
          </cell>
        </row>
        <row r="30233">
          <cell r="C30233">
            <v>89</v>
          </cell>
          <cell r="D30233" t="str">
            <v>KERRY INGREDIENTS DE MEXICO SA DE CV</v>
          </cell>
        </row>
        <row r="30234">
          <cell r="C30234">
            <v>102</v>
          </cell>
          <cell r="D30234" t="str">
            <v>MAZAPAN DE LA ROSA SA DE CV</v>
          </cell>
        </row>
        <row r="30235">
          <cell r="C30235">
            <v>400</v>
          </cell>
          <cell r="D30235" t="str">
            <v>PLASSET INGREDIENTS, S.A. DE C.V.</v>
          </cell>
        </row>
        <row r="30236">
          <cell r="C30236">
            <v>386</v>
          </cell>
          <cell r="D30236" t="str">
            <v>PROVEEDOR INTERNACIONAL DE QUIMICOS, S.A. DE C.V.</v>
          </cell>
        </row>
        <row r="30237">
          <cell r="C30237">
            <v>138</v>
          </cell>
          <cell r="D30237" t="str">
            <v>RICAP SA DE CV</v>
          </cell>
        </row>
        <row r="30238">
          <cell r="C30238">
            <v>138</v>
          </cell>
          <cell r="D30238" t="str">
            <v>RICAP SA DE CV</v>
          </cell>
        </row>
        <row r="30239">
          <cell r="C30239">
            <v>138</v>
          </cell>
          <cell r="D30239" t="str">
            <v>RICAP SA DE CV</v>
          </cell>
        </row>
        <row r="30240">
          <cell r="C30240" t="str">
            <v>PROSPECTO</v>
          </cell>
          <cell r="D30240" t="str">
            <v>CONSERVERA SAN CARLOS SA DE CV</v>
          </cell>
        </row>
        <row r="30241">
          <cell r="C30241" t="str">
            <v>PROSPECTO</v>
          </cell>
          <cell r="D30241" t="str">
            <v>FAMESA, S.A. DE C.V.</v>
          </cell>
        </row>
        <row r="30242">
          <cell r="C30242" t="str">
            <v>PROSPECTO</v>
          </cell>
          <cell r="D30242" t="str">
            <v>INDUSTRIAL DEL PACIFICO SA DE CV (IPSA)</v>
          </cell>
        </row>
        <row r="30243">
          <cell r="C30243" t="str">
            <v>PROSPECTO</v>
          </cell>
          <cell r="D30243" t="str">
            <v>MARINDUSTRIAS SA DE CV (GRUPO MAR)</v>
          </cell>
        </row>
        <row r="30244">
          <cell r="C30244" t="str">
            <v>PROSPECTO</v>
          </cell>
          <cell r="D30244" t="str">
            <v>NUTRISA SA DE CV</v>
          </cell>
        </row>
        <row r="30245">
          <cell r="C30245" t="str">
            <v>PROSPECTO</v>
          </cell>
          <cell r="D30245" t="str">
            <v>OFRUT SA DE CV</v>
          </cell>
        </row>
        <row r="30246">
          <cell r="C30246" t="str">
            <v>PROSPECTO</v>
          </cell>
          <cell r="D30246" t="str">
            <v>PROCESAMIENTO ESPECIALIZADO DE ALIMENTOS (PROCESA)</v>
          </cell>
        </row>
        <row r="30247">
          <cell r="C30247" t="str">
            <v>PROSPECTO</v>
          </cell>
          <cell r="D30247" t="str">
            <v>PRODUCTOS BAFAR SA DE CV</v>
          </cell>
        </row>
        <row r="30248">
          <cell r="C30248" t="str">
            <v>PROSPECTO</v>
          </cell>
          <cell r="D30248" t="str">
            <v>PRODUCTOS LACTEOS LA PROVIDENCIA SA DE CV</v>
          </cell>
        </row>
        <row r="30249">
          <cell r="C30249" t="str">
            <v>PROSPECTO</v>
          </cell>
          <cell r="D30249" t="str">
            <v xml:space="preserve">PROTEINAS MARINAS Y HARINAS DE SINALOA (PROMAHARIN) </v>
          </cell>
        </row>
        <row r="30250">
          <cell r="C30250">
            <v>231</v>
          </cell>
          <cell r="D30250" t="str">
            <v>PROGEL MEXICANA, S.A. DE C.V.</v>
          </cell>
        </row>
        <row r="30251">
          <cell r="C30251">
            <v>231</v>
          </cell>
          <cell r="D30251" t="str">
            <v>PROGEL MEXICANA, S.A. DE C.V.</v>
          </cell>
        </row>
        <row r="30252">
          <cell r="C30252">
            <v>231</v>
          </cell>
          <cell r="D30252" t="str">
            <v>PROGEL MEXICANA, S.A. DE C.V.</v>
          </cell>
        </row>
        <row r="30253">
          <cell r="C30253">
            <v>401</v>
          </cell>
          <cell r="D30253" t="str">
            <v>GYG DERIVADOS Y COMESTIBLES, S.A. DE C.V.</v>
          </cell>
        </row>
        <row r="30254">
          <cell r="C30254">
            <v>38</v>
          </cell>
          <cell r="D30254" t="str">
            <v>CITRICOS DE APATZINGAN SPR RL</v>
          </cell>
        </row>
        <row r="30255">
          <cell r="C30255">
            <v>360</v>
          </cell>
          <cell r="D30255" t="str">
            <v>CITRICOS VEGA HERMANOS, S.A. DE C.V.</v>
          </cell>
        </row>
        <row r="30256">
          <cell r="C30256">
            <v>39</v>
          </cell>
          <cell r="D30256" t="str">
            <v>CITROJUGO SA DE CV</v>
          </cell>
        </row>
        <row r="30257">
          <cell r="C30257">
            <v>39</v>
          </cell>
          <cell r="D30257" t="str">
            <v>CITROJUGO SA DE CV</v>
          </cell>
        </row>
        <row r="30258">
          <cell r="C30258">
            <v>40</v>
          </cell>
          <cell r="D30258" t="str">
            <v>CITROLIM SA DE CV</v>
          </cell>
        </row>
        <row r="30259">
          <cell r="C30259">
            <v>40</v>
          </cell>
          <cell r="D30259" t="str">
            <v>CITROLIM SA DE CV</v>
          </cell>
        </row>
        <row r="30260">
          <cell r="C30260">
            <v>41</v>
          </cell>
          <cell r="D30260" t="str">
            <v>COMERCIALIZADORA EL ORO SA  DE CV</v>
          </cell>
        </row>
        <row r="30261">
          <cell r="C30261">
            <v>41</v>
          </cell>
          <cell r="D30261" t="str">
            <v>COMERCIALIZADORA EL ORO SA  DE CV</v>
          </cell>
        </row>
        <row r="30262">
          <cell r="C30262">
            <v>41</v>
          </cell>
          <cell r="D30262" t="str">
            <v>COMERCIALIZADORA EL ORO SA  DE CV</v>
          </cell>
        </row>
        <row r="30263">
          <cell r="C30263">
            <v>41</v>
          </cell>
          <cell r="D30263" t="str">
            <v>COMERCIALIZADORA EL ORO SA  DE CV</v>
          </cell>
        </row>
        <row r="30264">
          <cell r="C30264">
            <v>44</v>
          </cell>
          <cell r="D30264" t="str">
            <v>CONFRUTTA S.A.</v>
          </cell>
        </row>
        <row r="30265">
          <cell r="C30265">
            <v>346</v>
          </cell>
          <cell r="D30265" t="str">
            <v>EXAGROMERICA, S.C. DE R.L. DE C.V.</v>
          </cell>
        </row>
        <row r="30266">
          <cell r="C30266">
            <v>383</v>
          </cell>
          <cell r="D30266" t="str">
            <v>GRUPO AGROINDUSTRIAL POMET, S.A. DE C.V.</v>
          </cell>
        </row>
        <row r="30267">
          <cell r="C30267">
            <v>383</v>
          </cell>
          <cell r="D30267" t="str">
            <v>GRUPO AGROINDUSTRIAL POMET, S.A. DE C.V.</v>
          </cell>
        </row>
        <row r="30268">
          <cell r="C30268">
            <v>383</v>
          </cell>
          <cell r="D30268" t="str">
            <v>GRUPO AGROINDUSTRIAL POMET, S.A. DE C.V.</v>
          </cell>
        </row>
        <row r="30269">
          <cell r="C30269">
            <v>336</v>
          </cell>
          <cell r="D30269" t="str">
            <v>INDUSTRIA MEXICANA DE SABORES, S.A. DE C.V.</v>
          </cell>
        </row>
        <row r="30270">
          <cell r="C30270">
            <v>426</v>
          </cell>
          <cell r="D30270" t="str">
            <v>MARIANN SANTOS VAN HOOZER</v>
          </cell>
        </row>
        <row r="30271">
          <cell r="C30271">
            <v>106</v>
          </cell>
          <cell r="D30271" t="str">
            <v>MEXIALOE LABORATORIOS SA DE CV</v>
          </cell>
        </row>
        <row r="30272">
          <cell r="C30272">
            <v>416</v>
          </cell>
          <cell r="D30272" t="str">
            <v>MEXIFRUTAS, SA DE CV</v>
          </cell>
        </row>
        <row r="30273">
          <cell r="C30273">
            <v>417</v>
          </cell>
          <cell r="D30273" t="str">
            <v>MEXIFRUTAS S.A DE C.V</v>
          </cell>
        </row>
        <row r="30274">
          <cell r="C30274">
            <v>366</v>
          </cell>
          <cell r="D30274" t="str">
            <v>NATURAL &amp; ORGANIC FARMS MEXICO, S.A. DE C.V.</v>
          </cell>
        </row>
        <row r="30275">
          <cell r="C30275">
            <v>398</v>
          </cell>
          <cell r="D30275" t="str">
            <v>NICMA, S.A. DE C.V.</v>
          </cell>
        </row>
        <row r="30276">
          <cell r="C30276">
            <v>398</v>
          </cell>
          <cell r="D30276" t="str">
            <v>NICMA, S.A. DE C.V.</v>
          </cell>
        </row>
        <row r="30277">
          <cell r="C30277">
            <v>401</v>
          </cell>
          <cell r="D30277" t="str">
            <v>GYG DERIVADOS Y COMESTIBLES, S.A. DE C.V.</v>
          </cell>
        </row>
        <row r="30278">
          <cell r="C30278">
            <v>390</v>
          </cell>
          <cell r="D30278" t="str">
            <v>PRODUCTORA DE ALIMENTOS MEXICANOS, S.A. DE C.V.</v>
          </cell>
        </row>
        <row r="30279">
          <cell r="C30279">
            <v>412</v>
          </cell>
          <cell r="D30279" t="str">
            <v>PRODUCTOS AGROINDUSTRIALES DE CHIHUAHUA, SPR DE RL DE CV</v>
          </cell>
        </row>
        <row r="30280">
          <cell r="C30280">
            <v>412</v>
          </cell>
          <cell r="D30280" t="str">
            <v>PRODUCTOS AGROINDUSTRIALES DE CHIHUAHUA, SPR DE RL DE CV</v>
          </cell>
        </row>
        <row r="30281">
          <cell r="C30281">
            <v>269</v>
          </cell>
          <cell r="D30281" t="str">
            <v>PRODUCTOS TANIART, S.A. DE C.V.</v>
          </cell>
        </row>
        <row r="30282">
          <cell r="C30282">
            <v>151</v>
          </cell>
          <cell r="D30282" t="str">
            <v>UNGERER MEXICO S DE RL DE CV</v>
          </cell>
        </row>
        <row r="30283">
          <cell r="C30283">
            <v>152</v>
          </cell>
          <cell r="D30283" t="str">
            <v>VALLE REDONDO SA DE CV</v>
          </cell>
        </row>
        <row r="30284">
          <cell r="C30284">
            <v>152</v>
          </cell>
          <cell r="D30284" t="str">
            <v>VALLE REDONDO SA DE CV</v>
          </cell>
        </row>
        <row r="30285">
          <cell r="C30285">
            <v>152</v>
          </cell>
          <cell r="D30285" t="str">
            <v>VALLE REDONDO SA DE CV</v>
          </cell>
        </row>
        <row r="30286">
          <cell r="C30286">
            <v>152</v>
          </cell>
          <cell r="D30286" t="str">
            <v>VALLE REDONDO SA DE CV</v>
          </cell>
        </row>
        <row r="30287">
          <cell r="C30287">
            <v>106</v>
          </cell>
          <cell r="D30287" t="str">
            <v>MEXIALOE LABORATORIOS SA DE CV</v>
          </cell>
        </row>
        <row r="30288">
          <cell r="C30288">
            <v>20</v>
          </cell>
          <cell r="D30288" t="str">
            <v>BIMBO</v>
          </cell>
        </row>
        <row r="30289">
          <cell r="C30289">
            <v>21</v>
          </cell>
          <cell r="D30289" t="str">
            <v>BIMBO</v>
          </cell>
        </row>
        <row r="30290">
          <cell r="C30290" t="str">
            <v>PROSPECTO</v>
          </cell>
          <cell r="D30290" t="str">
            <v>BREADCO SAPI DE CV</v>
          </cell>
        </row>
        <row r="30291">
          <cell r="C30291">
            <v>24</v>
          </cell>
          <cell r="D30291" t="str">
            <v>C &amp; L ALIMENTOS SA DE CV</v>
          </cell>
        </row>
        <row r="30292">
          <cell r="C30292">
            <v>24</v>
          </cell>
          <cell r="D30292" t="str">
            <v>C &amp; L ALIMENTOS SA DE CV</v>
          </cell>
        </row>
        <row r="30293">
          <cell r="C30293">
            <v>52</v>
          </cell>
          <cell r="D30293" t="str">
            <v>DEUTSCHE QUIMICA SA DE CV</v>
          </cell>
        </row>
        <row r="30294">
          <cell r="C30294">
            <v>384</v>
          </cell>
          <cell r="D30294" t="str">
            <v>DIET LINE LATIN AMERICA, S. A. P. I.  DE C.V.</v>
          </cell>
        </row>
        <row r="30295">
          <cell r="C30295">
            <v>422</v>
          </cell>
          <cell r="D30295" t="str">
            <v>DYSAL, S.A.P.I., DE C.V.</v>
          </cell>
        </row>
        <row r="30296">
          <cell r="C30296">
            <v>174</v>
          </cell>
          <cell r="D30296" t="str">
            <v>GRUPO INDUSTRIAL CUADRITOS BIOTEK SA DE CV</v>
          </cell>
        </row>
        <row r="30297">
          <cell r="C30297">
            <v>89</v>
          </cell>
          <cell r="D30297" t="str">
            <v>KERRY INGREDIENTS DE MEXICO SA DE CV</v>
          </cell>
        </row>
        <row r="30298">
          <cell r="C30298">
            <v>90</v>
          </cell>
          <cell r="D30298" t="str">
            <v>KERRY INGREDIENTS DE MEXICO SA DE CV</v>
          </cell>
        </row>
        <row r="30299">
          <cell r="C30299">
            <v>89</v>
          </cell>
          <cell r="D30299" t="str">
            <v>KERRY INGREDIENTS DE MEXICO SA DE CV</v>
          </cell>
        </row>
        <row r="30300">
          <cell r="C30300">
            <v>406</v>
          </cell>
          <cell r="D30300" t="str">
            <v>LA FINCA ALIMENTOS SA DE CV</v>
          </cell>
        </row>
        <row r="30301">
          <cell r="C30301">
            <v>306</v>
          </cell>
          <cell r="D30301" t="str">
            <v>GRIFFITH FOODS, S.A. DE C.V.</v>
          </cell>
        </row>
        <row r="30302">
          <cell r="C30302">
            <v>306</v>
          </cell>
          <cell r="D30302" t="str">
            <v>GRIFFITH FOODS, S.A. DE C.V.</v>
          </cell>
        </row>
        <row r="30303">
          <cell r="C30303" t="str">
            <v>PROSPECTO</v>
          </cell>
          <cell r="D30303" t="str">
            <v>LATIN FOODS SA DE CV</v>
          </cell>
        </row>
        <row r="30304">
          <cell r="C30304">
            <v>104</v>
          </cell>
          <cell r="D30304" t="str">
            <v>MEJORPLUS SA DE CV</v>
          </cell>
        </row>
        <row r="30305">
          <cell r="C30305">
            <v>104</v>
          </cell>
          <cell r="D30305" t="str">
            <v>MEJORPLUS SA DE CV</v>
          </cell>
        </row>
        <row r="30306">
          <cell r="C30306">
            <v>104</v>
          </cell>
          <cell r="D30306" t="str">
            <v>MEJORPLUS SA DE CV</v>
          </cell>
        </row>
        <row r="30307">
          <cell r="C30307">
            <v>104</v>
          </cell>
          <cell r="D30307" t="str">
            <v>MEJORPLUS SA DE CV</v>
          </cell>
        </row>
        <row r="30308">
          <cell r="C30308">
            <v>107</v>
          </cell>
          <cell r="D30308" t="str">
            <v>MICHEL ONTIVEROS PABLO IGNACIO</v>
          </cell>
        </row>
        <row r="30309">
          <cell r="C30309">
            <v>373</v>
          </cell>
          <cell r="D30309" t="str">
            <v>MOLINO LA ROSALEDA, S.A. DE C.V.</v>
          </cell>
        </row>
        <row r="30310">
          <cell r="C30310">
            <v>130</v>
          </cell>
          <cell r="D30310" t="str">
            <v>PRODUCTOS PERLA, SA DE CV</v>
          </cell>
        </row>
        <row r="30311">
          <cell r="C30311">
            <v>130</v>
          </cell>
          <cell r="D30311" t="str">
            <v>PRODUCTOS PERLA, SA DE CV</v>
          </cell>
        </row>
        <row r="30312">
          <cell r="C30312">
            <v>130</v>
          </cell>
          <cell r="D30312" t="str">
            <v>PRODUCTOS PERLA, SA DE CV</v>
          </cell>
        </row>
        <row r="30313">
          <cell r="C30313" t="str">
            <v>PROSPECTO</v>
          </cell>
          <cell r="D30313" t="str">
            <v>PRODUCTOS RICH SA DE CV</v>
          </cell>
        </row>
        <row r="30314">
          <cell r="C30314">
            <v>270</v>
          </cell>
          <cell r="D30314" t="str">
            <v>RESTAURANTES TOKS, S.A. DE C.V.</v>
          </cell>
        </row>
        <row r="30315">
          <cell r="C30315">
            <v>385</v>
          </cell>
          <cell r="D30315" t="str">
            <v>SAPPHIRE FLAVORS AND FRAGANCES, S.A. DE C.V.</v>
          </cell>
        </row>
        <row r="30316">
          <cell r="C30316">
            <v>355</v>
          </cell>
          <cell r="D30316" t="str">
            <v>TECNICOS ESPECIALIZADOS EN ALIMENTOS, S.A. DE C.V.</v>
          </cell>
        </row>
        <row r="30317">
          <cell r="C30317">
            <v>403</v>
          </cell>
          <cell r="D30317" t="str">
            <v>TECNOLOGÍA EN INGREDIENTES ALIMENTICIOS SA DE CV</v>
          </cell>
        </row>
        <row r="30318">
          <cell r="C30318">
            <v>388</v>
          </cell>
          <cell r="D30318" t="str">
            <v>CONE DENIM YECAPIXTLA, S. DE R.L. DE C.V.</v>
          </cell>
        </row>
        <row r="30319">
          <cell r="C30319">
            <v>433</v>
          </cell>
          <cell r="D30319" t="str">
            <v>CONFECCIONES Y LAVADOS DEL SURESTE, S.A. DE C.V.</v>
          </cell>
        </row>
        <row r="30320">
          <cell r="C30320">
            <v>433</v>
          </cell>
          <cell r="D30320" t="str">
            <v>CONFECCIONES Y LAVADOS DEL SURESTE, S.A. DE C.V.</v>
          </cell>
        </row>
        <row r="30321">
          <cell r="C30321">
            <v>433</v>
          </cell>
          <cell r="D30321" t="str">
            <v>CONFECCIONES Y LAVADOS DEL SURESTE, S.A. DE C.V.</v>
          </cell>
        </row>
        <row r="30322">
          <cell r="C30322">
            <v>55</v>
          </cell>
          <cell r="D30322" t="str">
            <v>DISTRIBUIDORA DE TEXTILES AVANTE SA DE CV</v>
          </cell>
        </row>
        <row r="30323">
          <cell r="C30323">
            <v>55</v>
          </cell>
          <cell r="D30323" t="str">
            <v>DISTRIBUIDORA DE TEXTILES AVANTE SA DE CV</v>
          </cell>
        </row>
        <row r="30324">
          <cell r="C30324">
            <v>14</v>
          </cell>
          <cell r="D30324" t="str">
            <v>DISTRIBUIDORA TEXTIL ARTTEX, S.A. DE C.V.</v>
          </cell>
        </row>
        <row r="30325">
          <cell r="C30325">
            <v>14</v>
          </cell>
          <cell r="D30325" t="str">
            <v>DISTRIBUIDORA TEXTIL ARTTEX, S.A. DE C.V.</v>
          </cell>
        </row>
        <row r="30326">
          <cell r="C30326">
            <v>376</v>
          </cell>
          <cell r="D30326" t="str">
            <v>EDUARDO WONG RODRIGUEZ</v>
          </cell>
        </row>
        <row r="30327">
          <cell r="C30327">
            <v>376</v>
          </cell>
          <cell r="D30327" t="str">
            <v>EDUARDO WONG RODRIGUEZ</v>
          </cell>
        </row>
        <row r="30328">
          <cell r="C30328">
            <v>376</v>
          </cell>
          <cell r="D30328" t="str">
            <v>EDUARDO WONG RODRIGUEZ</v>
          </cell>
        </row>
        <row r="30329">
          <cell r="C30329">
            <v>73</v>
          </cell>
          <cell r="D30329" t="str">
            <v>GRUPO INDUSTRIAL MIRO SA DE CV</v>
          </cell>
        </row>
        <row r="30330">
          <cell r="C30330">
            <v>73</v>
          </cell>
          <cell r="D30330" t="str">
            <v>GRUPO INDUSTRIAL MIRO SA DE CV</v>
          </cell>
        </row>
        <row r="30331">
          <cell r="C30331">
            <v>402</v>
          </cell>
          <cell r="D30331" t="str">
            <v>GRUPO VIVATEX, S.A. DE C.V.</v>
          </cell>
        </row>
        <row r="30332">
          <cell r="C30332">
            <v>402</v>
          </cell>
          <cell r="D30332" t="str">
            <v>GRUPO VIVATEX, S.A. DE C.V.</v>
          </cell>
        </row>
        <row r="30333">
          <cell r="C30333">
            <v>396</v>
          </cell>
          <cell r="D30333" t="str">
            <v>JINSI, S.A. DE C.V.</v>
          </cell>
        </row>
        <row r="30334">
          <cell r="C30334">
            <v>370</v>
          </cell>
          <cell r="D30334" t="str">
            <v>JUAN RAMON DELGADILLO ALDRETE</v>
          </cell>
        </row>
        <row r="30335">
          <cell r="C30335">
            <v>370</v>
          </cell>
          <cell r="D30335" t="str">
            <v>JUAN RAMON DELGADILLO ALDRETE</v>
          </cell>
        </row>
        <row r="30336">
          <cell r="C30336">
            <v>370</v>
          </cell>
          <cell r="D30336" t="str">
            <v>JUAN RAMON DELGADILLO ALDRETE</v>
          </cell>
        </row>
        <row r="30337">
          <cell r="C30337">
            <v>370</v>
          </cell>
          <cell r="D30337" t="str">
            <v>JUAN RAMON DELGADILLO ALDRETE</v>
          </cell>
        </row>
        <row r="30338">
          <cell r="C30338">
            <v>97</v>
          </cell>
          <cell r="D30338" t="str">
            <v>LAVAEXPORT SA DE CV</v>
          </cell>
        </row>
        <row r="30339">
          <cell r="C30339">
            <v>97</v>
          </cell>
          <cell r="D30339" t="str">
            <v>LAVAEXPORT SA DE CV</v>
          </cell>
        </row>
        <row r="30340">
          <cell r="C30340">
            <v>97</v>
          </cell>
          <cell r="D30340" t="str">
            <v>LAVAEXPORT SA DE CV</v>
          </cell>
        </row>
        <row r="30341">
          <cell r="C30341">
            <v>303</v>
          </cell>
          <cell r="D30341" t="str">
            <v>MARIA AGUILERA HERNANDEZ</v>
          </cell>
        </row>
        <row r="30342">
          <cell r="C30342">
            <v>309</v>
          </cell>
          <cell r="D30342" t="str">
            <v>MARIA CONSUELO FIERRO RAMOS</v>
          </cell>
        </row>
        <row r="30343">
          <cell r="C30343">
            <v>309</v>
          </cell>
          <cell r="D30343" t="str">
            <v>MARIA CONSUELO FIERRO RAMOS</v>
          </cell>
        </row>
        <row r="30344">
          <cell r="C30344">
            <v>204</v>
          </cell>
          <cell r="D30344" t="str">
            <v>PQ INTEGRADORA LOGISTICA SA DE CV</v>
          </cell>
        </row>
        <row r="30345">
          <cell r="C30345">
            <v>134</v>
          </cell>
          <cell r="D30345" t="str">
            <v>QUIMICA HERNANDEZ RAMIREZ SA DE CV</v>
          </cell>
        </row>
        <row r="30346">
          <cell r="C30346">
            <v>134</v>
          </cell>
          <cell r="D30346" t="str">
            <v>QUIMICA HERNANDEZ RAMIREZ SA DE CV</v>
          </cell>
        </row>
        <row r="30347">
          <cell r="C30347">
            <v>134</v>
          </cell>
          <cell r="D30347" t="str">
            <v>QUIMICA HERNANDEZ RAMIREZ SA DE CV</v>
          </cell>
        </row>
        <row r="30348">
          <cell r="C30348">
            <v>378</v>
          </cell>
          <cell r="D30348" t="str">
            <v>STONE LAV, S.A. DE C.V.</v>
          </cell>
        </row>
        <row r="30349">
          <cell r="C30349">
            <v>378</v>
          </cell>
          <cell r="D30349" t="str">
            <v>STONE LAV, S.A. DE C.V.</v>
          </cell>
        </row>
        <row r="30350">
          <cell r="C30350">
            <v>179</v>
          </cell>
          <cell r="D30350" t="str">
            <v>TBG APPAREL S DE RL DE CV</v>
          </cell>
        </row>
        <row r="30351">
          <cell r="C30351">
            <v>179</v>
          </cell>
          <cell r="D30351" t="str">
            <v>TBG APPAREL S DE RL DE CV</v>
          </cell>
        </row>
        <row r="30352">
          <cell r="C30352">
            <v>179</v>
          </cell>
          <cell r="D30352" t="str">
            <v>TBG APPAREL S DE RL DE CV</v>
          </cell>
        </row>
        <row r="30353">
          <cell r="C30353">
            <v>179</v>
          </cell>
          <cell r="D30353" t="str">
            <v>TBG APPAREL S DE RL DE CV</v>
          </cell>
        </row>
        <row r="30354">
          <cell r="C30354">
            <v>155</v>
          </cell>
          <cell r="D30354" t="str">
            <v>VERTICAL KNITS SA DE CV</v>
          </cell>
        </row>
        <row r="30355">
          <cell r="C30355">
            <v>155</v>
          </cell>
          <cell r="D30355" t="str">
            <v>VERTICAL KNITS SA DE CV</v>
          </cell>
        </row>
        <row r="30356">
          <cell r="C30356">
            <v>367</v>
          </cell>
          <cell r="D30356" t="str">
            <v>WRANGLER DE MEXICO, S. DE R.L. DE C.V.</v>
          </cell>
        </row>
        <row r="30357">
          <cell r="C30357">
            <v>100</v>
          </cell>
          <cell r="D30357" t="str">
            <v>MANUFACTURAS KALTEX SA DE CV</v>
          </cell>
        </row>
        <row r="30358">
          <cell r="C30358">
            <v>100</v>
          </cell>
          <cell r="D30358" t="str">
            <v>MANUFACTURAS KALTEX SA DE CV</v>
          </cell>
        </row>
        <row r="30359">
          <cell r="C30359">
            <v>100</v>
          </cell>
          <cell r="D30359" t="str">
            <v>MANUFACTURAS KALTEX SA DE CV</v>
          </cell>
        </row>
        <row r="30360">
          <cell r="C30360">
            <v>16</v>
          </cell>
          <cell r="D30360" t="str">
            <v>GRUMA</v>
          </cell>
        </row>
        <row r="30361">
          <cell r="C30361">
            <v>78</v>
          </cell>
          <cell r="D30361" t="str">
            <v>GRUMA</v>
          </cell>
        </row>
        <row r="30362">
          <cell r="C30362">
            <v>78</v>
          </cell>
          <cell r="D30362" t="str">
            <v>GRUMA</v>
          </cell>
        </row>
        <row r="30363">
          <cell r="C30363">
            <v>79</v>
          </cell>
          <cell r="D30363" t="str">
            <v>GRUMA</v>
          </cell>
        </row>
        <row r="30364">
          <cell r="C30364">
            <v>79</v>
          </cell>
          <cell r="D30364" t="str">
            <v>GRUMA</v>
          </cell>
        </row>
        <row r="30365">
          <cell r="C30365">
            <v>112</v>
          </cell>
          <cell r="D30365" t="str">
            <v>GRUMA</v>
          </cell>
        </row>
        <row r="30366">
          <cell r="C30366">
            <v>112</v>
          </cell>
          <cell r="D30366" t="str">
            <v>GRUMA</v>
          </cell>
        </row>
        <row r="30367">
          <cell r="C30367">
            <v>113</v>
          </cell>
          <cell r="D30367" t="str">
            <v>GRUMA</v>
          </cell>
        </row>
        <row r="30368">
          <cell r="C30368">
            <v>113</v>
          </cell>
          <cell r="D30368" t="str">
            <v>GRUMA</v>
          </cell>
        </row>
        <row r="30369">
          <cell r="C30369">
            <v>113</v>
          </cell>
          <cell r="D30369" t="str">
            <v>GRUMA</v>
          </cell>
        </row>
        <row r="30370">
          <cell r="C30370">
            <v>114</v>
          </cell>
          <cell r="D30370" t="str">
            <v>GRUMA</v>
          </cell>
        </row>
        <row r="30371">
          <cell r="C30371">
            <v>114</v>
          </cell>
          <cell r="D30371" t="str">
            <v>GRUMA</v>
          </cell>
        </row>
        <row r="30372">
          <cell r="C30372">
            <v>115</v>
          </cell>
          <cell r="D30372" t="str">
            <v>GRUMA</v>
          </cell>
        </row>
        <row r="30373">
          <cell r="C30373">
            <v>159</v>
          </cell>
          <cell r="D30373" t="str">
            <v>GRUMA</v>
          </cell>
        </row>
        <row r="30374">
          <cell r="C30374">
            <v>159</v>
          </cell>
          <cell r="D30374" t="str">
            <v>GRUMA</v>
          </cell>
        </row>
        <row r="30375">
          <cell r="C30375">
            <v>166</v>
          </cell>
          <cell r="D30375" t="str">
            <v>GRUMA</v>
          </cell>
        </row>
        <row r="30376">
          <cell r="C30376">
            <v>166</v>
          </cell>
          <cell r="D30376" t="str">
            <v>GRUMA</v>
          </cell>
        </row>
        <row r="30377">
          <cell r="C30377">
            <v>407</v>
          </cell>
          <cell r="D30377" t="str">
            <v>GRUMA</v>
          </cell>
        </row>
        <row r="30378">
          <cell r="C30378">
            <v>407</v>
          </cell>
          <cell r="D30378" t="str">
            <v>GRUMA</v>
          </cell>
        </row>
        <row r="30379">
          <cell r="C30379">
            <v>381</v>
          </cell>
          <cell r="D30379" t="str">
            <v>HARI MASA DEL SURESTE, S.A. DE C.V.</v>
          </cell>
        </row>
        <row r="30380">
          <cell r="C30380">
            <v>381</v>
          </cell>
          <cell r="D30380" t="str">
            <v>HARI MASA DEL SURESTE, S.A. DE C.V.</v>
          </cell>
        </row>
        <row r="30381">
          <cell r="C30381">
            <v>28</v>
          </cell>
          <cell r="D30381" t="str">
            <v>CERVECERIA CUAUHTEMOC MOCTEZUMA SA DE CV</v>
          </cell>
        </row>
        <row r="30382">
          <cell r="C30382">
            <v>28</v>
          </cell>
          <cell r="D30382" t="str">
            <v>CERVECERIA CUAUHTEMOC MOCTEZUMA SA DE CV</v>
          </cell>
        </row>
        <row r="30383">
          <cell r="C30383">
            <v>28</v>
          </cell>
          <cell r="D30383" t="str">
            <v>CERVECERIA CUAUHTEMOC MOCTEZUMA SA DE CV</v>
          </cell>
        </row>
        <row r="30384">
          <cell r="C30384">
            <v>28</v>
          </cell>
          <cell r="D30384" t="str">
            <v>CERVECERIA CUAUHTEMOC MOCTEZUMA SA DE CV</v>
          </cell>
        </row>
        <row r="30385">
          <cell r="C30385">
            <v>29</v>
          </cell>
          <cell r="D30385" t="str">
            <v>CERVECERIA CUAUHTEMOC MOCTEZUMA SA DE CV</v>
          </cell>
        </row>
        <row r="30386">
          <cell r="C30386">
            <v>29</v>
          </cell>
          <cell r="D30386" t="str">
            <v>CERVECERIA CUAUHTEMOC MOCTEZUMA SA DE CV</v>
          </cell>
        </row>
        <row r="30387">
          <cell r="C30387">
            <v>29</v>
          </cell>
          <cell r="D30387" t="str">
            <v>CERVECERIA CUAUHTEMOC MOCTEZUMA SA DE CV</v>
          </cell>
        </row>
        <row r="30388">
          <cell r="C30388">
            <v>29</v>
          </cell>
          <cell r="D30388" t="str">
            <v>CERVECERIA CUAUHTEMOC MOCTEZUMA SA DE CV</v>
          </cell>
        </row>
        <row r="30389">
          <cell r="C30389">
            <v>30</v>
          </cell>
          <cell r="D30389" t="str">
            <v>CERVECERIA CUAUHTEMOC MOCTEZUMA SA DE CV</v>
          </cell>
        </row>
        <row r="30390">
          <cell r="C30390">
            <v>30</v>
          </cell>
          <cell r="D30390" t="str">
            <v>CERVECERIA CUAUHTEMOC MOCTEZUMA SA DE CV</v>
          </cell>
        </row>
        <row r="30391">
          <cell r="C30391">
            <v>30</v>
          </cell>
          <cell r="D30391" t="str">
            <v>CERVECERIA CUAUHTEMOC MOCTEZUMA SA DE CV</v>
          </cell>
        </row>
        <row r="30392">
          <cell r="C30392">
            <v>30</v>
          </cell>
          <cell r="D30392" t="str">
            <v>CERVECERIA CUAUHTEMOC MOCTEZUMA SA DE CV</v>
          </cell>
        </row>
        <row r="30393">
          <cell r="C30393">
            <v>31</v>
          </cell>
          <cell r="D30393" t="str">
            <v>CERVECERIA CUAUHTEMOC MOCTEZUMA SA DE CV</v>
          </cell>
        </row>
        <row r="30394">
          <cell r="C30394">
            <v>31</v>
          </cell>
          <cell r="D30394" t="str">
            <v>CERVECERIA CUAUHTEMOC MOCTEZUMA SA DE CV</v>
          </cell>
        </row>
        <row r="30395">
          <cell r="C30395">
            <v>31</v>
          </cell>
          <cell r="D30395" t="str">
            <v>CERVECERIA CUAUHTEMOC MOCTEZUMA SA DE CV</v>
          </cell>
        </row>
        <row r="30396">
          <cell r="C30396">
            <v>31</v>
          </cell>
          <cell r="D30396" t="str">
            <v>CERVECERIA CUAUHTEMOC MOCTEZUMA SA DE CV</v>
          </cell>
        </row>
        <row r="30397">
          <cell r="C30397">
            <v>31</v>
          </cell>
          <cell r="D30397" t="str">
            <v>CERVECERIA CUAUHTEMOC MOCTEZUMA SA DE CV</v>
          </cell>
        </row>
        <row r="30398">
          <cell r="C30398">
            <v>32</v>
          </cell>
          <cell r="D30398" t="str">
            <v>CERVECERIA CUAUHTEMOC MOCTEZUMA SA DE CV</v>
          </cell>
        </row>
        <row r="30399">
          <cell r="C30399">
            <v>32</v>
          </cell>
          <cell r="D30399" t="str">
            <v>CERVECERIA CUAUHTEMOC MOCTEZUMA SA DE CV</v>
          </cell>
        </row>
        <row r="30400">
          <cell r="C30400">
            <v>32</v>
          </cell>
          <cell r="D30400" t="str">
            <v>CERVECERIA CUAUHTEMOC MOCTEZUMA SA DE CV</v>
          </cell>
        </row>
        <row r="30401">
          <cell r="C30401">
            <v>32</v>
          </cell>
          <cell r="D30401" t="str">
            <v>CERVECERIA CUAUHTEMOC MOCTEZUMA SA DE CV</v>
          </cell>
        </row>
        <row r="30402">
          <cell r="C30402">
            <v>33</v>
          </cell>
          <cell r="D30402" t="str">
            <v>CERVECERIA CUAUHTEMOC MOCTEZUMA SA DE CV</v>
          </cell>
        </row>
        <row r="30403">
          <cell r="C30403">
            <v>33</v>
          </cell>
          <cell r="D30403" t="str">
            <v>CERVECERIA CUAUHTEMOC MOCTEZUMA SA DE CV</v>
          </cell>
        </row>
        <row r="30404">
          <cell r="C30404">
            <v>33</v>
          </cell>
          <cell r="D30404" t="str">
            <v>CERVECERIA CUAUHTEMOC MOCTEZUMA SA DE CV</v>
          </cell>
        </row>
        <row r="30405">
          <cell r="C30405">
            <v>33</v>
          </cell>
          <cell r="D30405" t="str">
            <v>CERVECERIA CUAUHTEMOC MOCTEZUMA SA DE CV</v>
          </cell>
        </row>
        <row r="30406">
          <cell r="C30406">
            <v>337</v>
          </cell>
          <cell r="D30406" t="str">
            <v>CERVECERIA CUAUHTEMOC MOCTEZUMA SA DE CV</v>
          </cell>
        </row>
        <row r="30407">
          <cell r="C30407">
            <v>337</v>
          </cell>
          <cell r="D30407" t="str">
            <v>CERVECERIA CUAUHTEMOC MOCTEZUMA SA DE CV</v>
          </cell>
        </row>
        <row r="30408">
          <cell r="C30408">
            <v>337</v>
          </cell>
          <cell r="D30408" t="str">
            <v>CERVECERIA CUAUHTEMOC MOCTEZUMA SA DE CV</v>
          </cell>
        </row>
        <row r="30409">
          <cell r="C30409">
            <v>337</v>
          </cell>
          <cell r="D30409" t="str">
            <v>CERVECERIA CUAUHTEMOC MOCTEZUMA SA DE CV</v>
          </cell>
        </row>
        <row r="30410">
          <cell r="C30410">
            <v>342</v>
          </cell>
          <cell r="D30410" t="str">
            <v>RED STRIPE</v>
          </cell>
        </row>
        <row r="30411">
          <cell r="C30411">
            <v>393</v>
          </cell>
          <cell r="D30411" t="str">
            <v>CERVECERIA CUAUHTEMOC MOCTEZUMA SA DE CV</v>
          </cell>
        </row>
        <row r="30412">
          <cell r="C30412">
            <v>436</v>
          </cell>
          <cell r="D30412" t="str">
            <v>CERVECERIA PANAMA, S.A.</v>
          </cell>
        </row>
        <row r="30413">
          <cell r="C30413">
            <v>392</v>
          </cell>
          <cell r="D30413" t="str">
            <v>CIH INTERNATIONAL, S.A.R.L.</v>
          </cell>
        </row>
        <row r="30414">
          <cell r="C30414">
            <v>392</v>
          </cell>
          <cell r="D30414" t="str">
            <v>CIH INTERNATIONAL, S.A.R.L.</v>
          </cell>
        </row>
        <row r="30415">
          <cell r="C30415">
            <v>392</v>
          </cell>
          <cell r="D30415" t="str">
            <v>CIH INTERNATIONAL, S.A.R.L.</v>
          </cell>
        </row>
        <row r="30416">
          <cell r="C30416">
            <v>392</v>
          </cell>
          <cell r="D30416" t="str">
            <v>CIH INTERNATIONAL, S.A.R.L.</v>
          </cell>
        </row>
        <row r="30417">
          <cell r="C30417">
            <v>392</v>
          </cell>
          <cell r="D30417" t="str">
            <v>CIH INTERNATIONAL, S.A.R.L.</v>
          </cell>
        </row>
        <row r="30418">
          <cell r="C30418">
            <v>392</v>
          </cell>
          <cell r="D30418" t="str">
            <v>CIH INTERNATIONAL, S.A.R.L.</v>
          </cell>
        </row>
        <row r="30419">
          <cell r="C30419">
            <v>232</v>
          </cell>
          <cell r="D30419" t="str">
            <v>BANKS (BARBADOS) BREWERIES LTD</v>
          </cell>
        </row>
        <row r="30420">
          <cell r="C30420">
            <v>232</v>
          </cell>
          <cell r="D30420" t="str">
            <v>BANKS (BARBADOS) BREWERIES LTD</v>
          </cell>
        </row>
        <row r="30421">
          <cell r="C30421">
            <v>238</v>
          </cell>
          <cell r="D30421" t="str">
            <v>ANSA MCAL TRADING, INC.</v>
          </cell>
        </row>
        <row r="30422">
          <cell r="C30422">
            <v>238</v>
          </cell>
          <cell r="D30422" t="str">
            <v>ANSA MCAL TRADING, INC.</v>
          </cell>
        </row>
        <row r="30423">
          <cell r="C30423">
            <v>409</v>
          </cell>
          <cell r="D30423" t="str">
            <v>INGENIERO FRANCISCO QUINZAÑOS Y CIA SA DE CV</v>
          </cell>
        </row>
        <row r="30424">
          <cell r="C30424">
            <v>409</v>
          </cell>
          <cell r="D30424" t="str">
            <v>INGENIERO FRANCISCO QUINZAÑOS Y CIA SA DE CV</v>
          </cell>
        </row>
        <row r="30425">
          <cell r="C30425">
            <v>411</v>
          </cell>
          <cell r="D30425" t="str">
            <v>TECNOLOGIA AMBIENTAL Y COMERCIAL SA</v>
          </cell>
        </row>
        <row r="30426">
          <cell r="C30426">
            <v>411</v>
          </cell>
          <cell r="D30426" t="str">
            <v>TECNOLOGIA AMBIENTAL Y COMERCIAL SA</v>
          </cell>
        </row>
        <row r="30427">
          <cell r="C30427">
            <v>367</v>
          </cell>
          <cell r="D30427" t="str">
            <v>WRANGLER DE MEXICO, S. DE R.L. DE C.V.</v>
          </cell>
        </row>
        <row r="30428">
          <cell r="C30428">
            <v>367</v>
          </cell>
          <cell r="D30428" t="str">
            <v>WRANGLER DE MEXICO, S. DE R.L. DE C.V.</v>
          </cell>
        </row>
        <row r="30429">
          <cell r="C30429">
            <v>67</v>
          </cell>
          <cell r="D30429" t="str">
            <v>GELITA MEXICO S DE RL DE CV</v>
          </cell>
        </row>
        <row r="30430">
          <cell r="C30430">
            <v>53</v>
          </cell>
          <cell r="D30430" t="str">
            <v>DINCO DEL NORTE SA DE CV</v>
          </cell>
        </row>
        <row r="30431">
          <cell r="C30431">
            <v>53</v>
          </cell>
          <cell r="D30431" t="str">
            <v>DINCO DEL NORTE SA DE CV</v>
          </cell>
        </row>
        <row r="30432">
          <cell r="C30432">
            <v>53</v>
          </cell>
          <cell r="D30432" t="str">
            <v>DINCO DEL NORTE SA DE CV</v>
          </cell>
        </row>
        <row r="30433">
          <cell r="C30433">
            <v>53</v>
          </cell>
          <cell r="D30433" t="str">
            <v>DINCO DEL NORTE SA DE CV</v>
          </cell>
        </row>
        <row r="30434">
          <cell r="C30434">
            <v>128</v>
          </cell>
          <cell r="D30434" t="str">
            <v>PRODUCTOS CURTIENTES SA DE CV</v>
          </cell>
        </row>
        <row r="30435">
          <cell r="C30435">
            <v>128</v>
          </cell>
          <cell r="D30435" t="str">
            <v>PRODUCTOS CURTIENTES SA DE CV</v>
          </cell>
        </row>
        <row r="30436">
          <cell r="C30436">
            <v>128</v>
          </cell>
          <cell r="D30436" t="str">
            <v>PRODUCTOS CURTIENTES SA DE CV</v>
          </cell>
        </row>
        <row r="30437">
          <cell r="C30437">
            <v>144</v>
          </cell>
          <cell r="D30437" t="str">
            <v>SUELAS WYNY SA DE CV</v>
          </cell>
        </row>
        <row r="30438">
          <cell r="C30438">
            <v>144</v>
          </cell>
          <cell r="D30438" t="str">
            <v>SUELAS WYNY SA DE CV</v>
          </cell>
        </row>
        <row r="30439">
          <cell r="C30439">
            <v>184</v>
          </cell>
          <cell r="D30439" t="str">
            <v>CUEROMEX WET BLUE SA DE CV</v>
          </cell>
        </row>
        <row r="30440">
          <cell r="C30440">
            <v>184</v>
          </cell>
          <cell r="D30440" t="str">
            <v>CUEROMEX WET BLUE SA DE CV</v>
          </cell>
        </row>
        <row r="30441">
          <cell r="C30441">
            <v>193</v>
          </cell>
          <cell r="D30441" t="str">
            <v>CURFIMEX SA DE CV</v>
          </cell>
        </row>
        <row r="30442">
          <cell r="C30442">
            <v>193</v>
          </cell>
          <cell r="D30442" t="str">
            <v>CURFIMEX SA DE CV</v>
          </cell>
        </row>
        <row r="30443">
          <cell r="C30443">
            <v>202</v>
          </cell>
          <cell r="D30443" t="str">
            <v>CURTIDOS TREVIÑO SA DE CV</v>
          </cell>
        </row>
        <row r="30444">
          <cell r="C30444">
            <v>348</v>
          </cell>
          <cell r="D30444" t="str">
            <v>CONCURMEX, S.A. DE C.V.</v>
          </cell>
        </row>
        <row r="30445">
          <cell r="C30445">
            <v>371</v>
          </cell>
          <cell r="D30445" t="str">
            <v>DANIEL ROMO CUELLAR</v>
          </cell>
        </row>
        <row r="30446">
          <cell r="C30446">
            <v>371</v>
          </cell>
          <cell r="D30446" t="str">
            <v>DANIEL ROMO CUELLAR</v>
          </cell>
        </row>
        <row r="30447">
          <cell r="C30447">
            <v>414</v>
          </cell>
          <cell r="D30447" t="str">
            <v>HELA CHEMICALS SA DE CV</v>
          </cell>
        </row>
        <row r="30448">
          <cell r="C30448">
            <v>420</v>
          </cell>
          <cell r="D30448" t="str">
            <v>PIELES SANTORO, S.A. DE C.V.</v>
          </cell>
        </row>
        <row r="30449">
          <cell r="C30449">
            <v>420</v>
          </cell>
          <cell r="D30449" t="str">
            <v>PIELES SANTORO, S.A. DE C.V.</v>
          </cell>
        </row>
        <row r="30450">
          <cell r="C30450">
            <v>6</v>
          </cell>
          <cell r="D30450" t="str">
            <v>AGRANA FRUIT MEXICO SA DE CV</v>
          </cell>
        </row>
        <row r="30451">
          <cell r="C30451">
            <v>11</v>
          </cell>
          <cell r="D30451" t="str">
            <v>ALIMENTOS PROFUSA, SA DE CV</v>
          </cell>
        </row>
        <row r="30452">
          <cell r="C30452">
            <v>11</v>
          </cell>
          <cell r="D30452" t="str">
            <v>ALIMENTOS PROFUSA, SA DE CV</v>
          </cell>
        </row>
        <row r="30453">
          <cell r="C30453">
            <v>15</v>
          </cell>
          <cell r="D30453" t="str">
            <v>AVIGM SA DE CV</v>
          </cell>
        </row>
        <row r="30454">
          <cell r="C30454">
            <v>22</v>
          </cell>
          <cell r="D30454" t="str">
            <v>BIOTECNICA INTERNACIONAL SA DE CV</v>
          </cell>
        </row>
        <row r="30455">
          <cell r="C30455">
            <v>177</v>
          </cell>
          <cell r="D30455" t="str">
            <v>COLOIDALES DUCHE SA DE CV</v>
          </cell>
        </row>
        <row r="30456">
          <cell r="C30456">
            <v>246</v>
          </cell>
          <cell r="D30456" t="str">
            <v>COMPLEMENTOS ALIMENTICIOS, S.A. DE C.V.</v>
          </cell>
        </row>
        <row r="30457">
          <cell r="C30457">
            <v>421</v>
          </cell>
          <cell r="D30457" t="str">
            <v>FLAVOR SENSE, S.A. DE C.V.</v>
          </cell>
        </row>
        <row r="30458">
          <cell r="C30458">
            <v>437</v>
          </cell>
          <cell r="D30458" t="str">
            <v>FREXPORT, S.A. DE C.V.</v>
          </cell>
        </row>
        <row r="30459">
          <cell r="C30459">
            <v>67</v>
          </cell>
          <cell r="D30459" t="str">
            <v>GELITA MEXICO S DE RL DE CV</v>
          </cell>
        </row>
        <row r="30460">
          <cell r="C30460">
            <v>67</v>
          </cell>
          <cell r="D30460" t="str">
            <v>GELITA MEXICO S DE RL DE CV</v>
          </cell>
        </row>
        <row r="30461">
          <cell r="C30461">
            <v>206</v>
          </cell>
          <cell r="D30461" t="str">
            <v>INVESTIGACION PRODUCTIVA SA DE CV</v>
          </cell>
        </row>
        <row r="30462">
          <cell r="C30462" t="str">
            <v>PROSPECTO</v>
          </cell>
          <cell r="D30462" t="str">
            <v xml:space="preserve">MAZ INDUSTRIAL </v>
          </cell>
        </row>
        <row r="30463">
          <cell r="C30463" t="str">
            <v>PROSPECTO</v>
          </cell>
          <cell r="D30463" t="str">
            <v xml:space="preserve">MAZ INDUSTRIAL </v>
          </cell>
        </row>
        <row r="30464">
          <cell r="C30464">
            <v>372</v>
          </cell>
          <cell r="D30464" t="str">
            <v>NOVA ORGANICA, S.A. DE C.V.</v>
          </cell>
        </row>
        <row r="30465">
          <cell r="C30465">
            <v>382</v>
          </cell>
          <cell r="D30465" t="str">
            <v>PC BIOLOGICS, S.A. DE C.V.</v>
          </cell>
        </row>
        <row r="30466">
          <cell r="C30466">
            <v>239</v>
          </cell>
          <cell r="D30466" t="str">
            <v>PROTEINAS NATURALES, S.A. (PROTENA, S.A.)</v>
          </cell>
        </row>
        <row r="30467">
          <cell r="C30467">
            <v>252</v>
          </cell>
          <cell r="D30467" t="str">
            <v>QUESERIA DOS LAGUNAS, SPR DE R.L. DE C.V.</v>
          </cell>
        </row>
        <row r="30468">
          <cell r="C30468">
            <v>349</v>
          </cell>
          <cell r="D30468" t="str">
            <v>VILLA VERDE AGRICOLA MEXICANA, S.A. DE C.V.</v>
          </cell>
        </row>
        <row r="30469">
          <cell r="C30469">
            <v>423</v>
          </cell>
          <cell r="D30469" t="str">
            <v>VISCERAS SELECTAS DEL BAJIO.S. DE R.L. DE C.V.</v>
          </cell>
        </row>
        <row r="30470">
          <cell r="C30470">
            <v>418</v>
          </cell>
          <cell r="D30470" t="str">
            <v>ENDISIC, S.A. DE C.V.</v>
          </cell>
        </row>
        <row r="30471">
          <cell r="C30471">
            <v>174</v>
          </cell>
          <cell r="D30471" t="str">
            <v>GRUPO INDUSTRIAL CUADRITOS BIOTEK SA DE CV</v>
          </cell>
        </row>
        <row r="30472">
          <cell r="C30472">
            <v>404</v>
          </cell>
          <cell r="D30472" t="str">
            <v>INNOVAK GLOBAL SA DE CV</v>
          </cell>
        </row>
        <row r="30473">
          <cell r="C30473">
            <v>89</v>
          </cell>
          <cell r="D30473" t="str">
            <v>KERRY INGREDIENTS DE MEXICO SA DE CV</v>
          </cell>
        </row>
        <row r="30474">
          <cell r="C30474">
            <v>89</v>
          </cell>
          <cell r="D30474" t="str">
            <v>KERRY INGREDIENTS DE MEXICO SA DE CV</v>
          </cell>
        </row>
        <row r="30475">
          <cell r="C30475">
            <v>89</v>
          </cell>
          <cell r="D30475" t="str">
            <v>KERRY INGREDIENTS DE MEXICO SA DE CV</v>
          </cell>
        </row>
        <row r="30476">
          <cell r="C30476">
            <v>102</v>
          </cell>
          <cell r="D30476" t="str">
            <v>MAZAPAN DE LA ROSA SA DE CV</v>
          </cell>
        </row>
        <row r="30477">
          <cell r="C30477">
            <v>400</v>
          </cell>
          <cell r="D30477" t="str">
            <v>PLASSET INGREDIENTS, S.A. DE C.V.</v>
          </cell>
        </row>
        <row r="30478">
          <cell r="C30478">
            <v>386</v>
          </cell>
          <cell r="D30478" t="str">
            <v>PROVEEDOR INTERNACIONAL DE QUIMICOS, S.A. DE C.V.</v>
          </cell>
        </row>
        <row r="30479">
          <cell r="C30479">
            <v>138</v>
          </cell>
          <cell r="D30479" t="str">
            <v>RICAP SA DE CV</v>
          </cell>
        </row>
        <row r="30480">
          <cell r="C30480">
            <v>138</v>
          </cell>
          <cell r="D30480" t="str">
            <v>RICAP SA DE CV</v>
          </cell>
        </row>
        <row r="30481">
          <cell r="C30481">
            <v>138</v>
          </cell>
          <cell r="D30481" t="str">
            <v>RICAP SA DE CV</v>
          </cell>
        </row>
        <row r="30482">
          <cell r="C30482" t="str">
            <v>PROSPECTO</v>
          </cell>
          <cell r="D30482" t="str">
            <v>CONSERVERA SAN CARLOS SA DE CV</v>
          </cell>
        </row>
        <row r="30483">
          <cell r="C30483" t="str">
            <v>PROSPECTO</v>
          </cell>
          <cell r="D30483" t="str">
            <v>FAMESA, S.A. DE C.V.</v>
          </cell>
        </row>
        <row r="30484">
          <cell r="C30484" t="str">
            <v>PROSPECTO</v>
          </cell>
          <cell r="D30484" t="str">
            <v>INDUSTRIAL DEL PACIFICO SA DE CV (IPSA)</v>
          </cell>
        </row>
        <row r="30485">
          <cell r="C30485" t="str">
            <v>PROSPECTO</v>
          </cell>
          <cell r="D30485" t="str">
            <v>MARINDUSTRIAS SA DE CV (GRUPO MAR)</v>
          </cell>
        </row>
        <row r="30486">
          <cell r="C30486" t="str">
            <v>PROSPECTO</v>
          </cell>
          <cell r="D30486" t="str">
            <v>NUTRISA SA DE CV</v>
          </cell>
        </row>
        <row r="30487">
          <cell r="C30487" t="str">
            <v>PROSPECTO</v>
          </cell>
          <cell r="D30487" t="str">
            <v>OFRUT SA DE CV</v>
          </cell>
        </row>
        <row r="30488">
          <cell r="C30488" t="str">
            <v>PROSPECTO</v>
          </cell>
          <cell r="D30488" t="str">
            <v>PROCESAMIENTO ESPECIALIZADO DE ALIMENTOS (PROCESA)</v>
          </cell>
        </row>
        <row r="30489">
          <cell r="C30489" t="str">
            <v>PROSPECTO</v>
          </cell>
          <cell r="D30489" t="str">
            <v>PRODUCTOS BAFAR SA DE CV</v>
          </cell>
        </row>
        <row r="30490">
          <cell r="C30490" t="str">
            <v>PROSPECTO</v>
          </cell>
          <cell r="D30490" t="str">
            <v>PRODUCTOS LACTEOS LA PROVIDENCIA SA DE CV</v>
          </cell>
        </row>
        <row r="30491">
          <cell r="C30491" t="str">
            <v>PROSPECTO</v>
          </cell>
          <cell r="D30491" t="str">
            <v xml:space="preserve">PROTEINAS MARINAS Y HARINAS DE SINALOA (PROMAHARIN) </v>
          </cell>
        </row>
        <row r="30492">
          <cell r="C30492">
            <v>231</v>
          </cell>
          <cell r="D30492" t="str">
            <v>PROGEL MEXICANA, S.A. DE C.V.</v>
          </cell>
        </row>
        <row r="30493">
          <cell r="C30493">
            <v>231</v>
          </cell>
          <cell r="D30493" t="str">
            <v>PROGEL MEXICANA, S.A. DE C.V.</v>
          </cell>
        </row>
        <row r="30494">
          <cell r="C30494">
            <v>231</v>
          </cell>
          <cell r="D30494" t="str">
            <v>PROGEL MEXICANA, S.A. DE C.V.</v>
          </cell>
        </row>
        <row r="30495">
          <cell r="C30495">
            <v>401</v>
          </cell>
          <cell r="D30495" t="str">
            <v>GYG DERIVADOS Y COMESTIBLES, S.A. DE C.V.</v>
          </cell>
        </row>
        <row r="30496">
          <cell r="C30496">
            <v>38</v>
          </cell>
          <cell r="D30496" t="str">
            <v>CITRICOS DE APATZINGAN SPR RL</v>
          </cell>
        </row>
        <row r="30497">
          <cell r="C30497">
            <v>360</v>
          </cell>
          <cell r="D30497" t="str">
            <v>CITRICOS VEGA HERMANOS, S.A. DE C.V.</v>
          </cell>
        </row>
        <row r="30498">
          <cell r="C30498">
            <v>39</v>
          </cell>
          <cell r="D30498" t="str">
            <v>CITROJUGO SA DE CV</v>
          </cell>
        </row>
        <row r="30499">
          <cell r="C30499">
            <v>39</v>
          </cell>
          <cell r="D30499" t="str">
            <v>CITROJUGO SA DE CV</v>
          </cell>
        </row>
        <row r="30500">
          <cell r="C30500">
            <v>40</v>
          </cell>
          <cell r="D30500" t="str">
            <v>CITROLIM SA DE CV</v>
          </cell>
        </row>
        <row r="30501">
          <cell r="C30501">
            <v>40</v>
          </cell>
          <cell r="D30501" t="str">
            <v>CITROLIM SA DE CV</v>
          </cell>
        </row>
        <row r="30502">
          <cell r="C30502">
            <v>41</v>
          </cell>
          <cell r="D30502" t="str">
            <v>COMERCIALIZADORA EL ORO SA  DE CV</v>
          </cell>
        </row>
        <row r="30503">
          <cell r="C30503">
            <v>41</v>
          </cell>
          <cell r="D30503" t="str">
            <v>COMERCIALIZADORA EL ORO SA  DE CV</v>
          </cell>
        </row>
        <row r="30504">
          <cell r="C30504">
            <v>41</v>
          </cell>
          <cell r="D30504" t="str">
            <v>COMERCIALIZADORA EL ORO SA  DE CV</v>
          </cell>
        </row>
        <row r="30505">
          <cell r="C30505">
            <v>41</v>
          </cell>
          <cell r="D30505" t="str">
            <v>COMERCIALIZADORA EL ORO SA  DE CV</v>
          </cell>
        </row>
        <row r="30506">
          <cell r="C30506">
            <v>44</v>
          </cell>
          <cell r="D30506" t="str">
            <v>CONFRUTTA S.A.</v>
          </cell>
        </row>
        <row r="30507">
          <cell r="C30507">
            <v>346</v>
          </cell>
          <cell r="D30507" t="str">
            <v>EXAGROMERICA, S.C. DE R.L. DE C.V.</v>
          </cell>
        </row>
        <row r="30508">
          <cell r="C30508">
            <v>383</v>
          </cell>
          <cell r="D30508" t="str">
            <v>GRUPO AGROINDUSTRIAL POMET, S.A. DE C.V.</v>
          </cell>
        </row>
        <row r="30509">
          <cell r="C30509">
            <v>383</v>
          </cell>
          <cell r="D30509" t="str">
            <v>GRUPO AGROINDUSTRIAL POMET, S.A. DE C.V.</v>
          </cell>
        </row>
        <row r="30510">
          <cell r="C30510">
            <v>383</v>
          </cell>
          <cell r="D30510" t="str">
            <v>GRUPO AGROINDUSTRIAL POMET, S.A. DE C.V.</v>
          </cell>
        </row>
        <row r="30511">
          <cell r="C30511">
            <v>336</v>
          </cell>
          <cell r="D30511" t="str">
            <v>INDUSTRIA MEXICANA DE SABORES, S.A. DE C.V.</v>
          </cell>
        </row>
        <row r="30512">
          <cell r="C30512">
            <v>426</v>
          </cell>
          <cell r="D30512" t="str">
            <v>MARIANN SANTOS VAN HOOZER</v>
          </cell>
        </row>
        <row r="30513">
          <cell r="C30513">
            <v>106</v>
          </cell>
          <cell r="D30513" t="str">
            <v>MEXIALOE LABORATORIOS SA DE CV</v>
          </cell>
        </row>
        <row r="30514">
          <cell r="C30514">
            <v>416</v>
          </cell>
          <cell r="D30514" t="str">
            <v>MEXIFRUTAS, SA DE CV</v>
          </cell>
        </row>
        <row r="30515">
          <cell r="C30515">
            <v>417</v>
          </cell>
          <cell r="D30515" t="str">
            <v>MEXIFRUTAS S.A DE C.V</v>
          </cell>
        </row>
        <row r="30516">
          <cell r="C30516">
            <v>366</v>
          </cell>
          <cell r="D30516" t="str">
            <v>NATURAL &amp; ORGANIC FARMS MEXICO, S.A. DE C.V.</v>
          </cell>
        </row>
        <row r="30517">
          <cell r="C30517">
            <v>398</v>
          </cell>
          <cell r="D30517" t="str">
            <v>NICMA, S.A. DE C.V.</v>
          </cell>
        </row>
        <row r="30518">
          <cell r="C30518">
            <v>398</v>
          </cell>
          <cell r="D30518" t="str">
            <v>NICMA, S.A. DE C.V.</v>
          </cell>
        </row>
        <row r="30519">
          <cell r="C30519">
            <v>401</v>
          </cell>
          <cell r="D30519" t="str">
            <v>GYG DERIVADOS Y COMESTIBLES, S.A. DE C.V.</v>
          </cell>
        </row>
        <row r="30520">
          <cell r="C30520">
            <v>390</v>
          </cell>
          <cell r="D30520" t="str">
            <v>PRODUCTORA DE ALIMENTOS MEXICANOS, S.A. DE C.V.</v>
          </cell>
        </row>
        <row r="30521">
          <cell r="C30521">
            <v>412</v>
          </cell>
          <cell r="D30521" t="str">
            <v>PRODUCTOS AGROINDUSTRIALES DE CHIHUAHUA, SPR DE RL DE CV</v>
          </cell>
        </row>
        <row r="30522">
          <cell r="C30522">
            <v>412</v>
          </cell>
          <cell r="D30522" t="str">
            <v>PRODUCTOS AGROINDUSTRIALES DE CHIHUAHUA, SPR DE RL DE CV</v>
          </cell>
        </row>
        <row r="30523">
          <cell r="C30523">
            <v>269</v>
          </cell>
          <cell r="D30523" t="str">
            <v>PRODUCTOS TANIART, S.A. DE C.V.</v>
          </cell>
        </row>
        <row r="30524">
          <cell r="C30524">
            <v>151</v>
          </cell>
          <cell r="D30524" t="str">
            <v>UNGERER MEXICO S DE RL DE CV</v>
          </cell>
        </row>
        <row r="30525">
          <cell r="C30525">
            <v>152</v>
          </cell>
          <cell r="D30525" t="str">
            <v>VALLE REDONDO SA DE CV</v>
          </cell>
        </row>
        <row r="30526">
          <cell r="C30526">
            <v>152</v>
          </cell>
          <cell r="D30526" t="str">
            <v>VALLE REDONDO SA DE CV</v>
          </cell>
        </row>
        <row r="30527">
          <cell r="C30527">
            <v>152</v>
          </cell>
          <cell r="D30527" t="str">
            <v>VALLE REDONDO SA DE CV</v>
          </cell>
        </row>
        <row r="30528">
          <cell r="C30528">
            <v>152</v>
          </cell>
          <cell r="D30528" t="str">
            <v>VALLE REDONDO SA DE CV</v>
          </cell>
        </row>
        <row r="30529">
          <cell r="C30529">
            <v>106</v>
          </cell>
          <cell r="D30529" t="str">
            <v>MEXIALOE LABORATORIOS SA DE CV</v>
          </cell>
        </row>
        <row r="30530">
          <cell r="C30530">
            <v>20</v>
          </cell>
          <cell r="D30530" t="str">
            <v>BIMBO</v>
          </cell>
        </row>
        <row r="30531">
          <cell r="C30531">
            <v>21</v>
          </cell>
          <cell r="D30531" t="str">
            <v>BIMBO</v>
          </cell>
        </row>
        <row r="30532">
          <cell r="C30532" t="str">
            <v>PROSPECTO</v>
          </cell>
          <cell r="D30532" t="str">
            <v>BREADCO SAPI DE CV</v>
          </cell>
        </row>
        <row r="30533">
          <cell r="C30533">
            <v>24</v>
          </cell>
          <cell r="D30533" t="str">
            <v>C &amp; L ALIMENTOS SA DE CV</v>
          </cell>
        </row>
        <row r="30534">
          <cell r="C30534">
            <v>24</v>
          </cell>
          <cell r="D30534" t="str">
            <v>C &amp; L ALIMENTOS SA DE CV</v>
          </cell>
        </row>
        <row r="30535">
          <cell r="C30535">
            <v>52</v>
          </cell>
          <cell r="D30535" t="str">
            <v>DEUTSCHE QUIMICA SA DE CV</v>
          </cell>
        </row>
        <row r="30536">
          <cell r="C30536">
            <v>384</v>
          </cell>
          <cell r="D30536" t="str">
            <v>DIET LINE LATIN AMERICA, S. A. P. I.  DE C.V.</v>
          </cell>
        </row>
        <row r="30537">
          <cell r="C30537">
            <v>422</v>
          </cell>
          <cell r="D30537" t="str">
            <v>DYSAL, S.A.P.I., DE C.V.</v>
          </cell>
        </row>
        <row r="30538">
          <cell r="C30538">
            <v>174</v>
          </cell>
          <cell r="D30538" t="str">
            <v>GRUPO INDUSTRIAL CUADRITOS BIOTEK SA DE CV</v>
          </cell>
        </row>
        <row r="30539">
          <cell r="C30539">
            <v>89</v>
          </cell>
          <cell r="D30539" t="str">
            <v>KERRY INGREDIENTS DE MEXICO SA DE CV</v>
          </cell>
        </row>
        <row r="30540">
          <cell r="C30540">
            <v>90</v>
          </cell>
          <cell r="D30540" t="str">
            <v>KERRY INGREDIENTS DE MEXICO SA DE CV</v>
          </cell>
        </row>
        <row r="30541">
          <cell r="C30541">
            <v>89</v>
          </cell>
          <cell r="D30541" t="str">
            <v>KERRY INGREDIENTS DE MEXICO SA DE CV</v>
          </cell>
        </row>
        <row r="30542">
          <cell r="C30542">
            <v>406</v>
          </cell>
          <cell r="D30542" t="str">
            <v>LA FINCA ALIMENTOS SA DE CV</v>
          </cell>
        </row>
        <row r="30543">
          <cell r="C30543">
            <v>306</v>
          </cell>
          <cell r="D30543" t="str">
            <v>GRIFFITH FOODS, S.A. DE C.V.</v>
          </cell>
        </row>
        <row r="30544">
          <cell r="C30544">
            <v>306</v>
          </cell>
          <cell r="D30544" t="str">
            <v>GRIFFITH FOODS, S.A. DE C.V.</v>
          </cell>
        </row>
        <row r="30545">
          <cell r="C30545" t="str">
            <v>PROSPECTO</v>
          </cell>
          <cell r="D30545" t="str">
            <v>LATIN FOODS SA DE CV</v>
          </cell>
        </row>
        <row r="30546">
          <cell r="C30546">
            <v>104</v>
          </cell>
          <cell r="D30546" t="str">
            <v>MEJORPLUS SA DE CV</v>
          </cell>
        </row>
        <row r="30547">
          <cell r="C30547">
            <v>104</v>
          </cell>
          <cell r="D30547" t="str">
            <v>MEJORPLUS SA DE CV</v>
          </cell>
        </row>
        <row r="30548">
          <cell r="C30548">
            <v>104</v>
          </cell>
          <cell r="D30548" t="str">
            <v>MEJORPLUS SA DE CV</v>
          </cell>
        </row>
        <row r="30549">
          <cell r="C30549">
            <v>104</v>
          </cell>
          <cell r="D30549" t="str">
            <v>MEJORPLUS SA DE CV</v>
          </cell>
        </row>
        <row r="30550">
          <cell r="C30550">
            <v>107</v>
          </cell>
          <cell r="D30550" t="str">
            <v>MICHEL ONTIVEROS PABLO IGNACIO</v>
          </cell>
        </row>
        <row r="30551">
          <cell r="C30551">
            <v>373</v>
          </cell>
          <cell r="D30551" t="str">
            <v>MOLINO LA ROSALEDA, S.A. DE C.V.</v>
          </cell>
        </row>
        <row r="30552">
          <cell r="C30552">
            <v>130</v>
          </cell>
          <cell r="D30552" t="str">
            <v>PRODUCTOS PERLA, SA DE CV</v>
          </cell>
        </row>
        <row r="30553">
          <cell r="C30553">
            <v>130</v>
          </cell>
          <cell r="D30553" t="str">
            <v>PRODUCTOS PERLA, SA DE CV</v>
          </cell>
        </row>
        <row r="30554">
          <cell r="C30554">
            <v>130</v>
          </cell>
          <cell r="D30554" t="str">
            <v>PRODUCTOS PERLA, SA DE CV</v>
          </cell>
        </row>
        <row r="30555">
          <cell r="C30555" t="str">
            <v>PROSPECTO</v>
          </cell>
          <cell r="D30555" t="str">
            <v>PRODUCTOS RICH SA DE CV</v>
          </cell>
        </row>
        <row r="30556">
          <cell r="C30556">
            <v>270</v>
          </cell>
          <cell r="D30556" t="str">
            <v>RESTAURANTES TOKS, S.A. DE C.V.</v>
          </cell>
        </row>
        <row r="30557">
          <cell r="C30557">
            <v>385</v>
          </cell>
          <cell r="D30557" t="str">
            <v>SAPPHIRE FLAVORS AND FRAGANCES, S.A. DE C.V.</v>
          </cell>
        </row>
        <row r="30558">
          <cell r="C30558">
            <v>355</v>
          </cell>
          <cell r="D30558" t="str">
            <v>TECNICOS ESPECIALIZADOS EN ALIMENTOS, S.A. DE C.V.</v>
          </cell>
        </row>
        <row r="30559">
          <cell r="C30559">
            <v>403</v>
          </cell>
          <cell r="D30559" t="str">
            <v>TECNOLOGÍA EN INGREDIENTES ALIMENTICIOS SA DE CV</v>
          </cell>
        </row>
        <row r="30560">
          <cell r="C30560">
            <v>388</v>
          </cell>
          <cell r="D30560" t="str">
            <v>CONE DENIM YECAPIXTLA, S. DE R.L. DE C.V.</v>
          </cell>
        </row>
        <row r="30561">
          <cell r="C30561">
            <v>433</v>
          </cell>
          <cell r="D30561" t="str">
            <v>CONFECCIONES Y LAVADOS DEL SURESTE, S.A. DE C.V.</v>
          </cell>
        </row>
        <row r="30562">
          <cell r="C30562">
            <v>433</v>
          </cell>
          <cell r="D30562" t="str">
            <v>CONFECCIONES Y LAVADOS DEL SURESTE, S.A. DE C.V.</v>
          </cell>
        </row>
        <row r="30563">
          <cell r="C30563">
            <v>433</v>
          </cell>
          <cell r="D30563" t="str">
            <v>CONFECCIONES Y LAVADOS DEL SURESTE, S.A. DE C.V.</v>
          </cell>
        </row>
        <row r="30564">
          <cell r="C30564">
            <v>55</v>
          </cell>
          <cell r="D30564" t="str">
            <v>DISTRIBUIDORA DE TEXTILES AVANTE SA DE CV</v>
          </cell>
        </row>
        <row r="30565">
          <cell r="C30565">
            <v>55</v>
          </cell>
          <cell r="D30565" t="str">
            <v>DISTRIBUIDORA DE TEXTILES AVANTE SA DE CV</v>
          </cell>
        </row>
        <row r="30566">
          <cell r="C30566">
            <v>14</v>
          </cell>
          <cell r="D30566" t="str">
            <v>DISTRIBUIDORA TEXTIL ARTTEX, S.A. DE C.V.</v>
          </cell>
        </row>
        <row r="30567">
          <cell r="C30567">
            <v>14</v>
          </cell>
          <cell r="D30567" t="str">
            <v>DISTRIBUIDORA TEXTIL ARTTEX, S.A. DE C.V.</v>
          </cell>
        </row>
        <row r="30568">
          <cell r="C30568">
            <v>376</v>
          </cell>
          <cell r="D30568" t="str">
            <v>EDUARDO WONG RODRIGUEZ</v>
          </cell>
        </row>
        <row r="30569">
          <cell r="C30569">
            <v>376</v>
          </cell>
          <cell r="D30569" t="str">
            <v>EDUARDO WONG RODRIGUEZ</v>
          </cell>
        </row>
        <row r="30570">
          <cell r="C30570">
            <v>376</v>
          </cell>
          <cell r="D30570" t="str">
            <v>EDUARDO WONG RODRIGUEZ</v>
          </cell>
        </row>
        <row r="30571">
          <cell r="C30571">
            <v>73</v>
          </cell>
          <cell r="D30571" t="str">
            <v>GRUPO INDUSTRIAL MIRO SA DE CV</v>
          </cell>
        </row>
        <row r="30572">
          <cell r="C30572">
            <v>73</v>
          </cell>
          <cell r="D30572" t="str">
            <v>GRUPO INDUSTRIAL MIRO SA DE CV</v>
          </cell>
        </row>
        <row r="30573">
          <cell r="C30573">
            <v>402</v>
          </cell>
          <cell r="D30573" t="str">
            <v>GRUPO VIVATEX, S.A. DE C.V.</v>
          </cell>
        </row>
        <row r="30574">
          <cell r="C30574">
            <v>402</v>
          </cell>
          <cell r="D30574" t="str">
            <v>GRUPO VIVATEX, S.A. DE C.V.</v>
          </cell>
        </row>
        <row r="30575">
          <cell r="C30575">
            <v>396</v>
          </cell>
          <cell r="D30575" t="str">
            <v>JINSI, S.A. DE C.V.</v>
          </cell>
        </row>
        <row r="30576">
          <cell r="C30576">
            <v>370</v>
          </cell>
          <cell r="D30576" t="str">
            <v>JUAN RAMON DELGADILLO ALDRETE</v>
          </cell>
        </row>
        <row r="30577">
          <cell r="C30577">
            <v>370</v>
          </cell>
          <cell r="D30577" t="str">
            <v>JUAN RAMON DELGADILLO ALDRETE</v>
          </cell>
        </row>
        <row r="30578">
          <cell r="C30578">
            <v>370</v>
          </cell>
          <cell r="D30578" t="str">
            <v>JUAN RAMON DELGADILLO ALDRETE</v>
          </cell>
        </row>
        <row r="30579">
          <cell r="C30579">
            <v>370</v>
          </cell>
          <cell r="D30579" t="str">
            <v>JUAN RAMON DELGADILLO ALDRETE</v>
          </cell>
        </row>
        <row r="30580">
          <cell r="C30580">
            <v>97</v>
          </cell>
          <cell r="D30580" t="str">
            <v>LAVAEXPORT SA DE CV</v>
          </cell>
        </row>
        <row r="30581">
          <cell r="C30581">
            <v>97</v>
          </cell>
          <cell r="D30581" t="str">
            <v>LAVAEXPORT SA DE CV</v>
          </cell>
        </row>
        <row r="30582">
          <cell r="C30582">
            <v>97</v>
          </cell>
          <cell r="D30582" t="str">
            <v>LAVAEXPORT SA DE CV</v>
          </cell>
        </row>
        <row r="30583">
          <cell r="C30583">
            <v>303</v>
          </cell>
          <cell r="D30583" t="str">
            <v>MARIA AGUILERA HERNANDEZ</v>
          </cell>
        </row>
        <row r="30584">
          <cell r="C30584">
            <v>309</v>
          </cell>
          <cell r="D30584" t="str">
            <v>MARIA CONSUELO FIERRO RAMOS</v>
          </cell>
        </row>
        <row r="30585">
          <cell r="C30585">
            <v>309</v>
          </cell>
          <cell r="D30585" t="str">
            <v>MARIA CONSUELO FIERRO RAMOS</v>
          </cell>
        </row>
        <row r="30586">
          <cell r="C30586">
            <v>204</v>
          </cell>
          <cell r="D30586" t="str">
            <v>PQ INTEGRADORA LOGISTICA SA DE CV</v>
          </cell>
        </row>
        <row r="30587">
          <cell r="C30587">
            <v>134</v>
          </cell>
          <cell r="D30587" t="str">
            <v>QUIMICA HERNANDEZ RAMIREZ SA DE CV</v>
          </cell>
        </row>
        <row r="30588">
          <cell r="C30588">
            <v>134</v>
          </cell>
          <cell r="D30588" t="str">
            <v>QUIMICA HERNANDEZ RAMIREZ SA DE CV</v>
          </cell>
        </row>
        <row r="30589">
          <cell r="C30589">
            <v>134</v>
          </cell>
          <cell r="D30589" t="str">
            <v>QUIMICA HERNANDEZ RAMIREZ SA DE CV</v>
          </cell>
        </row>
        <row r="30590">
          <cell r="C30590">
            <v>378</v>
          </cell>
          <cell r="D30590" t="str">
            <v>STONE LAV, S.A. DE C.V.</v>
          </cell>
        </row>
        <row r="30591">
          <cell r="C30591">
            <v>378</v>
          </cell>
          <cell r="D30591" t="str">
            <v>STONE LAV, S.A. DE C.V.</v>
          </cell>
        </row>
        <row r="30592">
          <cell r="C30592">
            <v>179</v>
          </cell>
          <cell r="D30592" t="str">
            <v>TBG APPAREL S DE RL DE CV</v>
          </cell>
        </row>
        <row r="30593">
          <cell r="C30593">
            <v>179</v>
          </cell>
          <cell r="D30593" t="str">
            <v>TBG APPAREL S DE RL DE CV</v>
          </cell>
        </row>
        <row r="30594">
          <cell r="C30594">
            <v>179</v>
          </cell>
          <cell r="D30594" t="str">
            <v>TBG APPAREL S DE RL DE CV</v>
          </cell>
        </row>
        <row r="30595">
          <cell r="C30595">
            <v>179</v>
          </cell>
          <cell r="D30595" t="str">
            <v>TBG APPAREL S DE RL DE CV</v>
          </cell>
        </row>
        <row r="30596">
          <cell r="C30596">
            <v>155</v>
          </cell>
          <cell r="D30596" t="str">
            <v>VERTICAL KNITS SA DE CV</v>
          </cell>
        </row>
        <row r="30597">
          <cell r="C30597">
            <v>155</v>
          </cell>
          <cell r="D30597" t="str">
            <v>VERTICAL KNITS SA DE CV</v>
          </cell>
        </row>
        <row r="30598">
          <cell r="C30598">
            <v>367</v>
          </cell>
          <cell r="D30598" t="str">
            <v>WRANGLER DE MEXICO, S. DE R.L. DE C.V.</v>
          </cell>
        </row>
        <row r="30599">
          <cell r="C30599">
            <v>100</v>
          </cell>
          <cell r="D30599" t="str">
            <v>MANUFACTURAS KALTEX SA DE CV</v>
          </cell>
        </row>
        <row r="30600">
          <cell r="C30600">
            <v>100</v>
          </cell>
          <cell r="D30600" t="str">
            <v>MANUFACTURAS KALTEX SA DE CV</v>
          </cell>
        </row>
        <row r="30601">
          <cell r="C30601">
            <v>100</v>
          </cell>
          <cell r="D30601" t="str">
            <v>MANUFACTURAS KALTEX SA DE CV</v>
          </cell>
        </row>
        <row r="30602">
          <cell r="C30602">
            <v>16</v>
          </cell>
          <cell r="D30602" t="str">
            <v>GRUMA</v>
          </cell>
        </row>
        <row r="30603">
          <cell r="C30603">
            <v>78</v>
          </cell>
          <cell r="D30603" t="str">
            <v>GRUMA</v>
          </cell>
        </row>
        <row r="30604">
          <cell r="C30604">
            <v>78</v>
          </cell>
          <cell r="D30604" t="str">
            <v>GRUMA</v>
          </cell>
        </row>
        <row r="30605">
          <cell r="C30605">
            <v>79</v>
          </cell>
          <cell r="D30605" t="str">
            <v>GRUMA</v>
          </cell>
        </row>
        <row r="30606">
          <cell r="C30606">
            <v>79</v>
          </cell>
          <cell r="D30606" t="str">
            <v>GRUMA</v>
          </cell>
        </row>
        <row r="30607">
          <cell r="C30607">
            <v>112</v>
          </cell>
          <cell r="D30607" t="str">
            <v>GRUMA</v>
          </cell>
        </row>
        <row r="30608">
          <cell r="C30608">
            <v>112</v>
          </cell>
          <cell r="D30608" t="str">
            <v>GRUMA</v>
          </cell>
        </row>
        <row r="30609">
          <cell r="C30609">
            <v>113</v>
          </cell>
          <cell r="D30609" t="str">
            <v>GRUMA</v>
          </cell>
        </row>
        <row r="30610">
          <cell r="C30610">
            <v>113</v>
          </cell>
          <cell r="D30610" t="str">
            <v>GRUMA</v>
          </cell>
        </row>
        <row r="30611">
          <cell r="C30611">
            <v>113</v>
          </cell>
          <cell r="D30611" t="str">
            <v>GRUMA</v>
          </cell>
        </row>
        <row r="30612">
          <cell r="C30612">
            <v>114</v>
          </cell>
          <cell r="D30612" t="str">
            <v>GRUMA</v>
          </cell>
        </row>
        <row r="30613">
          <cell r="C30613">
            <v>114</v>
          </cell>
          <cell r="D30613" t="str">
            <v>GRUMA</v>
          </cell>
        </row>
        <row r="30614">
          <cell r="C30614">
            <v>115</v>
          </cell>
          <cell r="D30614" t="str">
            <v>GRUMA</v>
          </cell>
        </row>
        <row r="30615">
          <cell r="C30615">
            <v>159</v>
          </cell>
          <cell r="D30615" t="str">
            <v>GRUMA</v>
          </cell>
        </row>
        <row r="30616">
          <cell r="C30616">
            <v>159</v>
          </cell>
          <cell r="D30616" t="str">
            <v>GRUMA</v>
          </cell>
        </row>
        <row r="30617">
          <cell r="C30617">
            <v>166</v>
          </cell>
          <cell r="D30617" t="str">
            <v>GRUMA</v>
          </cell>
        </row>
        <row r="30618">
          <cell r="C30618">
            <v>166</v>
          </cell>
          <cell r="D30618" t="str">
            <v>GRUMA</v>
          </cell>
        </row>
        <row r="30619">
          <cell r="C30619">
            <v>407</v>
          </cell>
          <cell r="D30619" t="str">
            <v>GRUMA</v>
          </cell>
        </row>
        <row r="30620">
          <cell r="C30620">
            <v>407</v>
          </cell>
          <cell r="D30620" t="str">
            <v>GRUMA</v>
          </cell>
        </row>
        <row r="30621">
          <cell r="C30621">
            <v>381</v>
          </cell>
          <cell r="D30621" t="str">
            <v>HARI MASA DEL SURESTE, S.A. DE C.V.</v>
          </cell>
        </row>
        <row r="30622">
          <cell r="C30622">
            <v>381</v>
          </cell>
          <cell r="D30622" t="str">
            <v>HARI MASA DEL SURESTE, S.A. DE C.V.</v>
          </cell>
        </row>
        <row r="30623">
          <cell r="C30623">
            <v>28</v>
          </cell>
          <cell r="D30623" t="str">
            <v>CERVECERIA CUAUHTEMOC MOCTEZUMA SA DE CV</v>
          </cell>
        </row>
        <row r="30624">
          <cell r="C30624">
            <v>28</v>
          </cell>
          <cell r="D30624" t="str">
            <v>CERVECERIA CUAUHTEMOC MOCTEZUMA SA DE CV</v>
          </cell>
        </row>
        <row r="30625">
          <cell r="C30625">
            <v>28</v>
          </cell>
          <cell r="D30625" t="str">
            <v>CERVECERIA CUAUHTEMOC MOCTEZUMA SA DE CV</v>
          </cell>
        </row>
        <row r="30626">
          <cell r="C30626">
            <v>28</v>
          </cell>
          <cell r="D30626" t="str">
            <v>CERVECERIA CUAUHTEMOC MOCTEZUMA SA DE CV</v>
          </cell>
        </row>
        <row r="30627">
          <cell r="C30627">
            <v>29</v>
          </cell>
          <cell r="D30627" t="str">
            <v>CERVECERIA CUAUHTEMOC MOCTEZUMA SA DE CV</v>
          </cell>
        </row>
        <row r="30628">
          <cell r="C30628">
            <v>29</v>
          </cell>
          <cell r="D30628" t="str">
            <v>CERVECERIA CUAUHTEMOC MOCTEZUMA SA DE CV</v>
          </cell>
        </row>
        <row r="30629">
          <cell r="C30629">
            <v>29</v>
          </cell>
          <cell r="D30629" t="str">
            <v>CERVECERIA CUAUHTEMOC MOCTEZUMA SA DE CV</v>
          </cell>
        </row>
        <row r="30630">
          <cell r="C30630">
            <v>29</v>
          </cell>
          <cell r="D30630" t="str">
            <v>CERVECERIA CUAUHTEMOC MOCTEZUMA SA DE CV</v>
          </cell>
        </row>
        <row r="30631">
          <cell r="C30631">
            <v>30</v>
          </cell>
          <cell r="D30631" t="str">
            <v>CERVECERIA CUAUHTEMOC MOCTEZUMA SA DE CV</v>
          </cell>
        </row>
        <row r="30632">
          <cell r="C30632">
            <v>30</v>
          </cell>
          <cell r="D30632" t="str">
            <v>CERVECERIA CUAUHTEMOC MOCTEZUMA SA DE CV</v>
          </cell>
        </row>
        <row r="30633">
          <cell r="C30633">
            <v>30</v>
          </cell>
          <cell r="D30633" t="str">
            <v>CERVECERIA CUAUHTEMOC MOCTEZUMA SA DE CV</v>
          </cell>
        </row>
        <row r="30634">
          <cell r="C30634">
            <v>30</v>
          </cell>
          <cell r="D30634" t="str">
            <v>CERVECERIA CUAUHTEMOC MOCTEZUMA SA DE CV</v>
          </cell>
        </row>
        <row r="30635">
          <cell r="C30635">
            <v>31</v>
          </cell>
          <cell r="D30635" t="str">
            <v>CERVECERIA CUAUHTEMOC MOCTEZUMA SA DE CV</v>
          </cell>
        </row>
        <row r="30636">
          <cell r="C30636">
            <v>31</v>
          </cell>
          <cell r="D30636" t="str">
            <v>CERVECERIA CUAUHTEMOC MOCTEZUMA SA DE CV</v>
          </cell>
        </row>
        <row r="30637">
          <cell r="C30637">
            <v>31</v>
          </cell>
          <cell r="D30637" t="str">
            <v>CERVECERIA CUAUHTEMOC MOCTEZUMA SA DE CV</v>
          </cell>
        </row>
        <row r="30638">
          <cell r="C30638">
            <v>31</v>
          </cell>
          <cell r="D30638" t="str">
            <v>CERVECERIA CUAUHTEMOC MOCTEZUMA SA DE CV</v>
          </cell>
        </row>
        <row r="30639">
          <cell r="C30639">
            <v>31</v>
          </cell>
          <cell r="D30639" t="str">
            <v>CERVECERIA CUAUHTEMOC MOCTEZUMA SA DE CV</v>
          </cell>
        </row>
        <row r="30640">
          <cell r="C30640">
            <v>32</v>
          </cell>
          <cell r="D30640" t="str">
            <v>CERVECERIA CUAUHTEMOC MOCTEZUMA SA DE CV</v>
          </cell>
        </row>
        <row r="30641">
          <cell r="C30641">
            <v>32</v>
          </cell>
          <cell r="D30641" t="str">
            <v>CERVECERIA CUAUHTEMOC MOCTEZUMA SA DE CV</v>
          </cell>
        </row>
        <row r="30642">
          <cell r="C30642">
            <v>32</v>
          </cell>
          <cell r="D30642" t="str">
            <v>CERVECERIA CUAUHTEMOC MOCTEZUMA SA DE CV</v>
          </cell>
        </row>
        <row r="30643">
          <cell r="C30643">
            <v>32</v>
          </cell>
          <cell r="D30643" t="str">
            <v>CERVECERIA CUAUHTEMOC MOCTEZUMA SA DE CV</v>
          </cell>
        </row>
        <row r="30644">
          <cell r="C30644">
            <v>33</v>
          </cell>
          <cell r="D30644" t="str">
            <v>CERVECERIA CUAUHTEMOC MOCTEZUMA SA DE CV</v>
          </cell>
        </row>
        <row r="30645">
          <cell r="C30645">
            <v>33</v>
          </cell>
          <cell r="D30645" t="str">
            <v>CERVECERIA CUAUHTEMOC MOCTEZUMA SA DE CV</v>
          </cell>
        </row>
        <row r="30646">
          <cell r="C30646">
            <v>33</v>
          </cell>
          <cell r="D30646" t="str">
            <v>CERVECERIA CUAUHTEMOC MOCTEZUMA SA DE CV</v>
          </cell>
        </row>
        <row r="30647">
          <cell r="C30647">
            <v>33</v>
          </cell>
          <cell r="D30647" t="str">
            <v>CERVECERIA CUAUHTEMOC MOCTEZUMA SA DE CV</v>
          </cell>
        </row>
        <row r="30648">
          <cell r="C30648">
            <v>337</v>
          </cell>
          <cell r="D30648" t="str">
            <v>CERVECERIA CUAUHTEMOC MOCTEZUMA SA DE CV</v>
          </cell>
        </row>
        <row r="30649">
          <cell r="C30649">
            <v>337</v>
          </cell>
          <cell r="D30649" t="str">
            <v>CERVECERIA CUAUHTEMOC MOCTEZUMA SA DE CV</v>
          </cell>
        </row>
        <row r="30650">
          <cell r="C30650">
            <v>337</v>
          </cell>
          <cell r="D30650" t="str">
            <v>CERVECERIA CUAUHTEMOC MOCTEZUMA SA DE CV</v>
          </cell>
        </row>
        <row r="30651">
          <cell r="C30651">
            <v>337</v>
          </cell>
          <cell r="D30651" t="str">
            <v>CERVECERIA CUAUHTEMOC MOCTEZUMA SA DE CV</v>
          </cell>
        </row>
        <row r="30652">
          <cell r="C30652">
            <v>342</v>
          </cell>
          <cell r="D30652" t="str">
            <v>RED STRIPE</v>
          </cell>
        </row>
        <row r="30653">
          <cell r="C30653">
            <v>393</v>
          </cell>
          <cell r="D30653" t="str">
            <v>CERVECERIA CUAUHTEMOC MOCTEZUMA SA DE CV</v>
          </cell>
        </row>
        <row r="30654">
          <cell r="C30654">
            <v>436</v>
          </cell>
          <cell r="D30654" t="str">
            <v>CERVECERIA PANAMA, S.A.</v>
          </cell>
        </row>
        <row r="30655">
          <cell r="C30655">
            <v>392</v>
          </cell>
          <cell r="D30655" t="str">
            <v>CIH INTERNATIONAL, S.A.R.L.</v>
          </cell>
        </row>
        <row r="30656">
          <cell r="C30656">
            <v>392</v>
          </cell>
          <cell r="D30656" t="str">
            <v>CIH INTERNATIONAL, S.A.R.L.</v>
          </cell>
        </row>
        <row r="30657">
          <cell r="C30657">
            <v>392</v>
          </cell>
          <cell r="D30657" t="str">
            <v>CIH INTERNATIONAL, S.A.R.L.</v>
          </cell>
        </row>
        <row r="30658">
          <cell r="C30658">
            <v>392</v>
          </cell>
          <cell r="D30658" t="str">
            <v>CIH INTERNATIONAL, S.A.R.L.</v>
          </cell>
        </row>
        <row r="30659">
          <cell r="C30659">
            <v>392</v>
          </cell>
          <cell r="D30659" t="str">
            <v>CIH INTERNATIONAL, S.A.R.L.</v>
          </cell>
        </row>
        <row r="30660">
          <cell r="C30660">
            <v>392</v>
          </cell>
          <cell r="D30660" t="str">
            <v>CIH INTERNATIONAL, S.A.R.L.</v>
          </cell>
        </row>
        <row r="30661">
          <cell r="C30661">
            <v>232</v>
          </cell>
          <cell r="D30661" t="str">
            <v>BANKS (BARBADOS) BREWERIES LTD</v>
          </cell>
        </row>
        <row r="30662">
          <cell r="C30662">
            <v>232</v>
          </cell>
          <cell r="D30662" t="str">
            <v>BANKS (BARBADOS) BREWERIES LTD</v>
          </cell>
        </row>
        <row r="30663">
          <cell r="C30663">
            <v>238</v>
          </cell>
          <cell r="D30663" t="str">
            <v>ANSA MCAL TRADING, INC.</v>
          </cell>
        </row>
        <row r="30664">
          <cell r="C30664">
            <v>238</v>
          </cell>
          <cell r="D30664" t="str">
            <v>ANSA MCAL TRADING, INC.</v>
          </cell>
        </row>
        <row r="30665">
          <cell r="C30665">
            <v>409</v>
          </cell>
          <cell r="D30665" t="str">
            <v>INGENIERO FRANCISCO QUINZAÑOS Y CIA SA DE CV</v>
          </cell>
        </row>
        <row r="30666">
          <cell r="C30666">
            <v>409</v>
          </cell>
          <cell r="D30666" t="str">
            <v>INGENIERO FRANCISCO QUINZAÑOS Y CIA SA DE CV</v>
          </cell>
        </row>
        <row r="30667">
          <cell r="C30667">
            <v>411</v>
          </cell>
          <cell r="D30667" t="str">
            <v>TECNOLOGIA AMBIENTAL Y COMERCIAL SA</v>
          </cell>
        </row>
        <row r="30668">
          <cell r="C30668">
            <v>411</v>
          </cell>
          <cell r="D30668" t="str">
            <v>TECNOLOGIA AMBIENTAL Y COMERCIAL SA</v>
          </cell>
        </row>
        <row r="30669">
          <cell r="C30669">
            <v>367</v>
          </cell>
          <cell r="D30669" t="str">
            <v>WRANGLER DE MEXICO, S. DE R.L. DE C.V.</v>
          </cell>
        </row>
        <row r="30670">
          <cell r="C30670">
            <v>367</v>
          </cell>
          <cell r="D30670" t="str">
            <v>WRANGLER DE MEXICO, S. DE R.L. DE C.V.</v>
          </cell>
        </row>
        <row r="30671">
          <cell r="C30671">
            <v>67</v>
          </cell>
          <cell r="D30671" t="str">
            <v>GELITA MEXICO S DE RL DE CV</v>
          </cell>
        </row>
        <row r="30672">
          <cell r="C30672">
            <v>53</v>
          </cell>
          <cell r="D30672" t="str">
            <v>DINCO DEL NORTE SA DE CV</v>
          </cell>
        </row>
        <row r="30673">
          <cell r="C30673">
            <v>53</v>
          </cell>
          <cell r="D30673" t="str">
            <v>DINCO DEL NORTE SA DE CV</v>
          </cell>
        </row>
        <row r="30674">
          <cell r="C30674">
            <v>53</v>
          </cell>
          <cell r="D30674" t="str">
            <v>DINCO DEL NORTE SA DE CV</v>
          </cell>
        </row>
        <row r="30675">
          <cell r="C30675">
            <v>53</v>
          </cell>
          <cell r="D30675" t="str">
            <v>DINCO DEL NORTE SA DE CV</v>
          </cell>
        </row>
        <row r="30676">
          <cell r="C30676">
            <v>128</v>
          </cell>
          <cell r="D30676" t="str">
            <v>PRODUCTOS CURTIENTES SA DE CV</v>
          </cell>
        </row>
        <row r="30677">
          <cell r="C30677">
            <v>128</v>
          </cell>
          <cell r="D30677" t="str">
            <v>PRODUCTOS CURTIENTES SA DE CV</v>
          </cell>
        </row>
        <row r="30678">
          <cell r="C30678">
            <v>128</v>
          </cell>
          <cell r="D30678" t="str">
            <v>PRODUCTOS CURTIENTES SA DE CV</v>
          </cell>
        </row>
        <row r="30679">
          <cell r="C30679">
            <v>144</v>
          </cell>
          <cell r="D30679" t="str">
            <v>SUELAS WYNY SA DE CV</v>
          </cell>
        </row>
        <row r="30680">
          <cell r="C30680">
            <v>144</v>
          </cell>
          <cell r="D30680" t="str">
            <v>SUELAS WYNY SA DE CV</v>
          </cell>
        </row>
        <row r="30681">
          <cell r="C30681">
            <v>184</v>
          </cell>
          <cell r="D30681" t="str">
            <v>CUEROMEX WET BLUE SA DE CV</v>
          </cell>
        </row>
        <row r="30682">
          <cell r="C30682">
            <v>184</v>
          </cell>
          <cell r="D30682" t="str">
            <v>CUEROMEX WET BLUE SA DE CV</v>
          </cell>
        </row>
        <row r="30683">
          <cell r="C30683">
            <v>193</v>
          </cell>
          <cell r="D30683" t="str">
            <v>CURFIMEX SA DE CV</v>
          </cell>
        </row>
        <row r="30684">
          <cell r="C30684">
            <v>193</v>
          </cell>
          <cell r="D30684" t="str">
            <v>CURFIMEX SA DE CV</v>
          </cell>
        </row>
        <row r="30685">
          <cell r="C30685">
            <v>202</v>
          </cell>
          <cell r="D30685" t="str">
            <v>CURTIDOS TREVIÑO SA DE CV</v>
          </cell>
        </row>
        <row r="30686">
          <cell r="C30686">
            <v>348</v>
          </cell>
          <cell r="D30686" t="str">
            <v>CONCURMEX, S.A. DE C.V.</v>
          </cell>
        </row>
        <row r="30687">
          <cell r="C30687">
            <v>371</v>
          </cell>
          <cell r="D30687" t="str">
            <v>DANIEL ROMO CUELLAR</v>
          </cell>
        </row>
        <row r="30688">
          <cell r="C30688">
            <v>371</v>
          </cell>
          <cell r="D30688" t="str">
            <v>DANIEL ROMO CUELLAR</v>
          </cell>
        </row>
        <row r="30689">
          <cell r="C30689">
            <v>414</v>
          </cell>
          <cell r="D30689" t="str">
            <v>HELA CHEMICALS SA DE CV</v>
          </cell>
        </row>
        <row r="30690">
          <cell r="C30690">
            <v>420</v>
          </cell>
          <cell r="D30690" t="str">
            <v>PIELES SANTORO, S.A. DE C.V.</v>
          </cell>
        </row>
        <row r="30691">
          <cell r="C30691">
            <v>420</v>
          </cell>
          <cell r="D30691" t="str">
            <v>PIELES SANTORO, S.A. DE C.V.</v>
          </cell>
        </row>
        <row r="30692">
          <cell r="C30692">
            <v>6</v>
          </cell>
          <cell r="D30692" t="str">
            <v>AGRANA FRUIT MEXICO SA DE CV</v>
          </cell>
        </row>
        <row r="30693">
          <cell r="C30693">
            <v>11</v>
          </cell>
          <cell r="D30693" t="str">
            <v>ALIMENTOS PROFUSA, SA DE CV</v>
          </cell>
        </row>
        <row r="30694">
          <cell r="C30694">
            <v>11</v>
          </cell>
          <cell r="D30694" t="str">
            <v>ALIMENTOS PROFUSA, SA DE CV</v>
          </cell>
        </row>
        <row r="30695">
          <cell r="C30695">
            <v>15</v>
          </cell>
          <cell r="D30695" t="str">
            <v>AVIGM SA DE CV</v>
          </cell>
        </row>
        <row r="30696">
          <cell r="C30696">
            <v>22</v>
          </cell>
          <cell r="D30696" t="str">
            <v>BIOTECNICA INTERNACIONAL SA DE CV</v>
          </cell>
        </row>
        <row r="30697">
          <cell r="C30697">
            <v>177</v>
          </cell>
          <cell r="D30697" t="str">
            <v>COLOIDALES DUCHE SA DE CV</v>
          </cell>
        </row>
        <row r="30698">
          <cell r="C30698">
            <v>246</v>
          </cell>
          <cell r="D30698" t="str">
            <v>COMPLEMENTOS ALIMENTICIOS, S.A. DE C.V.</v>
          </cell>
        </row>
        <row r="30699">
          <cell r="C30699">
            <v>421</v>
          </cell>
          <cell r="D30699" t="str">
            <v>FLAVOR SENSE, S.A. DE C.V.</v>
          </cell>
        </row>
        <row r="30700">
          <cell r="C30700">
            <v>437</v>
          </cell>
          <cell r="D30700" t="str">
            <v>FREXPORT, S.A. DE C.V.</v>
          </cell>
        </row>
        <row r="30701">
          <cell r="C30701">
            <v>67</v>
          </cell>
          <cell r="D30701" t="str">
            <v>GELITA MEXICO S DE RL DE CV</v>
          </cell>
        </row>
        <row r="30702">
          <cell r="C30702">
            <v>67</v>
          </cell>
          <cell r="D30702" t="str">
            <v>GELITA MEXICO S DE RL DE CV</v>
          </cell>
        </row>
        <row r="30703">
          <cell r="C30703">
            <v>206</v>
          </cell>
          <cell r="D30703" t="str">
            <v>INVESTIGACION PRODUCTIVA SA DE CV</v>
          </cell>
        </row>
        <row r="30704">
          <cell r="C30704" t="str">
            <v>PROSPECTO</v>
          </cell>
          <cell r="D30704" t="str">
            <v xml:space="preserve">MAZ INDUSTRIAL </v>
          </cell>
        </row>
        <row r="30705">
          <cell r="C30705" t="str">
            <v>PROSPECTO</v>
          </cell>
          <cell r="D30705" t="str">
            <v xml:space="preserve">MAZ INDUSTRIAL </v>
          </cell>
        </row>
        <row r="30706">
          <cell r="C30706">
            <v>372</v>
          </cell>
          <cell r="D30706" t="str">
            <v>NOVA ORGANICA, S.A. DE C.V.</v>
          </cell>
        </row>
        <row r="30707">
          <cell r="C30707">
            <v>382</v>
          </cell>
          <cell r="D30707" t="str">
            <v>PC BIOLOGICS, S.A. DE C.V.</v>
          </cell>
        </row>
        <row r="30708">
          <cell r="C30708">
            <v>239</v>
          </cell>
          <cell r="D30708" t="str">
            <v>PROTEINAS NATURALES, S.A. (PROTENA, S.A.)</v>
          </cell>
        </row>
        <row r="30709">
          <cell r="C30709">
            <v>252</v>
          </cell>
          <cell r="D30709" t="str">
            <v>QUESERIA DOS LAGUNAS, SPR DE R.L. DE C.V.</v>
          </cell>
        </row>
        <row r="30710">
          <cell r="C30710">
            <v>349</v>
          </cell>
          <cell r="D30710" t="str">
            <v>VILLA VERDE AGRICOLA MEXICANA, S.A. DE C.V.</v>
          </cell>
        </row>
        <row r="30711">
          <cell r="C30711">
            <v>423</v>
          </cell>
          <cell r="D30711" t="str">
            <v>VISCERAS SELECTAS DEL BAJIO.S. DE R.L. DE C.V.</v>
          </cell>
        </row>
        <row r="30712">
          <cell r="C30712">
            <v>418</v>
          </cell>
          <cell r="D30712" t="str">
            <v>ENDISIC, S.A. DE C.V.</v>
          </cell>
        </row>
        <row r="30713">
          <cell r="C30713">
            <v>174</v>
          </cell>
          <cell r="D30713" t="str">
            <v>GRUPO INDUSTRIAL CUADRITOS BIOTEK SA DE CV</v>
          </cell>
        </row>
        <row r="30714">
          <cell r="C30714">
            <v>404</v>
          </cell>
          <cell r="D30714" t="str">
            <v>INNOVAK GLOBAL SA DE CV</v>
          </cell>
        </row>
        <row r="30715">
          <cell r="C30715">
            <v>89</v>
          </cell>
          <cell r="D30715" t="str">
            <v>KERRY INGREDIENTS DE MEXICO SA DE CV</v>
          </cell>
        </row>
        <row r="30716">
          <cell r="C30716">
            <v>89</v>
          </cell>
          <cell r="D30716" t="str">
            <v>KERRY INGREDIENTS DE MEXICO SA DE CV</v>
          </cell>
        </row>
        <row r="30717">
          <cell r="C30717">
            <v>89</v>
          </cell>
          <cell r="D30717" t="str">
            <v>KERRY INGREDIENTS DE MEXICO SA DE CV</v>
          </cell>
        </row>
        <row r="30718">
          <cell r="C30718">
            <v>102</v>
          </cell>
          <cell r="D30718" t="str">
            <v>MAZAPAN DE LA ROSA SA DE CV</v>
          </cell>
        </row>
        <row r="30719">
          <cell r="C30719">
            <v>400</v>
          </cell>
          <cell r="D30719" t="str">
            <v>PLASSET INGREDIENTS, S.A. DE C.V.</v>
          </cell>
        </row>
        <row r="30720">
          <cell r="C30720">
            <v>386</v>
          </cell>
          <cell r="D30720" t="str">
            <v>PROVEEDOR INTERNACIONAL DE QUIMICOS, S.A. DE C.V.</v>
          </cell>
        </row>
        <row r="30721">
          <cell r="C30721">
            <v>138</v>
          </cell>
          <cell r="D30721" t="str">
            <v>RICAP SA DE CV</v>
          </cell>
        </row>
        <row r="30722">
          <cell r="C30722">
            <v>138</v>
          </cell>
          <cell r="D30722" t="str">
            <v>RICAP SA DE CV</v>
          </cell>
        </row>
        <row r="30723">
          <cell r="C30723">
            <v>138</v>
          </cell>
          <cell r="D30723" t="str">
            <v>RICAP SA DE CV</v>
          </cell>
        </row>
        <row r="30724">
          <cell r="C30724" t="str">
            <v>PROSPECTO</v>
          </cell>
          <cell r="D30724" t="str">
            <v>CONSERVERA SAN CARLOS SA DE CV</v>
          </cell>
        </row>
        <row r="30725">
          <cell r="C30725" t="str">
            <v>PROSPECTO</v>
          </cell>
          <cell r="D30725" t="str">
            <v>FAMESA, S.A. DE C.V.</v>
          </cell>
        </row>
        <row r="30726">
          <cell r="C30726" t="str">
            <v>PROSPECTO</v>
          </cell>
          <cell r="D30726" t="str">
            <v>INDUSTRIAL DEL PACIFICO SA DE CV (IPSA)</v>
          </cell>
        </row>
        <row r="30727">
          <cell r="C30727" t="str">
            <v>PROSPECTO</v>
          </cell>
          <cell r="D30727" t="str">
            <v>MARINDUSTRIAS SA DE CV (GRUPO MAR)</v>
          </cell>
        </row>
        <row r="30728">
          <cell r="C30728" t="str">
            <v>PROSPECTO</v>
          </cell>
          <cell r="D30728" t="str">
            <v>NUTRISA SA DE CV</v>
          </cell>
        </row>
        <row r="30729">
          <cell r="C30729" t="str">
            <v>PROSPECTO</v>
          </cell>
          <cell r="D30729" t="str">
            <v>OFRUT SA DE CV</v>
          </cell>
        </row>
        <row r="30730">
          <cell r="C30730" t="str">
            <v>PROSPECTO</v>
          </cell>
          <cell r="D30730" t="str">
            <v>PROCESAMIENTO ESPECIALIZADO DE ALIMENTOS (PROCESA)</v>
          </cell>
        </row>
        <row r="30731">
          <cell r="C30731" t="str">
            <v>PROSPECTO</v>
          </cell>
          <cell r="D30731" t="str">
            <v>PRODUCTOS BAFAR SA DE CV</v>
          </cell>
        </row>
        <row r="30732">
          <cell r="C30732" t="str">
            <v>PROSPECTO</v>
          </cell>
          <cell r="D30732" t="str">
            <v>PRODUCTOS LACTEOS LA PROVIDENCIA SA DE CV</v>
          </cell>
        </row>
        <row r="30733">
          <cell r="C30733" t="str">
            <v>PROSPECTO</v>
          </cell>
          <cell r="D30733" t="str">
            <v xml:space="preserve">PROTEINAS MARINAS Y HARINAS DE SINALOA (PROMAHARIN) </v>
          </cell>
        </row>
        <row r="30734">
          <cell r="C30734">
            <v>231</v>
          </cell>
          <cell r="D30734" t="str">
            <v>PROGEL MEXICANA, S.A. DE C.V.</v>
          </cell>
        </row>
        <row r="30735">
          <cell r="C30735">
            <v>231</v>
          </cell>
          <cell r="D30735" t="str">
            <v>PROGEL MEXICANA, S.A. DE C.V.</v>
          </cell>
        </row>
        <row r="30736">
          <cell r="C30736">
            <v>231</v>
          </cell>
          <cell r="D30736" t="str">
            <v>PROGEL MEXICANA, S.A. DE C.V.</v>
          </cell>
        </row>
        <row r="30737">
          <cell r="C30737">
            <v>401</v>
          </cell>
          <cell r="D30737" t="str">
            <v>GYG DERIVADOS Y COMESTIBLES, S.A. DE C.V.</v>
          </cell>
        </row>
        <row r="30738">
          <cell r="C30738">
            <v>38</v>
          </cell>
          <cell r="D30738" t="str">
            <v>CITRICOS DE APATZINGAN SPR RL</v>
          </cell>
        </row>
        <row r="30739">
          <cell r="C30739">
            <v>360</v>
          </cell>
          <cell r="D30739" t="str">
            <v>CITRICOS VEGA HERMANOS, S.A. DE C.V.</v>
          </cell>
        </row>
        <row r="30740">
          <cell r="C30740">
            <v>39</v>
          </cell>
          <cell r="D30740" t="str">
            <v>CITROJUGO SA DE CV</v>
          </cell>
        </row>
        <row r="30741">
          <cell r="C30741">
            <v>39</v>
          </cell>
          <cell r="D30741" t="str">
            <v>CITROJUGO SA DE CV</v>
          </cell>
        </row>
        <row r="30742">
          <cell r="C30742">
            <v>40</v>
          </cell>
          <cell r="D30742" t="str">
            <v>CITROLIM SA DE CV</v>
          </cell>
        </row>
        <row r="30743">
          <cell r="C30743">
            <v>40</v>
          </cell>
          <cell r="D30743" t="str">
            <v>CITROLIM SA DE CV</v>
          </cell>
        </row>
        <row r="30744">
          <cell r="C30744">
            <v>41</v>
          </cell>
          <cell r="D30744" t="str">
            <v>COMERCIALIZADORA EL ORO SA  DE CV</v>
          </cell>
        </row>
        <row r="30745">
          <cell r="C30745">
            <v>41</v>
          </cell>
          <cell r="D30745" t="str">
            <v>COMERCIALIZADORA EL ORO SA  DE CV</v>
          </cell>
        </row>
        <row r="30746">
          <cell r="C30746">
            <v>41</v>
          </cell>
          <cell r="D30746" t="str">
            <v>COMERCIALIZADORA EL ORO SA  DE CV</v>
          </cell>
        </row>
        <row r="30747">
          <cell r="C30747">
            <v>41</v>
          </cell>
          <cell r="D30747" t="str">
            <v>COMERCIALIZADORA EL ORO SA  DE CV</v>
          </cell>
        </row>
        <row r="30748">
          <cell r="C30748">
            <v>44</v>
          </cell>
          <cell r="D30748" t="str">
            <v>CONFRUTTA S.A.</v>
          </cell>
        </row>
        <row r="30749">
          <cell r="C30749">
            <v>346</v>
          </cell>
          <cell r="D30749" t="str">
            <v>EXAGROMERICA, S.C. DE R.L. DE C.V.</v>
          </cell>
        </row>
        <row r="30750">
          <cell r="C30750">
            <v>383</v>
          </cell>
          <cell r="D30750" t="str">
            <v>GRUPO AGROINDUSTRIAL POMET, S.A. DE C.V.</v>
          </cell>
        </row>
        <row r="30751">
          <cell r="C30751">
            <v>383</v>
          </cell>
          <cell r="D30751" t="str">
            <v>GRUPO AGROINDUSTRIAL POMET, S.A. DE C.V.</v>
          </cell>
        </row>
        <row r="30752">
          <cell r="C30752">
            <v>383</v>
          </cell>
          <cell r="D30752" t="str">
            <v>GRUPO AGROINDUSTRIAL POMET, S.A. DE C.V.</v>
          </cell>
        </row>
        <row r="30753">
          <cell r="C30753">
            <v>336</v>
          </cell>
          <cell r="D30753" t="str">
            <v>INDUSTRIA MEXICANA DE SABORES, S.A. DE C.V.</v>
          </cell>
        </row>
        <row r="30754">
          <cell r="C30754">
            <v>426</v>
          </cell>
          <cell r="D30754" t="str">
            <v>MARIANN SANTOS VAN HOOZER</v>
          </cell>
        </row>
        <row r="30755">
          <cell r="C30755">
            <v>106</v>
          </cell>
          <cell r="D30755" t="str">
            <v>MEXIALOE LABORATORIOS SA DE CV</v>
          </cell>
        </row>
        <row r="30756">
          <cell r="C30756">
            <v>416</v>
          </cell>
          <cell r="D30756" t="str">
            <v>MEXIFRUTAS, SA DE CV</v>
          </cell>
        </row>
        <row r="30757">
          <cell r="C30757">
            <v>417</v>
          </cell>
          <cell r="D30757" t="str">
            <v>MEXIFRUTAS S.A DE C.V</v>
          </cell>
        </row>
        <row r="30758">
          <cell r="C30758">
            <v>366</v>
          </cell>
          <cell r="D30758" t="str">
            <v>NATURAL &amp; ORGANIC FARMS MEXICO, S.A. DE C.V.</v>
          </cell>
        </row>
        <row r="30759">
          <cell r="C30759">
            <v>398</v>
          </cell>
          <cell r="D30759" t="str">
            <v>NICMA, S.A. DE C.V.</v>
          </cell>
        </row>
        <row r="30760">
          <cell r="C30760">
            <v>398</v>
          </cell>
          <cell r="D30760" t="str">
            <v>NICMA, S.A. DE C.V.</v>
          </cell>
        </row>
        <row r="30761">
          <cell r="C30761">
            <v>401</v>
          </cell>
          <cell r="D30761" t="str">
            <v>GYG DERIVADOS Y COMESTIBLES, S.A. DE C.V.</v>
          </cell>
        </row>
        <row r="30762">
          <cell r="C30762">
            <v>390</v>
          </cell>
          <cell r="D30762" t="str">
            <v>PRODUCTORA DE ALIMENTOS MEXICANOS, S.A. DE C.V.</v>
          </cell>
        </row>
        <row r="30763">
          <cell r="C30763">
            <v>412</v>
          </cell>
          <cell r="D30763" t="str">
            <v>PRODUCTOS AGROINDUSTRIALES DE CHIHUAHUA, SPR DE RL DE CV</v>
          </cell>
        </row>
        <row r="30764">
          <cell r="C30764">
            <v>412</v>
          </cell>
          <cell r="D30764" t="str">
            <v>PRODUCTOS AGROINDUSTRIALES DE CHIHUAHUA, SPR DE RL DE CV</v>
          </cell>
        </row>
        <row r="30765">
          <cell r="C30765">
            <v>269</v>
          </cell>
          <cell r="D30765" t="str">
            <v>PRODUCTOS TANIART, S.A. DE C.V.</v>
          </cell>
        </row>
        <row r="30766">
          <cell r="C30766">
            <v>151</v>
          </cell>
          <cell r="D30766" t="str">
            <v>UNGERER MEXICO S DE RL DE CV</v>
          </cell>
        </row>
        <row r="30767">
          <cell r="C30767">
            <v>152</v>
          </cell>
          <cell r="D30767" t="str">
            <v>VALLE REDONDO SA DE CV</v>
          </cell>
        </row>
        <row r="30768">
          <cell r="C30768">
            <v>152</v>
          </cell>
          <cell r="D30768" t="str">
            <v>VALLE REDONDO SA DE CV</v>
          </cell>
        </row>
        <row r="30769">
          <cell r="C30769">
            <v>152</v>
          </cell>
          <cell r="D30769" t="str">
            <v>VALLE REDONDO SA DE CV</v>
          </cell>
        </row>
        <row r="30770">
          <cell r="C30770">
            <v>152</v>
          </cell>
          <cell r="D30770" t="str">
            <v>VALLE REDONDO SA DE CV</v>
          </cell>
        </row>
        <row r="30771">
          <cell r="C30771">
            <v>106</v>
          </cell>
          <cell r="D30771" t="str">
            <v>MEXIALOE LABORATORIOS SA DE CV</v>
          </cell>
        </row>
        <row r="30772">
          <cell r="C30772">
            <v>20</v>
          </cell>
          <cell r="D30772" t="str">
            <v>BIMBO</v>
          </cell>
        </row>
        <row r="30773">
          <cell r="C30773">
            <v>21</v>
          </cell>
          <cell r="D30773" t="str">
            <v>BIMBO</v>
          </cell>
        </row>
        <row r="30774">
          <cell r="C30774" t="str">
            <v>PROSPECTO</v>
          </cell>
          <cell r="D30774" t="str">
            <v>BREADCO SAPI DE CV</v>
          </cell>
        </row>
        <row r="30775">
          <cell r="C30775">
            <v>24</v>
          </cell>
          <cell r="D30775" t="str">
            <v>C &amp; L ALIMENTOS SA DE CV</v>
          </cell>
        </row>
        <row r="30776">
          <cell r="C30776">
            <v>24</v>
          </cell>
          <cell r="D30776" t="str">
            <v>C &amp; L ALIMENTOS SA DE CV</v>
          </cell>
        </row>
        <row r="30777">
          <cell r="C30777">
            <v>52</v>
          </cell>
          <cell r="D30777" t="str">
            <v>DEUTSCHE QUIMICA SA DE CV</v>
          </cell>
        </row>
        <row r="30778">
          <cell r="C30778">
            <v>384</v>
          </cell>
          <cell r="D30778" t="str">
            <v>DIET LINE LATIN AMERICA, S. A. P. I.  DE C.V.</v>
          </cell>
        </row>
        <row r="30779">
          <cell r="C30779">
            <v>422</v>
          </cell>
          <cell r="D30779" t="str">
            <v>DYSAL, S.A.P.I., DE C.V.</v>
          </cell>
        </row>
        <row r="30780">
          <cell r="C30780">
            <v>174</v>
          </cell>
          <cell r="D30780" t="str">
            <v>GRUPO INDUSTRIAL CUADRITOS BIOTEK SA DE CV</v>
          </cell>
        </row>
        <row r="30781">
          <cell r="C30781">
            <v>89</v>
          </cell>
          <cell r="D30781" t="str">
            <v>KERRY INGREDIENTS DE MEXICO SA DE CV</v>
          </cell>
        </row>
        <row r="30782">
          <cell r="C30782">
            <v>90</v>
          </cell>
          <cell r="D30782" t="str">
            <v>KERRY INGREDIENTS DE MEXICO SA DE CV</v>
          </cell>
        </row>
        <row r="30783">
          <cell r="C30783">
            <v>89</v>
          </cell>
          <cell r="D30783" t="str">
            <v>KERRY INGREDIENTS DE MEXICO SA DE CV</v>
          </cell>
        </row>
        <row r="30784">
          <cell r="C30784">
            <v>406</v>
          </cell>
          <cell r="D30784" t="str">
            <v>LA FINCA ALIMENTOS SA DE CV</v>
          </cell>
        </row>
        <row r="30785">
          <cell r="C30785">
            <v>306</v>
          </cell>
          <cell r="D30785" t="str">
            <v>GRIFFITH FOODS, S.A. DE C.V.</v>
          </cell>
        </row>
        <row r="30786">
          <cell r="C30786">
            <v>306</v>
          </cell>
          <cell r="D30786" t="str">
            <v>GRIFFITH FOODS, S.A. DE C.V.</v>
          </cell>
        </row>
        <row r="30787">
          <cell r="C30787" t="str">
            <v>PROSPECTO</v>
          </cell>
          <cell r="D30787" t="str">
            <v>LATIN FOODS SA DE CV</v>
          </cell>
        </row>
        <row r="30788">
          <cell r="C30788">
            <v>104</v>
          </cell>
          <cell r="D30788" t="str">
            <v>MEJORPLUS SA DE CV</v>
          </cell>
        </row>
        <row r="30789">
          <cell r="C30789">
            <v>104</v>
          </cell>
          <cell r="D30789" t="str">
            <v>MEJORPLUS SA DE CV</v>
          </cell>
        </row>
        <row r="30790">
          <cell r="C30790">
            <v>104</v>
          </cell>
          <cell r="D30790" t="str">
            <v>MEJORPLUS SA DE CV</v>
          </cell>
        </row>
        <row r="30791">
          <cell r="C30791">
            <v>104</v>
          </cell>
          <cell r="D30791" t="str">
            <v>MEJORPLUS SA DE CV</v>
          </cell>
        </row>
        <row r="30792">
          <cell r="C30792">
            <v>107</v>
          </cell>
          <cell r="D30792" t="str">
            <v>MICHEL ONTIVEROS PABLO IGNACIO</v>
          </cell>
        </row>
        <row r="30793">
          <cell r="C30793">
            <v>373</v>
          </cell>
          <cell r="D30793" t="str">
            <v>MOLINO LA ROSALEDA, S.A. DE C.V.</v>
          </cell>
        </row>
        <row r="30794">
          <cell r="C30794">
            <v>130</v>
          </cell>
          <cell r="D30794" t="str">
            <v>PRODUCTOS PERLA, SA DE CV</v>
          </cell>
        </row>
        <row r="30795">
          <cell r="C30795">
            <v>130</v>
          </cell>
          <cell r="D30795" t="str">
            <v>PRODUCTOS PERLA, SA DE CV</v>
          </cell>
        </row>
        <row r="30796">
          <cell r="C30796">
            <v>130</v>
          </cell>
          <cell r="D30796" t="str">
            <v>PRODUCTOS PERLA, SA DE CV</v>
          </cell>
        </row>
        <row r="30797">
          <cell r="C30797" t="str">
            <v>PROSPECTO</v>
          </cell>
          <cell r="D30797" t="str">
            <v>PRODUCTOS RICH SA DE CV</v>
          </cell>
        </row>
        <row r="30798">
          <cell r="C30798">
            <v>270</v>
          </cell>
          <cell r="D30798" t="str">
            <v>RESTAURANTES TOKS, S.A. DE C.V.</v>
          </cell>
        </row>
        <row r="30799">
          <cell r="C30799">
            <v>385</v>
          </cell>
          <cell r="D30799" t="str">
            <v>SAPPHIRE FLAVORS AND FRAGANCES, S.A. DE C.V.</v>
          </cell>
        </row>
        <row r="30800">
          <cell r="C30800">
            <v>355</v>
          </cell>
          <cell r="D30800" t="str">
            <v>TECNICOS ESPECIALIZADOS EN ALIMENTOS, S.A. DE C.V.</v>
          </cell>
        </row>
        <row r="30801">
          <cell r="C30801">
            <v>403</v>
          </cell>
          <cell r="D30801" t="str">
            <v>TECNOLOGÍA EN INGREDIENTES ALIMENTICIOS SA DE CV</v>
          </cell>
        </row>
        <row r="30802">
          <cell r="C30802">
            <v>388</v>
          </cell>
          <cell r="D30802" t="str">
            <v>CONE DENIM YECAPIXTLA, S. DE R.L. DE C.V.</v>
          </cell>
        </row>
        <row r="30803">
          <cell r="C30803">
            <v>433</v>
          </cell>
          <cell r="D30803" t="str">
            <v>CONFECCIONES Y LAVADOS DEL SURESTE, S.A. DE C.V.</v>
          </cell>
        </row>
        <row r="30804">
          <cell r="C30804">
            <v>433</v>
          </cell>
          <cell r="D30804" t="str">
            <v>CONFECCIONES Y LAVADOS DEL SURESTE, S.A. DE C.V.</v>
          </cell>
        </row>
        <row r="30805">
          <cell r="C30805">
            <v>433</v>
          </cell>
          <cell r="D30805" t="str">
            <v>CONFECCIONES Y LAVADOS DEL SURESTE, S.A. DE C.V.</v>
          </cell>
        </row>
        <row r="30806">
          <cell r="C30806">
            <v>55</v>
          </cell>
          <cell r="D30806" t="str">
            <v>DISTRIBUIDORA DE TEXTILES AVANTE SA DE CV</v>
          </cell>
        </row>
        <row r="30807">
          <cell r="C30807">
            <v>55</v>
          </cell>
          <cell r="D30807" t="str">
            <v>DISTRIBUIDORA DE TEXTILES AVANTE SA DE CV</v>
          </cell>
        </row>
        <row r="30808">
          <cell r="C30808">
            <v>14</v>
          </cell>
          <cell r="D30808" t="str">
            <v>DISTRIBUIDORA TEXTIL ARTTEX, S.A. DE C.V.</v>
          </cell>
        </row>
        <row r="30809">
          <cell r="C30809">
            <v>14</v>
          </cell>
          <cell r="D30809" t="str">
            <v>DISTRIBUIDORA TEXTIL ARTTEX, S.A. DE C.V.</v>
          </cell>
        </row>
        <row r="30810">
          <cell r="C30810">
            <v>376</v>
          </cell>
          <cell r="D30810" t="str">
            <v>EDUARDO WONG RODRIGUEZ</v>
          </cell>
        </row>
        <row r="30811">
          <cell r="C30811">
            <v>376</v>
          </cell>
          <cell r="D30811" t="str">
            <v>EDUARDO WONG RODRIGUEZ</v>
          </cell>
        </row>
        <row r="30812">
          <cell r="C30812">
            <v>376</v>
          </cell>
          <cell r="D30812" t="str">
            <v>EDUARDO WONG RODRIGUEZ</v>
          </cell>
        </row>
        <row r="30813">
          <cell r="C30813">
            <v>73</v>
          </cell>
          <cell r="D30813" t="str">
            <v>GRUPO INDUSTRIAL MIRO SA DE CV</v>
          </cell>
        </row>
        <row r="30814">
          <cell r="C30814">
            <v>73</v>
          </cell>
          <cell r="D30814" t="str">
            <v>GRUPO INDUSTRIAL MIRO SA DE CV</v>
          </cell>
        </row>
        <row r="30815">
          <cell r="C30815">
            <v>402</v>
          </cell>
          <cell r="D30815" t="str">
            <v>GRUPO VIVATEX, S.A. DE C.V.</v>
          </cell>
        </row>
        <row r="30816">
          <cell r="C30816">
            <v>402</v>
          </cell>
          <cell r="D30816" t="str">
            <v>GRUPO VIVATEX, S.A. DE C.V.</v>
          </cell>
        </row>
        <row r="30817">
          <cell r="C30817">
            <v>396</v>
          </cell>
          <cell r="D30817" t="str">
            <v>JINSI, S.A. DE C.V.</v>
          </cell>
        </row>
        <row r="30818">
          <cell r="C30818">
            <v>370</v>
          </cell>
          <cell r="D30818" t="str">
            <v>JUAN RAMON DELGADILLO ALDRETE</v>
          </cell>
        </row>
        <row r="30819">
          <cell r="C30819">
            <v>370</v>
          </cell>
          <cell r="D30819" t="str">
            <v>JUAN RAMON DELGADILLO ALDRETE</v>
          </cell>
        </row>
        <row r="30820">
          <cell r="C30820">
            <v>370</v>
          </cell>
          <cell r="D30820" t="str">
            <v>JUAN RAMON DELGADILLO ALDRETE</v>
          </cell>
        </row>
        <row r="30821">
          <cell r="C30821">
            <v>370</v>
          </cell>
          <cell r="D30821" t="str">
            <v>JUAN RAMON DELGADILLO ALDRETE</v>
          </cell>
        </row>
        <row r="30822">
          <cell r="C30822">
            <v>97</v>
          </cell>
          <cell r="D30822" t="str">
            <v>LAVAEXPORT SA DE CV</v>
          </cell>
        </row>
        <row r="30823">
          <cell r="C30823">
            <v>97</v>
          </cell>
          <cell r="D30823" t="str">
            <v>LAVAEXPORT SA DE CV</v>
          </cell>
        </row>
        <row r="30824">
          <cell r="C30824">
            <v>97</v>
          </cell>
          <cell r="D30824" t="str">
            <v>LAVAEXPORT SA DE CV</v>
          </cell>
        </row>
        <row r="30825">
          <cell r="C30825">
            <v>303</v>
          </cell>
          <cell r="D30825" t="str">
            <v>MARIA AGUILERA HERNANDEZ</v>
          </cell>
        </row>
        <row r="30826">
          <cell r="C30826">
            <v>309</v>
          </cell>
          <cell r="D30826" t="str">
            <v>MARIA CONSUELO FIERRO RAMOS</v>
          </cell>
        </row>
        <row r="30827">
          <cell r="C30827">
            <v>309</v>
          </cell>
          <cell r="D30827" t="str">
            <v>MARIA CONSUELO FIERRO RAMOS</v>
          </cell>
        </row>
        <row r="30828">
          <cell r="C30828">
            <v>204</v>
          </cell>
          <cell r="D30828" t="str">
            <v>PQ INTEGRADORA LOGISTICA SA DE CV</v>
          </cell>
        </row>
        <row r="30829">
          <cell r="C30829">
            <v>134</v>
          </cell>
          <cell r="D30829" t="str">
            <v>QUIMICA HERNANDEZ RAMIREZ SA DE CV</v>
          </cell>
        </row>
        <row r="30830">
          <cell r="C30830">
            <v>134</v>
          </cell>
          <cell r="D30830" t="str">
            <v>QUIMICA HERNANDEZ RAMIREZ SA DE CV</v>
          </cell>
        </row>
        <row r="30831">
          <cell r="C30831">
            <v>134</v>
          </cell>
          <cell r="D30831" t="str">
            <v>QUIMICA HERNANDEZ RAMIREZ SA DE CV</v>
          </cell>
        </row>
        <row r="30832">
          <cell r="C30832">
            <v>378</v>
          </cell>
          <cell r="D30832" t="str">
            <v>STONE LAV, S.A. DE C.V.</v>
          </cell>
        </row>
        <row r="30833">
          <cell r="C30833">
            <v>378</v>
          </cell>
          <cell r="D30833" t="str">
            <v>STONE LAV, S.A. DE C.V.</v>
          </cell>
        </row>
        <row r="30834">
          <cell r="C30834">
            <v>179</v>
          </cell>
          <cell r="D30834" t="str">
            <v>TBG APPAREL S DE RL DE CV</v>
          </cell>
        </row>
        <row r="30835">
          <cell r="C30835">
            <v>179</v>
          </cell>
          <cell r="D30835" t="str">
            <v>TBG APPAREL S DE RL DE CV</v>
          </cell>
        </row>
        <row r="30836">
          <cell r="C30836">
            <v>179</v>
          </cell>
          <cell r="D30836" t="str">
            <v>TBG APPAREL S DE RL DE CV</v>
          </cell>
        </row>
        <row r="30837">
          <cell r="C30837">
            <v>179</v>
          </cell>
          <cell r="D30837" t="str">
            <v>TBG APPAREL S DE RL DE CV</v>
          </cell>
        </row>
        <row r="30838">
          <cell r="C30838">
            <v>155</v>
          </cell>
          <cell r="D30838" t="str">
            <v>VERTICAL KNITS SA DE CV</v>
          </cell>
        </row>
        <row r="30839">
          <cell r="C30839">
            <v>155</v>
          </cell>
          <cell r="D30839" t="str">
            <v>VERTICAL KNITS SA DE CV</v>
          </cell>
        </row>
        <row r="30840">
          <cell r="C30840">
            <v>367</v>
          </cell>
          <cell r="D30840" t="str">
            <v>WRANGLER DE MEXICO, S. DE R.L. DE C.V.</v>
          </cell>
        </row>
        <row r="30841">
          <cell r="C30841">
            <v>100</v>
          </cell>
          <cell r="D30841" t="str">
            <v>MANUFACTURAS KALTEX SA DE CV</v>
          </cell>
        </row>
        <row r="30842">
          <cell r="C30842">
            <v>100</v>
          </cell>
          <cell r="D30842" t="str">
            <v>MANUFACTURAS KALTEX SA DE CV</v>
          </cell>
        </row>
        <row r="30843">
          <cell r="C30843">
            <v>100</v>
          </cell>
          <cell r="D30843" t="str">
            <v>MANUFACTURAS KALTEX SA DE CV</v>
          </cell>
        </row>
        <row r="30844">
          <cell r="C30844">
            <v>16</v>
          </cell>
          <cell r="D30844" t="str">
            <v>GRUMA</v>
          </cell>
        </row>
        <row r="30845">
          <cell r="C30845">
            <v>78</v>
          </cell>
          <cell r="D30845" t="str">
            <v>GRUMA</v>
          </cell>
        </row>
        <row r="30846">
          <cell r="C30846">
            <v>78</v>
          </cell>
          <cell r="D30846" t="str">
            <v>GRUMA</v>
          </cell>
        </row>
        <row r="30847">
          <cell r="C30847">
            <v>79</v>
          </cell>
          <cell r="D30847" t="str">
            <v>GRUMA</v>
          </cell>
        </row>
        <row r="30848">
          <cell r="C30848">
            <v>79</v>
          </cell>
          <cell r="D30848" t="str">
            <v>GRUMA</v>
          </cell>
        </row>
        <row r="30849">
          <cell r="C30849">
            <v>112</v>
          </cell>
          <cell r="D30849" t="str">
            <v>GRUMA</v>
          </cell>
        </row>
        <row r="30850">
          <cell r="C30850">
            <v>112</v>
          </cell>
          <cell r="D30850" t="str">
            <v>GRUMA</v>
          </cell>
        </row>
        <row r="30851">
          <cell r="C30851">
            <v>113</v>
          </cell>
          <cell r="D30851" t="str">
            <v>GRUMA</v>
          </cell>
        </row>
        <row r="30852">
          <cell r="C30852">
            <v>113</v>
          </cell>
          <cell r="D30852" t="str">
            <v>GRUMA</v>
          </cell>
        </row>
        <row r="30853">
          <cell r="C30853">
            <v>113</v>
          </cell>
          <cell r="D30853" t="str">
            <v>GRUMA</v>
          </cell>
        </row>
        <row r="30854">
          <cell r="C30854">
            <v>114</v>
          </cell>
          <cell r="D30854" t="str">
            <v>GRUMA</v>
          </cell>
        </row>
        <row r="30855">
          <cell r="C30855">
            <v>114</v>
          </cell>
          <cell r="D30855" t="str">
            <v>GRUMA</v>
          </cell>
        </row>
        <row r="30856">
          <cell r="C30856">
            <v>115</v>
          </cell>
          <cell r="D30856" t="str">
            <v>GRUMA</v>
          </cell>
        </row>
        <row r="30857">
          <cell r="C30857">
            <v>159</v>
          </cell>
          <cell r="D30857" t="str">
            <v>GRUMA</v>
          </cell>
        </row>
        <row r="30858">
          <cell r="C30858">
            <v>159</v>
          </cell>
          <cell r="D30858" t="str">
            <v>GRUMA</v>
          </cell>
        </row>
        <row r="30859">
          <cell r="C30859">
            <v>166</v>
          </cell>
          <cell r="D30859" t="str">
            <v>GRUMA</v>
          </cell>
        </row>
        <row r="30860">
          <cell r="C30860">
            <v>166</v>
          </cell>
          <cell r="D30860" t="str">
            <v>GRUMA</v>
          </cell>
        </row>
        <row r="30861">
          <cell r="C30861">
            <v>407</v>
          </cell>
          <cell r="D30861" t="str">
            <v>GRUMA</v>
          </cell>
        </row>
        <row r="30862">
          <cell r="C30862">
            <v>407</v>
          </cell>
          <cell r="D30862" t="str">
            <v>GRUMA</v>
          </cell>
        </row>
        <row r="30863">
          <cell r="C30863">
            <v>381</v>
          </cell>
          <cell r="D30863" t="str">
            <v>HARI MASA DEL SURESTE, S.A. DE C.V.</v>
          </cell>
        </row>
        <row r="30864">
          <cell r="C30864">
            <v>381</v>
          </cell>
          <cell r="D30864" t="str">
            <v>HARI MASA DEL SURESTE, S.A. DE C.V.</v>
          </cell>
        </row>
        <row r="30865">
          <cell r="C30865">
            <v>28</v>
          </cell>
          <cell r="D30865" t="str">
            <v>CERVECERIA CUAUHTEMOC MOCTEZUMA SA DE CV</v>
          </cell>
        </row>
        <row r="30866">
          <cell r="C30866">
            <v>28</v>
          </cell>
          <cell r="D30866" t="str">
            <v>CERVECERIA CUAUHTEMOC MOCTEZUMA SA DE CV</v>
          </cell>
        </row>
        <row r="30867">
          <cell r="C30867">
            <v>28</v>
          </cell>
          <cell r="D30867" t="str">
            <v>CERVECERIA CUAUHTEMOC MOCTEZUMA SA DE CV</v>
          </cell>
        </row>
        <row r="30868">
          <cell r="C30868">
            <v>28</v>
          </cell>
          <cell r="D30868" t="str">
            <v>CERVECERIA CUAUHTEMOC MOCTEZUMA SA DE CV</v>
          </cell>
        </row>
        <row r="30869">
          <cell r="C30869">
            <v>29</v>
          </cell>
          <cell r="D30869" t="str">
            <v>CERVECERIA CUAUHTEMOC MOCTEZUMA SA DE CV</v>
          </cell>
        </row>
        <row r="30870">
          <cell r="C30870">
            <v>29</v>
          </cell>
          <cell r="D30870" t="str">
            <v>CERVECERIA CUAUHTEMOC MOCTEZUMA SA DE CV</v>
          </cell>
        </row>
        <row r="30871">
          <cell r="C30871">
            <v>29</v>
          </cell>
          <cell r="D30871" t="str">
            <v>CERVECERIA CUAUHTEMOC MOCTEZUMA SA DE CV</v>
          </cell>
        </row>
        <row r="30872">
          <cell r="C30872">
            <v>29</v>
          </cell>
          <cell r="D30872" t="str">
            <v>CERVECERIA CUAUHTEMOC MOCTEZUMA SA DE CV</v>
          </cell>
        </row>
        <row r="30873">
          <cell r="C30873">
            <v>30</v>
          </cell>
          <cell r="D30873" t="str">
            <v>CERVECERIA CUAUHTEMOC MOCTEZUMA SA DE CV</v>
          </cell>
        </row>
        <row r="30874">
          <cell r="C30874">
            <v>30</v>
          </cell>
          <cell r="D30874" t="str">
            <v>CERVECERIA CUAUHTEMOC MOCTEZUMA SA DE CV</v>
          </cell>
        </row>
        <row r="30875">
          <cell r="C30875">
            <v>30</v>
          </cell>
          <cell r="D30875" t="str">
            <v>CERVECERIA CUAUHTEMOC MOCTEZUMA SA DE CV</v>
          </cell>
        </row>
        <row r="30876">
          <cell r="C30876">
            <v>30</v>
          </cell>
          <cell r="D30876" t="str">
            <v>CERVECERIA CUAUHTEMOC MOCTEZUMA SA DE CV</v>
          </cell>
        </row>
        <row r="30877">
          <cell r="C30877">
            <v>31</v>
          </cell>
          <cell r="D30877" t="str">
            <v>CERVECERIA CUAUHTEMOC MOCTEZUMA SA DE CV</v>
          </cell>
        </row>
        <row r="30878">
          <cell r="C30878">
            <v>31</v>
          </cell>
          <cell r="D30878" t="str">
            <v>CERVECERIA CUAUHTEMOC MOCTEZUMA SA DE CV</v>
          </cell>
        </row>
        <row r="30879">
          <cell r="C30879">
            <v>31</v>
          </cell>
          <cell r="D30879" t="str">
            <v>CERVECERIA CUAUHTEMOC MOCTEZUMA SA DE CV</v>
          </cell>
        </row>
        <row r="30880">
          <cell r="C30880">
            <v>31</v>
          </cell>
          <cell r="D30880" t="str">
            <v>CERVECERIA CUAUHTEMOC MOCTEZUMA SA DE CV</v>
          </cell>
        </row>
        <row r="30881">
          <cell r="C30881">
            <v>31</v>
          </cell>
          <cell r="D30881" t="str">
            <v>CERVECERIA CUAUHTEMOC MOCTEZUMA SA DE CV</v>
          </cell>
        </row>
        <row r="30882">
          <cell r="C30882">
            <v>32</v>
          </cell>
          <cell r="D30882" t="str">
            <v>CERVECERIA CUAUHTEMOC MOCTEZUMA SA DE CV</v>
          </cell>
        </row>
        <row r="30883">
          <cell r="C30883">
            <v>32</v>
          </cell>
          <cell r="D30883" t="str">
            <v>CERVECERIA CUAUHTEMOC MOCTEZUMA SA DE CV</v>
          </cell>
        </row>
        <row r="30884">
          <cell r="C30884">
            <v>32</v>
          </cell>
          <cell r="D30884" t="str">
            <v>CERVECERIA CUAUHTEMOC MOCTEZUMA SA DE CV</v>
          </cell>
        </row>
        <row r="30885">
          <cell r="C30885">
            <v>32</v>
          </cell>
          <cell r="D30885" t="str">
            <v>CERVECERIA CUAUHTEMOC MOCTEZUMA SA DE CV</v>
          </cell>
        </row>
        <row r="30886">
          <cell r="C30886">
            <v>33</v>
          </cell>
          <cell r="D30886" t="str">
            <v>CERVECERIA CUAUHTEMOC MOCTEZUMA SA DE CV</v>
          </cell>
        </row>
        <row r="30887">
          <cell r="C30887">
            <v>33</v>
          </cell>
          <cell r="D30887" t="str">
            <v>CERVECERIA CUAUHTEMOC MOCTEZUMA SA DE CV</v>
          </cell>
        </row>
        <row r="30888">
          <cell r="C30888">
            <v>33</v>
          </cell>
          <cell r="D30888" t="str">
            <v>CERVECERIA CUAUHTEMOC MOCTEZUMA SA DE CV</v>
          </cell>
        </row>
        <row r="30889">
          <cell r="C30889">
            <v>33</v>
          </cell>
          <cell r="D30889" t="str">
            <v>CERVECERIA CUAUHTEMOC MOCTEZUMA SA DE CV</v>
          </cell>
        </row>
        <row r="30890">
          <cell r="C30890">
            <v>337</v>
          </cell>
          <cell r="D30890" t="str">
            <v>CERVECERIA CUAUHTEMOC MOCTEZUMA SA DE CV</v>
          </cell>
        </row>
        <row r="30891">
          <cell r="C30891">
            <v>337</v>
          </cell>
          <cell r="D30891" t="str">
            <v>CERVECERIA CUAUHTEMOC MOCTEZUMA SA DE CV</v>
          </cell>
        </row>
        <row r="30892">
          <cell r="C30892">
            <v>337</v>
          </cell>
          <cell r="D30892" t="str">
            <v>CERVECERIA CUAUHTEMOC MOCTEZUMA SA DE CV</v>
          </cell>
        </row>
        <row r="30893">
          <cell r="C30893">
            <v>337</v>
          </cell>
          <cell r="D30893" t="str">
            <v>CERVECERIA CUAUHTEMOC MOCTEZUMA SA DE CV</v>
          </cell>
        </row>
        <row r="30894">
          <cell r="C30894">
            <v>342</v>
          </cell>
          <cell r="D30894" t="str">
            <v>RED STRIPE</v>
          </cell>
        </row>
        <row r="30895">
          <cell r="C30895">
            <v>393</v>
          </cell>
          <cell r="D30895" t="str">
            <v>CERVECERIA CUAUHTEMOC MOCTEZUMA SA DE CV</v>
          </cell>
        </row>
        <row r="30896">
          <cell r="C30896">
            <v>436</v>
          </cell>
          <cell r="D30896" t="str">
            <v>CERVECERIA PANAMA, S.A.</v>
          </cell>
        </row>
        <row r="30897">
          <cell r="C30897">
            <v>392</v>
          </cell>
          <cell r="D30897" t="str">
            <v>CIH INTERNATIONAL, S.A.R.L.</v>
          </cell>
        </row>
        <row r="30898">
          <cell r="C30898">
            <v>392</v>
          </cell>
          <cell r="D30898" t="str">
            <v>CIH INTERNATIONAL, S.A.R.L.</v>
          </cell>
        </row>
        <row r="30899">
          <cell r="C30899">
            <v>392</v>
          </cell>
          <cell r="D30899" t="str">
            <v>CIH INTERNATIONAL, S.A.R.L.</v>
          </cell>
        </row>
        <row r="30900">
          <cell r="C30900">
            <v>392</v>
          </cell>
          <cell r="D30900" t="str">
            <v>CIH INTERNATIONAL, S.A.R.L.</v>
          </cell>
        </row>
        <row r="30901">
          <cell r="C30901">
            <v>392</v>
          </cell>
          <cell r="D30901" t="str">
            <v>CIH INTERNATIONAL, S.A.R.L.</v>
          </cell>
        </row>
        <row r="30902">
          <cell r="C30902">
            <v>392</v>
          </cell>
          <cell r="D30902" t="str">
            <v>CIH INTERNATIONAL, S.A.R.L.</v>
          </cell>
        </row>
        <row r="30903">
          <cell r="C30903">
            <v>232</v>
          </cell>
          <cell r="D30903" t="str">
            <v>BANKS (BARBADOS) BREWERIES LTD</v>
          </cell>
        </row>
        <row r="30904">
          <cell r="C30904">
            <v>232</v>
          </cell>
          <cell r="D30904" t="str">
            <v>BANKS (BARBADOS) BREWERIES LTD</v>
          </cell>
        </row>
        <row r="30905">
          <cell r="C30905">
            <v>238</v>
          </cell>
          <cell r="D30905" t="str">
            <v>ANSA MCAL TRADING, INC.</v>
          </cell>
        </row>
        <row r="30906">
          <cell r="C30906">
            <v>238</v>
          </cell>
          <cell r="D30906" t="str">
            <v>ANSA MCAL TRADING, INC.</v>
          </cell>
        </row>
        <row r="30907">
          <cell r="C30907">
            <v>409</v>
          </cell>
          <cell r="D30907" t="str">
            <v>INGENIERO FRANCISCO QUINZAÑOS Y CIA SA DE CV</v>
          </cell>
        </row>
        <row r="30908">
          <cell r="C30908">
            <v>409</v>
          </cell>
          <cell r="D30908" t="str">
            <v>INGENIERO FRANCISCO QUINZAÑOS Y CIA SA DE CV</v>
          </cell>
        </row>
        <row r="30909">
          <cell r="C30909">
            <v>411</v>
          </cell>
          <cell r="D30909" t="str">
            <v>TECNOLOGIA AMBIENTAL Y COMERCIAL SA</v>
          </cell>
        </row>
        <row r="30910">
          <cell r="C30910">
            <v>411</v>
          </cell>
          <cell r="D30910" t="str">
            <v>TECNOLOGIA AMBIENTAL Y COMERCIAL SA</v>
          </cell>
        </row>
        <row r="30911">
          <cell r="C30911">
            <v>367</v>
          </cell>
          <cell r="D30911" t="str">
            <v>WRANGLER DE MEXICO, S. DE R.L. DE C.V.</v>
          </cell>
        </row>
        <row r="30912">
          <cell r="C30912">
            <v>367</v>
          </cell>
          <cell r="D30912" t="str">
            <v>WRANGLER DE MEXICO, S. DE R.L. DE C.V.</v>
          </cell>
        </row>
        <row r="30913">
          <cell r="C30913">
            <v>67</v>
          </cell>
          <cell r="D30913" t="str">
            <v>GELITA MEXICO S DE RL DE CV</v>
          </cell>
        </row>
        <row r="30914">
          <cell r="C30914">
            <v>53</v>
          </cell>
          <cell r="D30914" t="str">
            <v>DINCO DEL NORTE SA DE CV</v>
          </cell>
        </row>
        <row r="30915">
          <cell r="C30915">
            <v>53</v>
          </cell>
          <cell r="D30915" t="str">
            <v>DINCO DEL NORTE SA DE CV</v>
          </cell>
        </row>
        <row r="30916">
          <cell r="C30916">
            <v>53</v>
          </cell>
          <cell r="D30916" t="str">
            <v>DINCO DEL NORTE SA DE CV</v>
          </cell>
        </row>
        <row r="30917">
          <cell r="C30917">
            <v>53</v>
          </cell>
          <cell r="D30917" t="str">
            <v>DINCO DEL NORTE SA DE CV</v>
          </cell>
        </row>
        <row r="30918">
          <cell r="C30918">
            <v>128</v>
          </cell>
          <cell r="D30918" t="str">
            <v>PRODUCTOS CURTIENTES SA DE CV</v>
          </cell>
        </row>
        <row r="30919">
          <cell r="C30919">
            <v>128</v>
          </cell>
          <cell r="D30919" t="str">
            <v>PRODUCTOS CURTIENTES SA DE CV</v>
          </cell>
        </row>
        <row r="30920">
          <cell r="C30920">
            <v>128</v>
          </cell>
          <cell r="D30920" t="str">
            <v>PRODUCTOS CURTIENTES SA DE CV</v>
          </cell>
        </row>
        <row r="30921">
          <cell r="C30921">
            <v>144</v>
          </cell>
          <cell r="D30921" t="str">
            <v>SUELAS WYNY SA DE CV</v>
          </cell>
        </row>
        <row r="30922">
          <cell r="C30922">
            <v>144</v>
          </cell>
          <cell r="D30922" t="str">
            <v>SUELAS WYNY SA DE CV</v>
          </cell>
        </row>
        <row r="30923">
          <cell r="C30923">
            <v>184</v>
          </cell>
          <cell r="D30923" t="str">
            <v>CUEROMEX WET BLUE SA DE CV</v>
          </cell>
        </row>
        <row r="30924">
          <cell r="C30924">
            <v>184</v>
          </cell>
          <cell r="D30924" t="str">
            <v>CUEROMEX WET BLUE SA DE CV</v>
          </cell>
        </row>
        <row r="30925">
          <cell r="C30925">
            <v>193</v>
          </cell>
          <cell r="D30925" t="str">
            <v>CURFIMEX SA DE CV</v>
          </cell>
        </row>
        <row r="30926">
          <cell r="C30926">
            <v>193</v>
          </cell>
          <cell r="D30926" t="str">
            <v>CURFIMEX SA DE CV</v>
          </cell>
        </row>
        <row r="30927">
          <cell r="C30927">
            <v>202</v>
          </cell>
          <cell r="D30927" t="str">
            <v>CURTIDOS TREVIÑO SA DE CV</v>
          </cell>
        </row>
        <row r="30928">
          <cell r="C30928">
            <v>348</v>
          </cell>
          <cell r="D30928" t="str">
            <v>CONCURMEX, S.A. DE C.V.</v>
          </cell>
        </row>
        <row r="30929">
          <cell r="C30929">
            <v>371</v>
          </cell>
          <cell r="D30929" t="str">
            <v>DANIEL ROMO CUELLAR</v>
          </cell>
        </row>
        <row r="30930">
          <cell r="C30930">
            <v>371</v>
          </cell>
          <cell r="D30930" t="str">
            <v>DANIEL ROMO CUELLAR</v>
          </cell>
        </row>
        <row r="30931">
          <cell r="C30931">
            <v>414</v>
          </cell>
          <cell r="D30931" t="str">
            <v>HELA CHEMICALS SA DE CV</v>
          </cell>
        </row>
        <row r="30932">
          <cell r="C30932">
            <v>420</v>
          </cell>
          <cell r="D30932" t="str">
            <v>PIELES SANTORO, S.A. DE C.V.</v>
          </cell>
        </row>
        <row r="30933">
          <cell r="C30933">
            <v>420</v>
          </cell>
          <cell r="D30933" t="str">
            <v>PIELES SANTORO, S.A. DE C.V.</v>
          </cell>
        </row>
        <row r="30934">
          <cell r="C30934">
            <v>6</v>
          </cell>
          <cell r="D30934" t="str">
            <v>AGRANA FRUIT MEXICO SA DE CV</v>
          </cell>
        </row>
        <row r="30935">
          <cell r="C30935">
            <v>11</v>
          </cell>
          <cell r="D30935" t="str">
            <v>ALIMENTOS PROFUSA, SA DE CV</v>
          </cell>
        </row>
        <row r="30936">
          <cell r="C30936">
            <v>11</v>
          </cell>
          <cell r="D30936" t="str">
            <v>ALIMENTOS PROFUSA, SA DE CV</v>
          </cell>
        </row>
        <row r="30937">
          <cell r="C30937">
            <v>15</v>
          </cell>
          <cell r="D30937" t="str">
            <v>AVIGM SA DE CV</v>
          </cell>
        </row>
        <row r="30938">
          <cell r="C30938">
            <v>22</v>
          </cell>
          <cell r="D30938" t="str">
            <v>BIOTECNICA INTERNACIONAL SA DE CV</v>
          </cell>
        </row>
        <row r="30939">
          <cell r="C30939">
            <v>177</v>
          </cell>
          <cell r="D30939" t="str">
            <v>COLOIDALES DUCHE SA DE CV</v>
          </cell>
        </row>
        <row r="30940">
          <cell r="C30940">
            <v>246</v>
          </cell>
          <cell r="D30940" t="str">
            <v>COMPLEMENTOS ALIMENTICIOS, S.A. DE C.V.</v>
          </cell>
        </row>
        <row r="30941">
          <cell r="C30941">
            <v>421</v>
          </cell>
          <cell r="D30941" t="str">
            <v>FLAVOR SENSE, S.A. DE C.V.</v>
          </cell>
        </row>
        <row r="30942">
          <cell r="C30942">
            <v>437</v>
          </cell>
          <cell r="D30942" t="str">
            <v>FREXPORT, S.A. DE C.V.</v>
          </cell>
        </row>
        <row r="30943">
          <cell r="C30943">
            <v>67</v>
          </cell>
          <cell r="D30943" t="str">
            <v>GELITA MEXICO S DE RL DE CV</v>
          </cell>
        </row>
        <row r="30944">
          <cell r="C30944">
            <v>67</v>
          </cell>
          <cell r="D30944" t="str">
            <v>GELITA MEXICO S DE RL DE CV</v>
          </cell>
        </row>
        <row r="30945">
          <cell r="C30945">
            <v>206</v>
          </cell>
          <cell r="D30945" t="str">
            <v>INVESTIGACION PRODUCTIVA SA DE CV</v>
          </cell>
        </row>
        <row r="30946">
          <cell r="C30946" t="str">
            <v>PROSPECTO</v>
          </cell>
          <cell r="D30946" t="str">
            <v xml:space="preserve">MAZ INDUSTRIAL </v>
          </cell>
        </row>
        <row r="30947">
          <cell r="C30947" t="str">
            <v>PROSPECTO</v>
          </cell>
          <cell r="D30947" t="str">
            <v xml:space="preserve">MAZ INDUSTRIAL </v>
          </cell>
        </row>
        <row r="30948">
          <cell r="C30948">
            <v>372</v>
          </cell>
          <cell r="D30948" t="str">
            <v>NOVA ORGANICA, S.A. DE C.V.</v>
          </cell>
        </row>
        <row r="30949">
          <cell r="C30949">
            <v>382</v>
          </cell>
          <cell r="D30949" t="str">
            <v>PC BIOLOGICS, S.A. DE C.V.</v>
          </cell>
        </row>
        <row r="30950">
          <cell r="C30950">
            <v>239</v>
          </cell>
          <cell r="D30950" t="str">
            <v>PROTEINAS NATURALES, S.A. (PROTENA, S.A.)</v>
          </cell>
        </row>
        <row r="30951">
          <cell r="C30951">
            <v>252</v>
          </cell>
          <cell r="D30951" t="str">
            <v>QUESERIA DOS LAGUNAS, SPR DE R.L. DE C.V.</v>
          </cell>
        </row>
        <row r="30952">
          <cell r="C30952">
            <v>349</v>
          </cell>
          <cell r="D30952" t="str">
            <v>VILLA VERDE AGRICOLA MEXICANA, S.A. DE C.V.</v>
          </cell>
        </row>
        <row r="30953">
          <cell r="C30953">
            <v>423</v>
          </cell>
          <cell r="D30953" t="str">
            <v>VISCERAS SELECTAS DEL BAJIO.S. DE R.L. DE C.V.</v>
          </cell>
        </row>
        <row r="30954">
          <cell r="C30954">
            <v>418</v>
          </cell>
          <cell r="D30954" t="str">
            <v>ENDISIC, S.A. DE C.V.</v>
          </cell>
        </row>
        <row r="30955">
          <cell r="C30955">
            <v>174</v>
          </cell>
          <cell r="D30955" t="str">
            <v>GRUPO INDUSTRIAL CUADRITOS BIOTEK SA DE CV</v>
          </cell>
        </row>
        <row r="30956">
          <cell r="C30956">
            <v>404</v>
          </cell>
          <cell r="D30956" t="str">
            <v>INNOVAK GLOBAL SA DE CV</v>
          </cell>
        </row>
        <row r="30957">
          <cell r="C30957">
            <v>89</v>
          </cell>
          <cell r="D30957" t="str">
            <v>KERRY INGREDIENTS DE MEXICO SA DE CV</v>
          </cell>
        </row>
        <row r="30958">
          <cell r="C30958">
            <v>89</v>
          </cell>
          <cell r="D30958" t="str">
            <v>KERRY INGREDIENTS DE MEXICO SA DE CV</v>
          </cell>
        </row>
        <row r="30959">
          <cell r="C30959">
            <v>89</v>
          </cell>
          <cell r="D30959" t="str">
            <v>KERRY INGREDIENTS DE MEXICO SA DE CV</v>
          </cell>
        </row>
        <row r="30960">
          <cell r="C30960">
            <v>102</v>
          </cell>
          <cell r="D30960" t="str">
            <v>MAZAPAN DE LA ROSA SA DE CV</v>
          </cell>
        </row>
        <row r="30961">
          <cell r="C30961">
            <v>400</v>
          </cell>
          <cell r="D30961" t="str">
            <v>PLASSET INGREDIENTS, S.A. DE C.V.</v>
          </cell>
        </row>
        <row r="30962">
          <cell r="C30962">
            <v>386</v>
          </cell>
          <cell r="D30962" t="str">
            <v>PROVEEDOR INTERNACIONAL DE QUIMICOS, S.A. DE C.V.</v>
          </cell>
        </row>
        <row r="30963">
          <cell r="C30963">
            <v>138</v>
          </cell>
          <cell r="D30963" t="str">
            <v>RICAP SA DE CV</v>
          </cell>
        </row>
        <row r="30964">
          <cell r="C30964">
            <v>138</v>
          </cell>
          <cell r="D30964" t="str">
            <v>RICAP SA DE CV</v>
          </cell>
        </row>
        <row r="30965">
          <cell r="C30965">
            <v>138</v>
          </cell>
          <cell r="D30965" t="str">
            <v>RICAP SA DE CV</v>
          </cell>
        </row>
        <row r="30966">
          <cell r="C30966" t="str">
            <v>PROSPECTO</v>
          </cell>
          <cell r="D30966" t="str">
            <v>CONSERVERA SAN CARLOS SA DE CV</v>
          </cell>
        </row>
        <row r="30967">
          <cell r="C30967" t="str">
            <v>PROSPECTO</v>
          </cell>
          <cell r="D30967" t="str">
            <v>FAMESA, S.A. DE C.V.</v>
          </cell>
        </row>
        <row r="30968">
          <cell r="C30968" t="str">
            <v>PROSPECTO</v>
          </cell>
          <cell r="D30968" t="str">
            <v>INDUSTRIAL DEL PACIFICO SA DE CV (IPSA)</v>
          </cell>
        </row>
        <row r="30969">
          <cell r="C30969" t="str">
            <v>PROSPECTO</v>
          </cell>
          <cell r="D30969" t="str">
            <v>MARINDUSTRIAS SA DE CV (GRUPO MAR)</v>
          </cell>
        </row>
        <row r="30970">
          <cell r="C30970" t="str">
            <v>PROSPECTO</v>
          </cell>
          <cell r="D30970" t="str">
            <v>NUTRISA SA DE CV</v>
          </cell>
        </row>
        <row r="30971">
          <cell r="C30971" t="str">
            <v>PROSPECTO</v>
          </cell>
          <cell r="D30971" t="str">
            <v>OFRUT SA DE CV</v>
          </cell>
        </row>
        <row r="30972">
          <cell r="C30972" t="str">
            <v>PROSPECTO</v>
          </cell>
          <cell r="D30972" t="str">
            <v>PROCESAMIENTO ESPECIALIZADO DE ALIMENTOS (PROCESA)</v>
          </cell>
        </row>
        <row r="30973">
          <cell r="C30973" t="str">
            <v>PROSPECTO</v>
          </cell>
          <cell r="D30973" t="str">
            <v>PRODUCTOS BAFAR SA DE CV</v>
          </cell>
        </row>
        <row r="30974">
          <cell r="C30974" t="str">
            <v>PROSPECTO</v>
          </cell>
          <cell r="D30974" t="str">
            <v>PRODUCTOS LACTEOS LA PROVIDENCIA SA DE CV</v>
          </cell>
        </row>
        <row r="30975">
          <cell r="C30975" t="str">
            <v>PROSPECTO</v>
          </cell>
          <cell r="D30975" t="str">
            <v xml:space="preserve">PROTEINAS MARINAS Y HARINAS DE SINALOA (PROMAHARIN) </v>
          </cell>
        </row>
        <row r="30976">
          <cell r="C30976">
            <v>231</v>
          </cell>
          <cell r="D30976" t="str">
            <v>PROGEL MEXICANA, S.A. DE C.V.</v>
          </cell>
        </row>
        <row r="30977">
          <cell r="C30977">
            <v>231</v>
          </cell>
          <cell r="D30977" t="str">
            <v>PROGEL MEXICANA, S.A. DE C.V.</v>
          </cell>
        </row>
        <row r="30978">
          <cell r="C30978">
            <v>231</v>
          </cell>
          <cell r="D30978" t="str">
            <v>PROGEL MEXICANA, S.A. DE C.V.</v>
          </cell>
        </row>
        <row r="30979">
          <cell r="C30979">
            <v>401</v>
          </cell>
          <cell r="D30979" t="str">
            <v>GYG DERIVADOS Y COMESTIBLES, S.A. DE C.V.</v>
          </cell>
        </row>
        <row r="30980">
          <cell r="C30980">
            <v>38</v>
          </cell>
          <cell r="D30980" t="str">
            <v>CITRICOS DE APATZINGAN SPR RL</v>
          </cell>
        </row>
        <row r="30981">
          <cell r="C30981">
            <v>360</v>
          </cell>
          <cell r="D30981" t="str">
            <v>CITRICOS VEGA HERMANOS, S.A. DE C.V.</v>
          </cell>
        </row>
        <row r="30982">
          <cell r="C30982">
            <v>39</v>
          </cell>
          <cell r="D30982" t="str">
            <v>CITROJUGO SA DE CV</v>
          </cell>
        </row>
        <row r="30983">
          <cell r="C30983">
            <v>39</v>
          </cell>
          <cell r="D30983" t="str">
            <v>CITROJUGO SA DE CV</v>
          </cell>
        </row>
        <row r="30984">
          <cell r="C30984">
            <v>40</v>
          </cell>
          <cell r="D30984" t="str">
            <v>CITROLIM SA DE CV</v>
          </cell>
        </row>
        <row r="30985">
          <cell r="C30985">
            <v>40</v>
          </cell>
          <cell r="D30985" t="str">
            <v>CITROLIM SA DE CV</v>
          </cell>
        </row>
        <row r="30986">
          <cell r="C30986">
            <v>41</v>
          </cell>
          <cell r="D30986" t="str">
            <v>COMERCIALIZADORA EL ORO SA  DE CV</v>
          </cell>
        </row>
        <row r="30987">
          <cell r="C30987">
            <v>41</v>
          </cell>
          <cell r="D30987" t="str">
            <v>COMERCIALIZADORA EL ORO SA  DE CV</v>
          </cell>
        </row>
        <row r="30988">
          <cell r="C30988">
            <v>41</v>
          </cell>
          <cell r="D30988" t="str">
            <v>COMERCIALIZADORA EL ORO SA  DE CV</v>
          </cell>
        </row>
        <row r="30989">
          <cell r="C30989">
            <v>41</v>
          </cell>
          <cell r="D30989" t="str">
            <v>COMERCIALIZADORA EL ORO SA  DE CV</v>
          </cell>
        </row>
        <row r="30990">
          <cell r="C30990">
            <v>44</v>
          </cell>
          <cell r="D30990" t="str">
            <v>CONFRUTTA S.A.</v>
          </cell>
        </row>
        <row r="30991">
          <cell r="C30991">
            <v>346</v>
          </cell>
          <cell r="D30991" t="str">
            <v>EXAGROMERICA, S.C. DE R.L. DE C.V.</v>
          </cell>
        </row>
        <row r="30992">
          <cell r="C30992">
            <v>383</v>
          </cell>
          <cell r="D30992" t="str">
            <v>GRUPO AGROINDUSTRIAL POMET, S.A. DE C.V.</v>
          </cell>
        </row>
        <row r="30993">
          <cell r="C30993">
            <v>383</v>
          </cell>
          <cell r="D30993" t="str">
            <v>GRUPO AGROINDUSTRIAL POMET, S.A. DE C.V.</v>
          </cell>
        </row>
        <row r="30994">
          <cell r="C30994">
            <v>383</v>
          </cell>
          <cell r="D30994" t="str">
            <v>GRUPO AGROINDUSTRIAL POMET, S.A. DE C.V.</v>
          </cell>
        </row>
        <row r="30995">
          <cell r="C30995">
            <v>336</v>
          </cell>
          <cell r="D30995" t="str">
            <v>INDUSTRIA MEXICANA DE SABORES, S.A. DE C.V.</v>
          </cell>
        </row>
        <row r="30996">
          <cell r="C30996">
            <v>426</v>
          </cell>
          <cell r="D30996" t="str">
            <v>MARIANN SANTOS VAN HOOZER</v>
          </cell>
        </row>
        <row r="30997">
          <cell r="C30997">
            <v>106</v>
          </cell>
          <cell r="D30997" t="str">
            <v>MEXIALOE LABORATORIOS SA DE CV</v>
          </cell>
        </row>
        <row r="30998">
          <cell r="C30998">
            <v>416</v>
          </cell>
          <cell r="D30998" t="str">
            <v>MEXIFRUTAS, SA DE CV</v>
          </cell>
        </row>
        <row r="30999">
          <cell r="C30999">
            <v>417</v>
          </cell>
          <cell r="D30999" t="str">
            <v>MEXIFRUTAS S.A DE C.V</v>
          </cell>
        </row>
        <row r="31000">
          <cell r="C31000">
            <v>366</v>
          </cell>
          <cell r="D31000" t="str">
            <v>NATURAL &amp; ORGANIC FARMS MEXICO, S.A. DE C.V.</v>
          </cell>
        </row>
        <row r="31001">
          <cell r="C31001">
            <v>398</v>
          </cell>
          <cell r="D31001" t="str">
            <v>NICMA, S.A. DE C.V.</v>
          </cell>
        </row>
        <row r="31002">
          <cell r="C31002">
            <v>398</v>
          </cell>
          <cell r="D31002" t="str">
            <v>NICMA, S.A. DE C.V.</v>
          </cell>
        </row>
        <row r="31003">
          <cell r="C31003">
            <v>401</v>
          </cell>
          <cell r="D31003" t="str">
            <v>GYG DERIVADOS Y COMESTIBLES, S.A. DE C.V.</v>
          </cell>
        </row>
        <row r="31004">
          <cell r="C31004">
            <v>390</v>
          </cell>
          <cell r="D31004" t="str">
            <v>PRODUCTORA DE ALIMENTOS MEXICANOS, S.A. DE C.V.</v>
          </cell>
        </row>
        <row r="31005">
          <cell r="C31005">
            <v>412</v>
          </cell>
          <cell r="D31005" t="str">
            <v>PRODUCTOS AGROINDUSTRIALES DE CHIHUAHUA, SPR DE RL DE CV</v>
          </cell>
        </row>
        <row r="31006">
          <cell r="C31006">
            <v>412</v>
          </cell>
          <cell r="D31006" t="str">
            <v>PRODUCTOS AGROINDUSTRIALES DE CHIHUAHUA, SPR DE RL DE CV</v>
          </cell>
        </row>
        <row r="31007">
          <cell r="C31007">
            <v>269</v>
          </cell>
          <cell r="D31007" t="str">
            <v>PRODUCTOS TANIART, S.A. DE C.V.</v>
          </cell>
        </row>
        <row r="31008">
          <cell r="C31008">
            <v>151</v>
          </cell>
          <cell r="D31008" t="str">
            <v>UNGERER MEXICO S DE RL DE CV</v>
          </cell>
        </row>
        <row r="31009">
          <cell r="C31009">
            <v>152</v>
          </cell>
          <cell r="D31009" t="str">
            <v>VALLE REDONDO SA DE CV</v>
          </cell>
        </row>
        <row r="31010">
          <cell r="C31010">
            <v>152</v>
          </cell>
          <cell r="D31010" t="str">
            <v>VALLE REDONDO SA DE CV</v>
          </cell>
        </row>
        <row r="31011">
          <cell r="C31011">
            <v>152</v>
          </cell>
          <cell r="D31011" t="str">
            <v>VALLE REDONDO SA DE CV</v>
          </cell>
        </row>
        <row r="31012">
          <cell r="C31012">
            <v>152</v>
          </cell>
          <cell r="D31012" t="str">
            <v>VALLE REDONDO SA DE CV</v>
          </cell>
        </row>
        <row r="31013">
          <cell r="C31013">
            <v>106</v>
          </cell>
          <cell r="D31013" t="str">
            <v>MEXIALOE LABORATORIOS SA DE CV</v>
          </cell>
        </row>
        <row r="31014">
          <cell r="C31014">
            <v>20</v>
          </cell>
          <cell r="D31014" t="str">
            <v>BIMBO</v>
          </cell>
        </row>
        <row r="31015">
          <cell r="C31015">
            <v>21</v>
          </cell>
          <cell r="D31015" t="str">
            <v>BIMBO</v>
          </cell>
        </row>
        <row r="31016">
          <cell r="C31016" t="str">
            <v>PROSPECTO</v>
          </cell>
          <cell r="D31016" t="str">
            <v>BREADCO SAPI DE CV</v>
          </cell>
        </row>
        <row r="31017">
          <cell r="C31017">
            <v>24</v>
          </cell>
          <cell r="D31017" t="str">
            <v>C &amp; L ALIMENTOS SA DE CV</v>
          </cell>
        </row>
        <row r="31018">
          <cell r="C31018">
            <v>24</v>
          </cell>
          <cell r="D31018" t="str">
            <v>C &amp; L ALIMENTOS SA DE CV</v>
          </cell>
        </row>
        <row r="31019">
          <cell r="C31019">
            <v>52</v>
          </cell>
          <cell r="D31019" t="str">
            <v>DEUTSCHE QUIMICA SA DE CV</v>
          </cell>
        </row>
        <row r="31020">
          <cell r="C31020">
            <v>384</v>
          </cell>
          <cell r="D31020" t="str">
            <v>DIET LINE LATIN AMERICA, S. A. P. I.  DE C.V.</v>
          </cell>
        </row>
        <row r="31021">
          <cell r="C31021">
            <v>422</v>
          </cell>
          <cell r="D31021" t="str">
            <v>DYSAL, S.A.P.I., DE C.V.</v>
          </cell>
        </row>
        <row r="31022">
          <cell r="C31022">
            <v>174</v>
          </cell>
          <cell r="D31022" t="str">
            <v>GRUPO INDUSTRIAL CUADRITOS BIOTEK SA DE CV</v>
          </cell>
        </row>
        <row r="31023">
          <cell r="C31023">
            <v>89</v>
          </cell>
          <cell r="D31023" t="str">
            <v>KERRY INGREDIENTS DE MEXICO SA DE CV</v>
          </cell>
        </row>
        <row r="31024">
          <cell r="C31024">
            <v>90</v>
          </cell>
          <cell r="D31024" t="str">
            <v>KERRY INGREDIENTS DE MEXICO SA DE CV</v>
          </cell>
        </row>
        <row r="31025">
          <cell r="C31025">
            <v>89</v>
          </cell>
          <cell r="D31025" t="str">
            <v>KERRY INGREDIENTS DE MEXICO SA DE CV</v>
          </cell>
        </row>
        <row r="31026">
          <cell r="C31026">
            <v>406</v>
          </cell>
          <cell r="D31026" t="str">
            <v>LA FINCA ALIMENTOS SA DE CV</v>
          </cell>
        </row>
        <row r="31027">
          <cell r="C31027">
            <v>306</v>
          </cell>
          <cell r="D31027" t="str">
            <v>GRIFFITH FOODS, S.A. DE C.V.</v>
          </cell>
        </row>
        <row r="31028">
          <cell r="C31028">
            <v>306</v>
          </cell>
          <cell r="D31028" t="str">
            <v>GRIFFITH FOODS, S.A. DE C.V.</v>
          </cell>
        </row>
        <row r="31029">
          <cell r="C31029" t="str">
            <v>PROSPECTO</v>
          </cell>
          <cell r="D31029" t="str">
            <v>LATIN FOODS SA DE CV</v>
          </cell>
        </row>
        <row r="31030">
          <cell r="C31030">
            <v>104</v>
          </cell>
          <cell r="D31030" t="str">
            <v>MEJORPLUS SA DE CV</v>
          </cell>
        </row>
        <row r="31031">
          <cell r="C31031">
            <v>104</v>
          </cell>
          <cell r="D31031" t="str">
            <v>MEJORPLUS SA DE CV</v>
          </cell>
        </row>
        <row r="31032">
          <cell r="C31032">
            <v>104</v>
          </cell>
          <cell r="D31032" t="str">
            <v>MEJORPLUS SA DE CV</v>
          </cell>
        </row>
        <row r="31033">
          <cell r="C31033">
            <v>104</v>
          </cell>
          <cell r="D31033" t="str">
            <v>MEJORPLUS SA DE CV</v>
          </cell>
        </row>
        <row r="31034">
          <cell r="C31034">
            <v>107</v>
          </cell>
          <cell r="D31034" t="str">
            <v>MICHEL ONTIVEROS PABLO IGNACIO</v>
          </cell>
        </row>
        <row r="31035">
          <cell r="C31035">
            <v>373</v>
          </cell>
          <cell r="D31035" t="str">
            <v>MOLINO LA ROSALEDA, S.A. DE C.V.</v>
          </cell>
        </row>
        <row r="31036">
          <cell r="C31036">
            <v>130</v>
          </cell>
          <cell r="D31036" t="str">
            <v>PRODUCTOS PERLA, SA DE CV</v>
          </cell>
        </row>
        <row r="31037">
          <cell r="C31037">
            <v>130</v>
          </cell>
          <cell r="D31037" t="str">
            <v>PRODUCTOS PERLA, SA DE CV</v>
          </cell>
        </row>
        <row r="31038">
          <cell r="C31038">
            <v>130</v>
          </cell>
          <cell r="D31038" t="str">
            <v>PRODUCTOS PERLA, SA DE CV</v>
          </cell>
        </row>
        <row r="31039">
          <cell r="C31039" t="str">
            <v>PROSPECTO</v>
          </cell>
          <cell r="D31039" t="str">
            <v>PRODUCTOS RICH SA DE CV</v>
          </cell>
        </row>
        <row r="31040">
          <cell r="C31040">
            <v>270</v>
          </cell>
          <cell r="D31040" t="str">
            <v>RESTAURANTES TOKS, S.A. DE C.V.</v>
          </cell>
        </row>
        <row r="31041">
          <cell r="C31041">
            <v>385</v>
          </cell>
          <cell r="D31041" t="str">
            <v>SAPPHIRE FLAVORS AND FRAGANCES, S.A. DE C.V.</v>
          </cell>
        </row>
        <row r="31042">
          <cell r="C31042">
            <v>355</v>
          </cell>
          <cell r="D31042" t="str">
            <v>TECNICOS ESPECIALIZADOS EN ALIMENTOS, S.A. DE C.V.</v>
          </cell>
        </row>
        <row r="31043">
          <cell r="C31043">
            <v>403</v>
          </cell>
          <cell r="D31043" t="str">
            <v>TECNOLOGÍA EN INGREDIENTES ALIMENTICIOS SA DE CV</v>
          </cell>
        </row>
        <row r="31044">
          <cell r="C31044">
            <v>388</v>
          </cell>
          <cell r="D31044" t="str">
            <v>CONE DENIM YECAPIXTLA, S. DE R.L. DE C.V.</v>
          </cell>
        </row>
        <row r="31045">
          <cell r="C31045">
            <v>433</v>
          </cell>
          <cell r="D31045" t="str">
            <v>CONFECCIONES Y LAVADOS DEL SURESTE, S.A. DE C.V.</v>
          </cell>
        </row>
        <row r="31046">
          <cell r="C31046">
            <v>433</v>
          </cell>
          <cell r="D31046" t="str">
            <v>CONFECCIONES Y LAVADOS DEL SURESTE, S.A. DE C.V.</v>
          </cell>
        </row>
        <row r="31047">
          <cell r="C31047">
            <v>433</v>
          </cell>
          <cell r="D31047" t="str">
            <v>CONFECCIONES Y LAVADOS DEL SURESTE, S.A. DE C.V.</v>
          </cell>
        </row>
        <row r="31048">
          <cell r="C31048">
            <v>55</v>
          </cell>
          <cell r="D31048" t="str">
            <v>DISTRIBUIDORA DE TEXTILES AVANTE SA DE CV</v>
          </cell>
        </row>
        <row r="31049">
          <cell r="C31049">
            <v>55</v>
          </cell>
          <cell r="D31049" t="str">
            <v>DISTRIBUIDORA DE TEXTILES AVANTE SA DE CV</v>
          </cell>
        </row>
        <row r="31050">
          <cell r="C31050">
            <v>14</v>
          </cell>
          <cell r="D31050" t="str">
            <v>DISTRIBUIDORA TEXTIL ARTTEX, S.A. DE C.V.</v>
          </cell>
        </row>
        <row r="31051">
          <cell r="C31051">
            <v>14</v>
          </cell>
          <cell r="D31051" t="str">
            <v>DISTRIBUIDORA TEXTIL ARTTEX, S.A. DE C.V.</v>
          </cell>
        </row>
        <row r="31052">
          <cell r="C31052">
            <v>376</v>
          </cell>
          <cell r="D31052" t="str">
            <v>EDUARDO WONG RODRIGUEZ</v>
          </cell>
        </row>
        <row r="31053">
          <cell r="C31053">
            <v>376</v>
          </cell>
          <cell r="D31053" t="str">
            <v>EDUARDO WONG RODRIGUEZ</v>
          </cell>
        </row>
        <row r="31054">
          <cell r="C31054">
            <v>376</v>
          </cell>
          <cell r="D31054" t="str">
            <v>EDUARDO WONG RODRIGUEZ</v>
          </cell>
        </row>
        <row r="31055">
          <cell r="C31055">
            <v>73</v>
          </cell>
          <cell r="D31055" t="str">
            <v>GRUPO INDUSTRIAL MIRO SA DE CV</v>
          </cell>
        </row>
        <row r="31056">
          <cell r="C31056">
            <v>73</v>
          </cell>
          <cell r="D31056" t="str">
            <v>GRUPO INDUSTRIAL MIRO SA DE CV</v>
          </cell>
        </row>
        <row r="31057">
          <cell r="C31057">
            <v>402</v>
          </cell>
          <cell r="D31057" t="str">
            <v>GRUPO VIVATEX, S.A. DE C.V.</v>
          </cell>
        </row>
        <row r="31058">
          <cell r="C31058">
            <v>402</v>
          </cell>
          <cell r="D31058" t="str">
            <v>GRUPO VIVATEX, S.A. DE C.V.</v>
          </cell>
        </row>
        <row r="31059">
          <cell r="C31059">
            <v>396</v>
          </cell>
          <cell r="D31059" t="str">
            <v>JINSI, S.A. DE C.V.</v>
          </cell>
        </row>
        <row r="31060">
          <cell r="C31060">
            <v>370</v>
          </cell>
          <cell r="D31060" t="str">
            <v>JUAN RAMON DELGADILLO ALDRETE</v>
          </cell>
        </row>
        <row r="31061">
          <cell r="C31061">
            <v>370</v>
          </cell>
          <cell r="D31061" t="str">
            <v>JUAN RAMON DELGADILLO ALDRETE</v>
          </cell>
        </row>
        <row r="31062">
          <cell r="C31062">
            <v>370</v>
          </cell>
          <cell r="D31062" t="str">
            <v>JUAN RAMON DELGADILLO ALDRETE</v>
          </cell>
        </row>
        <row r="31063">
          <cell r="C31063">
            <v>370</v>
          </cell>
          <cell r="D31063" t="str">
            <v>JUAN RAMON DELGADILLO ALDRETE</v>
          </cell>
        </row>
        <row r="31064">
          <cell r="C31064">
            <v>97</v>
          </cell>
          <cell r="D31064" t="str">
            <v>LAVAEXPORT SA DE CV</v>
          </cell>
        </row>
        <row r="31065">
          <cell r="C31065">
            <v>97</v>
          </cell>
          <cell r="D31065" t="str">
            <v>LAVAEXPORT SA DE CV</v>
          </cell>
        </row>
        <row r="31066">
          <cell r="C31066">
            <v>97</v>
          </cell>
          <cell r="D31066" t="str">
            <v>LAVAEXPORT SA DE CV</v>
          </cell>
        </row>
        <row r="31067">
          <cell r="C31067">
            <v>303</v>
          </cell>
          <cell r="D31067" t="str">
            <v>MARIA AGUILERA HERNANDEZ</v>
          </cell>
        </row>
        <row r="31068">
          <cell r="C31068">
            <v>309</v>
          </cell>
          <cell r="D31068" t="str">
            <v>MARIA CONSUELO FIERRO RAMOS</v>
          </cell>
        </row>
        <row r="31069">
          <cell r="C31069">
            <v>309</v>
          </cell>
          <cell r="D31069" t="str">
            <v>MARIA CONSUELO FIERRO RAMOS</v>
          </cell>
        </row>
        <row r="31070">
          <cell r="C31070">
            <v>204</v>
          </cell>
          <cell r="D31070" t="str">
            <v>PQ INTEGRADORA LOGISTICA SA DE CV</v>
          </cell>
        </row>
        <row r="31071">
          <cell r="C31071">
            <v>134</v>
          </cell>
          <cell r="D31071" t="str">
            <v>QUIMICA HERNANDEZ RAMIREZ SA DE CV</v>
          </cell>
        </row>
        <row r="31072">
          <cell r="C31072">
            <v>134</v>
          </cell>
          <cell r="D31072" t="str">
            <v>QUIMICA HERNANDEZ RAMIREZ SA DE CV</v>
          </cell>
        </row>
        <row r="31073">
          <cell r="C31073">
            <v>134</v>
          </cell>
          <cell r="D31073" t="str">
            <v>QUIMICA HERNANDEZ RAMIREZ SA DE CV</v>
          </cell>
        </row>
        <row r="31074">
          <cell r="C31074">
            <v>378</v>
          </cell>
          <cell r="D31074" t="str">
            <v>STONE LAV, S.A. DE C.V.</v>
          </cell>
        </row>
        <row r="31075">
          <cell r="C31075">
            <v>378</v>
          </cell>
          <cell r="D31075" t="str">
            <v>STONE LAV, S.A. DE C.V.</v>
          </cell>
        </row>
        <row r="31076">
          <cell r="C31076">
            <v>179</v>
          </cell>
          <cell r="D31076" t="str">
            <v>TBG APPAREL S DE RL DE CV</v>
          </cell>
        </row>
        <row r="31077">
          <cell r="C31077">
            <v>179</v>
          </cell>
          <cell r="D31077" t="str">
            <v>TBG APPAREL S DE RL DE CV</v>
          </cell>
        </row>
        <row r="31078">
          <cell r="C31078">
            <v>179</v>
          </cell>
          <cell r="D31078" t="str">
            <v>TBG APPAREL S DE RL DE CV</v>
          </cell>
        </row>
        <row r="31079">
          <cell r="C31079">
            <v>179</v>
          </cell>
          <cell r="D31079" t="str">
            <v>TBG APPAREL S DE RL DE CV</v>
          </cell>
        </row>
        <row r="31080">
          <cell r="C31080">
            <v>155</v>
          </cell>
          <cell r="D31080" t="str">
            <v>VERTICAL KNITS SA DE CV</v>
          </cell>
        </row>
        <row r="31081">
          <cell r="C31081">
            <v>155</v>
          </cell>
          <cell r="D31081" t="str">
            <v>VERTICAL KNITS SA DE CV</v>
          </cell>
        </row>
        <row r="31082">
          <cell r="C31082">
            <v>367</v>
          </cell>
          <cell r="D31082" t="str">
            <v>WRANGLER DE MEXICO, S. DE R.L. DE C.V.</v>
          </cell>
        </row>
        <row r="31083">
          <cell r="C31083">
            <v>100</v>
          </cell>
          <cell r="D31083" t="str">
            <v>MANUFACTURAS KALTEX SA DE CV</v>
          </cell>
        </row>
        <row r="31084">
          <cell r="C31084">
            <v>100</v>
          </cell>
          <cell r="D31084" t="str">
            <v>MANUFACTURAS KALTEX SA DE CV</v>
          </cell>
        </row>
        <row r="31085">
          <cell r="C31085">
            <v>100</v>
          </cell>
          <cell r="D31085" t="str">
            <v>MANUFACTURAS KALTEX SA DE CV</v>
          </cell>
        </row>
        <row r="31086">
          <cell r="C31086">
            <v>16</v>
          </cell>
          <cell r="D31086" t="str">
            <v>GRUMA</v>
          </cell>
        </row>
        <row r="31087">
          <cell r="C31087">
            <v>78</v>
          </cell>
          <cell r="D31087" t="str">
            <v>GRUMA</v>
          </cell>
        </row>
        <row r="31088">
          <cell r="C31088">
            <v>78</v>
          </cell>
          <cell r="D31088" t="str">
            <v>GRUMA</v>
          </cell>
        </row>
        <row r="31089">
          <cell r="C31089">
            <v>79</v>
          </cell>
          <cell r="D31089" t="str">
            <v>GRUMA</v>
          </cell>
        </row>
        <row r="31090">
          <cell r="C31090">
            <v>79</v>
          </cell>
          <cell r="D31090" t="str">
            <v>GRUMA</v>
          </cell>
        </row>
        <row r="31091">
          <cell r="C31091">
            <v>112</v>
          </cell>
          <cell r="D31091" t="str">
            <v>GRUMA</v>
          </cell>
        </row>
        <row r="31092">
          <cell r="C31092">
            <v>112</v>
          </cell>
          <cell r="D31092" t="str">
            <v>GRUMA</v>
          </cell>
        </row>
        <row r="31093">
          <cell r="C31093">
            <v>113</v>
          </cell>
          <cell r="D31093" t="str">
            <v>GRUMA</v>
          </cell>
        </row>
        <row r="31094">
          <cell r="C31094">
            <v>113</v>
          </cell>
          <cell r="D31094" t="str">
            <v>GRUMA</v>
          </cell>
        </row>
        <row r="31095">
          <cell r="C31095">
            <v>113</v>
          </cell>
          <cell r="D31095" t="str">
            <v>GRUMA</v>
          </cell>
        </row>
        <row r="31096">
          <cell r="C31096">
            <v>114</v>
          </cell>
          <cell r="D31096" t="str">
            <v>GRUMA</v>
          </cell>
        </row>
        <row r="31097">
          <cell r="C31097">
            <v>114</v>
          </cell>
          <cell r="D31097" t="str">
            <v>GRUMA</v>
          </cell>
        </row>
        <row r="31098">
          <cell r="C31098">
            <v>115</v>
          </cell>
          <cell r="D31098" t="str">
            <v>GRUMA</v>
          </cell>
        </row>
        <row r="31099">
          <cell r="C31099">
            <v>159</v>
          </cell>
          <cell r="D31099" t="str">
            <v>GRUMA</v>
          </cell>
        </row>
        <row r="31100">
          <cell r="C31100">
            <v>159</v>
          </cell>
          <cell r="D31100" t="str">
            <v>GRUMA</v>
          </cell>
        </row>
        <row r="31101">
          <cell r="C31101">
            <v>166</v>
          </cell>
          <cell r="D31101" t="str">
            <v>GRUMA</v>
          </cell>
        </row>
        <row r="31102">
          <cell r="C31102">
            <v>166</v>
          </cell>
          <cell r="D31102" t="str">
            <v>GRUMA</v>
          </cell>
        </row>
        <row r="31103">
          <cell r="C31103">
            <v>407</v>
          </cell>
          <cell r="D31103" t="str">
            <v>GRUMA</v>
          </cell>
        </row>
        <row r="31104">
          <cell r="C31104">
            <v>407</v>
          </cell>
          <cell r="D31104" t="str">
            <v>GRUMA</v>
          </cell>
        </row>
        <row r="31105">
          <cell r="C31105">
            <v>381</v>
          </cell>
          <cell r="D31105" t="str">
            <v>HARI MASA DEL SURESTE, S.A. DE C.V.</v>
          </cell>
        </row>
        <row r="31106">
          <cell r="C31106">
            <v>381</v>
          </cell>
          <cell r="D31106" t="str">
            <v>HARI MASA DEL SURESTE, S.A. DE C.V.</v>
          </cell>
        </row>
        <row r="31107">
          <cell r="C31107">
            <v>28</v>
          </cell>
          <cell r="D31107" t="str">
            <v>CERVECERIA CUAUHTEMOC MOCTEZUMA SA DE CV</v>
          </cell>
        </row>
        <row r="31108">
          <cell r="C31108">
            <v>28</v>
          </cell>
          <cell r="D31108" t="str">
            <v>CERVECERIA CUAUHTEMOC MOCTEZUMA SA DE CV</v>
          </cell>
        </row>
        <row r="31109">
          <cell r="C31109">
            <v>28</v>
          </cell>
          <cell r="D31109" t="str">
            <v>CERVECERIA CUAUHTEMOC MOCTEZUMA SA DE CV</v>
          </cell>
        </row>
        <row r="31110">
          <cell r="C31110">
            <v>28</v>
          </cell>
          <cell r="D31110" t="str">
            <v>CERVECERIA CUAUHTEMOC MOCTEZUMA SA DE CV</v>
          </cell>
        </row>
        <row r="31111">
          <cell r="C31111">
            <v>29</v>
          </cell>
          <cell r="D31111" t="str">
            <v>CERVECERIA CUAUHTEMOC MOCTEZUMA SA DE CV</v>
          </cell>
        </row>
        <row r="31112">
          <cell r="C31112">
            <v>29</v>
          </cell>
          <cell r="D31112" t="str">
            <v>CERVECERIA CUAUHTEMOC MOCTEZUMA SA DE CV</v>
          </cell>
        </row>
        <row r="31113">
          <cell r="C31113">
            <v>29</v>
          </cell>
          <cell r="D31113" t="str">
            <v>CERVECERIA CUAUHTEMOC MOCTEZUMA SA DE CV</v>
          </cell>
        </row>
        <row r="31114">
          <cell r="C31114">
            <v>29</v>
          </cell>
          <cell r="D31114" t="str">
            <v>CERVECERIA CUAUHTEMOC MOCTEZUMA SA DE CV</v>
          </cell>
        </row>
        <row r="31115">
          <cell r="C31115">
            <v>30</v>
          </cell>
          <cell r="D31115" t="str">
            <v>CERVECERIA CUAUHTEMOC MOCTEZUMA SA DE CV</v>
          </cell>
        </row>
        <row r="31116">
          <cell r="C31116">
            <v>30</v>
          </cell>
          <cell r="D31116" t="str">
            <v>CERVECERIA CUAUHTEMOC MOCTEZUMA SA DE CV</v>
          </cell>
        </row>
        <row r="31117">
          <cell r="C31117">
            <v>30</v>
          </cell>
          <cell r="D31117" t="str">
            <v>CERVECERIA CUAUHTEMOC MOCTEZUMA SA DE CV</v>
          </cell>
        </row>
        <row r="31118">
          <cell r="C31118">
            <v>30</v>
          </cell>
          <cell r="D31118" t="str">
            <v>CERVECERIA CUAUHTEMOC MOCTEZUMA SA DE CV</v>
          </cell>
        </row>
        <row r="31119">
          <cell r="C31119">
            <v>31</v>
          </cell>
          <cell r="D31119" t="str">
            <v>CERVECERIA CUAUHTEMOC MOCTEZUMA SA DE CV</v>
          </cell>
        </row>
        <row r="31120">
          <cell r="C31120">
            <v>31</v>
          </cell>
          <cell r="D31120" t="str">
            <v>CERVECERIA CUAUHTEMOC MOCTEZUMA SA DE CV</v>
          </cell>
        </row>
        <row r="31121">
          <cell r="C31121">
            <v>31</v>
          </cell>
          <cell r="D31121" t="str">
            <v>CERVECERIA CUAUHTEMOC MOCTEZUMA SA DE CV</v>
          </cell>
        </row>
        <row r="31122">
          <cell r="C31122">
            <v>31</v>
          </cell>
          <cell r="D31122" t="str">
            <v>CERVECERIA CUAUHTEMOC MOCTEZUMA SA DE CV</v>
          </cell>
        </row>
        <row r="31123">
          <cell r="C31123">
            <v>31</v>
          </cell>
          <cell r="D31123" t="str">
            <v>CERVECERIA CUAUHTEMOC MOCTEZUMA SA DE CV</v>
          </cell>
        </row>
        <row r="31124">
          <cell r="C31124">
            <v>32</v>
          </cell>
          <cell r="D31124" t="str">
            <v>CERVECERIA CUAUHTEMOC MOCTEZUMA SA DE CV</v>
          </cell>
        </row>
        <row r="31125">
          <cell r="C31125">
            <v>32</v>
          </cell>
          <cell r="D31125" t="str">
            <v>CERVECERIA CUAUHTEMOC MOCTEZUMA SA DE CV</v>
          </cell>
        </row>
        <row r="31126">
          <cell r="C31126">
            <v>32</v>
          </cell>
          <cell r="D31126" t="str">
            <v>CERVECERIA CUAUHTEMOC MOCTEZUMA SA DE CV</v>
          </cell>
        </row>
        <row r="31127">
          <cell r="C31127">
            <v>32</v>
          </cell>
          <cell r="D31127" t="str">
            <v>CERVECERIA CUAUHTEMOC MOCTEZUMA SA DE CV</v>
          </cell>
        </row>
        <row r="31128">
          <cell r="C31128">
            <v>33</v>
          </cell>
          <cell r="D31128" t="str">
            <v>CERVECERIA CUAUHTEMOC MOCTEZUMA SA DE CV</v>
          </cell>
        </row>
        <row r="31129">
          <cell r="C31129">
            <v>33</v>
          </cell>
          <cell r="D31129" t="str">
            <v>CERVECERIA CUAUHTEMOC MOCTEZUMA SA DE CV</v>
          </cell>
        </row>
        <row r="31130">
          <cell r="C31130">
            <v>33</v>
          </cell>
          <cell r="D31130" t="str">
            <v>CERVECERIA CUAUHTEMOC MOCTEZUMA SA DE CV</v>
          </cell>
        </row>
        <row r="31131">
          <cell r="C31131">
            <v>33</v>
          </cell>
          <cell r="D31131" t="str">
            <v>CERVECERIA CUAUHTEMOC MOCTEZUMA SA DE CV</v>
          </cell>
        </row>
        <row r="31132">
          <cell r="C31132">
            <v>337</v>
          </cell>
          <cell r="D31132" t="str">
            <v>CERVECERIA CUAUHTEMOC MOCTEZUMA SA DE CV</v>
          </cell>
        </row>
        <row r="31133">
          <cell r="C31133">
            <v>337</v>
          </cell>
          <cell r="D31133" t="str">
            <v>CERVECERIA CUAUHTEMOC MOCTEZUMA SA DE CV</v>
          </cell>
        </row>
        <row r="31134">
          <cell r="C31134">
            <v>337</v>
          </cell>
          <cell r="D31134" t="str">
            <v>CERVECERIA CUAUHTEMOC MOCTEZUMA SA DE CV</v>
          </cell>
        </row>
        <row r="31135">
          <cell r="C31135">
            <v>337</v>
          </cell>
          <cell r="D31135" t="str">
            <v>CERVECERIA CUAUHTEMOC MOCTEZUMA SA DE CV</v>
          </cell>
        </row>
        <row r="31136">
          <cell r="C31136">
            <v>342</v>
          </cell>
          <cell r="D31136" t="str">
            <v>RED STRIPE</v>
          </cell>
        </row>
        <row r="31137">
          <cell r="C31137">
            <v>393</v>
          </cell>
          <cell r="D31137" t="str">
            <v>CERVECERIA CUAUHTEMOC MOCTEZUMA SA DE CV</v>
          </cell>
        </row>
        <row r="31138">
          <cell r="C31138">
            <v>436</v>
          </cell>
          <cell r="D31138" t="str">
            <v>CERVECERIA PANAMA, S.A.</v>
          </cell>
        </row>
        <row r="31139">
          <cell r="C31139">
            <v>392</v>
          </cell>
          <cell r="D31139" t="str">
            <v>CIH INTERNATIONAL, S.A.R.L.</v>
          </cell>
        </row>
        <row r="31140">
          <cell r="C31140">
            <v>392</v>
          </cell>
          <cell r="D31140" t="str">
            <v>CIH INTERNATIONAL, S.A.R.L.</v>
          </cell>
        </row>
        <row r="31141">
          <cell r="C31141">
            <v>392</v>
          </cell>
          <cell r="D31141" t="str">
            <v>CIH INTERNATIONAL, S.A.R.L.</v>
          </cell>
        </row>
        <row r="31142">
          <cell r="C31142">
            <v>392</v>
          </cell>
          <cell r="D31142" t="str">
            <v>CIH INTERNATIONAL, S.A.R.L.</v>
          </cell>
        </row>
        <row r="31143">
          <cell r="C31143">
            <v>392</v>
          </cell>
          <cell r="D31143" t="str">
            <v>CIH INTERNATIONAL, S.A.R.L.</v>
          </cell>
        </row>
        <row r="31144">
          <cell r="C31144">
            <v>392</v>
          </cell>
          <cell r="D31144" t="str">
            <v>CIH INTERNATIONAL, S.A.R.L.</v>
          </cell>
        </row>
        <row r="31145">
          <cell r="C31145">
            <v>232</v>
          </cell>
          <cell r="D31145" t="str">
            <v>BANKS (BARBADOS) BREWERIES LTD</v>
          </cell>
        </row>
        <row r="31146">
          <cell r="C31146">
            <v>232</v>
          </cell>
          <cell r="D31146" t="str">
            <v>BANKS (BARBADOS) BREWERIES LTD</v>
          </cell>
        </row>
        <row r="31147">
          <cell r="C31147">
            <v>238</v>
          </cell>
          <cell r="D31147" t="str">
            <v>ANSA MCAL TRADING, INC.</v>
          </cell>
        </row>
        <row r="31148">
          <cell r="C31148">
            <v>238</v>
          </cell>
          <cell r="D31148" t="str">
            <v>ANSA MCAL TRADING, INC.</v>
          </cell>
        </row>
        <row r="31149">
          <cell r="C31149">
            <v>409</v>
          </cell>
          <cell r="D31149" t="str">
            <v>INGENIERO FRANCISCO QUINZAÑOS Y CIA SA DE CV</v>
          </cell>
        </row>
        <row r="31150">
          <cell r="C31150">
            <v>409</v>
          </cell>
          <cell r="D31150" t="str">
            <v>INGENIERO FRANCISCO QUINZAÑOS Y CIA SA DE CV</v>
          </cell>
        </row>
        <row r="31151">
          <cell r="C31151">
            <v>411</v>
          </cell>
          <cell r="D31151" t="str">
            <v>TECNOLOGIA AMBIENTAL Y COMERCIAL SA</v>
          </cell>
        </row>
        <row r="31152">
          <cell r="C31152">
            <v>411</v>
          </cell>
          <cell r="D31152" t="str">
            <v>TECNOLOGIA AMBIENTAL Y COMERCIAL SA</v>
          </cell>
        </row>
        <row r="31153">
          <cell r="C31153">
            <v>367</v>
          </cell>
          <cell r="D31153" t="str">
            <v>WRANGLER DE MEXICO, S. DE R.L. DE C.V.</v>
          </cell>
        </row>
        <row r="31154">
          <cell r="C31154">
            <v>367</v>
          </cell>
          <cell r="D31154" t="str">
            <v>WRANGLER DE MEXICO, S. DE R.L. DE C.V.</v>
          </cell>
        </row>
        <row r="31155">
          <cell r="C31155">
            <v>67</v>
          </cell>
          <cell r="D31155" t="str">
            <v>GELITA MEXICO S DE RL DE CV</v>
          </cell>
        </row>
        <row r="31156">
          <cell r="C31156">
            <v>53</v>
          </cell>
          <cell r="D31156" t="str">
            <v>DINCO DEL NORTE SA DE CV</v>
          </cell>
        </row>
        <row r="31157">
          <cell r="C31157">
            <v>53</v>
          </cell>
          <cell r="D31157" t="str">
            <v>DINCO DEL NORTE SA DE CV</v>
          </cell>
        </row>
        <row r="31158">
          <cell r="C31158">
            <v>53</v>
          </cell>
          <cell r="D31158" t="str">
            <v>DINCO DEL NORTE SA DE CV</v>
          </cell>
        </row>
        <row r="31159">
          <cell r="C31159">
            <v>53</v>
          </cell>
          <cell r="D31159" t="str">
            <v>DINCO DEL NORTE SA DE CV</v>
          </cell>
        </row>
        <row r="31160">
          <cell r="C31160">
            <v>128</v>
          </cell>
          <cell r="D31160" t="str">
            <v>PRODUCTOS CURTIENTES SA DE CV</v>
          </cell>
        </row>
        <row r="31161">
          <cell r="C31161">
            <v>128</v>
          </cell>
          <cell r="D31161" t="str">
            <v>PRODUCTOS CURTIENTES SA DE CV</v>
          </cell>
        </row>
        <row r="31162">
          <cell r="C31162">
            <v>128</v>
          </cell>
          <cell r="D31162" t="str">
            <v>PRODUCTOS CURTIENTES SA DE CV</v>
          </cell>
        </row>
        <row r="31163">
          <cell r="C31163">
            <v>144</v>
          </cell>
          <cell r="D31163" t="str">
            <v>SUELAS WYNY SA DE CV</v>
          </cell>
        </row>
        <row r="31164">
          <cell r="C31164">
            <v>144</v>
          </cell>
          <cell r="D31164" t="str">
            <v>SUELAS WYNY SA DE CV</v>
          </cell>
        </row>
        <row r="31165">
          <cell r="C31165">
            <v>184</v>
          </cell>
          <cell r="D31165" t="str">
            <v>CUEROMEX WET BLUE SA DE CV</v>
          </cell>
        </row>
        <row r="31166">
          <cell r="C31166">
            <v>184</v>
          </cell>
          <cell r="D31166" t="str">
            <v>CUEROMEX WET BLUE SA DE CV</v>
          </cell>
        </row>
        <row r="31167">
          <cell r="C31167">
            <v>193</v>
          </cell>
          <cell r="D31167" t="str">
            <v>CURFIMEX SA DE CV</v>
          </cell>
        </row>
        <row r="31168">
          <cell r="C31168">
            <v>193</v>
          </cell>
          <cell r="D31168" t="str">
            <v>CURFIMEX SA DE CV</v>
          </cell>
        </row>
        <row r="31169">
          <cell r="C31169">
            <v>202</v>
          </cell>
          <cell r="D31169" t="str">
            <v>CURTIDOS TREVIÑO SA DE CV</v>
          </cell>
        </row>
        <row r="31170">
          <cell r="C31170">
            <v>348</v>
          </cell>
          <cell r="D31170" t="str">
            <v>CONCURMEX, S.A. DE C.V.</v>
          </cell>
        </row>
        <row r="31171">
          <cell r="C31171">
            <v>371</v>
          </cell>
          <cell r="D31171" t="str">
            <v>DANIEL ROMO CUELLAR</v>
          </cell>
        </row>
        <row r="31172">
          <cell r="C31172">
            <v>371</v>
          </cell>
          <cell r="D31172" t="str">
            <v>DANIEL ROMO CUELLAR</v>
          </cell>
        </row>
        <row r="31173">
          <cell r="C31173">
            <v>414</v>
          </cell>
          <cell r="D31173" t="str">
            <v>HELA CHEMICALS SA DE CV</v>
          </cell>
        </row>
        <row r="31174">
          <cell r="C31174">
            <v>420</v>
          </cell>
          <cell r="D31174" t="str">
            <v>PIELES SANTORO, S.A. DE C.V.</v>
          </cell>
        </row>
        <row r="31175">
          <cell r="C31175">
            <v>420</v>
          </cell>
          <cell r="D31175" t="str">
            <v>PIELES SANTORO, S.A. DE C.V.</v>
          </cell>
        </row>
        <row r="31176">
          <cell r="C31176">
            <v>6</v>
          </cell>
          <cell r="D31176" t="str">
            <v>AGRANA FRUIT MEXICO SA DE CV</v>
          </cell>
        </row>
        <row r="31177">
          <cell r="C31177">
            <v>11</v>
          </cell>
          <cell r="D31177" t="str">
            <v>ALIMENTOS PROFUSA, SA DE CV</v>
          </cell>
        </row>
        <row r="31178">
          <cell r="C31178">
            <v>11</v>
          </cell>
          <cell r="D31178" t="str">
            <v>ALIMENTOS PROFUSA, SA DE CV</v>
          </cell>
        </row>
        <row r="31179">
          <cell r="C31179">
            <v>15</v>
          </cell>
          <cell r="D31179" t="str">
            <v>AVIGM SA DE CV</v>
          </cell>
        </row>
        <row r="31180">
          <cell r="C31180">
            <v>22</v>
          </cell>
          <cell r="D31180" t="str">
            <v>BIOTECNICA INTERNACIONAL SA DE CV</v>
          </cell>
        </row>
        <row r="31181">
          <cell r="C31181">
            <v>177</v>
          </cell>
          <cell r="D31181" t="str">
            <v>COLOIDALES DUCHE SA DE CV</v>
          </cell>
        </row>
        <row r="31182">
          <cell r="C31182">
            <v>246</v>
          </cell>
          <cell r="D31182" t="str">
            <v>COMPLEMENTOS ALIMENTICIOS, S.A. DE C.V.</v>
          </cell>
        </row>
        <row r="31183">
          <cell r="C31183">
            <v>421</v>
          </cell>
          <cell r="D31183" t="str">
            <v>FLAVOR SENSE, S.A. DE C.V.</v>
          </cell>
        </row>
        <row r="31184">
          <cell r="C31184">
            <v>437</v>
          </cell>
          <cell r="D31184" t="str">
            <v>FREXPORT, S.A. DE C.V.</v>
          </cell>
        </row>
        <row r="31185">
          <cell r="C31185">
            <v>67</v>
          </cell>
          <cell r="D31185" t="str">
            <v>GELITA MEXICO S DE RL DE CV</v>
          </cell>
        </row>
        <row r="31186">
          <cell r="C31186">
            <v>67</v>
          </cell>
          <cell r="D31186" t="str">
            <v>GELITA MEXICO S DE RL DE CV</v>
          </cell>
        </row>
        <row r="31187">
          <cell r="C31187">
            <v>206</v>
          </cell>
          <cell r="D31187" t="str">
            <v>INVESTIGACION PRODUCTIVA SA DE CV</v>
          </cell>
        </row>
        <row r="31188">
          <cell r="C31188" t="str">
            <v>PROSPECTO</v>
          </cell>
          <cell r="D31188" t="str">
            <v xml:space="preserve">MAZ INDUSTRIAL </v>
          </cell>
        </row>
        <row r="31189">
          <cell r="C31189" t="str">
            <v>PROSPECTO</v>
          </cell>
          <cell r="D31189" t="str">
            <v xml:space="preserve">MAZ INDUSTRIAL </v>
          </cell>
        </row>
        <row r="31190">
          <cell r="C31190">
            <v>372</v>
          </cell>
          <cell r="D31190" t="str">
            <v>NOVA ORGANICA, S.A. DE C.V.</v>
          </cell>
        </row>
        <row r="31191">
          <cell r="C31191">
            <v>382</v>
          </cell>
          <cell r="D31191" t="str">
            <v>PC BIOLOGICS, S.A. DE C.V.</v>
          </cell>
        </row>
        <row r="31192">
          <cell r="C31192">
            <v>239</v>
          </cell>
          <cell r="D31192" t="str">
            <v>PROTEINAS NATURALES, S.A. (PROTENA, S.A.)</v>
          </cell>
        </row>
        <row r="31193">
          <cell r="C31193">
            <v>252</v>
          </cell>
          <cell r="D31193" t="str">
            <v>QUESERIA DOS LAGUNAS, SPR DE R.L. DE C.V.</v>
          </cell>
        </row>
        <row r="31194">
          <cell r="C31194">
            <v>349</v>
          </cell>
          <cell r="D31194" t="str">
            <v>VILLA VERDE AGRICOLA MEXICANA, S.A. DE C.V.</v>
          </cell>
        </row>
        <row r="31195">
          <cell r="C31195">
            <v>423</v>
          </cell>
          <cell r="D31195" t="str">
            <v>VISCERAS SELECTAS DEL BAJIO.S. DE R.L. DE C.V.</v>
          </cell>
        </row>
        <row r="31196">
          <cell r="C31196">
            <v>418</v>
          </cell>
          <cell r="D31196" t="str">
            <v>ENDISIC, S.A. DE C.V.</v>
          </cell>
        </row>
        <row r="31197">
          <cell r="C31197">
            <v>174</v>
          </cell>
          <cell r="D31197" t="str">
            <v>GRUPO INDUSTRIAL CUADRITOS BIOTEK SA DE CV</v>
          </cell>
        </row>
        <row r="31198">
          <cell r="C31198">
            <v>404</v>
          </cell>
          <cell r="D31198" t="str">
            <v>INNOVAK GLOBAL SA DE CV</v>
          </cell>
        </row>
        <row r="31199">
          <cell r="C31199">
            <v>89</v>
          </cell>
          <cell r="D31199" t="str">
            <v>KERRY INGREDIENTS DE MEXICO SA DE CV</v>
          </cell>
        </row>
        <row r="31200">
          <cell r="C31200">
            <v>89</v>
          </cell>
          <cell r="D31200" t="str">
            <v>KERRY INGREDIENTS DE MEXICO SA DE CV</v>
          </cell>
        </row>
        <row r="31201">
          <cell r="C31201">
            <v>89</v>
          </cell>
          <cell r="D31201" t="str">
            <v>KERRY INGREDIENTS DE MEXICO SA DE CV</v>
          </cell>
        </row>
        <row r="31202">
          <cell r="C31202">
            <v>102</v>
          </cell>
          <cell r="D31202" t="str">
            <v>MAZAPAN DE LA ROSA SA DE CV</v>
          </cell>
        </row>
        <row r="31203">
          <cell r="C31203">
            <v>400</v>
          </cell>
          <cell r="D31203" t="str">
            <v>PLASSET INGREDIENTS, S.A. DE C.V.</v>
          </cell>
        </row>
        <row r="31204">
          <cell r="C31204">
            <v>386</v>
          </cell>
          <cell r="D31204" t="str">
            <v>PROVEEDOR INTERNACIONAL DE QUIMICOS, S.A. DE C.V.</v>
          </cell>
        </row>
        <row r="31205">
          <cell r="C31205">
            <v>138</v>
          </cell>
          <cell r="D31205" t="str">
            <v>RICAP SA DE CV</v>
          </cell>
        </row>
        <row r="31206">
          <cell r="C31206">
            <v>138</v>
          </cell>
          <cell r="D31206" t="str">
            <v>RICAP SA DE CV</v>
          </cell>
        </row>
        <row r="31207">
          <cell r="C31207">
            <v>138</v>
          </cell>
          <cell r="D31207" t="str">
            <v>RICAP SA DE CV</v>
          </cell>
        </row>
        <row r="31208">
          <cell r="C31208" t="str">
            <v>PROSPECTO</v>
          </cell>
          <cell r="D31208" t="str">
            <v>CONSERVERA SAN CARLOS SA DE CV</v>
          </cell>
        </row>
        <row r="31209">
          <cell r="C31209" t="str">
            <v>PROSPECTO</v>
          </cell>
          <cell r="D31209" t="str">
            <v>FAMESA, S.A. DE C.V.</v>
          </cell>
        </row>
        <row r="31210">
          <cell r="C31210" t="str">
            <v>PROSPECTO</v>
          </cell>
          <cell r="D31210" t="str">
            <v>INDUSTRIAL DEL PACIFICO SA DE CV (IPSA)</v>
          </cell>
        </row>
        <row r="31211">
          <cell r="C31211" t="str">
            <v>PROSPECTO</v>
          </cell>
          <cell r="D31211" t="str">
            <v>MARINDUSTRIAS SA DE CV (GRUPO MAR)</v>
          </cell>
        </row>
        <row r="31212">
          <cell r="C31212" t="str">
            <v>PROSPECTO</v>
          </cell>
          <cell r="D31212" t="str">
            <v>NUTRISA SA DE CV</v>
          </cell>
        </row>
        <row r="31213">
          <cell r="C31213" t="str">
            <v>PROSPECTO</v>
          </cell>
          <cell r="D31213" t="str">
            <v>OFRUT SA DE CV</v>
          </cell>
        </row>
        <row r="31214">
          <cell r="C31214" t="str">
            <v>PROSPECTO</v>
          </cell>
          <cell r="D31214" t="str">
            <v>PROCESAMIENTO ESPECIALIZADO DE ALIMENTOS (PROCESA)</v>
          </cell>
        </row>
        <row r="31215">
          <cell r="C31215" t="str">
            <v>PROSPECTO</v>
          </cell>
          <cell r="D31215" t="str">
            <v>PRODUCTOS BAFAR SA DE CV</v>
          </cell>
        </row>
        <row r="31216">
          <cell r="C31216" t="str">
            <v>PROSPECTO</v>
          </cell>
          <cell r="D31216" t="str">
            <v>PRODUCTOS LACTEOS LA PROVIDENCIA SA DE CV</v>
          </cell>
        </row>
        <row r="31217">
          <cell r="C31217" t="str">
            <v>PROSPECTO</v>
          </cell>
          <cell r="D31217" t="str">
            <v xml:space="preserve">PROTEINAS MARINAS Y HARINAS DE SINALOA (PROMAHARIN) </v>
          </cell>
        </row>
        <row r="31218">
          <cell r="C31218">
            <v>231</v>
          </cell>
          <cell r="D31218" t="str">
            <v>PROGEL MEXICANA, S.A. DE C.V.</v>
          </cell>
        </row>
        <row r="31219">
          <cell r="C31219">
            <v>231</v>
          </cell>
          <cell r="D31219" t="str">
            <v>PROGEL MEXICANA, S.A. DE C.V.</v>
          </cell>
        </row>
        <row r="31220">
          <cell r="C31220">
            <v>231</v>
          </cell>
          <cell r="D31220" t="str">
            <v>PROGEL MEXICANA, S.A. DE C.V.</v>
          </cell>
        </row>
        <row r="31221">
          <cell r="C31221">
            <v>401</v>
          </cell>
          <cell r="D31221" t="str">
            <v>GYG DERIVADOS Y COMESTIBLES, S.A. DE C.V.</v>
          </cell>
        </row>
        <row r="31222">
          <cell r="C31222">
            <v>38</v>
          </cell>
          <cell r="D31222" t="str">
            <v>CITRICOS DE APATZINGAN SPR RL</v>
          </cell>
        </row>
        <row r="31223">
          <cell r="C31223">
            <v>360</v>
          </cell>
          <cell r="D31223" t="str">
            <v>CITRICOS VEGA HERMANOS, S.A. DE C.V.</v>
          </cell>
        </row>
        <row r="31224">
          <cell r="C31224">
            <v>39</v>
          </cell>
          <cell r="D31224" t="str">
            <v>CITROJUGO SA DE CV</v>
          </cell>
        </row>
        <row r="31225">
          <cell r="C31225">
            <v>39</v>
          </cell>
          <cell r="D31225" t="str">
            <v>CITROJUGO SA DE CV</v>
          </cell>
        </row>
        <row r="31226">
          <cell r="C31226">
            <v>40</v>
          </cell>
          <cell r="D31226" t="str">
            <v>CITROLIM SA DE CV</v>
          </cell>
        </row>
        <row r="31227">
          <cell r="C31227">
            <v>40</v>
          </cell>
          <cell r="D31227" t="str">
            <v>CITROLIM SA DE CV</v>
          </cell>
        </row>
        <row r="31228">
          <cell r="C31228">
            <v>41</v>
          </cell>
          <cell r="D31228" t="str">
            <v>COMERCIALIZADORA EL ORO SA  DE CV</v>
          </cell>
        </row>
        <row r="31229">
          <cell r="C31229">
            <v>41</v>
          </cell>
          <cell r="D31229" t="str">
            <v>COMERCIALIZADORA EL ORO SA  DE CV</v>
          </cell>
        </row>
        <row r="31230">
          <cell r="C31230">
            <v>41</v>
          </cell>
          <cell r="D31230" t="str">
            <v>COMERCIALIZADORA EL ORO SA  DE CV</v>
          </cell>
        </row>
        <row r="31231">
          <cell r="C31231">
            <v>41</v>
          </cell>
          <cell r="D31231" t="str">
            <v>COMERCIALIZADORA EL ORO SA  DE CV</v>
          </cell>
        </row>
        <row r="31232">
          <cell r="C31232">
            <v>44</v>
          </cell>
          <cell r="D31232" t="str">
            <v>CONFRUTTA S.A.</v>
          </cell>
        </row>
        <row r="31233">
          <cell r="C31233">
            <v>346</v>
          </cell>
          <cell r="D31233" t="str">
            <v>EXAGROMERICA, S.C. DE R.L. DE C.V.</v>
          </cell>
        </row>
        <row r="31234">
          <cell r="C31234">
            <v>383</v>
          </cell>
          <cell r="D31234" t="str">
            <v>GRUPO AGROINDUSTRIAL POMET, S.A. DE C.V.</v>
          </cell>
        </row>
        <row r="31235">
          <cell r="C31235">
            <v>383</v>
          </cell>
          <cell r="D31235" t="str">
            <v>GRUPO AGROINDUSTRIAL POMET, S.A. DE C.V.</v>
          </cell>
        </row>
        <row r="31236">
          <cell r="C31236">
            <v>383</v>
          </cell>
          <cell r="D31236" t="str">
            <v>GRUPO AGROINDUSTRIAL POMET, S.A. DE C.V.</v>
          </cell>
        </row>
        <row r="31237">
          <cell r="C31237">
            <v>336</v>
          </cell>
          <cell r="D31237" t="str">
            <v>INDUSTRIA MEXICANA DE SABORES, S.A. DE C.V.</v>
          </cell>
        </row>
        <row r="31238">
          <cell r="C31238">
            <v>426</v>
          </cell>
          <cell r="D31238" t="str">
            <v>MARIANN SANTOS VAN HOOZER</v>
          </cell>
        </row>
        <row r="31239">
          <cell r="C31239">
            <v>106</v>
          </cell>
          <cell r="D31239" t="str">
            <v>MEXIALOE LABORATORIOS SA DE CV</v>
          </cell>
        </row>
        <row r="31240">
          <cell r="C31240">
            <v>416</v>
          </cell>
          <cell r="D31240" t="str">
            <v>MEXIFRUTAS, SA DE CV</v>
          </cell>
        </row>
        <row r="31241">
          <cell r="C31241">
            <v>417</v>
          </cell>
          <cell r="D31241" t="str">
            <v>MEXIFRUTAS S.A DE C.V</v>
          </cell>
        </row>
        <row r="31242">
          <cell r="C31242">
            <v>366</v>
          </cell>
          <cell r="D31242" t="str">
            <v>NATURAL &amp; ORGANIC FARMS MEXICO, S.A. DE C.V.</v>
          </cell>
        </row>
        <row r="31243">
          <cell r="C31243">
            <v>398</v>
          </cell>
          <cell r="D31243" t="str">
            <v>NICMA, S.A. DE C.V.</v>
          </cell>
        </row>
        <row r="31244">
          <cell r="C31244">
            <v>398</v>
          </cell>
          <cell r="D31244" t="str">
            <v>NICMA, S.A. DE C.V.</v>
          </cell>
        </row>
        <row r="31245">
          <cell r="C31245">
            <v>401</v>
          </cell>
          <cell r="D31245" t="str">
            <v>GYG DERIVADOS Y COMESTIBLES, S.A. DE C.V.</v>
          </cell>
        </row>
        <row r="31246">
          <cell r="C31246">
            <v>390</v>
          </cell>
          <cell r="D31246" t="str">
            <v>PRODUCTORA DE ALIMENTOS MEXICANOS, S.A. DE C.V.</v>
          </cell>
        </row>
        <row r="31247">
          <cell r="C31247">
            <v>412</v>
          </cell>
          <cell r="D31247" t="str">
            <v>PRODUCTOS AGROINDUSTRIALES DE CHIHUAHUA, SPR DE RL DE CV</v>
          </cell>
        </row>
        <row r="31248">
          <cell r="C31248">
            <v>412</v>
          </cell>
          <cell r="D31248" t="str">
            <v>PRODUCTOS AGROINDUSTRIALES DE CHIHUAHUA, SPR DE RL DE CV</v>
          </cell>
        </row>
        <row r="31249">
          <cell r="C31249">
            <v>269</v>
          </cell>
          <cell r="D31249" t="str">
            <v>PRODUCTOS TANIART, S.A. DE C.V.</v>
          </cell>
        </row>
        <row r="31250">
          <cell r="C31250">
            <v>151</v>
          </cell>
          <cell r="D31250" t="str">
            <v>UNGERER MEXICO S DE RL DE CV</v>
          </cell>
        </row>
        <row r="31251">
          <cell r="C31251">
            <v>152</v>
          </cell>
          <cell r="D31251" t="str">
            <v>VALLE REDONDO SA DE CV</v>
          </cell>
        </row>
        <row r="31252">
          <cell r="C31252">
            <v>152</v>
          </cell>
          <cell r="D31252" t="str">
            <v>VALLE REDONDO SA DE CV</v>
          </cell>
        </row>
        <row r="31253">
          <cell r="C31253">
            <v>152</v>
          </cell>
          <cell r="D31253" t="str">
            <v>VALLE REDONDO SA DE CV</v>
          </cell>
        </row>
        <row r="31254">
          <cell r="C31254">
            <v>152</v>
          </cell>
          <cell r="D31254" t="str">
            <v>VALLE REDONDO SA DE CV</v>
          </cell>
        </row>
        <row r="31255">
          <cell r="C31255">
            <v>106</v>
          </cell>
          <cell r="D31255" t="str">
            <v>MEXIALOE LABORATORIOS SA DE CV</v>
          </cell>
        </row>
        <row r="31256">
          <cell r="C31256">
            <v>20</v>
          </cell>
          <cell r="D31256" t="str">
            <v>BIMBO</v>
          </cell>
        </row>
        <row r="31257">
          <cell r="C31257">
            <v>21</v>
          </cell>
          <cell r="D31257" t="str">
            <v>BIMBO</v>
          </cell>
        </row>
        <row r="31258">
          <cell r="C31258" t="str">
            <v>PROSPECTO</v>
          </cell>
          <cell r="D31258" t="str">
            <v>BREADCO SAPI DE CV</v>
          </cell>
        </row>
        <row r="31259">
          <cell r="C31259">
            <v>24</v>
          </cell>
          <cell r="D31259" t="str">
            <v>C &amp; L ALIMENTOS SA DE CV</v>
          </cell>
        </row>
        <row r="31260">
          <cell r="C31260">
            <v>24</v>
          </cell>
          <cell r="D31260" t="str">
            <v>C &amp; L ALIMENTOS SA DE CV</v>
          </cell>
        </row>
        <row r="31261">
          <cell r="C31261">
            <v>52</v>
          </cell>
          <cell r="D31261" t="str">
            <v>DEUTSCHE QUIMICA SA DE CV</v>
          </cell>
        </row>
        <row r="31262">
          <cell r="C31262">
            <v>384</v>
          </cell>
          <cell r="D31262" t="str">
            <v>DIET LINE LATIN AMERICA, S. A. P. I.  DE C.V.</v>
          </cell>
        </row>
        <row r="31263">
          <cell r="C31263">
            <v>422</v>
          </cell>
          <cell r="D31263" t="str">
            <v>DYSAL, S.A.P.I., DE C.V.</v>
          </cell>
        </row>
        <row r="31264">
          <cell r="C31264">
            <v>174</v>
          </cell>
          <cell r="D31264" t="str">
            <v>GRUPO INDUSTRIAL CUADRITOS BIOTEK SA DE CV</v>
          </cell>
        </row>
        <row r="31265">
          <cell r="C31265">
            <v>89</v>
          </cell>
          <cell r="D31265" t="str">
            <v>KERRY INGREDIENTS DE MEXICO SA DE CV</v>
          </cell>
        </row>
        <row r="31266">
          <cell r="C31266">
            <v>90</v>
          </cell>
          <cell r="D31266" t="str">
            <v>KERRY INGREDIENTS DE MEXICO SA DE CV</v>
          </cell>
        </row>
        <row r="31267">
          <cell r="C31267">
            <v>89</v>
          </cell>
          <cell r="D31267" t="str">
            <v>KERRY INGREDIENTS DE MEXICO SA DE CV</v>
          </cell>
        </row>
        <row r="31268">
          <cell r="C31268">
            <v>406</v>
          </cell>
          <cell r="D31268" t="str">
            <v>LA FINCA ALIMENTOS SA DE CV</v>
          </cell>
        </row>
        <row r="31269">
          <cell r="C31269">
            <v>306</v>
          </cell>
          <cell r="D31269" t="str">
            <v>GRIFFITH FOODS, S.A. DE C.V.</v>
          </cell>
        </row>
        <row r="31270">
          <cell r="C31270">
            <v>306</v>
          </cell>
          <cell r="D31270" t="str">
            <v>GRIFFITH FOODS, S.A. DE C.V.</v>
          </cell>
        </row>
        <row r="31271">
          <cell r="C31271" t="str">
            <v>PROSPECTO</v>
          </cell>
          <cell r="D31271" t="str">
            <v>LATIN FOODS SA DE CV</v>
          </cell>
        </row>
        <row r="31272">
          <cell r="C31272">
            <v>104</v>
          </cell>
          <cell r="D31272" t="str">
            <v>MEJORPLUS SA DE CV</v>
          </cell>
        </row>
        <row r="31273">
          <cell r="C31273">
            <v>104</v>
          </cell>
          <cell r="D31273" t="str">
            <v>MEJORPLUS SA DE CV</v>
          </cell>
        </row>
        <row r="31274">
          <cell r="C31274">
            <v>104</v>
          </cell>
          <cell r="D31274" t="str">
            <v>MEJORPLUS SA DE CV</v>
          </cell>
        </row>
        <row r="31275">
          <cell r="C31275">
            <v>104</v>
          </cell>
          <cell r="D31275" t="str">
            <v>MEJORPLUS SA DE CV</v>
          </cell>
        </row>
        <row r="31276">
          <cell r="C31276">
            <v>107</v>
          </cell>
          <cell r="D31276" t="str">
            <v>MICHEL ONTIVEROS PABLO IGNACIO</v>
          </cell>
        </row>
        <row r="31277">
          <cell r="C31277">
            <v>373</v>
          </cell>
          <cell r="D31277" t="str">
            <v>MOLINO LA ROSALEDA, S.A. DE C.V.</v>
          </cell>
        </row>
        <row r="31278">
          <cell r="C31278">
            <v>130</v>
          </cell>
          <cell r="D31278" t="str">
            <v>PRODUCTOS PERLA, SA DE CV</v>
          </cell>
        </row>
        <row r="31279">
          <cell r="C31279">
            <v>130</v>
          </cell>
          <cell r="D31279" t="str">
            <v>PRODUCTOS PERLA, SA DE CV</v>
          </cell>
        </row>
        <row r="31280">
          <cell r="C31280">
            <v>130</v>
          </cell>
          <cell r="D31280" t="str">
            <v>PRODUCTOS PERLA, SA DE CV</v>
          </cell>
        </row>
        <row r="31281">
          <cell r="C31281" t="str">
            <v>PROSPECTO</v>
          </cell>
          <cell r="D31281" t="str">
            <v>PRODUCTOS RICH SA DE CV</v>
          </cell>
        </row>
        <row r="31282">
          <cell r="C31282">
            <v>270</v>
          </cell>
          <cell r="D31282" t="str">
            <v>RESTAURANTES TOKS, S.A. DE C.V.</v>
          </cell>
        </row>
        <row r="31283">
          <cell r="C31283">
            <v>385</v>
          </cell>
          <cell r="D31283" t="str">
            <v>SAPPHIRE FLAVORS AND FRAGANCES, S.A. DE C.V.</v>
          </cell>
        </row>
        <row r="31284">
          <cell r="C31284">
            <v>355</v>
          </cell>
          <cell r="D31284" t="str">
            <v>TECNICOS ESPECIALIZADOS EN ALIMENTOS, S.A. DE C.V.</v>
          </cell>
        </row>
        <row r="31285">
          <cell r="C31285">
            <v>403</v>
          </cell>
          <cell r="D31285" t="str">
            <v>TECNOLOGÍA EN INGREDIENTES ALIMENTICIOS SA DE CV</v>
          </cell>
        </row>
        <row r="31286">
          <cell r="C31286">
            <v>388</v>
          </cell>
          <cell r="D31286" t="str">
            <v>CONE DENIM YECAPIXTLA, S. DE R.L. DE C.V.</v>
          </cell>
        </row>
        <row r="31287">
          <cell r="C31287">
            <v>433</v>
          </cell>
          <cell r="D31287" t="str">
            <v>CONFECCIONES Y LAVADOS DEL SURESTE, S.A. DE C.V.</v>
          </cell>
        </row>
        <row r="31288">
          <cell r="C31288">
            <v>433</v>
          </cell>
          <cell r="D31288" t="str">
            <v>CONFECCIONES Y LAVADOS DEL SURESTE, S.A. DE C.V.</v>
          </cell>
        </row>
        <row r="31289">
          <cell r="C31289">
            <v>433</v>
          </cell>
          <cell r="D31289" t="str">
            <v>CONFECCIONES Y LAVADOS DEL SURESTE, S.A. DE C.V.</v>
          </cell>
        </row>
        <row r="31290">
          <cell r="C31290">
            <v>55</v>
          </cell>
          <cell r="D31290" t="str">
            <v>DISTRIBUIDORA DE TEXTILES AVANTE SA DE CV</v>
          </cell>
        </row>
        <row r="31291">
          <cell r="C31291">
            <v>55</v>
          </cell>
          <cell r="D31291" t="str">
            <v>DISTRIBUIDORA DE TEXTILES AVANTE SA DE CV</v>
          </cell>
        </row>
        <row r="31292">
          <cell r="C31292">
            <v>14</v>
          </cell>
          <cell r="D31292" t="str">
            <v>DISTRIBUIDORA TEXTIL ARTTEX, S.A. DE C.V.</v>
          </cell>
        </row>
        <row r="31293">
          <cell r="C31293">
            <v>14</v>
          </cell>
          <cell r="D31293" t="str">
            <v>DISTRIBUIDORA TEXTIL ARTTEX, S.A. DE C.V.</v>
          </cell>
        </row>
        <row r="31294">
          <cell r="C31294">
            <v>376</v>
          </cell>
          <cell r="D31294" t="str">
            <v>EDUARDO WONG RODRIGUEZ</v>
          </cell>
        </row>
        <row r="31295">
          <cell r="C31295">
            <v>376</v>
          </cell>
          <cell r="D31295" t="str">
            <v>EDUARDO WONG RODRIGUEZ</v>
          </cell>
        </row>
        <row r="31296">
          <cell r="C31296">
            <v>376</v>
          </cell>
          <cell r="D31296" t="str">
            <v>EDUARDO WONG RODRIGUEZ</v>
          </cell>
        </row>
        <row r="31297">
          <cell r="C31297">
            <v>73</v>
          </cell>
          <cell r="D31297" t="str">
            <v>GRUPO INDUSTRIAL MIRO SA DE CV</v>
          </cell>
        </row>
        <row r="31298">
          <cell r="C31298">
            <v>73</v>
          </cell>
          <cell r="D31298" t="str">
            <v>GRUPO INDUSTRIAL MIRO SA DE CV</v>
          </cell>
        </row>
        <row r="31299">
          <cell r="C31299">
            <v>402</v>
          </cell>
          <cell r="D31299" t="str">
            <v>GRUPO VIVATEX, S.A. DE C.V.</v>
          </cell>
        </row>
        <row r="31300">
          <cell r="C31300">
            <v>402</v>
          </cell>
          <cell r="D31300" t="str">
            <v>GRUPO VIVATEX, S.A. DE C.V.</v>
          </cell>
        </row>
        <row r="31301">
          <cell r="C31301">
            <v>396</v>
          </cell>
          <cell r="D31301" t="str">
            <v>JINSI, S.A. DE C.V.</v>
          </cell>
        </row>
        <row r="31302">
          <cell r="C31302">
            <v>370</v>
          </cell>
          <cell r="D31302" t="str">
            <v>JUAN RAMON DELGADILLO ALDRETE</v>
          </cell>
        </row>
        <row r="31303">
          <cell r="C31303">
            <v>370</v>
          </cell>
          <cell r="D31303" t="str">
            <v>JUAN RAMON DELGADILLO ALDRETE</v>
          </cell>
        </row>
        <row r="31304">
          <cell r="C31304">
            <v>370</v>
          </cell>
          <cell r="D31304" t="str">
            <v>JUAN RAMON DELGADILLO ALDRETE</v>
          </cell>
        </row>
        <row r="31305">
          <cell r="C31305">
            <v>370</v>
          </cell>
          <cell r="D31305" t="str">
            <v>JUAN RAMON DELGADILLO ALDRETE</v>
          </cell>
        </row>
        <row r="31306">
          <cell r="C31306">
            <v>97</v>
          </cell>
          <cell r="D31306" t="str">
            <v>LAVAEXPORT SA DE CV</v>
          </cell>
        </row>
        <row r="31307">
          <cell r="C31307">
            <v>97</v>
          </cell>
          <cell r="D31307" t="str">
            <v>LAVAEXPORT SA DE CV</v>
          </cell>
        </row>
        <row r="31308">
          <cell r="C31308">
            <v>97</v>
          </cell>
          <cell r="D31308" t="str">
            <v>LAVAEXPORT SA DE CV</v>
          </cell>
        </row>
        <row r="31309">
          <cell r="C31309">
            <v>303</v>
          </cell>
          <cell r="D31309" t="str">
            <v>MARIA AGUILERA HERNANDEZ</v>
          </cell>
        </row>
        <row r="31310">
          <cell r="C31310">
            <v>309</v>
          </cell>
          <cell r="D31310" t="str">
            <v>MARIA CONSUELO FIERRO RAMOS</v>
          </cell>
        </row>
        <row r="31311">
          <cell r="C31311">
            <v>309</v>
          </cell>
          <cell r="D31311" t="str">
            <v>MARIA CONSUELO FIERRO RAMOS</v>
          </cell>
        </row>
        <row r="31312">
          <cell r="C31312">
            <v>204</v>
          </cell>
          <cell r="D31312" t="str">
            <v>PQ INTEGRADORA LOGISTICA SA DE CV</v>
          </cell>
        </row>
        <row r="31313">
          <cell r="C31313">
            <v>134</v>
          </cell>
          <cell r="D31313" t="str">
            <v>QUIMICA HERNANDEZ RAMIREZ SA DE CV</v>
          </cell>
        </row>
        <row r="31314">
          <cell r="C31314">
            <v>134</v>
          </cell>
          <cell r="D31314" t="str">
            <v>QUIMICA HERNANDEZ RAMIREZ SA DE CV</v>
          </cell>
        </row>
        <row r="31315">
          <cell r="C31315">
            <v>134</v>
          </cell>
          <cell r="D31315" t="str">
            <v>QUIMICA HERNANDEZ RAMIREZ SA DE CV</v>
          </cell>
        </row>
        <row r="31316">
          <cell r="C31316">
            <v>378</v>
          </cell>
          <cell r="D31316" t="str">
            <v>STONE LAV, S.A. DE C.V.</v>
          </cell>
        </row>
        <row r="31317">
          <cell r="C31317">
            <v>378</v>
          </cell>
          <cell r="D31317" t="str">
            <v>STONE LAV, S.A. DE C.V.</v>
          </cell>
        </row>
        <row r="31318">
          <cell r="C31318">
            <v>179</v>
          </cell>
          <cell r="D31318" t="str">
            <v>TBG APPAREL S DE RL DE CV</v>
          </cell>
        </row>
        <row r="31319">
          <cell r="C31319">
            <v>179</v>
          </cell>
          <cell r="D31319" t="str">
            <v>TBG APPAREL S DE RL DE CV</v>
          </cell>
        </row>
        <row r="31320">
          <cell r="C31320">
            <v>179</v>
          </cell>
          <cell r="D31320" t="str">
            <v>TBG APPAREL S DE RL DE CV</v>
          </cell>
        </row>
        <row r="31321">
          <cell r="C31321">
            <v>179</v>
          </cell>
          <cell r="D31321" t="str">
            <v>TBG APPAREL S DE RL DE CV</v>
          </cell>
        </row>
        <row r="31322">
          <cell r="C31322">
            <v>155</v>
          </cell>
          <cell r="D31322" t="str">
            <v>VERTICAL KNITS SA DE CV</v>
          </cell>
        </row>
        <row r="31323">
          <cell r="C31323">
            <v>155</v>
          </cell>
          <cell r="D31323" t="str">
            <v>VERTICAL KNITS SA DE CV</v>
          </cell>
        </row>
        <row r="31324">
          <cell r="C31324">
            <v>367</v>
          </cell>
          <cell r="D31324" t="str">
            <v>WRANGLER DE MEXICO, S. DE R.L. DE C.V.</v>
          </cell>
        </row>
        <row r="31325">
          <cell r="C31325">
            <v>100</v>
          </cell>
          <cell r="D31325" t="str">
            <v>MANUFACTURAS KALTEX SA DE CV</v>
          </cell>
        </row>
        <row r="31326">
          <cell r="C31326">
            <v>100</v>
          </cell>
          <cell r="D31326" t="str">
            <v>MANUFACTURAS KALTEX SA DE CV</v>
          </cell>
        </row>
        <row r="31327">
          <cell r="C31327">
            <v>100</v>
          </cell>
          <cell r="D31327" t="str">
            <v>MANUFACTURAS KALTEX SA DE CV</v>
          </cell>
        </row>
        <row r="31328">
          <cell r="C31328">
            <v>16</v>
          </cell>
          <cell r="D31328" t="str">
            <v>GRUMA</v>
          </cell>
        </row>
        <row r="31329">
          <cell r="C31329">
            <v>78</v>
          </cell>
          <cell r="D31329" t="str">
            <v>GRUMA</v>
          </cell>
        </row>
        <row r="31330">
          <cell r="C31330">
            <v>78</v>
          </cell>
          <cell r="D31330" t="str">
            <v>GRUMA</v>
          </cell>
        </row>
        <row r="31331">
          <cell r="C31331">
            <v>79</v>
          </cell>
          <cell r="D31331" t="str">
            <v>GRUMA</v>
          </cell>
        </row>
        <row r="31332">
          <cell r="C31332">
            <v>79</v>
          </cell>
          <cell r="D31332" t="str">
            <v>GRUMA</v>
          </cell>
        </row>
        <row r="31333">
          <cell r="C31333">
            <v>112</v>
          </cell>
          <cell r="D31333" t="str">
            <v>GRUMA</v>
          </cell>
        </row>
        <row r="31334">
          <cell r="C31334">
            <v>112</v>
          </cell>
          <cell r="D31334" t="str">
            <v>GRUMA</v>
          </cell>
        </row>
        <row r="31335">
          <cell r="C31335">
            <v>113</v>
          </cell>
          <cell r="D31335" t="str">
            <v>GRUMA</v>
          </cell>
        </row>
        <row r="31336">
          <cell r="C31336">
            <v>113</v>
          </cell>
          <cell r="D31336" t="str">
            <v>GRUMA</v>
          </cell>
        </row>
        <row r="31337">
          <cell r="C31337">
            <v>113</v>
          </cell>
          <cell r="D31337" t="str">
            <v>GRUMA</v>
          </cell>
        </row>
        <row r="31338">
          <cell r="C31338">
            <v>114</v>
          </cell>
          <cell r="D31338" t="str">
            <v>GRUMA</v>
          </cell>
        </row>
        <row r="31339">
          <cell r="C31339">
            <v>114</v>
          </cell>
          <cell r="D31339" t="str">
            <v>GRUMA</v>
          </cell>
        </row>
        <row r="31340">
          <cell r="C31340">
            <v>115</v>
          </cell>
          <cell r="D31340" t="str">
            <v>GRUMA</v>
          </cell>
        </row>
        <row r="31341">
          <cell r="C31341">
            <v>159</v>
          </cell>
          <cell r="D31341" t="str">
            <v>GRUMA</v>
          </cell>
        </row>
        <row r="31342">
          <cell r="C31342">
            <v>159</v>
          </cell>
          <cell r="D31342" t="str">
            <v>GRUMA</v>
          </cell>
        </row>
        <row r="31343">
          <cell r="C31343">
            <v>166</v>
          </cell>
          <cell r="D31343" t="str">
            <v>GRUMA</v>
          </cell>
        </row>
        <row r="31344">
          <cell r="C31344">
            <v>166</v>
          </cell>
          <cell r="D31344" t="str">
            <v>GRUMA</v>
          </cell>
        </row>
        <row r="31345">
          <cell r="C31345">
            <v>407</v>
          </cell>
          <cell r="D31345" t="str">
            <v>GRUMA</v>
          </cell>
        </row>
        <row r="31346">
          <cell r="C31346">
            <v>407</v>
          </cell>
          <cell r="D31346" t="str">
            <v>GRUMA</v>
          </cell>
        </row>
        <row r="31347">
          <cell r="C31347">
            <v>381</v>
          </cell>
          <cell r="D31347" t="str">
            <v>HARI MASA DEL SURESTE, S.A. DE C.V.</v>
          </cell>
        </row>
        <row r="31348">
          <cell r="C31348">
            <v>381</v>
          </cell>
          <cell r="D31348" t="str">
            <v>HARI MASA DEL SURESTE, S.A. DE C.V.</v>
          </cell>
        </row>
        <row r="31349">
          <cell r="C31349">
            <v>28</v>
          </cell>
          <cell r="D31349" t="str">
            <v>CERVECERIA CUAUHTEMOC MOCTEZUMA SA DE CV</v>
          </cell>
        </row>
        <row r="31350">
          <cell r="C31350">
            <v>28</v>
          </cell>
          <cell r="D31350" t="str">
            <v>CERVECERIA CUAUHTEMOC MOCTEZUMA SA DE CV</v>
          </cell>
        </row>
        <row r="31351">
          <cell r="C31351">
            <v>28</v>
          </cell>
          <cell r="D31351" t="str">
            <v>CERVECERIA CUAUHTEMOC MOCTEZUMA SA DE CV</v>
          </cell>
        </row>
        <row r="31352">
          <cell r="C31352">
            <v>28</v>
          </cell>
          <cell r="D31352" t="str">
            <v>CERVECERIA CUAUHTEMOC MOCTEZUMA SA DE CV</v>
          </cell>
        </row>
        <row r="31353">
          <cell r="C31353">
            <v>29</v>
          </cell>
          <cell r="D31353" t="str">
            <v>CERVECERIA CUAUHTEMOC MOCTEZUMA SA DE CV</v>
          </cell>
        </row>
        <row r="31354">
          <cell r="C31354">
            <v>29</v>
          </cell>
          <cell r="D31354" t="str">
            <v>CERVECERIA CUAUHTEMOC MOCTEZUMA SA DE CV</v>
          </cell>
        </row>
        <row r="31355">
          <cell r="C31355">
            <v>29</v>
          </cell>
          <cell r="D31355" t="str">
            <v>CERVECERIA CUAUHTEMOC MOCTEZUMA SA DE CV</v>
          </cell>
        </row>
        <row r="31356">
          <cell r="C31356">
            <v>29</v>
          </cell>
          <cell r="D31356" t="str">
            <v>CERVECERIA CUAUHTEMOC MOCTEZUMA SA DE CV</v>
          </cell>
        </row>
        <row r="31357">
          <cell r="C31357">
            <v>30</v>
          </cell>
          <cell r="D31357" t="str">
            <v>CERVECERIA CUAUHTEMOC MOCTEZUMA SA DE CV</v>
          </cell>
        </row>
        <row r="31358">
          <cell r="C31358">
            <v>30</v>
          </cell>
          <cell r="D31358" t="str">
            <v>CERVECERIA CUAUHTEMOC MOCTEZUMA SA DE CV</v>
          </cell>
        </row>
        <row r="31359">
          <cell r="C31359">
            <v>30</v>
          </cell>
          <cell r="D31359" t="str">
            <v>CERVECERIA CUAUHTEMOC MOCTEZUMA SA DE CV</v>
          </cell>
        </row>
        <row r="31360">
          <cell r="C31360">
            <v>30</v>
          </cell>
          <cell r="D31360" t="str">
            <v>CERVECERIA CUAUHTEMOC MOCTEZUMA SA DE CV</v>
          </cell>
        </row>
        <row r="31361">
          <cell r="C31361">
            <v>31</v>
          </cell>
          <cell r="D31361" t="str">
            <v>CERVECERIA CUAUHTEMOC MOCTEZUMA SA DE CV</v>
          </cell>
        </row>
        <row r="31362">
          <cell r="C31362">
            <v>31</v>
          </cell>
          <cell r="D31362" t="str">
            <v>CERVECERIA CUAUHTEMOC MOCTEZUMA SA DE CV</v>
          </cell>
        </row>
        <row r="31363">
          <cell r="C31363">
            <v>31</v>
          </cell>
          <cell r="D31363" t="str">
            <v>CERVECERIA CUAUHTEMOC MOCTEZUMA SA DE CV</v>
          </cell>
        </row>
        <row r="31364">
          <cell r="C31364">
            <v>31</v>
          </cell>
          <cell r="D31364" t="str">
            <v>CERVECERIA CUAUHTEMOC MOCTEZUMA SA DE CV</v>
          </cell>
        </row>
        <row r="31365">
          <cell r="C31365">
            <v>31</v>
          </cell>
          <cell r="D31365" t="str">
            <v>CERVECERIA CUAUHTEMOC MOCTEZUMA SA DE CV</v>
          </cell>
        </row>
        <row r="31366">
          <cell r="C31366">
            <v>32</v>
          </cell>
          <cell r="D31366" t="str">
            <v>CERVECERIA CUAUHTEMOC MOCTEZUMA SA DE CV</v>
          </cell>
        </row>
        <row r="31367">
          <cell r="C31367">
            <v>32</v>
          </cell>
          <cell r="D31367" t="str">
            <v>CERVECERIA CUAUHTEMOC MOCTEZUMA SA DE CV</v>
          </cell>
        </row>
        <row r="31368">
          <cell r="C31368">
            <v>32</v>
          </cell>
          <cell r="D31368" t="str">
            <v>CERVECERIA CUAUHTEMOC MOCTEZUMA SA DE CV</v>
          </cell>
        </row>
        <row r="31369">
          <cell r="C31369">
            <v>32</v>
          </cell>
          <cell r="D31369" t="str">
            <v>CERVECERIA CUAUHTEMOC MOCTEZUMA SA DE CV</v>
          </cell>
        </row>
        <row r="31370">
          <cell r="C31370">
            <v>33</v>
          </cell>
          <cell r="D31370" t="str">
            <v>CERVECERIA CUAUHTEMOC MOCTEZUMA SA DE CV</v>
          </cell>
        </row>
        <row r="31371">
          <cell r="C31371">
            <v>33</v>
          </cell>
          <cell r="D31371" t="str">
            <v>CERVECERIA CUAUHTEMOC MOCTEZUMA SA DE CV</v>
          </cell>
        </row>
        <row r="31372">
          <cell r="C31372">
            <v>33</v>
          </cell>
          <cell r="D31372" t="str">
            <v>CERVECERIA CUAUHTEMOC MOCTEZUMA SA DE CV</v>
          </cell>
        </row>
        <row r="31373">
          <cell r="C31373">
            <v>33</v>
          </cell>
          <cell r="D31373" t="str">
            <v>CERVECERIA CUAUHTEMOC MOCTEZUMA SA DE CV</v>
          </cell>
        </row>
        <row r="31374">
          <cell r="C31374">
            <v>337</v>
          </cell>
          <cell r="D31374" t="str">
            <v>CERVECERIA CUAUHTEMOC MOCTEZUMA SA DE CV</v>
          </cell>
        </row>
        <row r="31375">
          <cell r="C31375">
            <v>337</v>
          </cell>
          <cell r="D31375" t="str">
            <v>CERVECERIA CUAUHTEMOC MOCTEZUMA SA DE CV</v>
          </cell>
        </row>
        <row r="31376">
          <cell r="C31376">
            <v>337</v>
          </cell>
          <cell r="D31376" t="str">
            <v>CERVECERIA CUAUHTEMOC MOCTEZUMA SA DE CV</v>
          </cell>
        </row>
        <row r="31377">
          <cell r="C31377">
            <v>337</v>
          </cell>
          <cell r="D31377" t="str">
            <v>CERVECERIA CUAUHTEMOC MOCTEZUMA SA DE CV</v>
          </cell>
        </row>
        <row r="31378">
          <cell r="C31378">
            <v>342</v>
          </cell>
          <cell r="D31378" t="str">
            <v>RED STRIPE</v>
          </cell>
        </row>
        <row r="31379">
          <cell r="C31379">
            <v>393</v>
          </cell>
          <cell r="D31379" t="str">
            <v>CERVECERIA CUAUHTEMOC MOCTEZUMA SA DE CV</v>
          </cell>
        </row>
        <row r="31380">
          <cell r="C31380">
            <v>436</v>
          </cell>
          <cell r="D31380" t="str">
            <v>CERVECERIA PANAMA, S.A.</v>
          </cell>
        </row>
        <row r="31381">
          <cell r="C31381">
            <v>392</v>
          </cell>
          <cell r="D31381" t="str">
            <v>CIH INTERNATIONAL, S.A.R.L.</v>
          </cell>
        </row>
        <row r="31382">
          <cell r="C31382">
            <v>392</v>
          </cell>
          <cell r="D31382" t="str">
            <v>CIH INTERNATIONAL, S.A.R.L.</v>
          </cell>
        </row>
        <row r="31383">
          <cell r="C31383">
            <v>392</v>
          </cell>
          <cell r="D31383" t="str">
            <v>CIH INTERNATIONAL, S.A.R.L.</v>
          </cell>
        </row>
        <row r="31384">
          <cell r="C31384">
            <v>392</v>
          </cell>
          <cell r="D31384" t="str">
            <v>CIH INTERNATIONAL, S.A.R.L.</v>
          </cell>
        </row>
        <row r="31385">
          <cell r="C31385">
            <v>392</v>
          </cell>
          <cell r="D31385" t="str">
            <v>CIH INTERNATIONAL, S.A.R.L.</v>
          </cell>
        </row>
        <row r="31386">
          <cell r="C31386">
            <v>392</v>
          </cell>
          <cell r="D31386" t="str">
            <v>CIH INTERNATIONAL, S.A.R.L.</v>
          </cell>
        </row>
        <row r="31387">
          <cell r="C31387">
            <v>232</v>
          </cell>
          <cell r="D31387" t="str">
            <v>BANKS (BARBADOS) BREWERIES LTD</v>
          </cell>
        </row>
        <row r="31388">
          <cell r="C31388">
            <v>232</v>
          </cell>
          <cell r="D31388" t="str">
            <v>BANKS (BARBADOS) BREWERIES LTD</v>
          </cell>
        </row>
        <row r="31389">
          <cell r="C31389">
            <v>238</v>
          </cell>
          <cell r="D31389" t="str">
            <v>ANSA MCAL TRADING, INC.</v>
          </cell>
        </row>
        <row r="31390">
          <cell r="C31390">
            <v>238</v>
          </cell>
          <cell r="D31390" t="str">
            <v>ANSA MCAL TRADING, INC.</v>
          </cell>
        </row>
        <row r="31391">
          <cell r="C31391">
            <v>409</v>
          </cell>
          <cell r="D31391" t="str">
            <v>INGENIERO FRANCISCO QUINZAÑOS Y CIA SA DE CV</v>
          </cell>
        </row>
        <row r="31392">
          <cell r="C31392">
            <v>409</v>
          </cell>
          <cell r="D31392" t="str">
            <v>INGENIERO FRANCISCO QUINZAÑOS Y CIA SA DE CV</v>
          </cell>
        </row>
        <row r="31393">
          <cell r="C31393">
            <v>411</v>
          </cell>
          <cell r="D31393" t="str">
            <v>TECNOLOGIA AMBIENTAL Y COMERCIAL SA</v>
          </cell>
        </row>
        <row r="31394">
          <cell r="C31394">
            <v>411</v>
          </cell>
          <cell r="D31394" t="str">
            <v>TECNOLOGIA AMBIENTAL Y COMERCIAL SA</v>
          </cell>
        </row>
        <row r="31395">
          <cell r="C31395">
            <v>367</v>
          </cell>
          <cell r="D31395" t="str">
            <v>WRANGLER DE MEXICO, S. DE R.L. DE C.V.</v>
          </cell>
        </row>
        <row r="31396">
          <cell r="C31396">
            <v>367</v>
          </cell>
          <cell r="D31396" t="str">
            <v>WRANGLER DE MEXICO, S. DE R.L. DE C.V.</v>
          </cell>
        </row>
        <row r="31397">
          <cell r="C31397">
            <v>67</v>
          </cell>
          <cell r="D31397" t="str">
            <v>GELITA MEXICO S DE RL DE CV</v>
          </cell>
        </row>
        <row r="31398">
          <cell r="C31398">
            <v>53</v>
          </cell>
          <cell r="D31398" t="str">
            <v>DINCO DEL NORTE SA DE CV</v>
          </cell>
        </row>
        <row r="31399">
          <cell r="C31399">
            <v>53</v>
          </cell>
          <cell r="D31399" t="str">
            <v>DINCO DEL NORTE SA DE CV</v>
          </cell>
        </row>
        <row r="31400">
          <cell r="C31400">
            <v>53</v>
          </cell>
          <cell r="D31400" t="str">
            <v>DINCO DEL NORTE SA DE CV</v>
          </cell>
        </row>
        <row r="31401">
          <cell r="C31401">
            <v>53</v>
          </cell>
          <cell r="D31401" t="str">
            <v>DINCO DEL NORTE SA DE CV</v>
          </cell>
        </row>
        <row r="31402">
          <cell r="C31402">
            <v>128</v>
          </cell>
          <cell r="D31402" t="str">
            <v>PRODUCTOS CURTIENTES SA DE CV</v>
          </cell>
        </row>
        <row r="31403">
          <cell r="C31403">
            <v>128</v>
          </cell>
          <cell r="D31403" t="str">
            <v>PRODUCTOS CURTIENTES SA DE CV</v>
          </cell>
        </row>
        <row r="31404">
          <cell r="C31404">
            <v>128</v>
          </cell>
          <cell r="D31404" t="str">
            <v>PRODUCTOS CURTIENTES SA DE CV</v>
          </cell>
        </row>
        <row r="31405">
          <cell r="C31405">
            <v>144</v>
          </cell>
          <cell r="D31405" t="str">
            <v>SUELAS WYNY SA DE CV</v>
          </cell>
        </row>
        <row r="31406">
          <cell r="C31406">
            <v>144</v>
          </cell>
          <cell r="D31406" t="str">
            <v>SUELAS WYNY SA DE CV</v>
          </cell>
        </row>
        <row r="31407">
          <cell r="C31407">
            <v>184</v>
          </cell>
          <cell r="D31407" t="str">
            <v>CUEROMEX WET BLUE SA DE CV</v>
          </cell>
        </row>
        <row r="31408">
          <cell r="C31408">
            <v>184</v>
          </cell>
          <cell r="D31408" t="str">
            <v>CUEROMEX WET BLUE SA DE CV</v>
          </cell>
        </row>
        <row r="31409">
          <cell r="C31409">
            <v>193</v>
          </cell>
          <cell r="D31409" t="str">
            <v>CURFIMEX SA DE CV</v>
          </cell>
        </row>
        <row r="31410">
          <cell r="C31410">
            <v>193</v>
          </cell>
          <cell r="D31410" t="str">
            <v>CURFIMEX SA DE CV</v>
          </cell>
        </row>
        <row r="31411">
          <cell r="C31411">
            <v>202</v>
          </cell>
          <cell r="D31411" t="str">
            <v>CURTIDOS TREVIÑO SA DE CV</v>
          </cell>
        </row>
        <row r="31412">
          <cell r="C31412">
            <v>348</v>
          </cell>
          <cell r="D31412" t="str">
            <v>CONCURMEX, S.A. DE C.V.</v>
          </cell>
        </row>
        <row r="31413">
          <cell r="C31413">
            <v>371</v>
          </cell>
          <cell r="D31413" t="str">
            <v>DANIEL ROMO CUELLAR</v>
          </cell>
        </row>
        <row r="31414">
          <cell r="C31414">
            <v>371</v>
          </cell>
          <cell r="D31414" t="str">
            <v>DANIEL ROMO CUELLAR</v>
          </cell>
        </row>
        <row r="31415">
          <cell r="C31415">
            <v>414</v>
          </cell>
          <cell r="D31415" t="str">
            <v>HELA CHEMICALS SA DE CV</v>
          </cell>
        </row>
        <row r="31416">
          <cell r="C31416">
            <v>420</v>
          </cell>
          <cell r="D31416" t="str">
            <v>PIELES SANTORO, S.A. DE C.V.</v>
          </cell>
        </row>
        <row r="31417">
          <cell r="C31417">
            <v>420</v>
          </cell>
          <cell r="D31417" t="str">
            <v>PIELES SANTORO, S.A. DE C.V.</v>
          </cell>
        </row>
        <row r="31418">
          <cell r="C31418">
            <v>6</v>
          </cell>
          <cell r="D31418" t="str">
            <v>AGRANA FRUIT MEXICO SA DE CV</v>
          </cell>
        </row>
        <row r="31419">
          <cell r="C31419">
            <v>11</v>
          </cell>
          <cell r="D31419" t="str">
            <v>ALIMENTOS PROFUSA, SA DE CV</v>
          </cell>
        </row>
        <row r="31420">
          <cell r="C31420">
            <v>11</v>
          </cell>
          <cell r="D31420" t="str">
            <v>ALIMENTOS PROFUSA, SA DE CV</v>
          </cell>
        </row>
        <row r="31421">
          <cell r="C31421">
            <v>15</v>
          </cell>
          <cell r="D31421" t="str">
            <v>AVIGM SA DE CV</v>
          </cell>
        </row>
        <row r="31422">
          <cell r="C31422">
            <v>22</v>
          </cell>
          <cell r="D31422" t="str">
            <v>BIOTECNICA INTERNACIONAL SA DE CV</v>
          </cell>
        </row>
        <row r="31423">
          <cell r="C31423">
            <v>177</v>
          </cell>
          <cell r="D31423" t="str">
            <v>COLOIDALES DUCHE SA DE CV</v>
          </cell>
        </row>
        <row r="31424">
          <cell r="C31424">
            <v>246</v>
          </cell>
          <cell r="D31424" t="str">
            <v>COMPLEMENTOS ALIMENTICIOS, S.A. DE C.V.</v>
          </cell>
        </row>
        <row r="31425">
          <cell r="C31425">
            <v>421</v>
          </cell>
          <cell r="D31425" t="str">
            <v>FLAVOR SENSE, S.A. DE C.V.</v>
          </cell>
        </row>
        <row r="31426">
          <cell r="C31426">
            <v>437</v>
          </cell>
          <cell r="D31426" t="str">
            <v>FREXPORT, S.A. DE C.V.</v>
          </cell>
        </row>
        <row r="31427">
          <cell r="C31427">
            <v>67</v>
          </cell>
          <cell r="D31427" t="str">
            <v>GELITA MEXICO S DE RL DE CV</v>
          </cell>
        </row>
        <row r="31428">
          <cell r="C31428">
            <v>67</v>
          </cell>
          <cell r="D31428" t="str">
            <v>GELITA MEXICO S DE RL DE CV</v>
          </cell>
        </row>
        <row r="31429">
          <cell r="C31429">
            <v>206</v>
          </cell>
          <cell r="D31429" t="str">
            <v>INVESTIGACION PRODUCTIVA SA DE CV</v>
          </cell>
        </row>
        <row r="31430">
          <cell r="C31430" t="str">
            <v>PROSPECTO</v>
          </cell>
          <cell r="D31430" t="str">
            <v xml:space="preserve">MAZ INDUSTRIAL </v>
          </cell>
        </row>
        <row r="31431">
          <cell r="C31431" t="str">
            <v>PROSPECTO</v>
          </cell>
          <cell r="D31431" t="str">
            <v xml:space="preserve">MAZ INDUSTRIAL </v>
          </cell>
        </row>
        <row r="31432">
          <cell r="C31432">
            <v>372</v>
          </cell>
          <cell r="D31432" t="str">
            <v>NOVA ORGANICA, S.A. DE C.V.</v>
          </cell>
        </row>
        <row r="31433">
          <cell r="C31433">
            <v>382</v>
          </cell>
          <cell r="D31433" t="str">
            <v>PC BIOLOGICS, S.A. DE C.V.</v>
          </cell>
        </row>
        <row r="31434">
          <cell r="C31434">
            <v>239</v>
          </cell>
          <cell r="D31434" t="str">
            <v>PROTEINAS NATURALES, S.A. (PROTENA, S.A.)</v>
          </cell>
        </row>
        <row r="31435">
          <cell r="C31435">
            <v>252</v>
          </cell>
          <cell r="D31435" t="str">
            <v>QUESERIA DOS LAGUNAS, SPR DE R.L. DE C.V.</v>
          </cell>
        </row>
        <row r="31436">
          <cell r="C31436">
            <v>349</v>
          </cell>
          <cell r="D31436" t="str">
            <v>VILLA VERDE AGRICOLA MEXICANA, S.A. DE C.V.</v>
          </cell>
        </row>
        <row r="31437">
          <cell r="C31437">
            <v>423</v>
          </cell>
          <cell r="D31437" t="str">
            <v>VISCERAS SELECTAS DEL BAJIO.S. DE R.L. DE C.V.</v>
          </cell>
        </row>
        <row r="31438">
          <cell r="C31438">
            <v>418</v>
          </cell>
          <cell r="D31438" t="str">
            <v>ENDISIC, S.A. DE C.V.</v>
          </cell>
        </row>
        <row r="31439">
          <cell r="C31439">
            <v>174</v>
          </cell>
          <cell r="D31439" t="str">
            <v>GRUPO INDUSTRIAL CUADRITOS BIOTEK SA DE CV</v>
          </cell>
        </row>
        <row r="31440">
          <cell r="C31440">
            <v>404</v>
          </cell>
          <cell r="D31440" t="str">
            <v>INNOVAK GLOBAL SA DE CV</v>
          </cell>
        </row>
        <row r="31441">
          <cell r="C31441">
            <v>89</v>
          </cell>
          <cell r="D31441" t="str">
            <v>KERRY INGREDIENTS DE MEXICO SA DE CV</v>
          </cell>
        </row>
        <row r="31442">
          <cell r="C31442">
            <v>89</v>
          </cell>
          <cell r="D31442" t="str">
            <v>KERRY INGREDIENTS DE MEXICO SA DE CV</v>
          </cell>
        </row>
        <row r="31443">
          <cell r="C31443">
            <v>89</v>
          </cell>
          <cell r="D31443" t="str">
            <v>KERRY INGREDIENTS DE MEXICO SA DE CV</v>
          </cell>
        </row>
        <row r="31444">
          <cell r="C31444">
            <v>102</v>
          </cell>
          <cell r="D31444" t="str">
            <v>MAZAPAN DE LA ROSA SA DE CV</v>
          </cell>
        </row>
        <row r="31445">
          <cell r="C31445">
            <v>400</v>
          </cell>
          <cell r="D31445" t="str">
            <v>PLASSET INGREDIENTS, S.A. DE C.V.</v>
          </cell>
        </row>
        <row r="31446">
          <cell r="C31446">
            <v>386</v>
          </cell>
          <cell r="D31446" t="str">
            <v>PROVEEDOR INTERNACIONAL DE QUIMICOS, S.A. DE C.V.</v>
          </cell>
        </row>
        <row r="31447">
          <cell r="C31447">
            <v>138</v>
          </cell>
          <cell r="D31447" t="str">
            <v>RICAP SA DE CV</v>
          </cell>
        </row>
        <row r="31448">
          <cell r="C31448">
            <v>138</v>
          </cell>
          <cell r="D31448" t="str">
            <v>RICAP SA DE CV</v>
          </cell>
        </row>
        <row r="31449">
          <cell r="C31449">
            <v>138</v>
          </cell>
          <cell r="D31449" t="str">
            <v>RICAP SA DE CV</v>
          </cell>
        </row>
        <row r="31450">
          <cell r="C31450" t="str">
            <v>PROSPECTO</v>
          </cell>
          <cell r="D31450" t="str">
            <v>CONSERVERA SAN CARLOS SA DE CV</v>
          </cell>
        </row>
        <row r="31451">
          <cell r="C31451" t="str">
            <v>PROSPECTO</v>
          </cell>
          <cell r="D31451" t="str">
            <v>FAMESA, S.A. DE C.V.</v>
          </cell>
        </row>
        <row r="31452">
          <cell r="C31452" t="str">
            <v>PROSPECTO</v>
          </cell>
          <cell r="D31452" t="str">
            <v>INDUSTRIAL DEL PACIFICO SA DE CV (IPSA)</v>
          </cell>
        </row>
        <row r="31453">
          <cell r="C31453" t="str">
            <v>PROSPECTO</v>
          </cell>
          <cell r="D31453" t="str">
            <v>MARINDUSTRIAS SA DE CV (GRUPO MAR)</v>
          </cell>
        </row>
        <row r="31454">
          <cell r="C31454" t="str">
            <v>PROSPECTO</v>
          </cell>
          <cell r="D31454" t="str">
            <v>NUTRISA SA DE CV</v>
          </cell>
        </row>
        <row r="31455">
          <cell r="C31455" t="str">
            <v>PROSPECTO</v>
          </cell>
          <cell r="D31455" t="str">
            <v>OFRUT SA DE CV</v>
          </cell>
        </row>
        <row r="31456">
          <cell r="C31456" t="str">
            <v>PROSPECTO</v>
          </cell>
          <cell r="D31456" t="str">
            <v>PROCESAMIENTO ESPECIALIZADO DE ALIMENTOS (PROCESA)</v>
          </cell>
        </row>
        <row r="31457">
          <cell r="C31457" t="str">
            <v>PROSPECTO</v>
          </cell>
          <cell r="D31457" t="str">
            <v>PRODUCTOS BAFAR SA DE CV</v>
          </cell>
        </row>
        <row r="31458">
          <cell r="C31458" t="str">
            <v>PROSPECTO</v>
          </cell>
          <cell r="D31458" t="str">
            <v>PRODUCTOS LACTEOS LA PROVIDENCIA SA DE CV</v>
          </cell>
        </row>
        <row r="31459">
          <cell r="C31459" t="str">
            <v>PROSPECTO</v>
          </cell>
          <cell r="D31459" t="str">
            <v xml:space="preserve">PROTEINAS MARINAS Y HARINAS DE SINALOA (PROMAHARIN) </v>
          </cell>
        </row>
        <row r="31460">
          <cell r="C31460">
            <v>231</v>
          </cell>
          <cell r="D31460" t="str">
            <v>PROGEL MEXICANA, S.A. DE C.V.</v>
          </cell>
        </row>
        <row r="31461">
          <cell r="C31461">
            <v>231</v>
          </cell>
          <cell r="D31461" t="str">
            <v>PROGEL MEXICANA, S.A. DE C.V.</v>
          </cell>
        </row>
        <row r="31462">
          <cell r="C31462">
            <v>231</v>
          </cell>
          <cell r="D31462" t="str">
            <v>PROGEL MEXICANA, S.A. DE C.V.</v>
          </cell>
        </row>
        <row r="31463">
          <cell r="C31463">
            <v>401</v>
          </cell>
          <cell r="D31463" t="str">
            <v>GYG DERIVADOS Y COMESTIBLES, S.A. DE C.V.</v>
          </cell>
        </row>
        <row r="31464">
          <cell r="C31464">
            <v>38</v>
          </cell>
          <cell r="D31464" t="str">
            <v>CITRICOS DE APATZINGAN SPR RL</v>
          </cell>
        </row>
        <row r="31465">
          <cell r="C31465">
            <v>360</v>
          </cell>
          <cell r="D31465" t="str">
            <v>CITRICOS VEGA HERMANOS, S.A. DE C.V.</v>
          </cell>
        </row>
        <row r="31466">
          <cell r="C31466">
            <v>39</v>
          </cell>
          <cell r="D31466" t="str">
            <v>CITROJUGO SA DE CV</v>
          </cell>
        </row>
        <row r="31467">
          <cell r="C31467">
            <v>39</v>
          </cell>
          <cell r="D31467" t="str">
            <v>CITROJUGO SA DE CV</v>
          </cell>
        </row>
        <row r="31468">
          <cell r="C31468">
            <v>40</v>
          </cell>
          <cell r="D31468" t="str">
            <v>CITROLIM SA DE CV</v>
          </cell>
        </row>
        <row r="31469">
          <cell r="C31469">
            <v>40</v>
          </cell>
          <cell r="D31469" t="str">
            <v>CITROLIM SA DE CV</v>
          </cell>
        </row>
        <row r="31470">
          <cell r="C31470">
            <v>41</v>
          </cell>
          <cell r="D31470" t="str">
            <v>COMERCIALIZADORA EL ORO SA  DE CV</v>
          </cell>
        </row>
        <row r="31471">
          <cell r="C31471">
            <v>41</v>
          </cell>
          <cell r="D31471" t="str">
            <v>COMERCIALIZADORA EL ORO SA  DE CV</v>
          </cell>
        </row>
        <row r="31472">
          <cell r="C31472">
            <v>41</v>
          </cell>
          <cell r="D31472" t="str">
            <v>COMERCIALIZADORA EL ORO SA  DE CV</v>
          </cell>
        </row>
        <row r="31473">
          <cell r="C31473">
            <v>41</v>
          </cell>
          <cell r="D31473" t="str">
            <v>COMERCIALIZADORA EL ORO SA  DE CV</v>
          </cell>
        </row>
        <row r="31474">
          <cell r="C31474">
            <v>44</v>
          </cell>
          <cell r="D31474" t="str">
            <v>CONFRUTTA S.A.</v>
          </cell>
        </row>
        <row r="31475">
          <cell r="C31475">
            <v>346</v>
          </cell>
          <cell r="D31475" t="str">
            <v>EXAGROMERICA, S.C. DE R.L. DE C.V.</v>
          </cell>
        </row>
        <row r="31476">
          <cell r="C31476">
            <v>383</v>
          </cell>
          <cell r="D31476" t="str">
            <v>GRUPO AGROINDUSTRIAL POMET, S.A. DE C.V.</v>
          </cell>
        </row>
        <row r="31477">
          <cell r="C31477">
            <v>383</v>
          </cell>
          <cell r="D31477" t="str">
            <v>GRUPO AGROINDUSTRIAL POMET, S.A. DE C.V.</v>
          </cell>
        </row>
        <row r="31478">
          <cell r="C31478">
            <v>383</v>
          </cell>
          <cell r="D31478" t="str">
            <v>GRUPO AGROINDUSTRIAL POMET, S.A. DE C.V.</v>
          </cell>
        </row>
        <row r="31479">
          <cell r="C31479">
            <v>336</v>
          </cell>
          <cell r="D31479" t="str">
            <v>INDUSTRIA MEXICANA DE SABORES, S.A. DE C.V.</v>
          </cell>
        </row>
        <row r="31480">
          <cell r="C31480">
            <v>426</v>
          </cell>
          <cell r="D31480" t="str">
            <v>MARIANN SANTOS VAN HOOZER</v>
          </cell>
        </row>
        <row r="31481">
          <cell r="C31481">
            <v>106</v>
          </cell>
          <cell r="D31481" t="str">
            <v>MEXIALOE LABORATORIOS SA DE CV</v>
          </cell>
        </row>
        <row r="31482">
          <cell r="C31482">
            <v>416</v>
          </cell>
          <cell r="D31482" t="str">
            <v>MEXIFRUTAS, SA DE CV</v>
          </cell>
        </row>
        <row r="31483">
          <cell r="C31483">
            <v>417</v>
          </cell>
          <cell r="D31483" t="str">
            <v>MEXIFRUTAS S.A DE C.V</v>
          </cell>
        </row>
        <row r="31484">
          <cell r="C31484">
            <v>366</v>
          </cell>
          <cell r="D31484" t="str">
            <v>NATURAL &amp; ORGANIC FARMS MEXICO, S.A. DE C.V.</v>
          </cell>
        </row>
        <row r="31485">
          <cell r="C31485">
            <v>398</v>
          </cell>
          <cell r="D31485" t="str">
            <v>NICMA, S.A. DE C.V.</v>
          </cell>
        </row>
        <row r="31486">
          <cell r="C31486">
            <v>398</v>
          </cell>
          <cell r="D31486" t="str">
            <v>NICMA, S.A. DE C.V.</v>
          </cell>
        </row>
        <row r="31487">
          <cell r="C31487">
            <v>401</v>
          </cell>
          <cell r="D31487" t="str">
            <v>GYG DERIVADOS Y COMESTIBLES, S.A. DE C.V.</v>
          </cell>
        </row>
        <row r="31488">
          <cell r="C31488">
            <v>390</v>
          </cell>
          <cell r="D31488" t="str">
            <v>PRODUCTORA DE ALIMENTOS MEXICANOS, S.A. DE C.V.</v>
          </cell>
        </row>
        <row r="31489">
          <cell r="C31489">
            <v>412</v>
          </cell>
          <cell r="D31489" t="str">
            <v>PRODUCTOS AGROINDUSTRIALES DE CHIHUAHUA, SPR DE RL DE CV</v>
          </cell>
        </row>
        <row r="31490">
          <cell r="C31490">
            <v>412</v>
          </cell>
          <cell r="D31490" t="str">
            <v>PRODUCTOS AGROINDUSTRIALES DE CHIHUAHUA, SPR DE RL DE CV</v>
          </cell>
        </row>
        <row r="31491">
          <cell r="C31491">
            <v>269</v>
          </cell>
          <cell r="D31491" t="str">
            <v>PRODUCTOS TANIART, S.A. DE C.V.</v>
          </cell>
        </row>
        <row r="31492">
          <cell r="C31492">
            <v>151</v>
          </cell>
          <cell r="D31492" t="str">
            <v>UNGERER MEXICO S DE RL DE CV</v>
          </cell>
        </row>
        <row r="31493">
          <cell r="C31493">
            <v>152</v>
          </cell>
          <cell r="D31493" t="str">
            <v>VALLE REDONDO SA DE CV</v>
          </cell>
        </row>
        <row r="31494">
          <cell r="C31494">
            <v>152</v>
          </cell>
          <cell r="D31494" t="str">
            <v>VALLE REDONDO SA DE CV</v>
          </cell>
        </row>
        <row r="31495">
          <cell r="C31495">
            <v>152</v>
          </cell>
          <cell r="D31495" t="str">
            <v>VALLE REDONDO SA DE CV</v>
          </cell>
        </row>
        <row r="31496">
          <cell r="C31496">
            <v>152</v>
          </cell>
          <cell r="D31496" t="str">
            <v>VALLE REDONDO SA DE CV</v>
          </cell>
        </row>
        <row r="31497">
          <cell r="C31497">
            <v>106</v>
          </cell>
          <cell r="D31497" t="str">
            <v>MEXIALOE LABORATORIOS SA DE CV</v>
          </cell>
        </row>
        <row r="31498">
          <cell r="C31498">
            <v>20</v>
          </cell>
          <cell r="D31498" t="str">
            <v>BIMBO</v>
          </cell>
        </row>
        <row r="31499">
          <cell r="C31499">
            <v>21</v>
          </cell>
          <cell r="D31499" t="str">
            <v>BIMBO</v>
          </cell>
        </row>
        <row r="31500">
          <cell r="C31500" t="str">
            <v>PROSPECTO</v>
          </cell>
          <cell r="D31500" t="str">
            <v>BREADCO SAPI DE CV</v>
          </cell>
        </row>
        <row r="31501">
          <cell r="C31501">
            <v>24</v>
          </cell>
          <cell r="D31501" t="str">
            <v>C &amp; L ALIMENTOS SA DE CV</v>
          </cell>
        </row>
        <row r="31502">
          <cell r="C31502">
            <v>24</v>
          </cell>
          <cell r="D31502" t="str">
            <v>C &amp; L ALIMENTOS SA DE CV</v>
          </cell>
        </row>
        <row r="31503">
          <cell r="C31503">
            <v>52</v>
          </cell>
          <cell r="D31503" t="str">
            <v>DEUTSCHE QUIMICA SA DE CV</v>
          </cell>
        </row>
        <row r="31504">
          <cell r="C31504">
            <v>384</v>
          </cell>
          <cell r="D31504" t="str">
            <v>DIET LINE LATIN AMERICA, S. A. P. I.  DE C.V.</v>
          </cell>
        </row>
        <row r="31505">
          <cell r="C31505">
            <v>422</v>
          </cell>
          <cell r="D31505" t="str">
            <v>DYSAL, S.A.P.I., DE C.V.</v>
          </cell>
        </row>
        <row r="31506">
          <cell r="C31506">
            <v>174</v>
          </cell>
          <cell r="D31506" t="str">
            <v>GRUPO INDUSTRIAL CUADRITOS BIOTEK SA DE CV</v>
          </cell>
        </row>
        <row r="31507">
          <cell r="C31507">
            <v>89</v>
          </cell>
          <cell r="D31507" t="str">
            <v>KERRY INGREDIENTS DE MEXICO SA DE CV</v>
          </cell>
        </row>
        <row r="31508">
          <cell r="C31508">
            <v>90</v>
          </cell>
          <cell r="D31508" t="str">
            <v>KERRY INGREDIENTS DE MEXICO SA DE CV</v>
          </cell>
        </row>
        <row r="31509">
          <cell r="C31509">
            <v>89</v>
          </cell>
          <cell r="D31509" t="str">
            <v>KERRY INGREDIENTS DE MEXICO SA DE CV</v>
          </cell>
        </row>
        <row r="31510">
          <cell r="C31510">
            <v>406</v>
          </cell>
          <cell r="D31510" t="str">
            <v>LA FINCA ALIMENTOS SA DE CV</v>
          </cell>
        </row>
        <row r="31511">
          <cell r="C31511">
            <v>306</v>
          </cell>
          <cell r="D31511" t="str">
            <v>GRIFFITH FOODS, S.A. DE C.V.</v>
          </cell>
        </row>
        <row r="31512">
          <cell r="C31512">
            <v>306</v>
          </cell>
          <cell r="D31512" t="str">
            <v>GRIFFITH FOODS, S.A. DE C.V.</v>
          </cell>
        </row>
        <row r="31513">
          <cell r="C31513" t="str">
            <v>PROSPECTO</v>
          </cell>
          <cell r="D31513" t="str">
            <v>LATIN FOODS SA DE CV</v>
          </cell>
        </row>
        <row r="31514">
          <cell r="C31514">
            <v>104</v>
          </cell>
          <cell r="D31514" t="str">
            <v>MEJORPLUS SA DE CV</v>
          </cell>
        </row>
        <row r="31515">
          <cell r="C31515">
            <v>104</v>
          </cell>
          <cell r="D31515" t="str">
            <v>MEJORPLUS SA DE CV</v>
          </cell>
        </row>
        <row r="31516">
          <cell r="C31516">
            <v>104</v>
          </cell>
          <cell r="D31516" t="str">
            <v>MEJORPLUS SA DE CV</v>
          </cell>
        </row>
        <row r="31517">
          <cell r="C31517">
            <v>104</v>
          </cell>
          <cell r="D31517" t="str">
            <v>MEJORPLUS SA DE CV</v>
          </cell>
        </row>
        <row r="31518">
          <cell r="C31518">
            <v>107</v>
          </cell>
          <cell r="D31518" t="str">
            <v>MICHEL ONTIVEROS PABLO IGNACIO</v>
          </cell>
        </row>
        <row r="31519">
          <cell r="C31519">
            <v>373</v>
          </cell>
          <cell r="D31519" t="str">
            <v>MOLINO LA ROSALEDA, S.A. DE C.V.</v>
          </cell>
        </row>
        <row r="31520">
          <cell r="C31520">
            <v>130</v>
          </cell>
          <cell r="D31520" t="str">
            <v>PRODUCTOS PERLA, SA DE CV</v>
          </cell>
        </row>
        <row r="31521">
          <cell r="C31521">
            <v>130</v>
          </cell>
          <cell r="D31521" t="str">
            <v>PRODUCTOS PERLA, SA DE CV</v>
          </cell>
        </row>
        <row r="31522">
          <cell r="C31522">
            <v>130</v>
          </cell>
          <cell r="D31522" t="str">
            <v>PRODUCTOS PERLA, SA DE CV</v>
          </cell>
        </row>
        <row r="31523">
          <cell r="C31523" t="str">
            <v>PROSPECTO</v>
          </cell>
          <cell r="D31523" t="str">
            <v>PRODUCTOS RICH SA DE CV</v>
          </cell>
        </row>
        <row r="31524">
          <cell r="C31524">
            <v>270</v>
          </cell>
          <cell r="D31524" t="str">
            <v>RESTAURANTES TOKS, S.A. DE C.V.</v>
          </cell>
        </row>
        <row r="31525">
          <cell r="C31525">
            <v>385</v>
          </cell>
          <cell r="D31525" t="str">
            <v>SAPPHIRE FLAVORS AND FRAGANCES, S.A. DE C.V.</v>
          </cell>
        </row>
        <row r="31526">
          <cell r="C31526">
            <v>355</v>
          </cell>
          <cell r="D31526" t="str">
            <v>TECNICOS ESPECIALIZADOS EN ALIMENTOS, S.A. DE C.V.</v>
          </cell>
        </row>
        <row r="31527">
          <cell r="C31527">
            <v>403</v>
          </cell>
          <cell r="D31527" t="str">
            <v>TECNOLOGÍA EN INGREDIENTES ALIMENTICIOS SA DE CV</v>
          </cell>
        </row>
        <row r="31528">
          <cell r="C31528">
            <v>388</v>
          </cell>
          <cell r="D31528" t="str">
            <v>CONE DENIM YECAPIXTLA, S. DE R.L. DE C.V.</v>
          </cell>
        </row>
        <row r="31529">
          <cell r="C31529">
            <v>433</v>
          </cell>
          <cell r="D31529" t="str">
            <v>CONFECCIONES Y LAVADOS DEL SURESTE, S.A. DE C.V.</v>
          </cell>
        </row>
        <row r="31530">
          <cell r="C31530">
            <v>433</v>
          </cell>
          <cell r="D31530" t="str">
            <v>CONFECCIONES Y LAVADOS DEL SURESTE, S.A. DE C.V.</v>
          </cell>
        </row>
        <row r="31531">
          <cell r="C31531">
            <v>433</v>
          </cell>
          <cell r="D31531" t="str">
            <v>CONFECCIONES Y LAVADOS DEL SURESTE, S.A. DE C.V.</v>
          </cell>
        </row>
        <row r="31532">
          <cell r="C31532">
            <v>55</v>
          </cell>
          <cell r="D31532" t="str">
            <v>DISTRIBUIDORA DE TEXTILES AVANTE SA DE CV</v>
          </cell>
        </row>
        <row r="31533">
          <cell r="C31533">
            <v>55</v>
          </cell>
          <cell r="D31533" t="str">
            <v>DISTRIBUIDORA DE TEXTILES AVANTE SA DE CV</v>
          </cell>
        </row>
        <row r="31534">
          <cell r="C31534">
            <v>14</v>
          </cell>
          <cell r="D31534" t="str">
            <v>DISTRIBUIDORA TEXTIL ARTTEX, S.A. DE C.V.</v>
          </cell>
        </row>
        <row r="31535">
          <cell r="C31535">
            <v>14</v>
          </cell>
          <cell r="D31535" t="str">
            <v>DISTRIBUIDORA TEXTIL ARTTEX, S.A. DE C.V.</v>
          </cell>
        </row>
        <row r="31536">
          <cell r="C31536">
            <v>376</v>
          </cell>
          <cell r="D31536" t="str">
            <v>EDUARDO WONG RODRIGUEZ</v>
          </cell>
        </row>
        <row r="31537">
          <cell r="C31537">
            <v>376</v>
          </cell>
          <cell r="D31537" t="str">
            <v>EDUARDO WONG RODRIGUEZ</v>
          </cell>
        </row>
        <row r="31538">
          <cell r="C31538">
            <v>376</v>
          </cell>
          <cell r="D31538" t="str">
            <v>EDUARDO WONG RODRIGUEZ</v>
          </cell>
        </row>
        <row r="31539">
          <cell r="C31539">
            <v>73</v>
          </cell>
          <cell r="D31539" t="str">
            <v>GRUPO INDUSTRIAL MIRO SA DE CV</v>
          </cell>
        </row>
        <row r="31540">
          <cell r="C31540">
            <v>73</v>
          </cell>
          <cell r="D31540" t="str">
            <v>GRUPO INDUSTRIAL MIRO SA DE CV</v>
          </cell>
        </row>
        <row r="31541">
          <cell r="C31541">
            <v>402</v>
          </cell>
          <cell r="D31541" t="str">
            <v>GRUPO VIVATEX, S.A. DE C.V.</v>
          </cell>
        </row>
        <row r="31542">
          <cell r="C31542">
            <v>402</v>
          </cell>
          <cell r="D31542" t="str">
            <v>GRUPO VIVATEX, S.A. DE C.V.</v>
          </cell>
        </row>
        <row r="31543">
          <cell r="C31543">
            <v>396</v>
          </cell>
          <cell r="D31543" t="str">
            <v>JINSI, S.A. DE C.V.</v>
          </cell>
        </row>
        <row r="31544">
          <cell r="C31544">
            <v>370</v>
          </cell>
          <cell r="D31544" t="str">
            <v>JUAN RAMON DELGADILLO ALDRETE</v>
          </cell>
        </row>
        <row r="31545">
          <cell r="C31545">
            <v>370</v>
          </cell>
          <cell r="D31545" t="str">
            <v>JUAN RAMON DELGADILLO ALDRETE</v>
          </cell>
        </row>
        <row r="31546">
          <cell r="C31546">
            <v>370</v>
          </cell>
          <cell r="D31546" t="str">
            <v>JUAN RAMON DELGADILLO ALDRETE</v>
          </cell>
        </row>
        <row r="31547">
          <cell r="C31547">
            <v>370</v>
          </cell>
          <cell r="D31547" t="str">
            <v>JUAN RAMON DELGADILLO ALDRETE</v>
          </cell>
        </row>
        <row r="31548">
          <cell r="C31548">
            <v>97</v>
          </cell>
          <cell r="D31548" t="str">
            <v>LAVAEXPORT SA DE CV</v>
          </cell>
        </row>
        <row r="31549">
          <cell r="C31549">
            <v>97</v>
          </cell>
          <cell r="D31549" t="str">
            <v>LAVAEXPORT SA DE CV</v>
          </cell>
        </row>
        <row r="31550">
          <cell r="C31550">
            <v>97</v>
          </cell>
          <cell r="D31550" t="str">
            <v>LAVAEXPORT SA DE CV</v>
          </cell>
        </row>
        <row r="31551">
          <cell r="C31551">
            <v>303</v>
          </cell>
          <cell r="D31551" t="str">
            <v>MARIA AGUILERA HERNANDEZ</v>
          </cell>
        </row>
        <row r="31552">
          <cell r="C31552">
            <v>309</v>
          </cell>
          <cell r="D31552" t="str">
            <v>MARIA CONSUELO FIERRO RAMOS</v>
          </cell>
        </row>
        <row r="31553">
          <cell r="C31553">
            <v>309</v>
          </cell>
          <cell r="D31553" t="str">
            <v>MARIA CONSUELO FIERRO RAMOS</v>
          </cell>
        </row>
        <row r="31554">
          <cell r="C31554">
            <v>204</v>
          </cell>
          <cell r="D31554" t="str">
            <v>PQ INTEGRADORA LOGISTICA SA DE CV</v>
          </cell>
        </row>
        <row r="31555">
          <cell r="C31555">
            <v>134</v>
          </cell>
          <cell r="D31555" t="str">
            <v>QUIMICA HERNANDEZ RAMIREZ SA DE CV</v>
          </cell>
        </row>
        <row r="31556">
          <cell r="C31556">
            <v>134</v>
          </cell>
          <cell r="D31556" t="str">
            <v>QUIMICA HERNANDEZ RAMIREZ SA DE CV</v>
          </cell>
        </row>
        <row r="31557">
          <cell r="C31557">
            <v>134</v>
          </cell>
          <cell r="D31557" t="str">
            <v>QUIMICA HERNANDEZ RAMIREZ SA DE CV</v>
          </cell>
        </row>
        <row r="31558">
          <cell r="C31558">
            <v>378</v>
          </cell>
          <cell r="D31558" t="str">
            <v>STONE LAV, S.A. DE C.V.</v>
          </cell>
        </row>
        <row r="31559">
          <cell r="C31559">
            <v>378</v>
          </cell>
          <cell r="D31559" t="str">
            <v>STONE LAV, S.A. DE C.V.</v>
          </cell>
        </row>
        <row r="31560">
          <cell r="C31560">
            <v>179</v>
          </cell>
          <cell r="D31560" t="str">
            <v>TBG APPAREL S DE RL DE CV</v>
          </cell>
        </row>
        <row r="31561">
          <cell r="C31561">
            <v>179</v>
          </cell>
          <cell r="D31561" t="str">
            <v>TBG APPAREL S DE RL DE CV</v>
          </cell>
        </row>
        <row r="31562">
          <cell r="C31562">
            <v>179</v>
          </cell>
          <cell r="D31562" t="str">
            <v>TBG APPAREL S DE RL DE CV</v>
          </cell>
        </row>
        <row r="31563">
          <cell r="C31563">
            <v>179</v>
          </cell>
          <cell r="D31563" t="str">
            <v>TBG APPAREL S DE RL DE CV</v>
          </cell>
        </row>
        <row r="31564">
          <cell r="C31564">
            <v>155</v>
          </cell>
          <cell r="D31564" t="str">
            <v>VERTICAL KNITS SA DE CV</v>
          </cell>
        </row>
        <row r="31565">
          <cell r="C31565">
            <v>155</v>
          </cell>
          <cell r="D31565" t="str">
            <v>VERTICAL KNITS SA DE CV</v>
          </cell>
        </row>
        <row r="31566">
          <cell r="C31566">
            <v>367</v>
          </cell>
          <cell r="D31566" t="str">
            <v>WRANGLER DE MEXICO, S. DE R.L. DE C.V.</v>
          </cell>
        </row>
        <row r="31567">
          <cell r="C31567">
            <v>100</v>
          </cell>
          <cell r="D31567" t="str">
            <v>MANUFACTURAS KALTEX SA DE CV</v>
          </cell>
        </row>
        <row r="31568">
          <cell r="C31568">
            <v>100</v>
          </cell>
          <cell r="D31568" t="str">
            <v>MANUFACTURAS KALTEX SA DE CV</v>
          </cell>
        </row>
        <row r="31569">
          <cell r="C31569">
            <v>100</v>
          </cell>
          <cell r="D31569" t="str">
            <v>MANUFACTURAS KALTEX SA DE CV</v>
          </cell>
        </row>
        <row r="31570">
          <cell r="C31570">
            <v>16</v>
          </cell>
          <cell r="D31570" t="str">
            <v>GRUMA</v>
          </cell>
        </row>
        <row r="31571">
          <cell r="C31571">
            <v>78</v>
          </cell>
          <cell r="D31571" t="str">
            <v>GRUMA</v>
          </cell>
        </row>
        <row r="31572">
          <cell r="C31572">
            <v>78</v>
          </cell>
          <cell r="D31572" t="str">
            <v>GRUMA</v>
          </cell>
        </row>
        <row r="31573">
          <cell r="C31573">
            <v>79</v>
          </cell>
          <cell r="D31573" t="str">
            <v>GRUMA</v>
          </cell>
        </row>
        <row r="31574">
          <cell r="C31574">
            <v>79</v>
          </cell>
          <cell r="D31574" t="str">
            <v>GRUMA</v>
          </cell>
        </row>
        <row r="31575">
          <cell r="C31575">
            <v>112</v>
          </cell>
          <cell r="D31575" t="str">
            <v>GRUMA</v>
          </cell>
        </row>
        <row r="31576">
          <cell r="C31576">
            <v>112</v>
          </cell>
          <cell r="D31576" t="str">
            <v>GRUMA</v>
          </cell>
        </row>
        <row r="31577">
          <cell r="C31577">
            <v>113</v>
          </cell>
          <cell r="D31577" t="str">
            <v>GRUMA</v>
          </cell>
        </row>
        <row r="31578">
          <cell r="C31578">
            <v>113</v>
          </cell>
          <cell r="D31578" t="str">
            <v>GRUMA</v>
          </cell>
        </row>
        <row r="31579">
          <cell r="C31579">
            <v>113</v>
          </cell>
          <cell r="D31579" t="str">
            <v>GRUMA</v>
          </cell>
        </row>
        <row r="31580">
          <cell r="C31580">
            <v>114</v>
          </cell>
          <cell r="D31580" t="str">
            <v>GRUMA</v>
          </cell>
        </row>
        <row r="31581">
          <cell r="C31581">
            <v>114</v>
          </cell>
          <cell r="D31581" t="str">
            <v>GRUMA</v>
          </cell>
        </row>
        <row r="31582">
          <cell r="C31582">
            <v>115</v>
          </cell>
          <cell r="D31582" t="str">
            <v>GRUMA</v>
          </cell>
        </row>
        <row r="31583">
          <cell r="C31583">
            <v>159</v>
          </cell>
          <cell r="D31583" t="str">
            <v>GRUMA</v>
          </cell>
        </row>
        <row r="31584">
          <cell r="C31584">
            <v>159</v>
          </cell>
          <cell r="D31584" t="str">
            <v>GRUMA</v>
          </cell>
        </row>
        <row r="31585">
          <cell r="C31585">
            <v>166</v>
          </cell>
          <cell r="D31585" t="str">
            <v>GRUMA</v>
          </cell>
        </row>
        <row r="31586">
          <cell r="C31586">
            <v>166</v>
          </cell>
          <cell r="D31586" t="str">
            <v>GRUMA</v>
          </cell>
        </row>
        <row r="31587">
          <cell r="C31587">
            <v>407</v>
          </cell>
          <cell r="D31587" t="str">
            <v>GRUMA</v>
          </cell>
        </row>
        <row r="31588">
          <cell r="C31588">
            <v>407</v>
          </cell>
          <cell r="D31588" t="str">
            <v>GRUMA</v>
          </cell>
        </row>
        <row r="31589">
          <cell r="C31589">
            <v>381</v>
          </cell>
          <cell r="D31589" t="str">
            <v>HARI MASA DEL SURESTE, S.A. DE C.V.</v>
          </cell>
        </row>
        <row r="31590">
          <cell r="C31590">
            <v>381</v>
          </cell>
          <cell r="D31590" t="str">
            <v>HARI MASA DEL SURESTE, S.A. DE C.V.</v>
          </cell>
        </row>
        <row r="31591">
          <cell r="C31591">
            <v>28</v>
          </cell>
          <cell r="D31591" t="str">
            <v>CERVECERIA CUAUHTEMOC MOCTEZUMA SA DE CV</v>
          </cell>
        </row>
        <row r="31592">
          <cell r="C31592">
            <v>28</v>
          </cell>
          <cell r="D31592" t="str">
            <v>CERVECERIA CUAUHTEMOC MOCTEZUMA SA DE CV</v>
          </cell>
        </row>
        <row r="31593">
          <cell r="C31593">
            <v>28</v>
          </cell>
          <cell r="D31593" t="str">
            <v>CERVECERIA CUAUHTEMOC MOCTEZUMA SA DE CV</v>
          </cell>
        </row>
        <row r="31594">
          <cell r="C31594">
            <v>28</v>
          </cell>
          <cell r="D31594" t="str">
            <v>CERVECERIA CUAUHTEMOC MOCTEZUMA SA DE CV</v>
          </cell>
        </row>
        <row r="31595">
          <cell r="C31595">
            <v>29</v>
          </cell>
          <cell r="D31595" t="str">
            <v>CERVECERIA CUAUHTEMOC MOCTEZUMA SA DE CV</v>
          </cell>
        </row>
        <row r="31596">
          <cell r="C31596">
            <v>29</v>
          </cell>
          <cell r="D31596" t="str">
            <v>CERVECERIA CUAUHTEMOC MOCTEZUMA SA DE CV</v>
          </cell>
        </row>
        <row r="31597">
          <cell r="C31597">
            <v>29</v>
          </cell>
          <cell r="D31597" t="str">
            <v>CERVECERIA CUAUHTEMOC MOCTEZUMA SA DE CV</v>
          </cell>
        </row>
        <row r="31598">
          <cell r="C31598">
            <v>29</v>
          </cell>
          <cell r="D31598" t="str">
            <v>CERVECERIA CUAUHTEMOC MOCTEZUMA SA DE CV</v>
          </cell>
        </row>
        <row r="31599">
          <cell r="C31599">
            <v>30</v>
          </cell>
          <cell r="D31599" t="str">
            <v>CERVECERIA CUAUHTEMOC MOCTEZUMA SA DE CV</v>
          </cell>
        </row>
        <row r="31600">
          <cell r="C31600">
            <v>30</v>
          </cell>
          <cell r="D31600" t="str">
            <v>CERVECERIA CUAUHTEMOC MOCTEZUMA SA DE CV</v>
          </cell>
        </row>
        <row r="31601">
          <cell r="C31601">
            <v>30</v>
          </cell>
          <cell r="D31601" t="str">
            <v>CERVECERIA CUAUHTEMOC MOCTEZUMA SA DE CV</v>
          </cell>
        </row>
        <row r="31602">
          <cell r="C31602">
            <v>30</v>
          </cell>
          <cell r="D31602" t="str">
            <v>CERVECERIA CUAUHTEMOC MOCTEZUMA SA DE CV</v>
          </cell>
        </row>
        <row r="31603">
          <cell r="C31603">
            <v>31</v>
          </cell>
          <cell r="D31603" t="str">
            <v>CERVECERIA CUAUHTEMOC MOCTEZUMA SA DE CV</v>
          </cell>
        </row>
        <row r="31604">
          <cell r="C31604">
            <v>31</v>
          </cell>
          <cell r="D31604" t="str">
            <v>CERVECERIA CUAUHTEMOC MOCTEZUMA SA DE CV</v>
          </cell>
        </row>
        <row r="31605">
          <cell r="C31605">
            <v>31</v>
          </cell>
          <cell r="D31605" t="str">
            <v>CERVECERIA CUAUHTEMOC MOCTEZUMA SA DE CV</v>
          </cell>
        </row>
        <row r="31606">
          <cell r="C31606">
            <v>31</v>
          </cell>
          <cell r="D31606" t="str">
            <v>CERVECERIA CUAUHTEMOC MOCTEZUMA SA DE CV</v>
          </cell>
        </row>
        <row r="31607">
          <cell r="C31607">
            <v>31</v>
          </cell>
          <cell r="D31607" t="str">
            <v>CERVECERIA CUAUHTEMOC MOCTEZUMA SA DE CV</v>
          </cell>
        </row>
        <row r="31608">
          <cell r="C31608">
            <v>32</v>
          </cell>
          <cell r="D31608" t="str">
            <v>CERVECERIA CUAUHTEMOC MOCTEZUMA SA DE CV</v>
          </cell>
        </row>
        <row r="31609">
          <cell r="C31609">
            <v>32</v>
          </cell>
          <cell r="D31609" t="str">
            <v>CERVECERIA CUAUHTEMOC MOCTEZUMA SA DE CV</v>
          </cell>
        </row>
        <row r="31610">
          <cell r="C31610">
            <v>32</v>
          </cell>
          <cell r="D31610" t="str">
            <v>CERVECERIA CUAUHTEMOC MOCTEZUMA SA DE CV</v>
          </cell>
        </row>
        <row r="31611">
          <cell r="C31611">
            <v>32</v>
          </cell>
          <cell r="D31611" t="str">
            <v>CERVECERIA CUAUHTEMOC MOCTEZUMA SA DE CV</v>
          </cell>
        </row>
        <row r="31612">
          <cell r="C31612">
            <v>33</v>
          </cell>
          <cell r="D31612" t="str">
            <v>CERVECERIA CUAUHTEMOC MOCTEZUMA SA DE CV</v>
          </cell>
        </row>
        <row r="31613">
          <cell r="C31613">
            <v>33</v>
          </cell>
          <cell r="D31613" t="str">
            <v>CERVECERIA CUAUHTEMOC MOCTEZUMA SA DE CV</v>
          </cell>
        </row>
        <row r="31614">
          <cell r="C31614">
            <v>33</v>
          </cell>
          <cell r="D31614" t="str">
            <v>CERVECERIA CUAUHTEMOC MOCTEZUMA SA DE CV</v>
          </cell>
        </row>
        <row r="31615">
          <cell r="C31615">
            <v>33</v>
          </cell>
          <cell r="D31615" t="str">
            <v>CERVECERIA CUAUHTEMOC MOCTEZUMA SA DE CV</v>
          </cell>
        </row>
        <row r="31616">
          <cell r="C31616">
            <v>337</v>
          </cell>
          <cell r="D31616" t="str">
            <v>CERVECERIA CUAUHTEMOC MOCTEZUMA SA DE CV</v>
          </cell>
        </row>
        <row r="31617">
          <cell r="C31617">
            <v>337</v>
          </cell>
          <cell r="D31617" t="str">
            <v>CERVECERIA CUAUHTEMOC MOCTEZUMA SA DE CV</v>
          </cell>
        </row>
        <row r="31618">
          <cell r="C31618">
            <v>337</v>
          </cell>
          <cell r="D31618" t="str">
            <v>CERVECERIA CUAUHTEMOC MOCTEZUMA SA DE CV</v>
          </cell>
        </row>
        <row r="31619">
          <cell r="C31619">
            <v>337</v>
          </cell>
          <cell r="D31619" t="str">
            <v>CERVECERIA CUAUHTEMOC MOCTEZUMA SA DE CV</v>
          </cell>
        </row>
        <row r="31620">
          <cell r="C31620">
            <v>342</v>
          </cell>
          <cell r="D31620" t="str">
            <v>RED STRIPE</v>
          </cell>
        </row>
        <row r="31621">
          <cell r="C31621">
            <v>393</v>
          </cell>
          <cell r="D31621" t="str">
            <v>CERVECERIA CUAUHTEMOC MOCTEZUMA SA DE CV</v>
          </cell>
        </row>
        <row r="31622">
          <cell r="C31622">
            <v>436</v>
          </cell>
          <cell r="D31622" t="str">
            <v>CERVECERIA PANAMA, S.A.</v>
          </cell>
        </row>
        <row r="31623">
          <cell r="C31623">
            <v>392</v>
          </cell>
          <cell r="D31623" t="str">
            <v>CIH INTERNATIONAL, S.A.R.L.</v>
          </cell>
        </row>
        <row r="31624">
          <cell r="C31624">
            <v>392</v>
          </cell>
          <cell r="D31624" t="str">
            <v>CIH INTERNATIONAL, S.A.R.L.</v>
          </cell>
        </row>
        <row r="31625">
          <cell r="C31625">
            <v>392</v>
          </cell>
          <cell r="D31625" t="str">
            <v>CIH INTERNATIONAL, S.A.R.L.</v>
          </cell>
        </row>
        <row r="31626">
          <cell r="C31626">
            <v>392</v>
          </cell>
          <cell r="D31626" t="str">
            <v>CIH INTERNATIONAL, S.A.R.L.</v>
          </cell>
        </row>
        <row r="31627">
          <cell r="C31627">
            <v>392</v>
          </cell>
          <cell r="D31627" t="str">
            <v>CIH INTERNATIONAL, S.A.R.L.</v>
          </cell>
        </row>
        <row r="31628">
          <cell r="C31628">
            <v>392</v>
          </cell>
          <cell r="D31628" t="str">
            <v>CIH INTERNATIONAL, S.A.R.L.</v>
          </cell>
        </row>
        <row r="31629">
          <cell r="C31629">
            <v>232</v>
          </cell>
          <cell r="D31629" t="str">
            <v>BANKS (BARBADOS) BREWERIES LTD</v>
          </cell>
        </row>
        <row r="31630">
          <cell r="C31630">
            <v>232</v>
          </cell>
          <cell r="D31630" t="str">
            <v>BANKS (BARBADOS) BREWERIES LTD</v>
          </cell>
        </row>
        <row r="31631">
          <cell r="C31631">
            <v>238</v>
          </cell>
          <cell r="D31631" t="str">
            <v>ANSA MCAL TRADING, INC.</v>
          </cell>
        </row>
        <row r="31632">
          <cell r="C31632">
            <v>238</v>
          </cell>
          <cell r="D31632" t="str">
            <v>ANSA MCAL TRADING, INC.</v>
          </cell>
        </row>
        <row r="31633">
          <cell r="C31633">
            <v>409</v>
          </cell>
          <cell r="D31633" t="str">
            <v>INGENIERO FRANCISCO QUINZAÑOS Y CIA SA DE CV</v>
          </cell>
        </row>
        <row r="31634">
          <cell r="C31634">
            <v>409</v>
          </cell>
          <cell r="D31634" t="str">
            <v>INGENIERO FRANCISCO QUINZAÑOS Y CIA SA DE CV</v>
          </cell>
        </row>
        <row r="31635">
          <cell r="C31635">
            <v>411</v>
          </cell>
          <cell r="D31635" t="str">
            <v>TECNOLOGIA AMBIENTAL Y COMERCIAL SA</v>
          </cell>
        </row>
        <row r="31636">
          <cell r="C31636">
            <v>411</v>
          </cell>
          <cell r="D31636" t="str">
            <v>TECNOLOGIA AMBIENTAL Y COMERCIAL SA</v>
          </cell>
        </row>
        <row r="31637">
          <cell r="C31637">
            <v>367</v>
          </cell>
          <cell r="D31637" t="str">
            <v>WRANGLER DE MEXICO, S. DE R.L. DE C.V.</v>
          </cell>
        </row>
        <row r="31638">
          <cell r="C31638">
            <v>367</v>
          </cell>
          <cell r="D31638" t="str">
            <v>WRANGLER DE MEXICO, S. DE R.L. DE C.V.</v>
          </cell>
        </row>
        <row r="31639">
          <cell r="C31639">
            <v>67</v>
          </cell>
          <cell r="D31639" t="str">
            <v>GELITA MEXICO S DE RL DE CV</v>
          </cell>
        </row>
        <row r="31640">
          <cell r="C31640">
            <v>53</v>
          </cell>
          <cell r="D31640" t="str">
            <v>DINCO DEL NORTE SA DE CV</v>
          </cell>
        </row>
        <row r="31641">
          <cell r="C31641">
            <v>53</v>
          </cell>
          <cell r="D31641" t="str">
            <v>DINCO DEL NORTE SA DE CV</v>
          </cell>
        </row>
        <row r="31642">
          <cell r="C31642">
            <v>53</v>
          </cell>
          <cell r="D31642" t="str">
            <v>DINCO DEL NORTE SA DE CV</v>
          </cell>
        </row>
        <row r="31643">
          <cell r="C31643">
            <v>53</v>
          </cell>
          <cell r="D31643" t="str">
            <v>DINCO DEL NORTE SA DE CV</v>
          </cell>
        </row>
        <row r="31644">
          <cell r="C31644">
            <v>128</v>
          </cell>
          <cell r="D31644" t="str">
            <v>PRODUCTOS CURTIENTES SA DE CV</v>
          </cell>
        </row>
        <row r="31645">
          <cell r="C31645">
            <v>128</v>
          </cell>
          <cell r="D31645" t="str">
            <v>PRODUCTOS CURTIENTES SA DE CV</v>
          </cell>
        </row>
        <row r="31646">
          <cell r="C31646">
            <v>128</v>
          </cell>
          <cell r="D31646" t="str">
            <v>PRODUCTOS CURTIENTES SA DE CV</v>
          </cell>
        </row>
        <row r="31647">
          <cell r="C31647">
            <v>144</v>
          </cell>
          <cell r="D31647" t="str">
            <v>SUELAS WYNY SA DE CV</v>
          </cell>
        </row>
        <row r="31648">
          <cell r="C31648">
            <v>144</v>
          </cell>
          <cell r="D31648" t="str">
            <v>SUELAS WYNY SA DE CV</v>
          </cell>
        </row>
        <row r="31649">
          <cell r="C31649">
            <v>184</v>
          </cell>
          <cell r="D31649" t="str">
            <v>CUEROMEX WET BLUE SA DE CV</v>
          </cell>
        </row>
        <row r="31650">
          <cell r="C31650">
            <v>184</v>
          </cell>
          <cell r="D31650" t="str">
            <v>CUEROMEX WET BLUE SA DE CV</v>
          </cell>
        </row>
        <row r="31651">
          <cell r="C31651">
            <v>193</v>
          </cell>
          <cell r="D31651" t="str">
            <v>CURFIMEX SA DE CV</v>
          </cell>
        </row>
        <row r="31652">
          <cell r="C31652">
            <v>193</v>
          </cell>
          <cell r="D31652" t="str">
            <v>CURFIMEX SA DE CV</v>
          </cell>
        </row>
        <row r="31653">
          <cell r="C31653">
            <v>202</v>
          </cell>
          <cell r="D31653" t="str">
            <v>CURTIDOS TREVIÑO SA DE CV</v>
          </cell>
        </row>
        <row r="31654">
          <cell r="C31654">
            <v>348</v>
          </cell>
          <cell r="D31654" t="str">
            <v>CONCURMEX, S.A. DE C.V.</v>
          </cell>
        </row>
        <row r="31655">
          <cell r="C31655">
            <v>371</v>
          </cell>
          <cell r="D31655" t="str">
            <v>DANIEL ROMO CUELLAR</v>
          </cell>
        </row>
        <row r="31656">
          <cell r="C31656">
            <v>371</v>
          </cell>
          <cell r="D31656" t="str">
            <v>DANIEL ROMO CUELLAR</v>
          </cell>
        </row>
        <row r="31657">
          <cell r="C31657">
            <v>414</v>
          </cell>
          <cell r="D31657" t="str">
            <v>HELA CHEMICALS SA DE CV</v>
          </cell>
        </row>
        <row r="31658">
          <cell r="C31658">
            <v>420</v>
          </cell>
          <cell r="D31658" t="str">
            <v>PIELES SANTORO, S.A. DE C.V.</v>
          </cell>
        </row>
        <row r="31659">
          <cell r="C31659">
            <v>420</v>
          </cell>
          <cell r="D31659" t="str">
            <v>PIELES SANTORO, S.A. DE C.V.</v>
          </cell>
        </row>
        <row r="31660">
          <cell r="C31660">
            <v>6</v>
          </cell>
          <cell r="D31660" t="str">
            <v>AGRANA FRUIT MEXICO SA DE CV</v>
          </cell>
        </row>
        <row r="31661">
          <cell r="C31661">
            <v>11</v>
          </cell>
          <cell r="D31661" t="str">
            <v>ALIMENTOS PROFUSA, SA DE CV</v>
          </cell>
        </row>
        <row r="31662">
          <cell r="C31662">
            <v>11</v>
          </cell>
          <cell r="D31662" t="str">
            <v>ALIMENTOS PROFUSA, SA DE CV</v>
          </cell>
        </row>
        <row r="31663">
          <cell r="C31663">
            <v>15</v>
          </cell>
          <cell r="D31663" t="str">
            <v>AVIGM SA DE CV</v>
          </cell>
        </row>
        <row r="31664">
          <cell r="C31664">
            <v>22</v>
          </cell>
          <cell r="D31664" t="str">
            <v>BIOTECNICA INTERNACIONAL SA DE CV</v>
          </cell>
        </row>
        <row r="31665">
          <cell r="C31665">
            <v>177</v>
          </cell>
          <cell r="D31665" t="str">
            <v>COLOIDALES DUCHE SA DE CV</v>
          </cell>
        </row>
        <row r="31666">
          <cell r="C31666">
            <v>246</v>
          </cell>
          <cell r="D31666" t="str">
            <v>COMPLEMENTOS ALIMENTICIOS, S.A. DE C.V.</v>
          </cell>
        </row>
        <row r="31667">
          <cell r="C31667">
            <v>421</v>
          </cell>
          <cell r="D31667" t="str">
            <v>FLAVOR SENSE, S.A. DE C.V.</v>
          </cell>
        </row>
        <row r="31668">
          <cell r="C31668">
            <v>437</v>
          </cell>
          <cell r="D31668" t="str">
            <v>FREXPORT, S.A. DE C.V.</v>
          </cell>
        </row>
        <row r="31669">
          <cell r="C31669">
            <v>67</v>
          </cell>
          <cell r="D31669" t="str">
            <v>GELITA MEXICO S DE RL DE CV</v>
          </cell>
        </row>
        <row r="31670">
          <cell r="C31670">
            <v>67</v>
          </cell>
          <cell r="D31670" t="str">
            <v>GELITA MEXICO S DE RL DE CV</v>
          </cell>
        </row>
        <row r="31671">
          <cell r="C31671">
            <v>206</v>
          </cell>
          <cell r="D31671" t="str">
            <v>INVESTIGACION PRODUCTIVA SA DE CV</v>
          </cell>
        </row>
        <row r="31672">
          <cell r="C31672" t="str">
            <v>PROSPECTO</v>
          </cell>
          <cell r="D31672" t="str">
            <v xml:space="preserve">MAZ INDUSTRIAL </v>
          </cell>
        </row>
        <row r="31673">
          <cell r="C31673" t="str">
            <v>PROSPECTO</v>
          </cell>
          <cell r="D31673" t="str">
            <v xml:space="preserve">MAZ INDUSTRIAL </v>
          </cell>
        </row>
        <row r="31674">
          <cell r="C31674">
            <v>372</v>
          </cell>
          <cell r="D31674" t="str">
            <v>NOVA ORGANICA, S.A. DE C.V.</v>
          </cell>
        </row>
        <row r="31675">
          <cell r="C31675">
            <v>382</v>
          </cell>
          <cell r="D31675" t="str">
            <v>PC BIOLOGICS, S.A. DE C.V.</v>
          </cell>
        </row>
        <row r="31676">
          <cell r="C31676">
            <v>239</v>
          </cell>
          <cell r="D31676" t="str">
            <v>PROTEINAS NATURALES, S.A. (PROTENA, S.A.)</v>
          </cell>
        </row>
        <row r="31677">
          <cell r="C31677">
            <v>252</v>
          </cell>
          <cell r="D31677" t="str">
            <v>QUESERIA DOS LAGUNAS, SPR DE R.L. DE C.V.</v>
          </cell>
        </row>
        <row r="31678">
          <cell r="C31678">
            <v>349</v>
          </cell>
          <cell r="D31678" t="str">
            <v>VILLA VERDE AGRICOLA MEXICANA, S.A. DE C.V.</v>
          </cell>
        </row>
        <row r="31679">
          <cell r="C31679">
            <v>423</v>
          </cell>
          <cell r="D31679" t="str">
            <v>VISCERAS SELECTAS DEL BAJIO.S. DE R.L. DE C.V.</v>
          </cell>
        </row>
        <row r="31680">
          <cell r="C31680">
            <v>418</v>
          </cell>
          <cell r="D31680" t="str">
            <v>ENDISIC, S.A. DE C.V.</v>
          </cell>
        </row>
        <row r="31681">
          <cell r="C31681">
            <v>174</v>
          </cell>
          <cell r="D31681" t="str">
            <v>GRUPO INDUSTRIAL CUADRITOS BIOTEK SA DE CV</v>
          </cell>
        </row>
        <row r="31682">
          <cell r="C31682">
            <v>404</v>
          </cell>
          <cell r="D31682" t="str">
            <v>INNOVAK GLOBAL SA DE CV</v>
          </cell>
        </row>
        <row r="31683">
          <cell r="C31683">
            <v>89</v>
          </cell>
          <cell r="D31683" t="str">
            <v>KERRY INGREDIENTS DE MEXICO SA DE CV</v>
          </cell>
        </row>
        <row r="31684">
          <cell r="C31684">
            <v>89</v>
          </cell>
          <cell r="D31684" t="str">
            <v>KERRY INGREDIENTS DE MEXICO SA DE CV</v>
          </cell>
        </row>
        <row r="31685">
          <cell r="C31685">
            <v>89</v>
          </cell>
          <cell r="D31685" t="str">
            <v>KERRY INGREDIENTS DE MEXICO SA DE CV</v>
          </cell>
        </row>
        <row r="31686">
          <cell r="C31686">
            <v>102</v>
          </cell>
          <cell r="D31686" t="str">
            <v>MAZAPAN DE LA ROSA SA DE CV</v>
          </cell>
        </row>
        <row r="31687">
          <cell r="C31687">
            <v>400</v>
          </cell>
          <cell r="D31687" t="str">
            <v>PLASSET INGREDIENTS, S.A. DE C.V.</v>
          </cell>
        </row>
        <row r="31688">
          <cell r="C31688">
            <v>386</v>
          </cell>
          <cell r="D31688" t="str">
            <v>PROVEEDOR INTERNACIONAL DE QUIMICOS, S.A. DE C.V.</v>
          </cell>
        </row>
        <row r="31689">
          <cell r="C31689">
            <v>138</v>
          </cell>
          <cell r="D31689" t="str">
            <v>RICAP SA DE CV</v>
          </cell>
        </row>
        <row r="31690">
          <cell r="C31690">
            <v>138</v>
          </cell>
          <cell r="D31690" t="str">
            <v>RICAP SA DE CV</v>
          </cell>
        </row>
        <row r="31691">
          <cell r="C31691">
            <v>138</v>
          </cell>
          <cell r="D31691" t="str">
            <v>RICAP SA DE CV</v>
          </cell>
        </row>
        <row r="31692">
          <cell r="C31692" t="str">
            <v>PROSPECTO</v>
          </cell>
          <cell r="D31692" t="str">
            <v>CONSERVERA SAN CARLOS SA DE CV</v>
          </cell>
        </row>
        <row r="31693">
          <cell r="C31693" t="str">
            <v>PROSPECTO</v>
          </cell>
          <cell r="D31693" t="str">
            <v>FAMESA, S.A. DE C.V.</v>
          </cell>
        </row>
        <row r="31694">
          <cell r="C31694" t="str">
            <v>PROSPECTO</v>
          </cell>
          <cell r="D31694" t="str">
            <v>INDUSTRIAL DEL PACIFICO SA DE CV (IPSA)</v>
          </cell>
        </row>
        <row r="31695">
          <cell r="C31695" t="str">
            <v>PROSPECTO</v>
          </cell>
          <cell r="D31695" t="str">
            <v>MARINDUSTRIAS SA DE CV (GRUPO MAR)</v>
          </cell>
        </row>
        <row r="31696">
          <cell r="C31696" t="str">
            <v>PROSPECTO</v>
          </cell>
          <cell r="D31696" t="str">
            <v>NUTRISA SA DE CV</v>
          </cell>
        </row>
        <row r="31697">
          <cell r="C31697" t="str">
            <v>PROSPECTO</v>
          </cell>
          <cell r="D31697" t="str">
            <v>OFRUT SA DE CV</v>
          </cell>
        </row>
        <row r="31698">
          <cell r="C31698" t="str">
            <v>PROSPECTO</v>
          </cell>
          <cell r="D31698" t="str">
            <v>PROCESAMIENTO ESPECIALIZADO DE ALIMENTOS (PROCESA)</v>
          </cell>
        </row>
        <row r="31699">
          <cell r="C31699" t="str">
            <v>PROSPECTO</v>
          </cell>
          <cell r="D31699" t="str">
            <v>PRODUCTOS BAFAR SA DE CV</v>
          </cell>
        </row>
        <row r="31700">
          <cell r="C31700" t="str">
            <v>PROSPECTO</v>
          </cell>
          <cell r="D31700" t="str">
            <v>PRODUCTOS LACTEOS LA PROVIDENCIA SA DE CV</v>
          </cell>
        </row>
        <row r="31701">
          <cell r="C31701" t="str">
            <v>PROSPECTO</v>
          </cell>
          <cell r="D31701" t="str">
            <v xml:space="preserve">PROTEINAS MARINAS Y HARINAS DE SINALOA (PROMAHARIN) </v>
          </cell>
        </row>
        <row r="31702">
          <cell r="C31702">
            <v>231</v>
          </cell>
          <cell r="D31702" t="str">
            <v>PROGEL MEXICANA, S.A. DE C.V.</v>
          </cell>
        </row>
        <row r="31703">
          <cell r="C31703">
            <v>231</v>
          </cell>
          <cell r="D31703" t="str">
            <v>PROGEL MEXICANA, S.A. DE C.V.</v>
          </cell>
        </row>
        <row r="31704">
          <cell r="C31704">
            <v>231</v>
          </cell>
          <cell r="D31704" t="str">
            <v>PROGEL MEXICANA, S.A. DE C.V.</v>
          </cell>
        </row>
        <row r="31705">
          <cell r="C31705">
            <v>401</v>
          </cell>
          <cell r="D31705" t="str">
            <v>GYG DERIVADOS Y COMESTIBLES, S.A. DE C.V.</v>
          </cell>
        </row>
        <row r="31706">
          <cell r="C31706">
            <v>38</v>
          </cell>
          <cell r="D31706" t="str">
            <v>CITRICOS DE APATZINGAN SPR RL</v>
          </cell>
        </row>
        <row r="31707">
          <cell r="C31707">
            <v>360</v>
          </cell>
          <cell r="D31707" t="str">
            <v>CITRICOS VEGA HERMANOS, S.A. DE C.V.</v>
          </cell>
        </row>
        <row r="31708">
          <cell r="C31708">
            <v>39</v>
          </cell>
          <cell r="D31708" t="str">
            <v>CITROJUGO SA DE CV</v>
          </cell>
        </row>
        <row r="31709">
          <cell r="C31709">
            <v>39</v>
          </cell>
          <cell r="D31709" t="str">
            <v>CITROJUGO SA DE CV</v>
          </cell>
        </row>
        <row r="31710">
          <cell r="C31710">
            <v>40</v>
          </cell>
          <cell r="D31710" t="str">
            <v>CITROLIM SA DE CV</v>
          </cell>
        </row>
        <row r="31711">
          <cell r="C31711">
            <v>40</v>
          </cell>
          <cell r="D31711" t="str">
            <v>CITROLIM SA DE CV</v>
          </cell>
        </row>
        <row r="31712">
          <cell r="C31712">
            <v>41</v>
          </cell>
          <cell r="D31712" t="str">
            <v>COMERCIALIZADORA EL ORO SA  DE CV</v>
          </cell>
        </row>
        <row r="31713">
          <cell r="C31713">
            <v>41</v>
          </cell>
          <cell r="D31713" t="str">
            <v>COMERCIALIZADORA EL ORO SA  DE CV</v>
          </cell>
        </row>
        <row r="31714">
          <cell r="C31714">
            <v>41</v>
          </cell>
          <cell r="D31714" t="str">
            <v>COMERCIALIZADORA EL ORO SA  DE CV</v>
          </cell>
        </row>
        <row r="31715">
          <cell r="C31715">
            <v>41</v>
          </cell>
          <cell r="D31715" t="str">
            <v>COMERCIALIZADORA EL ORO SA  DE CV</v>
          </cell>
        </row>
        <row r="31716">
          <cell r="C31716">
            <v>44</v>
          </cell>
          <cell r="D31716" t="str">
            <v>CONFRUTTA S.A.</v>
          </cell>
        </row>
        <row r="31717">
          <cell r="C31717">
            <v>346</v>
          </cell>
          <cell r="D31717" t="str">
            <v>EXAGROMERICA, S.C. DE R.L. DE C.V.</v>
          </cell>
        </row>
        <row r="31718">
          <cell r="C31718">
            <v>383</v>
          </cell>
          <cell r="D31718" t="str">
            <v>GRUPO AGROINDUSTRIAL POMET, S.A. DE C.V.</v>
          </cell>
        </row>
        <row r="31719">
          <cell r="C31719">
            <v>383</v>
          </cell>
          <cell r="D31719" t="str">
            <v>GRUPO AGROINDUSTRIAL POMET, S.A. DE C.V.</v>
          </cell>
        </row>
        <row r="31720">
          <cell r="C31720">
            <v>383</v>
          </cell>
          <cell r="D31720" t="str">
            <v>GRUPO AGROINDUSTRIAL POMET, S.A. DE C.V.</v>
          </cell>
        </row>
        <row r="31721">
          <cell r="C31721">
            <v>336</v>
          </cell>
          <cell r="D31721" t="str">
            <v>INDUSTRIA MEXICANA DE SABORES, S.A. DE C.V.</v>
          </cell>
        </row>
        <row r="31722">
          <cell r="C31722">
            <v>426</v>
          </cell>
          <cell r="D31722" t="str">
            <v>MARIANN SANTOS VAN HOOZER</v>
          </cell>
        </row>
        <row r="31723">
          <cell r="C31723">
            <v>106</v>
          </cell>
          <cell r="D31723" t="str">
            <v>MEXIALOE LABORATORIOS SA DE CV</v>
          </cell>
        </row>
        <row r="31724">
          <cell r="C31724">
            <v>416</v>
          </cell>
          <cell r="D31724" t="str">
            <v>MEXIFRUTAS, SA DE CV</v>
          </cell>
        </row>
        <row r="31725">
          <cell r="C31725">
            <v>417</v>
          </cell>
          <cell r="D31725" t="str">
            <v>MEXIFRUTAS S.A DE C.V</v>
          </cell>
        </row>
        <row r="31726">
          <cell r="C31726">
            <v>366</v>
          </cell>
          <cell r="D31726" t="str">
            <v>NATURAL &amp; ORGANIC FARMS MEXICO, S.A. DE C.V.</v>
          </cell>
        </row>
        <row r="31727">
          <cell r="C31727">
            <v>398</v>
          </cell>
          <cell r="D31727" t="str">
            <v>NICMA, S.A. DE C.V.</v>
          </cell>
        </row>
        <row r="31728">
          <cell r="C31728">
            <v>398</v>
          </cell>
          <cell r="D31728" t="str">
            <v>NICMA, S.A. DE C.V.</v>
          </cell>
        </row>
        <row r="31729">
          <cell r="C31729">
            <v>401</v>
          </cell>
          <cell r="D31729" t="str">
            <v>GYG DERIVADOS Y COMESTIBLES, S.A. DE C.V.</v>
          </cell>
        </row>
        <row r="31730">
          <cell r="C31730">
            <v>390</v>
          </cell>
          <cell r="D31730" t="str">
            <v>PRODUCTORA DE ALIMENTOS MEXICANOS, S.A. DE C.V.</v>
          </cell>
        </row>
        <row r="31731">
          <cell r="C31731">
            <v>412</v>
          </cell>
          <cell r="D31731" t="str">
            <v>PRODUCTOS AGROINDUSTRIALES DE CHIHUAHUA, SPR DE RL DE CV</v>
          </cell>
        </row>
        <row r="31732">
          <cell r="C31732">
            <v>412</v>
          </cell>
          <cell r="D31732" t="str">
            <v>PRODUCTOS AGROINDUSTRIALES DE CHIHUAHUA, SPR DE RL DE CV</v>
          </cell>
        </row>
        <row r="31733">
          <cell r="C31733">
            <v>269</v>
          </cell>
          <cell r="D31733" t="str">
            <v>PRODUCTOS TANIART, S.A. DE C.V.</v>
          </cell>
        </row>
        <row r="31734">
          <cell r="C31734">
            <v>151</v>
          </cell>
          <cell r="D31734" t="str">
            <v>UNGERER MEXICO S DE RL DE CV</v>
          </cell>
        </row>
        <row r="31735">
          <cell r="C31735">
            <v>152</v>
          </cell>
          <cell r="D31735" t="str">
            <v>VALLE REDONDO SA DE CV</v>
          </cell>
        </row>
        <row r="31736">
          <cell r="C31736">
            <v>152</v>
          </cell>
          <cell r="D31736" t="str">
            <v>VALLE REDONDO SA DE CV</v>
          </cell>
        </row>
        <row r="31737">
          <cell r="C31737">
            <v>152</v>
          </cell>
          <cell r="D31737" t="str">
            <v>VALLE REDONDO SA DE CV</v>
          </cell>
        </row>
        <row r="31738">
          <cell r="C31738">
            <v>152</v>
          </cell>
          <cell r="D31738" t="str">
            <v>VALLE REDONDO SA DE CV</v>
          </cell>
        </row>
        <row r="31739">
          <cell r="C31739">
            <v>106</v>
          </cell>
          <cell r="D31739" t="str">
            <v>MEXIALOE LABORATORIOS SA DE CV</v>
          </cell>
        </row>
        <row r="31740">
          <cell r="C31740">
            <v>20</v>
          </cell>
          <cell r="D31740" t="str">
            <v>BIMBO</v>
          </cell>
        </row>
        <row r="31741">
          <cell r="C31741">
            <v>21</v>
          </cell>
          <cell r="D31741" t="str">
            <v>BIMBO</v>
          </cell>
        </row>
        <row r="31742">
          <cell r="C31742" t="str">
            <v>PROSPECTO</v>
          </cell>
          <cell r="D31742" t="str">
            <v>BREADCO SAPI DE CV</v>
          </cell>
        </row>
        <row r="31743">
          <cell r="C31743">
            <v>24</v>
          </cell>
          <cell r="D31743" t="str">
            <v>C &amp; L ALIMENTOS SA DE CV</v>
          </cell>
        </row>
        <row r="31744">
          <cell r="C31744">
            <v>24</v>
          </cell>
          <cell r="D31744" t="str">
            <v>C &amp; L ALIMENTOS SA DE CV</v>
          </cell>
        </row>
        <row r="31745">
          <cell r="C31745">
            <v>52</v>
          </cell>
          <cell r="D31745" t="str">
            <v>DEUTSCHE QUIMICA SA DE CV</v>
          </cell>
        </row>
        <row r="31746">
          <cell r="C31746">
            <v>384</v>
          </cell>
          <cell r="D31746" t="str">
            <v>DIET LINE LATIN AMERICA, S. A. P. I.  DE C.V.</v>
          </cell>
        </row>
        <row r="31747">
          <cell r="C31747">
            <v>422</v>
          </cell>
          <cell r="D31747" t="str">
            <v>DYSAL, S.A.P.I., DE C.V.</v>
          </cell>
        </row>
        <row r="31748">
          <cell r="C31748">
            <v>174</v>
          </cell>
          <cell r="D31748" t="str">
            <v>GRUPO INDUSTRIAL CUADRITOS BIOTEK SA DE CV</v>
          </cell>
        </row>
        <row r="31749">
          <cell r="C31749">
            <v>89</v>
          </cell>
          <cell r="D31749" t="str">
            <v>KERRY INGREDIENTS DE MEXICO SA DE CV</v>
          </cell>
        </row>
        <row r="31750">
          <cell r="C31750">
            <v>90</v>
          </cell>
          <cell r="D31750" t="str">
            <v>KERRY INGREDIENTS DE MEXICO SA DE CV</v>
          </cell>
        </row>
        <row r="31751">
          <cell r="C31751">
            <v>89</v>
          </cell>
          <cell r="D31751" t="str">
            <v>KERRY INGREDIENTS DE MEXICO SA DE CV</v>
          </cell>
        </row>
        <row r="31752">
          <cell r="C31752">
            <v>406</v>
          </cell>
          <cell r="D31752" t="str">
            <v>LA FINCA ALIMENTOS SA DE CV</v>
          </cell>
        </row>
        <row r="31753">
          <cell r="C31753">
            <v>306</v>
          </cell>
          <cell r="D31753" t="str">
            <v>GRIFFITH FOODS, S.A. DE C.V.</v>
          </cell>
        </row>
        <row r="31754">
          <cell r="C31754">
            <v>306</v>
          </cell>
          <cell r="D31754" t="str">
            <v>GRIFFITH FOODS, S.A. DE C.V.</v>
          </cell>
        </row>
        <row r="31755">
          <cell r="C31755" t="str">
            <v>PROSPECTO</v>
          </cell>
          <cell r="D31755" t="str">
            <v>LATIN FOODS SA DE CV</v>
          </cell>
        </row>
        <row r="31756">
          <cell r="C31756">
            <v>104</v>
          </cell>
          <cell r="D31756" t="str">
            <v>MEJORPLUS SA DE CV</v>
          </cell>
        </row>
        <row r="31757">
          <cell r="C31757">
            <v>104</v>
          </cell>
          <cell r="D31757" t="str">
            <v>MEJORPLUS SA DE CV</v>
          </cell>
        </row>
        <row r="31758">
          <cell r="C31758">
            <v>104</v>
          </cell>
          <cell r="D31758" t="str">
            <v>MEJORPLUS SA DE CV</v>
          </cell>
        </row>
        <row r="31759">
          <cell r="C31759">
            <v>104</v>
          </cell>
          <cell r="D31759" t="str">
            <v>MEJORPLUS SA DE CV</v>
          </cell>
        </row>
        <row r="31760">
          <cell r="C31760">
            <v>107</v>
          </cell>
          <cell r="D31760" t="str">
            <v>MICHEL ONTIVEROS PABLO IGNACIO</v>
          </cell>
        </row>
        <row r="31761">
          <cell r="C31761">
            <v>373</v>
          </cell>
          <cell r="D31761" t="str">
            <v>MOLINO LA ROSALEDA, S.A. DE C.V.</v>
          </cell>
        </row>
        <row r="31762">
          <cell r="C31762">
            <v>130</v>
          </cell>
          <cell r="D31762" t="str">
            <v>PRODUCTOS PERLA, SA DE CV</v>
          </cell>
        </row>
        <row r="31763">
          <cell r="C31763">
            <v>130</v>
          </cell>
          <cell r="D31763" t="str">
            <v>PRODUCTOS PERLA, SA DE CV</v>
          </cell>
        </row>
        <row r="31764">
          <cell r="C31764">
            <v>130</v>
          </cell>
          <cell r="D31764" t="str">
            <v>PRODUCTOS PERLA, SA DE CV</v>
          </cell>
        </row>
        <row r="31765">
          <cell r="C31765" t="str">
            <v>PROSPECTO</v>
          </cell>
          <cell r="D31765" t="str">
            <v>PRODUCTOS RICH SA DE CV</v>
          </cell>
        </row>
        <row r="31766">
          <cell r="C31766">
            <v>270</v>
          </cell>
          <cell r="D31766" t="str">
            <v>RESTAURANTES TOKS, S.A. DE C.V.</v>
          </cell>
        </row>
        <row r="31767">
          <cell r="C31767">
            <v>385</v>
          </cell>
          <cell r="D31767" t="str">
            <v>SAPPHIRE FLAVORS AND FRAGANCES, S.A. DE C.V.</v>
          </cell>
        </row>
        <row r="31768">
          <cell r="C31768">
            <v>355</v>
          </cell>
          <cell r="D31768" t="str">
            <v>TECNICOS ESPECIALIZADOS EN ALIMENTOS, S.A. DE C.V.</v>
          </cell>
        </row>
        <row r="31769">
          <cell r="C31769">
            <v>403</v>
          </cell>
          <cell r="D31769" t="str">
            <v>TECNOLOGÍA EN INGREDIENTES ALIMENTICIOS SA DE CV</v>
          </cell>
        </row>
        <row r="31770">
          <cell r="C31770">
            <v>388</v>
          </cell>
          <cell r="D31770" t="str">
            <v>CONE DENIM YECAPIXTLA, S. DE R.L. DE C.V.</v>
          </cell>
        </row>
        <row r="31771">
          <cell r="C31771">
            <v>433</v>
          </cell>
          <cell r="D31771" t="str">
            <v>CONFECCIONES Y LAVADOS DEL SURESTE, S.A. DE C.V.</v>
          </cell>
        </row>
        <row r="31772">
          <cell r="C31772">
            <v>433</v>
          </cell>
          <cell r="D31772" t="str">
            <v>CONFECCIONES Y LAVADOS DEL SURESTE, S.A. DE C.V.</v>
          </cell>
        </row>
        <row r="31773">
          <cell r="C31773">
            <v>433</v>
          </cell>
          <cell r="D31773" t="str">
            <v>CONFECCIONES Y LAVADOS DEL SURESTE, S.A. DE C.V.</v>
          </cell>
        </row>
        <row r="31774">
          <cell r="C31774">
            <v>55</v>
          </cell>
          <cell r="D31774" t="str">
            <v>DISTRIBUIDORA DE TEXTILES AVANTE SA DE CV</v>
          </cell>
        </row>
        <row r="31775">
          <cell r="C31775">
            <v>55</v>
          </cell>
          <cell r="D31775" t="str">
            <v>DISTRIBUIDORA DE TEXTILES AVANTE SA DE CV</v>
          </cell>
        </row>
        <row r="31776">
          <cell r="C31776">
            <v>14</v>
          </cell>
          <cell r="D31776" t="str">
            <v>DISTRIBUIDORA TEXTIL ARTTEX, S.A. DE C.V.</v>
          </cell>
        </row>
        <row r="31777">
          <cell r="C31777">
            <v>14</v>
          </cell>
          <cell r="D31777" t="str">
            <v>DISTRIBUIDORA TEXTIL ARTTEX, S.A. DE C.V.</v>
          </cell>
        </row>
        <row r="31778">
          <cell r="C31778">
            <v>376</v>
          </cell>
          <cell r="D31778" t="str">
            <v>EDUARDO WONG RODRIGUEZ</v>
          </cell>
        </row>
        <row r="31779">
          <cell r="C31779">
            <v>376</v>
          </cell>
          <cell r="D31779" t="str">
            <v>EDUARDO WONG RODRIGUEZ</v>
          </cell>
        </row>
        <row r="31780">
          <cell r="C31780">
            <v>376</v>
          </cell>
          <cell r="D31780" t="str">
            <v>EDUARDO WONG RODRIGUEZ</v>
          </cell>
        </row>
        <row r="31781">
          <cell r="C31781">
            <v>73</v>
          </cell>
          <cell r="D31781" t="str">
            <v>GRUPO INDUSTRIAL MIRO SA DE CV</v>
          </cell>
        </row>
        <row r="31782">
          <cell r="C31782">
            <v>73</v>
          </cell>
          <cell r="D31782" t="str">
            <v>GRUPO INDUSTRIAL MIRO SA DE CV</v>
          </cell>
        </row>
        <row r="31783">
          <cell r="C31783">
            <v>402</v>
          </cell>
          <cell r="D31783" t="str">
            <v>GRUPO VIVATEX, S.A. DE C.V.</v>
          </cell>
        </row>
        <row r="31784">
          <cell r="C31784">
            <v>402</v>
          </cell>
          <cell r="D31784" t="str">
            <v>GRUPO VIVATEX, S.A. DE C.V.</v>
          </cell>
        </row>
        <row r="31785">
          <cell r="C31785">
            <v>396</v>
          </cell>
          <cell r="D31785" t="str">
            <v>JINSI, S.A. DE C.V.</v>
          </cell>
        </row>
        <row r="31786">
          <cell r="C31786">
            <v>370</v>
          </cell>
          <cell r="D31786" t="str">
            <v>JUAN RAMON DELGADILLO ALDRETE</v>
          </cell>
        </row>
        <row r="31787">
          <cell r="C31787">
            <v>370</v>
          </cell>
          <cell r="D31787" t="str">
            <v>JUAN RAMON DELGADILLO ALDRETE</v>
          </cell>
        </row>
        <row r="31788">
          <cell r="C31788">
            <v>370</v>
          </cell>
          <cell r="D31788" t="str">
            <v>JUAN RAMON DELGADILLO ALDRETE</v>
          </cell>
        </row>
        <row r="31789">
          <cell r="C31789">
            <v>370</v>
          </cell>
          <cell r="D31789" t="str">
            <v>JUAN RAMON DELGADILLO ALDRETE</v>
          </cell>
        </row>
        <row r="31790">
          <cell r="C31790">
            <v>97</v>
          </cell>
          <cell r="D31790" t="str">
            <v>LAVAEXPORT SA DE CV</v>
          </cell>
        </row>
        <row r="31791">
          <cell r="C31791">
            <v>97</v>
          </cell>
          <cell r="D31791" t="str">
            <v>LAVAEXPORT SA DE CV</v>
          </cell>
        </row>
        <row r="31792">
          <cell r="C31792">
            <v>97</v>
          </cell>
          <cell r="D31792" t="str">
            <v>LAVAEXPORT SA DE CV</v>
          </cell>
        </row>
        <row r="31793">
          <cell r="C31793">
            <v>303</v>
          </cell>
          <cell r="D31793" t="str">
            <v>MARIA AGUILERA HERNANDEZ</v>
          </cell>
        </row>
        <row r="31794">
          <cell r="C31794">
            <v>309</v>
          </cell>
          <cell r="D31794" t="str">
            <v>MARIA CONSUELO FIERRO RAMOS</v>
          </cell>
        </row>
        <row r="31795">
          <cell r="C31795">
            <v>309</v>
          </cell>
          <cell r="D31795" t="str">
            <v>MARIA CONSUELO FIERRO RAMOS</v>
          </cell>
        </row>
        <row r="31796">
          <cell r="C31796">
            <v>204</v>
          </cell>
          <cell r="D31796" t="str">
            <v>PQ INTEGRADORA LOGISTICA SA DE CV</v>
          </cell>
        </row>
        <row r="31797">
          <cell r="C31797">
            <v>134</v>
          </cell>
          <cell r="D31797" t="str">
            <v>QUIMICA HERNANDEZ RAMIREZ SA DE CV</v>
          </cell>
        </row>
        <row r="31798">
          <cell r="C31798">
            <v>134</v>
          </cell>
          <cell r="D31798" t="str">
            <v>QUIMICA HERNANDEZ RAMIREZ SA DE CV</v>
          </cell>
        </row>
        <row r="31799">
          <cell r="C31799">
            <v>134</v>
          </cell>
          <cell r="D31799" t="str">
            <v>QUIMICA HERNANDEZ RAMIREZ SA DE CV</v>
          </cell>
        </row>
        <row r="31800">
          <cell r="C31800">
            <v>378</v>
          </cell>
          <cell r="D31800" t="str">
            <v>STONE LAV, S.A. DE C.V.</v>
          </cell>
        </row>
        <row r="31801">
          <cell r="C31801">
            <v>378</v>
          </cell>
          <cell r="D31801" t="str">
            <v>STONE LAV, S.A. DE C.V.</v>
          </cell>
        </row>
        <row r="31802">
          <cell r="C31802">
            <v>179</v>
          </cell>
          <cell r="D31802" t="str">
            <v>TBG APPAREL S DE RL DE CV</v>
          </cell>
        </row>
        <row r="31803">
          <cell r="C31803">
            <v>179</v>
          </cell>
          <cell r="D31803" t="str">
            <v>TBG APPAREL S DE RL DE CV</v>
          </cell>
        </row>
        <row r="31804">
          <cell r="C31804">
            <v>179</v>
          </cell>
          <cell r="D31804" t="str">
            <v>TBG APPAREL S DE RL DE CV</v>
          </cell>
        </row>
        <row r="31805">
          <cell r="C31805">
            <v>179</v>
          </cell>
          <cell r="D31805" t="str">
            <v>TBG APPAREL S DE RL DE CV</v>
          </cell>
        </row>
        <row r="31806">
          <cell r="C31806">
            <v>155</v>
          </cell>
          <cell r="D31806" t="str">
            <v>VERTICAL KNITS SA DE CV</v>
          </cell>
        </row>
        <row r="31807">
          <cell r="C31807">
            <v>155</v>
          </cell>
          <cell r="D31807" t="str">
            <v>VERTICAL KNITS SA DE CV</v>
          </cell>
        </row>
        <row r="31808">
          <cell r="C31808">
            <v>367</v>
          </cell>
          <cell r="D31808" t="str">
            <v>WRANGLER DE MEXICO, S. DE R.L. DE C.V.</v>
          </cell>
        </row>
        <row r="31809">
          <cell r="C31809">
            <v>100</v>
          </cell>
          <cell r="D31809" t="str">
            <v>MANUFACTURAS KALTEX SA DE CV</v>
          </cell>
        </row>
        <row r="31810">
          <cell r="C31810">
            <v>100</v>
          </cell>
          <cell r="D31810" t="str">
            <v>MANUFACTURAS KALTEX SA DE CV</v>
          </cell>
        </row>
        <row r="31811">
          <cell r="C31811">
            <v>100</v>
          </cell>
          <cell r="D31811" t="str">
            <v>MANUFACTURAS KALTEX SA DE CV</v>
          </cell>
        </row>
        <row r="31812">
          <cell r="C31812">
            <v>16</v>
          </cell>
          <cell r="D31812" t="str">
            <v>GRUMA</v>
          </cell>
        </row>
        <row r="31813">
          <cell r="C31813">
            <v>78</v>
          </cell>
          <cell r="D31813" t="str">
            <v>GRUMA</v>
          </cell>
        </row>
        <row r="31814">
          <cell r="C31814">
            <v>78</v>
          </cell>
          <cell r="D31814" t="str">
            <v>GRUMA</v>
          </cell>
        </row>
        <row r="31815">
          <cell r="C31815">
            <v>79</v>
          </cell>
          <cell r="D31815" t="str">
            <v>GRUMA</v>
          </cell>
        </row>
        <row r="31816">
          <cell r="C31816">
            <v>79</v>
          </cell>
          <cell r="D31816" t="str">
            <v>GRUMA</v>
          </cell>
        </row>
        <row r="31817">
          <cell r="C31817">
            <v>112</v>
          </cell>
          <cell r="D31817" t="str">
            <v>GRUMA</v>
          </cell>
        </row>
        <row r="31818">
          <cell r="C31818">
            <v>112</v>
          </cell>
          <cell r="D31818" t="str">
            <v>GRUMA</v>
          </cell>
        </row>
        <row r="31819">
          <cell r="C31819">
            <v>113</v>
          </cell>
          <cell r="D31819" t="str">
            <v>GRUMA</v>
          </cell>
        </row>
        <row r="31820">
          <cell r="C31820">
            <v>113</v>
          </cell>
          <cell r="D31820" t="str">
            <v>GRUMA</v>
          </cell>
        </row>
        <row r="31821">
          <cell r="C31821">
            <v>113</v>
          </cell>
          <cell r="D31821" t="str">
            <v>GRUMA</v>
          </cell>
        </row>
        <row r="31822">
          <cell r="C31822">
            <v>114</v>
          </cell>
          <cell r="D31822" t="str">
            <v>GRUMA</v>
          </cell>
        </row>
        <row r="31823">
          <cell r="C31823">
            <v>114</v>
          </cell>
          <cell r="D31823" t="str">
            <v>GRUMA</v>
          </cell>
        </row>
        <row r="31824">
          <cell r="C31824">
            <v>115</v>
          </cell>
          <cell r="D31824" t="str">
            <v>GRUMA</v>
          </cell>
        </row>
        <row r="31825">
          <cell r="C31825">
            <v>159</v>
          </cell>
          <cell r="D31825" t="str">
            <v>GRUMA</v>
          </cell>
        </row>
        <row r="31826">
          <cell r="C31826">
            <v>159</v>
          </cell>
          <cell r="D31826" t="str">
            <v>GRUMA</v>
          </cell>
        </row>
        <row r="31827">
          <cell r="C31827">
            <v>166</v>
          </cell>
          <cell r="D31827" t="str">
            <v>GRUMA</v>
          </cell>
        </row>
        <row r="31828">
          <cell r="C31828">
            <v>166</v>
          </cell>
          <cell r="D31828" t="str">
            <v>GRUMA</v>
          </cell>
        </row>
        <row r="31829">
          <cell r="C31829">
            <v>407</v>
          </cell>
          <cell r="D31829" t="str">
            <v>GRUMA</v>
          </cell>
        </row>
        <row r="31830">
          <cell r="C31830">
            <v>407</v>
          </cell>
          <cell r="D31830" t="str">
            <v>GRUMA</v>
          </cell>
        </row>
        <row r="31831">
          <cell r="C31831">
            <v>381</v>
          </cell>
          <cell r="D31831" t="str">
            <v>HARI MASA DEL SURESTE, S.A. DE C.V.</v>
          </cell>
        </row>
        <row r="31832">
          <cell r="C31832">
            <v>381</v>
          </cell>
          <cell r="D31832" t="str">
            <v>HARI MASA DEL SURESTE, S.A. DE C.V.</v>
          </cell>
        </row>
        <row r="31833">
          <cell r="C31833">
            <v>28</v>
          </cell>
          <cell r="D31833" t="str">
            <v>CERVECERIA CUAUHTEMOC MOCTEZUMA SA DE CV</v>
          </cell>
        </row>
        <row r="31834">
          <cell r="C31834">
            <v>28</v>
          </cell>
          <cell r="D31834" t="str">
            <v>CERVECERIA CUAUHTEMOC MOCTEZUMA SA DE CV</v>
          </cell>
        </row>
        <row r="31835">
          <cell r="C31835">
            <v>28</v>
          </cell>
          <cell r="D31835" t="str">
            <v>CERVECERIA CUAUHTEMOC MOCTEZUMA SA DE CV</v>
          </cell>
        </row>
        <row r="31836">
          <cell r="C31836">
            <v>28</v>
          </cell>
          <cell r="D31836" t="str">
            <v>CERVECERIA CUAUHTEMOC MOCTEZUMA SA DE CV</v>
          </cell>
        </row>
        <row r="31837">
          <cell r="C31837">
            <v>29</v>
          </cell>
          <cell r="D31837" t="str">
            <v>CERVECERIA CUAUHTEMOC MOCTEZUMA SA DE CV</v>
          </cell>
        </row>
        <row r="31838">
          <cell r="C31838">
            <v>29</v>
          </cell>
          <cell r="D31838" t="str">
            <v>CERVECERIA CUAUHTEMOC MOCTEZUMA SA DE CV</v>
          </cell>
        </row>
        <row r="31839">
          <cell r="C31839">
            <v>29</v>
          </cell>
          <cell r="D31839" t="str">
            <v>CERVECERIA CUAUHTEMOC MOCTEZUMA SA DE CV</v>
          </cell>
        </row>
        <row r="31840">
          <cell r="C31840">
            <v>29</v>
          </cell>
          <cell r="D31840" t="str">
            <v>CERVECERIA CUAUHTEMOC MOCTEZUMA SA DE CV</v>
          </cell>
        </row>
        <row r="31841">
          <cell r="C31841">
            <v>30</v>
          </cell>
          <cell r="D31841" t="str">
            <v>CERVECERIA CUAUHTEMOC MOCTEZUMA SA DE CV</v>
          </cell>
        </row>
        <row r="31842">
          <cell r="C31842">
            <v>30</v>
          </cell>
          <cell r="D31842" t="str">
            <v>CERVECERIA CUAUHTEMOC MOCTEZUMA SA DE CV</v>
          </cell>
        </row>
        <row r="31843">
          <cell r="C31843">
            <v>30</v>
          </cell>
          <cell r="D31843" t="str">
            <v>CERVECERIA CUAUHTEMOC MOCTEZUMA SA DE CV</v>
          </cell>
        </row>
        <row r="31844">
          <cell r="C31844">
            <v>30</v>
          </cell>
          <cell r="D31844" t="str">
            <v>CERVECERIA CUAUHTEMOC MOCTEZUMA SA DE CV</v>
          </cell>
        </row>
        <row r="31845">
          <cell r="C31845">
            <v>31</v>
          </cell>
          <cell r="D31845" t="str">
            <v>CERVECERIA CUAUHTEMOC MOCTEZUMA SA DE CV</v>
          </cell>
        </row>
        <row r="31846">
          <cell r="C31846">
            <v>31</v>
          </cell>
          <cell r="D31846" t="str">
            <v>CERVECERIA CUAUHTEMOC MOCTEZUMA SA DE CV</v>
          </cell>
        </row>
        <row r="31847">
          <cell r="C31847">
            <v>31</v>
          </cell>
          <cell r="D31847" t="str">
            <v>CERVECERIA CUAUHTEMOC MOCTEZUMA SA DE CV</v>
          </cell>
        </row>
        <row r="31848">
          <cell r="C31848">
            <v>31</v>
          </cell>
          <cell r="D31848" t="str">
            <v>CERVECERIA CUAUHTEMOC MOCTEZUMA SA DE CV</v>
          </cell>
        </row>
        <row r="31849">
          <cell r="C31849">
            <v>31</v>
          </cell>
          <cell r="D31849" t="str">
            <v>CERVECERIA CUAUHTEMOC MOCTEZUMA SA DE CV</v>
          </cell>
        </row>
        <row r="31850">
          <cell r="C31850">
            <v>32</v>
          </cell>
          <cell r="D31850" t="str">
            <v>CERVECERIA CUAUHTEMOC MOCTEZUMA SA DE CV</v>
          </cell>
        </row>
        <row r="31851">
          <cell r="C31851">
            <v>32</v>
          </cell>
          <cell r="D31851" t="str">
            <v>CERVECERIA CUAUHTEMOC MOCTEZUMA SA DE CV</v>
          </cell>
        </row>
        <row r="31852">
          <cell r="C31852">
            <v>32</v>
          </cell>
          <cell r="D31852" t="str">
            <v>CERVECERIA CUAUHTEMOC MOCTEZUMA SA DE CV</v>
          </cell>
        </row>
        <row r="31853">
          <cell r="C31853">
            <v>32</v>
          </cell>
          <cell r="D31853" t="str">
            <v>CERVECERIA CUAUHTEMOC MOCTEZUMA SA DE CV</v>
          </cell>
        </row>
        <row r="31854">
          <cell r="C31854">
            <v>33</v>
          </cell>
          <cell r="D31854" t="str">
            <v>CERVECERIA CUAUHTEMOC MOCTEZUMA SA DE CV</v>
          </cell>
        </row>
        <row r="31855">
          <cell r="C31855">
            <v>33</v>
          </cell>
          <cell r="D31855" t="str">
            <v>CERVECERIA CUAUHTEMOC MOCTEZUMA SA DE CV</v>
          </cell>
        </row>
        <row r="31856">
          <cell r="C31856">
            <v>33</v>
          </cell>
          <cell r="D31856" t="str">
            <v>CERVECERIA CUAUHTEMOC MOCTEZUMA SA DE CV</v>
          </cell>
        </row>
        <row r="31857">
          <cell r="C31857">
            <v>33</v>
          </cell>
          <cell r="D31857" t="str">
            <v>CERVECERIA CUAUHTEMOC MOCTEZUMA SA DE CV</v>
          </cell>
        </row>
        <row r="31858">
          <cell r="C31858">
            <v>337</v>
          </cell>
          <cell r="D31858" t="str">
            <v>CERVECERIA CUAUHTEMOC MOCTEZUMA SA DE CV</v>
          </cell>
        </row>
        <row r="31859">
          <cell r="C31859">
            <v>337</v>
          </cell>
          <cell r="D31859" t="str">
            <v>CERVECERIA CUAUHTEMOC MOCTEZUMA SA DE CV</v>
          </cell>
        </row>
        <row r="31860">
          <cell r="C31860">
            <v>337</v>
          </cell>
          <cell r="D31860" t="str">
            <v>CERVECERIA CUAUHTEMOC MOCTEZUMA SA DE CV</v>
          </cell>
        </row>
        <row r="31861">
          <cell r="C31861">
            <v>337</v>
          </cell>
          <cell r="D31861" t="str">
            <v>CERVECERIA CUAUHTEMOC MOCTEZUMA SA DE CV</v>
          </cell>
        </row>
        <row r="31862">
          <cell r="C31862">
            <v>342</v>
          </cell>
          <cell r="D31862" t="str">
            <v>RED STRIPE</v>
          </cell>
        </row>
        <row r="31863">
          <cell r="C31863">
            <v>393</v>
          </cell>
          <cell r="D31863" t="str">
            <v>CERVECERIA CUAUHTEMOC MOCTEZUMA SA DE CV</v>
          </cell>
        </row>
        <row r="31864">
          <cell r="C31864">
            <v>436</v>
          </cell>
          <cell r="D31864" t="str">
            <v>CERVECERIA PANAMA, S.A.</v>
          </cell>
        </row>
        <row r="31865">
          <cell r="C31865">
            <v>392</v>
          </cell>
          <cell r="D31865" t="str">
            <v>CIH INTERNATIONAL, S.A.R.L.</v>
          </cell>
        </row>
        <row r="31866">
          <cell r="C31866">
            <v>392</v>
          </cell>
          <cell r="D31866" t="str">
            <v>CIH INTERNATIONAL, S.A.R.L.</v>
          </cell>
        </row>
        <row r="31867">
          <cell r="C31867">
            <v>392</v>
          </cell>
          <cell r="D31867" t="str">
            <v>CIH INTERNATIONAL, S.A.R.L.</v>
          </cell>
        </row>
        <row r="31868">
          <cell r="C31868">
            <v>392</v>
          </cell>
          <cell r="D31868" t="str">
            <v>CIH INTERNATIONAL, S.A.R.L.</v>
          </cell>
        </row>
        <row r="31869">
          <cell r="C31869">
            <v>392</v>
          </cell>
          <cell r="D31869" t="str">
            <v>CIH INTERNATIONAL, S.A.R.L.</v>
          </cell>
        </row>
        <row r="31870">
          <cell r="C31870">
            <v>392</v>
          </cell>
          <cell r="D31870" t="str">
            <v>CIH INTERNATIONAL, S.A.R.L.</v>
          </cell>
        </row>
        <row r="31871">
          <cell r="C31871">
            <v>232</v>
          </cell>
          <cell r="D31871" t="str">
            <v>BANKS (BARBADOS) BREWERIES LTD</v>
          </cell>
        </row>
        <row r="31872">
          <cell r="C31872">
            <v>232</v>
          </cell>
          <cell r="D31872" t="str">
            <v>BANKS (BARBADOS) BREWERIES LTD</v>
          </cell>
        </row>
        <row r="31873">
          <cell r="C31873">
            <v>238</v>
          </cell>
          <cell r="D31873" t="str">
            <v>ANSA MCAL TRADING, INC.</v>
          </cell>
        </row>
        <row r="31874">
          <cell r="C31874">
            <v>238</v>
          </cell>
          <cell r="D31874" t="str">
            <v>ANSA MCAL TRADING, INC.</v>
          </cell>
        </row>
        <row r="31875">
          <cell r="C31875">
            <v>409</v>
          </cell>
          <cell r="D31875" t="str">
            <v>INGENIERO FRANCISCO QUINZAÑOS Y CIA SA DE CV</v>
          </cell>
        </row>
        <row r="31876">
          <cell r="C31876">
            <v>409</v>
          </cell>
          <cell r="D31876" t="str">
            <v>INGENIERO FRANCISCO QUINZAÑOS Y CIA SA DE CV</v>
          </cell>
        </row>
        <row r="31877">
          <cell r="C31877">
            <v>411</v>
          </cell>
          <cell r="D31877" t="str">
            <v>TECNOLOGIA AMBIENTAL Y COMERCIAL SA</v>
          </cell>
        </row>
        <row r="31878">
          <cell r="C31878">
            <v>411</v>
          </cell>
          <cell r="D31878" t="str">
            <v>TECNOLOGIA AMBIENTAL Y COMERCIAL SA</v>
          </cell>
        </row>
        <row r="31879">
          <cell r="C31879">
            <v>367</v>
          </cell>
          <cell r="D31879" t="str">
            <v>WRANGLER DE MEXICO, S. DE R.L. DE C.V.</v>
          </cell>
        </row>
        <row r="31880">
          <cell r="C31880">
            <v>367</v>
          </cell>
          <cell r="D31880" t="str">
            <v>WRANGLER DE MEXICO, S. DE R.L. DE C.V.</v>
          </cell>
        </row>
        <row r="31881">
          <cell r="C31881">
            <v>67</v>
          </cell>
          <cell r="D31881" t="str">
            <v>GELITA MEXICO S DE RL DE CV</v>
          </cell>
        </row>
        <row r="31882">
          <cell r="C31882">
            <v>53</v>
          </cell>
          <cell r="D31882" t="str">
            <v>DINCO DEL NORTE SA DE CV</v>
          </cell>
        </row>
        <row r="31883">
          <cell r="C31883">
            <v>53</v>
          </cell>
          <cell r="D31883" t="str">
            <v>DINCO DEL NORTE SA DE CV</v>
          </cell>
        </row>
        <row r="31884">
          <cell r="C31884">
            <v>53</v>
          </cell>
          <cell r="D31884" t="str">
            <v>DINCO DEL NORTE SA DE CV</v>
          </cell>
        </row>
        <row r="31885">
          <cell r="C31885">
            <v>53</v>
          </cell>
          <cell r="D31885" t="str">
            <v>DINCO DEL NORTE SA DE CV</v>
          </cell>
        </row>
        <row r="31886">
          <cell r="C31886">
            <v>249</v>
          </cell>
          <cell r="D31886" t="str">
            <v>ASHLAND CHEMICAL DE MEXICO, S.A. DE C.V.</v>
          </cell>
        </row>
        <row r="31887">
          <cell r="C31887">
            <v>249</v>
          </cell>
          <cell r="D31887" t="str">
            <v>ASHLAND CHEMICAL DE MEXICO, S.A. DE C.V.</v>
          </cell>
        </row>
        <row r="31888">
          <cell r="C31888">
            <v>249</v>
          </cell>
          <cell r="D31888" t="str">
            <v>ASHLAND CHEMICAL DE MEXICO, S.A. DE C.V.</v>
          </cell>
        </row>
        <row r="31889">
          <cell r="C31889">
            <v>249</v>
          </cell>
          <cell r="D31889" t="str">
            <v>ASHLAND CHEMICAL DE MEXICO, S.A. DE C.V.</v>
          </cell>
        </row>
        <row r="31890">
          <cell r="C31890">
            <v>249</v>
          </cell>
          <cell r="D31890" t="str">
            <v>ASHLAND CHEMICAL DE MEXICO, S.A. DE C.V.</v>
          </cell>
        </row>
        <row r="31891">
          <cell r="C31891">
            <v>249</v>
          </cell>
          <cell r="D31891" t="str">
            <v>ASHLAND CHEMICAL DE MEXICO, S.A. DE C.V.</v>
          </cell>
        </row>
        <row r="31892">
          <cell r="C31892">
            <v>249</v>
          </cell>
          <cell r="D31892" t="str">
            <v>ASHLAND CHEMICAL DE MEXICO, S.A. DE C.V.</v>
          </cell>
        </row>
        <row r="31893">
          <cell r="C31893">
            <v>249</v>
          </cell>
          <cell r="D31893" t="str">
            <v>ASHLAND CHEMICAL DE MEXICO, S.A. DE C.V.</v>
          </cell>
        </row>
        <row r="31894">
          <cell r="C31894">
            <v>249</v>
          </cell>
          <cell r="D31894" t="str">
            <v>ASHLAND CHEMICAL DE MEXICO, S.A. DE C.V.</v>
          </cell>
        </row>
        <row r="31895">
          <cell r="C31895">
            <v>249</v>
          </cell>
          <cell r="D31895" t="str">
            <v>ASHLAND CHEMICAL DE MEXICO, S.A. DE C.V.</v>
          </cell>
        </row>
        <row r="31896">
          <cell r="C31896">
            <v>249</v>
          </cell>
          <cell r="D31896" t="str">
            <v>ASHLAND CHEMICAL DE MEXICO, S.A. DE C.V.</v>
          </cell>
        </row>
        <row r="31897">
          <cell r="C31897">
            <v>249</v>
          </cell>
          <cell r="D31897" t="str">
            <v>ASHLAND CHEMICAL DE MEXICO, S.A. DE C.V.</v>
          </cell>
        </row>
        <row r="31898">
          <cell r="C31898">
            <v>249</v>
          </cell>
          <cell r="D31898" t="str">
            <v>ASHLAND CHEMICAL DE MEXICO, S.A. DE C.V.</v>
          </cell>
        </row>
        <row r="31899">
          <cell r="C31899">
            <v>249</v>
          </cell>
          <cell r="D31899" t="str">
            <v>ASHLAND CHEMICAL DE MEXICO, S.A. DE C.V.</v>
          </cell>
        </row>
        <row r="31900">
          <cell r="C31900">
            <v>249</v>
          </cell>
          <cell r="D31900" t="str">
            <v>ASHLAND CHEMICAL DE MEXICO, S.A. DE C.V.</v>
          </cell>
        </row>
        <row r="31901">
          <cell r="C31901">
            <v>249</v>
          </cell>
          <cell r="D31901" t="str">
            <v>ASHLAND CHEMICAL DE MEXICO, S.A. DE C.V.</v>
          </cell>
        </row>
        <row r="31902">
          <cell r="C31902">
            <v>249</v>
          </cell>
          <cell r="D31902" t="str">
            <v>ASHLAND CHEMICAL DE MEXICO, S.A. DE C.V.</v>
          </cell>
        </row>
        <row r="31903">
          <cell r="C31903">
            <v>249</v>
          </cell>
          <cell r="D31903" t="str">
            <v>ASHLAND CHEMICAL DE MEXICO, S.A. DE C.V.</v>
          </cell>
        </row>
        <row r="31904">
          <cell r="C31904">
            <v>249</v>
          </cell>
          <cell r="D31904" t="str">
            <v>ASHLAND CHEMICAL DE MEXICO, S.A. DE C.V.</v>
          </cell>
        </row>
        <row r="31905">
          <cell r="C31905">
            <v>249</v>
          </cell>
          <cell r="D31905" t="str">
            <v>ASHLAND CHEMICAL DE MEXICO, S.A. DE C.V.</v>
          </cell>
        </row>
        <row r="31906">
          <cell r="C31906">
            <v>249</v>
          </cell>
          <cell r="D31906" t="str">
            <v>ASHLAND CHEMICAL DE MEXICO, S.A. DE C.V.</v>
          </cell>
        </row>
        <row r="31907">
          <cell r="C31907">
            <v>249</v>
          </cell>
          <cell r="D31907" t="str">
            <v>ASHLAND CHEMICAL DE MEXICO, S.A. DE C.V.</v>
          </cell>
        </row>
        <row r="31908">
          <cell r="C31908">
            <v>249</v>
          </cell>
          <cell r="D31908" t="str">
            <v>ASHLAND CHEMICAL DE MEXICO, S.A. DE C.V.</v>
          </cell>
        </row>
        <row r="31909">
          <cell r="C31909">
            <v>249</v>
          </cell>
          <cell r="D31909" t="str">
            <v>ASHLAND CHEMICAL DE MEXICO, S.A. DE C.V.</v>
          </cell>
        </row>
        <row r="31910">
          <cell r="C31910">
            <v>249</v>
          </cell>
          <cell r="D31910" t="str">
            <v>ASHLAND CHEMICAL DE MEXICO, S.A. DE C.V.</v>
          </cell>
        </row>
        <row r="31911">
          <cell r="C31911">
            <v>249</v>
          </cell>
          <cell r="D31911" t="str">
            <v>ASHLAND CHEMICAL DE MEXICO, S.A. DE C.V.</v>
          </cell>
        </row>
        <row r="31912">
          <cell r="C31912">
            <v>249</v>
          </cell>
          <cell r="D31912" t="str">
            <v>ASHLAND CHEMICAL DE MEXICO, S.A. DE C.V.</v>
          </cell>
        </row>
        <row r="31913">
          <cell r="C31913">
            <v>249</v>
          </cell>
          <cell r="D31913" t="str">
            <v>ASHLAND CHEMICAL DE MEXICO, S.A. DE C.V.</v>
          </cell>
        </row>
        <row r="31914">
          <cell r="C31914">
            <v>249</v>
          </cell>
          <cell r="D31914" t="str">
            <v>ASHLAND CHEMICAL DE MEXICO, S.A. DE C.V.</v>
          </cell>
        </row>
        <row r="31915">
          <cell r="C31915">
            <v>249</v>
          </cell>
          <cell r="D31915" t="str">
            <v>ASHLAND CHEMICAL DE MEXICO, S.A. DE C.V.</v>
          </cell>
        </row>
        <row r="31916">
          <cell r="C31916">
            <v>249</v>
          </cell>
          <cell r="D31916" t="str">
            <v>ASHLAND CHEMICAL DE MEXICO, S.A. DE C.V.</v>
          </cell>
        </row>
        <row r="31917">
          <cell r="C31917">
            <v>249</v>
          </cell>
          <cell r="D31917" t="str">
            <v>ASHLAND CHEMICAL DE MEXICO, S.A. DE C.V.</v>
          </cell>
        </row>
        <row r="31918">
          <cell r="C31918">
            <v>249</v>
          </cell>
          <cell r="D31918" t="str">
            <v>ASHLAND CHEMICAL DE MEXICO, S.A. DE C.V.</v>
          </cell>
        </row>
        <row r="31919">
          <cell r="C31919">
            <v>249</v>
          </cell>
          <cell r="D31919" t="str">
            <v>ASHLAND CHEMICAL DE MEXICO, S.A. DE C.V.</v>
          </cell>
        </row>
        <row r="31920">
          <cell r="C31920">
            <v>249</v>
          </cell>
          <cell r="D31920" t="str">
            <v>ASHLAND CHEMICAL DE MEXICO, S.A. DE C.V.</v>
          </cell>
        </row>
        <row r="31921">
          <cell r="C31921">
            <v>249</v>
          </cell>
          <cell r="D31921" t="str">
            <v>ASHLAND CHEMICAL DE MEXICO, S.A. DE C.V.</v>
          </cell>
        </row>
        <row r="31922">
          <cell r="C31922">
            <v>166</v>
          </cell>
          <cell r="D31922" t="str">
            <v>GRUMA</v>
          </cell>
        </row>
        <row r="31923">
          <cell r="C31923">
            <v>128</v>
          </cell>
          <cell r="D31923" t="str">
            <v>PRODUCTOS CURTIENTES SA DE CV</v>
          </cell>
        </row>
        <row r="31924">
          <cell r="C31924">
            <v>128</v>
          </cell>
          <cell r="D31924" t="str">
            <v>PRODUCTOS CURTIENTES SA DE CV</v>
          </cell>
        </row>
        <row r="31925">
          <cell r="C31925">
            <v>30</v>
          </cell>
          <cell r="D31925" t="str">
            <v>CERVECERIA CUAUHTEMOC MOCTEZUMA SA DE CV</v>
          </cell>
        </row>
        <row r="31926">
          <cell r="C31926">
            <v>30</v>
          </cell>
          <cell r="D31926" t="str">
            <v>CERVECERIA CUAUHTEMOC MOCTEZUMA SA DE CV</v>
          </cell>
        </row>
        <row r="31927">
          <cell r="C31927">
            <v>30</v>
          </cell>
          <cell r="D31927" t="str">
            <v>CERVECERIA CUAUHTEMOC MOCTEZUMA SA DE CV</v>
          </cell>
        </row>
        <row r="31928">
          <cell r="C31928">
            <v>392</v>
          </cell>
          <cell r="D31928" t="str">
            <v>CIH INTERNATIONAL, S.A.R.L.</v>
          </cell>
        </row>
        <row r="31929">
          <cell r="C31929">
            <v>392</v>
          </cell>
          <cell r="D31929" t="str">
            <v>CIH INTERNATIONAL, S.A.R.L.</v>
          </cell>
        </row>
        <row r="31930">
          <cell r="C31930">
            <v>89</v>
          </cell>
          <cell r="D31930" t="str">
            <v>KERRY INGREDIENTS DE MEXICO SA DE CV</v>
          </cell>
        </row>
        <row r="31931">
          <cell r="C31931">
            <v>144</v>
          </cell>
          <cell r="D31931" t="str">
            <v>SUELAS WYNY SA DE CV</v>
          </cell>
        </row>
        <row r="31932">
          <cell r="C31932">
            <v>184</v>
          </cell>
          <cell r="D31932" t="str">
            <v>CUEROMEX WET BLUE SA DE CV</v>
          </cell>
        </row>
        <row r="31933">
          <cell r="C31933">
            <v>184</v>
          </cell>
          <cell r="D31933" t="str">
            <v>CUEROMEX WET BLUE SA DE CV</v>
          </cell>
        </row>
        <row r="31934">
          <cell r="C31934">
            <v>371</v>
          </cell>
          <cell r="D31934" t="str">
            <v>DANIEL ROMO CUELLAR</v>
          </cell>
        </row>
        <row r="31935">
          <cell r="C31935">
            <v>6</v>
          </cell>
          <cell r="D31935" t="str">
            <v>AGRANA FRUIT MEXICO SA DE CV</v>
          </cell>
        </row>
        <row r="31936">
          <cell r="C31936">
            <v>113</v>
          </cell>
          <cell r="D31936" t="str">
            <v>GRUMA</v>
          </cell>
        </row>
        <row r="31937">
          <cell r="C31937">
            <v>114</v>
          </cell>
          <cell r="D31937" t="str">
            <v>GRUMA</v>
          </cell>
        </row>
        <row r="31938">
          <cell r="C31938">
            <v>249</v>
          </cell>
          <cell r="D31938" t="str">
            <v>ASHLAND CHEMICAL DE MEXICO, S.A. DE C.V.</v>
          </cell>
        </row>
        <row r="31939">
          <cell r="C31939">
            <v>41</v>
          </cell>
          <cell r="D31939" t="str">
            <v>COMERCIALIZADORA EL ORO SA  DE CV</v>
          </cell>
        </row>
        <row r="31940">
          <cell r="C31940">
            <v>41</v>
          </cell>
          <cell r="D31940" t="str">
            <v>COMERCIALIZADORA EL ORO SA  DE CV</v>
          </cell>
        </row>
        <row r="31941">
          <cell r="C31941">
            <v>41</v>
          </cell>
          <cell r="D31941" t="str">
            <v>COMERCIALIZADORA EL ORO SA  DE CV</v>
          </cell>
        </row>
        <row r="31942">
          <cell r="C31942">
            <v>41</v>
          </cell>
          <cell r="D31942" t="str">
            <v>COMERCIALIZADORA EL ORO SA  DE CV</v>
          </cell>
        </row>
        <row r="31943">
          <cell r="C31943">
            <v>41</v>
          </cell>
          <cell r="D31943" t="str">
            <v>COMERCIALIZADORA EL ORO SA  DE CV</v>
          </cell>
        </row>
        <row r="31944">
          <cell r="C31944">
            <v>40</v>
          </cell>
          <cell r="D31944" t="str">
            <v>CITROLIM SA DE CV</v>
          </cell>
        </row>
        <row r="31945">
          <cell r="C31945">
            <v>40</v>
          </cell>
          <cell r="D31945" t="str">
            <v>CITROLIM SA DE CV</v>
          </cell>
        </row>
        <row r="31946">
          <cell r="C31946">
            <v>32</v>
          </cell>
          <cell r="D31946" t="str">
            <v>CERVECERIA CUAUHTEMOC MOCTEZUMA SA DE CV</v>
          </cell>
        </row>
        <row r="31947">
          <cell r="C31947">
            <v>32</v>
          </cell>
          <cell r="D31947" t="str">
            <v>CERVECERIA CUAUHTEMOC MOCTEZUMA SA DE CV</v>
          </cell>
        </row>
        <row r="31948">
          <cell r="C31948">
            <v>32</v>
          </cell>
          <cell r="D31948" t="str">
            <v>CERVECERIA CUAUHTEMOC MOCTEZUMA SA DE CV</v>
          </cell>
        </row>
        <row r="31949">
          <cell r="C31949">
            <v>392</v>
          </cell>
          <cell r="D31949" t="str">
            <v>CIH INTERNATIONAL, S.A.R.L.</v>
          </cell>
        </row>
        <row r="31950">
          <cell r="C31950">
            <v>392</v>
          </cell>
          <cell r="D31950" t="str">
            <v>CIH INTERNATIONAL, S.A.R.L.</v>
          </cell>
        </row>
        <row r="31951">
          <cell r="C31951">
            <v>89</v>
          </cell>
          <cell r="D31951" t="str">
            <v>KERRY INGREDIENTS DE MEXICO SA DE CV</v>
          </cell>
        </row>
        <row r="31952">
          <cell r="C31952">
            <v>401</v>
          </cell>
          <cell r="D31952" t="str">
            <v>GYG DERIVADOS Y COMESTIBLES, S.A. DE C.V.</v>
          </cell>
        </row>
        <row r="31953">
          <cell r="C31953">
            <v>78</v>
          </cell>
          <cell r="D31953" t="str">
            <v>GRUMA</v>
          </cell>
        </row>
        <row r="31954">
          <cell r="C31954">
            <v>392</v>
          </cell>
          <cell r="D31954" t="str">
            <v>CIH INTERNATIONAL, S.A.R.L.</v>
          </cell>
        </row>
        <row r="31955">
          <cell r="C31955">
            <v>138</v>
          </cell>
          <cell r="D31955" t="str">
            <v>RICAP SA DE CV</v>
          </cell>
        </row>
        <row r="31956">
          <cell r="C31956">
            <v>446</v>
          </cell>
          <cell r="D31956" t="str">
            <v>MAQUILAS REYTEX, S.A. DE C.V.</v>
          </cell>
        </row>
        <row r="31957">
          <cell r="C31957">
            <v>446</v>
          </cell>
          <cell r="D31957" t="str">
            <v>MAQUILAS REYTEX, S.A. DE C.V.</v>
          </cell>
        </row>
        <row r="31958">
          <cell r="C31958">
            <v>67</v>
          </cell>
          <cell r="D31958" t="str">
            <v>GELITA MEXICO S DE RL DE CV</v>
          </cell>
        </row>
        <row r="31959">
          <cell r="C31959">
            <v>367</v>
          </cell>
          <cell r="D31959" t="str">
            <v>WRANGLER DE MEXICO, S. DE R.L. DE C.V.</v>
          </cell>
        </row>
        <row r="31960">
          <cell r="C31960">
            <v>367</v>
          </cell>
          <cell r="D31960" t="str">
            <v>WRANGLER DE MEXICO, S. DE R.L. DE C.V.</v>
          </cell>
        </row>
        <row r="31961">
          <cell r="C31961">
            <v>249</v>
          </cell>
          <cell r="D31961" t="str">
            <v>ASHLAND CHEMICAL DE MEXICO, S.A. DE C.V.</v>
          </cell>
        </row>
        <row r="31962">
          <cell r="C31962">
            <v>249</v>
          </cell>
          <cell r="D31962" t="str">
            <v>ASHLAND CHEMICAL DE MEXICO, S.A. DE C.V.</v>
          </cell>
        </row>
        <row r="31963">
          <cell r="C31963">
            <v>249</v>
          </cell>
          <cell r="D31963" t="str">
            <v>ASHLAND CHEMICAL DE MEXICO, S.A. DE C.V.</v>
          </cell>
        </row>
        <row r="31964">
          <cell r="C31964">
            <v>249</v>
          </cell>
          <cell r="D31964" t="str">
            <v>ASHLAND CHEMICAL DE MEXICO, S.A. DE C.V.</v>
          </cell>
        </row>
        <row r="31965">
          <cell r="C31965">
            <v>249</v>
          </cell>
          <cell r="D31965" t="str">
            <v>ASHLAND CHEMICAL DE MEXICO, S.A. DE C.V.</v>
          </cell>
        </row>
        <row r="31966">
          <cell r="C31966">
            <v>249</v>
          </cell>
          <cell r="D31966" t="str">
            <v>ASHLAND CHEMICAL DE MEXICO, S.A. DE C.V.</v>
          </cell>
        </row>
        <row r="31967">
          <cell r="C31967">
            <v>249</v>
          </cell>
          <cell r="D31967" t="str">
            <v>ASHLAND CHEMICAL DE MEXICO, S.A. DE C.V.</v>
          </cell>
        </row>
        <row r="31968">
          <cell r="C31968">
            <v>29</v>
          </cell>
          <cell r="D31968" t="str">
            <v>CERVECERIA CUAUHTEMOC MOCTEZUMA SA DE CV</v>
          </cell>
        </row>
        <row r="31969">
          <cell r="C31969">
            <v>29</v>
          </cell>
          <cell r="D31969" t="str">
            <v>CERVECERIA CUAUHTEMOC MOCTEZUMA SA DE CV</v>
          </cell>
        </row>
        <row r="31970">
          <cell r="C31970">
            <v>29</v>
          </cell>
          <cell r="D31970" t="str">
            <v>CERVECERIA CUAUHTEMOC MOCTEZUMA SA DE CV</v>
          </cell>
        </row>
        <row r="31971">
          <cell r="C31971">
            <v>29</v>
          </cell>
          <cell r="D31971" t="str">
            <v>CERVECERIA CUAUHTEMOC MOCTEZUMA SA DE CV</v>
          </cell>
        </row>
        <row r="31972">
          <cell r="C31972">
            <v>184</v>
          </cell>
          <cell r="D31972" t="str">
            <v>CUEROMEX WET BLUE SA DE CV</v>
          </cell>
        </row>
        <row r="31973">
          <cell r="C31973">
            <v>14</v>
          </cell>
          <cell r="D31973" t="str">
            <v>DISTRIBUIDORA TEXTIL ARTTEX, S.A. DE C.V.</v>
          </cell>
        </row>
        <row r="31974">
          <cell r="C31974">
            <v>14</v>
          </cell>
          <cell r="D31974" t="str">
            <v>DISTRIBUIDORA TEXTIL ARTTEX, S.A. DE C.V.</v>
          </cell>
        </row>
        <row r="31975">
          <cell r="C31975">
            <v>447</v>
          </cell>
          <cell r="D31975" t="str">
            <v>ADLAY ZARATE TAPIA</v>
          </cell>
        </row>
        <row r="31976">
          <cell r="C31976">
            <v>249</v>
          </cell>
          <cell r="D31976" t="str">
            <v>ASHLAND CHEMICAL DE MEXICO, S.A. DE C.V.</v>
          </cell>
        </row>
        <row r="31977">
          <cell r="C31977">
            <v>33</v>
          </cell>
          <cell r="D31977" t="str">
            <v>CERVECERIA CUAUHTEMOC MOCTEZUMA SA DE CV</v>
          </cell>
        </row>
        <row r="31978">
          <cell r="C31978">
            <v>33</v>
          </cell>
          <cell r="D31978" t="str">
            <v>CERVECERIA CUAUHTEMOC MOCTEZUMA SA DE CV</v>
          </cell>
        </row>
        <row r="31979">
          <cell r="C31979">
            <v>33</v>
          </cell>
          <cell r="D31979" t="str">
            <v>CERVECERIA CUAUHTEMOC MOCTEZUMA SA DE CV</v>
          </cell>
        </row>
        <row r="31980">
          <cell r="C31980">
            <v>174</v>
          </cell>
          <cell r="D31980" t="str">
            <v>GRUPO INDUSTRIAL CUADRITOS BIOTEK SA DE CV</v>
          </cell>
        </row>
        <row r="31981">
          <cell r="C31981">
            <v>134</v>
          </cell>
          <cell r="D31981" t="str">
            <v>QUIMICA HERNANDEZ RAMIREZ SA DE CV</v>
          </cell>
        </row>
        <row r="31982">
          <cell r="C31982">
            <v>134</v>
          </cell>
          <cell r="D31982" t="str">
            <v>QUIMICA HERNANDEZ RAMIREZ SA DE CV</v>
          </cell>
        </row>
        <row r="31983">
          <cell r="C31983">
            <v>249</v>
          </cell>
          <cell r="D31983" t="str">
            <v>ASHLAND CHEMICAL DE MEXICO, S.A. DE C.V.</v>
          </cell>
        </row>
        <row r="31984">
          <cell r="C31984">
            <v>249</v>
          </cell>
          <cell r="D31984" t="str">
            <v>ASHLAND CHEMICAL DE MEXICO, S.A. DE C.V.</v>
          </cell>
        </row>
        <row r="31985">
          <cell r="C31985">
            <v>378</v>
          </cell>
          <cell r="D31985" t="str">
            <v>STONE LAV, S.A. DE C.V.</v>
          </cell>
        </row>
        <row r="31986">
          <cell r="C31986">
            <v>378</v>
          </cell>
          <cell r="D31986" t="str">
            <v>STONE LAV, S.A. DE C.V.</v>
          </cell>
        </row>
        <row r="31987">
          <cell r="C31987">
            <v>249</v>
          </cell>
          <cell r="D31987" t="str">
            <v>ASHLAND CHEMICAL DE MEXICO, S.A. DE C.V.</v>
          </cell>
        </row>
        <row r="31988">
          <cell r="C31988">
            <v>249</v>
          </cell>
          <cell r="D31988" t="str">
            <v>ASHLAND CHEMICAL DE MEXICO, S.A. DE C.V.</v>
          </cell>
        </row>
        <row r="31989">
          <cell r="C31989">
            <v>249</v>
          </cell>
          <cell r="D31989" t="str">
            <v>ASHLAND CHEMICAL DE MEXICO, S.A. DE C.V.</v>
          </cell>
        </row>
        <row r="31990">
          <cell r="C31990">
            <v>28</v>
          </cell>
          <cell r="D31990" t="str">
            <v>CERVECERIA CUAUHTEMOC MOCTEZUMA SA DE CV</v>
          </cell>
        </row>
        <row r="31991">
          <cell r="C31991">
            <v>28</v>
          </cell>
          <cell r="D31991" t="str">
            <v>CERVECERIA CUAUHTEMOC MOCTEZUMA SA DE CV</v>
          </cell>
        </row>
        <row r="31992">
          <cell r="C31992">
            <v>28</v>
          </cell>
          <cell r="D31992" t="str">
            <v>CERVECERIA CUAUHTEMOC MOCTEZUMA SA DE CV</v>
          </cell>
        </row>
        <row r="31993">
          <cell r="C31993">
            <v>16</v>
          </cell>
          <cell r="D31993" t="str">
            <v>GRUMA</v>
          </cell>
        </row>
        <row r="31994">
          <cell r="C31994">
            <v>115</v>
          </cell>
          <cell r="D31994" t="str">
            <v>GRUMA</v>
          </cell>
        </row>
        <row r="31995">
          <cell r="C31995">
            <v>144</v>
          </cell>
          <cell r="D31995" t="str">
            <v>SUELAS WYNY SA DE CV</v>
          </cell>
        </row>
        <row r="31996">
          <cell r="C31996">
            <v>144</v>
          </cell>
          <cell r="D31996" t="str">
            <v>SUELAS WYNY SA DE CV</v>
          </cell>
        </row>
        <row r="31997">
          <cell r="C31997">
            <v>309</v>
          </cell>
          <cell r="D31997" t="str">
            <v>MARIA CONSUELO FIERRO RAMOS</v>
          </cell>
        </row>
        <row r="31998">
          <cell r="C31998">
            <v>409</v>
          </cell>
          <cell r="D31998" t="str">
            <v>INGENIERO FRANCISCO QUINZAÑOS Y CIA SA DE CV</v>
          </cell>
        </row>
        <row r="31999">
          <cell r="C31999">
            <v>100</v>
          </cell>
          <cell r="D31999" t="str">
            <v>MANUFACTURAS KALTEX SA DE CV</v>
          </cell>
        </row>
        <row r="32000">
          <cell r="C32000">
            <v>100</v>
          </cell>
          <cell r="D32000" t="str">
            <v>MANUFACTURAS KALTEX SA DE CV</v>
          </cell>
        </row>
        <row r="32001">
          <cell r="C32001">
            <v>206</v>
          </cell>
          <cell r="D32001" t="str">
            <v>INVESTIGACION PRODUCTIVA SA DE CV</v>
          </cell>
        </row>
        <row r="32002">
          <cell r="C32002">
            <v>448</v>
          </cell>
          <cell r="D32002" t="str">
            <v>TRAMEX DEL NORTE, S. DE R.L. DE C.V.</v>
          </cell>
        </row>
        <row r="32003">
          <cell r="C32003">
            <v>392</v>
          </cell>
          <cell r="D32003" t="str">
            <v>CIH INTERNATIONAL, S.A.R.L.</v>
          </cell>
        </row>
        <row r="32004">
          <cell r="C32004">
            <v>14</v>
          </cell>
          <cell r="D32004" t="str">
            <v>DISTRIBUIDORA TEXTIL ARTTEX, S.A. DE C.V.</v>
          </cell>
        </row>
        <row r="32005">
          <cell r="C32005">
            <v>249</v>
          </cell>
          <cell r="D32005" t="str">
            <v>ASHLAND CHEMICAL DE MEXICO, S.A. DE C.V.</v>
          </cell>
        </row>
        <row r="32006">
          <cell r="C32006">
            <v>249</v>
          </cell>
          <cell r="D32006" t="str">
            <v>ASHLAND CHEMICAL DE MEXICO, S.A. DE C.V.</v>
          </cell>
        </row>
        <row r="32007">
          <cell r="C32007">
            <v>249</v>
          </cell>
          <cell r="D32007" t="str">
            <v>ASHLAND CHEMICAL DE MEXICO, S.A. DE C.V.</v>
          </cell>
        </row>
        <row r="32008">
          <cell r="C32008">
            <v>166</v>
          </cell>
          <cell r="D32008" t="str">
            <v>GRUMA</v>
          </cell>
        </row>
        <row r="32009">
          <cell r="C32009">
            <v>31</v>
          </cell>
          <cell r="D32009" t="str">
            <v>CERVECERIA CUAUHTEMOC MOCTEZUMA SA DE CV</v>
          </cell>
        </row>
        <row r="32010">
          <cell r="C32010">
            <v>249</v>
          </cell>
          <cell r="D32010" t="str">
            <v>ASHLAND CHEMICAL DE MEXICO, S.A. DE C.V.</v>
          </cell>
        </row>
        <row r="32011">
          <cell r="C32011">
            <v>249</v>
          </cell>
          <cell r="D32011" t="str">
            <v>ASHLAND CHEMICAL DE MEXICO, S.A. DE C.V.</v>
          </cell>
        </row>
        <row r="32012">
          <cell r="C32012">
            <v>184</v>
          </cell>
          <cell r="D32012" t="str">
            <v>CUEROMEX WET BLUE SA DE CV</v>
          </cell>
        </row>
        <row r="32013">
          <cell r="C32013">
            <v>184</v>
          </cell>
          <cell r="D32013" t="str">
            <v>CUEROMEX WET BLUE SA DE CV</v>
          </cell>
        </row>
        <row r="32014">
          <cell r="C32014">
            <v>184</v>
          </cell>
          <cell r="D32014" t="str">
            <v>CUEROMEX WET BLUE SA DE CV</v>
          </cell>
        </row>
        <row r="32015">
          <cell r="C32015">
            <v>420</v>
          </cell>
          <cell r="D32015" t="str">
            <v>PIELES SANTORO, S.A. DE C.V.</v>
          </cell>
        </row>
        <row r="32016">
          <cell r="C32016">
            <v>14</v>
          </cell>
          <cell r="D32016" t="str">
            <v>DISTRIBUIDORA TEXTIL ARTTEX, S.A. DE C.V.</v>
          </cell>
        </row>
        <row r="32017">
          <cell r="C32017">
            <v>67</v>
          </cell>
          <cell r="D32017" t="str">
            <v>GELITA MEXICO S DE RL DE CV</v>
          </cell>
        </row>
        <row r="32018">
          <cell r="C32018">
            <v>433</v>
          </cell>
          <cell r="D32018" t="str">
            <v>CONFECCIONES Y LAVADOS DEL SURESTE, S.A. DE C.V.</v>
          </cell>
        </row>
        <row r="32019">
          <cell r="C32019">
            <v>6</v>
          </cell>
          <cell r="D32019" t="str">
            <v>AGRANA FRUIT MEXICO SA DE CV</v>
          </cell>
        </row>
        <row r="32020">
          <cell r="C32020">
            <v>249</v>
          </cell>
          <cell r="D32020" t="str">
            <v>ASHLAND CHEMICAL DE MEXICO, S.A. DE C.V.</v>
          </cell>
        </row>
        <row r="32021">
          <cell r="C32021">
            <v>249</v>
          </cell>
          <cell r="D32021" t="str">
            <v>ASHLAND CHEMICAL DE MEXICO, S.A. DE C.V.</v>
          </cell>
        </row>
        <row r="32022">
          <cell r="C32022">
            <v>444</v>
          </cell>
          <cell r="D32022" t="str">
            <v>BIMBO</v>
          </cell>
        </row>
        <row r="32023">
          <cell r="C32023">
            <v>32</v>
          </cell>
          <cell r="D32023" t="str">
            <v>CERVECERIA CUAUHTEMOC MOCTEZUMA SA DE CV</v>
          </cell>
        </row>
        <row r="32024">
          <cell r="C32024">
            <v>134</v>
          </cell>
          <cell r="D32024" t="str">
            <v>QUIMICA HERNANDEZ RAMIREZ SA DE CV</v>
          </cell>
        </row>
        <row r="32025">
          <cell r="C32025">
            <v>177</v>
          </cell>
          <cell r="D32025" t="str">
            <v>COLOIDALES DUCHE SA DE CV</v>
          </cell>
        </row>
        <row r="32026">
          <cell r="C32026">
            <v>67</v>
          </cell>
          <cell r="D32026" t="str">
            <v>GELITA MEXICO S DE RL DE CV</v>
          </cell>
        </row>
        <row r="32027">
          <cell r="C32027">
            <v>184</v>
          </cell>
          <cell r="D32027" t="str">
            <v>CUEROMEX WET BLUE SA DE CV</v>
          </cell>
        </row>
        <row r="32028">
          <cell r="C32028">
            <v>97</v>
          </cell>
          <cell r="D32028" t="str">
            <v>LAVAEXPORT SA DE CV</v>
          </cell>
        </row>
        <row r="32029">
          <cell r="C32029">
            <v>97</v>
          </cell>
          <cell r="D32029" t="str">
            <v>LAVAEXPORT SA DE CV</v>
          </cell>
        </row>
        <row r="32030">
          <cell r="C32030">
            <v>97</v>
          </cell>
          <cell r="D32030" t="str">
            <v>LAVAEXPORT SA DE CV</v>
          </cell>
        </row>
        <row r="32031">
          <cell r="C32031">
            <v>447</v>
          </cell>
          <cell r="D32031" t="str">
            <v>ADLAY ZARATE TAPIA</v>
          </cell>
        </row>
        <row r="32032">
          <cell r="C32032">
            <v>249</v>
          </cell>
          <cell r="D32032" t="str">
            <v>ASHLAND CHEMICAL DE MEXICO, S.A. DE C.V.</v>
          </cell>
        </row>
        <row r="32033">
          <cell r="C32033">
            <v>249</v>
          </cell>
          <cell r="D32033" t="str">
            <v>ASHLAND CHEMICAL DE MEXICO, S.A. DE C.V.</v>
          </cell>
        </row>
        <row r="32034">
          <cell r="C32034">
            <v>249</v>
          </cell>
          <cell r="D32034" t="str">
            <v>ASHLAND CHEMICAL DE MEXICO, S.A. DE C.V.</v>
          </cell>
        </row>
        <row r="32035">
          <cell r="C32035">
            <v>436</v>
          </cell>
          <cell r="D32035" t="str">
            <v>CERVECERIA PANAMA, S.A.</v>
          </cell>
        </row>
        <row r="32036">
          <cell r="C32036">
            <v>31</v>
          </cell>
          <cell r="D32036" t="str">
            <v>CERVECERIA CUAUHTEMOC MOCTEZUMA SA DE CV</v>
          </cell>
        </row>
        <row r="32037">
          <cell r="C32037">
            <v>31</v>
          </cell>
          <cell r="D32037" t="str">
            <v>CERVECERIA CUAUHTEMOC MOCTEZUMA SA DE CV</v>
          </cell>
        </row>
        <row r="32038">
          <cell r="C32038">
            <v>31</v>
          </cell>
          <cell r="D32038" t="str">
            <v>CERVECERIA CUAUHTEMOC MOCTEZUMA SA DE CV</v>
          </cell>
        </row>
        <row r="32039">
          <cell r="C32039">
            <v>31</v>
          </cell>
          <cell r="D32039" t="str">
            <v>CERVECERIA CUAUHTEMOC MOCTEZUMA SA DE CV</v>
          </cell>
        </row>
        <row r="32040">
          <cell r="C32040">
            <v>179</v>
          </cell>
          <cell r="D32040" t="str">
            <v>TBG APPAREL S DE RL DE CV</v>
          </cell>
        </row>
        <row r="32041">
          <cell r="C32041">
            <v>249</v>
          </cell>
          <cell r="D32041" t="str">
            <v>ASHLAND CHEMICAL DE MEXICO, S.A. DE C.V.</v>
          </cell>
        </row>
        <row r="32042">
          <cell r="C32042">
            <v>249</v>
          </cell>
          <cell r="D32042" t="str">
            <v>ASHLAND CHEMICAL DE MEXICO, S.A. DE C.V.</v>
          </cell>
        </row>
        <row r="32043">
          <cell r="C32043">
            <v>249</v>
          </cell>
          <cell r="D32043" t="str">
            <v>ASHLAND CHEMICAL DE MEXICO, S.A. DE C.V.</v>
          </cell>
        </row>
        <row r="32044">
          <cell r="C32044">
            <v>249</v>
          </cell>
          <cell r="D32044" t="str">
            <v>ASHLAND CHEMICAL DE MEXICO, S.A. DE C.V.</v>
          </cell>
        </row>
        <row r="32045">
          <cell r="C32045">
            <v>67</v>
          </cell>
          <cell r="D32045" t="str">
            <v>GELITA MEXICO S DE RL DE CV</v>
          </cell>
        </row>
        <row r="32046">
          <cell r="C32046">
            <v>67</v>
          </cell>
          <cell r="D32046" t="str">
            <v>GELITA MEXICO S DE RL DE CV</v>
          </cell>
        </row>
        <row r="32047">
          <cell r="C32047">
            <v>130</v>
          </cell>
          <cell r="D32047" t="str">
            <v>PRODUCTOS PERLA, SA DE CV</v>
          </cell>
        </row>
        <row r="32048">
          <cell r="C32048">
            <v>246</v>
          </cell>
          <cell r="D32048" t="str">
            <v>COMPLEMENTOS ALIMENTICIOS, S.A. DE C.V.</v>
          </cell>
        </row>
        <row r="32049">
          <cell r="C32049">
            <v>378</v>
          </cell>
          <cell r="D32049" t="str">
            <v>STONE LAV, S.A. DE C.V.</v>
          </cell>
        </row>
        <row r="32050">
          <cell r="C32050">
            <v>78</v>
          </cell>
          <cell r="D32050" t="str">
            <v>GRUMA</v>
          </cell>
        </row>
        <row r="32051">
          <cell r="C32051">
            <v>104</v>
          </cell>
          <cell r="D32051" t="str">
            <v>MEJORPLUS SA DE CV</v>
          </cell>
        </row>
        <row r="32052">
          <cell r="C32052">
            <v>401</v>
          </cell>
          <cell r="D32052" t="str">
            <v>GYG DERIVADOS Y COMESTIBLES, S.A. DE C.V.</v>
          </cell>
        </row>
        <row r="32053">
          <cell r="C32053">
            <v>249</v>
          </cell>
          <cell r="D32053" t="str">
            <v>ASHLAND CHEMICAL DE MEXICO, S.A. DE C.V.</v>
          </cell>
        </row>
        <row r="32054">
          <cell r="C32054">
            <v>249</v>
          </cell>
          <cell r="D32054" t="str">
            <v>ASHLAND CHEMICAL DE MEXICO, S.A. DE C.V.</v>
          </cell>
        </row>
        <row r="32055">
          <cell r="C32055">
            <v>249</v>
          </cell>
          <cell r="D32055" t="str">
            <v>ASHLAND CHEMICAL DE MEXICO, S.A. DE C.V.</v>
          </cell>
        </row>
        <row r="32056">
          <cell r="C32056">
            <v>249</v>
          </cell>
          <cell r="D32056" t="str">
            <v>ASHLAND CHEMICAL DE MEXICO, S.A. DE C.V.</v>
          </cell>
        </row>
        <row r="32057">
          <cell r="C32057">
            <v>249</v>
          </cell>
          <cell r="D32057" t="str">
            <v>ASHLAND CHEMICAL DE MEXICO, S.A. DE C.V.</v>
          </cell>
        </row>
        <row r="32058">
          <cell r="C32058">
            <v>159</v>
          </cell>
          <cell r="D32058" t="str">
            <v>GRUMA</v>
          </cell>
        </row>
        <row r="32059">
          <cell r="C32059">
            <v>159</v>
          </cell>
          <cell r="D32059" t="str">
            <v>GRUMA</v>
          </cell>
        </row>
        <row r="32060">
          <cell r="C32060">
            <v>306</v>
          </cell>
          <cell r="D32060" t="str">
            <v>GRIFFITH FOODS, S.A. DE C.V.</v>
          </cell>
        </row>
        <row r="32061">
          <cell r="C32061">
            <v>306</v>
          </cell>
          <cell r="D32061" t="str">
            <v>GRIFFITH FOODS, S.A. DE C.V.</v>
          </cell>
        </row>
        <row r="32062">
          <cell r="C32062">
            <v>28</v>
          </cell>
          <cell r="D32062" t="str">
            <v>CERVECERIA CUAUHTEMOC MOCTEZUMA SA DE CV</v>
          </cell>
        </row>
        <row r="32063">
          <cell r="C32063">
            <v>28</v>
          </cell>
          <cell r="D32063" t="str">
            <v>CERVECERIA CUAUHTEMOC MOCTEZUMA SA DE CV</v>
          </cell>
        </row>
        <row r="32064">
          <cell r="C32064">
            <v>337</v>
          </cell>
          <cell r="D32064" t="str">
            <v>CERVECERIA CUAUHTEMOC MOCTEZUMA SA DE CV</v>
          </cell>
        </row>
        <row r="32065">
          <cell r="C32065">
            <v>337</v>
          </cell>
          <cell r="D32065" t="str">
            <v>CERVECERIA CUAUHTEMOC MOCTEZUMA SA DE CV</v>
          </cell>
        </row>
        <row r="32066">
          <cell r="C32066">
            <v>337</v>
          </cell>
          <cell r="D32066" t="str">
            <v>CERVECERIA CUAUHTEMOC MOCTEZUMA SA DE CV</v>
          </cell>
        </row>
        <row r="32067">
          <cell r="C32067">
            <v>337</v>
          </cell>
          <cell r="D32067" t="str">
            <v>CERVECERIA CUAUHTEMOC MOCTEZUMA SA DE CV</v>
          </cell>
        </row>
        <row r="32068">
          <cell r="C32068">
            <v>337</v>
          </cell>
          <cell r="D32068" t="str">
            <v>CERVECERIA CUAUHTEMOC MOCTEZUMA SA DE CV</v>
          </cell>
        </row>
        <row r="32069">
          <cell r="C32069">
            <v>337</v>
          </cell>
          <cell r="D32069" t="str">
            <v>CERVECERIA CUAUHTEMOC MOCTEZUMA SA DE CV</v>
          </cell>
        </row>
        <row r="32070">
          <cell r="C32070">
            <v>28</v>
          </cell>
          <cell r="D32070" t="str">
            <v>CERVECERIA CUAUHTEMOC MOCTEZUMA SA DE CV</v>
          </cell>
        </row>
        <row r="32071">
          <cell r="C32071">
            <v>28</v>
          </cell>
          <cell r="D32071" t="str">
            <v>CERVECERIA CUAUHTEMOC MOCTEZUMA SA DE CV</v>
          </cell>
        </row>
        <row r="32072">
          <cell r="C32072">
            <v>337</v>
          </cell>
          <cell r="D32072" t="str">
            <v>CERVECERIA CUAUHTEMOC MOCTEZUMA SA DE CV</v>
          </cell>
        </row>
        <row r="32073">
          <cell r="C32073">
            <v>337</v>
          </cell>
          <cell r="D32073" t="str">
            <v>CERVECERIA CUAUHTEMOC MOCTEZUMA SA DE CV</v>
          </cell>
        </row>
        <row r="32074">
          <cell r="C32074">
            <v>393</v>
          </cell>
          <cell r="D32074" t="str">
            <v>CERVECERIA CUAUHTEMOC MOCTEZUMA SA DE CV</v>
          </cell>
        </row>
        <row r="32075">
          <cell r="C32075">
            <v>393</v>
          </cell>
          <cell r="D32075" t="str">
            <v>CERVECERIA CUAUHTEMOC MOCTEZUMA SA DE CV</v>
          </cell>
        </row>
        <row r="32076">
          <cell r="C32076">
            <v>28</v>
          </cell>
          <cell r="D32076" t="str">
            <v>CERVECERIA CUAUHTEMOC MOCTEZUMA SA DE CV</v>
          </cell>
        </row>
        <row r="32077">
          <cell r="C32077">
            <v>113</v>
          </cell>
          <cell r="D32077" t="str">
            <v>GRUMA</v>
          </cell>
        </row>
        <row r="32078">
          <cell r="C32078">
            <v>112</v>
          </cell>
          <cell r="D32078" t="str">
            <v>GRUMA</v>
          </cell>
        </row>
        <row r="32079">
          <cell r="C32079">
            <v>112</v>
          </cell>
          <cell r="D32079" t="str">
            <v>GRUMA</v>
          </cell>
        </row>
        <row r="32080">
          <cell r="C32080">
            <v>184</v>
          </cell>
          <cell r="D32080" t="str">
            <v>CUEROMEX WET BLUE SA DE CV</v>
          </cell>
        </row>
        <row r="32081">
          <cell r="C32081">
            <v>144</v>
          </cell>
          <cell r="D32081" t="str">
            <v>SUELAS WYNY SA DE CV</v>
          </cell>
        </row>
        <row r="32082">
          <cell r="C32082">
            <v>392</v>
          </cell>
          <cell r="D32082" t="str">
            <v>CIH INTERNATIONAL, S.A.R.L.</v>
          </cell>
        </row>
        <row r="32083">
          <cell r="C32083">
            <v>249</v>
          </cell>
          <cell r="D32083" t="str">
            <v>ASHLAND CHEMICAL DE MEXICO, S.A. DE C.V.</v>
          </cell>
        </row>
        <row r="32084">
          <cell r="C32084">
            <v>249</v>
          </cell>
          <cell r="D32084" t="str">
            <v>ASHLAND CHEMICAL DE MEXICO, S.A. DE C.V.</v>
          </cell>
        </row>
        <row r="32085">
          <cell r="C32085">
            <v>249</v>
          </cell>
          <cell r="D32085" t="str">
            <v>ASHLAND CHEMICAL DE MEXICO, S.A. DE C.V.</v>
          </cell>
        </row>
        <row r="32086">
          <cell r="C32086">
            <v>249</v>
          </cell>
          <cell r="D32086" t="str">
            <v>ASHLAND CHEMICAL DE MEXICO, S.A. DE C.V.</v>
          </cell>
        </row>
        <row r="32087">
          <cell r="C32087">
            <v>249</v>
          </cell>
          <cell r="D32087" t="str">
            <v>ASHLAND CHEMICAL DE MEXICO, S.A. DE C.V.</v>
          </cell>
        </row>
        <row r="32088">
          <cell r="C32088">
            <v>382</v>
          </cell>
          <cell r="D32088" t="str">
            <v>PC BIOLOGICS, S.A. DE C.V.</v>
          </cell>
        </row>
        <row r="32089">
          <cell r="C32089">
            <v>382</v>
          </cell>
          <cell r="D32089" t="str">
            <v>PC BIOLOGICS, S.A. DE C.V.</v>
          </cell>
        </row>
        <row r="32090">
          <cell r="C32090">
            <v>113</v>
          </cell>
          <cell r="D32090" t="str">
            <v>GRUMA</v>
          </cell>
        </row>
        <row r="32091">
          <cell r="C32091">
            <v>113</v>
          </cell>
          <cell r="D32091" t="str">
            <v>GRUMA</v>
          </cell>
        </row>
        <row r="32092">
          <cell r="C32092">
            <v>367</v>
          </cell>
          <cell r="D32092" t="str">
            <v>WRANGLER DE MEXICO, S. DE R.L. DE C.V.</v>
          </cell>
        </row>
        <row r="32093">
          <cell r="C32093">
            <v>367</v>
          </cell>
          <cell r="D32093" t="str">
            <v>WRANGLER DE MEXICO, S. DE R.L. DE C.V.</v>
          </cell>
        </row>
        <row r="32094">
          <cell r="C32094">
            <v>193</v>
          </cell>
          <cell r="D32094" t="str">
            <v>CURFIMEX SA DE CV</v>
          </cell>
        </row>
        <row r="32095">
          <cell r="C32095">
            <v>67</v>
          </cell>
          <cell r="D32095" t="str">
            <v>GELITA MEXICO S DE RL DE CV</v>
          </cell>
        </row>
        <row r="32096">
          <cell r="C32096">
            <v>249</v>
          </cell>
          <cell r="D32096" t="str">
            <v>ASHLAND CHEMICAL DE MEXICO, S.A. DE C.V.</v>
          </cell>
        </row>
        <row r="32097">
          <cell r="C32097">
            <v>249</v>
          </cell>
          <cell r="D32097" t="str">
            <v>ASHLAND CHEMICAL DE MEXICO, S.A. DE C.V.</v>
          </cell>
        </row>
        <row r="32098">
          <cell r="C32098">
            <v>22</v>
          </cell>
          <cell r="D32098" t="str">
            <v>BIOTECNICA INTERNACIONAL SA DE CV</v>
          </cell>
        </row>
        <row r="32099">
          <cell r="C32099">
            <v>14</v>
          </cell>
          <cell r="D32099" t="str">
            <v>DISTRIBUIDORA TEXTIL ARTTEX, S.A. DE C.V.</v>
          </cell>
        </row>
        <row r="32100">
          <cell r="C32100">
            <v>14</v>
          </cell>
          <cell r="D32100" t="str">
            <v>DISTRIBUIDORA TEXTIL ARTTEX, S.A. DE C.V.</v>
          </cell>
        </row>
        <row r="32101">
          <cell r="C32101">
            <v>184</v>
          </cell>
          <cell r="D32101" t="str">
            <v>CUEROMEX WET BLUE SA DE CV</v>
          </cell>
        </row>
        <row r="32102">
          <cell r="C32102">
            <v>33</v>
          </cell>
          <cell r="D32102" t="str">
            <v>CERVECERIA CUAUHTEMOC MOCTEZUMA SA DE CV</v>
          </cell>
        </row>
        <row r="32103">
          <cell r="C32103">
            <v>33</v>
          </cell>
          <cell r="D32103" t="str">
            <v>CERVECERIA CUAUHTEMOC MOCTEZUMA SA DE CV</v>
          </cell>
        </row>
        <row r="32104">
          <cell r="C32104">
            <v>33</v>
          </cell>
          <cell r="D32104" t="str">
            <v>CERVECERIA CUAUHTEMOC MOCTEZUMA SA DE CV</v>
          </cell>
        </row>
        <row r="32105">
          <cell r="C32105">
            <v>33</v>
          </cell>
          <cell r="D32105" t="str">
            <v>CERVECERIA CUAUHTEMOC MOCTEZUMA SA DE CV</v>
          </cell>
        </row>
        <row r="32106">
          <cell r="C32106">
            <v>114</v>
          </cell>
          <cell r="D32106" t="str">
            <v>GRUMA</v>
          </cell>
        </row>
        <row r="32107">
          <cell r="C32107">
            <v>114</v>
          </cell>
          <cell r="D32107" t="str">
            <v>GRUMA</v>
          </cell>
        </row>
        <row r="32108">
          <cell r="C32108">
            <v>422</v>
          </cell>
          <cell r="D32108" t="str">
            <v>DYSAL, S.A.P.I., DE C.V.</v>
          </cell>
        </row>
        <row r="32109">
          <cell r="C32109">
            <v>381</v>
          </cell>
          <cell r="D32109" t="str">
            <v>HARI MASA DEL SURESTE, S.A. DE C.V.</v>
          </cell>
        </row>
        <row r="32110">
          <cell r="C32110">
            <v>6</v>
          </cell>
          <cell r="D32110" t="str">
            <v>AGRANA FRUIT MEXICO SA DE CV</v>
          </cell>
        </row>
        <row r="32111">
          <cell r="C32111">
            <v>6</v>
          </cell>
          <cell r="D32111" t="str">
            <v>AGRANA FRUIT MEXICO SA DE CV</v>
          </cell>
        </row>
        <row r="32112">
          <cell r="C32112">
            <v>423</v>
          </cell>
          <cell r="D32112" t="str">
            <v>VISCERAS SELECTAS DEL BAJIO.S. DE R.L. DE C.V.</v>
          </cell>
        </row>
        <row r="32113">
          <cell r="C32113">
            <v>232</v>
          </cell>
          <cell r="D32113" t="str">
            <v>BANKS (BARBADOS) BREWERIES LTD</v>
          </cell>
        </row>
        <row r="32114">
          <cell r="C32114">
            <v>232</v>
          </cell>
          <cell r="D32114" t="str">
            <v>BANKS (BARBADOS) BREWERIES LTD</v>
          </cell>
        </row>
        <row r="32115">
          <cell r="C32115">
            <v>232</v>
          </cell>
          <cell r="D32115" t="str">
            <v>BANKS (BARBADOS) BREWERIES LTD</v>
          </cell>
        </row>
        <row r="32116">
          <cell r="C32116">
            <v>31</v>
          </cell>
          <cell r="D32116" t="str">
            <v>CERVECERIA CUAUHTEMOC MOCTEZUMA SA DE CV</v>
          </cell>
        </row>
        <row r="32117">
          <cell r="C32117">
            <v>392</v>
          </cell>
          <cell r="D32117" t="str">
            <v>CIH INTERNATIONAL, S.A.R.L.</v>
          </cell>
        </row>
        <row r="32118">
          <cell r="C32118">
            <v>67</v>
          </cell>
          <cell r="D32118" t="str">
            <v>GELITA MEXICO S DE RL DE CV</v>
          </cell>
        </row>
        <row r="32119">
          <cell r="C32119">
            <v>392</v>
          </cell>
          <cell r="D32119" t="str">
            <v>CIH INTERNATIONAL, S.A.R.L.</v>
          </cell>
        </row>
        <row r="32120">
          <cell r="C32120">
            <v>249</v>
          </cell>
          <cell r="D32120" t="str">
            <v>ASHLAND CHEMICAL DE MEXICO, S.A. DE C.V.</v>
          </cell>
        </row>
        <row r="32121">
          <cell r="C32121">
            <v>249</v>
          </cell>
          <cell r="D32121" t="str">
            <v>ASHLAND CHEMICAL DE MEXICO, S.A. DE C.V.</v>
          </cell>
        </row>
        <row r="32122">
          <cell r="C32122">
            <v>249</v>
          </cell>
          <cell r="D32122" t="str">
            <v>ASHLAND CHEMICAL DE MEXICO, S.A. DE C.V.</v>
          </cell>
        </row>
        <row r="32123">
          <cell r="C32123">
            <v>249</v>
          </cell>
          <cell r="D32123" t="str">
            <v>ASHLAND CHEMICAL DE MEXICO, S.A. DE C.V.</v>
          </cell>
        </row>
        <row r="32124">
          <cell r="C32124">
            <v>249</v>
          </cell>
          <cell r="D32124" t="str">
            <v>ASHLAND CHEMICAL DE MEXICO, S.A. DE C.V.</v>
          </cell>
        </row>
        <row r="32125">
          <cell r="C32125">
            <v>249</v>
          </cell>
          <cell r="D32125" t="str">
            <v>ASHLAND CHEMICAL DE MEXICO, S.A. DE C.V.</v>
          </cell>
        </row>
        <row r="32126">
          <cell r="C32126">
            <v>313</v>
          </cell>
          <cell r="D32126" t="str">
            <v>COMMONWEALTH BREWERY LTD</v>
          </cell>
        </row>
        <row r="32127">
          <cell r="C32127">
            <v>100</v>
          </cell>
          <cell r="D32127" t="str">
            <v>MANUFACTURAS KALTEX SA DE CV</v>
          </cell>
        </row>
        <row r="32128">
          <cell r="C32128">
            <v>396</v>
          </cell>
          <cell r="D32128" t="str">
            <v>JINSI, S.A. DE C.V.</v>
          </cell>
        </row>
        <row r="32129">
          <cell r="C32129">
            <v>376</v>
          </cell>
          <cell r="D32129" t="str">
            <v>EDUARDO WONG RODRIGUEZ</v>
          </cell>
        </row>
        <row r="32130">
          <cell r="C32130">
            <v>376</v>
          </cell>
          <cell r="D32130" t="str">
            <v>EDUARDO WONG RODRIGUEZ</v>
          </cell>
        </row>
        <row r="32131">
          <cell r="C32131">
            <v>409</v>
          </cell>
          <cell r="D32131" t="str">
            <v>INGENIERO FRANCISCO QUINZAÑOS Y CIA SA DE CV</v>
          </cell>
        </row>
        <row r="32132">
          <cell r="C32132">
            <v>409</v>
          </cell>
          <cell r="D32132" t="str">
            <v>INGENIERO FRANCISCO QUINZAÑOS Y CIA SA DE CV</v>
          </cell>
        </row>
        <row r="32133">
          <cell r="C32133">
            <v>134</v>
          </cell>
          <cell r="D32133" t="str">
            <v>QUIMICA HERNANDEZ RAMIREZ SA DE CV</v>
          </cell>
        </row>
        <row r="32134">
          <cell r="C32134">
            <v>134</v>
          </cell>
          <cell r="D32134" t="str">
            <v>QUIMICA HERNANDEZ RAMIREZ SA DE CV</v>
          </cell>
        </row>
        <row r="32135">
          <cell r="C32135">
            <v>184</v>
          </cell>
          <cell r="D32135" t="str">
            <v>CUEROMEX WET BLUE SA DE CV</v>
          </cell>
        </row>
        <row r="32136">
          <cell r="C32136">
            <v>184</v>
          </cell>
          <cell r="D32136" t="str">
            <v>CUEROMEX WET BLUE SA DE CV</v>
          </cell>
        </row>
        <row r="32137">
          <cell r="C32137">
            <v>392</v>
          </cell>
          <cell r="D32137" t="str">
            <v>CIH INTERNATIONAL, S.A.R.L.</v>
          </cell>
        </row>
        <row r="32138">
          <cell r="C32138">
            <v>392</v>
          </cell>
          <cell r="D32138" t="str">
            <v>CIH INTERNATIONAL, S.A.R.L.</v>
          </cell>
        </row>
        <row r="32139">
          <cell r="C32139">
            <v>249</v>
          </cell>
          <cell r="D32139" t="str">
            <v>ASHLAND CHEMICAL DE MEXICO, S.A. DE C.V.</v>
          </cell>
        </row>
        <row r="32140">
          <cell r="C32140">
            <v>249</v>
          </cell>
          <cell r="D32140" t="str">
            <v>ASHLAND CHEMICAL DE MEXICO, S.A. DE C.V.</v>
          </cell>
        </row>
        <row r="32141">
          <cell r="C32141">
            <v>238</v>
          </cell>
          <cell r="D32141" t="str">
            <v>ANSA MCAL TRADING, INC.</v>
          </cell>
        </row>
        <row r="32142">
          <cell r="C32142">
            <v>79</v>
          </cell>
          <cell r="D32142" t="str">
            <v>GRUMA</v>
          </cell>
        </row>
        <row r="32143">
          <cell r="C32143">
            <v>79</v>
          </cell>
          <cell r="D32143" t="str">
            <v>GRUMA</v>
          </cell>
        </row>
        <row r="32144">
          <cell r="C32144">
            <v>193</v>
          </cell>
          <cell r="D32144" t="str">
            <v>CURFIMEX SA DE CV</v>
          </cell>
        </row>
        <row r="32145">
          <cell r="C32145">
            <v>28</v>
          </cell>
          <cell r="D32145" t="str">
            <v>CERVECERIA CUAUHTEMOC MOCTEZUMA SA DE CV</v>
          </cell>
        </row>
        <row r="32146">
          <cell r="C32146">
            <v>401</v>
          </cell>
          <cell r="D32146" t="str">
            <v>GYG DERIVADOS Y COMESTIBLES, S.A. DE C.V.</v>
          </cell>
        </row>
        <row r="32147">
          <cell r="C32147">
            <v>249</v>
          </cell>
          <cell r="D32147" t="str">
            <v>ASHLAND CHEMICAL DE MEXICO, S.A. DE C.V.</v>
          </cell>
        </row>
        <row r="32148">
          <cell r="C32148">
            <v>67</v>
          </cell>
          <cell r="D32148" t="str">
            <v>GELITA MEXICO S DE RL DE CV</v>
          </cell>
        </row>
        <row r="32149">
          <cell r="C32149">
            <v>144</v>
          </cell>
          <cell r="D32149" t="str">
            <v>SUELAS WYNY SA DE CV</v>
          </cell>
        </row>
        <row r="32150">
          <cell r="C32150">
            <v>128</v>
          </cell>
          <cell r="D32150" t="str">
            <v>PRODUCTOS CURTIENTES SA DE CV</v>
          </cell>
        </row>
        <row r="32151">
          <cell r="C32151">
            <v>128</v>
          </cell>
          <cell r="D32151" t="str">
            <v>PRODUCTOS CURTIENTES SA DE CV</v>
          </cell>
        </row>
        <row r="32152">
          <cell r="C32152">
            <v>128</v>
          </cell>
          <cell r="D32152" t="str">
            <v>PRODUCTOS CURTIENTES SA DE CV</v>
          </cell>
        </row>
        <row r="32153">
          <cell r="C32153">
            <v>376</v>
          </cell>
          <cell r="D32153" t="str">
            <v>EDUARDO WONG RODRIGUEZ</v>
          </cell>
        </row>
        <row r="32154">
          <cell r="C32154">
            <v>249</v>
          </cell>
          <cell r="D32154" t="str">
            <v>ASHLAND CHEMICAL DE MEXICO, S.A. DE C.V.</v>
          </cell>
        </row>
        <row r="32155">
          <cell r="C32155">
            <v>249</v>
          </cell>
          <cell r="D32155" t="str">
            <v>ASHLAND CHEMICAL DE MEXICO, S.A. DE C.V.</v>
          </cell>
        </row>
        <row r="32156">
          <cell r="C32156">
            <v>371</v>
          </cell>
          <cell r="D32156" t="str">
            <v>DANIEL ROMO CUELLAR</v>
          </cell>
        </row>
        <row r="32157">
          <cell r="C32157">
            <v>249</v>
          </cell>
          <cell r="D32157" t="str">
            <v>ASHLAND CHEMICAL DE MEXICO, S.A. DE C.V.</v>
          </cell>
        </row>
        <row r="32158">
          <cell r="C32158">
            <v>21</v>
          </cell>
          <cell r="D32158" t="str">
            <v>BIMBO</v>
          </cell>
        </row>
        <row r="32159">
          <cell r="C32159">
            <v>441</v>
          </cell>
          <cell r="D32159" t="str">
            <v>BIMBO</v>
          </cell>
        </row>
        <row r="32160">
          <cell r="C32160">
            <v>440</v>
          </cell>
          <cell r="D32160" t="str">
            <v>BIMBO</v>
          </cell>
        </row>
        <row r="32161">
          <cell r="C32161">
            <v>443</v>
          </cell>
          <cell r="D32161" t="str">
            <v>BIMBO</v>
          </cell>
        </row>
        <row r="32162">
          <cell r="C32162">
            <v>444</v>
          </cell>
          <cell r="D32162" t="str">
            <v>BIMBO</v>
          </cell>
        </row>
        <row r="32163">
          <cell r="C32163">
            <v>444</v>
          </cell>
          <cell r="D32163" t="str">
            <v>BIMBO</v>
          </cell>
        </row>
        <row r="32164">
          <cell r="C32164">
            <v>445</v>
          </cell>
          <cell r="D32164" t="str">
            <v>BIMBO</v>
          </cell>
        </row>
        <row r="32165">
          <cell r="C32165">
            <v>446</v>
          </cell>
          <cell r="D32165" t="str">
            <v>MAQUILAS REYTEX, S.A. DE C.V.</v>
          </cell>
        </row>
        <row r="32166">
          <cell r="C32166">
            <v>446</v>
          </cell>
          <cell r="D32166" t="str">
            <v>MAQUILAS REYTEX, S.A. DE C.V.</v>
          </cell>
        </row>
        <row r="32167">
          <cell r="C32167">
            <v>134</v>
          </cell>
          <cell r="D32167" t="str">
            <v>QUIMICA HERNANDEZ RAMIREZ SA DE CV</v>
          </cell>
        </row>
        <row r="32168">
          <cell r="C32168">
            <v>134</v>
          </cell>
          <cell r="D32168" t="str">
            <v>QUIMICA HERNANDEZ RAMIREZ SA DE CV</v>
          </cell>
        </row>
        <row r="32169">
          <cell r="C32169">
            <v>400</v>
          </cell>
          <cell r="D32169" t="str">
            <v>PLASSET INGREDIENTS, S.A. DE C.V.</v>
          </cell>
        </row>
        <row r="32170">
          <cell r="C32170">
            <v>184</v>
          </cell>
          <cell r="D32170" t="str">
            <v>CUEROMEX WET BLUE SA DE CV</v>
          </cell>
        </row>
        <row r="32171">
          <cell r="C32171">
            <v>450</v>
          </cell>
          <cell r="D32171" t="str">
            <v>LIZBETH ALARCON ROSAS</v>
          </cell>
        </row>
        <row r="32172">
          <cell r="C32172">
            <v>32</v>
          </cell>
          <cell r="D32172" t="str">
            <v>CERVECERIA CUAUHTEMOC MOCTEZUMA SA DE CV</v>
          </cell>
        </row>
        <row r="32173">
          <cell r="C32173">
            <v>28</v>
          </cell>
          <cell r="D32173" t="str">
            <v>CERVECERIA CUAUHTEMOC MOCTEZUMA SA DE CV</v>
          </cell>
        </row>
        <row r="32174">
          <cell r="C32174">
            <v>249</v>
          </cell>
          <cell r="D32174" t="str">
            <v>ASHLAND CHEMICAL DE MEXICO, S.A. DE C.V.</v>
          </cell>
        </row>
        <row r="32175">
          <cell r="C32175">
            <v>249</v>
          </cell>
          <cell r="D32175" t="str">
            <v>ASHLAND CHEMICAL DE MEXICO, S.A. DE C.V.</v>
          </cell>
        </row>
        <row r="32176">
          <cell r="C32176">
            <v>249</v>
          </cell>
          <cell r="D32176" t="str">
            <v>ASHLAND CHEMICAL DE MEXICO, S.A. DE C.V.</v>
          </cell>
        </row>
        <row r="32177">
          <cell r="C32177">
            <v>249</v>
          </cell>
          <cell r="D32177" t="str">
            <v>ASHLAND CHEMICAL DE MEXICO, S.A. DE C.V.</v>
          </cell>
        </row>
        <row r="32178">
          <cell r="C32178">
            <v>114</v>
          </cell>
          <cell r="D32178" t="str">
            <v>GRUMA</v>
          </cell>
        </row>
        <row r="32179">
          <cell r="C32179">
            <v>114</v>
          </cell>
          <cell r="D32179" t="str">
            <v>GRUMA</v>
          </cell>
        </row>
        <row r="32180">
          <cell r="C32180">
            <v>114</v>
          </cell>
          <cell r="D32180" t="str">
            <v>GRUMA</v>
          </cell>
        </row>
        <row r="32181">
          <cell r="C32181">
            <v>112</v>
          </cell>
          <cell r="D32181" t="str">
            <v>GRUMA</v>
          </cell>
        </row>
        <row r="32182">
          <cell r="C32182">
            <v>112</v>
          </cell>
          <cell r="D32182" t="str">
            <v>GRUMA</v>
          </cell>
        </row>
        <row r="32183">
          <cell r="C32183">
            <v>442</v>
          </cell>
          <cell r="D32183" t="str">
            <v>BIMBO</v>
          </cell>
        </row>
        <row r="32184">
          <cell r="C32184">
            <v>449</v>
          </cell>
          <cell r="D32184" t="str">
            <v>BIMBO</v>
          </cell>
        </row>
        <row r="32185">
          <cell r="C32185">
            <v>97</v>
          </cell>
          <cell r="D32185" t="str">
            <v>LAVAEXPORT SA DE CV</v>
          </cell>
        </row>
        <row r="32186">
          <cell r="C32186">
            <v>97</v>
          </cell>
          <cell r="D32186" t="str">
            <v>LAVAEXPORT SA DE CV</v>
          </cell>
        </row>
        <row r="32187">
          <cell r="C32187">
            <v>199</v>
          </cell>
          <cell r="D32187" t="str">
            <v>ANILINAS Y QUIMICOS TEXTILES SA DE CV</v>
          </cell>
        </row>
        <row r="32188">
          <cell r="C32188">
            <v>346</v>
          </cell>
          <cell r="D32188" t="str">
            <v>EXAGROMERICA, S.C. DE R.L. DE C.V.</v>
          </cell>
        </row>
        <row r="32189">
          <cell r="C32189">
            <v>29</v>
          </cell>
          <cell r="D32189" t="str">
            <v>CERVECERIA CUAUHTEMOC MOCTEZUMA SA DE CV</v>
          </cell>
        </row>
        <row r="32190">
          <cell r="C32190">
            <v>29</v>
          </cell>
          <cell r="D32190" t="str">
            <v>CERVECERIA CUAUHTEMOC MOCTEZUMA SA DE CV</v>
          </cell>
        </row>
        <row r="32191">
          <cell r="C32191">
            <v>29</v>
          </cell>
          <cell r="D32191" t="str">
            <v>CERVECERIA CUAUHTEMOC MOCTEZUMA SA DE CV</v>
          </cell>
        </row>
        <row r="32192">
          <cell r="C32192">
            <v>29</v>
          </cell>
          <cell r="D32192" t="str">
            <v>CERVECERIA CUAUHTEMOC MOCTEZUMA SA DE CV</v>
          </cell>
        </row>
        <row r="32193">
          <cell r="C32193">
            <v>29</v>
          </cell>
          <cell r="D32193" t="str">
            <v>CERVECERIA CUAUHTEMOC MOCTEZUMA SA DE CV</v>
          </cell>
        </row>
        <row r="32194">
          <cell r="C32194">
            <v>193</v>
          </cell>
          <cell r="D32194" t="str">
            <v>CURFIMEX SA DE CV</v>
          </cell>
        </row>
        <row r="32195">
          <cell r="C32195">
            <v>193</v>
          </cell>
          <cell r="D32195" t="str">
            <v>CURFIMEX SA DE CV</v>
          </cell>
        </row>
        <row r="32196">
          <cell r="C32196">
            <v>249</v>
          </cell>
          <cell r="D32196" t="str">
            <v>ASHLAND CHEMICAL DE MEXICO, S.A. DE C.V.</v>
          </cell>
        </row>
        <row r="32197">
          <cell r="C32197">
            <v>249</v>
          </cell>
          <cell r="D32197" t="str">
            <v>ASHLAND CHEMICAL DE MEXICO, S.A. DE C.V.</v>
          </cell>
        </row>
        <row r="32198">
          <cell r="C32198">
            <v>249</v>
          </cell>
          <cell r="D32198" t="str">
            <v>ASHLAND CHEMICAL DE MEXICO, S.A. DE C.V.</v>
          </cell>
        </row>
        <row r="32199">
          <cell r="C32199">
            <v>249</v>
          </cell>
          <cell r="D32199" t="str">
            <v>ASHLAND CHEMICAL DE MEXICO, S.A. DE C.V.</v>
          </cell>
        </row>
        <row r="32200">
          <cell r="C32200">
            <v>249</v>
          </cell>
          <cell r="D32200" t="str">
            <v>ASHLAND CHEMICAL DE MEXICO, S.A. DE C.V.</v>
          </cell>
        </row>
        <row r="32201">
          <cell r="C32201">
            <v>249</v>
          </cell>
          <cell r="D32201" t="str">
            <v>ASHLAND CHEMICAL DE MEXICO, S.A. DE C.V.</v>
          </cell>
        </row>
        <row r="32202">
          <cell r="C32202">
            <v>249</v>
          </cell>
          <cell r="D32202" t="str">
            <v>ASHLAND CHEMICAL DE MEXICO, S.A. DE C.V.</v>
          </cell>
        </row>
        <row r="32203">
          <cell r="C32203">
            <v>378</v>
          </cell>
          <cell r="D32203" t="str">
            <v>STONE LAV, S.A. DE C.V.</v>
          </cell>
        </row>
        <row r="32204">
          <cell r="C32204">
            <v>378</v>
          </cell>
          <cell r="D32204" t="str">
            <v>STONE LAV, S.A. DE C.V.</v>
          </cell>
        </row>
        <row r="32205">
          <cell r="C32205">
            <v>378</v>
          </cell>
          <cell r="D32205" t="str">
            <v>STONE LAV, S.A. DE C.V.</v>
          </cell>
        </row>
        <row r="32206">
          <cell r="C32206">
            <v>450</v>
          </cell>
          <cell r="D32206" t="str">
            <v>LIZBETH ALARCON ROSAS</v>
          </cell>
        </row>
        <row r="32207">
          <cell r="C32207">
            <v>249</v>
          </cell>
          <cell r="D32207" t="str">
            <v>ASHLAND CHEMICAL DE MEXICO, S.A. DE C.V.</v>
          </cell>
        </row>
        <row r="32208">
          <cell r="C32208">
            <v>249</v>
          </cell>
          <cell r="D32208" t="str">
            <v>ASHLAND CHEMICAL DE MEXICO, S.A. DE C.V.</v>
          </cell>
        </row>
        <row r="32209">
          <cell r="C32209">
            <v>249</v>
          </cell>
          <cell r="D32209" t="str">
            <v>ASHLAND CHEMICAL DE MEXICO, S.A. DE C.V.</v>
          </cell>
        </row>
        <row r="32210">
          <cell r="C32210">
            <v>249</v>
          </cell>
          <cell r="D32210" t="str">
            <v>ASHLAND CHEMICAL DE MEXICO, S.A. DE C.V.</v>
          </cell>
        </row>
        <row r="32211">
          <cell r="C32211">
            <v>30</v>
          </cell>
          <cell r="D32211" t="str">
            <v>CERVECERIA CUAUHTEMOC MOCTEZUMA SA DE CV</v>
          </cell>
        </row>
        <row r="32212">
          <cell r="C32212">
            <v>33</v>
          </cell>
          <cell r="D32212" t="str">
            <v>CERVECERIA CUAUHTEMOC MOCTEZUMA SA DE CV</v>
          </cell>
        </row>
        <row r="32213">
          <cell r="C32213">
            <v>33</v>
          </cell>
          <cell r="D32213" t="str">
            <v>CERVECERIA CUAUHTEMOC MOCTEZUMA SA DE CV</v>
          </cell>
        </row>
        <row r="32214">
          <cell r="C32214">
            <v>33</v>
          </cell>
          <cell r="D32214" t="str">
            <v>CERVECERIA CUAUHTEMOC MOCTEZUMA SA DE CV</v>
          </cell>
        </row>
        <row r="32215">
          <cell r="C32215">
            <v>159</v>
          </cell>
          <cell r="D32215" t="str">
            <v>GRUMA</v>
          </cell>
        </row>
        <row r="32216">
          <cell r="C32216">
            <v>403</v>
          </cell>
          <cell r="D32216" t="str">
            <v>TECNOLOGÍA EN INGREDIENTES ALIMENTICIOS SA DE CV</v>
          </cell>
        </row>
        <row r="32217">
          <cell r="C32217">
            <v>414</v>
          </cell>
          <cell r="D32217" t="str">
            <v>HELA CHEMICALS SA DE CV</v>
          </cell>
        </row>
        <row r="32218">
          <cell r="C32218">
            <v>427</v>
          </cell>
          <cell r="D32218" t="str">
            <v>CASA ARMANDO GUILLERMO PRIETO, S.A. DE C.V.</v>
          </cell>
        </row>
        <row r="32219">
          <cell r="C32219">
            <v>15</v>
          </cell>
          <cell r="D32219" t="str">
            <v>AVIGM SA DE CV</v>
          </cell>
        </row>
        <row r="32220">
          <cell r="C32220">
            <v>249</v>
          </cell>
          <cell r="D32220" t="str">
            <v>ASHLAND CHEMICAL DE MEXICO, S.A. DE C.V.</v>
          </cell>
        </row>
        <row r="32221">
          <cell r="C32221">
            <v>30</v>
          </cell>
          <cell r="D32221" t="str">
            <v>CERVECERIA CUAUHTEMOC MOCTEZUMA SA DE CV</v>
          </cell>
        </row>
        <row r="32222">
          <cell r="C32222">
            <v>104</v>
          </cell>
          <cell r="D32222" t="str">
            <v>MEJORPLUS SA DE CV</v>
          </cell>
        </row>
        <row r="32223">
          <cell r="C32223">
            <v>422</v>
          </cell>
          <cell r="D32223" t="str">
            <v>DYSAL, S.A.P.I., DE C.V.</v>
          </cell>
        </row>
        <row r="32224">
          <cell r="C32224">
            <v>393</v>
          </cell>
          <cell r="D32224" t="str">
            <v>CERVECERIA CUAUHTEMOC MOCTEZUMA SA DE CV</v>
          </cell>
        </row>
        <row r="32225">
          <cell r="C32225">
            <v>31</v>
          </cell>
          <cell r="D32225" t="str">
            <v>CERVECERIA CUAUHTEMOC MOCTEZUMA SA DE CV</v>
          </cell>
        </row>
        <row r="32226">
          <cell r="C32226">
            <v>31</v>
          </cell>
          <cell r="D32226" t="str">
            <v>CERVECERIA CUAUHTEMOC MOCTEZUMA SA DE CV</v>
          </cell>
        </row>
        <row r="32227">
          <cell r="C32227">
            <v>31</v>
          </cell>
          <cell r="D32227" t="str">
            <v>CERVECERIA CUAUHTEMOC MOCTEZUMA SA DE CV</v>
          </cell>
        </row>
        <row r="32228">
          <cell r="C32228">
            <v>249</v>
          </cell>
          <cell r="D32228" t="str">
            <v>ASHLAND CHEMICAL DE MEXICO, S.A. DE C.V.</v>
          </cell>
        </row>
        <row r="32229">
          <cell r="C32229">
            <v>14</v>
          </cell>
          <cell r="D32229" t="str">
            <v>DISTRIBUIDORA TEXTIL ARTTEX, S.A. DE C.V.</v>
          </cell>
        </row>
        <row r="32230">
          <cell r="C32230">
            <v>14</v>
          </cell>
          <cell r="D32230" t="str">
            <v>DISTRIBUIDORA TEXTIL ARTTEX, S.A. DE C.V.</v>
          </cell>
        </row>
        <row r="32231">
          <cell r="C32231">
            <v>184</v>
          </cell>
          <cell r="D32231" t="str">
            <v>CUEROMEX WET BLUE SA DE CV</v>
          </cell>
        </row>
        <row r="32232">
          <cell r="C32232">
            <v>184</v>
          </cell>
          <cell r="D32232" t="str">
            <v>CUEROMEX WET BLUE SA DE CV</v>
          </cell>
        </row>
        <row r="32233">
          <cell r="C32233">
            <v>16</v>
          </cell>
          <cell r="D32233" t="str">
            <v>GRUMA</v>
          </cell>
        </row>
        <row r="32234">
          <cell r="C32234">
            <v>238</v>
          </cell>
          <cell r="D32234" t="str">
            <v>ANSA MCAL TRADING, INC.</v>
          </cell>
        </row>
        <row r="32235">
          <cell r="C32235">
            <v>113</v>
          </cell>
          <cell r="D32235" t="str">
            <v>GRUMA</v>
          </cell>
        </row>
        <row r="32236">
          <cell r="C32236">
            <v>367</v>
          </cell>
          <cell r="D32236" t="str">
            <v>WRANGLER DE MEXICO, S. DE R.L. DE C.V.</v>
          </cell>
        </row>
        <row r="32237">
          <cell r="C32237">
            <v>367</v>
          </cell>
          <cell r="D32237" t="str">
            <v>WRANGLER DE MEXICO, S. DE R.L. DE C.V.</v>
          </cell>
        </row>
        <row r="32238">
          <cell r="C32238">
            <v>376</v>
          </cell>
          <cell r="D32238" t="str">
            <v>EDUARDO WONG RODRIGUEZ</v>
          </cell>
        </row>
        <row r="32239">
          <cell r="C32239">
            <v>376</v>
          </cell>
          <cell r="D32239" t="str">
            <v>EDUARDO WONG RODRIGUEZ</v>
          </cell>
        </row>
        <row r="32240">
          <cell r="C32240">
            <v>450</v>
          </cell>
          <cell r="D32240" t="str">
            <v>LIZBETH ALARCON ROSAS</v>
          </cell>
        </row>
        <row r="32241">
          <cell r="C32241">
            <v>392</v>
          </cell>
          <cell r="D32241" t="str">
            <v>CIH INTERNATIONAL, S.A.R.L.</v>
          </cell>
        </row>
        <row r="32242">
          <cell r="C32242">
            <v>392</v>
          </cell>
          <cell r="D32242" t="str">
            <v>CIH INTERNATIONAL, S.A.R.L.</v>
          </cell>
        </row>
        <row r="32243">
          <cell r="C32243">
            <v>395</v>
          </cell>
          <cell r="D32243" t="str">
            <v>ALTECSA SA DE CV</v>
          </cell>
        </row>
        <row r="32244">
          <cell r="C32244">
            <v>179</v>
          </cell>
          <cell r="D32244" t="str">
            <v>TBG APPAREL S DE RL DE CV</v>
          </cell>
        </row>
        <row r="32245">
          <cell r="C32245">
            <v>249</v>
          </cell>
          <cell r="D32245" t="str">
            <v>ASHLAND CHEMICAL DE MEXICO, S.A. DE C.V.</v>
          </cell>
        </row>
        <row r="32246">
          <cell r="C32246">
            <v>249</v>
          </cell>
          <cell r="D32246" t="str">
            <v>ASHLAND CHEMICAL DE MEXICO, S.A. DE C.V.</v>
          </cell>
        </row>
        <row r="32247">
          <cell r="C32247">
            <v>249</v>
          </cell>
          <cell r="D32247" t="str">
            <v>ASHLAND CHEMICAL DE MEXICO, S.A. DE C.V.</v>
          </cell>
        </row>
        <row r="32248">
          <cell r="C32248">
            <v>174</v>
          </cell>
          <cell r="D32248" t="str">
            <v>GRUPO INDUSTRIAL CUADRITOS BIOTEK SA DE CV</v>
          </cell>
        </row>
        <row r="32249">
          <cell r="C32249">
            <v>134</v>
          </cell>
          <cell r="D32249" t="str">
            <v>QUIMICA HERNANDEZ RAMIREZ SA DE CV</v>
          </cell>
        </row>
        <row r="32250">
          <cell r="C32250">
            <v>134</v>
          </cell>
          <cell r="D32250" t="str">
            <v>QUIMICA HERNANDEZ RAMIREZ SA DE CV</v>
          </cell>
        </row>
        <row r="32251">
          <cell r="C32251">
            <v>249</v>
          </cell>
          <cell r="D32251" t="str">
            <v>ASHLAND CHEMICAL DE MEXICO, S.A. DE C.V.</v>
          </cell>
        </row>
        <row r="32252">
          <cell r="C32252">
            <v>249</v>
          </cell>
          <cell r="D32252" t="str">
            <v>ASHLAND CHEMICAL DE MEXICO, S.A. DE C.V.</v>
          </cell>
        </row>
        <row r="32253">
          <cell r="C32253">
            <v>249</v>
          </cell>
          <cell r="D32253" t="str">
            <v>ASHLAND CHEMICAL DE MEXICO, S.A. DE C.V.</v>
          </cell>
        </row>
        <row r="32254">
          <cell r="C32254">
            <v>249</v>
          </cell>
          <cell r="D32254" t="str">
            <v>ASHLAND CHEMICAL DE MEXICO, S.A. DE C.V.</v>
          </cell>
        </row>
        <row r="32255">
          <cell r="C32255">
            <v>28</v>
          </cell>
          <cell r="D32255" t="str">
            <v>CERVECERIA CUAUHTEMOC MOCTEZUMA SA DE CV</v>
          </cell>
        </row>
        <row r="32256">
          <cell r="C32256">
            <v>28</v>
          </cell>
          <cell r="D32256" t="str">
            <v>CERVECERIA CUAUHTEMOC MOCTEZUMA SA DE CV</v>
          </cell>
        </row>
        <row r="32257">
          <cell r="C32257">
            <v>28</v>
          </cell>
          <cell r="D32257" t="str">
            <v>CERVECERIA CUAUHTEMOC MOCTEZUMA SA DE CV</v>
          </cell>
        </row>
        <row r="32258">
          <cell r="C32258">
            <v>28</v>
          </cell>
          <cell r="D32258" t="str">
            <v>CERVECERIA CUAUHTEMOC MOCTEZUMA SA DE CV</v>
          </cell>
        </row>
        <row r="32259">
          <cell r="C32259">
            <v>184</v>
          </cell>
          <cell r="D32259" t="str">
            <v>CUEROMEX WET BLUE SA DE CV</v>
          </cell>
        </row>
        <row r="32260">
          <cell r="C32260">
            <v>184</v>
          </cell>
          <cell r="D32260" t="str">
            <v>CUEROMEX WET BLUE SA DE CV</v>
          </cell>
        </row>
        <row r="32261">
          <cell r="C32261">
            <v>354</v>
          </cell>
          <cell r="D32261" t="str">
            <v>PROVO BEVERAGES LTD.</v>
          </cell>
        </row>
        <row r="32262">
          <cell r="C32262">
            <v>249</v>
          </cell>
          <cell r="D32262" t="str">
            <v>ASHLAND CHEMICAL DE MEXICO, S.A. DE C.V.</v>
          </cell>
        </row>
        <row r="32263">
          <cell r="C32263">
            <v>249</v>
          </cell>
          <cell r="D32263" t="str">
            <v>ASHLAND CHEMICAL DE MEXICO, S.A. DE C.V.</v>
          </cell>
        </row>
        <row r="32264">
          <cell r="C32264">
            <v>144</v>
          </cell>
          <cell r="D32264" t="str">
            <v>SUELAS WYNY SA DE CV</v>
          </cell>
        </row>
        <row r="32265">
          <cell r="C32265">
            <v>447</v>
          </cell>
          <cell r="D32265" t="str">
            <v>ADLAY ZARATE TAPIA</v>
          </cell>
        </row>
        <row r="32266">
          <cell r="C32266">
            <v>420</v>
          </cell>
          <cell r="D32266" t="str">
            <v>PIELES SANTORO, S.A. DE C.V.</v>
          </cell>
        </row>
        <row r="32267">
          <cell r="C32267">
            <v>33</v>
          </cell>
          <cell r="D32267" t="str">
            <v>CERVECERIA CUAUHTEMOC MOCTEZUMA SA DE CV</v>
          </cell>
        </row>
        <row r="32268">
          <cell r="C32268">
            <v>33</v>
          </cell>
          <cell r="D32268" t="str">
            <v>CERVECERIA CUAUHTEMOC MOCTEZUMA SA DE CV</v>
          </cell>
        </row>
        <row r="32269">
          <cell r="C32269">
            <v>33</v>
          </cell>
          <cell r="D32269" t="str">
            <v>CERVECERIA CUAUHTEMOC MOCTEZUMA SA DE CV</v>
          </cell>
        </row>
        <row r="32270">
          <cell r="C32270">
            <v>33</v>
          </cell>
          <cell r="D32270" t="str">
            <v>CERVECERIA CUAUHTEMOC MOCTEZUMA SA DE CV</v>
          </cell>
        </row>
        <row r="32271">
          <cell r="C32271">
            <v>370</v>
          </cell>
          <cell r="D32271" t="str">
            <v>JUAN RAMON DELGADILLO ALDRETE</v>
          </cell>
        </row>
        <row r="32272">
          <cell r="C32272">
            <v>193</v>
          </cell>
          <cell r="D32272" t="str">
            <v>CURFIMEX SA DE CV</v>
          </cell>
        </row>
        <row r="32273">
          <cell r="C32273">
            <v>179</v>
          </cell>
          <cell r="D32273" t="str">
            <v>TBG APPAREL S DE RL DE CV</v>
          </cell>
        </row>
        <row r="32274">
          <cell r="C32274">
            <v>249</v>
          </cell>
          <cell r="D32274" t="str">
            <v>ASHLAND CHEMICAL DE MEXICO, S.A. DE C.V.</v>
          </cell>
        </row>
        <row r="32275">
          <cell r="C32275">
            <v>249</v>
          </cell>
          <cell r="D32275" t="str">
            <v>ASHLAND CHEMICAL DE MEXICO, S.A. DE C.V.</v>
          </cell>
        </row>
        <row r="32276">
          <cell r="C32276">
            <v>249</v>
          </cell>
          <cell r="D32276" t="str">
            <v>ASHLAND CHEMICAL DE MEXICO, S.A. DE C.V.</v>
          </cell>
        </row>
        <row r="32277">
          <cell r="C32277">
            <v>249</v>
          </cell>
          <cell r="D32277" t="str">
            <v>ASHLAND CHEMICAL DE MEXICO, S.A. DE C.V.</v>
          </cell>
        </row>
        <row r="32278">
          <cell r="C32278">
            <v>166</v>
          </cell>
          <cell r="D32278" t="str">
            <v>GRUMA</v>
          </cell>
        </row>
        <row r="32279">
          <cell r="C32279">
            <v>166</v>
          </cell>
          <cell r="D32279" t="str">
            <v>GRUMA</v>
          </cell>
        </row>
        <row r="32280">
          <cell r="C32280">
            <v>115</v>
          </cell>
          <cell r="D32280" t="str">
            <v>GRUMA</v>
          </cell>
        </row>
        <row r="32281">
          <cell r="C32281">
            <v>67</v>
          </cell>
          <cell r="D32281" t="str">
            <v>GELITA MEXICO S DE RL DE CV</v>
          </cell>
        </row>
        <row r="32282">
          <cell r="C32282">
            <v>112</v>
          </cell>
          <cell r="D32282" t="str">
            <v>GRUMA</v>
          </cell>
        </row>
        <row r="32283">
          <cell r="C32283">
            <v>427</v>
          </cell>
          <cell r="D32283" t="str">
            <v>CASA ARMANDO GUILLERMO PRIETO, S.A. DE C.V.</v>
          </cell>
        </row>
        <row r="32284">
          <cell r="C32284">
            <v>204</v>
          </cell>
          <cell r="D32284" t="str">
            <v>PQ INTEGRADORA LOGISTICA SA DE CV</v>
          </cell>
        </row>
        <row r="32285">
          <cell r="C32285">
            <v>249</v>
          </cell>
          <cell r="D32285" t="str">
            <v>ASHLAND CHEMICAL DE MEXICO, S.A. DE C.V.</v>
          </cell>
        </row>
        <row r="32286">
          <cell r="C32286">
            <v>249</v>
          </cell>
          <cell r="D32286" t="str">
            <v>ASHLAND CHEMICAL DE MEXICO, S.A. DE C.V.</v>
          </cell>
        </row>
        <row r="32287">
          <cell r="C32287">
            <v>249</v>
          </cell>
          <cell r="D32287" t="str">
            <v>ASHLAND CHEMICAL DE MEXICO, S.A. DE C.V.</v>
          </cell>
        </row>
        <row r="32288">
          <cell r="C32288">
            <v>179</v>
          </cell>
          <cell r="D32288" t="str">
            <v>TBG APPAREL S DE RL DE CV</v>
          </cell>
        </row>
        <row r="32289">
          <cell r="C32289">
            <v>184</v>
          </cell>
          <cell r="D32289" t="str">
            <v>CUEROMEX WET BLUE SA DE CV</v>
          </cell>
        </row>
        <row r="32290">
          <cell r="C32290">
            <v>411</v>
          </cell>
          <cell r="D32290" t="str">
            <v>TECNOLOGIA AMBIENTAL Y COMERCIAL SA</v>
          </cell>
        </row>
        <row r="32291">
          <cell r="C32291">
            <v>411</v>
          </cell>
          <cell r="D32291" t="str">
            <v>TECNOLOGIA AMBIENTAL Y COMERCIAL SA</v>
          </cell>
        </row>
        <row r="32292">
          <cell r="C32292">
            <v>411</v>
          </cell>
          <cell r="D32292" t="str">
            <v>TECNOLOGIA AMBIENTAL Y COMERCIAL SA</v>
          </cell>
        </row>
        <row r="32293">
          <cell r="C32293">
            <v>411</v>
          </cell>
          <cell r="D32293" t="str">
            <v>TECNOLOGIA AMBIENTAL Y COMERCIAL SA</v>
          </cell>
        </row>
        <row r="32294">
          <cell r="C32294">
            <v>337</v>
          </cell>
          <cell r="D32294" t="str">
            <v>CERVECERIA CUAUHTEMOC MOCTEZUMA SA DE CV</v>
          </cell>
        </row>
        <row r="32295">
          <cell r="C32295">
            <v>337</v>
          </cell>
          <cell r="D32295" t="str">
            <v>CERVECERIA CUAUHTEMOC MOCTEZUMA SA DE CV</v>
          </cell>
        </row>
        <row r="32296">
          <cell r="C32296">
            <v>337</v>
          </cell>
          <cell r="D32296" t="str">
            <v>CERVECERIA CUAUHTEMOC MOCTEZUMA SA DE CV</v>
          </cell>
        </row>
        <row r="32297">
          <cell r="C32297">
            <v>337</v>
          </cell>
          <cell r="D32297" t="str">
            <v>CERVECERIA CUAUHTEMOC MOCTEZUMA SA DE CV</v>
          </cell>
        </row>
        <row r="32298">
          <cell r="C32298">
            <v>104</v>
          </cell>
          <cell r="D32298" t="str">
            <v>MEJORPLUS SA DE CV</v>
          </cell>
        </row>
        <row r="32299">
          <cell r="C32299">
            <v>450</v>
          </cell>
          <cell r="D32299" t="str">
            <v>LIZBETH ALARCON ROSAS</v>
          </cell>
        </row>
        <row r="32300">
          <cell r="C32300">
            <v>184</v>
          </cell>
          <cell r="D32300" t="str">
            <v>CUEROMEX WET BLUE SA DE CV</v>
          </cell>
        </row>
        <row r="32301">
          <cell r="C32301">
            <v>249</v>
          </cell>
          <cell r="D32301" t="str">
            <v>ASHLAND CHEMICAL DE MEXICO, S.A. DE C.V.</v>
          </cell>
        </row>
        <row r="32302">
          <cell r="C32302">
            <v>249</v>
          </cell>
          <cell r="D32302" t="str">
            <v>ASHLAND CHEMICAL DE MEXICO, S.A. DE C.V.</v>
          </cell>
        </row>
        <row r="32303">
          <cell r="C32303">
            <v>249</v>
          </cell>
          <cell r="D32303" t="str">
            <v>ASHLAND CHEMICAL DE MEXICO, S.A. DE C.V.</v>
          </cell>
        </row>
        <row r="32304">
          <cell r="C32304">
            <v>249</v>
          </cell>
          <cell r="D32304" t="str">
            <v>ASHLAND CHEMICAL DE MEXICO, S.A. DE C.V.</v>
          </cell>
        </row>
        <row r="32305">
          <cell r="C32305">
            <v>371</v>
          </cell>
          <cell r="D32305" t="str">
            <v>DANIEL ROMO CUELLAR</v>
          </cell>
        </row>
        <row r="32306">
          <cell r="C32306">
            <v>144</v>
          </cell>
          <cell r="D32306" t="str">
            <v>SUELAS WYNY SA DE CV</v>
          </cell>
        </row>
        <row r="32307">
          <cell r="C32307">
            <v>204</v>
          </cell>
          <cell r="D32307" t="str">
            <v>PQ INTEGRADORA LOGISTICA SA DE CV</v>
          </cell>
        </row>
        <row r="32308">
          <cell r="C32308">
            <v>249</v>
          </cell>
          <cell r="D32308" t="str">
            <v>ASHLAND CHEMICAL DE MEXICO, S.A. DE C.V.</v>
          </cell>
        </row>
        <row r="32309">
          <cell r="C32309">
            <v>249</v>
          </cell>
          <cell r="D32309" t="str">
            <v>ASHLAND CHEMICAL DE MEXICO, S.A. DE C.V.</v>
          </cell>
        </row>
        <row r="32310">
          <cell r="C32310">
            <v>249</v>
          </cell>
          <cell r="D32310" t="str">
            <v>ASHLAND CHEMICAL DE MEXICO, S.A. DE C.V.</v>
          </cell>
        </row>
        <row r="32311">
          <cell r="C32311">
            <v>249</v>
          </cell>
          <cell r="D32311" t="str">
            <v>ASHLAND CHEMICAL DE MEXICO, S.A. DE C.V.</v>
          </cell>
        </row>
        <row r="32312">
          <cell r="C32312">
            <v>179</v>
          </cell>
          <cell r="D32312" t="str">
            <v>TBG APPAREL S DE RL DE CV</v>
          </cell>
        </row>
        <row r="32313">
          <cell r="C32313">
            <v>184</v>
          </cell>
          <cell r="D32313" t="str">
            <v>CUEROMEX WET BLUE SA DE CV</v>
          </cell>
        </row>
        <row r="32314">
          <cell r="C32314">
            <v>184</v>
          </cell>
          <cell r="D32314" t="str">
            <v>CUEROMEX WET BLUE SA DE CV</v>
          </cell>
        </row>
        <row r="32315">
          <cell r="C32315">
            <v>401</v>
          </cell>
          <cell r="D32315" t="str">
            <v>GYG DERIVADOS Y COMESTIBLES, S.A. DE C.V.</v>
          </cell>
        </row>
        <row r="32316">
          <cell r="C32316">
            <v>55</v>
          </cell>
          <cell r="D32316" t="str">
            <v>DISTRIBUIDORA DE TEXTILES AVANTE SA DE CV</v>
          </cell>
        </row>
        <row r="32317">
          <cell r="C32317">
            <v>249</v>
          </cell>
          <cell r="D32317" t="str">
            <v>ASHLAND CHEMICAL DE MEXICO, S.A. DE C.V.</v>
          </cell>
        </row>
        <row r="32318">
          <cell r="C32318">
            <v>249</v>
          </cell>
          <cell r="D32318" t="str">
            <v>ASHLAND CHEMICAL DE MEXICO, S.A. DE C.V.</v>
          </cell>
        </row>
        <row r="32319">
          <cell r="C32319">
            <v>232</v>
          </cell>
          <cell r="D32319" t="str">
            <v>BANKS (BARBADOS) BREWERIES LTD</v>
          </cell>
        </row>
        <row r="32320">
          <cell r="C32320">
            <v>232</v>
          </cell>
          <cell r="D32320" t="str">
            <v>BANKS (BARBADOS) BREWERIES LTD</v>
          </cell>
        </row>
        <row r="32321">
          <cell r="C32321">
            <v>53</v>
          </cell>
          <cell r="D32321" t="str">
            <v>DINCO DEL NORTE SA DE CV</v>
          </cell>
        </row>
        <row r="32322">
          <cell r="C32322">
            <v>53</v>
          </cell>
          <cell r="D32322" t="str">
            <v>DINCO DEL NORTE SA DE CV</v>
          </cell>
        </row>
        <row r="32323">
          <cell r="C32323">
            <v>53</v>
          </cell>
          <cell r="D32323" t="str">
            <v>DINCO DEL NORTE SA DE CV</v>
          </cell>
        </row>
        <row r="32324">
          <cell r="C32324">
            <v>53</v>
          </cell>
          <cell r="D32324" t="str">
            <v>DINCO DEL NORTE SA DE CV</v>
          </cell>
        </row>
        <row r="32325">
          <cell r="C32325">
            <v>152</v>
          </cell>
          <cell r="D32325" t="str">
            <v>VALLE REDONDO SA DE CV</v>
          </cell>
        </row>
        <row r="32326">
          <cell r="C32326">
            <v>67</v>
          </cell>
          <cell r="D32326" t="str">
            <v>GELITA MEXICO S DE RL DE CV</v>
          </cell>
        </row>
        <row r="32327">
          <cell r="C32327">
            <v>450</v>
          </cell>
          <cell r="D32327" t="str">
            <v>LIZBETH ALARCON ROSAS</v>
          </cell>
        </row>
        <row r="32328">
          <cell r="C32328">
            <v>67</v>
          </cell>
          <cell r="D32328" t="str">
            <v>GELITA MEXICO S DE RL DE CV</v>
          </cell>
        </row>
        <row r="32329">
          <cell r="C32329">
            <v>378</v>
          </cell>
          <cell r="D32329" t="str">
            <v>STONE LAV, S.A. DE C.V.</v>
          </cell>
        </row>
        <row r="32330">
          <cell r="C32330">
            <v>249</v>
          </cell>
          <cell r="D32330" t="str">
            <v>ASHLAND CHEMICAL DE MEXICO, S.A. DE C.V.</v>
          </cell>
        </row>
        <row r="32331">
          <cell r="C32331">
            <v>249</v>
          </cell>
          <cell r="D32331" t="str">
            <v>ASHLAND CHEMICAL DE MEXICO, S.A. DE C.V.</v>
          </cell>
        </row>
        <row r="32332">
          <cell r="C32332">
            <v>249</v>
          </cell>
          <cell r="D32332" t="str">
            <v>ASHLAND CHEMICAL DE MEXICO, S.A. DE C.V.</v>
          </cell>
        </row>
        <row r="32333">
          <cell r="C32333">
            <v>97</v>
          </cell>
          <cell r="D32333" t="str">
            <v>LAVAEXPORT SA DE CV</v>
          </cell>
        </row>
        <row r="32334">
          <cell r="C32334">
            <v>97</v>
          </cell>
          <cell r="D32334" t="str">
            <v>LAVAEXPORT SA DE CV</v>
          </cell>
        </row>
        <row r="32335">
          <cell r="C32335">
            <v>179</v>
          </cell>
          <cell r="D32335" t="str">
            <v>TBG APPAREL S DE RL DE CV</v>
          </cell>
        </row>
        <row r="32336">
          <cell r="C32336">
            <v>423</v>
          </cell>
          <cell r="D32336" t="str">
            <v>VISCERAS SELECTAS DEL BAJIO.S. DE R.L. DE C.V.</v>
          </cell>
        </row>
        <row r="32337">
          <cell r="C32337">
            <v>382</v>
          </cell>
          <cell r="D32337" t="str">
            <v>PC BIOLOGICS, S.A. DE C.V.</v>
          </cell>
        </row>
        <row r="32338">
          <cell r="C32338">
            <v>100</v>
          </cell>
          <cell r="D32338" t="str">
            <v>MANUFACTURAS KALTEX SA DE CV</v>
          </cell>
        </row>
        <row r="32339">
          <cell r="C32339">
            <v>100</v>
          </cell>
          <cell r="D32339" t="str">
            <v>MANUFACTURAS KALTEX SA DE CV</v>
          </cell>
        </row>
        <row r="32340">
          <cell r="C32340">
            <v>100</v>
          </cell>
          <cell r="D32340" t="str">
            <v>MANUFACTURAS KALTEX SA DE CV</v>
          </cell>
        </row>
        <row r="32341">
          <cell r="C32341">
            <v>413</v>
          </cell>
          <cell r="D32341" t="str">
            <v>MALTAS E INSUMOS CERVECEROS S.A. DE C.V.</v>
          </cell>
        </row>
        <row r="32342">
          <cell r="C32342">
            <v>204</v>
          </cell>
          <cell r="D32342" t="str">
            <v>PQ INTEGRADORA LOGISTICA SA DE CV</v>
          </cell>
        </row>
        <row r="32343">
          <cell r="C32343">
            <v>249</v>
          </cell>
          <cell r="D32343" t="str">
            <v>ASHLAND CHEMICAL DE MEXICO, S.A. DE C.V.</v>
          </cell>
        </row>
        <row r="32344">
          <cell r="C32344">
            <v>249</v>
          </cell>
          <cell r="D32344" t="str">
            <v>ASHLAND CHEMICAL DE MEXICO, S.A. DE C.V.</v>
          </cell>
        </row>
        <row r="32345">
          <cell r="C32345">
            <v>30</v>
          </cell>
          <cell r="D32345" t="str">
            <v>CERVECERIA CUAUHTEMOC MOCTEZUMA SA DE CV</v>
          </cell>
        </row>
        <row r="32346">
          <cell r="C32346">
            <v>30</v>
          </cell>
          <cell r="D32346" t="str">
            <v>CERVECERIA CUAUHTEMOC MOCTEZUMA SA DE CV</v>
          </cell>
        </row>
        <row r="32347">
          <cell r="C32347">
            <v>30</v>
          </cell>
          <cell r="D32347" t="str">
            <v>CERVECERIA CUAUHTEMOC MOCTEZUMA SA DE CV</v>
          </cell>
        </row>
        <row r="32348">
          <cell r="C32348">
            <v>30</v>
          </cell>
          <cell r="D32348" t="str">
            <v>CERVECERIA CUAUHTEMOC MOCTEZUMA SA DE CV</v>
          </cell>
        </row>
        <row r="32349">
          <cell r="C32349">
            <v>28</v>
          </cell>
          <cell r="D32349" t="str">
            <v>CERVECERIA CUAUHTEMOC MOCTEZUMA SA DE CV</v>
          </cell>
        </row>
        <row r="32350">
          <cell r="C32350">
            <v>28</v>
          </cell>
          <cell r="D32350" t="str">
            <v>CERVECERIA CUAUHTEMOC MOCTEZUMA SA DE CV</v>
          </cell>
        </row>
        <row r="32351">
          <cell r="C32351">
            <v>28</v>
          </cell>
          <cell r="D32351" t="str">
            <v>CERVECERIA CUAUHTEMOC MOCTEZUMA SA DE CV</v>
          </cell>
        </row>
        <row r="32352">
          <cell r="C32352">
            <v>420</v>
          </cell>
          <cell r="D32352" t="str">
            <v>PIELES SANTORO, S.A. DE C.V.</v>
          </cell>
        </row>
        <row r="32353">
          <cell r="C32353">
            <v>249</v>
          </cell>
          <cell r="D32353" t="str">
            <v>ASHLAND CHEMICAL DE MEXICO, S.A. DE C.V.</v>
          </cell>
        </row>
        <row r="32354">
          <cell r="C32354">
            <v>21</v>
          </cell>
          <cell r="D32354" t="str">
            <v>BIMBO</v>
          </cell>
        </row>
        <row r="32355">
          <cell r="C32355">
            <v>21</v>
          </cell>
          <cell r="D32355" t="str">
            <v>BIMBO</v>
          </cell>
        </row>
        <row r="32356">
          <cell r="C32356">
            <v>21</v>
          </cell>
          <cell r="D32356" t="str">
            <v>BIMBO</v>
          </cell>
        </row>
        <row r="32357">
          <cell r="C32357">
            <v>441</v>
          </cell>
          <cell r="D32357" t="str">
            <v>BIMBO</v>
          </cell>
        </row>
        <row r="32358">
          <cell r="C32358">
            <v>441</v>
          </cell>
          <cell r="D32358" t="str">
            <v>BIMBO</v>
          </cell>
        </row>
        <row r="32359">
          <cell r="C32359">
            <v>441</v>
          </cell>
          <cell r="D32359" t="str">
            <v>BIMBO</v>
          </cell>
        </row>
        <row r="32360">
          <cell r="C32360">
            <v>441</v>
          </cell>
          <cell r="D32360" t="str">
            <v>BIMBO</v>
          </cell>
        </row>
        <row r="32361">
          <cell r="C32361">
            <v>441</v>
          </cell>
          <cell r="D32361" t="str">
            <v>BIMBO</v>
          </cell>
        </row>
        <row r="32362">
          <cell r="C32362">
            <v>441</v>
          </cell>
          <cell r="D32362" t="str">
            <v>BIMBO</v>
          </cell>
        </row>
        <row r="32363">
          <cell r="C32363">
            <v>442</v>
          </cell>
          <cell r="D32363" t="str">
            <v>BIMBO</v>
          </cell>
        </row>
        <row r="32364">
          <cell r="C32364">
            <v>442</v>
          </cell>
          <cell r="D32364" t="str">
            <v>BIMBO</v>
          </cell>
        </row>
        <row r="32365">
          <cell r="C32365">
            <v>443</v>
          </cell>
          <cell r="D32365" t="str">
            <v>BIMBO</v>
          </cell>
        </row>
        <row r="32366">
          <cell r="C32366">
            <v>443</v>
          </cell>
          <cell r="D32366" t="str">
            <v>BIMBO</v>
          </cell>
        </row>
        <row r="32367">
          <cell r="C32367">
            <v>444</v>
          </cell>
          <cell r="D32367" t="str">
            <v>BIMBO</v>
          </cell>
        </row>
        <row r="32368">
          <cell r="C32368">
            <v>444</v>
          </cell>
          <cell r="D32368" t="str">
            <v>BIMBO</v>
          </cell>
        </row>
        <row r="32369">
          <cell r="C32369">
            <v>445</v>
          </cell>
          <cell r="D32369" t="str">
            <v>BIMBO</v>
          </cell>
        </row>
        <row r="32370">
          <cell r="C32370">
            <v>445</v>
          </cell>
          <cell r="D32370" t="str">
            <v>BIMBO</v>
          </cell>
        </row>
        <row r="32371">
          <cell r="C32371">
            <v>440</v>
          </cell>
          <cell r="D32371" t="str">
            <v>BIMBO</v>
          </cell>
        </row>
        <row r="32372">
          <cell r="C32372">
            <v>32</v>
          </cell>
          <cell r="D32372" t="str">
            <v>CERVECERIA CUAUHTEMOC MOCTEZUMA SA DE CV</v>
          </cell>
        </row>
        <row r="32373">
          <cell r="C32373">
            <v>32</v>
          </cell>
          <cell r="D32373" t="str">
            <v>CERVECERIA CUAUHTEMOC MOCTEZUMA SA DE CV</v>
          </cell>
        </row>
        <row r="32374">
          <cell r="C32374">
            <v>32</v>
          </cell>
          <cell r="D32374" t="str">
            <v>CERVECERIA CUAUHTEMOC MOCTEZUMA SA DE CV</v>
          </cell>
        </row>
        <row r="32375">
          <cell r="C32375">
            <v>31</v>
          </cell>
          <cell r="D32375" t="str">
            <v>CERVECERIA CUAUHTEMOC MOCTEZUMA SA DE CV</v>
          </cell>
        </row>
        <row r="32376">
          <cell r="C32376">
            <v>31</v>
          </cell>
          <cell r="D32376" t="str">
            <v>CERVECERIA CUAUHTEMOC MOCTEZUMA SA DE CV</v>
          </cell>
        </row>
        <row r="32377">
          <cell r="C32377">
            <v>31</v>
          </cell>
          <cell r="D32377" t="str">
            <v>CERVECERIA CUAUHTEMOC MOCTEZUMA SA DE CV</v>
          </cell>
        </row>
        <row r="32378">
          <cell r="C32378">
            <v>31</v>
          </cell>
          <cell r="D32378" t="str">
            <v>CERVECERIA CUAUHTEMOC MOCTEZUMA SA DE CV</v>
          </cell>
        </row>
        <row r="32379">
          <cell r="C32379">
            <v>31</v>
          </cell>
          <cell r="D32379" t="str">
            <v>CERVECERIA CUAUHTEMOC MOCTEZUMA SA DE CV</v>
          </cell>
        </row>
        <row r="32380">
          <cell r="C32380">
            <v>31</v>
          </cell>
          <cell r="D32380" t="str">
            <v>CERVECERIA CUAUHTEMOC MOCTEZUMA SA DE CV</v>
          </cell>
        </row>
        <row r="32381">
          <cell r="C32381">
            <v>55</v>
          </cell>
          <cell r="D32381" t="str">
            <v>DISTRIBUIDORA DE TEXTILES AVANTE SA DE CV</v>
          </cell>
        </row>
        <row r="32382">
          <cell r="C32382">
            <v>249</v>
          </cell>
          <cell r="D32382" t="str">
            <v>ASHLAND CHEMICAL DE MEXICO, S.A. DE C.V.</v>
          </cell>
        </row>
        <row r="32383">
          <cell r="C32383">
            <v>249</v>
          </cell>
          <cell r="D32383" t="str">
            <v>ASHLAND CHEMICAL DE MEXICO, S.A. DE C.V.</v>
          </cell>
        </row>
        <row r="32384">
          <cell r="C32384">
            <v>179</v>
          </cell>
          <cell r="D32384" t="str">
            <v>TBG APPAREL S DE RL DE CV</v>
          </cell>
        </row>
        <row r="32385">
          <cell r="C32385">
            <v>67</v>
          </cell>
          <cell r="D32385" t="str">
            <v>GELITA MEXICO S DE RL DE CV</v>
          </cell>
        </row>
        <row r="32386">
          <cell r="C32386">
            <v>202</v>
          </cell>
          <cell r="D32386" t="str">
            <v>CURTIDOS TREVIÑO SA DE CV</v>
          </cell>
        </row>
        <row r="32387">
          <cell r="C32387">
            <v>107</v>
          </cell>
          <cell r="D32387" t="str">
            <v>MICHEL ONTIVEROS PABLO IGNACIO</v>
          </cell>
        </row>
        <row r="32388">
          <cell r="C32388">
            <v>446</v>
          </cell>
          <cell r="D32388" t="str">
            <v>MAQUILAS REYTEX, S.A. DE C.V.</v>
          </cell>
        </row>
        <row r="32389">
          <cell r="C32389">
            <v>249</v>
          </cell>
          <cell r="D32389" t="str">
            <v>ASHLAND CHEMICAL DE MEXICO, S.A. DE C.V.</v>
          </cell>
        </row>
        <row r="32390">
          <cell r="C32390">
            <v>249</v>
          </cell>
          <cell r="D32390" t="str">
            <v>ASHLAND CHEMICAL DE MEXICO, S.A. DE C.V.</v>
          </cell>
        </row>
        <row r="32391">
          <cell r="C32391">
            <v>249</v>
          </cell>
          <cell r="D32391" t="str">
            <v>ASHLAND CHEMICAL DE MEXICO, S.A. DE C.V.</v>
          </cell>
        </row>
        <row r="32392">
          <cell r="C32392">
            <v>249</v>
          </cell>
          <cell r="D32392" t="str">
            <v>ASHLAND CHEMICAL DE MEXICO, S.A. DE C.V.</v>
          </cell>
        </row>
        <row r="32393">
          <cell r="C32393">
            <v>249</v>
          </cell>
          <cell r="D32393" t="str">
            <v>ASHLAND CHEMICAL DE MEXICO, S.A. DE C.V.</v>
          </cell>
        </row>
        <row r="32394">
          <cell r="C32394">
            <v>249</v>
          </cell>
          <cell r="D32394" t="str">
            <v>ASHLAND CHEMICAL DE MEXICO, S.A. DE C.V.</v>
          </cell>
        </row>
        <row r="32395">
          <cell r="C32395">
            <v>414</v>
          </cell>
          <cell r="D32395" t="str">
            <v>HELA CHEMICALS SA DE CV</v>
          </cell>
        </row>
        <row r="32396">
          <cell r="C32396">
            <v>249</v>
          </cell>
          <cell r="D32396" t="str">
            <v>ASHLAND CHEMICAL DE MEXICO, S.A. DE C.V.</v>
          </cell>
        </row>
        <row r="32397">
          <cell r="C32397">
            <v>249</v>
          </cell>
          <cell r="D32397" t="str">
            <v>ASHLAND CHEMICAL DE MEXICO, S.A. DE C.V.</v>
          </cell>
        </row>
        <row r="32398">
          <cell r="C32398">
            <v>179</v>
          </cell>
          <cell r="D32398" t="str">
            <v>TBG APPAREL S DE RL DE CV</v>
          </cell>
        </row>
        <row r="32399">
          <cell r="C32399">
            <v>28</v>
          </cell>
          <cell r="D32399" t="str">
            <v>CERVECERIA CUAUHTEMOC MOCTEZUMA SA DE CV</v>
          </cell>
        </row>
        <row r="32400">
          <cell r="C32400">
            <v>28</v>
          </cell>
          <cell r="D32400" t="str">
            <v>CERVECERIA CUAUHTEMOC MOCTEZUMA SA DE CV</v>
          </cell>
        </row>
        <row r="32401">
          <cell r="C32401">
            <v>393</v>
          </cell>
          <cell r="D32401" t="str">
            <v>CERVECERIA CUAUHTEMOC MOCTEZUMA SA DE CV</v>
          </cell>
        </row>
        <row r="32402">
          <cell r="C32402">
            <v>393</v>
          </cell>
          <cell r="D32402" t="str">
            <v>CERVECERIA CUAUHTEMOC MOCTEZUMA SA DE CV</v>
          </cell>
        </row>
        <row r="32403">
          <cell r="C32403">
            <v>249</v>
          </cell>
          <cell r="D32403" t="str">
            <v>ASHLAND CHEMICAL DE MEXICO, S.A. DE C.V.</v>
          </cell>
        </row>
        <row r="32404">
          <cell r="C32404">
            <v>249</v>
          </cell>
          <cell r="D32404" t="str">
            <v>ASHLAND CHEMICAL DE MEXICO, S.A. DE C.V.</v>
          </cell>
        </row>
        <row r="32405">
          <cell r="C32405">
            <v>78</v>
          </cell>
          <cell r="D32405" t="str">
            <v>GRUMA</v>
          </cell>
        </row>
        <row r="32406">
          <cell r="C32406">
            <v>78</v>
          </cell>
          <cell r="D32406" t="str">
            <v>GRUMA</v>
          </cell>
        </row>
        <row r="32407">
          <cell r="C32407">
            <v>392</v>
          </cell>
          <cell r="D32407" t="str">
            <v>CIH INTERNATIONAL, S.A.R.L.</v>
          </cell>
        </row>
        <row r="32408">
          <cell r="C32408">
            <v>392</v>
          </cell>
          <cell r="D32408" t="str">
            <v>CIH INTERNATIONAL, S.A.R.L.</v>
          </cell>
        </row>
        <row r="32409">
          <cell r="C32409">
            <v>392</v>
          </cell>
          <cell r="D32409" t="str">
            <v>CIH INTERNATIONAL, S.A.R.L.</v>
          </cell>
        </row>
        <row r="32410">
          <cell r="C32410">
            <v>113</v>
          </cell>
          <cell r="D32410" t="str">
            <v>GRUMA</v>
          </cell>
        </row>
        <row r="32411">
          <cell r="C32411">
            <v>113</v>
          </cell>
          <cell r="D32411" t="str">
            <v>GRUMA</v>
          </cell>
        </row>
        <row r="32412">
          <cell r="C32412">
            <v>113</v>
          </cell>
          <cell r="D32412" t="str">
            <v>GRUMA</v>
          </cell>
        </row>
        <row r="32413">
          <cell r="C32413">
            <v>24</v>
          </cell>
          <cell r="D32413" t="str">
            <v>C &amp; L ALIMENTOS SA DE CV</v>
          </cell>
        </row>
        <row r="32414">
          <cell r="C32414">
            <v>24</v>
          </cell>
          <cell r="D32414" t="str">
            <v>C &amp; L ALIMENTOS SA DE CV</v>
          </cell>
        </row>
        <row r="32415">
          <cell r="C32415">
            <v>128</v>
          </cell>
          <cell r="D32415" t="str">
            <v>PRODUCTOS CURTIENTES SA DE CV</v>
          </cell>
        </row>
        <row r="32416">
          <cell r="C32416">
            <v>128</v>
          </cell>
          <cell r="D32416" t="str">
            <v>PRODUCTOS CURTIENTES SA DE CV</v>
          </cell>
        </row>
        <row r="32417">
          <cell r="C32417">
            <v>367</v>
          </cell>
          <cell r="D32417" t="str">
            <v>WRANGLER DE MEXICO, S. DE R.L. DE C.V.</v>
          </cell>
        </row>
        <row r="32418">
          <cell r="C32418">
            <v>367</v>
          </cell>
          <cell r="D32418" t="str">
            <v>WRANGLER DE MEXICO, S. DE R.L. DE C.V.</v>
          </cell>
        </row>
        <row r="32419">
          <cell r="C32419">
            <v>134</v>
          </cell>
          <cell r="D32419" t="str">
            <v>QUIMICA HERNANDEZ RAMIREZ SA DE CV</v>
          </cell>
        </row>
        <row r="32420">
          <cell r="C32420">
            <v>134</v>
          </cell>
          <cell r="D32420" t="str">
            <v>QUIMICA HERNANDEZ RAMIREZ SA DE CV</v>
          </cell>
        </row>
        <row r="32421">
          <cell r="C32421">
            <v>184</v>
          </cell>
          <cell r="D32421" t="str">
            <v>CUEROMEX WET BLUE SA DE CV</v>
          </cell>
        </row>
        <row r="32422">
          <cell r="C32422">
            <v>73</v>
          </cell>
          <cell r="D32422" t="str">
            <v>GRUPO INDUSTRIAL MIRO SA DE CV</v>
          </cell>
        </row>
        <row r="32423">
          <cell r="C32423">
            <v>166</v>
          </cell>
          <cell r="D32423" t="str">
            <v>GRUMA</v>
          </cell>
        </row>
        <row r="32424">
          <cell r="C32424">
            <v>401</v>
          </cell>
          <cell r="D32424" t="str">
            <v>GYG DERIVADOS Y COMESTIBLES, S.A. DE C.V.</v>
          </cell>
        </row>
        <row r="32425">
          <cell r="C32425">
            <v>392</v>
          </cell>
          <cell r="D32425" t="str">
            <v>CIH INTERNATIONAL, S.A.R.L.</v>
          </cell>
        </row>
        <row r="32426">
          <cell r="C32426">
            <v>29</v>
          </cell>
          <cell r="D32426" t="str">
            <v>CERVECERIA CUAUHTEMOC MOCTEZUMA SA DE CV</v>
          </cell>
        </row>
        <row r="32427">
          <cell r="C32427">
            <v>204</v>
          </cell>
          <cell r="D32427" t="str">
            <v>PQ INTEGRADORA LOGISTICA SA DE CV</v>
          </cell>
        </row>
        <row r="32428">
          <cell r="C32428">
            <v>184</v>
          </cell>
          <cell r="D32428" t="str">
            <v>CUEROMEX WET BLUE SA DE CV</v>
          </cell>
        </row>
        <row r="32429">
          <cell r="C32429">
            <v>381</v>
          </cell>
          <cell r="D32429" t="str">
            <v>HARI MASA DEL SURESTE, S.A. DE C.V.</v>
          </cell>
        </row>
        <row r="32430">
          <cell r="C32430">
            <v>366</v>
          </cell>
          <cell r="D32430" t="str">
            <v>NATURAL &amp; ORGANIC FARMS MEXICO, S.A. DE C.V.</v>
          </cell>
        </row>
        <row r="32431">
          <cell r="C32431">
            <v>249</v>
          </cell>
          <cell r="D32431" t="str">
            <v>ASHLAND CHEMICAL DE MEXICO, S.A. DE C.V.</v>
          </cell>
        </row>
        <row r="32432">
          <cell r="C32432">
            <v>249</v>
          </cell>
          <cell r="D32432" t="str">
            <v>ASHLAND CHEMICAL DE MEXICO, S.A. DE C.V.</v>
          </cell>
        </row>
        <row r="32433">
          <cell r="C32433">
            <v>249</v>
          </cell>
          <cell r="D32433" t="str">
            <v>ASHLAND CHEMICAL DE MEXICO, S.A. DE C.V.</v>
          </cell>
        </row>
        <row r="32434">
          <cell r="C32434">
            <v>249</v>
          </cell>
          <cell r="D32434" t="str">
            <v>ASHLAND CHEMICAL DE MEXICO, S.A. DE C.V.</v>
          </cell>
        </row>
        <row r="32435">
          <cell r="C32435">
            <v>249</v>
          </cell>
          <cell r="D32435" t="str">
            <v>ASHLAND CHEMICAL DE MEXICO, S.A. DE C.V.</v>
          </cell>
        </row>
        <row r="32436">
          <cell r="C32436">
            <v>249</v>
          </cell>
          <cell r="D32436" t="str">
            <v>ASHLAND CHEMICAL DE MEXICO, S.A. DE C.V.</v>
          </cell>
        </row>
        <row r="32437">
          <cell r="C32437">
            <v>179</v>
          </cell>
          <cell r="D32437" t="str">
            <v>TBG APPAREL S DE RL DE CV</v>
          </cell>
        </row>
        <row r="32438">
          <cell r="C32438">
            <v>144</v>
          </cell>
          <cell r="D32438" t="str">
            <v>SUELAS WYNY SA DE CV</v>
          </cell>
        </row>
        <row r="32439">
          <cell r="C32439">
            <v>370</v>
          </cell>
          <cell r="D32439" t="str">
            <v>JUAN RAMON DELGADILLO ALDRETE</v>
          </cell>
        </row>
        <row r="32440">
          <cell r="C32440">
            <v>370</v>
          </cell>
          <cell r="D32440" t="str">
            <v>JUAN RAMON DELGADILLO ALDRETE</v>
          </cell>
        </row>
        <row r="32441">
          <cell r="C32441">
            <v>450</v>
          </cell>
          <cell r="D32441" t="str">
            <v>LIZBETH ALARCON ROSAS</v>
          </cell>
        </row>
        <row r="32442">
          <cell r="C32442">
            <v>249</v>
          </cell>
          <cell r="D32442" t="str">
            <v>ASHLAND CHEMICAL DE MEXICO, S.A. DE C.V.</v>
          </cell>
        </row>
        <row r="32443">
          <cell r="C32443">
            <v>79</v>
          </cell>
          <cell r="D32443" t="str">
            <v>GRUMA</v>
          </cell>
        </row>
        <row r="32444">
          <cell r="C32444">
            <v>79</v>
          </cell>
          <cell r="D32444" t="str">
            <v>GRUMA</v>
          </cell>
        </row>
        <row r="32445">
          <cell r="C32445">
            <v>130</v>
          </cell>
          <cell r="D32445" t="str">
            <v>PRODUCTOS PERLA, SA DE CV</v>
          </cell>
        </row>
        <row r="32446">
          <cell r="C32446">
            <v>130</v>
          </cell>
          <cell r="D32446" t="str">
            <v>PRODUCTOS PERLA, SA DE CV</v>
          </cell>
        </row>
        <row r="32447">
          <cell r="C32447">
            <v>130</v>
          </cell>
          <cell r="D32447" t="str">
            <v>PRODUCTOS PERLA, SA DE CV</v>
          </cell>
        </row>
        <row r="32448">
          <cell r="C32448">
            <v>130</v>
          </cell>
          <cell r="D32448" t="str">
            <v>PRODUCTOS PERLA, SA DE CV</v>
          </cell>
        </row>
        <row r="32449">
          <cell r="C32449">
            <v>31</v>
          </cell>
          <cell r="D32449" t="str">
            <v>CERVECERIA CUAUHTEMOC MOCTEZUMA SA DE CV</v>
          </cell>
        </row>
        <row r="32450">
          <cell r="C32450">
            <v>31</v>
          </cell>
          <cell r="D32450" t="str">
            <v>CERVECERIA CUAUHTEMOC MOCTEZUMA SA DE CV</v>
          </cell>
        </row>
        <row r="32451">
          <cell r="C32451">
            <v>31</v>
          </cell>
          <cell r="D32451" t="str">
            <v>CERVECERIA CUAUHTEMOC MOCTEZUMA SA DE CV</v>
          </cell>
        </row>
        <row r="32452">
          <cell r="C32452">
            <v>31</v>
          </cell>
          <cell r="D32452" t="str">
            <v>CERVECERIA CUAUHTEMOC MOCTEZUMA SA DE CV</v>
          </cell>
        </row>
        <row r="32453">
          <cell r="C32453">
            <v>30</v>
          </cell>
          <cell r="D32453" t="str">
            <v>CERVECERIA CUAUHTEMOC MOCTEZUMA SA DE CV</v>
          </cell>
        </row>
        <row r="32454">
          <cell r="C32454">
            <v>249</v>
          </cell>
          <cell r="D32454" t="str">
            <v>ASHLAND CHEMICAL DE MEXICO, S.A. DE C.V.</v>
          </cell>
        </row>
        <row r="32455">
          <cell r="C32455">
            <v>249</v>
          </cell>
          <cell r="D32455" t="str">
            <v>ASHLAND CHEMICAL DE MEXICO, S.A. DE C.V.</v>
          </cell>
        </row>
        <row r="32456">
          <cell r="C32456">
            <v>249</v>
          </cell>
          <cell r="D32456" t="str">
            <v>ASHLAND CHEMICAL DE MEXICO, S.A. DE C.V.</v>
          </cell>
        </row>
        <row r="32457">
          <cell r="C32457">
            <v>252</v>
          </cell>
          <cell r="D32457" t="str">
            <v>QUESERIA DOS LAGUNAS, SPR DE R.L. DE C.V.</v>
          </cell>
        </row>
        <row r="32458">
          <cell r="C32458">
            <v>252</v>
          </cell>
          <cell r="D32458" t="str">
            <v>QUESERIA DOS LAGUNAS, SPR DE R.L. DE C.V.</v>
          </cell>
        </row>
        <row r="32459">
          <cell r="C32459">
            <v>378</v>
          </cell>
          <cell r="D32459" t="str">
            <v>STONE LAV, S.A. DE C.V.</v>
          </cell>
        </row>
        <row r="32460">
          <cell r="C32460">
            <v>378</v>
          </cell>
          <cell r="D32460" t="str">
            <v>STONE LAV, S.A. DE C.V.</v>
          </cell>
        </row>
        <row r="32461">
          <cell r="C32461">
            <v>249</v>
          </cell>
          <cell r="D32461" t="str">
            <v>ASHLAND CHEMICAL DE MEXICO, S.A. DE C.V.</v>
          </cell>
        </row>
        <row r="32462">
          <cell r="C32462">
            <v>249</v>
          </cell>
          <cell r="D32462" t="str">
            <v>ASHLAND CHEMICAL DE MEXICO, S.A. DE C.V.</v>
          </cell>
        </row>
        <row r="32463">
          <cell r="C32463">
            <v>179</v>
          </cell>
          <cell r="D32463" t="str">
            <v>TBG APPAREL S DE RL DE CV</v>
          </cell>
        </row>
        <row r="32464">
          <cell r="C32464">
            <v>130</v>
          </cell>
          <cell r="D32464" t="str">
            <v>PRODUCTOS PERLA, SA DE CV</v>
          </cell>
        </row>
        <row r="32465">
          <cell r="C32465">
            <v>89</v>
          </cell>
          <cell r="D32465" t="str">
            <v>KERRY INGREDIENTS DE MEXICO SA DE CV</v>
          </cell>
        </row>
        <row r="32466">
          <cell r="C32466">
            <v>89</v>
          </cell>
          <cell r="D32466" t="str">
            <v>KERRY INGREDIENTS DE MEXICO SA DE CV</v>
          </cell>
        </row>
        <row r="32467">
          <cell r="C32467">
            <v>89</v>
          </cell>
          <cell r="D32467" t="str">
            <v>KERRY INGREDIENTS DE MEXICO SA DE CV</v>
          </cell>
        </row>
        <row r="32468">
          <cell r="C32468">
            <v>309</v>
          </cell>
          <cell r="D32468" t="str">
            <v>MARIA CONSUELO FIERRO RAMOS</v>
          </cell>
        </row>
        <row r="32469">
          <cell r="C32469">
            <v>28</v>
          </cell>
          <cell r="D32469" t="str">
            <v>CERVECERIA CUAUHTEMOC MOCTEZUMA SA DE CV</v>
          </cell>
        </row>
        <row r="32470">
          <cell r="C32470">
            <v>28</v>
          </cell>
          <cell r="D32470" t="str">
            <v>CERVECERIA CUAUHTEMOC MOCTEZUMA SA DE CV</v>
          </cell>
        </row>
        <row r="32471">
          <cell r="C32471">
            <v>28</v>
          </cell>
          <cell r="D32471" t="str">
            <v>CERVECERIA CUAUHTEMOC MOCTEZUMA SA DE CV</v>
          </cell>
        </row>
        <row r="32472">
          <cell r="C32472">
            <v>33</v>
          </cell>
          <cell r="D32472" t="str">
            <v>CERVECERIA CUAUHTEMOC MOCTEZUMA SA DE CV</v>
          </cell>
        </row>
        <row r="32473">
          <cell r="C32473">
            <v>33</v>
          </cell>
          <cell r="D32473" t="str">
            <v>CERVECERIA CUAUHTEMOC MOCTEZUMA SA DE CV</v>
          </cell>
        </row>
        <row r="32474">
          <cell r="C32474">
            <v>33</v>
          </cell>
          <cell r="D32474" t="str">
            <v>CERVECERIA CUAUHTEMOC MOCTEZUMA SA DE CV</v>
          </cell>
        </row>
        <row r="32475">
          <cell r="C32475">
            <v>33</v>
          </cell>
          <cell r="D32475" t="str">
            <v>CERVECERIA CUAUHTEMOC MOCTEZUMA SA DE CV</v>
          </cell>
        </row>
        <row r="32476">
          <cell r="C32476">
            <v>249</v>
          </cell>
          <cell r="D32476" t="str">
            <v>ASHLAND CHEMICAL DE MEXICO, S.A. DE C.V.</v>
          </cell>
        </row>
        <row r="32477">
          <cell r="C32477">
            <v>249</v>
          </cell>
          <cell r="D32477" t="str">
            <v>ASHLAND CHEMICAL DE MEXICO, S.A. DE C.V.</v>
          </cell>
        </row>
        <row r="32478">
          <cell r="C32478">
            <v>371</v>
          </cell>
          <cell r="D32478" t="str">
            <v>DANIEL ROMO CUELLAR</v>
          </cell>
        </row>
        <row r="32479">
          <cell r="C32479">
            <v>427</v>
          </cell>
          <cell r="D32479" t="str">
            <v>CASA ARMANDO GUILLERMO PRIETO, S.A. DE C.V.</v>
          </cell>
        </row>
        <row r="32480">
          <cell r="C32480">
            <v>427</v>
          </cell>
          <cell r="D32480" t="str">
            <v>CASA ARMANDO GUILLERMO PRIETO, S.A. DE C.V.</v>
          </cell>
        </row>
        <row r="32481">
          <cell r="C32481">
            <v>427</v>
          </cell>
          <cell r="D32481" t="str">
            <v>CASA ARMANDO GUILLERMO PRIETO, S.A. DE C.V.</v>
          </cell>
        </row>
        <row r="32482">
          <cell r="C32482">
            <v>409</v>
          </cell>
          <cell r="D32482" t="str">
            <v>INGENIERO FRANCISCO QUINZAÑOS Y CIA SA DE CV</v>
          </cell>
        </row>
        <row r="32483">
          <cell r="C32483">
            <v>390</v>
          </cell>
          <cell r="D32483" t="str">
            <v>PRODUCTORA DE ALIMENTOS MEXICANOS, S.A. DE C.V.</v>
          </cell>
        </row>
        <row r="32484">
          <cell r="C32484">
            <v>390</v>
          </cell>
          <cell r="D32484" t="str">
            <v>PRODUCTORA DE ALIMENTOS MEXICANOS, S.A. DE C.V.</v>
          </cell>
        </row>
        <row r="32485">
          <cell r="C32485">
            <v>107</v>
          </cell>
          <cell r="D32485" t="str">
            <v>MICHEL ONTIVEROS PABLO IGNACIO</v>
          </cell>
        </row>
        <row r="32486">
          <cell r="C32486">
            <v>184</v>
          </cell>
          <cell r="D32486" t="str">
            <v>CUEROMEX WET BLUE SA DE CV</v>
          </cell>
        </row>
        <row r="32487">
          <cell r="C32487">
            <v>184</v>
          </cell>
          <cell r="D32487" t="str">
            <v>CUEROMEX WET BLUE SA DE CV</v>
          </cell>
        </row>
        <row r="32488">
          <cell r="C32488">
            <v>249</v>
          </cell>
          <cell r="D32488" t="str">
            <v>ASHLAND CHEMICAL DE MEXICO, S.A. DE C.V.</v>
          </cell>
        </row>
        <row r="32489">
          <cell r="C32489">
            <v>249</v>
          </cell>
          <cell r="D32489" t="str">
            <v>ASHLAND CHEMICAL DE MEXICO, S.A. DE C.V.</v>
          </cell>
        </row>
        <row r="32490">
          <cell r="C32490">
            <v>249</v>
          </cell>
          <cell r="D32490" t="str">
            <v>ASHLAND CHEMICAL DE MEXICO, S.A. DE C.V.</v>
          </cell>
        </row>
        <row r="32491">
          <cell r="C32491">
            <v>249</v>
          </cell>
          <cell r="D32491" t="str">
            <v>ASHLAND CHEMICAL DE MEXICO, S.A. DE C.V.</v>
          </cell>
        </row>
        <row r="32492">
          <cell r="C32492">
            <v>179</v>
          </cell>
          <cell r="D32492" t="str">
            <v>TBG APPAREL S DE RL DE CV</v>
          </cell>
        </row>
        <row r="32493">
          <cell r="C32493">
            <v>112</v>
          </cell>
          <cell r="D32493" t="str">
            <v>GRUMA</v>
          </cell>
        </row>
        <row r="32494">
          <cell r="C32494">
            <v>112</v>
          </cell>
          <cell r="D32494" t="str">
            <v>GRUMA</v>
          </cell>
        </row>
        <row r="32495">
          <cell r="C32495">
            <v>130</v>
          </cell>
          <cell r="D32495" t="str">
            <v>PRODUCTOS PERLA, SA DE CV</v>
          </cell>
        </row>
        <row r="32496">
          <cell r="C32496">
            <v>6</v>
          </cell>
          <cell r="D32496" t="str">
            <v>AGRANA FRUIT MEXICO SA DE CV</v>
          </cell>
        </row>
        <row r="32497">
          <cell r="C32497">
            <v>6</v>
          </cell>
          <cell r="D32497" t="str">
            <v>AGRANA FRUIT MEXICO SA DE CV</v>
          </cell>
        </row>
        <row r="32498">
          <cell r="C32498">
            <v>401</v>
          </cell>
          <cell r="D32498" t="str">
            <v>GYG DERIVADOS Y COMESTIBLES, S.A. DE C.V.</v>
          </cell>
        </row>
        <row r="32499">
          <cell r="C32499">
            <v>104</v>
          </cell>
          <cell r="D32499" t="str">
            <v>MEJORPLUS SA DE CV</v>
          </cell>
        </row>
        <row r="32500">
          <cell r="C32500">
            <v>104</v>
          </cell>
          <cell r="D32500" t="str">
            <v>MEJORPLUS SA DE CV</v>
          </cell>
        </row>
        <row r="32501">
          <cell r="C32501">
            <v>249</v>
          </cell>
          <cell r="D32501" t="str">
            <v>ASHLAND CHEMICAL DE MEXICO, S.A. DE C.V.</v>
          </cell>
        </row>
        <row r="32502">
          <cell r="C32502">
            <v>179</v>
          </cell>
          <cell r="D32502" t="str">
            <v>TBG APPAREL S DE RL DE CV</v>
          </cell>
        </row>
        <row r="32503">
          <cell r="C32503">
            <v>342</v>
          </cell>
          <cell r="D32503" t="str">
            <v>RED STRIPE</v>
          </cell>
        </row>
        <row r="32504">
          <cell r="C32504">
            <v>249</v>
          </cell>
          <cell r="D32504" t="str">
            <v>ASHLAND CHEMICAL DE MEXICO, S.A. DE C.V.</v>
          </cell>
        </row>
        <row r="32505">
          <cell r="C32505">
            <v>337</v>
          </cell>
          <cell r="D32505" t="str">
            <v>CERVECERIA CUAUHTEMOC MOCTEZUMA SA DE CV</v>
          </cell>
        </row>
        <row r="32506">
          <cell r="C32506">
            <v>337</v>
          </cell>
          <cell r="D32506" t="str">
            <v>CERVECERIA CUAUHTEMOC MOCTEZUMA SA DE CV</v>
          </cell>
        </row>
        <row r="32507">
          <cell r="C32507">
            <v>337</v>
          </cell>
          <cell r="D32507" t="str">
            <v>CERVECERIA CUAUHTEMOC MOCTEZUMA SA DE CV</v>
          </cell>
        </row>
        <row r="32508">
          <cell r="C32508">
            <v>29</v>
          </cell>
          <cell r="D32508" t="str">
            <v>CERVECERIA CUAUHTEMOC MOCTEZUMA SA DE CV</v>
          </cell>
        </row>
        <row r="32509">
          <cell r="C32509">
            <v>29</v>
          </cell>
          <cell r="D32509" t="str">
            <v>CERVECERIA CUAUHTEMOC MOCTEZUMA SA DE CV</v>
          </cell>
        </row>
        <row r="32510">
          <cell r="C32510">
            <v>29</v>
          </cell>
          <cell r="D32510" t="str">
            <v>CERVECERIA CUAUHTEMOC MOCTEZUMA SA DE CV</v>
          </cell>
        </row>
        <row r="32511">
          <cell r="C32511">
            <v>29</v>
          </cell>
          <cell r="D32511" t="str">
            <v>CERVECERIA CUAUHTEMOC MOCTEZUMA SA DE CV</v>
          </cell>
        </row>
        <row r="32512">
          <cell r="C32512">
            <v>79</v>
          </cell>
          <cell r="D32512" t="str">
            <v>GRUMA</v>
          </cell>
        </row>
        <row r="32513">
          <cell r="C32513">
            <v>378</v>
          </cell>
          <cell r="D32513" t="str">
            <v>STONE LAV, S.A. DE C.V.</v>
          </cell>
        </row>
        <row r="32514">
          <cell r="C32514">
            <v>14</v>
          </cell>
          <cell r="D32514" t="str">
            <v>DISTRIBUIDORA TEXTIL ARTTEX, S.A. DE C.V.</v>
          </cell>
        </row>
        <row r="32515">
          <cell r="C32515">
            <v>14</v>
          </cell>
          <cell r="D32515" t="str">
            <v>DISTRIBUIDORA TEXTIL ARTTEX, S.A. DE C.V.</v>
          </cell>
        </row>
        <row r="32516">
          <cell r="C32516">
            <v>249</v>
          </cell>
          <cell r="D32516" t="str">
            <v>ASHLAND CHEMICAL DE MEXICO, S.A. DE C.V.</v>
          </cell>
        </row>
        <row r="32517">
          <cell r="C32517">
            <v>249</v>
          </cell>
          <cell r="D32517" t="str">
            <v>ASHLAND CHEMICAL DE MEXICO, S.A. DE C.V.</v>
          </cell>
        </row>
        <row r="32518">
          <cell r="C32518">
            <v>33</v>
          </cell>
          <cell r="D32518" t="str">
            <v>CERVECERIA CUAUHTEMOC MOCTEZUMA SA DE CV</v>
          </cell>
        </row>
        <row r="32519">
          <cell r="C32519">
            <v>33</v>
          </cell>
          <cell r="D32519" t="str">
            <v>CERVECERIA CUAUHTEMOC MOCTEZUMA SA DE CV</v>
          </cell>
        </row>
        <row r="32520">
          <cell r="C32520">
            <v>97</v>
          </cell>
          <cell r="D32520" t="str">
            <v>LAVAEXPORT SA DE CV</v>
          </cell>
        </row>
        <row r="32521">
          <cell r="C32521">
            <v>97</v>
          </cell>
          <cell r="D32521" t="str">
            <v>LAVAEXPORT SA DE CV</v>
          </cell>
        </row>
        <row r="32522">
          <cell r="C32522">
            <v>97</v>
          </cell>
          <cell r="D32522" t="str">
            <v>LAVAEXPORT SA DE CV</v>
          </cell>
        </row>
        <row r="32523">
          <cell r="C32523">
            <v>97</v>
          </cell>
          <cell r="D32523" t="str">
            <v>LAVAEXPORT SA DE CV</v>
          </cell>
        </row>
        <row r="32524">
          <cell r="C32524">
            <v>67</v>
          </cell>
          <cell r="D32524" t="str">
            <v>GELITA MEXICO S DE RL DE CV</v>
          </cell>
        </row>
        <row r="32525">
          <cell r="C32525">
            <v>67</v>
          </cell>
          <cell r="D32525" t="str">
            <v>GELITA MEXICO S DE RL DE CV</v>
          </cell>
        </row>
        <row r="32526">
          <cell r="C32526">
            <v>67</v>
          </cell>
          <cell r="D32526" t="str">
            <v>GELITA MEXICO S DE RL DE CV</v>
          </cell>
        </row>
        <row r="32527">
          <cell r="C32527">
            <v>450</v>
          </cell>
          <cell r="D32527" t="str">
            <v>LIZBETH ALARCON ROSAS</v>
          </cell>
        </row>
        <row r="32528">
          <cell r="C32528">
            <v>184</v>
          </cell>
          <cell r="D32528" t="str">
            <v>CUEROMEX WET BLUE SA DE CV</v>
          </cell>
        </row>
        <row r="32529">
          <cell r="C32529">
            <v>39</v>
          </cell>
          <cell r="D32529" t="str">
            <v>CITROJUGO SA DE CV</v>
          </cell>
        </row>
        <row r="32530">
          <cell r="C32530">
            <v>392</v>
          </cell>
          <cell r="D32530" t="str">
            <v>CIH INTERNATIONAL, S.A.R.L.</v>
          </cell>
        </row>
        <row r="32531">
          <cell r="C32531">
            <v>392</v>
          </cell>
          <cell r="D32531" t="str">
            <v>CIH INTERNATIONAL, S.A.R.L.</v>
          </cell>
        </row>
        <row r="32532">
          <cell r="C32532">
            <v>392</v>
          </cell>
          <cell r="D32532" t="str">
            <v>CIH INTERNATIONAL, S.A.R.L.</v>
          </cell>
        </row>
        <row r="32533">
          <cell r="C32533">
            <v>249</v>
          </cell>
          <cell r="D32533" t="str">
            <v>ASHLAND CHEMICAL DE MEXICO, S.A. DE C.V.</v>
          </cell>
        </row>
        <row r="32534">
          <cell r="C32534">
            <v>249</v>
          </cell>
          <cell r="D32534" t="str">
            <v>ASHLAND CHEMICAL DE MEXICO, S.A. DE C.V.</v>
          </cell>
        </row>
        <row r="32535">
          <cell r="C32535">
            <v>249</v>
          </cell>
          <cell r="D32535" t="str">
            <v>ASHLAND CHEMICAL DE MEXICO, S.A. DE C.V.</v>
          </cell>
        </row>
        <row r="32536">
          <cell r="C32536">
            <v>249</v>
          </cell>
          <cell r="D32536" t="str">
            <v>ASHLAND CHEMICAL DE MEXICO, S.A. DE C.V.</v>
          </cell>
        </row>
        <row r="32537">
          <cell r="C32537">
            <v>179</v>
          </cell>
          <cell r="D32537" t="str">
            <v>TBG APPAREL S DE RL DE CV</v>
          </cell>
        </row>
        <row r="32538">
          <cell r="C32538">
            <v>395</v>
          </cell>
          <cell r="D32538" t="str">
            <v>ALTECSA SA DE CV</v>
          </cell>
        </row>
        <row r="32539">
          <cell r="C32539">
            <v>179</v>
          </cell>
          <cell r="D32539" t="str">
            <v>TBG APPAREL S DE RL DE CV</v>
          </cell>
        </row>
        <row r="32540">
          <cell r="C32540">
            <v>441</v>
          </cell>
          <cell r="D32540" t="str">
            <v>BIMBO</v>
          </cell>
        </row>
        <row r="32541">
          <cell r="C32541">
            <v>441</v>
          </cell>
          <cell r="D32541" t="str">
            <v>BIMBO</v>
          </cell>
        </row>
        <row r="32542">
          <cell r="C32542">
            <v>441</v>
          </cell>
          <cell r="D32542" t="str">
            <v>BIMBO</v>
          </cell>
        </row>
        <row r="32543">
          <cell r="C32543">
            <v>441</v>
          </cell>
          <cell r="D32543" t="str">
            <v>BIMBO</v>
          </cell>
        </row>
        <row r="32544">
          <cell r="C32544">
            <v>441</v>
          </cell>
          <cell r="D32544" t="str">
            <v>BIMBO</v>
          </cell>
        </row>
        <row r="32545">
          <cell r="C32545">
            <v>441</v>
          </cell>
          <cell r="D32545" t="str">
            <v>BIMBO</v>
          </cell>
        </row>
        <row r="32546">
          <cell r="C32546">
            <v>440</v>
          </cell>
          <cell r="D32546" t="str">
            <v>BIMBO</v>
          </cell>
        </row>
        <row r="32547">
          <cell r="C32547">
            <v>440</v>
          </cell>
          <cell r="D32547" t="str">
            <v>BIMBO</v>
          </cell>
        </row>
        <row r="32548">
          <cell r="C32548">
            <v>443</v>
          </cell>
          <cell r="D32548" t="str">
            <v>BIMBO</v>
          </cell>
        </row>
        <row r="32549">
          <cell r="C32549">
            <v>443</v>
          </cell>
          <cell r="D32549" t="str">
            <v>BIMBO</v>
          </cell>
        </row>
        <row r="32550">
          <cell r="C32550">
            <v>443</v>
          </cell>
          <cell r="D32550" t="str">
            <v>BIMBO</v>
          </cell>
        </row>
        <row r="32551">
          <cell r="C32551">
            <v>444</v>
          </cell>
          <cell r="D32551" t="str">
            <v>BIMBO</v>
          </cell>
        </row>
        <row r="32552">
          <cell r="C32552">
            <v>444</v>
          </cell>
          <cell r="D32552" t="str">
            <v>BIMBO</v>
          </cell>
        </row>
        <row r="32553">
          <cell r="C32553">
            <v>444</v>
          </cell>
          <cell r="D32553" t="str">
            <v>BIMBO</v>
          </cell>
        </row>
        <row r="32554">
          <cell r="C32554">
            <v>28</v>
          </cell>
          <cell r="D32554" t="str">
            <v>CERVECERIA CUAUHTEMOC MOCTEZUMA SA DE CV</v>
          </cell>
        </row>
        <row r="32555">
          <cell r="C32555">
            <v>28</v>
          </cell>
          <cell r="D32555" t="str">
            <v>CERVECERIA CUAUHTEMOC MOCTEZUMA SA DE CV</v>
          </cell>
        </row>
        <row r="32556">
          <cell r="C32556">
            <v>28</v>
          </cell>
          <cell r="D32556" t="str">
            <v>CERVECERIA CUAUHTEMOC MOCTEZUMA SA DE CV</v>
          </cell>
        </row>
        <row r="32557">
          <cell r="C32557">
            <v>28</v>
          </cell>
          <cell r="D32557" t="str">
            <v>CERVECERIA CUAUHTEMOC MOCTEZUMA SA DE CV</v>
          </cell>
        </row>
        <row r="32558">
          <cell r="C32558">
            <v>28</v>
          </cell>
          <cell r="D32558" t="str">
            <v>CERVECERIA CUAUHTEMOC MOCTEZUMA SA DE CV</v>
          </cell>
        </row>
        <row r="32559">
          <cell r="C32559">
            <v>29</v>
          </cell>
          <cell r="D32559" t="str">
            <v>CERVECERIA CUAUHTEMOC MOCTEZUMA SA DE CV</v>
          </cell>
        </row>
        <row r="32560">
          <cell r="C32560">
            <v>31</v>
          </cell>
          <cell r="D32560" t="str">
            <v>CERVECERIA CUAUHTEMOC MOCTEZUMA SA DE CV</v>
          </cell>
        </row>
        <row r="32561">
          <cell r="C32561">
            <v>31</v>
          </cell>
          <cell r="D32561" t="str">
            <v>CERVECERIA CUAUHTEMOC MOCTEZUMA SA DE CV</v>
          </cell>
        </row>
        <row r="32562">
          <cell r="C32562">
            <v>73</v>
          </cell>
          <cell r="D32562" t="str">
            <v>GRUPO INDUSTRIAL MIRO SA DE CV</v>
          </cell>
        </row>
        <row r="32563">
          <cell r="C32563">
            <v>249</v>
          </cell>
          <cell r="D32563" t="str">
            <v>ASHLAND CHEMICAL DE MEXICO, S.A. DE C.V.</v>
          </cell>
        </row>
        <row r="32564">
          <cell r="C32564">
            <v>249</v>
          </cell>
          <cell r="D32564" t="str">
            <v>ASHLAND CHEMICAL DE MEXICO, S.A. DE C.V.</v>
          </cell>
        </row>
        <row r="32565">
          <cell r="C32565">
            <v>249</v>
          </cell>
          <cell r="D32565" t="str">
            <v>ASHLAND CHEMICAL DE MEXICO, S.A. DE C.V.</v>
          </cell>
        </row>
        <row r="32566">
          <cell r="C32566">
            <v>249</v>
          </cell>
          <cell r="D32566" t="str">
            <v>ASHLAND CHEMICAL DE MEXICO, S.A. DE C.V.</v>
          </cell>
        </row>
        <row r="32567">
          <cell r="C32567">
            <v>249</v>
          </cell>
          <cell r="D32567" t="str">
            <v>ASHLAND CHEMICAL DE MEXICO, S.A. DE C.V.</v>
          </cell>
        </row>
        <row r="32568">
          <cell r="C32568">
            <v>249</v>
          </cell>
          <cell r="D32568" t="str">
            <v>ASHLAND CHEMICAL DE MEXICO, S.A. DE C.V.</v>
          </cell>
        </row>
        <row r="32569">
          <cell r="C32569">
            <v>249</v>
          </cell>
          <cell r="D32569" t="str">
            <v>ASHLAND CHEMICAL DE MEXICO, S.A. DE C.V.</v>
          </cell>
        </row>
        <row r="32570">
          <cell r="C32570">
            <v>249</v>
          </cell>
          <cell r="D32570" t="str">
            <v>ASHLAND CHEMICAL DE MEXICO, S.A. DE C.V.</v>
          </cell>
        </row>
        <row r="32571">
          <cell r="C32571">
            <v>249</v>
          </cell>
          <cell r="D32571" t="str">
            <v>ASHLAND CHEMICAL DE MEXICO, S.A. DE C.V.</v>
          </cell>
        </row>
        <row r="32572">
          <cell r="C32572">
            <v>249</v>
          </cell>
          <cell r="D32572" t="str">
            <v>ASHLAND CHEMICAL DE MEXICO, S.A. DE C.V.</v>
          </cell>
        </row>
        <row r="32573">
          <cell r="C32573">
            <v>451</v>
          </cell>
          <cell r="D32573" t="str">
            <v>MEZCALES CASA ARMANDO, S.A. DE C.V.</v>
          </cell>
        </row>
        <row r="32574">
          <cell r="C32574">
            <v>451</v>
          </cell>
          <cell r="D32574" t="str">
            <v>MEZCALES CASA ARMANDO, S.A. DE C.V.</v>
          </cell>
        </row>
        <row r="32575">
          <cell r="C32575">
            <v>442</v>
          </cell>
          <cell r="D32575" t="str">
            <v>BIMBO</v>
          </cell>
        </row>
        <row r="32576">
          <cell r="C32576">
            <v>445</v>
          </cell>
          <cell r="D32576" t="str">
            <v>BIMBO</v>
          </cell>
        </row>
        <row r="32577">
          <cell r="C32577">
            <v>445</v>
          </cell>
          <cell r="D32577" t="str">
            <v>BIMBO</v>
          </cell>
        </row>
        <row r="32578">
          <cell r="C32578">
            <v>445</v>
          </cell>
          <cell r="D32578" t="str">
            <v>BIMBO</v>
          </cell>
        </row>
        <row r="32579">
          <cell r="C32579">
            <v>29</v>
          </cell>
          <cell r="D32579" t="str">
            <v>CERVECERIA CUAUHTEMOC MOCTEZUMA SA DE CV</v>
          </cell>
        </row>
        <row r="32580">
          <cell r="C32580">
            <v>29</v>
          </cell>
          <cell r="D32580" t="str">
            <v>CERVECERIA CUAUHTEMOC MOCTEZUMA SA DE CV</v>
          </cell>
        </row>
        <row r="32581">
          <cell r="C32581">
            <v>393</v>
          </cell>
          <cell r="D32581" t="str">
            <v>CERVECERIA CUAUHTEMOC MOCTEZUMA SA DE CV</v>
          </cell>
        </row>
        <row r="32582">
          <cell r="C32582">
            <v>393</v>
          </cell>
          <cell r="D32582" t="str">
            <v>CERVECERIA CUAUHTEMOC MOCTEZUMA SA DE CV</v>
          </cell>
        </row>
        <row r="32583">
          <cell r="C32583">
            <v>78</v>
          </cell>
          <cell r="D32583" t="str">
            <v>GRUMA</v>
          </cell>
        </row>
        <row r="32584">
          <cell r="C32584">
            <v>78</v>
          </cell>
          <cell r="D32584" t="str">
            <v>GRUMA</v>
          </cell>
        </row>
        <row r="32585">
          <cell r="C32585">
            <v>166</v>
          </cell>
          <cell r="D32585" t="str">
            <v>GRUMA</v>
          </cell>
        </row>
        <row r="32586">
          <cell r="C32586">
            <v>446</v>
          </cell>
          <cell r="D32586" t="str">
            <v>MAQUILAS REYTEX, S.A. DE C.V.</v>
          </cell>
        </row>
        <row r="32587">
          <cell r="C32587">
            <v>446</v>
          </cell>
          <cell r="D32587" t="str">
            <v>MAQUILAS REYTEX, S.A. DE C.V.</v>
          </cell>
        </row>
        <row r="32588">
          <cell r="C32588">
            <v>376</v>
          </cell>
          <cell r="D32588" t="str">
            <v>EDUARDO WONG RODRIGUEZ</v>
          </cell>
        </row>
        <row r="32589">
          <cell r="C32589">
            <v>376</v>
          </cell>
          <cell r="D32589" t="str">
            <v>EDUARDO WONG RODRIGUEZ</v>
          </cell>
        </row>
        <row r="32590">
          <cell r="C32590">
            <v>144</v>
          </cell>
          <cell r="D32590" t="str">
            <v>SUELAS WYNY SA DE CV</v>
          </cell>
        </row>
        <row r="32591">
          <cell r="C32591">
            <v>401</v>
          </cell>
          <cell r="D32591" t="str">
            <v>GYG DERIVADOS Y COMESTIBLES, S.A. DE C.V.</v>
          </cell>
        </row>
        <row r="32592">
          <cell r="C32592">
            <v>249</v>
          </cell>
          <cell r="D32592" t="str">
            <v>ASHLAND CHEMICAL DE MEXICO, S.A. DE C.V.</v>
          </cell>
        </row>
        <row r="32593">
          <cell r="C32593">
            <v>249</v>
          </cell>
          <cell r="D32593" t="str">
            <v>ASHLAND CHEMICAL DE MEXICO, S.A. DE C.V.</v>
          </cell>
        </row>
        <row r="32594">
          <cell r="C32594">
            <v>179</v>
          </cell>
          <cell r="D32594" t="str">
            <v>TBG APPAREL S DE RL DE CV</v>
          </cell>
        </row>
        <row r="32595">
          <cell r="C32595">
            <v>30</v>
          </cell>
          <cell r="D32595" t="str">
            <v>CERVECERIA CUAUHTEMOC MOCTEZUMA SA DE CV</v>
          </cell>
        </row>
        <row r="32596">
          <cell r="C32596">
            <v>30</v>
          </cell>
          <cell r="D32596" t="str">
            <v>CERVECERIA CUAUHTEMOC MOCTEZUMA SA DE CV</v>
          </cell>
        </row>
        <row r="32597">
          <cell r="C32597">
            <v>239</v>
          </cell>
          <cell r="D32597" t="str">
            <v>PROTEINAS NATURALES, S.A. (PROTENA, S.A.)</v>
          </cell>
        </row>
        <row r="32598">
          <cell r="C32598">
            <v>239</v>
          </cell>
          <cell r="D32598" t="str">
            <v>PROTEINAS NATURALES, S.A. (PROTENA, S.A.)</v>
          </cell>
        </row>
        <row r="32599">
          <cell r="C32599">
            <v>21</v>
          </cell>
          <cell r="D32599" t="str">
            <v>BIMBO</v>
          </cell>
        </row>
        <row r="32600">
          <cell r="C32600">
            <v>21</v>
          </cell>
          <cell r="D32600" t="str">
            <v>BIMBO</v>
          </cell>
        </row>
        <row r="32601">
          <cell r="C32601">
            <v>21</v>
          </cell>
          <cell r="D32601" t="str">
            <v>BIMBO</v>
          </cell>
        </row>
        <row r="32602">
          <cell r="C32602">
            <v>231</v>
          </cell>
          <cell r="D32602" t="str">
            <v>PROGEL MEXICANA, S.A. DE C.V.</v>
          </cell>
        </row>
        <row r="32603">
          <cell r="C32603">
            <v>184</v>
          </cell>
          <cell r="D32603" t="str">
            <v>CUEROMEX WET BLUE SA DE CV</v>
          </cell>
        </row>
        <row r="32604">
          <cell r="C32604">
            <v>184</v>
          </cell>
          <cell r="D32604" t="str">
            <v>CUEROMEX WET BLUE SA DE CV</v>
          </cell>
        </row>
        <row r="32605">
          <cell r="C32605">
            <v>348</v>
          </cell>
          <cell r="D32605" t="str">
            <v>CONCURMEX, S.A. DE C.V.</v>
          </cell>
        </row>
        <row r="32606">
          <cell r="C32606">
            <v>371</v>
          </cell>
          <cell r="D32606" t="str">
            <v>DANIEL ROMO CUELLAR</v>
          </cell>
        </row>
        <row r="32607">
          <cell r="C32607">
            <v>193</v>
          </cell>
          <cell r="D32607" t="str">
            <v>CURFIMEX SA DE CV</v>
          </cell>
        </row>
        <row r="32608">
          <cell r="C32608">
            <v>166</v>
          </cell>
          <cell r="D32608" t="str">
            <v>GRUMA</v>
          </cell>
        </row>
        <row r="32609">
          <cell r="C32609">
            <v>166</v>
          </cell>
          <cell r="D32609" t="str">
            <v>GRUMA</v>
          </cell>
        </row>
        <row r="32610">
          <cell r="C32610">
            <v>166</v>
          </cell>
          <cell r="D32610" t="str">
            <v>GRUMA</v>
          </cell>
        </row>
        <row r="32611">
          <cell r="C32611">
            <v>409</v>
          </cell>
          <cell r="D32611" t="str">
            <v>INGENIERO FRANCISCO QUINZAÑOS Y CIA SA DE CV</v>
          </cell>
        </row>
        <row r="32612">
          <cell r="C32612">
            <v>409</v>
          </cell>
          <cell r="D32612" t="str">
            <v>INGENIERO FRANCISCO QUINZAÑOS Y CIA SA DE CV</v>
          </cell>
        </row>
        <row r="32613">
          <cell r="C32613">
            <v>450</v>
          </cell>
          <cell r="D32613" t="str">
            <v>LIZBETH ALARCON ROSAS</v>
          </cell>
        </row>
        <row r="32614">
          <cell r="C32614">
            <v>446</v>
          </cell>
          <cell r="D32614" t="str">
            <v>MAQUILAS REYTEX, S.A. DE C.V.</v>
          </cell>
        </row>
        <row r="32615">
          <cell r="C32615">
            <v>179</v>
          </cell>
          <cell r="D32615" t="str">
            <v>TBG APPAREL S DE RL DE CV</v>
          </cell>
        </row>
        <row r="32616">
          <cell r="C32616">
            <v>67</v>
          </cell>
          <cell r="D32616" t="str">
            <v>GELITA MEXICO S DE RL DE CV</v>
          </cell>
        </row>
        <row r="32617">
          <cell r="C32617">
            <v>67</v>
          </cell>
          <cell r="D32617" t="str">
            <v>GELITA MEXICO S DE RL DE CV</v>
          </cell>
        </row>
        <row r="32618">
          <cell r="C32618">
            <v>15</v>
          </cell>
          <cell r="D32618" t="str">
            <v>AVIGM SA DE CV</v>
          </cell>
        </row>
        <row r="32619">
          <cell r="C32619">
            <v>40</v>
          </cell>
          <cell r="D32619" t="str">
            <v>CITROLIM SA DE CV</v>
          </cell>
        </row>
        <row r="32620">
          <cell r="C32620">
            <v>22</v>
          </cell>
          <cell r="D32620" t="str">
            <v>BIOTECNICA INTERNACIONAL SA DE CV</v>
          </cell>
        </row>
        <row r="32621">
          <cell r="C32621">
            <v>204</v>
          </cell>
          <cell r="D32621" t="str">
            <v>PQ INTEGRADORA LOGISTICA SA DE CV</v>
          </cell>
        </row>
        <row r="32622">
          <cell r="C32622">
            <v>249</v>
          </cell>
          <cell r="D32622" t="str">
            <v>ASHLAND CHEMICAL DE MEXICO, S.A. DE C.V.</v>
          </cell>
        </row>
        <row r="32623">
          <cell r="C32623">
            <v>249</v>
          </cell>
          <cell r="D32623" t="str">
            <v>ASHLAND CHEMICAL DE MEXICO, S.A. DE C.V.</v>
          </cell>
        </row>
        <row r="32624">
          <cell r="C32624">
            <v>249</v>
          </cell>
          <cell r="D32624" t="str">
            <v>ASHLAND CHEMICAL DE MEXICO, S.A. DE C.V.</v>
          </cell>
        </row>
        <row r="32625">
          <cell r="C32625">
            <v>420</v>
          </cell>
          <cell r="D32625" t="str">
            <v>PIELES SANTORO, S.A. DE C.V.</v>
          </cell>
        </row>
        <row r="32626">
          <cell r="C32626">
            <v>420</v>
          </cell>
          <cell r="D32626" t="str">
            <v>PIELES SANTORO, S.A. DE C.V.</v>
          </cell>
        </row>
        <row r="32627">
          <cell r="C32627">
            <v>382</v>
          </cell>
          <cell r="D32627" t="str">
            <v>PC BIOLOGICS, S.A. DE C.V.</v>
          </cell>
        </row>
        <row r="32628">
          <cell r="C32628">
            <v>382</v>
          </cell>
          <cell r="D32628" t="str">
            <v>PC BIOLOGICS, S.A. DE C.V.</v>
          </cell>
        </row>
        <row r="32629">
          <cell r="C32629">
            <v>382</v>
          </cell>
          <cell r="D32629" t="str">
            <v>PC BIOLOGICS, S.A. DE C.V.</v>
          </cell>
        </row>
        <row r="32630">
          <cell r="C32630">
            <v>367</v>
          </cell>
          <cell r="D32630" t="str">
            <v>WRANGLER DE MEXICO, S. DE R.L. DE C.V.</v>
          </cell>
        </row>
        <row r="32631">
          <cell r="C32631">
            <v>367</v>
          </cell>
          <cell r="D32631" t="str">
            <v>WRANGLER DE MEXICO, S. DE R.L. DE C.V.</v>
          </cell>
        </row>
        <row r="32632">
          <cell r="C32632">
            <v>134</v>
          </cell>
          <cell r="D32632" t="str">
            <v>QUIMICA HERNANDEZ RAMIREZ SA DE CV</v>
          </cell>
        </row>
        <row r="32633">
          <cell r="C32633">
            <v>134</v>
          </cell>
          <cell r="D32633" t="str">
            <v>QUIMICA HERNANDEZ RAMIREZ SA DE CV</v>
          </cell>
        </row>
        <row r="32634">
          <cell r="C32634">
            <v>249</v>
          </cell>
          <cell r="D32634" t="str">
            <v>ASHLAND CHEMICAL DE MEXICO, S.A. DE C.V.</v>
          </cell>
        </row>
        <row r="32635">
          <cell r="C32635">
            <v>249</v>
          </cell>
          <cell r="D32635" t="str">
            <v>ASHLAND CHEMICAL DE MEXICO, S.A. DE C.V.</v>
          </cell>
        </row>
        <row r="32636">
          <cell r="C32636">
            <v>249</v>
          </cell>
          <cell r="D32636" t="str">
            <v>ASHLAND CHEMICAL DE MEXICO, S.A. DE C.V.</v>
          </cell>
        </row>
        <row r="32637">
          <cell r="C32637">
            <v>378</v>
          </cell>
          <cell r="D32637" t="str">
            <v>STONE LAV, S.A. DE C.V.</v>
          </cell>
        </row>
        <row r="32638">
          <cell r="C32638">
            <v>31</v>
          </cell>
          <cell r="D32638" t="str">
            <v>CERVECERIA CUAUHTEMOC MOCTEZUMA SA DE CV</v>
          </cell>
        </row>
        <row r="32639">
          <cell r="C32639">
            <v>249</v>
          </cell>
          <cell r="D32639" t="str">
            <v>ASHLAND CHEMICAL DE MEXICO, S.A. DE C.V.</v>
          </cell>
        </row>
        <row r="32640">
          <cell r="C32640">
            <v>249</v>
          </cell>
          <cell r="D32640" t="str">
            <v>ASHLAND CHEMICAL DE MEXICO, S.A. DE C.V.</v>
          </cell>
        </row>
        <row r="32641">
          <cell r="C32641">
            <v>184</v>
          </cell>
          <cell r="D32641" t="str">
            <v>CUEROMEX WET BLUE SA DE CV</v>
          </cell>
        </row>
        <row r="32642">
          <cell r="C32642">
            <v>130</v>
          </cell>
          <cell r="D32642" t="str">
            <v>PRODUCTOS PERLA, SA DE CV</v>
          </cell>
        </row>
        <row r="32643">
          <cell r="C32643">
            <v>130</v>
          </cell>
          <cell r="D32643" t="str">
            <v>PRODUCTOS PERLA, SA DE CV</v>
          </cell>
        </row>
        <row r="32644">
          <cell r="C32644">
            <v>421</v>
          </cell>
          <cell r="D32644" t="str">
            <v>FLAVOR SENSE, S.A. DE C.V.</v>
          </cell>
        </row>
        <row r="32645">
          <cell r="C32645">
            <v>249</v>
          </cell>
          <cell r="D32645" t="str">
            <v>ASHLAND CHEMICAL DE MEXICO, S.A. DE C.V.</v>
          </cell>
        </row>
        <row r="32646">
          <cell r="C32646">
            <v>448</v>
          </cell>
          <cell r="D32646" t="str">
            <v>TRAMEX DEL NORTE, S. DE R.L. DE C.V.</v>
          </cell>
        </row>
        <row r="32647">
          <cell r="C32647">
            <v>28</v>
          </cell>
          <cell r="D32647" t="str">
            <v>CERVECERIA CUAUHTEMOC MOCTEZUMA SA DE CV</v>
          </cell>
        </row>
        <row r="32648">
          <cell r="C32648">
            <v>28</v>
          </cell>
          <cell r="D32648" t="str">
            <v>CERVECERIA CUAUHTEMOC MOCTEZUMA SA DE CV</v>
          </cell>
        </row>
        <row r="32649">
          <cell r="C32649">
            <v>28</v>
          </cell>
          <cell r="D32649" t="str">
            <v>CERVECERIA CUAUHTEMOC MOCTEZUMA SA DE CV</v>
          </cell>
        </row>
        <row r="32650">
          <cell r="C32650">
            <v>32</v>
          </cell>
          <cell r="D32650" t="str">
            <v>CERVECERIA CUAUHTEMOC MOCTEZUMA SA DE CV</v>
          </cell>
        </row>
        <row r="32651">
          <cell r="C32651">
            <v>32</v>
          </cell>
          <cell r="D32651" t="str">
            <v>CERVECERIA CUAUHTEMOC MOCTEZUMA SA DE CV</v>
          </cell>
        </row>
        <row r="32652">
          <cell r="C32652">
            <v>115</v>
          </cell>
          <cell r="D32652" t="str">
            <v>GRUMA</v>
          </cell>
        </row>
        <row r="32653">
          <cell r="C32653">
            <v>306</v>
          </cell>
          <cell r="D32653" t="str">
            <v>GRIFFITH FOODS, S.A. DE C.V.</v>
          </cell>
        </row>
        <row r="32654">
          <cell r="C32654">
            <v>306</v>
          </cell>
          <cell r="D32654" t="str">
            <v>GRIFFITH FOODS, S.A. DE C.V.</v>
          </cell>
        </row>
        <row r="32655">
          <cell r="C32655">
            <v>349</v>
          </cell>
          <cell r="D32655" t="str">
            <v>VILLA VERDE AGRICOLA MEXICANA, S.A. DE C.V.</v>
          </cell>
        </row>
        <row r="32656">
          <cell r="C32656">
            <v>104</v>
          </cell>
          <cell r="D32656" t="str">
            <v>MEJORPLUS SA DE CV</v>
          </cell>
        </row>
        <row r="32657">
          <cell r="C32657">
            <v>104</v>
          </cell>
          <cell r="D32657" t="str">
            <v>MEJORPLUS SA DE CV</v>
          </cell>
        </row>
        <row r="32658">
          <cell r="C32658">
            <v>306</v>
          </cell>
          <cell r="D32658" t="str">
            <v>GRIFFITH FOODS, S.A. DE C.V.</v>
          </cell>
        </row>
        <row r="32659">
          <cell r="C32659">
            <v>138</v>
          </cell>
          <cell r="D32659" t="str">
            <v>RICAP SA DE CV</v>
          </cell>
        </row>
        <row r="32660">
          <cell r="C32660">
            <v>249</v>
          </cell>
          <cell r="D32660" t="str">
            <v>ASHLAND CHEMICAL DE MEXICO, S.A. DE C.V.</v>
          </cell>
        </row>
        <row r="32661">
          <cell r="C32661">
            <v>249</v>
          </cell>
          <cell r="D32661" t="str">
            <v>ASHLAND CHEMICAL DE MEXICO, S.A. DE C.V.</v>
          </cell>
        </row>
        <row r="32662">
          <cell r="C32662">
            <v>249</v>
          </cell>
          <cell r="D32662" t="str">
            <v>ASHLAND CHEMICAL DE MEXICO, S.A. DE C.V.</v>
          </cell>
        </row>
        <row r="32663">
          <cell r="C32663">
            <v>89</v>
          </cell>
          <cell r="D32663" t="str">
            <v>KERRY INGREDIENTS DE MEXICO SA DE CV</v>
          </cell>
        </row>
        <row r="32664">
          <cell r="C32664">
            <v>67</v>
          </cell>
          <cell r="D32664" t="str">
            <v>GELITA MEXICO S DE RL DE CV</v>
          </cell>
        </row>
        <row r="32665">
          <cell r="C32665">
            <v>249</v>
          </cell>
          <cell r="D32665" t="str">
            <v>ASHLAND CHEMICAL DE MEXICO, S.A. DE C.V.</v>
          </cell>
        </row>
        <row r="32666">
          <cell r="C32666">
            <v>184</v>
          </cell>
          <cell r="D32666" t="str">
            <v>CUEROMEX WET BLUE SA DE CV</v>
          </cell>
        </row>
        <row r="32667">
          <cell r="C32667">
            <v>144</v>
          </cell>
          <cell r="D32667" t="str">
            <v>SUELAS WYNY SA DE CV</v>
          </cell>
        </row>
        <row r="32668">
          <cell r="C32668">
            <v>144</v>
          </cell>
          <cell r="D32668" t="str">
            <v>SUELAS WYNY SA DE CV</v>
          </cell>
        </row>
        <row r="32669">
          <cell r="C32669">
            <v>199</v>
          </cell>
          <cell r="D32669" t="str">
            <v>ANILINAS Y QUIMICOS TEXTILES SA DE CV</v>
          </cell>
        </row>
        <row r="32670">
          <cell r="C32670">
            <v>249</v>
          </cell>
          <cell r="D32670" t="str">
            <v>ASHLAND CHEMICAL DE MEXICO, S.A. DE C.V.</v>
          </cell>
        </row>
        <row r="32671">
          <cell r="C32671">
            <v>249</v>
          </cell>
          <cell r="D32671" t="str">
            <v>ASHLAND CHEMICAL DE MEXICO, S.A. DE C.V.</v>
          </cell>
        </row>
        <row r="32672">
          <cell r="C32672">
            <v>249</v>
          </cell>
          <cell r="D32672" t="str">
            <v>ASHLAND CHEMICAL DE MEXICO, S.A. DE C.V.</v>
          </cell>
        </row>
        <row r="32673">
          <cell r="C32673">
            <v>232</v>
          </cell>
          <cell r="D32673" t="str">
            <v>BANKS (BARBADOS) BREWERIES LTD</v>
          </cell>
        </row>
        <row r="32674">
          <cell r="C32674">
            <v>232</v>
          </cell>
          <cell r="D32674" t="str">
            <v>BANKS (BARBADOS) BREWERIES LTD</v>
          </cell>
        </row>
        <row r="32675">
          <cell r="C32675">
            <v>249</v>
          </cell>
          <cell r="D32675" t="str">
            <v>ASHLAND CHEMICAL DE MEXICO, S.A. DE C.V.</v>
          </cell>
        </row>
        <row r="32676">
          <cell r="C32676">
            <v>249</v>
          </cell>
          <cell r="D32676" t="str">
            <v>ASHLAND CHEMICAL DE MEXICO, S.A. DE C.V.</v>
          </cell>
        </row>
        <row r="32677">
          <cell r="C32677">
            <v>249</v>
          </cell>
          <cell r="D32677" t="str">
            <v>ASHLAND CHEMICAL DE MEXICO, S.A. DE C.V.</v>
          </cell>
        </row>
        <row r="32678">
          <cell r="C32678">
            <v>249</v>
          </cell>
          <cell r="D32678" t="str">
            <v>ASHLAND CHEMICAL DE MEXICO, S.A. DE C.V.</v>
          </cell>
        </row>
        <row r="32679">
          <cell r="C32679">
            <v>249</v>
          </cell>
          <cell r="D32679" t="str">
            <v>ASHLAND CHEMICAL DE MEXICO, S.A. DE C.V.</v>
          </cell>
        </row>
        <row r="32680">
          <cell r="C32680">
            <v>249</v>
          </cell>
          <cell r="D32680" t="str">
            <v>ASHLAND CHEMICAL DE MEXICO, S.A. DE C.V.</v>
          </cell>
        </row>
        <row r="32681">
          <cell r="C32681">
            <v>392</v>
          </cell>
          <cell r="D32681" t="str">
            <v>CIH INTERNATIONAL, S.A.R.L.</v>
          </cell>
        </row>
        <row r="32682">
          <cell r="C32682">
            <v>392</v>
          </cell>
          <cell r="D32682" t="str">
            <v>CIH INTERNATIONAL, S.A.R.L.</v>
          </cell>
        </row>
        <row r="32683">
          <cell r="C32683">
            <v>392</v>
          </cell>
          <cell r="D32683" t="str">
            <v>CIH INTERNATIONAL, S.A.R.L.</v>
          </cell>
        </row>
        <row r="32684">
          <cell r="C32684">
            <v>128</v>
          </cell>
          <cell r="D32684" t="str">
            <v>PRODUCTOS CURTIENTES SA DE CV</v>
          </cell>
        </row>
        <row r="32685">
          <cell r="C32685">
            <v>128</v>
          </cell>
          <cell r="D32685" t="str">
            <v>PRODUCTOS CURTIENTES SA DE CV</v>
          </cell>
        </row>
        <row r="32686">
          <cell r="C32686">
            <v>128</v>
          </cell>
          <cell r="D32686" t="str">
            <v>PRODUCTOS CURTIENTES SA DE CV</v>
          </cell>
        </row>
        <row r="32687">
          <cell r="C32687">
            <v>392</v>
          </cell>
          <cell r="D32687" t="str">
            <v>CIH INTERNATIONAL, S.A.R.L.</v>
          </cell>
        </row>
        <row r="32688">
          <cell r="C32688">
            <v>179</v>
          </cell>
          <cell r="D32688" t="str">
            <v>TBG APPAREL S DE RL DE CV</v>
          </cell>
        </row>
        <row r="32689">
          <cell r="C32689">
            <v>67</v>
          </cell>
          <cell r="D32689" t="str">
            <v>GELITA MEXICO S DE RL DE CV</v>
          </cell>
        </row>
        <row r="32690">
          <cell r="C32690">
            <v>401</v>
          </cell>
          <cell r="D32690" t="str">
            <v>GYG DERIVADOS Y COMESTIBLES, S.A. DE C.V.</v>
          </cell>
        </row>
        <row r="32691">
          <cell r="C32691">
            <v>346</v>
          </cell>
          <cell r="D32691" t="str">
            <v>EXAGROMERICA, S.C. DE R.L. DE C.V.</v>
          </cell>
        </row>
        <row r="32692">
          <cell r="C32692">
            <v>238</v>
          </cell>
          <cell r="D32692" t="str">
            <v>ANSA MCAL TRADING, INC.</v>
          </cell>
        </row>
        <row r="32693">
          <cell r="C32693">
            <v>249</v>
          </cell>
          <cell r="D32693" t="str">
            <v>ASHLAND CHEMICAL DE MEXICO, S.A. DE C.V.</v>
          </cell>
        </row>
        <row r="32694">
          <cell r="C32694">
            <v>21</v>
          </cell>
          <cell r="D32694" t="str">
            <v>BIMBO</v>
          </cell>
        </row>
        <row r="32695">
          <cell r="C32695">
            <v>21</v>
          </cell>
          <cell r="D32695" t="str">
            <v>BIMBO</v>
          </cell>
        </row>
        <row r="32696">
          <cell r="C32696">
            <v>21</v>
          </cell>
          <cell r="D32696" t="str">
            <v>BIMBO</v>
          </cell>
        </row>
        <row r="32697">
          <cell r="C32697">
            <v>441</v>
          </cell>
          <cell r="D32697" t="str">
            <v>BIMBO</v>
          </cell>
        </row>
        <row r="32698">
          <cell r="C32698">
            <v>441</v>
          </cell>
          <cell r="D32698" t="str">
            <v>BIMBO</v>
          </cell>
        </row>
        <row r="32699">
          <cell r="C32699">
            <v>441</v>
          </cell>
          <cell r="D32699" t="str">
            <v>BIMBO</v>
          </cell>
        </row>
        <row r="32700">
          <cell r="C32700">
            <v>441</v>
          </cell>
          <cell r="D32700" t="str">
            <v>BIMBO</v>
          </cell>
        </row>
        <row r="32701">
          <cell r="C32701">
            <v>107</v>
          </cell>
          <cell r="D32701" t="str">
            <v>MICHEL ONTIVEROS PABLO IGNACIO</v>
          </cell>
        </row>
        <row r="32702">
          <cell r="C32702">
            <v>381</v>
          </cell>
          <cell r="D32702" t="str">
            <v>HARI MASA DEL SURESTE, S.A. DE C.V.</v>
          </cell>
        </row>
        <row r="32703">
          <cell r="C32703">
            <v>443</v>
          </cell>
          <cell r="D32703" t="str">
            <v>BIMBO</v>
          </cell>
        </row>
        <row r="32704">
          <cell r="C32704">
            <v>444</v>
          </cell>
          <cell r="D32704" t="str">
            <v>BIMBO</v>
          </cell>
        </row>
        <row r="32705">
          <cell r="C32705">
            <v>445</v>
          </cell>
          <cell r="D32705" t="str">
            <v>BIMBO</v>
          </cell>
        </row>
        <row r="32706">
          <cell r="C32706">
            <v>445</v>
          </cell>
          <cell r="D32706" t="str">
            <v>BIMBO</v>
          </cell>
        </row>
        <row r="32707">
          <cell r="C32707">
            <v>445</v>
          </cell>
          <cell r="D32707" t="str">
            <v>BIMBO</v>
          </cell>
        </row>
        <row r="32708">
          <cell r="C32708">
            <v>193</v>
          </cell>
          <cell r="D32708" t="str">
            <v>CURFIMEX SA DE CV</v>
          </cell>
        </row>
        <row r="32709">
          <cell r="C32709">
            <v>32</v>
          </cell>
          <cell r="D32709" t="str">
            <v>CERVECERIA CUAUHTEMOC MOCTEZUMA SA DE CV</v>
          </cell>
        </row>
        <row r="32710">
          <cell r="C32710">
            <v>32</v>
          </cell>
          <cell r="D32710" t="str">
            <v>CERVECERIA CUAUHTEMOC MOCTEZUMA SA DE CV</v>
          </cell>
        </row>
        <row r="32711">
          <cell r="C32711">
            <v>33</v>
          </cell>
          <cell r="D32711" t="str">
            <v>CERVECERIA CUAUHTEMOC MOCTEZUMA SA DE CV</v>
          </cell>
        </row>
        <row r="32712">
          <cell r="C32712">
            <v>33</v>
          </cell>
          <cell r="D32712" t="str">
            <v>CERVECERIA CUAUHTEMOC MOCTEZUMA SA DE CV</v>
          </cell>
        </row>
        <row r="32713">
          <cell r="C32713">
            <v>33</v>
          </cell>
          <cell r="D32713" t="str">
            <v>CERVECERIA CUAUHTEMOC MOCTEZUMA SA DE CV</v>
          </cell>
        </row>
        <row r="32714">
          <cell r="C32714">
            <v>33</v>
          </cell>
          <cell r="D32714" t="str">
            <v>CERVECERIA CUAUHTEMOC MOCTEZUMA SA DE CV</v>
          </cell>
        </row>
        <row r="32715">
          <cell r="C32715">
            <v>249</v>
          </cell>
          <cell r="D32715" t="str">
            <v>ASHLAND CHEMICAL DE MEXICO, S.A. DE C.V.</v>
          </cell>
        </row>
        <row r="32716">
          <cell r="C32716">
            <v>249</v>
          </cell>
          <cell r="D32716" t="str">
            <v>ASHLAND CHEMICAL DE MEXICO, S.A. DE C.V.</v>
          </cell>
        </row>
        <row r="32717">
          <cell r="C32717">
            <v>249</v>
          </cell>
          <cell r="D32717" t="str">
            <v>ASHLAND CHEMICAL DE MEXICO, S.A. DE C.V.</v>
          </cell>
        </row>
        <row r="32718">
          <cell r="C32718">
            <v>249</v>
          </cell>
          <cell r="D32718" t="str">
            <v>ASHLAND CHEMICAL DE MEXICO, S.A. DE C.V.</v>
          </cell>
        </row>
        <row r="32719">
          <cell r="C32719">
            <v>440</v>
          </cell>
          <cell r="D32719" t="str">
            <v>BIMBO</v>
          </cell>
        </row>
        <row r="32720">
          <cell r="C32720">
            <v>371</v>
          </cell>
          <cell r="D32720" t="str">
            <v>DANIEL ROMO CUELLAR</v>
          </cell>
        </row>
        <row r="32721">
          <cell r="C32721">
            <v>204</v>
          </cell>
          <cell r="D32721" t="str">
            <v>PQ INTEGRADORA LOGISTICA SA DE CV</v>
          </cell>
        </row>
        <row r="32722">
          <cell r="C32722">
            <v>67</v>
          </cell>
          <cell r="D32722" t="str">
            <v>GELITA MEXICO S DE RL DE CV</v>
          </cell>
        </row>
        <row r="32723">
          <cell r="C32723">
            <v>67</v>
          </cell>
          <cell r="D32723" t="str">
            <v>GELITA MEXICO S DE RL DE CV</v>
          </cell>
        </row>
        <row r="32724">
          <cell r="C32724">
            <v>112</v>
          </cell>
          <cell r="D32724" t="str">
            <v>GRUMA</v>
          </cell>
        </row>
        <row r="32725">
          <cell r="C32725">
            <v>112</v>
          </cell>
          <cell r="D32725" t="str">
            <v>GRUMA</v>
          </cell>
        </row>
        <row r="32726">
          <cell r="C32726">
            <v>179</v>
          </cell>
          <cell r="D32726" t="str">
            <v>TBG APPAREL S DE RL DE CV</v>
          </cell>
        </row>
        <row r="32727">
          <cell r="C32727">
            <v>393</v>
          </cell>
          <cell r="D32727" t="str">
            <v>CERVECERIA CUAUHTEMOC MOCTEZUMA SA DE CV</v>
          </cell>
        </row>
        <row r="32728">
          <cell r="C32728">
            <v>393</v>
          </cell>
          <cell r="D32728" t="str">
            <v>CERVECERIA CUAUHTEMOC MOCTEZUMA SA DE CV</v>
          </cell>
        </row>
        <row r="32729">
          <cell r="C32729">
            <v>30</v>
          </cell>
          <cell r="D32729" t="str">
            <v>CERVECERIA CUAUHTEMOC MOCTEZUMA SA DE CV</v>
          </cell>
        </row>
        <row r="32730">
          <cell r="C32730">
            <v>30</v>
          </cell>
          <cell r="D32730" t="str">
            <v>CERVECERIA CUAUHTEMOC MOCTEZUMA SA DE CV</v>
          </cell>
        </row>
        <row r="32731">
          <cell r="C32731">
            <v>30</v>
          </cell>
          <cell r="D32731" t="str">
            <v>CERVECERIA CUAUHTEMOC MOCTEZUMA SA DE CV</v>
          </cell>
        </row>
        <row r="32732">
          <cell r="C32732">
            <v>442</v>
          </cell>
          <cell r="D32732" t="str">
            <v>BIMBO</v>
          </cell>
        </row>
        <row r="32733">
          <cell r="C32733">
            <v>442</v>
          </cell>
          <cell r="D32733" t="str">
            <v>BIMBO</v>
          </cell>
        </row>
        <row r="32734">
          <cell r="C32734">
            <v>249</v>
          </cell>
          <cell r="D32734" t="str">
            <v>ASHLAND CHEMICAL DE MEXICO, S.A. DE C.V.</v>
          </cell>
        </row>
        <row r="32735">
          <cell r="C32735">
            <v>249</v>
          </cell>
          <cell r="D32735" t="str">
            <v>ASHLAND CHEMICAL DE MEXICO, S.A. DE C.V.</v>
          </cell>
        </row>
        <row r="32736">
          <cell r="C32736">
            <v>29</v>
          </cell>
          <cell r="D32736" t="str">
            <v>CERVECERIA CUAUHTEMOC MOCTEZUMA SA DE CV</v>
          </cell>
        </row>
        <row r="32737">
          <cell r="C32737">
            <v>29</v>
          </cell>
          <cell r="D32737" t="str">
            <v>CERVECERIA CUAUHTEMOC MOCTEZUMA SA DE CV</v>
          </cell>
        </row>
        <row r="32738">
          <cell r="C32738">
            <v>29</v>
          </cell>
          <cell r="D32738" t="str">
            <v>CERVECERIA CUAUHTEMOC MOCTEZUMA SA DE CV</v>
          </cell>
        </row>
        <row r="32739">
          <cell r="C32739">
            <v>29</v>
          </cell>
          <cell r="D32739" t="str">
            <v>CERVECERIA CUAUHTEMOC MOCTEZUMA SA DE CV</v>
          </cell>
        </row>
        <row r="32740">
          <cell r="C32740">
            <v>29</v>
          </cell>
          <cell r="D32740" t="str">
            <v>CERVECERIA CUAUHTEMOC MOCTEZUMA SA DE CV</v>
          </cell>
        </row>
        <row r="32741">
          <cell r="C32741">
            <v>29</v>
          </cell>
          <cell r="D32741" t="str">
            <v>CERVECERIA CUAUHTEMOC MOCTEZUMA SA DE CV</v>
          </cell>
        </row>
        <row r="32742">
          <cell r="C32742">
            <v>448</v>
          </cell>
          <cell r="D32742" t="str">
            <v>TRAMEX DEL NORTE, S. DE R.L. DE C.V.</v>
          </cell>
        </row>
        <row r="32743">
          <cell r="C32743">
            <v>423</v>
          </cell>
          <cell r="D32743" t="str">
            <v>VISCERAS SELECTAS DEL BAJIO.S. DE R.L. DE C.V.</v>
          </cell>
        </row>
        <row r="32744">
          <cell r="C32744">
            <v>249</v>
          </cell>
          <cell r="D32744" t="str">
            <v>ASHLAND CHEMICAL DE MEXICO, S.A. DE C.V.</v>
          </cell>
        </row>
        <row r="32745">
          <cell r="C32745">
            <v>97</v>
          </cell>
          <cell r="D32745" t="str">
            <v>LAVAEXPORT SA DE CV</v>
          </cell>
        </row>
        <row r="32746">
          <cell r="C32746">
            <v>97</v>
          </cell>
          <cell r="D32746" t="str">
            <v>LAVAEXPORT SA DE CV</v>
          </cell>
        </row>
        <row r="32747">
          <cell r="C32747">
            <v>97</v>
          </cell>
          <cell r="D32747" t="str">
            <v>LAVAEXPORT SA DE CV</v>
          </cell>
        </row>
        <row r="32748">
          <cell r="C32748">
            <v>174</v>
          </cell>
          <cell r="D32748" t="str">
            <v>GRUPO INDUSTRIAL CUADRITOS BIOTEK SA DE CV</v>
          </cell>
        </row>
        <row r="32749">
          <cell r="C32749">
            <v>67</v>
          </cell>
          <cell r="D32749" t="str">
            <v>GELITA MEXICO S DE RL DE CV</v>
          </cell>
        </row>
        <row r="32750">
          <cell r="C32750">
            <v>67</v>
          </cell>
          <cell r="D32750" t="str">
            <v>GELITA MEXICO S DE RL DE CV</v>
          </cell>
        </row>
        <row r="32751">
          <cell r="C32751">
            <v>30</v>
          </cell>
          <cell r="D32751" t="str">
            <v>CERVECERIA CUAUHTEMOC MOCTEZUMA SA DE CV</v>
          </cell>
        </row>
        <row r="32752">
          <cell r="C32752">
            <v>30</v>
          </cell>
          <cell r="D32752" t="str">
            <v>CERVECERIA CUAUHTEMOC MOCTEZUMA SA DE CV</v>
          </cell>
        </row>
        <row r="32753">
          <cell r="C32753">
            <v>28</v>
          </cell>
          <cell r="D32753" t="str">
            <v>CERVECERIA CUAUHTEMOC MOCTEZUMA SA DE CV</v>
          </cell>
        </row>
        <row r="32754">
          <cell r="C32754">
            <v>28</v>
          </cell>
          <cell r="D32754" t="str">
            <v>CERVECERIA CUAUHTEMOC MOCTEZUMA SA DE CV</v>
          </cell>
        </row>
        <row r="32755">
          <cell r="C32755">
            <v>31</v>
          </cell>
          <cell r="D32755" t="str">
            <v>CERVECERIA CUAUHTEMOC MOCTEZUMA SA DE CV</v>
          </cell>
        </row>
        <row r="32756">
          <cell r="C32756">
            <v>31</v>
          </cell>
          <cell r="D32756" t="str">
            <v>CERVECERIA CUAUHTEMOC MOCTEZUMA SA DE CV</v>
          </cell>
        </row>
        <row r="32757">
          <cell r="C32757">
            <v>31</v>
          </cell>
          <cell r="D32757" t="str">
            <v>CERVECERIA CUAUHTEMOC MOCTEZUMA SA DE CV</v>
          </cell>
        </row>
        <row r="32758">
          <cell r="C32758">
            <v>31</v>
          </cell>
          <cell r="D32758" t="str">
            <v>CERVECERIA CUAUHTEMOC MOCTEZUMA SA DE CV</v>
          </cell>
        </row>
        <row r="32759">
          <cell r="C32759">
            <v>31</v>
          </cell>
          <cell r="D32759" t="str">
            <v>CERVECERIA CUAUHTEMOC MOCTEZUMA SA DE CV</v>
          </cell>
        </row>
        <row r="32760">
          <cell r="C32760">
            <v>31</v>
          </cell>
          <cell r="D32760" t="str">
            <v>CERVECERIA CUAUHTEMOC MOCTEZUMA SA DE CV</v>
          </cell>
        </row>
        <row r="32761">
          <cell r="C32761">
            <v>113</v>
          </cell>
          <cell r="D32761" t="str">
            <v>GRUMA</v>
          </cell>
        </row>
        <row r="32762">
          <cell r="C32762">
            <v>238</v>
          </cell>
          <cell r="D32762" t="str">
            <v>ANSA MCAL TRADING, INC.</v>
          </cell>
        </row>
        <row r="32763">
          <cell r="C32763">
            <v>193</v>
          </cell>
          <cell r="D32763" t="str">
            <v>CURFIMEX SA DE CV</v>
          </cell>
        </row>
        <row r="32764">
          <cell r="C32764">
            <v>199</v>
          </cell>
          <cell r="D32764" t="str">
            <v>ANILINAS Y QUIMICOS TEXTILES SA DE CV</v>
          </cell>
        </row>
        <row r="32765">
          <cell r="C32765">
            <v>144</v>
          </cell>
          <cell r="D32765" t="str">
            <v>SUELAS WYNY SA DE CV</v>
          </cell>
        </row>
        <row r="32766">
          <cell r="C32766">
            <v>144</v>
          </cell>
          <cell r="D32766" t="str">
            <v>SUELAS WYNY SA DE CV</v>
          </cell>
        </row>
        <row r="32767">
          <cell r="C32767">
            <v>249</v>
          </cell>
          <cell r="D32767" t="str">
            <v>ASHLAND CHEMICAL DE MEXICO, S.A. DE C.V.</v>
          </cell>
        </row>
        <row r="32768">
          <cell r="C32768">
            <v>249</v>
          </cell>
          <cell r="D32768" t="str">
            <v>ASHLAND CHEMICAL DE MEXICO, S.A. DE C.V.</v>
          </cell>
        </row>
        <row r="32769">
          <cell r="C32769">
            <v>249</v>
          </cell>
          <cell r="D32769" t="str">
            <v>ASHLAND CHEMICAL DE MEXICO, S.A. DE C.V.</v>
          </cell>
        </row>
        <row r="32770">
          <cell r="C32770">
            <v>249</v>
          </cell>
          <cell r="D32770" t="str">
            <v>ASHLAND CHEMICAL DE MEXICO, S.A. DE C.V.</v>
          </cell>
        </row>
        <row r="32771">
          <cell r="C32771">
            <v>249</v>
          </cell>
          <cell r="D32771" t="str">
            <v>ASHLAND CHEMICAL DE MEXICO, S.A. DE C.V.</v>
          </cell>
        </row>
        <row r="32772">
          <cell r="C32772">
            <v>436</v>
          </cell>
          <cell r="D32772" t="str">
            <v>CERVECERIA PANAMA, S.A.</v>
          </cell>
        </row>
        <row r="32773">
          <cell r="C32773">
            <v>33</v>
          </cell>
          <cell r="D32773" t="str">
            <v>CERVECERIA CUAUHTEMOC MOCTEZUMA SA DE CV</v>
          </cell>
        </row>
        <row r="32774">
          <cell r="C32774">
            <v>337</v>
          </cell>
          <cell r="D32774" t="str">
            <v>CERVECERIA CUAUHTEMOC MOCTEZUMA SA DE CV</v>
          </cell>
        </row>
        <row r="32775">
          <cell r="C32775">
            <v>337</v>
          </cell>
          <cell r="D32775" t="str">
            <v>CERVECERIA CUAUHTEMOC MOCTEZUMA SA DE CV</v>
          </cell>
        </row>
        <row r="32776">
          <cell r="C32776">
            <v>33</v>
          </cell>
          <cell r="D32776" t="str">
            <v>CERVECERIA CUAUHTEMOC MOCTEZUMA SA DE CV</v>
          </cell>
        </row>
        <row r="32777">
          <cell r="C32777">
            <v>184</v>
          </cell>
          <cell r="D32777" t="str">
            <v>CUEROMEX WET BLUE SA DE CV</v>
          </cell>
        </row>
        <row r="32778">
          <cell r="C32778">
            <v>14</v>
          </cell>
          <cell r="D32778" t="str">
            <v>DISTRIBUIDORA TEXTIL ARTTEX, S.A. DE C.V.</v>
          </cell>
        </row>
        <row r="32779">
          <cell r="C32779">
            <v>450</v>
          </cell>
          <cell r="D32779" t="str">
            <v>LIZBETH ALARCON ROSAS</v>
          </cell>
        </row>
        <row r="32780">
          <cell r="C32780">
            <v>204</v>
          </cell>
          <cell r="D32780" t="str">
            <v>PQ INTEGRADORA LOGISTICA SA DE CV</v>
          </cell>
        </row>
        <row r="32781">
          <cell r="C32781">
            <v>249</v>
          </cell>
          <cell r="D32781" t="str">
            <v>ASHLAND CHEMICAL DE MEXICO, S.A. DE C.V.</v>
          </cell>
        </row>
        <row r="32782">
          <cell r="C32782">
            <v>249</v>
          </cell>
          <cell r="D32782" t="str">
            <v>ASHLAND CHEMICAL DE MEXICO, S.A. DE C.V.</v>
          </cell>
        </row>
        <row r="32783">
          <cell r="C32783">
            <v>249</v>
          </cell>
          <cell r="D32783" t="str">
            <v>ASHLAND CHEMICAL DE MEXICO, S.A. DE C.V.</v>
          </cell>
        </row>
        <row r="32784">
          <cell r="C32784">
            <v>179</v>
          </cell>
          <cell r="D32784" t="str">
            <v>TBG APPAREL S DE RL DE CV</v>
          </cell>
        </row>
        <row r="32785">
          <cell r="C32785">
            <v>238</v>
          </cell>
          <cell r="D32785" t="str">
            <v>ANSA MCAL TRADING, INC.</v>
          </cell>
        </row>
        <row r="32786">
          <cell r="C32786">
            <v>370</v>
          </cell>
          <cell r="D32786" t="str">
            <v>JUAN RAMON DELGADILLO ALDRETE</v>
          </cell>
        </row>
        <row r="32787">
          <cell r="C32787">
            <v>376</v>
          </cell>
          <cell r="D32787" t="str">
            <v>EDUARDO WONG RODRIGUEZ</v>
          </cell>
        </row>
        <row r="32788">
          <cell r="C32788">
            <v>376</v>
          </cell>
          <cell r="D32788" t="str">
            <v>EDUARDO WONG RODRIGUEZ</v>
          </cell>
        </row>
        <row r="32789">
          <cell r="C32789">
            <v>447</v>
          </cell>
          <cell r="D32789" t="str">
            <v>ADLAY ZARATE TAPIA</v>
          </cell>
        </row>
        <row r="32790">
          <cell r="C32790">
            <v>447</v>
          </cell>
          <cell r="D32790" t="str">
            <v>ADLAY ZARATE TAPIA</v>
          </cell>
        </row>
        <row r="32791">
          <cell r="C32791">
            <v>249</v>
          </cell>
          <cell r="D32791" t="str">
            <v>ASHLAND CHEMICAL DE MEXICO, S.A. DE C.V.</v>
          </cell>
        </row>
        <row r="32792">
          <cell r="C32792">
            <v>249</v>
          </cell>
          <cell r="D32792" t="str">
            <v>ASHLAND CHEMICAL DE MEXICO, S.A. DE C.V.</v>
          </cell>
        </row>
        <row r="32793">
          <cell r="C32793">
            <v>134</v>
          </cell>
          <cell r="D32793" t="str">
            <v>QUIMICA HERNANDEZ RAMIREZ SA DE CV</v>
          </cell>
        </row>
        <row r="32794">
          <cell r="C32794">
            <v>134</v>
          </cell>
          <cell r="D32794" t="str">
            <v>QUIMICA HERNANDEZ RAMIREZ SA DE CV</v>
          </cell>
        </row>
        <row r="32795">
          <cell r="C32795">
            <v>134</v>
          </cell>
          <cell r="D32795" t="str">
            <v>QUIMICA HERNANDEZ RAMIREZ SA DE CV</v>
          </cell>
        </row>
        <row r="32796">
          <cell r="C32796">
            <v>79</v>
          </cell>
          <cell r="D32796" t="str">
            <v>GRUMA</v>
          </cell>
        </row>
        <row r="32797">
          <cell r="C32797">
            <v>79</v>
          </cell>
          <cell r="D32797" t="str">
            <v>GRUMA</v>
          </cell>
        </row>
        <row r="32798">
          <cell r="C32798">
            <v>79</v>
          </cell>
          <cell r="D32798" t="str">
            <v>GRUMA</v>
          </cell>
        </row>
        <row r="32799">
          <cell r="C32799">
            <v>78</v>
          </cell>
          <cell r="D32799" t="str">
            <v>GRUMA</v>
          </cell>
        </row>
        <row r="32800">
          <cell r="C32800">
            <v>78</v>
          </cell>
          <cell r="D32800" t="str">
            <v>GRUMA</v>
          </cell>
        </row>
        <row r="32801">
          <cell r="C32801">
            <v>78</v>
          </cell>
          <cell r="D32801" t="str">
            <v>GRUMA</v>
          </cell>
        </row>
        <row r="32802">
          <cell r="C32802">
            <v>249</v>
          </cell>
          <cell r="D32802" t="str">
            <v>ASHLAND CHEMICAL DE MEXICO, S.A. DE C.V.</v>
          </cell>
        </row>
        <row r="32803">
          <cell r="C32803">
            <v>28</v>
          </cell>
          <cell r="D32803" t="str">
            <v>CERVECERIA CUAUHTEMOC MOCTEZUMA SA DE CV</v>
          </cell>
        </row>
        <row r="32804">
          <cell r="C32804">
            <v>28</v>
          </cell>
          <cell r="D32804" t="str">
            <v>CERVECERIA CUAUHTEMOC MOCTEZUMA SA DE CV</v>
          </cell>
        </row>
        <row r="32805">
          <cell r="C32805">
            <v>28</v>
          </cell>
          <cell r="D32805" t="str">
            <v>CERVECERIA CUAUHTEMOC MOCTEZUMA SA DE CV</v>
          </cell>
        </row>
        <row r="32806">
          <cell r="C32806">
            <v>33</v>
          </cell>
          <cell r="D32806" t="str">
            <v>CERVECERIA CUAUHTEMOC MOCTEZUMA SA DE CV</v>
          </cell>
        </row>
        <row r="32807">
          <cell r="C32807">
            <v>249</v>
          </cell>
          <cell r="D32807" t="str">
            <v>ASHLAND CHEMICAL DE MEXICO, S.A. DE C.V.</v>
          </cell>
        </row>
        <row r="32808">
          <cell r="C32808">
            <v>249</v>
          </cell>
          <cell r="D32808" t="str">
            <v>ASHLAND CHEMICAL DE MEXICO, S.A. DE C.V.</v>
          </cell>
        </row>
        <row r="32809">
          <cell r="C32809">
            <v>249</v>
          </cell>
          <cell r="D32809" t="str">
            <v>ASHLAND CHEMICAL DE MEXICO, S.A. DE C.V.</v>
          </cell>
        </row>
        <row r="32810">
          <cell r="C32810">
            <v>249</v>
          </cell>
          <cell r="D32810" t="str">
            <v>ASHLAND CHEMICAL DE MEXICO, S.A. DE C.V.</v>
          </cell>
        </row>
        <row r="32811">
          <cell r="C32811">
            <v>249</v>
          </cell>
          <cell r="D32811" t="str">
            <v>ASHLAND CHEMICAL DE MEXICO, S.A. DE C.V.</v>
          </cell>
        </row>
        <row r="32812">
          <cell r="C32812">
            <v>32</v>
          </cell>
          <cell r="D32812" t="str">
            <v>CERVECERIA CUAUHTEMOC MOCTEZUMA SA DE CV</v>
          </cell>
        </row>
        <row r="32813">
          <cell r="C32813">
            <v>32</v>
          </cell>
          <cell r="D32813" t="str">
            <v>CERVECERIA CUAUHTEMOC MOCTEZUMA SA DE CV</v>
          </cell>
        </row>
        <row r="32814">
          <cell r="C32814">
            <v>32</v>
          </cell>
          <cell r="D32814" t="str">
            <v>CERVECERIA CUAUHTEMOC MOCTEZUMA SA DE CV</v>
          </cell>
        </row>
        <row r="32815">
          <cell r="C32815">
            <v>367</v>
          </cell>
          <cell r="D32815" t="str">
            <v>WRANGLER DE MEXICO, S. DE R.L. DE C.V.</v>
          </cell>
        </row>
        <row r="32816">
          <cell r="C32816">
            <v>367</v>
          </cell>
          <cell r="D32816" t="str">
            <v>WRANGLER DE MEXICO, S. DE R.L. DE C.V.</v>
          </cell>
        </row>
        <row r="32817">
          <cell r="C32817">
            <v>249</v>
          </cell>
          <cell r="D32817" t="str">
            <v>ASHLAND CHEMICAL DE MEXICO, S.A. DE C.V.</v>
          </cell>
        </row>
        <row r="32818">
          <cell r="C32818">
            <v>179</v>
          </cell>
          <cell r="D32818" t="str">
            <v>TBG APPAREL S DE RL DE CV</v>
          </cell>
        </row>
        <row r="32819">
          <cell r="C32819">
            <v>159</v>
          </cell>
          <cell r="D32819" t="str">
            <v>GRUMA</v>
          </cell>
        </row>
        <row r="32820">
          <cell r="C32820">
            <v>371</v>
          </cell>
          <cell r="D32820" t="str">
            <v>DANIEL ROMO CUELLAR</v>
          </cell>
        </row>
        <row r="32821">
          <cell r="C32821">
            <v>184</v>
          </cell>
          <cell r="D32821" t="str">
            <v>CUEROMEX WET BLUE SA DE CV</v>
          </cell>
        </row>
        <row r="32822">
          <cell r="C32822">
            <v>204</v>
          </cell>
          <cell r="D32822" t="str">
            <v>PQ INTEGRADORA LOGISTICA SA DE CV</v>
          </cell>
        </row>
        <row r="32823">
          <cell r="C32823">
            <v>100</v>
          </cell>
          <cell r="D32823" t="str">
            <v>MANUFACTURAS KALTEX SA DE CV</v>
          </cell>
        </row>
        <row r="32824">
          <cell r="C32824">
            <v>100</v>
          </cell>
          <cell r="D32824" t="str">
            <v>MANUFACTURAS KALTEX SA DE CV</v>
          </cell>
        </row>
        <row r="32825">
          <cell r="C32825">
            <v>249</v>
          </cell>
          <cell r="D32825" t="str">
            <v>ASHLAND CHEMICAL DE MEXICO, S.A. DE C.V.</v>
          </cell>
        </row>
        <row r="32826">
          <cell r="C32826">
            <v>249</v>
          </cell>
          <cell r="D32826" t="str">
            <v>ASHLAND CHEMICAL DE MEXICO, S.A. DE C.V.</v>
          </cell>
        </row>
        <row r="32827">
          <cell r="C32827">
            <v>446</v>
          </cell>
          <cell r="D32827" t="str">
            <v>MAQUILAS REYTEX, S.A. DE C.V.</v>
          </cell>
        </row>
        <row r="32828">
          <cell r="C32828">
            <v>446</v>
          </cell>
          <cell r="D32828" t="str">
            <v>MAQUILAS REYTEX, S.A. DE C.V.</v>
          </cell>
        </row>
        <row r="32829">
          <cell r="C32829">
            <v>174</v>
          </cell>
          <cell r="D32829" t="str">
            <v>GRUPO INDUSTRIAL CUADRITOS BIOTEK SA DE CV</v>
          </cell>
        </row>
        <row r="32830">
          <cell r="C32830">
            <v>39</v>
          </cell>
          <cell r="D32830" t="str">
            <v>CITROJUGO SA DE CV</v>
          </cell>
        </row>
        <row r="32831">
          <cell r="C32831">
            <v>249</v>
          </cell>
          <cell r="D32831" t="str">
            <v>ASHLAND CHEMICAL DE MEXICO, S.A. DE C.V.</v>
          </cell>
        </row>
        <row r="32832">
          <cell r="C32832">
            <v>113</v>
          </cell>
          <cell r="D32832" t="str">
            <v>GRUMA</v>
          </cell>
        </row>
        <row r="32833">
          <cell r="C32833">
            <v>113</v>
          </cell>
          <cell r="D32833" t="str">
            <v>GRUMA</v>
          </cell>
        </row>
        <row r="32834">
          <cell r="C32834">
            <v>313</v>
          </cell>
          <cell r="D32834" t="str">
            <v>COMMONWEALTH BREWERY LTD</v>
          </cell>
        </row>
        <row r="32835">
          <cell r="C32835">
            <v>337</v>
          </cell>
          <cell r="D32835" t="str">
            <v>CERVECERIA CUAUHTEMOC MOCTEZUMA SA DE CV</v>
          </cell>
        </row>
        <row r="32836">
          <cell r="C32836">
            <v>249</v>
          </cell>
          <cell r="D32836" t="str">
            <v>ASHLAND CHEMICAL DE MEXICO, S.A. DE C.V.</v>
          </cell>
        </row>
        <row r="32837">
          <cell r="C32837">
            <v>89</v>
          </cell>
          <cell r="D32837" t="str">
            <v>KERRY INGREDIENTS DE MEXICO SA DE CV</v>
          </cell>
        </row>
        <row r="32838">
          <cell r="C32838">
            <v>89</v>
          </cell>
          <cell r="D32838" t="str">
            <v>KERRY INGREDIENTS DE MEXICO SA DE CV</v>
          </cell>
        </row>
        <row r="32839">
          <cell r="C32839">
            <v>199</v>
          </cell>
          <cell r="D32839" t="str">
            <v>ANILINAS Y QUIMICOS TEXTILES SA DE CV</v>
          </cell>
        </row>
        <row r="32840">
          <cell r="C32840">
            <v>337</v>
          </cell>
          <cell r="D32840" t="str">
            <v>CERVECERIA CUAUHTEMOC MOCTEZUMA SA DE CV</v>
          </cell>
        </row>
        <row r="32841">
          <cell r="C32841">
            <v>204</v>
          </cell>
          <cell r="D32841" t="str">
            <v>PQ INTEGRADORA LOGISTICA SA DE CV</v>
          </cell>
        </row>
        <row r="32842">
          <cell r="C32842">
            <v>249</v>
          </cell>
          <cell r="D32842" t="str">
            <v>ASHLAND CHEMICAL DE MEXICO, S.A. DE C.V.</v>
          </cell>
        </row>
        <row r="32843">
          <cell r="C32843">
            <v>249</v>
          </cell>
          <cell r="D32843" t="str">
            <v>ASHLAND CHEMICAL DE MEXICO, S.A. DE C.V.</v>
          </cell>
        </row>
        <row r="32844">
          <cell r="C32844">
            <v>249</v>
          </cell>
          <cell r="D32844" t="str">
            <v>ASHLAND CHEMICAL DE MEXICO, S.A. DE C.V.</v>
          </cell>
        </row>
        <row r="32845">
          <cell r="C32845">
            <v>447</v>
          </cell>
          <cell r="D32845" t="str">
            <v>ADLAY ZARATE TAPIA</v>
          </cell>
        </row>
        <row r="32846">
          <cell r="C32846">
            <v>454</v>
          </cell>
          <cell r="D32846" t="str">
            <v>RAMON ENRIQUE REYES CANCINO</v>
          </cell>
        </row>
        <row r="32847">
          <cell r="C32847">
            <v>33</v>
          </cell>
          <cell r="D32847" t="str">
            <v>CERVECERIA CUAUHTEMOC MOCTEZUMA SA DE CV</v>
          </cell>
        </row>
        <row r="32848">
          <cell r="C32848">
            <v>33</v>
          </cell>
          <cell r="D32848" t="str">
            <v>CERVECERIA CUAUHTEMOC MOCTEZUMA SA DE CV</v>
          </cell>
        </row>
        <row r="32849">
          <cell r="C32849">
            <v>371</v>
          </cell>
          <cell r="D32849" t="str">
            <v>DANIEL ROMO CUELLAR</v>
          </cell>
        </row>
        <row r="32850">
          <cell r="C32850">
            <v>392</v>
          </cell>
          <cell r="D32850" t="str">
            <v>CIH INTERNATIONAL, S.A.R.L.</v>
          </cell>
        </row>
        <row r="32851">
          <cell r="C32851">
            <v>392</v>
          </cell>
          <cell r="D32851" t="str">
            <v>CIH INTERNATIONAL, S.A.R.L.</v>
          </cell>
        </row>
        <row r="32852">
          <cell r="C32852">
            <v>179</v>
          </cell>
          <cell r="D32852" t="str">
            <v>TBG APPAREL S DE RL DE CV</v>
          </cell>
        </row>
        <row r="32853">
          <cell r="C32853">
            <v>179</v>
          </cell>
          <cell r="D32853" t="str">
            <v>TBG APPAREL S DE RL DE CV</v>
          </cell>
        </row>
        <row r="32854">
          <cell r="C32854">
            <v>134</v>
          </cell>
          <cell r="D32854" t="str">
            <v>QUIMICA HERNANDEZ RAMIREZ SA DE CV</v>
          </cell>
        </row>
        <row r="32855">
          <cell r="C32855">
            <v>134</v>
          </cell>
          <cell r="D32855" t="str">
            <v>QUIMICA HERNANDEZ RAMIREZ SA DE CV</v>
          </cell>
        </row>
        <row r="32856">
          <cell r="C32856">
            <v>184</v>
          </cell>
          <cell r="D32856" t="str">
            <v>CUEROMEX WET BLUE SA DE CV</v>
          </cell>
        </row>
        <row r="32857">
          <cell r="C32857">
            <v>306</v>
          </cell>
          <cell r="D32857" t="str">
            <v>GRIFFITH FOODS, S.A. DE C.V.</v>
          </cell>
        </row>
        <row r="32858">
          <cell r="C32858">
            <v>128</v>
          </cell>
          <cell r="D32858" t="str">
            <v>PRODUCTOS CURTIENTES SA DE CV</v>
          </cell>
        </row>
        <row r="32859">
          <cell r="C32859">
            <v>128</v>
          </cell>
          <cell r="D32859" t="str">
            <v>PRODUCTOS CURTIENTES SA DE CV</v>
          </cell>
        </row>
        <row r="32860">
          <cell r="C32860">
            <v>249</v>
          </cell>
          <cell r="D32860" t="str">
            <v>ASHLAND CHEMICAL DE MEXICO, S.A. DE C.V.</v>
          </cell>
        </row>
        <row r="32861">
          <cell r="C32861">
            <v>249</v>
          </cell>
          <cell r="D32861" t="str">
            <v>ASHLAND CHEMICAL DE MEXICO, S.A. DE C.V.</v>
          </cell>
        </row>
        <row r="32862">
          <cell r="C32862">
            <v>232</v>
          </cell>
          <cell r="D32862" t="str">
            <v>BANKS (BARBADOS) BREWERIES LTD</v>
          </cell>
        </row>
        <row r="32863">
          <cell r="C32863">
            <v>232</v>
          </cell>
          <cell r="D32863" t="str">
            <v>BANKS (BARBADOS) BREWERIES LTD</v>
          </cell>
        </row>
        <row r="32864">
          <cell r="C32864">
            <v>381</v>
          </cell>
          <cell r="D32864" t="str">
            <v>HARI MASA DEL SURESTE, S.A. DE C.V.</v>
          </cell>
        </row>
        <row r="32865">
          <cell r="C32865">
            <v>454</v>
          </cell>
          <cell r="D32865" t="str">
            <v>RAMON ENRIQUE REYES CANCINO</v>
          </cell>
        </row>
        <row r="32866">
          <cell r="C32866">
            <v>454</v>
          </cell>
          <cell r="D32866" t="str">
            <v>RAMON ENRIQUE REYES CANCINO</v>
          </cell>
        </row>
        <row r="32867">
          <cell r="C32867">
            <v>152</v>
          </cell>
          <cell r="D32867" t="str">
            <v>VALLE REDONDO SA DE CV</v>
          </cell>
        </row>
        <row r="32868">
          <cell r="C32868">
            <v>152</v>
          </cell>
          <cell r="D32868" t="str">
            <v>VALLE REDONDO SA DE CV</v>
          </cell>
        </row>
        <row r="32869">
          <cell r="C32869">
            <v>152</v>
          </cell>
          <cell r="D32869" t="str">
            <v>VALLE REDONDO SA DE CV</v>
          </cell>
        </row>
        <row r="32870">
          <cell r="C32870">
            <v>152</v>
          </cell>
          <cell r="D32870" t="str">
            <v>VALLE REDONDO SA DE CV</v>
          </cell>
        </row>
        <row r="32871">
          <cell r="C32871">
            <v>152</v>
          </cell>
          <cell r="D32871" t="str">
            <v>VALLE REDONDO SA DE CV</v>
          </cell>
        </row>
        <row r="32872">
          <cell r="C32872">
            <v>152</v>
          </cell>
          <cell r="D32872" t="str">
            <v>VALLE REDONDO SA DE CV</v>
          </cell>
        </row>
        <row r="32873">
          <cell r="C32873">
            <v>152</v>
          </cell>
          <cell r="D32873" t="str">
            <v>VALLE REDONDO SA DE CV</v>
          </cell>
        </row>
        <row r="32874">
          <cell r="C32874">
            <v>152</v>
          </cell>
          <cell r="D32874" t="str">
            <v>VALLE REDONDO SA DE CV</v>
          </cell>
        </row>
        <row r="32875">
          <cell r="C32875">
            <v>152</v>
          </cell>
          <cell r="D32875" t="str">
            <v>VALLE REDONDO SA DE CV</v>
          </cell>
        </row>
        <row r="32876">
          <cell r="C32876">
            <v>152</v>
          </cell>
          <cell r="D32876" t="str">
            <v>VALLE REDONDO SA DE CV</v>
          </cell>
        </row>
        <row r="32877">
          <cell r="C32877">
            <v>152</v>
          </cell>
          <cell r="D32877" t="str">
            <v>VALLE REDONDO SA DE CV</v>
          </cell>
        </row>
        <row r="32878">
          <cell r="C32878">
            <v>152</v>
          </cell>
          <cell r="D32878" t="str">
            <v>VALLE REDONDO SA DE CV</v>
          </cell>
        </row>
        <row r="32879">
          <cell r="C32879">
            <v>152</v>
          </cell>
          <cell r="D32879" t="str">
            <v>VALLE REDONDO SA DE CV</v>
          </cell>
        </row>
        <row r="32880">
          <cell r="C32880">
            <v>134</v>
          </cell>
          <cell r="D32880" t="str">
            <v>QUIMICA HERNANDEZ RAMIREZ SA DE CV</v>
          </cell>
        </row>
        <row r="32881">
          <cell r="C32881">
            <v>451</v>
          </cell>
          <cell r="D32881" t="str">
            <v>MEZCALES CASA ARMANDO, S.A. DE C.V.</v>
          </cell>
        </row>
        <row r="32882">
          <cell r="C32882">
            <v>451</v>
          </cell>
          <cell r="D32882" t="str">
            <v>MEZCALES CASA ARMANDO, S.A. DE C.V.</v>
          </cell>
        </row>
        <row r="32883">
          <cell r="C32883">
            <v>451</v>
          </cell>
          <cell r="D32883" t="str">
            <v>MEZCALES CASA ARMANDO, S.A. DE C.V.</v>
          </cell>
        </row>
        <row r="32884">
          <cell r="C32884">
            <v>67</v>
          </cell>
          <cell r="D32884" t="str">
            <v>GELITA MEXICO S DE RL DE CV</v>
          </cell>
        </row>
        <row r="32885">
          <cell r="C32885">
            <v>67</v>
          </cell>
          <cell r="D32885" t="str">
            <v>GELITA MEXICO S DE RL DE CV</v>
          </cell>
        </row>
        <row r="32886">
          <cell r="C32886">
            <v>67</v>
          </cell>
          <cell r="D32886" t="str">
            <v>GELITA MEXICO S DE RL DE CV</v>
          </cell>
        </row>
        <row r="32887">
          <cell r="C32887">
            <v>179</v>
          </cell>
          <cell r="D32887" t="str">
            <v>TBG APPAREL S DE RL DE CV</v>
          </cell>
        </row>
        <row r="32888">
          <cell r="C32888">
            <v>351</v>
          </cell>
          <cell r="D32888" t="str">
            <v>SISTEMA DE INVENTARIOS QUIMICOS, S.A. DE C.V.</v>
          </cell>
        </row>
        <row r="32889">
          <cell r="C32889">
            <v>249</v>
          </cell>
          <cell r="D32889" t="str">
            <v>ASHLAND CHEMICAL DE MEXICO, S.A. DE C.V.</v>
          </cell>
        </row>
        <row r="32890">
          <cell r="C32890">
            <v>249</v>
          </cell>
          <cell r="D32890" t="str">
            <v>ASHLAND CHEMICAL DE MEXICO, S.A. DE C.V.</v>
          </cell>
        </row>
        <row r="32891">
          <cell r="C32891">
            <v>249</v>
          </cell>
          <cell r="D32891" t="str">
            <v>ASHLAND CHEMICAL DE MEXICO, S.A. DE C.V.</v>
          </cell>
        </row>
        <row r="32892">
          <cell r="C32892">
            <v>249</v>
          </cell>
          <cell r="D32892" t="str">
            <v>ASHLAND CHEMICAL DE MEXICO, S.A. DE C.V.</v>
          </cell>
        </row>
        <row r="32893">
          <cell r="C32893">
            <v>453</v>
          </cell>
          <cell r="D32893" t="str">
            <v>LAPISA SA DE CV</v>
          </cell>
        </row>
        <row r="32894">
          <cell r="C32894">
            <v>206</v>
          </cell>
          <cell r="D32894" t="str">
            <v>INVESTIGACION PRODUCTIVA SA DE CV</v>
          </cell>
        </row>
        <row r="32895">
          <cell r="C32895">
            <v>249</v>
          </cell>
          <cell r="D32895" t="str">
            <v>ASHLAND CHEMICAL DE MEXICO, S.A. DE C.V.</v>
          </cell>
        </row>
        <row r="32896">
          <cell r="C32896">
            <v>249</v>
          </cell>
          <cell r="D32896" t="str">
            <v>ASHLAND CHEMICAL DE MEXICO, S.A. DE C.V.</v>
          </cell>
        </row>
        <row r="32897">
          <cell r="C32897">
            <v>249</v>
          </cell>
          <cell r="D32897" t="str">
            <v>ASHLAND CHEMICAL DE MEXICO, S.A. DE C.V.</v>
          </cell>
        </row>
        <row r="32898">
          <cell r="C32898">
            <v>179</v>
          </cell>
          <cell r="D32898" t="str">
            <v>TBG APPAREL S DE RL DE CV</v>
          </cell>
        </row>
        <row r="32899">
          <cell r="C32899">
            <v>112</v>
          </cell>
          <cell r="D32899" t="str">
            <v>GRUMA</v>
          </cell>
        </row>
        <row r="32900">
          <cell r="C32900">
            <v>38</v>
          </cell>
          <cell r="D32900" t="str">
            <v>CITRICOS DE APATZINGAN SPR RL</v>
          </cell>
        </row>
        <row r="32901">
          <cell r="C32901">
            <v>376</v>
          </cell>
          <cell r="D32901" t="str">
            <v>EDUARDO WONG RODRIGUEZ</v>
          </cell>
        </row>
        <row r="32902">
          <cell r="C32902">
            <v>107</v>
          </cell>
          <cell r="D32902" t="str">
            <v>MICHEL ONTIVEROS PABLO IGNACIO</v>
          </cell>
        </row>
        <row r="32903">
          <cell r="C32903">
            <v>367</v>
          </cell>
          <cell r="D32903" t="str">
            <v>WRANGLER DE MEXICO, S. DE R.L. DE C.V.</v>
          </cell>
        </row>
        <row r="32904">
          <cell r="C32904">
            <v>367</v>
          </cell>
          <cell r="D32904" t="str">
            <v>WRANGLER DE MEXICO, S. DE R.L. DE C.V.</v>
          </cell>
        </row>
        <row r="32905">
          <cell r="C32905">
            <v>184</v>
          </cell>
          <cell r="D32905" t="str">
            <v>CUEROMEX WET BLUE SA DE CV</v>
          </cell>
        </row>
        <row r="32906">
          <cell r="C32906">
            <v>184</v>
          </cell>
          <cell r="D32906" t="str">
            <v>CUEROMEX WET BLUE SA DE CV</v>
          </cell>
        </row>
        <row r="32907">
          <cell r="C32907">
            <v>67</v>
          </cell>
          <cell r="D32907" t="str">
            <v>GELITA MEXICO S DE RL DE CV</v>
          </cell>
        </row>
        <row r="32908">
          <cell r="C32908">
            <v>249</v>
          </cell>
          <cell r="D32908" t="str">
            <v>ASHLAND CHEMICAL DE MEXICO, S.A. DE C.V.</v>
          </cell>
        </row>
        <row r="32909">
          <cell r="C32909">
            <v>204</v>
          </cell>
          <cell r="D32909" t="str">
            <v>PQ INTEGRADORA LOGISTICA SA DE CV</v>
          </cell>
        </row>
        <row r="32910">
          <cell r="C32910">
            <v>204</v>
          </cell>
          <cell r="D32910" t="str">
            <v>PQ INTEGRADORA LOGISTICA SA DE CV</v>
          </cell>
        </row>
        <row r="32911">
          <cell r="C32911">
            <v>40</v>
          </cell>
          <cell r="D32911" t="str">
            <v>CITROLIM SA DE CV</v>
          </cell>
        </row>
        <row r="32912">
          <cell r="C32912">
            <v>151</v>
          </cell>
          <cell r="D32912" t="str">
            <v>UNGERER MEXICO S DE RL DE CV</v>
          </cell>
        </row>
        <row r="32913">
          <cell r="C32913">
            <v>446</v>
          </cell>
          <cell r="D32913" t="str">
            <v>MAQUILAS REYTEX, S.A. DE C.V.</v>
          </cell>
        </row>
        <row r="32914">
          <cell r="C32914">
            <v>30</v>
          </cell>
          <cell r="D32914" t="str">
            <v>CERVECERIA CUAUHTEMOC MOCTEZUMA SA DE CV</v>
          </cell>
        </row>
        <row r="32915">
          <cell r="C32915">
            <v>32</v>
          </cell>
          <cell r="D32915" t="str">
            <v>CERVECERIA CUAUHTEMOC MOCTEZUMA SA DE CV</v>
          </cell>
        </row>
        <row r="32916">
          <cell r="C32916">
            <v>32</v>
          </cell>
          <cell r="D32916" t="str">
            <v>CERVECERIA CUAUHTEMOC MOCTEZUMA SA DE CV</v>
          </cell>
        </row>
        <row r="32917">
          <cell r="C32917">
            <v>28</v>
          </cell>
          <cell r="D32917" t="str">
            <v>CERVECERIA CUAUHTEMOC MOCTEZUMA SA DE CV</v>
          </cell>
        </row>
        <row r="32918">
          <cell r="C32918">
            <v>28</v>
          </cell>
          <cell r="D32918" t="str">
            <v>CERVECERIA CUAUHTEMOC MOCTEZUMA SA DE CV</v>
          </cell>
        </row>
        <row r="32919">
          <cell r="C32919">
            <v>28</v>
          </cell>
          <cell r="D32919" t="str">
            <v>CERVECERIA CUAUHTEMOC MOCTEZUMA SA DE CV</v>
          </cell>
        </row>
        <row r="32920">
          <cell r="C32920">
            <v>28</v>
          </cell>
          <cell r="D32920" t="str">
            <v>CERVECERIA CUAUHTEMOC MOCTEZUMA SA DE CV</v>
          </cell>
        </row>
        <row r="32921">
          <cell r="C32921">
            <v>31</v>
          </cell>
          <cell r="D32921" t="str">
            <v>CERVECERIA CUAUHTEMOC MOCTEZUMA SA DE CV</v>
          </cell>
        </row>
        <row r="32922">
          <cell r="C32922">
            <v>31</v>
          </cell>
          <cell r="D32922" t="str">
            <v>CERVECERIA CUAUHTEMOC MOCTEZUMA SA DE CV</v>
          </cell>
        </row>
        <row r="32923">
          <cell r="C32923">
            <v>31</v>
          </cell>
          <cell r="D32923" t="str">
            <v>CERVECERIA CUAUHTEMOC MOCTEZUMA SA DE CV</v>
          </cell>
        </row>
        <row r="32924">
          <cell r="C32924">
            <v>31</v>
          </cell>
          <cell r="D32924" t="str">
            <v>CERVECERIA CUAUHTEMOC MOCTEZUMA SA DE CV</v>
          </cell>
        </row>
        <row r="32925">
          <cell r="C32925">
            <v>31</v>
          </cell>
          <cell r="D32925" t="str">
            <v>CERVECERIA CUAUHTEMOC MOCTEZUMA SA DE CV</v>
          </cell>
        </row>
        <row r="32926">
          <cell r="C32926">
            <v>31</v>
          </cell>
          <cell r="D32926" t="str">
            <v>CERVECERIA CUAUHTEMOC MOCTEZUMA SA DE CV</v>
          </cell>
        </row>
        <row r="32927">
          <cell r="C32927">
            <v>31</v>
          </cell>
          <cell r="D32927" t="str">
            <v>CERVECERIA CUAUHTEMOC MOCTEZUMA SA DE CV</v>
          </cell>
        </row>
        <row r="32928">
          <cell r="C32928">
            <v>31</v>
          </cell>
          <cell r="D32928" t="str">
            <v>CERVECERIA CUAUHTEMOC MOCTEZUMA SA DE CV</v>
          </cell>
        </row>
        <row r="32929">
          <cell r="C32929">
            <v>31</v>
          </cell>
          <cell r="D32929" t="str">
            <v>CERVECERIA CUAUHTEMOC MOCTEZUMA SA DE CV</v>
          </cell>
        </row>
        <row r="32930">
          <cell r="C32930">
            <v>29</v>
          </cell>
          <cell r="D32930" t="str">
            <v>CERVECERIA CUAUHTEMOC MOCTEZUMA SA DE CV</v>
          </cell>
        </row>
        <row r="32931">
          <cell r="C32931">
            <v>29</v>
          </cell>
          <cell r="D32931" t="str">
            <v>CERVECERIA CUAUHTEMOC MOCTEZUMA SA DE CV</v>
          </cell>
        </row>
        <row r="32932">
          <cell r="C32932">
            <v>97</v>
          </cell>
          <cell r="D32932" t="str">
            <v>LAVAEXPORT SA DE CV</v>
          </cell>
        </row>
        <row r="32933">
          <cell r="C32933">
            <v>21</v>
          </cell>
          <cell r="D32933" t="str">
            <v>BIMBO</v>
          </cell>
        </row>
        <row r="32934">
          <cell r="C32934">
            <v>21</v>
          </cell>
          <cell r="D32934" t="str">
            <v>BIMBO</v>
          </cell>
        </row>
        <row r="32935">
          <cell r="C32935">
            <v>21</v>
          </cell>
          <cell r="D32935" t="str">
            <v>BIMBO</v>
          </cell>
        </row>
        <row r="32936">
          <cell r="C32936">
            <v>21</v>
          </cell>
          <cell r="D32936" t="str">
            <v>BIMBO</v>
          </cell>
        </row>
        <row r="32937">
          <cell r="C32937">
            <v>441</v>
          </cell>
          <cell r="D32937" t="str">
            <v>BIMBO</v>
          </cell>
        </row>
        <row r="32938">
          <cell r="C32938">
            <v>441</v>
          </cell>
          <cell r="D32938" t="str">
            <v>BIMBO</v>
          </cell>
        </row>
        <row r="32939">
          <cell r="C32939">
            <v>441</v>
          </cell>
          <cell r="D32939" t="str">
            <v>BIMBO</v>
          </cell>
        </row>
        <row r="32940">
          <cell r="C32940">
            <v>441</v>
          </cell>
          <cell r="D32940" t="str">
            <v>BIMBO</v>
          </cell>
        </row>
        <row r="32941">
          <cell r="C32941">
            <v>441</v>
          </cell>
          <cell r="D32941" t="str">
            <v>BIMBO</v>
          </cell>
        </row>
        <row r="32942">
          <cell r="C32942">
            <v>443</v>
          </cell>
          <cell r="D32942" t="str">
            <v>BIMBO</v>
          </cell>
        </row>
        <row r="32943">
          <cell r="C32943">
            <v>443</v>
          </cell>
          <cell r="D32943" t="str">
            <v>BIMBO</v>
          </cell>
        </row>
        <row r="32944">
          <cell r="C32944">
            <v>443</v>
          </cell>
          <cell r="D32944" t="str">
            <v>BIMBO</v>
          </cell>
        </row>
        <row r="32945">
          <cell r="C32945">
            <v>444</v>
          </cell>
          <cell r="D32945" t="str">
            <v>BIMBO</v>
          </cell>
        </row>
        <row r="32946">
          <cell r="C32946">
            <v>444</v>
          </cell>
          <cell r="D32946" t="str">
            <v>BIMBO</v>
          </cell>
        </row>
        <row r="32947">
          <cell r="C32947">
            <v>444</v>
          </cell>
          <cell r="D32947" t="str">
            <v>BIMBO</v>
          </cell>
        </row>
        <row r="32948">
          <cell r="C32948">
            <v>444</v>
          </cell>
          <cell r="D32948" t="str">
            <v>BIMBO</v>
          </cell>
        </row>
        <row r="32949">
          <cell r="C32949">
            <v>447</v>
          </cell>
          <cell r="D32949" t="str">
            <v>ADLAY ZARATE TAPIA</v>
          </cell>
        </row>
        <row r="32950">
          <cell r="C32950">
            <v>454</v>
          </cell>
          <cell r="D32950" t="str">
            <v>RAMON ENRIQUE REYES CANCINO</v>
          </cell>
        </row>
        <row r="32951">
          <cell r="C32951">
            <v>378</v>
          </cell>
          <cell r="D32951" t="str">
            <v>STONE LAV, S.A. DE C.V.</v>
          </cell>
        </row>
        <row r="32952">
          <cell r="C32952">
            <v>378</v>
          </cell>
          <cell r="D32952" t="str">
            <v>STONE LAV, S.A. DE C.V.</v>
          </cell>
        </row>
        <row r="32953">
          <cell r="C32953">
            <v>144</v>
          </cell>
          <cell r="D32953" t="str">
            <v>SUELAS WYNY SA DE CV</v>
          </cell>
        </row>
        <row r="32954">
          <cell r="C32954">
            <v>144</v>
          </cell>
          <cell r="D32954" t="str">
            <v>SUELAS WYNY SA DE CV</v>
          </cell>
        </row>
        <row r="32955">
          <cell r="C32955">
            <v>249</v>
          </cell>
          <cell r="D32955" t="str">
            <v>ASHLAND CHEMICAL DE MEXICO, S.A. DE C.V.</v>
          </cell>
        </row>
        <row r="32956">
          <cell r="C32956">
            <v>249</v>
          </cell>
          <cell r="D32956" t="str">
            <v>ASHLAND CHEMICAL DE MEXICO, S.A. DE C.V.</v>
          </cell>
        </row>
        <row r="32957">
          <cell r="C32957">
            <v>445</v>
          </cell>
          <cell r="D32957" t="str">
            <v>BIMBO</v>
          </cell>
        </row>
        <row r="32958">
          <cell r="C32958">
            <v>445</v>
          </cell>
          <cell r="D32958" t="str">
            <v>BIMBO</v>
          </cell>
        </row>
        <row r="32959">
          <cell r="C32959">
            <v>445</v>
          </cell>
          <cell r="D32959" t="str">
            <v>BIMBO</v>
          </cell>
        </row>
        <row r="32960">
          <cell r="C32960">
            <v>442</v>
          </cell>
          <cell r="D32960" t="str">
            <v>BIMBO</v>
          </cell>
        </row>
        <row r="32961">
          <cell r="C32961">
            <v>67</v>
          </cell>
          <cell r="D32961" t="str">
            <v>GELITA MEXICO S DE RL DE CV</v>
          </cell>
        </row>
        <row r="32962">
          <cell r="C32962">
            <v>134</v>
          </cell>
          <cell r="D32962" t="str">
            <v>QUIMICA HERNANDEZ RAMIREZ SA DE CV</v>
          </cell>
        </row>
        <row r="32963">
          <cell r="C32963">
            <v>134</v>
          </cell>
          <cell r="D32963" t="str">
            <v>QUIMICA HERNANDEZ RAMIREZ SA DE CV</v>
          </cell>
        </row>
        <row r="32964">
          <cell r="C32964">
            <v>179</v>
          </cell>
          <cell r="D32964" t="str">
            <v>TBG APPAREL S DE RL DE CV</v>
          </cell>
        </row>
        <row r="32965">
          <cell r="C32965">
            <v>409</v>
          </cell>
          <cell r="D32965" t="str">
            <v>INGENIERO FRANCISCO QUINZAÑOS Y CIA SA DE CV</v>
          </cell>
        </row>
        <row r="32966">
          <cell r="C32966">
            <v>409</v>
          </cell>
          <cell r="D32966" t="str">
            <v>INGENIERO FRANCISCO QUINZAÑOS Y CIA SA DE CV</v>
          </cell>
        </row>
        <row r="32967">
          <cell r="C32967">
            <v>14</v>
          </cell>
          <cell r="D32967" t="str">
            <v>DISTRIBUIDORA TEXTIL ARTTEX, S.A. DE C.V.</v>
          </cell>
        </row>
        <row r="32968">
          <cell r="C32968">
            <v>420</v>
          </cell>
          <cell r="D32968" t="str">
            <v>PIELES SANTORO, S.A. DE C.V.</v>
          </cell>
        </row>
        <row r="32969">
          <cell r="C32969">
            <v>420</v>
          </cell>
          <cell r="D32969" t="str">
            <v>PIELES SANTORO, S.A. DE C.V.</v>
          </cell>
        </row>
        <row r="32970">
          <cell r="C32970">
            <v>249</v>
          </cell>
          <cell r="D32970" t="str">
            <v>ASHLAND CHEMICAL DE MEXICO, S.A. DE C.V.</v>
          </cell>
        </row>
        <row r="32971">
          <cell r="C32971">
            <v>67</v>
          </cell>
          <cell r="D32971" t="str">
            <v>GELITA MEXICO S DE RL DE CV</v>
          </cell>
        </row>
        <row r="32972">
          <cell r="C32972">
            <v>401</v>
          </cell>
          <cell r="D32972" t="str">
            <v>GYG DERIVADOS Y COMESTIBLES, S.A. DE C.V.</v>
          </cell>
        </row>
        <row r="32973">
          <cell r="C32973">
            <v>184</v>
          </cell>
          <cell r="D32973" t="str">
            <v>CUEROMEX WET BLUE SA DE CV</v>
          </cell>
        </row>
        <row r="32974">
          <cell r="C32974">
            <v>184</v>
          </cell>
          <cell r="D32974" t="str">
            <v>CUEROMEX WET BLUE SA DE CV</v>
          </cell>
        </row>
        <row r="32975">
          <cell r="C32975">
            <v>423</v>
          </cell>
          <cell r="D32975" t="str">
            <v>VISCERAS SELECTAS DEL BAJIO.S. DE R.L. DE C.V.</v>
          </cell>
        </row>
        <row r="32976">
          <cell r="C32976">
            <v>423</v>
          </cell>
          <cell r="D32976" t="str">
            <v>VISCERAS SELECTAS DEL BAJIO.S. DE R.L. DE C.V.</v>
          </cell>
        </row>
        <row r="32977">
          <cell r="C32977">
            <v>113</v>
          </cell>
          <cell r="D32977" t="str">
            <v>GRUMA</v>
          </cell>
        </row>
        <row r="32978">
          <cell r="C32978">
            <v>30</v>
          </cell>
          <cell r="D32978" t="str">
            <v>CERVECERIA CUAUHTEMOC MOCTEZUMA SA DE CV</v>
          </cell>
        </row>
        <row r="32979">
          <cell r="C32979">
            <v>33</v>
          </cell>
          <cell r="D32979" t="str">
            <v>CERVECERIA CUAUHTEMOC MOCTEZUMA SA DE CV</v>
          </cell>
        </row>
        <row r="32980">
          <cell r="C32980">
            <v>33</v>
          </cell>
          <cell r="D32980" t="str">
            <v>CERVECERIA CUAUHTEMOC MOCTEZUMA SA DE CV</v>
          </cell>
        </row>
        <row r="32981">
          <cell r="C32981">
            <v>33</v>
          </cell>
          <cell r="D32981" t="str">
            <v>CERVECERIA CUAUHTEMOC MOCTEZUMA SA DE CV</v>
          </cell>
        </row>
        <row r="32982">
          <cell r="C32982">
            <v>33</v>
          </cell>
          <cell r="D32982" t="str">
            <v>CERVECERIA CUAUHTEMOC MOCTEZUMA SA DE CV</v>
          </cell>
        </row>
        <row r="32983">
          <cell r="C32983">
            <v>33</v>
          </cell>
          <cell r="D32983" t="str">
            <v>CERVECERIA CUAUHTEMOC MOCTEZUMA SA DE CV</v>
          </cell>
        </row>
        <row r="32984">
          <cell r="C32984">
            <v>433</v>
          </cell>
          <cell r="D32984" t="str">
            <v>CONFECCIONES Y LAVADOS DEL SURESTE, S.A. DE C.V.</v>
          </cell>
        </row>
        <row r="32985">
          <cell r="C32985">
            <v>249</v>
          </cell>
          <cell r="D32985" t="str">
            <v>ASHLAND CHEMICAL DE MEXICO, S.A. DE C.V.</v>
          </cell>
        </row>
        <row r="32986">
          <cell r="C32986">
            <v>393</v>
          </cell>
          <cell r="D32986" t="str">
            <v>CERVECERIA CUAUHTEMOC MOCTEZUMA SA DE CV</v>
          </cell>
        </row>
        <row r="32987">
          <cell r="C32987">
            <v>440</v>
          </cell>
          <cell r="D32987" t="str">
            <v>BIMBO</v>
          </cell>
        </row>
        <row r="32988">
          <cell r="C32988">
            <v>440</v>
          </cell>
          <cell r="D32988" t="str">
            <v>BIMBO</v>
          </cell>
        </row>
        <row r="32989">
          <cell r="C32989">
            <v>455</v>
          </cell>
          <cell r="D32989" t="str">
            <v>BIMBO</v>
          </cell>
        </row>
        <row r="32990">
          <cell r="C32990">
            <v>24</v>
          </cell>
          <cell r="D32990" t="str">
            <v>C &amp; L ALIMENTOS SA DE CV</v>
          </cell>
        </row>
        <row r="32991">
          <cell r="C32991">
            <v>414</v>
          </cell>
          <cell r="D32991" t="str">
            <v>HELA CHEMICALS SA DE CV</v>
          </cell>
        </row>
        <row r="32992">
          <cell r="C32992">
            <v>193</v>
          </cell>
          <cell r="D32992" t="str">
            <v>CURFIMEX SA DE CV</v>
          </cell>
        </row>
        <row r="32993">
          <cell r="C32993">
            <v>420</v>
          </cell>
          <cell r="D32993" t="str">
            <v>PIELES SANTORO, S.A. DE C.V.</v>
          </cell>
        </row>
        <row r="32994">
          <cell r="C32994">
            <v>420</v>
          </cell>
          <cell r="D32994" t="str">
            <v>PIELES SANTORO, S.A. DE C.V.</v>
          </cell>
        </row>
        <row r="32995">
          <cell r="C32995">
            <v>371</v>
          </cell>
          <cell r="D32995" t="str">
            <v>DANIEL ROMO CUELLAR</v>
          </cell>
        </row>
        <row r="32996">
          <cell r="C32996">
            <v>401</v>
          </cell>
          <cell r="D32996" t="str">
            <v>GYG DERIVADOS Y COMESTIBLES, S.A. DE C.V.</v>
          </cell>
        </row>
        <row r="32997">
          <cell r="C32997">
            <v>249</v>
          </cell>
          <cell r="D32997" t="str">
            <v>ASHLAND CHEMICAL DE MEXICO, S.A. DE C.V.</v>
          </cell>
        </row>
        <row r="32998">
          <cell r="C32998">
            <v>249</v>
          </cell>
          <cell r="D32998" t="str">
            <v>ASHLAND CHEMICAL DE MEXICO, S.A. DE C.V.</v>
          </cell>
        </row>
        <row r="32999">
          <cell r="C32999">
            <v>249</v>
          </cell>
          <cell r="D32999" t="str">
            <v>ASHLAND CHEMICAL DE MEXICO, S.A. DE C.V.</v>
          </cell>
        </row>
        <row r="33000">
          <cell r="C33000">
            <v>249</v>
          </cell>
          <cell r="D33000" t="str">
            <v>ASHLAND CHEMICAL DE MEXICO, S.A. DE C.V.</v>
          </cell>
        </row>
        <row r="33001">
          <cell r="C33001">
            <v>249</v>
          </cell>
          <cell r="D33001" t="str">
            <v>ASHLAND CHEMICAL DE MEXICO, S.A. DE C.V.</v>
          </cell>
        </row>
        <row r="33002">
          <cell r="C33002">
            <v>249</v>
          </cell>
          <cell r="D33002" t="str">
            <v>ASHLAND CHEMICAL DE MEXICO, S.A. DE C.V.</v>
          </cell>
        </row>
        <row r="33003">
          <cell r="C33003">
            <v>249</v>
          </cell>
          <cell r="D33003" t="str">
            <v>ASHLAND CHEMICAL DE MEXICO, S.A. DE C.V.</v>
          </cell>
        </row>
        <row r="33004">
          <cell r="C33004">
            <v>249</v>
          </cell>
          <cell r="D33004" t="str">
            <v>ASHLAND CHEMICAL DE MEXICO, S.A. DE C.V.</v>
          </cell>
        </row>
        <row r="33005">
          <cell r="C33005">
            <v>130</v>
          </cell>
          <cell r="D33005" t="str">
            <v>PRODUCTOS PERLA, SA DE CV</v>
          </cell>
        </row>
        <row r="33006">
          <cell r="C33006">
            <v>130</v>
          </cell>
          <cell r="D33006" t="str">
            <v>PRODUCTOS PERLA, SA DE CV</v>
          </cell>
        </row>
        <row r="33007">
          <cell r="C33007">
            <v>144</v>
          </cell>
          <cell r="D33007" t="str">
            <v>SUELAS WYNY SA DE CV</v>
          </cell>
        </row>
        <row r="33008">
          <cell r="C33008">
            <v>144</v>
          </cell>
          <cell r="D33008" t="str">
            <v>SUELAS WYNY SA DE CV</v>
          </cell>
        </row>
        <row r="33009">
          <cell r="C33009">
            <v>456</v>
          </cell>
          <cell r="D33009" t="str">
            <v>PROTEINAS MARINAS Y HARINAS DE SINALOA SA DE CV</v>
          </cell>
        </row>
        <row r="33010">
          <cell r="C33010">
            <v>179</v>
          </cell>
          <cell r="D33010" t="str">
            <v>TBG APPAREL S DE RL DE CV</v>
          </cell>
        </row>
        <row r="33011">
          <cell r="C33011">
            <v>249</v>
          </cell>
          <cell r="D33011" t="str">
            <v>ASHLAND CHEMICAL DE MEXICO, S.A. DE C.V.</v>
          </cell>
        </row>
        <row r="33012">
          <cell r="C33012">
            <v>249</v>
          </cell>
          <cell r="D33012" t="str">
            <v>ASHLAND CHEMICAL DE MEXICO, S.A. DE C.V.</v>
          </cell>
        </row>
        <row r="33013">
          <cell r="C33013">
            <v>249</v>
          </cell>
          <cell r="D33013" t="str">
            <v>ASHLAND CHEMICAL DE MEXICO, S.A. DE C.V.</v>
          </cell>
        </row>
        <row r="33014">
          <cell r="C33014">
            <v>249</v>
          </cell>
          <cell r="D33014" t="str">
            <v>ASHLAND CHEMICAL DE MEXICO, S.A. DE C.V.</v>
          </cell>
        </row>
        <row r="33015">
          <cell r="C33015">
            <v>249</v>
          </cell>
          <cell r="D33015" t="str">
            <v>ASHLAND CHEMICAL DE MEXICO, S.A. DE C.V.</v>
          </cell>
        </row>
        <row r="33016">
          <cell r="C33016">
            <v>249</v>
          </cell>
          <cell r="D33016" t="str">
            <v>ASHLAND CHEMICAL DE MEXICO, S.A. DE C.V.</v>
          </cell>
        </row>
        <row r="33017">
          <cell r="C33017">
            <v>184</v>
          </cell>
          <cell r="D33017" t="str">
            <v>CUEROMEX WET BLUE SA DE CV</v>
          </cell>
        </row>
        <row r="33018">
          <cell r="C33018">
            <v>184</v>
          </cell>
          <cell r="D33018" t="str">
            <v>CUEROMEX WET BLUE SA DE CV</v>
          </cell>
        </row>
        <row r="33019">
          <cell r="C33019">
            <v>78</v>
          </cell>
          <cell r="D33019" t="str">
            <v>GRUMA</v>
          </cell>
        </row>
        <row r="33020">
          <cell r="C33020">
            <v>89</v>
          </cell>
          <cell r="D33020" t="str">
            <v>KERRY INGREDIENTS DE MEXICO SA DE CV</v>
          </cell>
        </row>
        <row r="33021">
          <cell r="C33021">
            <v>89</v>
          </cell>
          <cell r="D33021" t="str">
            <v>KERRY INGREDIENTS DE MEXICO SA DE CV</v>
          </cell>
        </row>
        <row r="33022">
          <cell r="C33022">
            <v>89</v>
          </cell>
          <cell r="D33022" t="str">
            <v>KERRY INGREDIENTS DE MEXICO SA DE CV</v>
          </cell>
        </row>
        <row r="33023">
          <cell r="C33023">
            <v>454</v>
          </cell>
          <cell r="D33023" t="str">
            <v>RAMON ENRIQUE REYES CANCINO</v>
          </cell>
        </row>
        <row r="33024">
          <cell r="C33024">
            <v>454</v>
          </cell>
          <cell r="D33024" t="str">
            <v>RAMON ENRIQUE REYES CANCINO</v>
          </cell>
        </row>
        <row r="33025">
          <cell r="C33025">
            <v>367</v>
          </cell>
          <cell r="D33025" t="str">
            <v>WRANGLER DE MEXICO, S. DE R.L. DE C.V.</v>
          </cell>
        </row>
        <row r="33026">
          <cell r="C33026">
            <v>367</v>
          </cell>
          <cell r="D33026" t="str">
            <v>WRANGLER DE MEXICO, S. DE R.L. DE C.V.</v>
          </cell>
        </row>
        <row r="33027">
          <cell r="C33027">
            <v>392</v>
          </cell>
          <cell r="D33027" t="str">
            <v>CIH INTERNATIONAL, S.A.R.L.</v>
          </cell>
        </row>
        <row r="33028">
          <cell r="C33028">
            <v>115</v>
          </cell>
          <cell r="D33028" t="str">
            <v>GRUMA</v>
          </cell>
        </row>
        <row r="33029">
          <cell r="C33029">
            <v>104</v>
          </cell>
          <cell r="D33029" t="str">
            <v>MEJORPLUS SA DE CV</v>
          </cell>
        </row>
        <row r="33030">
          <cell r="C33030">
            <v>337</v>
          </cell>
          <cell r="D33030" t="str">
            <v>CERVECERIA CUAUHTEMOC MOCTEZUMA SA DE CV</v>
          </cell>
        </row>
        <row r="33031">
          <cell r="C33031">
            <v>337</v>
          </cell>
          <cell r="D33031" t="str">
            <v>CERVECERIA CUAUHTEMOC MOCTEZUMA SA DE CV</v>
          </cell>
        </row>
        <row r="33032">
          <cell r="C33032">
            <v>337</v>
          </cell>
          <cell r="D33032" t="str">
            <v>CERVECERIA CUAUHTEMOC MOCTEZUMA SA DE CV</v>
          </cell>
        </row>
        <row r="33033">
          <cell r="C33033">
            <v>337</v>
          </cell>
          <cell r="D33033" t="str">
            <v>CERVECERIA CUAUHTEMOC MOCTEZUMA SA DE CV</v>
          </cell>
        </row>
        <row r="33034">
          <cell r="C33034">
            <v>337</v>
          </cell>
          <cell r="D33034" t="str">
            <v>CERVECERIA CUAUHTEMOC MOCTEZUMA SA DE CV</v>
          </cell>
        </row>
        <row r="33035">
          <cell r="C33035">
            <v>337</v>
          </cell>
          <cell r="D33035" t="str">
            <v>CERVECERIA CUAUHTEMOC MOCTEZUMA SA DE CV</v>
          </cell>
        </row>
        <row r="33036">
          <cell r="C33036">
            <v>32</v>
          </cell>
          <cell r="D33036" t="str">
            <v>CERVECERIA CUAUHTEMOC MOCTEZUMA SA DE CV</v>
          </cell>
        </row>
        <row r="33037">
          <cell r="C33037">
            <v>30</v>
          </cell>
          <cell r="D33037" t="str">
            <v>CERVECERIA CUAUHTEMOC MOCTEZUMA SA DE CV</v>
          </cell>
        </row>
        <row r="33038">
          <cell r="C33038">
            <v>30</v>
          </cell>
          <cell r="D33038" t="str">
            <v>CERVECERIA CUAUHTEMOC MOCTEZUMA SA DE CV</v>
          </cell>
        </row>
        <row r="33039">
          <cell r="C33039">
            <v>28</v>
          </cell>
          <cell r="D33039" t="str">
            <v>CERVECERIA CUAUHTEMOC MOCTEZUMA SA DE CV</v>
          </cell>
        </row>
        <row r="33040">
          <cell r="C33040">
            <v>28</v>
          </cell>
          <cell r="D33040" t="str">
            <v>CERVECERIA CUAUHTEMOC MOCTEZUMA SA DE CV</v>
          </cell>
        </row>
        <row r="33041">
          <cell r="C33041">
            <v>28</v>
          </cell>
          <cell r="D33041" t="str">
            <v>CERVECERIA CUAUHTEMOC MOCTEZUMA SA DE CV</v>
          </cell>
        </row>
        <row r="33042">
          <cell r="C33042">
            <v>28</v>
          </cell>
          <cell r="D33042" t="str">
            <v>CERVECERIA CUAUHTEMOC MOCTEZUMA SA DE CV</v>
          </cell>
        </row>
        <row r="33043">
          <cell r="C33043">
            <v>28</v>
          </cell>
          <cell r="D33043" t="str">
            <v>CERVECERIA CUAUHTEMOC MOCTEZUMA SA DE CV</v>
          </cell>
        </row>
        <row r="33044">
          <cell r="C33044">
            <v>28</v>
          </cell>
          <cell r="D33044" t="str">
            <v>CERVECERIA CUAUHTEMOC MOCTEZUMA SA DE CV</v>
          </cell>
        </row>
        <row r="33045">
          <cell r="C33045">
            <v>396</v>
          </cell>
          <cell r="D33045" t="str">
            <v>JINSI, S.A. DE C.V.</v>
          </cell>
        </row>
        <row r="33046">
          <cell r="C33046">
            <v>204</v>
          </cell>
          <cell r="D33046" t="str">
            <v>PQ INTEGRADORA LOGISTICA SA DE CV</v>
          </cell>
        </row>
        <row r="33047">
          <cell r="C33047">
            <v>249</v>
          </cell>
          <cell r="D33047" t="str">
            <v>ASHLAND CHEMICAL DE MEXICO, S.A. DE C.V.</v>
          </cell>
        </row>
        <row r="33048">
          <cell r="C33048">
            <v>249</v>
          </cell>
          <cell r="D33048" t="str">
            <v>ASHLAND CHEMICAL DE MEXICO, S.A. DE C.V.</v>
          </cell>
        </row>
        <row r="33049">
          <cell r="C33049">
            <v>249</v>
          </cell>
          <cell r="D33049" t="str">
            <v>ASHLAND CHEMICAL DE MEXICO, S.A. DE C.V.</v>
          </cell>
        </row>
        <row r="33050">
          <cell r="C33050">
            <v>392</v>
          </cell>
          <cell r="D33050" t="str">
            <v>CIH INTERNATIONAL, S.A.R.L.</v>
          </cell>
        </row>
        <row r="33051">
          <cell r="C33051">
            <v>392</v>
          </cell>
          <cell r="D33051" t="str">
            <v>CIH INTERNATIONAL, S.A.R.L.</v>
          </cell>
        </row>
        <row r="33052">
          <cell r="C33052">
            <v>249</v>
          </cell>
          <cell r="D33052" t="str">
            <v>ASHLAND CHEMICAL DE MEXICO, S.A. DE C.V.</v>
          </cell>
        </row>
        <row r="33053">
          <cell r="C33053">
            <v>31</v>
          </cell>
          <cell r="D33053" t="str">
            <v>CERVECERIA CUAUHTEMOC MOCTEZUMA SA DE CV</v>
          </cell>
        </row>
        <row r="33054">
          <cell r="C33054">
            <v>31</v>
          </cell>
          <cell r="D33054" t="str">
            <v>CERVECERIA CUAUHTEMOC MOCTEZUMA SA DE CV</v>
          </cell>
        </row>
        <row r="33055">
          <cell r="C33055">
            <v>31</v>
          </cell>
          <cell r="D33055" t="str">
            <v>CERVECERIA CUAUHTEMOC MOCTEZUMA SA DE CV</v>
          </cell>
        </row>
        <row r="33056">
          <cell r="C33056">
            <v>31</v>
          </cell>
          <cell r="D33056" t="str">
            <v>CERVECERIA CUAUHTEMOC MOCTEZUMA SA DE CV</v>
          </cell>
        </row>
        <row r="33057">
          <cell r="C33057">
            <v>113</v>
          </cell>
          <cell r="D33057" t="str">
            <v>GRUMA</v>
          </cell>
        </row>
        <row r="33058">
          <cell r="C33058">
            <v>113</v>
          </cell>
          <cell r="D33058" t="str">
            <v>GRUMA</v>
          </cell>
        </row>
        <row r="33059">
          <cell r="C33059">
            <v>39</v>
          </cell>
          <cell r="D33059" t="str">
            <v>CITROJUGO SA DE CV</v>
          </cell>
        </row>
        <row r="33060">
          <cell r="C33060">
            <v>152</v>
          </cell>
          <cell r="D33060" t="str">
            <v>VALLE REDONDO SA DE CV</v>
          </cell>
        </row>
        <row r="33061">
          <cell r="C33061">
            <v>152</v>
          </cell>
          <cell r="D33061" t="str">
            <v>VALLE REDONDO SA DE CV</v>
          </cell>
        </row>
        <row r="33062">
          <cell r="C33062">
            <v>342</v>
          </cell>
          <cell r="D33062" t="str">
            <v>RED STRIPE</v>
          </cell>
        </row>
        <row r="33063">
          <cell r="C33063">
            <v>134</v>
          </cell>
          <cell r="D33063" t="str">
            <v>QUIMICA HERNANDEZ RAMIREZ SA DE CV</v>
          </cell>
        </row>
        <row r="33064">
          <cell r="C33064">
            <v>134</v>
          </cell>
          <cell r="D33064" t="str">
            <v>QUIMICA HERNANDEZ RAMIREZ SA DE CV</v>
          </cell>
        </row>
        <row r="33065">
          <cell r="C33065">
            <v>33</v>
          </cell>
          <cell r="D33065" t="str">
            <v>CERVECERIA CUAUHTEMOC MOCTEZUMA SA DE CV</v>
          </cell>
        </row>
        <row r="33066">
          <cell r="C33066">
            <v>33</v>
          </cell>
          <cell r="D33066" t="str">
            <v>CERVECERIA CUAUHTEMOC MOCTEZUMA SA DE CV</v>
          </cell>
        </row>
        <row r="33067">
          <cell r="C33067">
            <v>33</v>
          </cell>
          <cell r="D33067" t="str">
            <v>CERVECERIA CUAUHTEMOC MOCTEZUMA SA DE CV</v>
          </cell>
        </row>
        <row r="33068">
          <cell r="C33068">
            <v>33</v>
          </cell>
          <cell r="D33068" t="str">
            <v>CERVECERIA CUAUHTEMOC MOCTEZUMA SA DE CV</v>
          </cell>
        </row>
        <row r="33069">
          <cell r="C33069">
            <v>342</v>
          </cell>
          <cell r="D33069" t="str">
            <v>RED STRIPE</v>
          </cell>
        </row>
        <row r="33070">
          <cell r="C33070">
            <v>342</v>
          </cell>
          <cell r="D33070" t="str">
            <v>RED STRIPE</v>
          </cell>
        </row>
        <row r="33071">
          <cell r="C33071">
            <v>249</v>
          </cell>
          <cell r="D33071" t="str">
            <v>ASHLAND CHEMICAL DE MEXICO, S.A. DE C.V.</v>
          </cell>
        </row>
        <row r="33072">
          <cell r="C33072">
            <v>249</v>
          </cell>
          <cell r="D33072" t="str">
            <v>ASHLAND CHEMICAL DE MEXICO, S.A. DE C.V.</v>
          </cell>
        </row>
        <row r="33073">
          <cell r="C33073">
            <v>249</v>
          </cell>
          <cell r="D33073" t="str">
            <v>ASHLAND CHEMICAL DE MEXICO, S.A. DE C.V.</v>
          </cell>
        </row>
        <row r="33074">
          <cell r="C33074">
            <v>249</v>
          </cell>
          <cell r="D33074" t="str">
            <v>ASHLAND CHEMICAL DE MEXICO, S.A. DE C.V.</v>
          </cell>
        </row>
        <row r="33075">
          <cell r="C33075">
            <v>179</v>
          </cell>
          <cell r="D33075" t="str">
            <v>TBG APPAREL S DE RL DE CV</v>
          </cell>
        </row>
        <row r="33076">
          <cell r="C33076">
            <v>159</v>
          </cell>
          <cell r="D33076" t="str">
            <v>GRUMA</v>
          </cell>
        </row>
        <row r="33077">
          <cell r="C33077">
            <v>104</v>
          </cell>
          <cell r="D33077" t="str">
            <v>MEJORPLUS SA DE CV</v>
          </cell>
        </row>
        <row r="33078">
          <cell r="C33078">
            <v>381</v>
          </cell>
          <cell r="D33078" t="str">
            <v>HARI MASA DEL SURESTE, S.A. DE C.V.</v>
          </cell>
        </row>
        <row r="33079">
          <cell r="C33079">
            <v>389</v>
          </cell>
          <cell r="D33079" t="str">
            <v>QUIMICOS VEMONT, S. DE R.L. DE C.V.</v>
          </cell>
        </row>
        <row r="33080">
          <cell r="C33080">
            <v>401</v>
          </cell>
          <cell r="D33080" t="str">
            <v>GYG DERIVADOS Y COMESTIBLES, S.A. DE C.V.</v>
          </cell>
        </row>
        <row r="33081">
          <cell r="C33081">
            <v>454</v>
          </cell>
          <cell r="D33081" t="str">
            <v>RAMON ENRIQUE REYES CANCINO</v>
          </cell>
        </row>
        <row r="33082">
          <cell r="C33082">
            <v>184</v>
          </cell>
          <cell r="D33082" t="str">
            <v>CUEROMEX WET BLUE SA DE CV</v>
          </cell>
        </row>
        <row r="33083">
          <cell r="C33083">
            <v>249</v>
          </cell>
          <cell r="D33083" t="str">
            <v>ASHLAND CHEMICAL DE MEXICO, S.A. DE C.V.</v>
          </cell>
        </row>
        <row r="33084">
          <cell r="C33084">
            <v>249</v>
          </cell>
          <cell r="D33084" t="str">
            <v>ASHLAND CHEMICAL DE MEXICO, S.A. DE C.V.</v>
          </cell>
        </row>
        <row r="33085">
          <cell r="C33085">
            <v>179</v>
          </cell>
          <cell r="D33085" t="str">
            <v>TBG APPAREL S DE RL DE CV</v>
          </cell>
        </row>
        <row r="33086">
          <cell r="C33086">
            <v>179</v>
          </cell>
          <cell r="D33086" t="str">
            <v>TBG APPAREL S DE RL DE CV</v>
          </cell>
        </row>
        <row r="33087">
          <cell r="C33087">
            <v>446</v>
          </cell>
          <cell r="D33087" t="str">
            <v>MAQUILAS REYTEX, S.A. DE C.V.</v>
          </cell>
        </row>
        <row r="33088">
          <cell r="C33088">
            <v>128</v>
          </cell>
          <cell r="D33088" t="str">
            <v>PRODUCTOS CURTIENTES SA DE CV</v>
          </cell>
        </row>
        <row r="33089">
          <cell r="C33089">
            <v>128</v>
          </cell>
          <cell r="D33089" t="str">
            <v>PRODUCTOS CURTIENTES SA DE CV</v>
          </cell>
        </row>
        <row r="33090">
          <cell r="C33090">
            <v>193</v>
          </cell>
          <cell r="D33090" t="str">
            <v>CURFIMEX SA DE CV</v>
          </cell>
        </row>
        <row r="33091">
          <cell r="C33091">
            <v>193</v>
          </cell>
          <cell r="D33091" t="str">
            <v>CURFIMEX SA DE CV</v>
          </cell>
        </row>
        <row r="33092">
          <cell r="C33092">
            <v>249</v>
          </cell>
          <cell r="D33092" t="str">
            <v>ASHLAND CHEMICAL DE MEXICO, S.A. DE C.V.</v>
          </cell>
        </row>
        <row r="33093">
          <cell r="C33093">
            <v>249</v>
          </cell>
          <cell r="D33093" t="str">
            <v>ASHLAND CHEMICAL DE MEXICO, S.A. DE C.V.</v>
          </cell>
        </row>
        <row r="33094">
          <cell r="C33094">
            <v>249</v>
          </cell>
          <cell r="D33094" t="str">
            <v>ASHLAND CHEMICAL DE MEXICO, S.A. DE C.V.</v>
          </cell>
        </row>
        <row r="33095">
          <cell r="C33095">
            <v>249</v>
          </cell>
          <cell r="D33095" t="str">
            <v>ASHLAND CHEMICAL DE MEXICO, S.A. DE C.V.</v>
          </cell>
        </row>
        <row r="33096">
          <cell r="C33096">
            <v>249</v>
          </cell>
          <cell r="D33096" t="str">
            <v>ASHLAND CHEMICAL DE MEXICO, S.A. DE C.V.</v>
          </cell>
        </row>
        <row r="33097">
          <cell r="C33097">
            <v>249</v>
          </cell>
          <cell r="D33097" t="str">
            <v>ASHLAND CHEMICAL DE MEXICO, S.A. DE C.V.</v>
          </cell>
        </row>
        <row r="33098">
          <cell r="C33098">
            <v>249</v>
          </cell>
          <cell r="D33098" t="str">
            <v>ASHLAND CHEMICAL DE MEXICO, S.A. DE C.V.</v>
          </cell>
        </row>
        <row r="33099">
          <cell r="C33099">
            <v>414</v>
          </cell>
          <cell r="D33099" t="str">
            <v>HELA CHEMICALS SA DE CV</v>
          </cell>
        </row>
        <row r="33100">
          <cell r="C33100">
            <v>144</v>
          </cell>
          <cell r="D33100" t="str">
            <v>SUELAS WYNY SA DE CV</v>
          </cell>
        </row>
        <row r="33101">
          <cell r="C33101">
            <v>144</v>
          </cell>
          <cell r="D33101" t="str">
            <v>SUELAS WYNY SA DE CV</v>
          </cell>
        </row>
        <row r="33102">
          <cell r="C33102">
            <v>346</v>
          </cell>
          <cell r="D33102" t="str">
            <v>EXAGROMERICA, S.C. DE R.L. DE C.V.</v>
          </cell>
        </row>
        <row r="33103">
          <cell r="C33103">
            <v>249</v>
          </cell>
          <cell r="D33103" t="str">
            <v>ASHLAND CHEMICAL DE MEXICO, S.A. DE C.V.</v>
          </cell>
        </row>
        <row r="33104">
          <cell r="C33104">
            <v>249</v>
          </cell>
          <cell r="D33104" t="str">
            <v>ASHLAND CHEMICAL DE MEXICO, S.A. DE C.V.</v>
          </cell>
        </row>
        <row r="33105">
          <cell r="C33105">
            <v>249</v>
          </cell>
          <cell r="D33105" t="str">
            <v>ASHLAND CHEMICAL DE MEXICO, S.A. DE C.V.</v>
          </cell>
        </row>
        <row r="33106">
          <cell r="C33106">
            <v>79</v>
          </cell>
          <cell r="D33106" t="str">
            <v>GRUMA</v>
          </cell>
        </row>
        <row r="33107">
          <cell r="C33107">
            <v>371</v>
          </cell>
          <cell r="D33107" t="str">
            <v>DANIEL ROMO CUELLAR</v>
          </cell>
        </row>
        <row r="33108">
          <cell r="C33108">
            <v>249</v>
          </cell>
          <cell r="D33108" t="str">
            <v>ASHLAND CHEMICAL DE MEXICO, S.A. DE C.V.</v>
          </cell>
        </row>
        <row r="33109">
          <cell r="C33109">
            <v>249</v>
          </cell>
          <cell r="D33109" t="str">
            <v>ASHLAND CHEMICAL DE MEXICO, S.A. DE C.V.</v>
          </cell>
        </row>
        <row r="33110">
          <cell r="C33110">
            <v>392</v>
          </cell>
          <cell r="D33110" t="str">
            <v>CIH INTERNATIONAL, S.A.R.L.</v>
          </cell>
        </row>
        <row r="33111">
          <cell r="C33111">
            <v>392</v>
          </cell>
          <cell r="D33111" t="str">
            <v>CIH INTERNATIONAL, S.A.R.L.</v>
          </cell>
        </row>
        <row r="33112">
          <cell r="C33112">
            <v>382</v>
          </cell>
          <cell r="D33112" t="str">
            <v>PC BIOLOGICS, S.A. DE C.V.</v>
          </cell>
        </row>
        <row r="33113">
          <cell r="C33113">
            <v>436</v>
          </cell>
          <cell r="D33113" t="str">
            <v>CERVECERIA PANAMA, S.A.</v>
          </cell>
        </row>
        <row r="33114">
          <cell r="C33114">
            <v>252</v>
          </cell>
          <cell r="D33114" t="str">
            <v>QUESERIA DOS LAGUNAS, SPR DE R.L. DE C.V.</v>
          </cell>
        </row>
        <row r="33115">
          <cell r="C33115">
            <v>252</v>
          </cell>
          <cell r="D33115" t="str">
            <v>QUESERIA DOS LAGUNAS, SPR DE R.L. DE C.V.</v>
          </cell>
        </row>
        <row r="33116">
          <cell r="C33116">
            <v>252</v>
          </cell>
          <cell r="D33116" t="str">
            <v>QUESERIA DOS LAGUNAS, SPR DE R.L. DE C.V.</v>
          </cell>
        </row>
        <row r="33117">
          <cell r="C33117">
            <v>14</v>
          </cell>
          <cell r="D33117" t="str">
            <v>DISTRIBUIDORA TEXTIL ARTTEX, S.A. DE C.V.</v>
          </cell>
        </row>
        <row r="33118">
          <cell r="C33118">
            <v>249</v>
          </cell>
          <cell r="D33118" t="str">
            <v>ASHLAND CHEMICAL DE MEXICO, S.A. DE C.V.</v>
          </cell>
        </row>
        <row r="33119">
          <cell r="C33119">
            <v>179</v>
          </cell>
          <cell r="D33119" t="str">
            <v>TBG APPAREL S DE RL DE CV</v>
          </cell>
        </row>
        <row r="33120">
          <cell r="C33120">
            <v>403</v>
          </cell>
          <cell r="D33120" t="str">
            <v>TECNOLOGÍA EN INGREDIENTES ALIMENTICIOS SA DE CV</v>
          </cell>
        </row>
        <row r="33121">
          <cell r="C33121">
            <v>378</v>
          </cell>
          <cell r="D33121" t="str">
            <v>STONE LAV, S.A. DE C.V.</v>
          </cell>
        </row>
        <row r="33122">
          <cell r="C33122">
            <v>378</v>
          </cell>
          <cell r="D33122" t="str">
            <v>STONE LAV, S.A. DE C.V.</v>
          </cell>
        </row>
        <row r="33123">
          <cell r="C33123">
            <v>249</v>
          </cell>
          <cell r="D33123" t="str">
            <v>ASHLAND CHEMICAL DE MEXICO, S.A. DE C.V.</v>
          </cell>
        </row>
        <row r="33124">
          <cell r="C33124">
            <v>21</v>
          </cell>
          <cell r="D33124" t="str">
            <v>BIMBO</v>
          </cell>
        </row>
        <row r="33125">
          <cell r="C33125">
            <v>21</v>
          </cell>
          <cell r="D33125" t="str">
            <v>BIMBO</v>
          </cell>
        </row>
        <row r="33126">
          <cell r="C33126">
            <v>441</v>
          </cell>
          <cell r="D33126" t="str">
            <v>BIMBO</v>
          </cell>
        </row>
        <row r="33127">
          <cell r="C33127">
            <v>441</v>
          </cell>
          <cell r="D33127" t="str">
            <v>BIMBO</v>
          </cell>
        </row>
        <row r="33128">
          <cell r="C33128">
            <v>441</v>
          </cell>
          <cell r="D33128" t="str">
            <v>BIMBO</v>
          </cell>
        </row>
        <row r="33129">
          <cell r="C33129">
            <v>441</v>
          </cell>
          <cell r="D33129" t="str">
            <v>BIMBO</v>
          </cell>
        </row>
        <row r="33130">
          <cell r="C33130">
            <v>443</v>
          </cell>
          <cell r="D33130" t="str">
            <v>BIMBO</v>
          </cell>
        </row>
        <row r="33131">
          <cell r="C33131">
            <v>444</v>
          </cell>
          <cell r="D33131" t="str">
            <v>BIMBO</v>
          </cell>
        </row>
        <row r="33132">
          <cell r="C33132">
            <v>444</v>
          </cell>
          <cell r="D33132" t="str">
            <v>BIMBO</v>
          </cell>
        </row>
        <row r="33133">
          <cell r="C33133">
            <v>444</v>
          </cell>
          <cell r="D33133" t="str">
            <v>BIMBO</v>
          </cell>
        </row>
        <row r="33134">
          <cell r="C33134">
            <v>444</v>
          </cell>
          <cell r="D33134" t="str">
            <v>BIMBO</v>
          </cell>
        </row>
        <row r="33135">
          <cell r="C33135">
            <v>79</v>
          </cell>
          <cell r="D33135" t="str">
            <v>GRUMA</v>
          </cell>
        </row>
        <row r="33136">
          <cell r="C33136">
            <v>420</v>
          </cell>
          <cell r="D33136" t="str">
            <v>PIELES SANTORO, S.A. DE C.V.</v>
          </cell>
        </row>
        <row r="33137">
          <cell r="C33137">
            <v>420</v>
          </cell>
          <cell r="D33137" t="str">
            <v>PIELES SANTORO, S.A. DE C.V.</v>
          </cell>
        </row>
        <row r="33138">
          <cell r="C33138">
            <v>420</v>
          </cell>
          <cell r="D33138" t="str">
            <v>PIELES SANTORO, S.A. DE C.V.</v>
          </cell>
        </row>
        <row r="33139">
          <cell r="C33139">
            <v>249</v>
          </cell>
          <cell r="D33139" t="str">
            <v>ASHLAND CHEMICAL DE MEXICO, S.A. DE C.V.</v>
          </cell>
        </row>
        <row r="33140">
          <cell r="C33140">
            <v>249</v>
          </cell>
          <cell r="D33140" t="str">
            <v>ASHLAND CHEMICAL DE MEXICO, S.A. DE C.V.</v>
          </cell>
        </row>
        <row r="33141">
          <cell r="C33141">
            <v>442</v>
          </cell>
          <cell r="D33141" t="str">
            <v>BIMBO</v>
          </cell>
        </row>
        <row r="33142">
          <cell r="C33142">
            <v>442</v>
          </cell>
          <cell r="D33142" t="str">
            <v>BIMBO</v>
          </cell>
        </row>
        <row r="33143">
          <cell r="C33143">
            <v>445</v>
          </cell>
          <cell r="D33143" t="str">
            <v>BIMBO</v>
          </cell>
        </row>
        <row r="33144">
          <cell r="C33144">
            <v>445</v>
          </cell>
          <cell r="D33144" t="str">
            <v>BIMBO</v>
          </cell>
        </row>
        <row r="33145">
          <cell r="C33145">
            <v>445</v>
          </cell>
          <cell r="D33145" t="str">
            <v>BIMBO</v>
          </cell>
        </row>
        <row r="33146">
          <cell r="C33146">
            <v>445</v>
          </cell>
          <cell r="D33146" t="str">
            <v>BIMBO</v>
          </cell>
        </row>
        <row r="33147">
          <cell r="C33147">
            <v>134</v>
          </cell>
          <cell r="D33147" t="str">
            <v>QUIMICA HERNANDEZ RAMIREZ SA DE CV</v>
          </cell>
        </row>
        <row r="33148">
          <cell r="C33148">
            <v>446</v>
          </cell>
          <cell r="D33148" t="str">
            <v>MAQUILAS REYTEX, S.A. DE C.V.</v>
          </cell>
        </row>
        <row r="33149">
          <cell r="C33149">
            <v>446</v>
          </cell>
          <cell r="D33149" t="str">
            <v>MAQUILAS REYTEX, S.A. DE C.V.</v>
          </cell>
        </row>
        <row r="33150">
          <cell r="C33150">
            <v>249</v>
          </cell>
          <cell r="D33150" t="str">
            <v>ASHLAND CHEMICAL DE MEXICO, S.A. DE C.V.</v>
          </cell>
        </row>
        <row r="33151">
          <cell r="C33151">
            <v>249</v>
          </cell>
          <cell r="D33151" t="str">
            <v>ASHLAND CHEMICAL DE MEXICO, S.A. DE C.V.</v>
          </cell>
        </row>
        <row r="33152">
          <cell r="C33152">
            <v>249</v>
          </cell>
          <cell r="D33152" t="str">
            <v>ASHLAND CHEMICAL DE MEXICO, S.A. DE C.V.</v>
          </cell>
        </row>
        <row r="33153">
          <cell r="C33153">
            <v>100</v>
          </cell>
          <cell r="D33153" t="str">
            <v>MANUFACTURAS KALTEX SA DE CV</v>
          </cell>
        </row>
        <row r="33154">
          <cell r="C33154">
            <v>100</v>
          </cell>
          <cell r="D33154" t="str">
            <v>MANUFACTURAS KALTEX SA DE CV</v>
          </cell>
        </row>
        <row r="33155">
          <cell r="C33155">
            <v>100</v>
          </cell>
          <cell r="D33155" t="str">
            <v>MANUFACTURAS KALTEX SA DE CV</v>
          </cell>
        </row>
        <row r="33156">
          <cell r="C33156">
            <v>177</v>
          </cell>
          <cell r="D33156" t="str">
            <v>COLOIDALES DUCHE SA DE CV</v>
          </cell>
        </row>
        <row r="33157">
          <cell r="C33157">
            <v>456</v>
          </cell>
          <cell r="D33157" t="str">
            <v>PROTEINAS MARINAS Y HARINAS DE SINALOA SA DE CV</v>
          </cell>
        </row>
        <row r="33158">
          <cell r="C33158">
            <v>371</v>
          </cell>
          <cell r="D33158" t="str">
            <v>DANIEL ROMO CUELLAR</v>
          </cell>
        </row>
        <row r="33159">
          <cell r="C33159">
            <v>249</v>
          </cell>
          <cell r="D33159" t="str">
            <v>ASHLAND CHEMICAL DE MEXICO, S.A. DE C.V.</v>
          </cell>
        </row>
        <row r="33160">
          <cell r="C33160">
            <v>249</v>
          </cell>
          <cell r="D33160" t="str">
            <v>ASHLAND CHEMICAL DE MEXICO, S.A. DE C.V.</v>
          </cell>
        </row>
        <row r="33161">
          <cell r="C33161">
            <v>249</v>
          </cell>
          <cell r="D33161" t="str">
            <v>ASHLAND CHEMICAL DE MEXICO, S.A. DE C.V.</v>
          </cell>
        </row>
        <row r="33162">
          <cell r="C33162">
            <v>440</v>
          </cell>
          <cell r="D33162" t="str">
            <v>BIMBO</v>
          </cell>
        </row>
        <row r="33163">
          <cell r="C33163">
            <v>440</v>
          </cell>
          <cell r="D33163" t="str">
            <v>BIMBO</v>
          </cell>
        </row>
        <row r="33164">
          <cell r="C33164">
            <v>401</v>
          </cell>
          <cell r="D33164" t="str">
            <v>GYG DERIVADOS Y COMESTIBLES, S.A. DE C.V.</v>
          </cell>
        </row>
        <row r="33165">
          <cell r="C33165">
            <v>144</v>
          </cell>
          <cell r="D33165" t="str">
            <v>SUELAS WYNY SA DE CV</v>
          </cell>
        </row>
        <row r="33166">
          <cell r="C33166">
            <v>144</v>
          </cell>
          <cell r="D33166" t="str">
            <v>SUELAS WYNY SA DE CV</v>
          </cell>
        </row>
        <row r="33167">
          <cell r="C33167">
            <v>383</v>
          </cell>
          <cell r="D33167" t="str">
            <v>GRUPO AGROINDUSTRIAL POMET, S.A. DE C.V.</v>
          </cell>
        </row>
        <row r="33168">
          <cell r="C33168">
            <v>383</v>
          </cell>
          <cell r="D33168" t="str">
            <v>GRUPO AGROINDUSTRIAL POMET, S.A. DE C.V.</v>
          </cell>
        </row>
        <row r="33169">
          <cell r="C33169">
            <v>97</v>
          </cell>
          <cell r="D33169" t="str">
            <v>LAVAEXPORT SA DE CV</v>
          </cell>
        </row>
        <row r="33170">
          <cell r="C33170">
            <v>97</v>
          </cell>
          <cell r="D33170" t="str">
            <v>LAVAEXPORT SA DE CV</v>
          </cell>
        </row>
        <row r="33171">
          <cell r="C33171">
            <v>97</v>
          </cell>
          <cell r="D33171" t="str">
            <v>LAVAEXPORT SA DE CV</v>
          </cell>
        </row>
        <row r="33172">
          <cell r="C33172">
            <v>97</v>
          </cell>
          <cell r="D33172" t="str">
            <v>LAVAEXPORT SA DE CV</v>
          </cell>
        </row>
        <row r="33173">
          <cell r="C33173">
            <v>97</v>
          </cell>
          <cell r="D33173" t="str">
            <v>LAVAEXPORT SA DE CV</v>
          </cell>
        </row>
        <row r="33174">
          <cell r="C33174">
            <v>179</v>
          </cell>
          <cell r="D33174" t="str">
            <v>TBG APPAREL S DE RL DE CV</v>
          </cell>
        </row>
        <row r="33175">
          <cell r="C33175">
            <v>67</v>
          </cell>
          <cell r="D33175" t="str">
            <v>GELITA MEXICO S DE RL DE CV</v>
          </cell>
        </row>
        <row r="33176">
          <cell r="C33176">
            <v>159</v>
          </cell>
          <cell r="D33176" t="str">
            <v>GRUMA</v>
          </cell>
        </row>
        <row r="33177">
          <cell r="C33177">
            <v>159</v>
          </cell>
          <cell r="D33177" t="str">
            <v>GRUMA</v>
          </cell>
        </row>
        <row r="33178">
          <cell r="C33178">
            <v>30</v>
          </cell>
          <cell r="D33178" t="str">
            <v>CERVECERIA CUAUHTEMOC MOCTEZUMA SA DE CV</v>
          </cell>
        </row>
        <row r="33179">
          <cell r="C33179">
            <v>30</v>
          </cell>
          <cell r="D33179" t="str">
            <v>CERVECERIA CUAUHTEMOC MOCTEZUMA SA DE CV</v>
          </cell>
        </row>
        <row r="33180">
          <cell r="C33180">
            <v>30</v>
          </cell>
          <cell r="D33180" t="str">
            <v>CERVECERIA CUAUHTEMOC MOCTEZUMA SA DE CV</v>
          </cell>
        </row>
        <row r="33181">
          <cell r="C33181">
            <v>337</v>
          </cell>
          <cell r="D33181" t="str">
            <v>CERVECERIA CUAUHTEMOC MOCTEZUMA SA DE CV</v>
          </cell>
        </row>
        <row r="33182">
          <cell r="C33182">
            <v>337</v>
          </cell>
          <cell r="D33182" t="str">
            <v>CERVECERIA CUAUHTEMOC MOCTEZUMA SA DE CV</v>
          </cell>
        </row>
        <row r="33183">
          <cell r="C33183">
            <v>33</v>
          </cell>
          <cell r="D33183" t="str">
            <v>CERVECERIA CUAUHTEMOC MOCTEZUMA SA DE CV</v>
          </cell>
        </row>
        <row r="33184">
          <cell r="C33184">
            <v>31</v>
          </cell>
          <cell r="D33184" t="str">
            <v>CERVECERIA CUAUHTEMOC MOCTEZUMA SA DE CV</v>
          </cell>
        </row>
        <row r="33185">
          <cell r="C33185">
            <v>30</v>
          </cell>
          <cell r="D33185" t="str">
            <v>CERVECERIA CUAUHTEMOC MOCTEZUMA SA DE CV</v>
          </cell>
        </row>
        <row r="33186">
          <cell r="C33186">
            <v>30</v>
          </cell>
          <cell r="D33186" t="str">
            <v>CERVECERIA CUAUHTEMOC MOCTEZUMA SA DE CV</v>
          </cell>
        </row>
        <row r="33187">
          <cell r="C33187">
            <v>28</v>
          </cell>
          <cell r="D33187" t="str">
            <v>CERVECERIA CUAUHTEMOC MOCTEZUMA SA DE CV</v>
          </cell>
        </row>
        <row r="33188">
          <cell r="C33188">
            <v>28</v>
          </cell>
          <cell r="D33188" t="str">
            <v>CERVECERIA CUAUHTEMOC MOCTEZUMA SA DE CV</v>
          </cell>
        </row>
        <row r="33189">
          <cell r="C33189">
            <v>28</v>
          </cell>
          <cell r="D33189" t="str">
            <v>CERVECERIA CUAUHTEMOC MOCTEZUMA SA DE CV</v>
          </cell>
        </row>
        <row r="33190">
          <cell r="C33190">
            <v>28</v>
          </cell>
          <cell r="D33190" t="str">
            <v>CERVECERIA CUAUHTEMOC MOCTEZUMA SA DE CV</v>
          </cell>
        </row>
        <row r="33191">
          <cell r="C33191">
            <v>33</v>
          </cell>
          <cell r="D33191" t="str">
            <v>CERVECERIA CUAUHTEMOC MOCTEZUMA SA DE CV</v>
          </cell>
        </row>
        <row r="33192">
          <cell r="C33192">
            <v>33</v>
          </cell>
          <cell r="D33192" t="str">
            <v>CERVECERIA CUAUHTEMOC MOCTEZUMA SA DE CV</v>
          </cell>
        </row>
        <row r="33193">
          <cell r="C33193">
            <v>370</v>
          </cell>
          <cell r="D33193" t="str">
            <v>JUAN RAMON DELGADILLO ALDRETE</v>
          </cell>
        </row>
        <row r="33194">
          <cell r="C33194">
            <v>370</v>
          </cell>
          <cell r="D33194" t="str">
            <v>JUAN RAMON DELGADILLO ALDRETE</v>
          </cell>
        </row>
        <row r="33195">
          <cell r="C33195">
            <v>89</v>
          </cell>
          <cell r="D33195" t="str">
            <v>KERRY INGREDIENTS DE MEXICO SA DE CV</v>
          </cell>
        </row>
        <row r="33196">
          <cell r="C33196">
            <v>204</v>
          </cell>
          <cell r="D33196" t="str">
            <v>PQ INTEGRADORA LOGISTICA SA DE CV</v>
          </cell>
        </row>
        <row r="33197">
          <cell r="C33197">
            <v>204</v>
          </cell>
          <cell r="D33197" t="str">
            <v>PQ INTEGRADORA LOGISTICA SA DE CV</v>
          </cell>
        </row>
        <row r="33198">
          <cell r="C33198">
            <v>360</v>
          </cell>
          <cell r="D33198" t="str">
            <v>CITRICOS VEGA HERMANOS, S.A. DE C.V.</v>
          </cell>
        </row>
        <row r="33199">
          <cell r="C33199">
            <v>249</v>
          </cell>
          <cell r="D33199" t="str">
            <v>ASHLAND CHEMICAL DE MEXICO, S.A. DE C.V.</v>
          </cell>
        </row>
        <row r="33200">
          <cell r="C33200">
            <v>249</v>
          </cell>
          <cell r="D33200" t="str">
            <v>ASHLAND CHEMICAL DE MEXICO, S.A. DE C.V.</v>
          </cell>
        </row>
        <row r="33201">
          <cell r="C33201">
            <v>249</v>
          </cell>
          <cell r="D33201" t="str">
            <v>ASHLAND CHEMICAL DE MEXICO, S.A. DE C.V.</v>
          </cell>
        </row>
        <row r="33202">
          <cell r="C33202">
            <v>249</v>
          </cell>
          <cell r="D33202" t="str">
            <v>ASHLAND CHEMICAL DE MEXICO, S.A. DE C.V.</v>
          </cell>
        </row>
        <row r="33203">
          <cell r="C33203">
            <v>249</v>
          </cell>
          <cell r="D33203" t="str">
            <v>ASHLAND CHEMICAL DE MEXICO, S.A. DE C.V.</v>
          </cell>
        </row>
        <row r="33204">
          <cell r="C33204">
            <v>249</v>
          </cell>
          <cell r="D33204" t="str">
            <v>ASHLAND CHEMICAL DE MEXICO, S.A. DE C.V.</v>
          </cell>
        </row>
        <row r="33205">
          <cell r="C33205">
            <v>249</v>
          </cell>
          <cell r="D33205" t="str">
            <v>ASHLAND CHEMICAL DE MEXICO, S.A. DE C.V.</v>
          </cell>
        </row>
        <row r="33206">
          <cell r="C33206">
            <v>78</v>
          </cell>
          <cell r="D33206" t="str">
            <v>GRUMA</v>
          </cell>
        </row>
        <row r="33207">
          <cell r="C33207">
            <v>78</v>
          </cell>
          <cell r="D33207" t="str">
            <v>GRUMA</v>
          </cell>
        </row>
        <row r="33208">
          <cell r="C33208">
            <v>78</v>
          </cell>
          <cell r="D33208" t="str">
            <v>GRUMA</v>
          </cell>
        </row>
        <row r="33209">
          <cell r="C33209">
            <v>249</v>
          </cell>
          <cell r="D33209" t="str">
            <v>ASHLAND CHEMICAL DE MEXICO, S.A. DE C.V.</v>
          </cell>
        </row>
        <row r="33210">
          <cell r="C33210">
            <v>337</v>
          </cell>
          <cell r="D33210" t="str">
            <v>CERVECERIA CUAUHTEMOC MOCTEZUMA SA DE CV</v>
          </cell>
        </row>
        <row r="33211">
          <cell r="C33211">
            <v>337</v>
          </cell>
          <cell r="D33211" t="str">
            <v>CERVECERIA CUAUHTEMOC MOCTEZUMA SA DE CV</v>
          </cell>
        </row>
        <row r="33212">
          <cell r="C33212">
            <v>337</v>
          </cell>
          <cell r="D33212" t="str">
            <v>CERVECERIA CUAUHTEMOC MOCTEZUMA SA DE CV</v>
          </cell>
        </row>
        <row r="33213">
          <cell r="C33213">
            <v>337</v>
          </cell>
          <cell r="D33213" t="str">
            <v>CERVECERIA CUAUHTEMOC MOCTEZUMA SA DE CV</v>
          </cell>
        </row>
        <row r="33214">
          <cell r="C33214">
            <v>32</v>
          </cell>
          <cell r="D33214" t="str">
            <v>CERVECERIA CUAUHTEMOC MOCTEZUMA SA DE CV</v>
          </cell>
        </row>
        <row r="33215">
          <cell r="C33215">
            <v>28</v>
          </cell>
          <cell r="D33215" t="str">
            <v>CERVECERIA CUAUHTEMOC MOCTEZUMA SA DE CV</v>
          </cell>
        </row>
        <row r="33216">
          <cell r="C33216">
            <v>32</v>
          </cell>
          <cell r="D33216" t="str">
            <v>CERVECERIA CUAUHTEMOC MOCTEZUMA SA DE CV</v>
          </cell>
        </row>
        <row r="33217">
          <cell r="C33217">
            <v>29</v>
          </cell>
          <cell r="D33217" t="str">
            <v>CERVECERIA CUAUHTEMOC MOCTEZUMA SA DE CV</v>
          </cell>
        </row>
        <row r="33218">
          <cell r="C33218">
            <v>29</v>
          </cell>
          <cell r="D33218" t="str">
            <v>CERVECERIA CUAUHTEMOC MOCTEZUMA SA DE CV</v>
          </cell>
        </row>
        <row r="33219">
          <cell r="C33219">
            <v>249</v>
          </cell>
          <cell r="D33219" t="str">
            <v>ASHLAND CHEMICAL DE MEXICO, S.A. DE C.V.</v>
          </cell>
        </row>
        <row r="33220">
          <cell r="C33220">
            <v>249</v>
          </cell>
          <cell r="D33220" t="str">
            <v>ASHLAND CHEMICAL DE MEXICO, S.A. DE C.V.</v>
          </cell>
        </row>
        <row r="33221">
          <cell r="C33221">
            <v>249</v>
          </cell>
          <cell r="D33221" t="str">
            <v>ASHLAND CHEMICAL DE MEXICO, S.A. DE C.V.</v>
          </cell>
        </row>
        <row r="33222">
          <cell r="C33222">
            <v>204</v>
          </cell>
          <cell r="D33222" t="str">
            <v>PQ INTEGRADORA LOGISTICA SA DE CV</v>
          </cell>
        </row>
        <row r="33223">
          <cell r="C33223">
            <v>454</v>
          </cell>
          <cell r="D33223" t="str">
            <v>RAMON ENRIQUE REYES CANCINO</v>
          </cell>
        </row>
        <row r="33224">
          <cell r="C33224">
            <v>454</v>
          </cell>
          <cell r="D33224" t="str">
            <v>RAMON ENRIQUE REYES CANCINO</v>
          </cell>
        </row>
        <row r="33225">
          <cell r="C33225">
            <v>447</v>
          </cell>
          <cell r="D33225" t="str">
            <v>ADLAY ZARATE TAPIA</v>
          </cell>
        </row>
        <row r="33226">
          <cell r="C33226">
            <v>393</v>
          </cell>
          <cell r="D33226" t="str">
            <v>CERVECERIA CUAUHTEMOC MOCTEZUMA SA DE CV</v>
          </cell>
        </row>
        <row r="33227">
          <cell r="C33227">
            <v>238</v>
          </cell>
          <cell r="D33227" t="str">
            <v>ANSA MCAL TRADING, INC.</v>
          </cell>
        </row>
        <row r="33228">
          <cell r="C33228">
            <v>238</v>
          </cell>
          <cell r="D33228" t="str">
            <v>ANSA MCAL TRADING, INC.</v>
          </cell>
        </row>
        <row r="33229">
          <cell r="C33229">
            <v>367</v>
          </cell>
          <cell r="D33229" t="str">
            <v>WRANGLER DE MEXICO, S. DE R.L. DE C.V.</v>
          </cell>
        </row>
        <row r="33230">
          <cell r="C33230">
            <v>367</v>
          </cell>
          <cell r="D33230" t="str">
            <v>WRANGLER DE MEXICO, S. DE R.L. DE C.V.</v>
          </cell>
        </row>
        <row r="33231">
          <cell r="C33231">
            <v>458</v>
          </cell>
          <cell r="D33231" t="str">
            <v>LA CASA DE LOS ABUELOS EL DORADO SA DE CV</v>
          </cell>
        </row>
        <row r="33232">
          <cell r="C33232">
            <v>458</v>
          </cell>
          <cell r="D33232" t="str">
            <v>LA CASA DE LOS ABUELOS EL DORADO SA DE CV</v>
          </cell>
        </row>
        <row r="33233">
          <cell r="C33233">
            <v>249</v>
          </cell>
          <cell r="D33233" t="str">
            <v>ASHLAND CHEMICAL DE MEXICO, S.A. DE C.V.</v>
          </cell>
        </row>
        <row r="33234">
          <cell r="C33234">
            <v>249</v>
          </cell>
          <cell r="D33234" t="str">
            <v>ASHLAND CHEMICAL DE MEXICO, S.A. DE C.V.</v>
          </cell>
        </row>
        <row r="33235">
          <cell r="C33235">
            <v>249</v>
          </cell>
          <cell r="D33235" t="str">
            <v>ASHLAND CHEMICAL DE MEXICO, S.A. DE C.V.</v>
          </cell>
        </row>
        <row r="33236">
          <cell r="C33236">
            <v>179</v>
          </cell>
          <cell r="D33236" t="str">
            <v>TBG APPAREL S DE RL DE CV</v>
          </cell>
        </row>
        <row r="33237">
          <cell r="C33237">
            <v>115</v>
          </cell>
          <cell r="D33237" t="str">
            <v>GRUMA</v>
          </cell>
        </row>
        <row r="33238">
          <cell r="C33238">
            <v>144</v>
          </cell>
          <cell r="D33238" t="str">
            <v>SUELAS WYNY SA DE CV</v>
          </cell>
        </row>
        <row r="33239">
          <cell r="C33239">
            <v>144</v>
          </cell>
          <cell r="D33239" t="str">
            <v>SUELAS WYNY SA DE CV</v>
          </cell>
        </row>
        <row r="33240">
          <cell r="C33240">
            <v>67</v>
          </cell>
          <cell r="D33240" t="str">
            <v>GELITA MEXICO S DE RL DE CV</v>
          </cell>
        </row>
        <row r="33241">
          <cell r="C33241">
            <v>249</v>
          </cell>
          <cell r="D33241" t="str">
            <v>ASHLAND CHEMICAL DE MEXICO, S.A. DE C.V.</v>
          </cell>
        </row>
        <row r="33242">
          <cell r="C33242">
            <v>16</v>
          </cell>
          <cell r="D33242" t="str">
            <v>GRUMA</v>
          </cell>
        </row>
        <row r="33243">
          <cell r="C33243">
            <v>249</v>
          </cell>
          <cell r="D33243" t="str">
            <v>ASHLAND CHEMICAL DE MEXICO, S.A. DE C.V.</v>
          </cell>
        </row>
        <row r="33244">
          <cell r="C33244">
            <v>128</v>
          </cell>
          <cell r="D33244" t="str">
            <v>PRODUCTOS CURTIENTES SA DE CV</v>
          </cell>
        </row>
        <row r="33245">
          <cell r="C33245">
            <v>249</v>
          </cell>
          <cell r="D33245" t="str">
            <v>ASHLAND CHEMICAL DE MEXICO, S.A. DE C.V.</v>
          </cell>
        </row>
        <row r="33246">
          <cell r="C33246">
            <v>249</v>
          </cell>
          <cell r="D33246" t="str">
            <v>ASHLAND CHEMICAL DE MEXICO, S.A. DE C.V.</v>
          </cell>
        </row>
        <row r="33247">
          <cell r="C33247">
            <v>401</v>
          </cell>
          <cell r="D33247" t="str">
            <v>GYG DERIVADOS Y COMESTIBLES, S.A. DE C.V.</v>
          </cell>
        </row>
        <row r="33248">
          <cell r="C33248">
            <v>306</v>
          </cell>
          <cell r="D33248" t="str">
            <v>GRIFFITH FOODS, S.A. DE C.V.</v>
          </cell>
        </row>
        <row r="33249">
          <cell r="C33249">
            <v>306</v>
          </cell>
          <cell r="D33249" t="str">
            <v>GRIFFITH FOODS, S.A. DE C.V.</v>
          </cell>
        </row>
        <row r="33250">
          <cell r="C33250">
            <v>306</v>
          </cell>
          <cell r="D33250" t="str">
            <v>GRIFFITH FOODS, S.A. DE C.V.</v>
          </cell>
        </row>
        <row r="33251">
          <cell r="C33251">
            <v>306</v>
          </cell>
          <cell r="D33251" t="str">
            <v>GRIFFITH FOODS, S.A. DE C.V.</v>
          </cell>
        </row>
        <row r="33252">
          <cell r="C33252">
            <v>390</v>
          </cell>
          <cell r="D33252" t="str">
            <v>PRODUCTORA DE ALIMENTOS MEXICANOS, S.A. DE C.V.</v>
          </cell>
        </row>
        <row r="33253">
          <cell r="C33253">
            <v>249</v>
          </cell>
          <cell r="D33253" t="str">
            <v>ASHLAND CHEMICAL DE MEXICO, S.A. DE C.V.</v>
          </cell>
        </row>
        <row r="33254">
          <cell r="C33254">
            <v>445</v>
          </cell>
          <cell r="D33254" t="str">
            <v>BIMBO</v>
          </cell>
        </row>
        <row r="33255">
          <cell r="C33255">
            <v>166</v>
          </cell>
          <cell r="D33255" t="str">
            <v>GRUMA</v>
          </cell>
        </row>
        <row r="33256">
          <cell r="C33256">
            <v>249</v>
          </cell>
          <cell r="D33256" t="str">
            <v>ASHLAND CHEMICAL DE MEXICO, S.A. DE C.V.</v>
          </cell>
        </row>
        <row r="33257">
          <cell r="C33257">
            <v>249</v>
          </cell>
          <cell r="D33257" t="str">
            <v>ASHLAND CHEMICAL DE MEXICO, S.A. DE C.V.</v>
          </cell>
        </row>
        <row r="33258">
          <cell r="C33258">
            <v>112</v>
          </cell>
          <cell r="D33258" t="str">
            <v>GRUMA</v>
          </cell>
        </row>
        <row r="33259">
          <cell r="C33259">
            <v>112</v>
          </cell>
          <cell r="D33259" t="str">
            <v>GRUMA</v>
          </cell>
        </row>
        <row r="33260">
          <cell r="C33260">
            <v>112</v>
          </cell>
          <cell r="D33260" t="str">
            <v>GRUMA</v>
          </cell>
        </row>
        <row r="33261">
          <cell r="C33261">
            <v>376</v>
          </cell>
          <cell r="D33261" t="str">
            <v>EDUARDO WONG RODRIGUEZ</v>
          </cell>
        </row>
        <row r="33262">
          <cell r="C33262">
            <v>459</v>
          </cell>
          <cell r="D33262" t="str">
            <v>MINSA COMERCIAL SA DE CV</v>
          </cell>
        </row>
        <row r="33263">
          <cell r="C33263">
            <v>179</v>
          </cell>
          <cell r="D33263" t="str">
            <v>TBG APPAREL S DE RL DE CV</v>
          </cell>
        </row>
        <row r="33264">
          <cell r="C33264">
            <v>113</v>
          </cell>
          <cell r="D33264" t="str">
            <v>GRUMA</v>
          </cell>
        </row>
        <row r="33265">
          <cell r="C33265">
            <v>113</v>
          </cell>
          <cell r="D33265" t="str">
            <v>GRUMA</v>
          </cell>
        </row>
        <row r="33266">
          <cell r="C33266">
            <v>381</v>
          </cell>
          <cell r="D33266" t="str">
            <v>HARI MASA DEL SURESTE, S.A. DE C.V.</v>
          </cell>
        </row>
        <row r="33267">
          <cell r="C33267">
            <v>29</v>
          </cell>
          <cell r="D33267" t="str">
            <v>CERVECERIA CUAUHTEMOC MOCTEZUMA SA DE CV</v>
          </cell>
        </row>
        <row r="33268">
          <cell r="C33268">
            <v>184</v>
          </cell>
          <cell r="D33268" t="str">
            <v>CUEROMEX WET BLUE SA DE CV</v>
          </cell>
        </row>
        <row r="33269">
          <cell r="C33269">
            <v>144</v>
          </cell>
          <cell r="D33269" t="str">
            <v>SUELAS WYNY SA DE CV</v>
          </cell>
        </row>
        <row r="33270">
          <cell r="C33270">
            <v>144</v>
          </cell>
          <cell r="D33270" t="str">
            <v>SUELAS WYNY SA DE CV</v>
          </cell>
        </row>
        <row r="33271">
          <cell r="C33271">
            <v>433</v>
          </cell>
          <cell r="D33271" t="str">
            <v>CONFECCIONES Y LAVADOS DEL SURESTE, S.A. DE C.V.</v>
          </cell>
        </row>
        <row r="33272">
          <cell r="C33272">
            <v>433</v>
          </cell>
          <cell r="D33272" t="str">
            <v>CONFECCIONES Y LAVADOS DEL SURESTE, S.A. DE C.V.</v>
          </cell>
        </row>
        <row r="33273">
          <cell r="C33273">
            <v>249</v>
          </cell>
          <cell r="D33273" t="str">
            <v>ASHLAND CHEMICAL DE MEXICO, S.A. DE C.V.</v>
          </cell>
        </row>
        <row r="33274">
          <cell r="C33274">
            <v>461</v>
          </cell>
          <cell r="D33274" t="str">
            <v>ANTONIETA MEDEL QUIROZ</v>
          </cell>
        </row>
        <row r="33275">
          <cell r="C33275">
            <v>461</v>
          </cell>
          <cell r="D33275" t="str">
            <v>ANTONIETA MEDEL QUIROZ</v>
          </cell>
        </row>
        <row r="33276">
          <cell r="C33276">
            <v>457</v>
          </cell>
          <cell r="D33276" t="str">
            <v>COMERCIALIZADORA Y DISTRIBUIDORA ZAY SA DE CV</v>
          </cell>
        </row>
        <row r="33277">
          <cell r="C33277">
            <v>73</v>
          </cell>
          <cell r="D33277" t="str">
            <v>GRUPO INDUSTRIAL MIRO SA DE CV</v>
          </cell>
        </row>
        <row r="33278">
          <cell r="C33278">
            <v>249</v>
          </cell>
          <cell r="D33278" t="str">
            <v>ASHLAND CHEMICAL DE MEXICO, S.A. DE C.V.</v>
          </cell>
        </row>
        <row r="33279">
          <cell r="C33279">
            <v>28</v>
          </cell>
          <cell r="D33279" t="str">
            <v>CERVECERIA CUAUHTEMOC MOCTEZUMA SA DE CV</v>
          </cell>
        </row>
        <row r="33280">
          <cell r="C33280">
            <v>28</v>
          </cell>
          <cell r="D33280" t="str">
            <v>CERVECERIA CUAUHTEMOC MOCTEZUMA SA DE CV</v>
          </cell>
        </row>
        <row r="33281">
          <cell r="C33281">
            <v>28</v>
          </cell>
          <cell r="D33281" t="str">
            <v>CERVECERIA CUAUHTEMOC MOCTEZUMA SA DE CV</v>
          </cell>
        </row>
        <row r="33282">
          <cell r="C33282">
            <v>79</v>
          </cell>
          <cell r="D33282" t="str">
            <v>GRUMA</v>
          </cell>
        </row>
        <row r="33283">
          <cell r="C33283">
            <v>79</v>
          </cell>
          <cell r="D33283" t="str">
            <v>GRUMA</v>
          </cell>
        </row>
        <row r="33284">
          <cell r="C33284">
            <v>193</v>
          </cell>
          <cell r="D33284" t="str">
            <v>CURFIMEX SA DE CV</v>
          </cell>
        </row>
        <row r="33285">
          <cell r="C33285">
            <v>249</v>
          </cell>
          <cell r="D33285" t="str">
            <v>ASHLAND CHEMICAL DE MEXICO, S.A. DE C.V.</v>
          </cell>
        </row>
        <row r="33286">
          <cell r="C33286">
            <v>443</v>
          </cell>
          <cell r="D33286" t="str">
            <v>BIMBO</v>
          </cell>
        </row>
        <row r="33287">
          <cell r="C33287">
            <v>443</v>
          </cell>
          <cell r="D33287" t="str">
            <v>BIMBO</v>
          </cell>
        </row>
        <row r="33288">
          <cell r="C33288">
            <v>21</v>
          </cell>
          <cell r="D33288" t="str">
            <v>BIMBO</v>
          </cell>
        </row>
        <row r="33289">
          <cell r="C33289">
            <v>21</v>
          </cell>
          <cell r="D33289" t="str">
            <v>BIMBO</v>
          </cell>
        </row>
        <row r="33290">
          <cell r="C33290">
            <v>21</v>
          </cell>
          <cell r="D33290" t="str">
            <v>BIMBO</v>
          </cell>
        </row>
        <row r="33291">
          <cell r="C33291">
            <v>39</v>
          </cell>
          <cell r="D33291" t="str">
            <v>CITROJUGO SA DE CV</v>
          </cell>
        </row>
        <row r="33292">
          <cell r="C33292">
            <v>249</v>
          </cell>
          <cell r="D33292" t="str">
            <v>ASHLAND CHEMICAL DE MEXICO, S.A. DE C.V.</v>
          </cell>
        </row>
        <row r="33293">
          <cell r="C33293">
            <v>249</v>
          </cell>
          <cell r="D33293" t="str">
            <v>ASHLAND CHEMICAL DE MEXICO, S.A. DE C.V.</v>
          </cell>
        </row>
        <row r="33294">
          <cell r="C33294">
            <v>249</v>
          </cell>
          <cell r="D33294" t="str">
            <v>ASHLAND CHEMICAL DE MEXICO, S.A. DE C.V.</v>
          </cell>
        </row>
        <row r="33295">
          <cell r="C33295">
            <v>249</v>
          </cell>
          <cell r="D33295" t="str">
            <v>ASHLAND CHEMICAL DE MEXICO, S.A. DE C.V.</v>
          </cell>
        </row>
        <row r="33296">
          <cell r="C33296">
            <v>22</v>
          </cell>
          <cell r="D33296" t="str">
            <v>BIOTECNICA INTERNACIONAL SA DE CV</v>
          </cell>
        </row>
        <row r="33297">
          <cell r="C33297">
            <v>184</v>
          </cell>
          <cell r="D33297" t="str">
            <v>CUEROMEX WET BLUE SA DE CV</v>
          </cell>
        </row>
        <row r="33298">
          <cell r="C33298">
            <v>184</v>
          </cell>
          <cell r="D33298" t="str">
            <v>CUEROMEX WET BLUE SA DE CV</v>
          </cell>
        </row>
        <row r="33299">
          <cell r="C33299">
            <v>21</v>
          </cell>
          <cell r="D33299" t="str">
            <v>BIMBO</v>
          </cell>
        </row>
        <row r="33300">
          <cell r="C33300">
            <v>53</v>
          </cell>
          <cell r="D33300" t="str">
            <v>DINCO DEL NORTE SA DE CV</v>
          </cell>
        </row>
        <row r="33301">
          <cell r="C33301">
            <v>53</v>
          </cell>
          <cell r="D33301" t="str">
            <v>DINCO DEL NORTE SA DE CV</v>
          </cell>
        </row>
        <row r="33302">
          <cell r="C33302">
            <v>249</v>
          </cell>
          <cell r="D33302" t="str">
            <v>ASHLAND CHEMICAL DE MEXICO, S.A. DE C.V.</v>
          </cell>
        </row>
        <row r="33303">
          <cell r="C33303">
            <v>249</v>
          </cell>
          <cell r="D33303" t="str">
            <v>ASHLAND CHEMICAL DE MEXICO, S.A. DE C.V.</v>
          </cell>
        </row>
        <row r="33304">
          <cell r="C33304">
            <v>249</v>
          </cell>
          <cell r="D33304" t="str">
            <v>ASHLAND CHEMICAL DE MEXICO, S.A. DE C.V.</v>
          </cell>
        </row>
        <row r="33305">
          <cell r="C33305">
            <v>249</v>
          </cell>
          <cell r="D33305" t="str">
            <v>ASHLAND CHEMICAL DE MEXICO, S.A. DE C.V.</v>
          </cell>
        </row>
        <row r="33306">
          <cell r="C33306">
            <v>184</v>
          </cell>
          <cell r="D33306" t="str">
            <v>CUEROMEX WET BLUE SA DE CV</v>
          </cell>
        </row>
        <row r="33307">
          <cell r="C33307">
            <v>14</v>
          </cell>
          <cell r="D33307" t="str">
            <v>DISTRIBUIDORA TEXTIL ARTTEX, S.A. DE C.V.</v>
          </cell>
        </row>
        <row r="33308">
          <cell r="C33308">
            <v>249</v>
          </cell>
          <cell r="D33308" t="str">
            <v>ASHLAND CHEMICAL DE MEXICO, S.A. DE C.V.</v>
          </cell>
        </row>
        <row r="33309">
          <cell r="C33309">
            <v>179</v>
          </cell>
          <cell r="D33309" t="str">
            <v>TBG APPAREL S DE RL DE CV</v>
          </cell>
        </row>
        <row r="33310">
          <cell r="C33310">
            <v>32</v>
          </cell>
          <cell r="D33310" t="str">
            <v>CERVECERIA CUAUHTEMOC MOCTEZUMA SA DE CV</v>
          </cell>
        </row>
        <row r="33311">
          <cell r="C33311">
            <v>32</v>
          </cell>
          <cell r="D33311" t="str">
            <v>CERVECERIA CUAUHTEMOC MOCTEZUMA SA DE CV</v>
          </cell>
        </row>
        <row r="33312">
          <cell r="C33312">
            <v>32</v>
          </cell>
          <cell r="D33312" t="str">
            <v>CERVECERIA CUAUHTEMOC MOCTEZUMA SA DE CV</v>
          </cell>
        </row>
        <row r="33313">
          <cell r="C33313">
            <v>30</v>
          </cell>
          <cell r="D33313" t="str">
            <v>CERVECERIA CUAUHTEMOC MOCTEZUMA SA DE CV</v>
          </cell>
        </row>
        <row r="33314">
          <cell r="C33314">
            <v>30</v>
          </cell>
          <cell r="D33314" t="str">
            <v>CERVECERIA CUAUHTEMOC MOCTEZUMA SA DE CV</v>
          </cell>
        </row>
        <row r="33315">
          <cell r="C33315">
            <v>33</v>
          </cell>
          <cell r="D33315" t="str">
            <v>CERVECERIA CUAUHTEMOC MOCTEZUMA SA DE CV</v>
          </cell>
        </row>
        <row r="33316">
          <cell r="C33316">
            <v>33</v>
          </cell>
          <cell r="D33316" t="str">
            <v>CERVECERIA CUAUHTEMOC MOCTEZUMA SA DE CV</v>
          </cell>
        </row>
        <row r="33317">
          <cell r="C33317">
            <v>33</v>
          </cell>
          <cell r="D33317" t="str">
            <v>CERVECERIA CUAUHTEMOC MOCTEZUMA SA DE CV</v>
          </cell>
        </row>
        <row r="33318">
          <cell r="C33318">
            <v>433</v>
          </cell>
          <cell r="D33318" t="str">
            <v>CONFECCIONES Y LAVADOS DEL SURESTE, S.A. DE C.V.</v>
          </cell>
        </row>
        <row r="33319">
          <cell r="C33319">
            <v>440</v>
          </cell>
          <cell r="D33319" t="str">
            <v>BIMBO</v>
          </cell>
        </row>
        <row r="33320">
          <cell r="C33320">
            <v>440</v>
          </cell>
          <cell r="D33320" t="str">
            <v>BIMBO</v>
          </cell>
        </row>
        <row r="33321">
          <cell r="C33321">
            <v>442</v>
          </cell>
          <cell r="D33321" t="str">
            <v>BIMBO</v>
          </cell>
        </row>
        <row r="33322">
          <cell r="C33322">
            <v>457</v>
          </cell>
          <cell r="D33322" t="str">
            <v>COMERCIALIZADORA Y DISTRIBUIDORA ZAY SA DE CV</v>
          </cell>
        </row>
        <row r="33323">
          <cell r="C33323">
            <v>130</v>
          </cell>
          <cell r="D33323" t="str">
            <v>PRODUCTOS PERLA, SA DE CV</v>
          </cell>
        </row>
        <row r="33324">
          <cell r="C33324">
            <v>130</v>
          </cell>
          <cell r="D33324" t="str">
            <v>PRODUCTOS PERLA, SA DE CV</v>
          </cell>
        </row>
        <row r="33325">
          <cell r="C33325">
            <v>130</v>
          </cell>
          <cell r="D33325" t="str">
            <v>PRODUCTOS PERLA, SA DE CV</v>
          </cell>
        </row>
        <row r="33326">
          <cell r="C33326">
            <v>15</v>
          </cell>
          <cell r="D33326" t="str">
            <v>AVIGM SA DE CV</v>
          </cell>
        </row>
        <row r="33327">
          <cell r="C33327">
            <v>441</v>
          </cell>
          <cell r="D33327" t="str">
            <v>BIMBO</v>
          </cell>
        </row>
        <row r="33328">
          <cell r="C33328">
            <v>441</v>
          </cell>
          <cell r="D33328" t="str">
            <v>BIMBO</v>
          </cell>
        </row>
        <row r="33329">
          <cell r="C33329">
            <v>441</v>
          </cell>
          <cell r="D33329" t="str">
            <v>BIMBO</v>
          </cell>
        </row>
        <row r="33330">
          <cell r="C33330">
            <v>441</v>
          </cell>
          <cell r="D33330" t="str">
            <v>BIMBO</v>
          </cell>
        </row>
        <row r="33331">
          <cell r="C33331">
            <v>441</v>
          </cell>
          <cell r="D33331" t="str">
            <v>BIMBO</v>
          </cell>
        </row>
        <row r="33332">
          <cell r="C33332">
            <v>423</v>
          </cell>
          <cell r="D33332" t="str">
            <v>VISCERAS SELECTAS DEL BAJIO.S. DE R.L. DE C.V.</v>
          </cell>
        </row>
        <row r="33333">
          <cell r="C33333">
            <v>152</v>
          </cell>
          <cell r="D33333" t="str">
            <v>VALLE REDONDO SA DE CV</v>
          </cell>
        </row>
        <row r="33334">
          <cell r="C33334">
            <v>152</v>
          </cell>
          <cell r="D33334" t="str">
            <v>VALLE REDONDO SA DE CV</v>
          </cell>
        </row>
        <row r="33335">
          <cell r="C33335">
            <v>134</v>
          </cell>
          <cell r="D33335" t="str">
            <v>QUIMICA HERNANDEZ RAMIREZ SA DE CV</v>
          </cell>
        </row>
        <row r="33336">
          <cell r="C33336">
            <v>134</v>
          </cell>
          <cell r="D33336" t="str">
            <v>QUIMICA HERNANDEZ RAMIREZ SA DE CV</v>
          </cell>
        </row>
        <row r="33337">
          <cell r="C33337">
            <v>114</v>
          </cell>
          <cell r="D33337" t="str">
            <v>GRUMA</v>
          </cell>
        </row>
        <row r="33338">
          <cell r="C33338">
            <v>44</v>
          </cell>
          <cell r="D33338" t="str">
            <v>CONFRUTTA S.A.</v>
          </cell>
        </row>
        <row r="33339">
          <cell r="C33339">
            <v>44</v>
          </cell>
          <cell r="D33339" t="str">
            <v>CONFRUTTA S.A.</v>
          </cell>
        </row>
        <row r="33340">
          <cell r="C33340">
            <v>44</v>
          </cell>
          <cell r="D33340" t="str">
            <v>CONFRUTTA S.A.</v>
          </cell>
        </row>
        <row r="33341">
          <cell r="C33341">
            <v>44</v>
          </cell>
          <cell r="D33341" t="str">
            <v>CONFRUTTA S.A.</v>
          </cell>
        </row>
        <row r="33342">
          <cell r="C33342">
            <v>412</v>
          </cell>
          <cell r="D33342" t="str">
            <v>PRODUCTOS AGROINDUSTRIALES DE CHIHUAHUA, SPR DE RL DE CV</v>
          </cell>
        </row>
        <row r="33343">
          <cell r="C33343">
            <v>412</v>
          </cell>
          <cell r="D33343" t="str">
            <v>PRODUCTOS AGROINDUSTRIALES DE CHIHUAHUA, SPR DE RL DE CV</v>
          </cell>
        </row>
        <row r="33344">
          <cell r="C33344">
            <v>151</v>
          </cell>
          <cell r="D33344" t="str">
            <v>UNGERER MEXICO S DE RL DE CV</v>
          </cell>
        </row>
        <row r="33345">
          <cell r="C33345">
            <v>67</v>
          </cell>
          <cell r="D33345" t="str">
            <v>GELITA MEXICO S DE RL DE CV</v>
          </cell>
        </row>
        <row r="33346">
          <cell r="C33346">
            <v>55</v>
          </cell>
          <cell r="D33346" t="str">
            <v>DISTRIBUIDORA DE TEXTILES AVANTE SA DE CV</v>
          </cell>
        </row>
        <row r="33347">
          <cell r="C33347">
            <v>336</v>
          </cell>
          <cell r="D33347" t="str">
            <v>INDUSTRIA MEXICANA DE SABORES, S.A. DE C.V.</v>
          </cell>
        </row>
        <row r="33348">
          <cell r="C33348">
            <v>44</v>
          </cell>
          <cell r="D33348" t="str">
            <v>CONFRUTTA S.A.</v>
          </cell>
        </row>
        <row r="33349">
          <cell r="C33349">
            <v>249</v>
          </cell>
          <cell r="D33349" t="str">
            <v>ASHLAND CHEMICAL DE MEXICO, S.A. DE C.V.</v>
          </cell>
        </row>
        <row r="33350">
          <cell r="C33350">
            <v>249</v>
          </cell>
          <cell r="D33350" t="str">
            <v>ASHLAND CHEMICAL DE MEXICO, S.A. DE C.V.</v>
          </cell>
        </row>
        <row r="33351">
          <cell r="C33351">
            <v>249</v>
          </cell>
          <cell r="D33351" t="str">
            <v>ASHLAND CHEMICAL DE MEXICO, S.A. DE C.V.</v>
          </cell>
        </row>
        <row r="33352">
          <cell r="C33352">
            <v>446</v>
          </cell>
          <cell r="D33352" t="str">
            <v>MAQUILAS REYTEX, S.A. DE C.V.</v>
          </cell>
        </row>
        <row r="33353">
          <cell r="C33353">
            <v>179</v>
          </cell>
          <cell r="D33353" t="str">
            <v>TBG APPAREL S DE RL DE CV</v>
          </cell>
        </row>
        <row r="33354">
          <cell r="C33354">
            <v>28</v>
          </cell>
          <cell r="D33354" t="str">
            <v>CERVECERIA CUAUHTEMOC MOCTEZUMA SA DE CV</v>
          </cell>
        </row>
        <row r="33355">
          <cell r="C33355">
            <v>28</v>
          </cell>
          <cell r="D33355" t="str">
            <v>CERVECERIA CUAUHTEMOC MOCTEZUMA SA DE CV</v>
          </cell>
        </row>
        <row r="33356">
          <cell r="C33356">
            <v>28</v>
          </cell>
          <cell r="D33356" t="str">
            <v>CERVECERIA CUAUHTEMOC MOCTEZUMA SA DE CV</v>
          </cell>
        </row>
        <row r="33357">
          <cell r="C33357">
            <v>28</v>
          </cell>
          <cell r="D33357" t="str">
            <v>CERVECERIA CUAUHTEMOC MOCTEZUMA SA DE CV</v>
          </cell>
        </row>
        <row r="33358">
          <cell r="C33358">
            <v>97</v>
          </cell>
          <cell r="D33358" t="str">
            <v>LAVAEXPORT SA DE CV</v>
          </cell>
        </row>
        <row r="33359">
          <cell r="C33359">
            <v>97</v>
          </cell>
          <cell r="D33359" t="str">
            <v>LAVAEXPORT SA DE CV</v>
          </cell>
        </row>
        <row r="33360">
          <cell r="C33360">
            <v>414</v>
          </cell>
          <cell r="D33360" t="str">
            <v>HELA CHEMICALS SA DE CV</v>
          </cell>
        </row>
        <row r="33361">
          <cell r="C33361">
            <v>89</v>
          </cell>
          <cell r="D33361" t="str">
            <v>KERRY INGREDIENTS DE MEXICO SA DE CV</v>
          </cell>
        </row>
        <row r="33362">
          <cell r="C33362">
            <v>89</v>
          </cell>
          <cell r="D33362" t="str">
            <v>KERRY INGREDIENTS DE MEXICO SA DE CV</v>
          </cell>
        </row>
        <row r="33363">
          <cell r="C33363">
            <v>29</v>
          </cell>
          <cell r="D33363" t="str">
            <v>CERVECERIA CUAUHTEMOC MOCTEZUMA SA DE CV</v>
          </cell>
        </row>
        <row r="33364">
          <cell r="C33364">
            <v>29</v>
          </cell>
          <cell r="D33364" t="str">
            <v>CERVECERIA CUAUHTEMOC MOCTEZUMA SA DE CV</v>
          </cell>
        </row>
        <row r="33365">
          <cell r="C33365">
            <v>29</v>
          </cell>
          <cell r="D33365" t="str">
            <v>CERVECERIA CUAUHTEMOC MOCTEZUMA SA DE CV</v>
          </cell>
        </row>
        <row r="33366">
          <cell r="C33366">
            <v>29</v>
          </cell>
          <cell r="D33366" t="str">
            <v>CERVECERIA CUAUHTEMOC MOCTEZUMA SA DE CV</v>
          </cell>
        </row>
        <row r="33367">
          <cell r="C33367">
            <v>41</v>
          </cell>
          <cell r="D33367" t="str">
            <v>COMERCIALIZADORA EL ORO SA  DE CV</v>
          </cell>
        </row>
        <row r="33368">
          <cell r="C33368">
            <v>41</v>
          </cell>
          <cell r="D33368" t="str">
            <v>COMERCIALIZADORA EL ORO SA  DE CV</v>
          </cell>
        </row>
        <row r="33369">
          <cell r="C33369">
            <v>41</v>
          </cell>
          <cell r="D33369" t="str">
            <v>COMERCIALIZADORA EL ORO SA  DE CV</v>
          </cell>
        </row>
        <row r="33370">
          <cell r="C33370">
            <v>41</v>
          </cell>
          <cell r="D33370" t="str">
            <v>COMERCIALIZADORA EL ORO SA  DE CV</v>
          </cell>
        </row>
        <row r="33371">
          <cell r="C33371">
            <v>41</v>
          </cell>
          <cell r="D33371" t="str">
            <v>COMERCIALIZADORA EL ORO SA  DE CV</v>
          </cell>
        </row>
        <row r="33372">
          <cell r="C33372">
            <v>41</v>
          </cell>
          <cell r="D33372" t="str">
            <v>COMERCIALIZADORA EL ORO SA  DE CV</v>
          </cell>
        </row>
        <row r="33373">
          <cell r="C33373">
            <v>433</v>
          </cell>
          <cell r="D33373" t="str">
            <v>CONFECCIONES Y LAVADOS DEL SURESTE, S.A. DE C.V.</v>
          </cell>
        </row>
        <row r="33374">
          <cell r="C33374">
            <v>433</v>
          </cell>
          <cell r="D33374" t="str">
            <v>CONFECCIONES Y LAVADOS DEL SURESTE, S.A. DE C.V.</v>
          </cell>
        </row>
        <row r="33375">
          <cell r="C33375">
            <v>89</v>
          </cell>
          <cell r="D33375" t="str">
            <v>KERRY INGREDIENTS DE MEXICO SA DE CV</v>
          </cell>
        </row>
        <row r="33376">
          <cell r="C33376">
            <v>53</v>
          </cell>
          <cell r="D33376" t="str">
            <v>DINCO DEL NORTE SA DE CV</v>
          </cell>
        </row>
        <row r="33377">
          <cell r="C33377">
            <v>401</v>
          </cell>
          <cell r="D33377" t="str">
            <v>GYG DERIVADOS Y COMESTIBLES, S.A. DE C.V.</v>
          </cell>
        </row>
        <row r="33378">
          <cell r="C33378">
            <v>420</v>
          </cell>
          <cell r="D33378" t="str">
            <v>PIELES SANTORO, S.A. DE C.V.</v>
          </cell>
        </row>
        <row r="33379">
          <cell r="C33379">
            <v>420</v>
          </cell>
          <cell r="D33379" t="str">
            <v>PIELES SANTORO, S.A. DE C.V.</v>
          </cell>
        </row>
        <row r="33380">
          <cell r="C33380">
            <v>249</v>
          </cell>
          <cell r="D33380" t="str">
            <v>ASHLAND CHEMICAL DE MEXICO, S.A. DE C.V.</v>
          </cell>
        </row>
        <row r="33381">
          <cell r="C33381">
            <v>403</v>
          </cell>
          <cell r="D33381" t="str">
            <v>TECNOLOGÍA EN INGREDIENTES ALIMENTICIOS SA DE CV</v>
          </cell>
        </row>
        <row r="33382">
          <cell r="C33382">
            <v>33</v>
          </cell>
          <cell r="D33382" t="str">
            <v>CERVECERIA CUAUHTEMOC MOCTEZUMA SA DE CV</v>
          </cell>
        </row>
        <row r="33383">
          <cell r="C33383">
            <v>33</v>
          </cell>
          <cell r="D33383" t="str">
            <v>CERVECERIA CUAUHTEMOC MOCTEZUMA SA DE CV</v>
          </cell>
        </row>
        <row r="33384">
          <cell r="C33384">
            <v>33</v>
          </cell>
          <cell r="D33384" t="str">
            <v>CERVECERIA CUAUHTEMOC MOCTEZUMA SA DE CV</v>
          </cell>
        </row>
        <row r="33385">
          <cell r="C33385">
            <v>33</v>
          </cell>
          <cell r="D33385" t="str">
            <v>CERVECERIA CUAUHTEMOC MOCTEZUMA SA DE CV</v>
          </cell>
        </row>
        <row r="33386">
          <cell r="C33386">
            <v>33</v>
          </cell>
          <cell r="D33386" t="str">
            <v>CERVECERIA CUAUHTEMOC MOCTEZUMA SA DE CV</v>
          </cell>
        </row>
        <row r="33387">
          <cell r="C33387">
            <v>33</v>
          </cell>
          <cell r="D33387" t="str">
            <v>CERVECERIA CUAUHTEMOC MOCTEZUMA SA DE CV</v>
          </cell>
        </row>
        <row r="33388">
          <cell r="C33388">
            <v>33</v>
          </cell>
          <cell r="D33388" t="str">
            <v>CERVECERIA CUAUHTEMOC MOCTEZUMA SA DE CV</v>
          </cell>
        </row>
        <row r="33389">
          <cell r="C33389">
            <v>33</v>
          </cell>
          <cell r="D33389" t="str">
            <v>CERVECERIA CUAUHTEMOC MOCTEZUMA SA DE CV</v>
          </cell>
        </row>
        <row r="33390">
          <cell r="C33390">
            <v>33</v>
          </cell>
          <cell r="D33390" t="str">
            <v>CERVECERIA CUAUHTEMOC MOCTEZUMA SA DE CV</v>
          </cell>
        </row>
        <row r="33391">
          <cell r="C33391">
            <v>31</v>
          </cell>
          <cell r="D33391" t="str">
            <v>CERVECERIA CUAUHTEMOC MOCTEZUMA SA DE CV</v>
          </cell>
        </row>
        <row r="33392">
          <cell r="C33392">
            <v>31</v>
          </cell>
          <cell r="D33392" t="str">
            <v>CERVECERIA CUAUHTEMOC MOCTEZUMA SA DE CV</v>
          </cell>
        </row>
        <row r="33393">
          <cell r="C33393">
            <v>31</v>
          </cell>
          <cell r="D33393" t="str">
            <v>CERVECERIA CUAUHTEMOC MOCTEZUMA SA DE CV</v>
          </cell>
        </row>
        <row r="33394">
          <cell r="C33394">
            <v>393</v>
          </cell>
          <cell r="D33394" t="str">
            <v>CERVECERIA CUAUHTEMOC MOCTEZUMA SA DE CV</v>
          </cell>
        </row>
        <row r="33395">
          <cell r="C33395">
            <v>249</v>
          </cell>
          <cell r="D33395" t="str">
            <v>ASHLAND CHEMICAL DE MEXICO, S.A. DE C.V.</v>
          </cell>
        </row>
        <row r="33396">
          <cell r="C33396">
            <v>249</v>
          </cell>
          <cell r="D33396" t="str">
            <v>ASHLAND CHEMICAL DE MEXICO, S.A. DE C.V.</v>
          </cell>
        </row>
        <row r="33397">
          <cell r="C33397">
            <v>367</v>
          </cell>
          <cell r="D33397" t="str">
            <v>WRANGLER DE MEXICO, S. DE R.L. DE C.V.</v>
          </cell>
        </row>
        <row r="33398">
          <cell r="C33398">
            <v>367</v>
          </cell>
          <cell r="D33398" t="str">
            <v>WRANGLER DE MEXICO, S. DE R.L. DE C.V.</v>
          </cell>
        </row>
        <row r="33399">
          <cell r="C33399">
            <v>144</v>
          </cell>
          <cell r="D33399" t="str">
            <v>SUELAS WYNY SA DE CV</v>
          </cell>
        </row>
        <row r="33400">
          <cell r="C33400">
            <v>144</v>
          </cell>
          <cell r="D33400" t="str">
            <v>SUELAS WYNY SA DE CV</v>
          </cell>
        </row>
        <row r="33401">
          <cell r="C33401">
            <v>446</v>
          </cell>
          <cell r="D33401" t="str">
            <v>MAQUILAS REYTEX, S.A. DE C.V.</v>
          </cell>
        </row>
        <row r="33402">
          <cell r="C33402">
            <v>249</v>
          </cell>
          <cell r="D33402" t="str">
            <v>ASHLAND CHEMICAL DE MEXICO, S.A. DE C.V.</v>
          </cell>
        </row>
        <row r="33403">
          <cell r="C33403">
            <v>249</v>
          </cell>
          <cell r="D33403" t="str">
            <v>ASHLAND CHEMICAL DE MEXICO, S.A. DE C.V.</v>
          </cell>
        </row>
        <row r="33404">
          <cell r="C33404">
            <v>249</v>
          </cell>
          <cell r="D33404" t="str">
            <v>ASHLAND CHEMICAL DE MEXICO, S.A. DE C.V.</v>
          </cell>
        </row>
        <row r="33405">
          <cell r="C33405">
            <v>249</v>
          </cell>
          <cell r="D33405" t="str">
            <v>ASHLAND CHEMICAL DE MEXICO, S.A. DE C.V.</v>
          </cell>
        </row>
        <row r="33406">
          <cell r="C33406">
            <v>114</v>
          </cell>
          <cell r="D33406" t="str">
            <v>GRUMA</v>
          </cell>
        </row>
        <row r="33407">
          <cell r="C33407">
            <v>78</v>
          </cell>
          <cell r="D33407" t="str">
            <v>GRUMA</v>
          </cell>
        </row>
        <row r="33408">
          <cell r="C33408">
            <v>78</v>
          </cell>
          <cell r="D33408" t="str">
            <v>GRUMA</v>
          </cell>
        </row>
        <row r="33409">
          <cell r="C33409">
            <v>78</v>
          </cell>
          <cell r="D33409" t="str">
            <v>GRUMA</v>
          </cell>
        </row>
        <row r="33410">
          <cell r="C33410">
            <v>78</v>
          </cell>
          <cell r="D33410" t="str">
            <v>GRUMA</v>
          </cell>
        </row>
        <row r="33411">
          <cell r="C33411">
            <v>409</v>
          </cell>
          <cell r="D33411" t="str">
            <v>INGENIERO FRANCISCO QUINZAÑOS Y CIA SA DE CV</v>
          </cell>
        </row>
        <row r="33412">
          <cell r="C33412">
            <v>409</v>
          </cell>
          <cell r="D33412" t="str">
            <v>INGENIERO FRANCISCO QUINZAÑOS Y CIA SA DE CV</v>
          </cell>
        </row>
        <row r="33413">
          <cell r="C33413">
            <v>238</v>
          </cell>
          <cell r="D33413" t="str">
            <v>ANSA MCAL TRADING, INC.</v>
          </cell>
        </row>
        <row r="33414">
          <cell r="C33414">
            <v>249</v>
          </cell>
          <cell r="D33414" t="str">
            <v>ASHLAND CHEMICAL DE MEXICO, S.A. DE C.V.</v>
          </cell>
        </row>
        <row r="33415">
          <cell r="C33415">
            <v>249</v>
          </cell>
          <cell r="D33415" t="str">
            <v>ASHLAND CHEMICAL DE MEXICO, S.A. DE C.V.</v>
          </cell>
        </row>
        <row r="33416">
          <cell r="C33416">
            <v>249</v>
          </cell>
          <cell r="D33416" t="str">
            <v>ASHLAND CHEMICAL DE MEXICO, S.A. DE C.V.</v>
          </cell>
        </row>
        <row r="33417">
          <cell r="C33417">
            <v>179</v>
          </cell>
          <cell r="D33417" t="str">
            <v>TBG APPAREL S DE RL DE CV</v>
          </cell>
        </row>
        <row r="33418">
          <cell r="C33418">
            <v>459</v>
          </cell>
          <cell r="D33418" t="str">
            <v>MINSA COMERCIAL SA DE CV</v>
          </cell>
        </row>
        <row r="33419">
          <cell r="C33419">
            <v>43</v>
          </cell>
          <cell r="D33419" t="str">
            <v>CONFECCIONES TEXTILES DE TEZIUTLAN</v>
          </cell>
        </row>
        <row r="33420">
          <cell r="C33420">
            <v>371</v>
          </cell>
          <cell r="D33420" t="str">
            <v>DANIEL ROMO CUELLAR</v>
          </cell>
        </row>
        <row r="33421">
          <cell r="C33421">
            <v>249</v>
          </cell>
          <cell r="D33421" t="str">
            <v>ASHLAND CHEMICAL DE MEXICO, S.A. DE C.V.</v>
          </cell>
        </row>
        <row r="33422">
          <cell r="C33422">
            <v>249</v>
          </cell>
          <cell r="D33422" t="str">
            <v>ASHLAND CHEMICAL DE MEXICO, S.A. DE C.V.</v>
          </cell>
        </row>
        <row r="33423">
          <cell r="C33423">
            <v>113</v>
          </cell>
          <cell r="D33423" t="str">
            <v>GRUMA</v>
          </cell>
        </row>
        <row r="33424">
          <cell r="C33424">
            <v>378</v>
          </cell>
          <cell r="D33424" t="str">
            <v>STONE LAV, S.A. DE C.V.</v>
          </cell>
        </row>
        <row r="33425">
          <cell r="C33425">
            <v>378</v>
          </cell>
          <cell r="D33425" t="str">
            <v>STONE LAV, S.A. DE C.V.</v>
          </cell>
        </row>
        <row r="33426">
          <cell r="C33426">
            <v>30</v>
          </cell>
          <cell r="D33426" t="str">
            <v>CERVECERIA CUAUHTEMOC MOCTEZUMA SA DE CV</v>
          </cell>
        </row>
        <row r="33427">
          <cell r="C33427">
            <v>436</v>
          </cell>
          <cell r="D33427" t="str">
            <v>CERVECERIA PANAMA, S.A.</v>
          </cell>
        </row>
        <row r="33428">
          <cell r="C33428">
            <v>436</v>
          </cell>
          <cell r="D33428" t="str">
            <v>CERVECERIA PANAMA, S.A.</v>
          </cell>
        </row>
        <row r="33429">
          <cell r="C33429">
            <v>249</v>
          </cell>
          <cell r="D33429" t="str">
            <v>ASHLAND CHEMICAL DE MEXICO, S.A. DE C.V.</v>
          </cell>
        </row>
        <row r="33430">
          <cell r="C33430">
            <v>249</v>
          </cell>
          <cell r="D33430" t="str">
            <v>ASHLAND CHEMICAL DE MEXICO, S.A. DE C.V.</v>
          </cell>
        </row>
        <row r="33431">
          <cell r="C33431">
            <v>249</v>
          </cell>
          <cell r="D33431" t="str">
            <v>ASHLAND CHEMICAL DE MEXICO, S.A. DE C.V.</v>
          </cell>
        </row>
        <row r="33432">
          <cell r="C33432">
            <v>249</v>
          </cell>
          <cell r="D33432" t="str">
            <v>ASHLAND CHEMICAL DE MEXICO, S.A. DE C.V.</v>
          </cell>
        </row>
        <row r="33433">
          <cell r="C33433">
            <v>55</v>
          </cell>
          <cell r="D33433" t="str">
            <v>DISTRIBUIDORA DE TEXTILES AVANTE SA DE CV</v>
          </cell>
        </row>
        <row r="33434">
          <cell r="C33434">
            <v>15</v>
          </cell>
          <cell r="D33434" t="str">
            <v>AVIGM SA DE CV</v>
          </cell>
        </row>
        <row r="33435">
          <cell r="C33435">
            <v>447</v>
          </cell>
          <cell r="D33435" t="str">
            <v>ADLAY ZARATE TAPIA</v>
          </cell>
        </row>
        <row r="33436">
          <cell r="C33436">
            <v>454</v>
          </cell>
          <cell r="D33436" t="str">
            <v>RAMON ENRIQUE REYES CANCINO</v>
          </cell>
        </row>
        <row r="33437">
          <cell r="C33437">
            <v>454</v>
          </cell>
          <cell r="D33437" t="str">
            <v>RAMON ENRIQUE REYES CANCINO</v>
          </cell>
        </row>
        <row r="33438">
          <cell r="C33438">
            <v>134</v>
          </cell>
          <cell r="D33438" t="str">
            <v>QUIMICA HERNANDEZ RAMIREZ SA DE CV</v>
          </cell>
        </row>
        <row r="33439">
          <cell r="C33439">
            <v>134</v>
          </cell>
          <cell r="D33439" t="str">
            <v>QUIMICA HERNANDEZ RAMIREZ SA DE CV</v>
          </cell>
        </row>
        <row r="33440">
          <cell r="C33440">
            <v>134</v>
          </cell>
          <cell r="D33440" t="str">
            <v>QUIMICA HERNANDEZ RAMIREZ SA DE CV</v>
          </cell>
        </row>
        <row r="33441">
          <cell r="C33441">
            <v>249</v>
          </cell>
          <cell r="D33441" t="str">
            <v>ASHLAND CHEMICAL DE MEXICO, S.A. DE C.V.</v>
          </cell>
        </row>
        <row r="33442">
          <cell r="C33442">
            <v>392</v>
          </cell>
          <cell r="D33442" t="str">
            <v>CIH INTERNATIONAL, S.A.R.L.</v>
          </cell>
        </row>
        <row r="33443">
          <cell r="C33443">
            <v>392</v>
          </cell>
          <cell r="D33443" t="str">
            <v>CIH INTERNATIONAL, S.A.R.L.</v>
          </cell>
        </row>
        <row r="33444">
          <cell r="C33444">
            <v>392</v>
          </cell>
          <cell r="D33444" t="str">
            <v>CIH INTERNATIONAL, S.A.R.L.</v>
          </cell>
        </row>
        <row r="33445">
          <cell r="C33445">
            <v>306</v>
          </cell>
          <cell r="D33445" t="str">
            <v>GRIFFITH FOODS, S.A. DE C.V.</v>
          </cell>
        </row>
        <row r="33446">
          <cell r="C33446">
            <v>306</v>
          </cell>
          <cell r="D33446" t="str">
            <v>GRIFFITH FOODS, S.A. DE C.V.</v>
          </cell>
        </row>
        <row r="33447">
          <cell r="C33447">
            <v>346</v>
          </cell>
          <cell r="D33447" t="str">
            <v>EXAGROMERICA, S.C. DE R.L. DE C.V.</v>
          </cell>
        </row>
        <row r="33448">
          <cell r="C33448">
            <v>179</v>
          </cell>
          <cell r="D33448" t="str">
            <v>TBG APPAREL S DE RL DE CV</v>
          </cell>
        </row>
        <row r="33449">
          <cell r="C33449">
            <v>249</v>
          </cell>
          <cell r="D33449" t="str">
            <v>ASHLAND CHEMICAL DE MEXICO, S.A. DE C.V.</v>
          </cell>
        </row>
        <row r="33450">
          <cell r="C33450">
            <v>249</v>
          </cell>
          <cell r="D33450" t="str">
            <v>ASHLAND CHEMICAL DE MEXICO, S.A. DE C.V.</v>
          </cell>
        </row>
        <row r="33451">
          <cell r="C33451">
            <v>249</v>
          </cell>
          <cell r="D33451" t="str">
            <v>ASHLAND CHEMICAL DE MEXICO, S.A. DE C.V.</v>
          </cell>
        </row>
        <row r="33452">
          <cell r="C33452">
            <v>382</v>
          </cell>
          <cell r="D33452" t="str">
            <v>PC BIOLOGICS, S.A. DE C.V.</v>
          </cell>
        </row>
        <row r="33453">
          <cell r="C33453">
            <v>420</v>
          </cell>
          <cell r="D33453" t="str">
            <v>PIELES SANTORO, S.A. DE C.V.</v>
          </cell>
        </row>
        <row r="33454">
          <cell r="C33454">
            <v>420</v>
          </cell>
          <cell r="D33454" t="str">
            <v>PIELES SANTORO, S.A. DE C.V.</v>
          </cell>
        </row>
        <row r="33455">
          <cell r="C33455">
            <v>28</v>
          </cell>
          <cell r="D33455" t="str">
            <v>CERVECERIA CUAUHTEMOC MOCTEZUMA SA DE CV</v>
          </cell>
        </row>
        <row r="33456">
          <cell r="C33456">
            <v>28</v>
          </cell>
          <cell r="D33456" t="str">
            <v>CERVECERIA CUAUHTEMOC MOCTEZUMA SA DE CV</v>
          </cell>
        </row>
        <row r="33457">
          <cell r="C33457">
            <v>28</v>
          </cell>
          <cell r="D33457" t="str">
            <v>CERVECERIA CUAUHTEMOC MOCTEZUMA SA DE CV</v>
          </cell>
        </row>
        <row r="33458">
          <cell r="C33458">
            <v>166</v>
          </cell>
          <cell r="D33458" t="str">
            <v>GRUMA</v>
          </cell>
        </row>
        <row r="33459">
          <cell r="C33459">
            <v>79</v>
          </cell>
          <cell r="D33459" t="str">
            <v>GRUMA</v>
          </cell>
        </row>
        <row r="33460">
          <cell r="C33460">
            <v>79</v>
          </cell>
          <cell r="D33460" t="str">
            <v>GRUMA</v>
          </cell>
        </row>
        <row r="33461">
          <cell r="C33461">
            <v>55</v>
          </cell>
          <cell r="D33461" t="str">
            <v>DISTRIBUIDORA DE TEXTILES AVANTE SA DE CV</v>
          </cell>
        </row>
        <row r="33462">
          <cell r="C33462">
            <v>55</v>
          </cell>
          <cell r="D33462" t="str">
            <v>DISTRIBUIDORA DE TEXTILES AVANTE SA DE CV</v>
          </cell>
        </row>
        <row r="33463">
          <cell r="C33463">
            <v>14</v>
          </cell>
          <cell r="D33463" t="str">
            <v>DISTRIBUIDORA TEXTIL ARTTEX, S.A. DE C.V.</v>
          </cell>
        </row>
        <row r="33464">
          <cell r="C33464">
            <v>14</v>
          </cell>
          <cell r="D33464" t="str">
            <v>DISTRIBUIDORA TEXTIL ARTTEX, S.A. DE C.V.</v>
          </cell>
        </row>
        <row r="33465">
          <cell r="C33465">
            <v>144</v>
          </cell>
          <cell r="D33465" t="str">
            <v>SUELAS WYNY SA DE CV</v>
          </cell>
        </row>
        <row r="33466">
          <cell r="C33466">
            <v>144</v>
          </cell>
          <cell r="D33466" t="str">
            <v>SUELAS WYNY SA DE CV</v>
          </cell>
        </row>
        <row r="33467">
          <cell r="C33467">
            <v>67</v>
          </cell>
          <cell r="D33467" t="str">
            <v>GELITA MEXICO S DE RL DE CV</v>
          </cell>
        </row>
        <row r="33468">
          <cell r="C33468">
            <v>206</v>
          </cell>
          <cell r="D33468" t="str">
            <v>INVESTIGACION PRODUCTIVA SA DE CV</v>
          </cell>
        </row>
        <row r="33469">
          <cell r="C33469">
            <v>337</v>
          </cell>
          <cell r="D33469" t="str">
            <v>CERVECERIA CUAUHTEMOC MOCTEZUMA SA DE CV</v>
          </cell>
        </row>
        <row r="33470">
          <cell r="C33470">
            <v>337</v>
          </cell>
          <cell r="D33470" t="str">
            <v>CERVECERIA CUAUHTEMOC MOCTEZUMA SA DE CV</v>
          </cell>
        </row>
        <row r="33471">
          <cell r="C33471">
            <v>337</v>
          </cell>
          <cell r="D33471" t="str">
            <v>CERVECERIA CUAUHTEMOC MOCTEZUMA SA DE CV</v>
          </cell>
        </row>
        <row r="33472">
          <cell r="C33472">
            <v>67</v>
          </cell>
          <cell r="D33472" t="str">
            <v>GELITA MEXICO S DE RL DE CV</v>
          </cell>
        </row>
        <row r="33473">
          <cell r="C33473">
            <v>401</v>
          </cell>
          <cell r="D33473" t="str">
            <v>GYG DERIVADOS Y COMESTIBLES, S.A. DE C.V.</v>
          </cell>
        </row>
        <row r="33474">
          <cell r="C33474">
            <v>33</v>
          </cell>
          <cell r="D33474" t="str">
            <v>CERVECERIA CUAUHTEMOC MOCTEZUMA SA DE CV</v>
          </cell>
        </row>
        <row r="33475">
          <cell r="C33475">
            <v>337</v>
          </cell>
          <cell r="D33475" t="str">
            <v>CERVECERIA CUAUHTEMOC MOCTEZUMA SA DE CV</v>
          </cell>
        </row>
        <row r="33476">
          <cell r="C33476">
            <v>337</v>
          </cell>
          <cell r="D33476" t="str">
            <v>CERVECERIA CUAUHTEMOC MOCTEZUMA SA DE CV</v>
          </cell>
        </row>
        <row r="33477">
          <cell r="C33477">
            <v>337</v>
          </cell>
          <cell r="D33477" t="str">
            <v>CERVECERIA CUAUHTEMOC MOCTEZUMA SA DE CV</v>
          </cell>
        </row>
        <row r="33478">
          <cell r="C33478">
            <v>337</v>
          </cell>
          <cell r="D33478" t="str">
            <v>CERVECERIA CUAUHTEMOC MOCTEZUMA SA DE CV</v>
          </cell>
        </row>
        <row r="33479">
          <cell r="C33479">
            <v>342</v>
          </cell>
          <cell r="D33479" t="str">
            <v>RED STRIPE</v>
          </cell>
        </row>
        <row r="33480">
          <cell r="C33480">
            <v>342</v>
          </cell>
          <cell r="D33480" t="str">
            <v>RED STRIPE</v>
          </cell>
        </row>
        <row r="33481">
          <cell r="C33481">
            <v>104</v>
          </cell>
          <cell r="D33481" t="str">
            <v>MEJORPLUS SA DE CV</v>
          </cell>
        </row>
        <row r="33482">
          <cell r="C33482">
            <v>446</v>
          </cell>
          <cell r="D33482" t="str">
            <v>MAQUILAS REYTEX, S.A. DE C.V.</v>
          </cell>
        </row>
        <row r="33483">
          <cell r="C33483">
            <v>204</v>
          </cell>
          <cell r="D33483" t="str">
            <v>PQ INTEGRADORA LOGISTICA SA DE CV</v>
          </cell>
        </row>
        <row r="33484">
          <cell r="C33484">
            <v>249</v>
          </cell>
          <cell r="D33484" t="str">
            <v>ASHLAND CHEMICAL DE MEXICO, S.A. DE C.V.</v>
          </cell>
        </row>
        <row r="33485">
          <cell r="C33485">
            <v>249</v>
          </cell>
          <cell r="D33485" t="str">
            <v>ASHLAND CHEMICAL DE MEXICO, S.A. DE C.V.</v>
          </cell>
        </row>
        <row r="33486">
          <cell r="C33486">
            <v>249</v>
          </cell>
          <cell r="D33486" t="str">
            <v>ASHLAND CHEMICAL DE MEXICO, S.A. DE C.V.</v>
          </cell>
        </row>
        <row r="33487">
          <cell r="C33487">
            <v>179</v>
          </cell>
          <cell r="D33487" t="str">
            <v>TBG APPAREL S DE RL DE CV</v>
          </cell>
        </row>
        <row r="33488">
          <cell r="C33488">
            <v>249</v>
          </cell>
          <cell r="D33488" t="str">
            <v>ASHLAND CHEMICAL DE MEXICO, S.A. DE C.V.</v>
          </cell>
        </row>
        <row r="33489">
          <cell r="C33489">
            <v>249</v>
          </cell>
          <cell r="D33489" t="str">
            <v>ASHLAND CHEMICAL DE MEXICO, S.A. DE C.V.</v>
          </cell>
        </row>
        <row r="33490">
          <cell r="C33490">
            <v>249</v>
          </cell>
          <cell r="D33490" t="str">
            <v>ASHLAND CHEMICAL DE MEXICO, S.A. DE C.V.</v>
          </cell>
        </row>
        <row r="33491">
          <cell r="C33491">
            <v>134</v>
          </cell>
          <cell r="D33491" t="str">
            <v>QUIMICA HERNANDEZ RAMIREZ SA DE CV</v>
          </cell>
        </row>
        <row r="33492">
          <cell r="C33492">
            <v>134</v>
          </cell>
          <cell r="D33492" t="str">
            <v>QUIMICA HERNANDEZ RAMIREZ SA DE CV</v>
          </cell>
        </row>
        <row r="33493">
          <cell r="C33493">
            <v>411</v>
          </cell>
          <cell r="D33493" t="str">
            <v>TECNOLOGIA AMBIENTAL Y COMERCIAL SA</v>
          </cell>
        </row>
        <row r="33494">
          <cell r="C33494">
            <v>411</v>
          </cell>
          <cell r="D33494" t="str">
            <v>TECNOLOGIA AMBIENTAL Y COMERCIAL SA</v>
          </cell>
        </row>
        <row r="33495">
          <cell r="C33495">
            <v>249</v>
          </cell>
          <cell r="D33495" t="str">
            <v>ASHLAND CHEMICAL DE MEXICO, S.A. DE C.V.</v>
          </cell>
        </row>
        <row r="33496">
          <cell r="C33496">
            <v>249</v>
          </cell>
          <cell r="D33496" t="str">
            <v>ASHLAND CHEMICAL DE MEXICO, S.A. DE C.V.</v>
          </cell>
        </row>
        <row r="33497">
          <cell r="C33497">
            <v>29</v>
          </cell>
          <cell r="D33497" t="str">
            <v>CERVECERIA CUAUHTEMOC MOCTEZUMA SA DE CV</v>
          </cell>
        </row>
        <row r="33498">
          <cell r="C33498">
            <v>29</v>
          </cell>
          <cell r="D33498" t="str">
            <v>CERVECERIA CUAUHTEMOC MOCTEZUMA SA DE CV</v>
          </cell>
        </row>
        <row r="33499">
          <cell r="C33499">
            <v>337</v>
          </cell>
          <cell r="D33499" t="str">
            <v>CERVECERIA CUAUHTEMOC MOCTEZUMA SA DE CV</v>
          </cell>
        </row>
        <row r="33500">
          <cell r="C33500">
            <v>337</v>
          </cell>
          <cell r="D33500" t="str">
            <v>CERVECERIA CUAUHTEMOC MOCTEZUMA SA DE CV</v>
          </cell>
        </row>
        <row r="33501">
          <cell r="C33501">
            <v>457</v>
          </cell>
          <cell r="D33501" t="str">
            <v>COMERCIALIZADORA Y DISTRIBUIDORA ZAY SA DE CV</v>
          </cell>
        </row>
        <row r="33502">
          <cell r="C33502">
            <v>204</v>
          </cell>
          <cell r="D33502" t="str">
            <v>PQ INTEGRADORA LOGISTICA SA DE CV</v>
          </cell>
        </row>
        <row r="33503">
          <cell r="C33503">
            <v>22</v>
          </cell>
          <cell r="D33503" t="str">
            <v>BIOTECNICA INTERNACIONAL SA DE CV</v>
          </cell>
        </row>
        <row r="33504">
          <cell r="C33504">
            <v>22</v>
          </cell>
          <cell r="D33504" t="str">
            <v>BIOTECNICA INTERNACIONAL SA DE CV</v>
          </cell>
        </row>
        <row r="33505">
          <cell r="C33505">
            <v>249</v>
          </cell>
          <cell r="D33505" t="str">
            <v>ASHLAND CHEMICAL DE MEXICO, S.A. DE C.V.</v>
          </cell>
        </row>
        <row r="33506">
          <cell r="C33506">
            <v>32</v>
          </cell>
          <cell r="D33506" t="str">
            <v>CERVECERIA CUAUHTEMOC MOCTEZUMA SA DE CV</v>
          </cell>
        </row>
        <row r="33507">
          <cell r="C33507">
            <v>32</v>
          </cell>
          <cell r="D33507" t="str">
            <v>CERVECERIA CUAUHTEMOC MOCTEZUMA SA DE CV</v>
          </cell>
        </row>
        <row r="33508">
          <cell r="C33508">
            <v>33</v>
          </cell>
          <cell r="D33508" t="str">
            <v>CERVECERIA CUAUHTEMOC MOCTEZUMA SA DE CV</v>
          </cell>
        </row>
        <row r="33509">
          <cell r="C33509">
            <v>33</v>
          </cell>
          <cell r="D33509" t="str">
            <v>CERVECERIA CUAUHTEMOC MOCTEZUMA SA DE CV</v>
          </cell>
        </row>
        <row r="33510">
          <cell r="C33510">
            <v>33</v>
          </cell>
          <cell r="D33510" t="str">
            <v>CERVECERIA CUAUHTEMOC MOCTEZUMA SA DE CV</v>
          </cell>
        </row>
        <row r="33511">
          <cell r="C33511">
            <v>33</v>
          </cell>
          <cell r="D33511" t="str">
            <v>CERVECERIA CUAUHTEMOC MOCTEZUMA SA DE CV</v>
          </cell>
        </row>
        <row r="33512">
          <cell r="C33512">
            <v>115</v>
          </cell>
          <cell r="D33512" t="str">
            <v>GRUMA</v>
          </cell>
        </row>
        <row r="33513">
          <cell r="C33513">
            <v>412</v>
          </cell>
          <cell r="D33513" t="str">
            <v>PRODUCTOS AGROINDUSTRIALES DE CHIHUAHUA, SPR DE RL DE CV</v>
          </cell>
        </row>
        <row r="33514">
          <cell r="C33514">
            <v>376</v>
          </cell>
          <cell r="D33514" t="str">
            <v>EDUARDO WONG RODRIGUEZ</v>
          </cell>
        </row>
        <row r="33515">
          <cell r="C33515">
            <v>376</v>
          </cell>
          <cell r="D33515" t="str">
            <v>EDUARDO WONG RODRIGUEZ</v>
          </cell>
        </row>
        <row r="33516">
          <cell r="C33516">
            <v>381</v>
          </cell>
          <cell r="D33516" t="str">
            <v>HARI MASA DEL SURESTE, S.A. DE C.V.</v>
          </cell>
        </row>
        <row r="33517">
          <cell r="C33517">
            <v>249</v>
          </cell>
          <cell r="D33517" t="str">
            <v>ASHLAND CHEMICAL DE MEXICO, S.A. DE C.V.</v>
          </cell>
        </row>
        <row r="33518">
          <cell r="C33518">
            <v>249</v>
          </cell>
          <cell r="D33518" t="str">
            <v>ASHLAND CHEMICAL DE MEXICO, S.A. DE C.V.</v>
          </cell>
        </row>
        <row r="33519">
          <cell r="C33519">
            <v>249</v>
          </cell>
          <cell r="D33519" t="str">
            <v>ASHLAND CHEMICAL DE MEXICO, S.A. DE C.V.</v>
          </cell>
        </row>
        <row r="33520">
          <cell r="C33520">
            <v>249</v>
          </cell>
          <cell r="D33520" t="str">
            <v>ASHLAND CHEMICAL DE MEXICO, S.A. DE C.V.</v>
          </cell>
        </row>
        <row r="33521">
          <cell r="C33521">
            <v>249</v>
          </cell>
          <cell r="D33521" t="str">
            <v>ASHLAND CHEMICAL DE MEXICO, S.A. DE C.V.</v>
          </cell>
        </row>
        <row r="33522">
          <cell r="C33522">
            <v>249</v>
          </cell>
          <cell r="D33522" t="str">
            <v>ASHLAND CHEMICAL DE MEXICO, S.A. DE C.V.</v>
          </cell>
        </row>
        <row r="33523">
          <cell r="C33523">
            <v>249</v>
          </cell>
          <cell r="D33523" t="str">
            <v>ASHLAND CHEMICAL DE MEXICO, S.A. DE C.V.</v>
          </cell>
        </row>
        <row r="33524">
          <cell r="C33524">
            <v>395</v>
          </cell>
          <cell r="D33524" t="str">
            <v>ALTECSA SA DE CV</v>
          </cell>
        </row>
        <row r="33525">
          <cell r="C33525">
            <v>106</v>
          </cell>
          <cell r="D33525" t="str">
            <v>MEXIALOE LABORATORIOS SA DE CV</v>
          </cell>
        </row>
        <row r="33526">
          <cell r="C33526">
            <v>73</v>
          </cell>
          <cell r="D33526" t="str">
            <v>GRUPO INDUSTRIAL MIRO SA DE CV</v>
          </cell>
        </row>
        <row r="33527">
          <cell r="C33527">
            <v>193</v>
          </cell>
          <cell r="D33527" t="str">
            <v>CURFIMEX SA DE CV</v>
          </cell>
        </row>
        <row r="33528">
          <cell r="C33528">
            <v>392</v>
          </cell>
          <cell r="D33528" t="str">
            <v>CIH INTERNATIONAL, S.A.R.L.</v>
          </cell>
        </row>
        <row r="33529">
          <cell r="C33529">
            <v>252</v>
          </cell>
          <cell r="D33529" t="str">
            <v>QUESERIA DOS LAGUNAS, SPR DE R.L. DE C.V.</v>
          </cell>
        </row>
        <row r="33530">
          <cell r="C33530">
            <v>31</v>
          </cell>
          <cell r="D33530" t="str">
            <v>CERVECERIA CUAUHTEMOC MOCTEZUMA SA DE CV</v>
          </cell>
        </row>
        <row r="33531">
          <cell r="C33531">
            <v>31</v>
          </cell>
          <cell r="D33531" t="str">
            <v>CERVECERIA CUAUHTEMOC MOCTEZUMA SA DE CV</v>
          </cell>
        </row>
        <row r="33532">
          <cell r="C33532">
            <v>31</v>
          </cell>
          <cell r="D33532" t="str">
            <v>CERVECERIA CUAUHTEMOC MOCTEZUMA SA DE CV</v>
          </cell>
        </row>
        <row r="33533">
          <cell r="C33533">
            <v>31</v>
          </cell>
          <cell r="D33533" t="str">
            <v>CERVECERIA CUAUHTEMOC MOCTEZUMA SA DE CV</v>
          </cell>
        </row>
        <row r="33534">
          <cell r="C33534">
            <v>31</v>
          </cell>
          <cell r="D33534" t="str">
            <v>CERVECERIA CUAUHTEMOC MOCTEZUMA SA DE CV</v>
          </cell>
        </row>
        <row r="33535">
          <cell r="C33535">
            <v>249</v>
          </cell>
          <cell r="D33535" t="str">
            <v>ASHLAND CHEMICAL DE MEXICO, S.A. DE C.V.</v>
          </cell>
        </row>
        <row r="33536">
          <cell r="C33536">
            <v>249</v>
          </cell>
          <cell r="D33536" t="str">
            <v>ASHLAND CHEMICAL DE MEXICO, S.A. DE C.V.</v>
          </cell>
        </row>
        <row r="33537">
          <cell r="C33537">
            <v>249</v>
          </cell>
          <cell r="D33537" t="str">
            <v>ASHLAND CHEMICAL DE MEXICO, S.A. DE C.V.</v>
          </cell>
        </row>
        <row r="33538">
          <cell r="C33538">
            <v>73</v>
          </cell>
          <cell r="D33538" t="str">
            <v>GRUPO INDUSTRIAL MIRO SA DE CV</v>
          </cell>
        </row>
        <row r="33539">
          <cell r="C33539">
            <v>128</v>
          </cell>
          <cell r="D33539" t="str">
            <v>PRODUCTOS CURTIENTES SA DE CV</v>
          </cell>
        </row>
        <row r="33540">
          <cell r="C33540">
            <v>144</v>
          </cell>
          <cell r="D33540" t="str">
            <v>SUELAS WYNY SA DE CV</v>
          </cell>
        </row>
        <row r="33541">
          <cell r="C33541">
            <v>144</v>
          </cell>
          <cell r="D33541" t="str">
            <v>SUELAS WYNY SA DE CV</v>
          </cell>
        </row>
        <row r="33542">
          <cell r="C33542">
            <v>44</v>
          </cell>
          <cell r="D33542" t="str">
            <v>CONFRUTTA S.A.</v>
          </cell>
        </row>
        <row r="33543">
          <cell r="C33543">
            <v>44</v>
          </cell>
          <cell r="D33543" t="str">
            <v>CONFRUTTA S.A.</v>
          </cell>
        </row>
        <row r="33544">
          <cell r="C33544">
            <v>44</v>
          </cell>
          <cell r="D33544" t="str">
            <v>CONFRUTTA S.A.</v>
          </cell>
        </row>
        <row r="33545">
          <cell r="C33545">
            <v>24</v>
          </cell>
          <cell r="D33545" t="str">
            <v>C &amp; L ALIMENTOS SA DE CV</v>
          </cell>
        </row>
        <row r="33546">
          <cell r="C33546">
            <v>107</v>
          </cell>
          <cell r="D33546" t="str">
            <v>MICHEL ONTIVEROS PABLO IGNACIO</v>
          </cell>
        </row>
        <row r="33547">
          <cell r="C33547">
            <v>249</v>
          </cell>
          <cell r="D33547" t="str">
            <v>ASHLAND CHEMICAL DE MEXICO, S.A. DE C.V.</v>
          </cell>
        </row>
        <row r="33548">
          <cell r="C33548">
            <v>100</v>
          </cell>
          <cell r="D33548" t="str">
            <v>MANUFACTURAS KALTEX SA DE CV</v>
          </cell>
        </row>
        <row r="33549">
          <cell r="C33549">
            <v>100</v>
          </cell>
          <cell r="D33549" t="str">
            <v>MANUFACTURAS KALTEX SA DE CV</v>
          </cell>
        </row>
        <row r="33550">
          <cell r="C33550">
            <v>55</v>
          </cell>
          <cell r="D33550" t="str">
            <v>DISTRIBUIDORA DE TEXTILES AVANTE SA DE CV</v>
          </cell>
        </row>
        <row r="33551">
          <cell r="C33551">
            <v>55</v>
          </cell>
          <cell r="D33551" t="str">
            <v>DISTRIBUIDORA DE TEXTILES AVANTE SA DE CV</v>
          </cell>
        </row>
        <row r="33552">
          <cell r="C33552">
            <v>29</v>
          </cell>
          <cell r="D33552" t="str">
            <v>CERVECERIA CUAUHTEMOC MOCTEZUMA SA DE CV</v>
          </cell>
        </row>
        <row r="33553">
          <cell r="C33553">
            <v>29</v>
          </cell>
          <cell r="D33553" t="str">
            <v>CERVECERIA CUAUHTEMOC MOCTEZUMA SA DE CV</v>
          </cell>
        </row>
        <row r="33554">
          <cell r="C33554">
            <v>29</v>
          </cell>
          <cell r="D33554" t="str">
            <v>CERVECERIA CUAUHTEMOC MOCTEZUMA SA DE CV</v>
          </cell>
        </row>
        <row r="33555">
          <cell r="C33555">
            <v>443</v>
          </cell>
          <cell r="D33555" t="str">
            <v>BIMBO</v>
          </cell>
        </row>
        <row r="33556">
          <cell r="C33556">
            <v>443</v>
          </cell>
          <cell r="D33556" t="str">
            <v>BIMBO</v>
          </cell>
        </row>
        <row r="33557">
          <cell r="C33557">
            <v>390</v>
          </cell>
          <cell r="D33557" t="str">
            <v>PRODUCTORA DE ALIMENTOS MEXICANOS, S.A. DE C.V.</v>
          </cell>
        </row>
        <row r="33558">
          <cell r="C33558">
            <v>53</v>
          </cell>
          <cell r="D33558" t="str">
            <v>DINCO DEL NORTE SA DE CV</v>
          </cell>
        </row>
        <row r="33559">
          <cell r="C33559">
            <v>97</v>
          </cell>
          <cell r="D33559" t="str">
            <v>LAVAEXPORT SA DE CV</v>
          </cell>
        </row>
        <row r="33560">
          <cell r="C33560">
            <v>97</v>
          </cell>
          <cell r="D33560" t="str">
            <v>LAVAEXPORT SA DE CV</v>
          </cell>
        </row>
        <row r="33561">
          <cell r="C33561">
            <v>97</v>
          </cell>
          <cell r="D33561" t="str">
            <v>LAVAEXPORT SA DE CV</v>
          </cell>
        </row>
        <row r="33562">
          <cell r="C33562">
            <v>462</v>
          </cell>
          <cell r="D33562" t="str">
            <v>TEPACHERIA SAZON</v>
          </cell>
        </row>
        <row r="33563">
          <cell r="C33563">
            <v>16</v>
          </cell>
          <cell r="D33563" t="str">
            <v>GRUMA</v>
          </cell>
        </row>
        <row r="33564">
          <cell r="C33564">
            <v>44</v>
          </cell>
          <cell r="D33564" t="str">
            <v>CONFRUTTA S.A.</v>
          </cell>
        </row>
        <row r="33565">
          <cell r="C33565">
            <v>441</v>
          </cell>
          <cell r="D33565" t="str">
            <v>BIMBO</v>
          </cell>
        </row>
        <row r="33566">
          <cell r="C33566">
            <v>441</v>
          </cell>
          <cell r="D33566" t="str">
            <v>BIMBO</v>
          </cell>
        </row>
        <row r="33567">
          <cell r="C33567">
            <v>441</v>
          </cell>
          <cell r="D33567" t="str">
            <v>BIMBO</v>
          </cell>
        </row>
        <row r="33568">
          <cell r="C33568">
            <v>441</v>
          </cell>
          <cell r="D33568" t="str">
            <v>BIMBO</v>
          </cell>
        </row>
        <row r="33569">
          <cell r="C33569">
            <v>441</v>
          </cell>
          <cell r="D33569" t="str">
            <v>BIMBO</v>
          </cell>
        </row>
        <row r="33570">
          <cell r="C33570">
            <v>441</v>
          </cell>
          <cell r="D33570" t="str">
            <v>BIMBO</v>
          </cell>
        </row>
        <row r="33571">
          <cell r="C33571">
            <v>441</v>
          </cell>
          <cell r="D33571" t="str">
            <v>BIMBO</v>
          </cell>
        </row>
        <row r="33572">
          <cell r="C33572">
            <v>441</v>
          </cell>
          <cell r="D33572" t="str">
            <v>BIMBO</v>
          </cell>
        </row>
        <row r="33573">
          <cell r="C33573">
            <v>442</v>
          </cell>
          <cell r="D33573" t="str">
            <v>BIMBO</v>
          </cell>
        </row>
        <row r="33574">
          <cell r="C33574">
            <v>442</v>
          </cell>
          <cell r="D33574" t="str">
            <v>BIMBO</v>
          </cell>
        </row>
        <row r="33575">
          <cell r="C33575">
            <v>184</v>
          </cell>
          <cell r="D33575" t="str">
            <v>CUEROMEX WET BLUE SA DE CV</v>
          </cell>
        </row>
        <row r="33576">
          <cell r="C33576">
            <v>411</v>
          </cell>
          <cell r="D33576" t="str">
            <v>TECNOLOGIA AMBIENTAL Y COMERCIAL SA</v>
          </cell>
        </row>
        <row r="33577">
          <cell r="C33577">
            <v>411</v>
          </cell>
          <cell r="D33577" t="str">
            <v>TECNOLOGIA AMBIENTAL Y COMERCIAL SA</v>
          </cell>
        </row>
        <row r="33578">
          <cell r="C33578">
            <v>249</v>
          </cell>
          <cell r="D33578" t="str">
            <v>ASHLAND CHEMICAL DE MEXICO, S.A. DE C.V.</v>
          </cell>
        </row>
        <row r="33579">
          <cell r="C33579">
            <v>249</v>
          </cell>
          <cell r="D33579" t="str">
            <v>ASHLAND CHEMICAL DE MEXICO, S.A. DE C.V.</v>
          </cell>
        </row>
        <row r="33580">
          <cell r="C33580">
            <v>249</v>
          </cell>
          <cell r="D33580" t="str">
            <v>ASHLAND CHEMICAL DE MEXICO, S.A. DE C.V.</v>
          </cell>
        </row>
        <row r="33581">
          <cell r="C33581">
            <v>112</v>
          </cell>
          <cell r="D33581" t="str">
            <v>GRUMA</v>
          </cell>
        </row>
        <row r="33582">
          <cell r="C33582">
            <v>112</v>
          </cell>
          <cell r="D33582" t="str">
            <v>GRUMA</v>
          </cell>
        </row>
        <row r="33583">
          <cell r="C33583">
            <v>67</v>
          </cell>
          <cell r="D33583" t="str">
            <v>GELITA MEXICO S DE RL DE CV</v>
          </cell>
        </row>
        <row r="33584">
          <cell r="C33584">
            <v>89</v>
          </cell>
          <cell r="D33584" t="str">
            <v>KERRY INGREDIENTS DE MEXICO SA DE CV</v>
          </cell>
        </row>
        <row r="33585">
          <cell r="C33585">
            <v>401</v>
          </cell>
          <cell r="D33585" t="str">
            <v>GYG DERIVADOS Y COMESTIBLES, S.A. DE C.V.</v>
          </cell>
        </row>
        <row r="33586">
          <cell r="C33586">
            <v>144</v>
          </cell>
          <cell r="D33586" t="str">
            <v>SUELAS WYNY SA DE CV</v>
          </cell>
        </row>
        <row r="33587">
          <cell r="C33587">
            <v>144</v>
          </cell>
          <cell r="D33587" t="str">
            <v>SUELAS WYNY SA DE CV</v>
          </cell>
        </row>
        <row r="33588">
          <cell r="C33588">
            <v>179</v>
          </cell>
          <cell r="D33588" t="str">
            <v>TBG APPAREL S DE RL DE CV</v>
          </cell>
        </row>
        <row r="33589">
          <cell r="C33589">
            <v>179</v>
          </cell>
          <cell r="D33589" t="str">
            <v>TBG APPAREL S DE RL DE CV</v>
          </cell>
        </row>
        <row r="33590">
          <cell r="C33590">
            <v>33</v>
          </cell>
          <cell r="D33590" t="str">
            <v>CERVECERIA CUAUHTEMOC MOCTEZUMA SA DE CV</v>
          </cell>
        </row>
        <row r="33591">
          <cell r="C33591">
            <v>33</v>
          </cell>
          <cell r="D33591" t="str">
            <v>CERVECERIA CUAUHTEMOC MOCTEZUMA SA DE CV</v>
          </cell>
        </row>
        <row r="33592">
          <cell r="C33592">
            <v>33</v>
          </cell>
          <cell r="D33592" t="str">
            <v>CERVECERIA CUAUHTEMOC MOCTEZUMA SA DE CV</v>
          </cell>
        </row>
        <row r="33593">
          <cell r="C33593">
            <v>33</v>
          </cell>
          <cell r="D33593" t="str">
            <v>CERVECERIA CUAUHTEMOC MOCTEZUMA SA DE CV</v>
          </cell>
        </row>
        <row r="33594">
          <cell r="C33594">
            <v>33</v>
          </cell>
          <cell r="D33594" t="str">
            <v>CERVECERIA CUAUHTEMOC MOCTEZUMA SA DE CV</v>
          </cell>
        </row>
        <row r="33595">
          <cell r="C33595">
            <v>28</v>
          </cell>
          <cell r="D33595" t="str">
            <v>CERVECERIA CUAUHTEMOC MOCTEZUMA SA DE CV</v>
          </cell>
        </row>
        <row r="33596">
          <cell r="C33596">
            <v>28</v>
          </cell>
          <cell r="D33596" t="str">
            <v>CERVECERIA CUAUHTEMOC MOCTEZUMA SA DE CV</v>
          </cell>
        </row>
        <row r="33597">
          <cell r="C33597">
            <v>28</v>
          </cell>
          <cell r="D33597" t="str">
            <v>CERVECERIA CUAUHTEMOC MOCTEZUMA SA DE CV</v>
          </cell>
        </row>
        <row r="33598">
          <cell r="C33598">
            <v>313</v>
          </cell>
          <cell r="D33598" t="str">
            <v>COMMONWEALTH BREWERY LTD</v>
          </cell>
        </row>
        <row r="33599">
          <cell r="C33599">
            <v>376</v>
          </cell>
          <cell r="D33599" t="str">
            <v>EDUARDO WONG RODRIGUEZ</v>
          </cell>
        </row>
        <row r="33600">
          <cell r="C33600">
            <v>376</v>
          </cell>
          <cell r="D33600" t="str">
            <v>EDUARDO WONG RODRIGUEZ</v>
          </cell>
        </row>
        <row r="33601">
          <cell r="C33601">
            <v>249</v>
          </cell>
          <cell r="D33601" t="str">
            <v>ASHLAND CHEMICAL DE MEXICO, S.A. DE C.V.</v>
          </cell>
        </row>
        <row r="33602">
          <cell r="C33602">
            <v>249</v>
          </cell>
          <cell r="D33602" t="str">
            <v>ASHLAND CHEMICAL DE MEXICO, S.A. DE C.V.</v>
          </cell>
        </row>
        <row r="33603">
          <cell r="C33603">
            <v>30</v>
          </cell>
          <cell r="D33603" t="str">
            <v>CERVECERIA CUAUHTEMOC MOCTEZUMA SA DE CV</v>
          </cell>
        </row>
        <row r="33604">
          <cell r="C33604">
            <v>30</v>
          </cell>
          <cell r="D33604" t="str">
            <v>CERVECERIA CUAUHTEMOC MOCTEZUMA SA DE CV</v>
          </cell>
        </row>
        <row r="33605">
          <cell r="C33605">
            <v>30</v>
          </cell>
          <cell r="D33605" t="str">
            <v>CERVECERIA CUAUHTEMOC MOCTEZUMA SA DE CV</v>
          </cell>
        </row>
        <row r="33606">
          <cell r="C33606">
            <v>440</v>
          </cell>
          <cell r="D33606" t="str">
            <v>BIMBO</v>
          </cell>
        </row>
        <row r="33607">
          <cell r="C33607">
            <v>393</v>
          </cell>
          <cell r="D33607" t="str">
            <v>CERVECERIA CUAUHTEMOC MOCTEZUMA SA DE CV</v>
          </cell>
        </row>
        <row r="33608">
          <cell r="C33608">
            <v>21</v>
          </cell>
          <cell r="D33608" t="str">
            <v>BIMBO</v>
          </cell>
        </row>
        <row r="33609">
          <cell r="C33609">
            <v>21</v>
          </cell>
          <cell r="D33609" t="str">
            <v>BIMBO</v>
          </cell>
        </row>
        <row r="33610">
          <cell r="C33610">
            <v>269</v>
          </cell>
          <cell r="D33610" t="str">
            <v>PRODUCTOS TANIART, S.A. DE C.V.</v>
          </cell>
        </row>
        <row r="33611">
          <cell r="C33611">
            <v>249</v>
          </cell>
          <cell r="D33611" t="str">
            <v>ASHLAND CHEMICAL DE MEXICO, S.A. DE C.V.</v>
          </cell>
        </row>
        <row r="33612">
          <cell r="C33612">
            <v>249</v>
          </cell>
          <cell r="D33612" t="str">
            <v>ASHLAND CHEMICAL DE MEXICO, S.A. DE C.V.</v>
          </cell>
        </row>
        <row r="33613">
          <cell r="C33613">
            <v>249</v>
          </cell>
          <cell r="D33613" t="str">
            <v>ASHLAND CHEMICAL DE MEXICO, S.A. DE C.V.</v>
          </cell>
        </row>
        <row r="33614">
          <cell r="C33614">
            <v>41</v>
          </cell>
          <cell r="D33614" t="str">
            <v>COMERCIALIZADORA EL ORO SA  DE CV</v>
          </cell>
        </row>
        <row r="33615">
          <cell r="C33615">
            <v>384</v>
          </cell>
          <cell r="D33615" t="str">
            <v>DIET LINE LATIN AMERICA, S. A. P. I.  DE C.V.</v>
          </cell>
        </row>
        <row r="33616">
          <cell r="C33616">
            <v>378</v>
          </cell>
          <cell r="D33616" t="str">
            <v>STONE LAV, S.A. DE C.V.</v>
          </cell>
        </row>
        <row r="33617">
          <cell r="C33617">
            <v>249</v>
          </cell>
          <cell r="D33617" t="str">
            <v>ASHLAND CHEMICAL DE MEXICO, S.A. DE C.V.</v>
          </cell>
        </row>
        <row r="33618">
          <cell r="C33618">
            <v>392</v>
          </cell>
          <cell r="D33618" t="str">
            <v>CIH INTERNATIONAL, S.A.R.L.</v>
          </cell>
        </row>
        <row r="33619">
          <cell r="C33619">
            <v>392</v>
          </cell>
          <cell r="D33619" t="str">
            <v>CIH INTERNATIONAL, S.A.R.L.</v>
          </cell>
        </row>
        <row r="33620">
          <cell r="C33620">
            <v>392</v>
          </cell>
          <cell r="D33620" t="str">
            <v>CIH INTERNATIONAL, S.A.R.L.</v>
          </cell>
        </row>
        <row r="33621">
          <cell r="C33621">
            <v>392</v>
          </cell>
          <cell r="D33621" t="str">
            <v>CIH INTERNATIONAL, S.A.R.L.</v>
          </cell>
        </row>
        <row r="33622">
          <cell r="C33622">
            <v>392</v>
          </cell>
          <cell r="D33622" t="str">
            <v>CIH INTERNATIONAL, S.A.R.L.</v>
          </cell>
        </row>
        <row r="33623">
          <cell r="C33623">
            <v>392</v>
          </cell>
          <cell r="D33623" t="str">
            <v>CIH INTERNATIONAL, S.A.R.L.</v>
          </cell>
        </row>
        <row r="33624">
          <cell r="C33624">
            <v>392</v>
          </cell>
          <cell r="D33624" t="str">
            <v>CIH INTERNATIONAL, S.A.R.L.</v>
          </cell>
        </row>
        <row r="33625">
          <cell r="C33625">
            <v>113</v>
          </cell>
          <cell r="D33625" t="str">
            <v>GRUMA</v>
          </cell>
        </row>
        <row r="33626">
          <cell r="C33626">
            <v>113</v>
          </cell>
          <cell r="D33626" t="str">
            <v>GRUMA</v>
          </cell>
        </row>
        <row r="33627">
          <cell r="C33627">
            <v>78</v>
          </cell>
          <cell r="D33627" t="str">
            <v>GRUMA</v>
          </cell>
        </row>
        <row r="33628">
          <cell r="C33628">
            <v>134</v>
          </cell>
          <cell r="D33628" t="str">
            <v>QUIMICA HERNANDEZ RAMIREZ SA DE CV</v>
          </cell>
        </row>
        <row r="33629">
          <cell r="C33629">
            <v>134</v>
          </cell>
          <cell r="D33629" t="str">
            <v>QUIMICA HERNANDEZ RAMIREZ SA DE CV</v>
          </cell>
        </row>
        <row r="33630">
          <cell r="C33630">
            <v>367</v>
          </cell>
          <cell r="D33630" t="str">
            <v>WRANGLER DE MEXICO, S. DE R.L. DE C.V.</v>
          </cell>
        </row>
        <row r="33631">
          <cell r="C33631">
            <v>367</v>
          </cell>
          <cell r="D33631" t="str">
            <v>WRANGLER DE MEXICO, S. DE R.L. DE C.V.</v>
          </cell>
        </row>
        <row r="33632">
          <cell r="C33632">
            <v>249</v>
          </cell>
          <cell r="D33632" t="str">
            <v>ASHLAND CHEMICAL DE MEXICO, S.A. DE C.V.</v>
          </cell>
        </row>
        <row r="33633">
          <cell r="C33633">
            <v>249</v>
          </cell>
          <cell r="D33633" t="str">
            <v>ASHLAND CHEMICAL DE MEXICO, S.A. DE C.V.</v>
          </cell>
        </row>
        <row r="33634">
          <cell r="C33634">
            <v>249</v>
          </cell>
          <cell r="D33634" t="str">
            <v>ASHLAND CHEMICAL DE MEXICO, S.A. DE C.V.</v>
          </cell>
        </row>
        <row r="33635">
          <cell r="C33635">
            <v>249</v>
          </cell>
          <cell r="D33635" t="str">
            <v>ASHLAND CHEMICAL DE MEXICO, S.A. DE C.V.</v>
          </cell>
        </row>
        <row r="33636">
          <cell r="C33636">
            <v>249</v>
          </cell>
          <cell r="D33636" t="str">
            <v>ASHLAND CHEMICAL DE MEXICO, S.A. DE C.V.</v>
          </cell>
        </row>
        <row r="33637">
          <cell r="C33637">
            <v>249</v>
          </cell>
          <cell r="D33637" t="str">
            <v>ASHLAND CHEMICAL DE MEXICO, S.A. DE C.V.</v>
          </cell>
        </row>
        <row r="33638">
          <cell r="C33638">
            <v>249</v>
          </cell>
          <cell r="D33638" t="str">
            <v>ASHLAND CHEMICAL DE MEXICO, S.A. DE C.V.</v>
          </cell>
        </row>
        <row r="33639">
          <cell r="C33639">
            <v>114</v>
          </cell>
          <cell r="D33639" t="str">
            <v>GRUMA</v>
          </cell>
        </row>
        <row r="33640">
          <cell r="C33640">
            <v>114</v>
          </cell>
          <cell r="D33640" t="str">
            <v>GRUMA</v>
          </cell>
        </row>
        <row r="33641">
          <cell r="C33641">
            <v>249</v>
          </cell>
          <cell r="D33641" t="str">
            <v>ASHLAND CHEMICAL DE MEXICO, S.A. DE C.V.</v>
          </cell>
        </row>
        <row r="33642">
          <cell r="C33642">
            <v>30</v>
          </cell>
          <cell r="D33642" t="str">
            <v>CERVECERIA CUAUHTEMOC MOCTEZUMA SA DE CV</v>
          </cell>
        </row>
        <row r="33643">
          <cell r="C33643">
            <v>199</v>
          </cell>
          <cell r="D33643" t="str">
            <v>ANILINAS Y QUIMICOS TEXTILES SA DE CV</v>
          </cell>
        </row>
        <row r="33644">
          <cell r="C33644">
            <v>204</v>
          </cell>
          <cell r="D33644" t="str">
            <v>PQ INTEGRADORA LOGISTICA SA DE CV</v>
          </cell>
        </row>
        <row r="33645">
          <cell r="C33645">
            <v>14</v>
          </cell>
          <cell r="D33645" t="str">
            <v>DISTRIBUIDORA TEXTIL ARTTEX, S.A. DE C.V.</v>
          </cell>
        </row>
        <row r="33646">
          <cell r="C33646">
            <v>249</v>
          </cell>
          <cell r="D33646" t="str">
            <v>ASHLAND CHEMICAL DE MEXICO, S.A. DE C.V.</v>
          </cell>
        </row>
        <row r="33647">
          <cell r="C33647">
            <v>337</v>
          </cell>
          <cell r="D33647" t="str">
            <v>CERVECERIA CUAUHTEMOC MOCTEZUMA SA DE CV</v>
          </cell>
        </row>
        <row r="33648">
          <cell r="C33648">
            <v>28</v>
          </cell>
          <cell r="D33648" t="str">
            <v>CERVECERIA CUAUHTEMOC MOCTEZUMA SA DE CV</v>
          </cell>
        </row>
        <row r="33649">
          <cell r="C33649">
            <v>28</v>
          </cell>
          <cell r="D33649" t="str">
            <v>CERVECERIA CUAUHTEMOC MOCTEZUMA SA DE CV</v>
          </cell>
        </row>
        <row r="33650">
          <cell r="C33650">
            <v>371</v>
          </cell>
          <cell r="D33650" t="str">
            <v>DANIEL ROMO CUELLAR</v>
          </cell>
        </row>
        <row r="33651">
          <cell r="C33651">
            <v>464</v>
          </cell>
          <cell r="D33651" t="str">
            <v>LA CASA DE LOS ABUELOS ACAPULCO</v>
          </cell>
        </row>
        <row r="33652">
          <cell r="C33652">
            <v>464</v>
          </cell>
          <cell r="D33652" t="str">
            <v>LA CASA DE LOS ABUELOS ACAPULCO</v>
          </cell>
        </row>
        <row r="33653">
          <cell r="C33653">
            <v>463</v>
          </cell>
          <cell r="D33653" t="str">
            <v>LA CASA DE LOS ABUELOS LA ROCA</v>
          </cell>
        </row>
        <row r="33654">
          <cell r="C33654">
            <v>463</v>
          </cell>
          <cell r="D33654" t="str">
            <v>LA CASA DE LOS ABUELOS LA ROCA</v>
          </cell>
        </row>
        <row r="33655">
          <cell r="C33655">
            <v>448</v>
          </cell>
          <cell r="D33655" t="str">
            <v>TRAMEX DEL NORTE, S. DE R.L. DE C.V.</v>
          </cell>
        </row>
        <row r="33656">
          <cell r="C33656">
            <v>184</v>
          </cell>
          <cell r="D33656" t="str">
            <v>CUEROMEX WET BLUE SA DE CV</v>
          </cell>
        </row>
        <row r="33657">
          <cell r="C33657">
            <v>342</v>
          </cell>
          <cell r="D33657" t="str">
            <v>RED STRIPE</v>
          </cell>
        </row>
        <row r="33658">
          <cell r="C33658">
            <v>342</v>
          </cell>
          <cell r="D33658" t="str">
            <v>RED STRIPE</v>
          </cell>
        </row>
        <row r="33659">
          <cell r="C33659">
            <v>114</v>
          </cell>
          <cell r="D33659" t="str">
            <v>GRUMA</v>
          </cell>
        </row>
        <row r="33660">
          <cell r="C33660">
            <v>73</v>
          </cell>
          <cell r="D33660" t="str">
            <v>GRUPO INDUSTRIAL MIRO SA DE CV</v>
          </cell>
        </row>
        <row r="33661">
          <cell r="C33661">
            <v>427</v>
          </cell>
          <cell r="D33661" t="str">
            <v>CASA ARMANDO GUILLERMO PRIETO, S.A. DE C.V.</v>
          </cell>
        </row>
        <row r="33662">
          <cell r="C33662">
            <v>165</v>
          </cell>
          <cell r="D33662" t="str">
            <v>EL PEQUEÑO CURTIDOR DE LEON, S.A. DE C.V.</v>
          </cell>
        </row>
        <row r="33663">
          <cell r="C33663">
            <v>67</v>
          </cell>
          <cell r="D33663" t="str">
            <v>GELITA MEXICO S DE RL DE CV</v>
          </cell>
        </row>
        <row r="33664">
          <cell r="C33664">
            <v>31</v>
          </cell>
          <cell r="D33664" t="str">
            <v>CERVECERIA CUAUHTEMOC MOCTEZUMA SA DE CV</v>
          </cell>
        </row>
        <row r="33665">
          <cell r="C33665">
            <v>31</v>
          </cell>
          <cell r="D33665" t="str">
            <v>CERVECERIA CUAUHTEMOC MOCTEZUMA SA DE CV</v>
          </cell>
        </row>
        <row r="33666">
          <cell r="C33666">
            <v>31</v>
          </cell>
          <cell r="D33666" t="str">
            <v>CERVECERIA CUAUHTEMOC MOCTEZUMA SA DE CV</v>
          </cell>
        </row>
        <row r="33667">
          <cell r="C33667">
            <v>31</v>
          </cell>
          <cell r="D33667" t="str">
            <v>CERVECERIA CUAUHTEMOC MOCTEZUMA SA DE CV</v>
          </cell>
        </row>
        <row r="33668">
          <cell r="C33668">
            <v>249</v>
          </cell>
          <cell r="D33668" t="str">
            <v>ASHLAND CHEMICAL DE MEXICO, S.A. DE C.V.</v>
          </cell>
        </row>
        <row r="33669">
          <cell r="C33669">
            <v>249</v>
          </cell>
          <cell r="D33669" t="str">
            <v>ASHLAND CHEMICAL DE MEXICO, S.A. DE C.V.</v>
          </cell>
        </row>
        <row r="33670">
          <cell r="C33670">
            <v>249</v>
          </cell>
          <cell r="D33670" t="str">
            <v>ASHLAND CHEMICAL DE MEXICO, S.A. DE C.V.</v>
          </cell>
        </row>
        <row r="33671">
          <cell r="C33671">
            <v>249</v>
          </cell>
          <cell r="D33671" t="str">
            <v>ASHLAND CHEMICAL DE MEXICO, S.A. DE C.V.</v>
          </cell>
        </row>
        <row r="33672">
          <cell r="C33672">
            <v>249</v>
          </cell>
          <cell r="D33672" t="str">
            <v>ASHLAND CHEMICAL DE MEXICO, S.A. DE C.V.</v>
          </cell>
        </row>
        <row r="33673">
          <cell r="C33673">
            <v>423</v>
          </cell>
          <cell r="D33673" t="str">
            <v>VISCERAS SELECTAS DEL BAJIO.S. DE R.L. DE C.V.</v>
          </cell>
        </row>
        <row r="33674">
          <cell r="C33674">
            <v>423</v>
          </cell>
          <cell r="D33674" t="str">
            <v>VISCERAS SELECTAS DEL BAJIO.S. DE R.L. DE C.V.</v>
          </cell>
        </row>
        <row r="33675">
          <cell r="C33675">
            <v>144</v>
          </cell>
          <cell r="D33675" t="str">
            <v>SUELAS WYNY SA DE CV</v>
          </cell>
        </row>
        <row r="33676">
          <cell r="C33676">
            <v>144</v>
          </cell>
          <cell r="D33676" t="str">
            <v>SUELAS WYNY SA DE CV</v>
          </cell>
        </row>
        <row r="33677">
          <cell r="C33677">
            <v>238</v>
          </cell>
          <cell r="D33677" t="str">
            <v>ANSA MCAL TRADING, INC.</v>
          </cell>
        </row>
        <row r="33678">
          <cell r="C33678">
            <v>454</v>
          </cell>
          <cell r="D33678" t="str">
            <v>RAMON ENRIQUE REYES CANCINO</v>
          </cell>
        </row>
        <row r="33679">
          <cell r="C33679">
            <v>454</v>
          </cell>
          <cell r="D33679" t="str">
            <v>RAMON ENRIQUE REYES CANCINO</v>
          </cell>
        </row>
        <row r="33680">
          <cell r="C33680">
            <v>159</v>
          </cell>
          <cell r="D33680" t="str">
            <v>GRUMA</v>
          </cell>
        </row>
        <row r="33681">
          <cell r="C33681">
            <v>159</v>
          </cell>
          <cell r="D33681" t="str">
            <v>GRUMA</v>
          </cell>
        </row>
        <row r="33682">
          <cell r="C33682">
            <v>249</v>
          </cell>
          <cell r="D33682" t="str">
            <v>ASHLAND CHEMICAL DE MEXICO, S.A. DE C.V.</v>
          </cell>
        </row>
        <row r="33683">
          <cell r="C33683">
            <v>249</v>
          </cell>
          <cell r="D33683" t="str">
            <v>ASHLAND CHEMICAL DE MEXICO, S.A. DE C.V.</v>
          </cell>
        </row>
        <row r="33684">
          <cell r="C33684">
            <v>249</v>
          </cell>
          <cell r="D33684" t="str">
            <v>ASHLAND CHEMICAL DE MEXICO, S.A. DE C.V.</v>
          </cell>
        </row>
        <row r="33685">
          <cell r="C33685">
            <v>249</v>
          </cell>
          <cell r="D33685" t="str">
            <v>ASHLAND CHEMICAL DE MEXICO, S.A. DE C.V.</v>
          </cell>
        </row>
        <row r="33686">
          <cell r="C33686">
            <v>249</v>
          </cell>
          <cell r="D33686" t="str">
            <v>ASHLAND CHEMICAL DE MEXICO, S.A. DE C.V.</v>
          </cell>
        </row>
        <row r="33687">
          <cell r="C33687">
            <v>29</v>
          </cell>
          <cell r="D33687" t="str">
            <v>CERVECERIA CUAUHTEMOC MOCTEZUMA SA DE CV</v>
          </cell>
        </row>
        <row r="33688">
          <cell r="C33688">
            <v>29</v>
          </cell>
          <cell r="D33688" t="str">
            <v>CERVECERIA CUAUHTEMOC MOCTEZUMA SA DE CV</v>
          </cell>
        </row>
        <row r="33689">
          <cell r="C33689">
            <v>29</v>
          </cell>
          <cell r="D33689" t="str">
            <v>CERVECERIA CUAUHTEMOC MOCTEZUMA SA DE CV</v>
          </cell>
        </row>
        <row r="33690">
          <cell r="C33690">
            <v>371</v>
          </cell>
          <cell r="D33690" t="str">
            <v>DANIEL ROMO CUELLAR</v>
          </cell>
        </row>
        <row r="33691">
          <cell r="C33691">
            <v>52</v>
          </cell>
          <cell r="D33691" t="str">
            <v>DEUTSCHE QUIMICA SA DE CV</v>
          </cell>
        </row>
        <row r="33692">
          <cell r="C33692">
            <v>249</v>
          </cell>
          <cell r="D33692" t="str">
            <v>ASHLAND CHEMICAL DE MEXICO, S.A. DE C.V.</v>
          </cell>
        </row>
        <row r="33693">
          <cell r="C33693">
            <v>89</v>
          </cell>
          <cell r="D33693" t="str">
            <v>KERRY INGREDIENTS DE MEXICO SA DE CV</v>
          </cell>
        </row>
        <row r="33694">
          <cell r="C33694">
            <v>249</v>
          </cell>
          <cell r="D33694" t="str">
            <v>ASHLAND CHEMICAL DE MEXICO, S.A. DE C.V.</v>
          </cell>
        </row>
        <row r="33695">
          <cell r="C33695">
            <v>28</v>
          </cell>
          <cell r="D33695" t="str">
            <v>CERVECERIA CUAUHTEMOC MOCTEZUMA SA DE CV</v>
          </cell>
        </row>
        <row r="33696">
          <cell r="C33696">
            <v>28</v>
          </cell>
          <cell r="D33696" t="str">
            <v>CERVECERIA CUAUHTEMOC MOCTEZUMA SA DE CV</v>
          </cell>
        </row>
        <row r="33697">
          <cell r="C33697">
            <v>28</v>
          </cell>
          <cell r="D33697" t="str">
            <v>CERVECERIA CUAUHTEMOC MOCTEZUMA SA DE CV</v>
          </cell>
        </row>
        <row r="33698">
          <cell r="C33698">
            <v>420</v>
          </cell>
          <cell r="D33698" t="str">
            <v>PIELES SANTORO, S.A. DE C.V.</v>
          </cell>
        </row>
        <row r="33699">
          <cell r="C33699">
            <v>376</v>
          </cell>
          <cell r="D33699" t="str">
            <v>EDUARDO WONG RODRIGUEZ</v>
          </cell>
        </row>
        <row r="33700">
          <cell r="C33700">
            <v>41</v>
          </cell>
          <cell r="D33700" t="str">
            <v>COMERCIALIZADORA EL ORO SA  DE CV</v>
          </cell>
        </row>
        <row r="33701">
          <cell r="C33701">
            <v>41</v>
          </cell>
          <cell r="D33701" t="str">
            <v>COMERCIALIZADORA EL ORO SA  DE CV</v>
          </cell>
        </row>
        <row r="33702">
          <cell r="C33702">
            <v>89</v>
          </cell>
          <cell r="D33702" t="str">
            <v>KERRY INGREDIENTS DE MEXICO SA DE CV</v>
          </cell>
        </row>
        <row r="33703">
          <cell r="C33703">
            <v>184</v>
          </cell>
          <cell r="D33703" t="str">
            <v>CUEROMEX WET BLUE SA DE CV</v>
          </cell>
        </row>
        <row r="33704">
          <cell r="C33704">
            <v>184</v>
          </cell>
          <cell r="D33704" t="str">
            <v>CUEROMEX WET BLUE SA DE CV</v>
          </cell>
        </row>
        <row r="33705">
          <cell r="C33705">
            <v>21</v>
          </cell>
          <cell r="D33705" t="str">
            <v>BIMBO</v>
          </cell>
        </row>
        <row r="33706">
          <cell r="C33706">
            <v>21</v>
          </cell>
          <cell r="D33706" t="str">
            <v>BIMBO</v>
          </cell>
        </row>
        <row r="33707">
          <cell r="C33707">
            <v>441</v>
          </cell>
          <cell r="D33707" t="str">
            <v>BIMBO</v>
          </cell>
        </row>
        <row r="33708">
          <cell r="C33708">
            <v>441</v>
          </cell>
          <cell r="D33708" t="str">
            <v>BIMBO</v>
          </cell>
        </row>
        <row r="33709">
          <cell r="C33709">
            <v>441</v>
          </cell>
          <cell r="D33709" t="str">
            <v>BIMBO</v>
          </cell>
        </row>
        <row r="33710">
          <cell r="C33710">
            <v>441</v>
          </cell>
          <cell r="D33710" t="str">
            <v>BIMBO</v>
          </cell>
        </row>
        <row r="33711">
          <cell r="C33711">
            <v>440</v>
          </cell>
          <cell r="D33711" t="str">
            <v>BIMBO</v>
          </cell>
        </row>
        <row r="33712">
          <cell r="C33712">
            <v>440</v>
          </cell>
          <cell r="D33712" t="str">
            <v>BIMBO</v>
          </cell>
        </row>
        <row r="33713">
          <cell r="C33713">
            <v>442</v>
          </cell>
          <cell r="D33713" t="str">
            <v>BIMBO</v>
          </cell>
        </row>
        <row r="33714">
          <cell r="C33714">
            <v>443</v>
          </cell>
          <cell r="D33714" t="str">
            <v>BIMBO</v>
          </cell>
        </row>
        <row r="33715">
          <cell r="C33715">
            <v>32</v>
          </cell>
          <cell r="D33715" t="str">
            <v>CERVECERIA CUAUHTEMOC MOCTEZUMA SA DE CV</v>
          </cell>
        </row>
        <row r="33716">
          <cell r="C33716">
            <v>32</v>
          </cell>
          <cell r="D33716" t="str">
            <v>CERVECERIA CUAUHTEMOC MOCTEZUMA SA DE CV</v>
          </cell>
        </row>
        <row r="33717">
          <cell r="C33717">
            <v>33</v>
          </cell>
          <cell r="D33717" t="str">
            <v>CERVECERIA CUAUHTEMOC MOCTEZUMA SA DE CV</v>
          </cell>
        </row>
        <row r="33718">
          <cell r="C33718">
            <v>179</v>
          </cell>
          <cell r="D33718" t="str">
            <v>TBG APPAREL S DE RL DE CV</v>
          </cell>
        </row>
        <row r="33719">
          <cell r="C33719">
            <v>179</v>
          </cell>
          <cell r="D33719" t="str">
            <v>TBG APPAREL S DE RL DE CV</v>
          </cell>
        </row>
        <row r="33720">
          <cell r="C33720">
            <v>249</v>
          </cell>
          <cell r="D33720" t="str">
            <v>ASHLAND CHEMICAL DE MEXICO, S.A. DE C.V.</v>
          </cell>
        </row>
        <row r="33721">
          <cell r="C33721">
            <v>249</v>
          </cell>
          <cell r="D33721" t="str">
            <v>ASHLAND CHEMICAL DE MEXICO, S.A. DE C.V.</v>
          </cell>
        </row>
        <row r="33722">
          <cell r="C33722">
            <v>249</v>
          </cell>
          <cell r="D33722" t="str">
            <v>ASHLAND CHEMICAL DE MEXICO, S.A. DE C.V.</v>
          </cell>
        </row>
        <row r="33723">
          <cell r="C33723">
            <v>249</v>
          </cell>
          <cell r="D33723" t="str">
            <v>ASHLAND CHEMICAL DE MEXICO, S.A. DE C.V.</v>
          </cell>
        </row>
        <row r="33724">
          <cell r="C33724">
            <v>446</v>
          </cell>
          <cell r="D33724" t="str">
            <v>MAQUILAS REYTEX, S.A. DE C.V.</v>
          </cell>
        </row>
        <row r="33725">
          <cell r="C33725">
            <v>446</v>
          </cell>
          <cell r="D33725" t="str">
            <v>MAQUILAS REYTEX, S.A. DE C.V.</v>
          </cell>
        </row>
        <row r="33726">
          <cell r="C33726">
            <v>134</v>
          </cell>
          <cell r="D33726" t="str">
            <v>QUIMICA HERNANDEZ RAMIREZ SA DE CV</v>
          </cell>
        </row>
        <row r="33727">
          <cell r="C33727">
            <v>134</v>
          </cell>
          <cell r="D33727" t="str">
            <v>QUIMICA HERNANDEZ RAMIREZ SA DE CV</v>
          </cell>
        </row>
        <row r="33728">
          <cell r="C33728">
            <v>134</v>
          </cell>
          <cell r="D33728" t="str">
            <v>QUIMICA HERNANDEZ RAMIREZ SA DE CV</v>
          </cell>
        </row>
        <row r="33729">
          <cell r="C33729">
            <v>396</v>
          </cell>
          <cell r="D33729" t="str">
            <v>JINSI, S.A. DE C.V.</v>
          </cell>
        </row>
        <row r="33730">
          <cell r="C33730">
            <v>73</v>
          </cell>
          <cell r="D33730" t="str">
            <v>GRUPO INDUSTRIAL MIRO SA DE CV</v>
          </cell>
        </row>
        <row r="33731">
          <cell r="C33731">
            <v>389</v>
          </cell>
          <cell r="D33731" t="str">
            <v>QUIMICOS VEMONT, S. DE R.L. DE C.V.</v>
          </cell>
        </row>
        <row r="33732">
          <cell r="C33732">
            <v>389</v>
          </cell>
          <cell r="D33732" t="str">
            <v>QUIMICOS VEMONT, S. DE R.L. DE C.V.</v>
          </cell>
        </row>
        <row r="33733">
          <cell r="C33733">
            <v>144</v>
          </cell>
          <cell r="D33733" t="str">
            <v>SUELAS WYNY SA DE CV</v>
          </cell>
        </row>
        <row r="33734">
          <cell r="C33734">
            <v>144</v>
          </cell>
          <cell r="D33734" t="str">
            <v>SUELAS WYNY SA DE CV</v>
          </cell>
        </row>
        <row r="33735">
          <cell r="C33735">
            <v>249</v>
          </cell>
          <cell r="D33735" t="str">
            <v>ASHLAND CHEMICAL DE MEXICO, S.A. DE C.V.</v>
          </cell>
        </row>
        <row r="33736">
          <cell r="C33736">
            <v>249</v>
          </cell>
          <cell r="D33736" t="str">
            <v>ASHLAND CHEMICAL DE MEXICO, S.A. DE C.V.</v>
          </cell>
        </row>
        <row r="33737">
          <cell r="C33737">
            <v>354</v>
          </cell>
          <cell r="D33737" t="str">
            <v>PROVO BEVERAGES LTD.</v>
          </cell>
        </row>
        <row r="33738">
          <cell r="C33738">
            <v>465</v>
          </cell>
          <cell r="D33738" t="str">
            <v>MICROALGAS OLEAS DE MEXICO</v>
          </cell>
        </row>
        <row r="33739">
          <cell r="C33739">
            <v>465</v>
          </cell>
          <cell r="D33739" t="str">
            <v>MICROALGAS OLEAS DE MEXICO</v>
          </cell>
        </row>
        <row r="33740">
          <cell r="C33740">
            <v>381</v>
          </cell>
          <cell r="D33740" t="str">
            <v>HARI MASA DEL SURESTE, S.A. DE C.V.</v>
          </cell>
        </row>
        <row r="33741">
          <cell r="C33741">
            <v>456</v>
          </cell>
          <cell r="D33741" t="str">
            <v>PROTEINAS MARINAS Y HARINAS DE SINALOA SA DE CV</v>
          </cell>
        </row>
        <row r="33742">
          <cell r="C33742">
            <v>128</v>
          </cell>
          <cell r="D33742" t="str">
            <v>PRODUCTOS CURTIENTES SA DE CV</v>
          </cell>
        </row>
        <row r="33743">
          <cell r="C33743">
            <v>128</v>
          </cell>
          <cell r="D33743" t="str">
            <v>PRODUCTOS CURTIENTES SA DE CV</v>
          </cell>
        </row>
        <row r="33744">
          <cell r="C33744">
            <v>444</v>
          </cell>
          <cell r="D33744" t="str">
            <v>BIMBO</v>
          </cell>
        </row>
        <row r="33745">
          <cell r="C33745">
            <v>401</v>
          </cell>
          <cell r="D33745" t="str">
            <v>GYG DERIVADOS Y COMESTIBLES, S.A. DE C.V.</v>
          </cell>
        </row>
        <row r="33746">
          <cell r="C33746">
            <v>373</v>
          </cell>
          <cell r="D33746" t="str">
            <v>MOLINO LA ROSALEDA, S.A. DE C.V.</v>
          </cell>
        </row>
        <row r="33747">
          <cell r="C33747">
            <v>373</v>
          </cell>
          <cell r="D33747" t="str">
            <v>MOLINO LA ROSALEDA, S.A. DE C.V.</v>
          </cell>
        </row>
        <row r="33748">
          <cell r="C33748">
            <v>55</v>
          </cell>
          <cell r="D33748" t="str">
            <v>DISTRIBUIDORA DE TEXTILES AVANTE SA DE CV</v>
          </cell>
        </row>
        <row r="33749">
          <cell r="C33749">
            <v>55</v>
          </cell>
          <cell r="D33749" t="str">
            <v>DISTRIBUIDORA DE TEXTILES AVANTE SA DE CV</v>
          </cell>
        </row>
        <row r="33750">
          <cell r="C33750">
            <v>55</v>
          </cell>
          <cell r="D33750" t="str">
            <v>DISTRIBUIDORA DE TEXTILES AVANTE SA DE CV</v>
          </cell>
        </row>
        <row r="33751">
          <cell r="C33751">
            <v>31</v>
          </cell>
          <cell r="D33751" t="str">
            <v>CERVECERIA CUAUHTEMOC MOCTEZUMA SA DE CV</v>
          </cell>
        </row>
        <row r="33752">
          <cell r="C33752">
            <v>444</v>
          </cell>
          <cell r="D33752" t="str">
            <v>BIMBO</v>
          </cell>
        </row>
        <row r="33753">
          <cell r="C33753">
            <v>40</v>
          </cell>
          <cell r="D33753" t="str">
            <v>CITROLIM SA DE CV</v>
          </cell>
        </row>
        <row r="33754">
          <cell r="C33754">
            <v>184</v>
          </cell>
          <cell r="D33754" t="str">
            <v>CUEROMEX WET BLUE SA DE CV</v>
          </cell>
        </row>
        <row r="33755">
          <cell r="C33755">
            <v>97</v>
          </cell>
          <cell r="D33755" t="str">
            <v>LAVAEXPORT SA DE CV</v>
          </cell>
        </row>
        <row r="33756">
          <cell r="C33756">
            <v>97</v>
          </cell>
          <cell r="D33756" t="str">
            <v>LAVAEXPORT SA DE CV</v>
          </cell>
        </row>
        <row r="33757">
          <cell r="C33757">
            <v>97</v>
          </cell>
          <cell r="D33757" t="str">
            <v>LAVAEXPORT SA DE CV</v>
          </cell>
        </row>
        <row r="33758">
          <cell r="C33758">
            <v>249</v>
          </cell>
          <cell r="D33758" t="str">
            <v>ASHLAND CHEMICAL DE MEXICO, S.A. DE C.V.</v>
          </cell>
        </row>
        <row r="33759">
          <cell r="C33759">
            <v>249</v>
          </cell>
          <cell r="D33759" t="str">
            <v>ASHLAND CHEMICAL DE MEXICO, S.A. DE C.V.</v>
          </cell>
        </row>
        <row r="33760">
          <cell r="C33760">
            <v>249</v>
          </cell>
          <cell r="D33760" t="str">
            <v>ASHLAND CHEMICAL DE MEXICO, S.A. DE C.V.</v>
          </cell>
        </row>
        <row r="33761">
          <cell r="C33761">
            <v>249</v>
          </cell>
          <cell r="D33761" t="str">
            <v>ASHLAND CHEMICAL DE MEXICO, S.A. DE C.V.</v>
          </cell>
        </row>
        <row r="33762">
          <cell r="C33762">
            <v>249</v>
          </cell>
          <cell r="D33762" t="str">
            <v>ASHLAND CHEMICAL DE MEXICO, S.A. DE C.V.</v>
          </cell>
        </row>
        <row r="33763">
          <cell r="C33763">
            <v>179</v>
          </cell>
          <cell r="D33763" t="str">
            <v>TBG APPAREL S DE RL DE CV</v>
          </cell>
        </row>
        <row r="33764">
          <cell r="C33764">
            <v>32</v>
          </cell>
          <cell r="D33764" t="str">
            <v>CERVECERIA CUAUHTEMOC MOCTEZUMA SA DE CV</v>
          </cell>
        </row>
        <row r="33765">
          <cell r="C33765">
            <v>32</v>
          </cell>
          <cell r="D33765" t="str">
            <v>CERVECERIA CUAUHTEMOC MOCTEZUMA SA DE CV</v>
          </cell>
        </row>
        <row r="33766">
          <cell r="C33766">
            <v>30</v>
          </cell>
          <cell r="D33766" t="str">
            <v>CERVECERIA CUAUHTEMOC MOCTEZUMA SA DE CV</v>
          </cell>
        </row>
        <row r="33767">
          <cell r="C33767">
            <v>67</v>
          </cell>
          <cell r="D33767" t="str">
            <v>GELITA MEXICO S DE RL DE CV</v>
          </cell>
        </row>
        <row r="33768">
          <cell r="C33768">
            <v>202</v>
          </cell>
          <cell r="D33768" t="str">
            <v>CURTIDOS TREVIÑO SA DE CV</v>
          </cell>
        </row>
        <row r="33769">
          <cell r="C33769">
            <v>378</v>
          </cell>
          <cell r="D33769" t="str">
            <v>STONE LAV, S.A. DE C.V.</v>
          </cell>
        </row>
        <row r="33770">
          <cell r="C33770">
            <v>249</v>
          </cell>
          <cell r="D33770" t="str">
            <v>ASHLAND CHEMICAL DE MEXICO, S.A. DE C.V.</v>
          </cell>
        </row>
        <row r="33771">
          <cell r="C33771">
            <v>378</v>
          </cell>
          <cell r="D33771" t="str">
            <v>STONE LAV, S.A. DE C.V.</v>
          </cell>
        </row>
        <row r="33772">
          <cell r="C33772">
            <v>436</v>
          </cell>
          <cell r="D33772" t="str">
            <v>CERVECERIA PANAMA, S.A.</v>
          </cell>
        </row>
        <row r="33773">
          <cell r="C33773">
            <v>78</v>
          </cell>
          <cell r="D33773" t="str">
            <v>GRUMA</v>
          </cell>
        </row>
        <row r="33774">
          <cell r="C33774">
            <v>78</v>
          </cell>
          <cell r="D33774" t="str">
            <v>GRUMA</v>
          </cell>
        </row>
        <row r="33775">
          <cell r="C33775">
            <v>78</v>
          </cell>
          <cell r="D33775" t="str">
            <v>GRUMA</v>
          </cell>
        </row>
        <row r="33776">
          <cell r="C33776">
            <v>249</v>
          </cell>
          <cell r="D33776" t="str">
            <v>ASHLAND CHEMICAL DE MEXICO, S.A. DE C.V.</v>
          </cell>
        </row>
        <row r="33777">
          <cell r="C33777">
            <v>249</v>
          </cell>
          <cell r="D33777" t="str">
            <v>ASHLAND CHEMICAL DE MEXICO, S.A. DE C.V.</v>
          </cell>
        </row>
        <row r="33778">
          <cell r="C33778">
            <v>249</v>
          </cell>
          <cell r="D33778" t="str">
            <v>ASHLAND CHEMICAL DE MEXICO, S.A. DE C.V.</v>
          </cell>
        </row>
        <row r="33779">
          <cell r="C33779">
            <v>52</v>
          </cell>
          <cell r="D33779" t="str">
            <v>DEUTSCHE QUIMICA SA DE CV</v>
          </cell>
        </row>
        <row r="33780">
          <cell r="C33780">
            <v>52</v>
          </cell>
          <cell r="D33780" t="str">
            <v>DEUTSCHE QUIMICA SA DE CV</v>
          </cell>
        </row>
        <row r="33781">
          <cell r="C33781">
            <v>193</v>
          </cell>
          <cell r="D33781" t="str">
            <v>CURFIMEX SA DE CV</v>
          </cell>
        </row>
        <row r="33782">
          <cell r="C33782">
            <v>115</v>
          </cell>
          <cell r="D33782" t="str">
            <v>GRUMA</v>
          </cell>
        </row>
        <row r="33783">
          <cell r="C33783">
            <v>115</v>
          </cell>
          <cell r="D33783" t="str">
            <v>GRUMA</v>
          </cell>
        </row>
        <row r="33784">
          <cell r="C33784">
            <v>433</v>
          </cell>
          <cell r="D33784" t="str">
            <v>CONFECCIONES Y LAVADOS DEL SURESTE, S.A. DE C.V.</v>
          </cell>
        </row>
        <row r="33785">
          <cell r="C33785">
            <v>433</v>
          </cell>
          <cell r="D33785" t="str">
            <v>CONFECCIONES Y LAVADOS DEL SURESTE, S.A. DE C.V.</v>
          </cell>
        </row>
        <row r="33786">
          <cell r="C33786">
            <v>28</v>
          </cell>
          <cell r="D33786" t="str">
            <v>CERVECERIA CUAUHTEMOC MOCTEZUMA SA DE CV</v>
          </cell>
        </row>
        <row r="33787">
          <cell r="C33787">
            <v>28</v>
          </cell>
          <cell r="D33787" t="str">
            <v>CERVECERIA CUAUHTEMOC MOCTEZUMA SA DE CV</v>
          </cell>
        </row>
        <row r="33788">
          <cell r="C33788">
            <v>28</v>
          </cell>
          <cell r="D33788" t="str">
            <v>CERVECERIA CUAUHTEMOC MOCTEZUMA SA DE CV</v>
          </cell>
        </row>
        <row r="33789">
          <cell r="C33789">
            <v>393</v>
          </cell>
          <cell r="D33789" t="str">
            <v>CERVECERIA CUAUHTEMOC MOCTEZUMA SA DE CV</v>
          </cell>
        </row>
        <row r="33790">
          <cell r="C33790">
            <v>249</v>
          </cell>
          <cell r="D33790" t="str">
            <v>ASHLAND CHEMICAL DE MEXICO, S.A. DE C.V.</v>
          </cell>
        </row>
        <row r="33791">
          <cell r="C33791">
            <v>249</v>
          </cell>
          <cell r="D33791" t="str">
            <v>ASHLAND CHEMICAL DE MEXICO, S.A. DE C.V.</v>
          </cell>
        </row>
        <row r="33792">
          <cell r="C33792">
            <v>249</v>
          </cell>
          <cell r="D33792" t="str">
            <v>ASHLAND CHEMICAL DE MEXICO, S.A. DE C.V.</v>
          </cell>
        </row>
        <row r="33793">
          <cell r="C33793">
            <v>249</v>
          </cell>
          <cell r="D33793" t="str">
            <v>ASHLAND CHEMICAL DE MEXICO, S.A. DE C.V.</v>
          </cell>
        </row>
        <row r="33794">
          <cell r="C33794">
            <v>249</v>
          </cell>
          <cell r="D33794" t="str">
            <v>ASHLAND CHEMICAL DE MEXICO, S.A. DE C.V.</v>
          </cell>
        </row>
        <row r="33795">
          <cell r="C33795">
            <v>144</v>
          </cell>
          <cell r="D33795" t="str">
            <v>SUELAS WYNY SA DE CV</v>
          </cell>
        </row>
        <row r="33796">
          <cell r="C33796">
            <v>378</v>
          </cell>
          <cell r="D33796" t="str">
            <v>STONE LAV, S.A. DE C.V.</v>
          </cell>
        </row>
        <row r="33797">
          <cell r="C33797">
            <v>367</v>
          </cell>
          <cell r="D33797" t="str">
            <v>WRANGLER DE MEXICO, S. DE R.L. DE C.V.</v>
          </cell>
        </row>
        <row r="33798">
          <cell r="C33798">
            <v>367</v>
          </cell>
          <cell r="D33798" t="str">
            <v>WRANGLER DE MEXICO, S. DE R.L. DE C.V.</v>
          </cell>
        </row>
        <row r="33799">
          <cell r="C33799">
            <v>249</v>
          </cell>
          <cell r="D33799" t="str">
            <v>ASHLAND CHEMICAL DE MEXICO, S.A. DE C.V.</v>
          </cell>
        </row>
        <row r="33800">
          <cell r="C33800">
            <v>112</v>
          </cell>
          <cell r="D33800" t="str">
            <v>GRUMA</v>
          </cell>
        </row>
        <row r="33801">
          <cell r="C33801">
            <v>112</v>
          </cell>
          <cell r="D33801" t="str">
            <v>GRUMA</v>
          </cell>
        </row>
        <row r="33802">
          <cell r="C33802">
            <v>184</v>
          </cell>
          <cell r="D33802" t="str">
            <v>CUEROMEX WET BLUE SA DE CV</v>
          </cell>
        </row>
        <row r="33803">
          <cell r="C33803">
            <v>14</v>
          </cell>
          <cell r="D33803" t="str">
            <v>DISTRIBUIDORA TEXTIL ARTTEX, S.A. DE C.V.</v>
          </cell>
        </row>
        <row r="33804">
          <cell r="C33804">
            <v>204</v>
          </cell>
          <cell r="D33804" t="str">
            <v>PQ INTEGRADORA LOGISTICA SA DE CV</v>
          </cell>
        </row>
        <row r="33805">
          <cell r="C33805">
            <v>204</v>
          </cell>
          <cell r="D33805" t="str">
            <v>PQ INTEGRADORA LOGISTICA SA DE CV</v>
          </cell>
        </row>
        <row r="33806">
          <cell r="C33806">
            <v>249</v>
          </cell>
          <cell r="D33806" t="str">
            <v>ASHLAND CHEMICAL DE MEXICO, S.A. DE C.V.</v>
          </cell>
        </row>
        <row r="33807">
          <cell r="C33807">
            <v>179</v>
          </cell>
          <cell r="D33807" t="str">
            <v>TBG APPAREL S DE RL DE CV</v>
          </cell>
        </row>
        <row r="33808">
          <cell r="C33808">
            <v>100</v>
          </cell>
          <cell r="D33808" t="str">
            <v>MANUFACTURAS KALTEX SA DE CV</v>
          </cell>
        </row>
        <row r="33809">
          <cell r="C33809">
            <v>128</v>
          </cell>
          <cell r="D33809" t="str">
            <v>PRODUCTOS CURTIENTES SA DE CV</v>
          </cell>
        </row>
        <row r="33810">
          <cell r="C33810">
            <v>128</v>
          </cell>
          <cell r="D33810" t="str">
            <v>PRODUCTOS CURTIENTES SA DE CV</v>
          </cell>
        </row>
        <row r="33811">
          <cell r="C33811">
            <v>381</v>
          </cell>
          <cell r="D33811" t="str">
            <v>HARI MASA DEL SURESTE, S.A. DE C.V.</v>
          </cell>
        </row>
        <row r="33812">
          <cell r="C33812">
            <v>100</v>
          </cell>
          <cell r="D33812" t="str">
            <v>MANUFACTURAS KALTEX SA DE CV</v>
          </cell>
        </row>
        <row r="33813">
          <cell r="C33813">
            <v>100</v>
          </cell>
          <cell r="D33813" t="str">
            <v>MANUFACTURAS KALTEX SA DE CV</v>
          </cell>
        </row>
        <row r="33814">
          <cell r="C33814">
            <v>249</v>
          </cell>
          <cell r="D33814" t="str">
            <v>ASHLAND CHEMICAL DE MEXICO, S.A. DE C.V.</v>
          </cell>
        </row>
        <row r="33815">
          <cell r="C33815">
            <v>401</v>
          </cell>
          <cell r="D33815" t="str">
            <v>GYG DERIVADOS Y COMESTIBLES, S.A. DE C.V.</v>
          </cell>
        </row>
        <row r="33816">
          <cell r="C33816">
            <v>79</v>
          </cell>
          <cell r="D33816" t="str">
            <v>GRUMA</v>
          </cell>
        </row>
        <row r="33817">
          <cell r="C33817">
            <v>79</v>
          </cell>
          <cell r="D33817" t="str">
            <v>GRUMA</v>
          </cell>
        </row>
        <row r="33818">
          <cell r="C33818">
            <v>67</v>
          </cell>
          <cell r="D33818" t="str">
            <v>GELITA MEXICO S DE RL DE CV</v>
          </cell>
        </row>
        <row r="33819">
          <cell r="C33819">
            <v>371</v>
          </cell>
          <cell r="D33819" t="str">
            <v>DANIEL ROMO CUELLAR</v>
          </cell>
        </row>
        <row r="33820">
          <cell r="C33820">
            <v>454</v>
          </cell>
          <cell r="D33820" t="str">
            <v>RAMON ENRIQUE REYES CANCINO</v>
          </cell>
        </row>
        <row r="33821">
          <cell r="C33821">
            <v>454</v>
          </cell>
          <cell r="D33821" t="str">
            <v>RAMON ENRIQUE REYES CANCINO</v>
          </cell>
        </row>
        <row r="33822">
          <cell r="C33822">
            <v>28</v>
          </cell>
          <cell r="D33822" t="str">
            <v>CERVECERIA CUAUHTEMOC MOCTEZUMA SA DE CV</v>
          </cell>
        </row>
        <row r="33823">
          <cell r="C33823">
            <v>337</v>
          </cell>
          <cell r="D33823" t="str">
            <v>CERVECERIA CUAUHTEMOC MOCTEZUMA SA DE CV</v>
          </cell>
        </row>
        <row r="33824">
          <cell r="C33824">
            <v>337</v>
          </cell>
          <cell r="D33824" t="str">
            <v>CERVECERIA CUAUHTEMOC MOCTEZUMA SA DE CV</v>
          </cell>
        </row>
        <row r="33825">
          <cell r="C33825">
            <v>337</v>
          </cell>
          <cell r="D33825" t="str">
            <v>CERVECERIA CUAUHTEMOC MOCTEZUMA SA DE CV</v>
          </cell>
        </row>
        <row r="33826">
          <cell r="C33826">
            <v>28</v>
          </cell>
          <cell r="D33826" t="str">
            <v>CERVECERIA CUAUHTEMOC MOCTEZUMA SA DE CV</v>
          </cell>
        </row>
        <row r="33827">
          <cell r="C33827">
            <v>179</v>
          </cell>
          <cell r="D33827" t="str">
            <v>TBG APPAREL S DE RL DE CV</v>
          </cell>
        </row>
        <row r="33828">
          <cell r="C33828">
            <v>306</v>
          </cell>
          <cell r="D33828" t="str">
            <v>GRIFFITH FOODS, S.A. DE C.V.</v>
          </cell>
        </row>
        <row r="33829">
          <cell r="C33829">
            <v>306</v>
          </cell>
          <cell r="D33829" t="str">
            <v>GRIFFITH FOODS, S.A. DE C.V.</v>
          </cell>
        </row>
        <row r="33830">
          <cell r="C33830">
            <v>44</v>
          </cell>
          <cell r="D33830" t="str">
            <v>CONFRUTTA S.A.</v>
          </cell>
        </row>
        <row r="33831">
          <cell r="C33831">
            <v>184</v>
          </cell>
          <cell r="D33831" t="str">
            <v>CUEROMEX WET BLUE SA DE CV</v>
          </cell>
        </row>
        <row r="33832">
          <cell r="C33832">
            <v>184</v>
          </cell>
          <cell r="D33832" t="str">
            <v>CUEROMEX WET BLUE SA DE CV</v>
          </cell>
        </row>
        <row r="33833">
          <cell r="C33833">
            <v>249</v>
          </cell>
          <cell r="D33833" t="str">
            <v>ASHLAND CHEMICAL DE MEXICO, S.A. DE C.V.</v>
          </cell>
        </row>
        <row r="33834">
          <cell r="C33834">
            <v>249</v>
          </cell>
          <cell r="D33834" t="str">
            <v>ASHLAND CHEMICAL DE MEXICO, S.A. DE C.V.</v>
          </cell>
        </row>
        <row r="33835">
          <cell r="C33835">
            <v>249</v>
          </cell>
          <cell r="D33835" t="str">
            <v>ASHLAND CHEMICAL DE MEXICO, S.A. DE C.V.</v>
          </cell>
        </row>
        <row r="33836">
          <cell r="C33836">
            <v>21</v>
          </cell>
          <cell r="D33836" t="str">
            <v>BIMBO</v>
          </cell>
        </row>
        <row r="33837">
          <cell r="C33837">
            <v>21</v>
          </cell>
          <cell r="D33837" t="str">
            <v>BIMBO</v>
          </cell>
        </row>
        <row r="33838">
          <cell r="C33838">
            <v>21</v>
          </cell>
          <cell r="D33838" t="str">
            <v>BIMBO</v>
          </cell>
        </row>
        <row r="33839">
          <cell r="C33839">
            <v>21</v>
          </cell>
          <cell r="D33839" t="str">
            <v>BIMBO</v>
          </cell>
        </row>
        <row r="33840">
          <cell r="C33840">
            <v>21</v>
          </cell>
          <cell r="D33840" t="str">
            <v>BIMBO</v>
          </cell>
        </row>
        <row r="33841">
          <cell r="C33841">
            <v>441</v>
          </cell>
          <cell r="D33841" t="str">
            <v>BIMBO</v>
          </cell>
        </row>
        <row r="33842">
          <cell r="C33842">
            <v>441</v>
          </cell>
          <cell r="D33842" t="str">
            <v>BIMBO</v>
          </cell>
        </row>
        <row r="33843">
          <cell r="C33843">
            <v>441</v>
          </cell>
          <cell r="D33843" t="str">
            <v>BIMBO</v>
          </cell>
        </row>
        <row r="33844">
          <cell r="C33844">
            <v>441</v>
          </cell>
          <cell r="D33844" t="str">
            <v>BIMBO</v>
          </cell>
        </row>
        <row r="33845">
          <cell r="C33845">
            <v>441</v>
          </cell>
          <cell r="D33845" t="str">
            <v>BIMBO</v>
          </cell>
        </row>
        <row r="33846">
          <cell r="C33846">
            <v>441</v>
          </cell>
          <cell r="D33846" t="str">
            <v>BIMBO</v>
          </cell>
        </row>
        <row r="33847">
          <cell r="C33847">
            <v>441</v>
          </cell>
          <cell r="D33847" t="str">
            <v>BIMBO</v>
          </cell>
        </row>
        <row r="33848">
          <cell r="C33848">
            <v>144</v>
          </cell>
          <cell r="D33848" t="str">
            <v>SUELAS WYNY SA DE CV</v>
          </cell>
        </row>
        <row r="33849">
          <cell r="C33849">
            <v>440</v>
          </cell>
          <cell r="D33849" t="str">
            <v>BIMBO</v>
          </cell>
        </row>
        <row r="33850">
          <cell r="C33850">
            <v>440</v>
          </cell>
          <cell r="D33850" t="str">
            <v>BIMBO</v>
          </cell>
        </row>
        <row r="33851">
          <cell r="C33851">
            <v>440</v>
          </cell>
          <cell r="D33851" t="str">
            <v>BIMBO</v>
          </cell>
        </row>
        <row r="33852">
          <cell r="C33852">
            <v>440</v>
          </cell>
          <cell r="D33852" t="str">
            <v>BIMBO</v>
          </cell>
        </row>
        <row r="33853">
          <cell r="C33853">
            <v>442</v>
          </cell>
          <cell r="D33853" t="str">
            <v>BIMBO</v>
          </cell>
        </row>
        <row r="33854">
          <cell r="C33854">
            <v>442</v>
          </cell>
          <cell r="D33854" t="str">
            <v>BIMBO</v>
          </cell>
        </row>
        <row r="33855">
          <cell r="C33855">
            <v>442</v>
          </cell>
          <cell r="D33855" t="str">
            <v>BIMBO</v>
          </cell>
        </row>
        <row r="33856">
          <cell r="C33856">
            <v>443</v>
          </cell>
          <cell r="D33856" t="str">
            <v>BIMBO</v>
          </cell>
        </row>
        <row r="33857">
          <cell r="C33857">
            <v>443</v>
          </cell>
          <cell r="D33857" t="str">
            <v>BIMBO</v>
          </cell>
        </row>
        <row r="33858">
          <cell r="C33858">
            <v>443</v>
          </cell>
          <cell r="D33858" t="str">
            <v>BIMBO</v>
          </cell>
        </row>
        <row r="33859">
          <cell r="C33859">
            <v>443</v>
          </cell>
          <cell r="D33859" t="str">
            <v>BIMBO</v>
          </cell>
        </row>
        <row r="33860">
          <cell r="C33860">
            <v>443</v>
          </cell>
          <cell r="D33860" t="str">
            <v>BIMBO</v>
          </cell>
        </row>
        <row r="33861">
          <cell r="C33861">
            <v>445</v>
          </cell>
          <cell r="D33861" t="str">
            <v>BIMBO</v>
          </cell>
        </row>
        <row r="33862">
          <cell r="C33862">
            <v>445</v>
          </cell>
          <cell r="D33862" t="str">
            <v>BIMBO</v>
          </cell>
        </row>
        <row r="33863">
          <cell r="C33863">
            <v>104</v>
          </cell>
          <cell r="D33863" t="str">
            <v>MEJORPLUS SA DE CV</v>
          </cell>
        </row>
        <row r="33864">
          <cell r="C33864">
            <v>104</v>
          </cell>
          <cell r="D33864" t="str">
            <v>MEJORPLUS SA DE CV</v>
          </cell>
        </row>
        <row r="33865">
          <cell r="C33865">
            <v>447</v>
          </cell>
          <cell r="D33865" t="str">
            <v>ADLAY ZARATE TAPIA</v>
          </cell>
        </row>
        <row r="33866">
          <cell r="C33866">
            <v>463</v>
          </cell>
          <cell r="D33866" t="str">
            <v>LA CASA DE LOS ABUELOS LA ROCA</v>
          </cell>
        </row>
        <row r="33867">
          <cell r="C33867">
            <v>463</v>
          </cell>
          <cell r="D33867" t="str">
            <v>LA CASA DE LOS ABUELOS LA ROCA</v>
          </cell>
        </row>
        <row r="33868">
          <cell r="C33868">
            <v>463</v>
          </cell>
          <cell r="D33868" t="str">
            <v>LA CASA DE LOS ABUELOS LA ROCA</v>
          </cell>
        </row>
        <row r="33869">
          <cell r="C33869">
            <v>463</v>
          </cell>
          <cell r="D33869" t="str">
            <v>LA CASA DE LOS ABUELOS LA ROCA</v>
          </cell>
        </row>
        <row r="33870">
          <cell r="C33870">
            <v>370</v>
          </cell>
          <cell r="D33870" t="str">
            <v>JUAN RAMON DELGADILLO ALDRETE</v>
          </cell>
        </row>
        <row r="33871">
          <cell r="C33871">
            <v>370</v>
          </cell>
          <cell r="D33871" t="str">
            <v>JUAN RAMON DELGADILLO ALDRETE</v>
          </cell>
        </row>
        <row r="33872">
          <cell r="C33872">
            <v>378</v>
          </cell>
          <cell r="D33872" t="str">
            <v>STONE LAV, S.A. DE C.V.</v>
          </cell>
        </row>
        <row r="33873">
          <cell r="C33873">
            <v>378</v>
          </cell>
          <cell r="D33873" t="str">
            <v>STONE LAV, S.A. DE C.V.</v>
          </cell>
        </row>
        <row r="33874">
          <cell r="C33874">
            <v>249</v>
          </cell>
          <cell r="D33874" t="str">
            <v>ASHLAND CHEMICAL DE MEXICO, S.A. DE C.V.</v>
          </cell>
        </row>
        <row r="33875">
          <cell r="C33875">
            <v>44</v>
          </cell>
          <cell r="D33875" t="str">
            <v>CONFRUTTA S.A.</v>
          </cell>
        </row>
        <row r="33876">
          <cell r="C33876">
            <v>113</v>
          </cell>
          <cell r="D33876" t="str">
            <v>GRUMA</v>
          </cell>
        </row>
        <row r="33877">
          <cell r="C33877">
            <v>390</v>
          </cell>
          <cell r="D33877" t="str">
            <v>PRODUCTORA DE ALIMENTOS MEXICANOS, S.A. DE C.V.</v>
          </cell>
        </row>
        <row r="33878">
          <cell r="C33878">
            <v>444</v>
          </cell>
          <cell r="D33878" t="str">
            <v>BIMBO</v>
          </cell>
        </row>
        <row r="33879">
          <cell r="C33879">
            <v>444</v>
          </cell>
          <cell r="D33879" t="str">
            <v>BIMBO</v>
          </cell>
        </row>
        <row r="33880">
          <cell r="C33880">
            <v>444</v>
          </cell>
          <cell r="D33880" t="str">
            <v>BIMBO</v>
          </cell>
        </row>
        <row r="33881">
          <cell r="C33881">
            <v>445</v>
          </cell>
          <cell r="D33881" t="str">
            <v>BIMBO</v>
          </cell>
        </row>
        <row r="33882">
          <cell r="C33882">
            <v>445</v>
          </cell>
          <cell r="D33882" t="str">
            <v>BIMBO</v>
          </cell>
        </row>
        <row r="33883">
          <cell r="C33883">
            <v>445</v>
          </cell>
          <cell r="D33883" t="str">
            <v>BIMBO</v>
          </cell>
        </row>
        <row r="33884">
          <cell r="C33884">
            <v>445</v>
          </cell>
          <cell r="D33884" t="str">
            <v>BIMBO</v>
          </cell>
        </row>
        <row r="33885">
          <cell r="C33885">
            <v>30</v>
          </cell>
          <cell r="D33885" t="str">
            <v>CERVECERIA CUAUHTEMOC MOCTEZUMA SA DE CV</v>
          </cell>
        </row>
        <row r="33886">
          <cell r="C33886">
            <v>30</v>
          </cell>
          <cell r="D33886" t="str">
            <v>CERVECERIA CUAUHTEMOC MOCTEZUMA SA DE CV</v>
          </cell>
        </row>
        <row r="33887">
          <cell r="C33887">
            <v>44</v>
          </cell>
          <cell r="D33887" t="str">
            <v>CONFRUTTA S.A.</v>
          </cell>
        </row>
        <row r="33888">
          <cell r="C33888">
            <v>44</v>
          </cell>
          <cell r="D33888" t="str">
            <v>CONFRUTTA S.A.</v>
          </cell>
        </row>
        <row r="33889">
          <cell r="C33889">
            <v>44</v>
          </cell>
          <cell r="D33889" t="str">
            <v>CONFRUTTA S.A.</v>
          </cell>
        </row>
        <row r="33890">
          <cell r="C33890">
            <v>184</v>
          </cell>
          <cell r="D33890" t="str">
            <v>CUEROMEX WET BLUE SA DE CV</v>
          </cell>
        </row>
        <row r="33891">
          <cell r="C33891">
            <v>409</v>
          </cell>
          <cell r="D33891" t="str">
            <v>INGENIERO FRANCISCO QUINZAÑOS Y CIA SA DE CV</v>
          </cell>
        </row>
        <row r="33892">
          <cell r="C33892">
            <v>249</v>
          </cell>
          <cell r="D33892" t="str">
            <v>ASHLAND CHEMICAL DE MEXICO, S.A. DE C.V.</v>
          </cell>
        </row>
        <row r="33893">
          <cell r="C33893">
            <v>249</v>
          </cell>
          <cell r="D33893" t="str">
            <v>ASHLAND CHEMICAL DE MEXICO, S.A. DE C.V.</v>
          </cell>
        </row>
        <row r="33894">
          <cell r="C33894">
            <v>445</v>
          </cell>
          <cell r="D33894" t="str">
            <v>BIMBO</v>
          </cell>
        </row>
        <row r="33895">
          <cell r="C33895">
            <v>445</v>
          </cell>
          <cell r="D33895" t="str">
            <v>BIMBO</v>
          </cell>
        </row>
        <row r="33896">
          <cell r="C33896">
            <v>166</v>
          </cell>
          <cell r="D33896" t="str">
            <v>GRUMA</v>
          </cell>
        </row>
        <row r="33897">
          <cell r="C33897">
            <v>41</v>
          </cell>
          <cell r="D33897" t="str">
            <v>COMERCIALIZADORA EL ORO SA  DE CV</v>
          </cell>
        </row>
        <row r="33898">
          <cell r="C33898">
            <v>41</v>
          </cell>
          <cell r="D33898" t="str">
            <v>COMERCIALIZADORA EL ORO SA  DE CV</v>
          </cell>
        </row>
        <row r="33899">
          <cell r="C33899">
            <v>249</v>
          </cell>
          <cell r="D33899" t="str">
            <v>ASHLAND CHEMICAL DE MEXICO, S.A. DE C.V.</v>
          </cell>
        </row>
        <row r="33900">
          <cell r="C33900">
            <v>179</v>
          </cell>
          <cell r="D33900" t="str">
            <v>TBG APPAREL S DE RL DE CV</v>
          </cell>
        </row>
        <row r="33901">
          <cell r="C33901">
            <v>179</v>
          </cell>
          <cell r="D33901" t="str">
            <v>TBG APPAREL S DE RL DE CV</v>
          </cell>
        </row>
        <row r="33902">
          <cell r="C33902">
            <v>128</v>
          </cell>
          <cell r="D33902" t="str">
            <v>PRODUCTOS CURTIENTES SA DE CV</v>
          </cell>
        </row>
        <row r="33903">
          <cell r="C33903">
            <v>128</v>
          </cell>
          <cell r="D33903" t="str">
            <v>PRODUCTOS CURTIENTES SA DE CV</v>
          </cell>
        </row>
        <row r="33904">
          <cell r="C33904">
            <v>392</v>
          </cell>
          <cell r="D33904" t="str">
            <v>CIH INTERNATIONAL, S.A.R.L.</v>
          </cell>
        </row>
        <row r="33905">
          <cell r="C33905">
            <v>392</v>
          </cell>
          <cell r="D33905" t="str">
            <v>CIH INTERNATIONAL, S.A.R.L.</v>
          </cell>
        </row>
        <row r="33906">
          <cell r="C33906">
            <v>378</v>
          </cell>
          <cell r="D33906" t="str">
            <v>STONE LAV, S.A. DE C.V.</v>
          </cell>
        </row>
        <row r="33907">
          <cell r="C33907">
            <v>249</v>
          </cell>
          <cell r="D33907" t="str">
            <v>ASHLAND CHEMICAL DE MEXICO, S.A. DE C.V.</v>
          </cell>
        </row>
        <row r="33908">
          <cell r="C33908">
            <v>249</v>
          </cell>
          <cell r="D33908" t="str">
            <v>ASHLAND CHEMICAL DE MEXICO, S.A. DE C.V.</v>
          </cell>
        </row>
        <row r="33909">
          <cell r="C33909">
            <v>249</v>
          </cell>
          <cell r="D33909" t="str">
            <v>ASHLAND CHEMICAL DE MEXICO, S.A. DE C.V.</v>
          </cell>
        </row>
        <row r="33910">
          <cell r="C33910">
            <v>44</v>
          </cell>
          <cell r="D33910" t="str">
            <v>CONFRUTTA S.A.</v>
          </cell>
        </row>
        <row r="33911">
          <cell r="C33911">
            <v>381</v>
          </cell>
          <cell r="D33911" t="str">
            <v>HARI MASA DEL SURESTE, S.A. DE C.V.</v>
          </cell>
        </row>
        <row r="33912">
          <cell r="C33912">
            <v>446</v>
          </cell>
          <cell r="D33912" t="str">
            <v>MAQUILAS REYTEX, S.A. DE C.V.</v>
          </cell>
        </row>
        <row r="33913">
          <cell r="C33913">
            <v>446</v>
          </cell>
          <cell r="D33913" t="str">
            <v>MAQUILAS REYTEX, S.A. DE C.V.</v>
          </cell>
        </row>
        <row r="33914">
          <cell r="C33914">
            <v>382</v>
          </cell>
          <cell r="D33914" t="str">
            <v>PC BIOLOGICS, S.A. DE C.V.</v>
          </cell>
        </row>
        <row r="33915">
          <cell r="C33915">
            <v>465</v>
          </cell>
          <cell r="D33915" t="str">
            <v>MICROALGAS OLEAS DE MEXICO</v>
          </cell>
        </row>
        <row r="33916">
          <cell r="C33916">
            <v>465</v>
          </cell>
          <cell r="D33916" t="str">
            <v>MICROALGAS OLEAS DE MEXICO</v>
          </cell>
        </row>
        <row r="33917">
          <cell r="C33917">
            <v>100</v>
          </cell>
          <cell r="D33917" t="str">
            <v>MANUFACTURAS KALTEX SA DE CV</v>
          </cell>
        </row>
        <row r="33918">
          <cell r="C33918">
            <v>100</v>
          </cell>
          <cell r="D33918" t="str">
            <v>MANUFACTURAS KALTEX SA DE CV</v>
          </cell>
        </row>
        <row r="33919">
          <cell r="C33919">
            <v>100</v>
          </cell>
          <cell r="D33919" t="str">
            <v>MANUFACTURAS KALTEX SA DE CV</v>
          </cell>
        </row>
        <row r="33920">
          <cell r="C33920">
            <v>28</v>
          </cell>
          <cell r="D33920" t="str">
            <v>CERVECERIA CUAUHTEMOC MOCTEZUMA SA DE CV</v>
          </cell>
        </row>
        <row r="33921">
          <cell r="C33921">
            <v>28</v>
          </cell>
          <cell r="D33921" t="str">
            <v>CERVECERIA CUAUHTEMOC MOCTEZUMA SA DE CV</v>
          </cell>
        </row>
        <row r="33922">
          <cell r="C33922">
            <v>134</v>
          </cell>
          <cell r="D33922" t="str">
            <v>QUIMICA HERNANDEZ RAMIREZ SA DE CV</v>
          </cell>
        </row>
        <row r="33923">
          <cell r="C33923">
            <v>134</v>
          </cell>
          <cell r="D33923" t="str">
            <v>QUIMICA HERNANDEZ RAMIREZ SA DE CV</v>
          </cell>
        </row>
        <row r="33924">
          <cell r="C33924">
            <v>204</v>
          </cell>
          <cell r="D33924" t="str">
            <v>PQ INTEGRADORA LOGISTICA SA DE CV</v>
          </cell>
        </row>
        <row r="33925">
          <cell r="C33925">
            <v>204</v>
          </cell>
          <cell r="D33925" t="str">
            <v>PQ INTEGRADORA LOGISTICA SA DE CV</v>
          </cell>
        </row>
        <row r="33926">
          <cell r="C33926">
            <v>204</v>
          </cell>
          <cell r="D33926" t="str">
            <v>PQ INTEGRADORA LOGISTICA SA DE CV</v>
          </cell>
        </row>
        <row r="33927">
          <cell r="C33927">
            <v>113</v>
          </cell>
          <cell r="D33927" t="str">
            <v>GRUMA</v>
          </cell>
        </row>
        <row r="33928">
          <cell r="C33928">
            <v>130</v>
          </cell>
          <cell r="D33928" t="str">
            <v>PRODUCTOS PERLA, SA DE CV</v>
          </cell>
        </row>
        <row r="33929">
          <cell r="C33929">
            <v>130</v>
          </cell>
          <cell r="D33929" t="str">
            <v>PRODUCTOS PERLA, SA DE CV</v>
          </cell>
        </row>
        <row r="33930">
          <cell r="C33930">
            <v>249</v>
          </cell>
          <cell r="D33930" t="str">
            <v>ASHLAND CHEMICAL DE MEXICO, S.A. DE C.V.</v>
          </cell>
        </row>
        <row r="33931">
          <cell r="C33931">
            <v>249</v>
          </cell>
          <cell r="D33931" t="str">
            <v>ASHLAND CHEMICAL DE MEXICO, S.A. DE C.V.</v>
          </cell>
        </row>
        <row r="33932">
          <cell r="C33932">
            <v>441</v>
          </cell>
          <cell r="D33932" t="str">
            <v>BIMBO</v>
          </cell>
        </row>
        <row r="33933">
          <cell r="C33933">
            <v>21</v>
          </cell>
          <cell r="D33933" t="str">
            <v>BIMBO</v>
          </cell>
        </row>
        <row r="33934">
          <cell r="C33934">
            <v>67</v>
          </cell>
          <cell r="D33934" t="str">
            <v>GELITA MEXICO S DE RL DE CV</v>
          </cell>
        </row>
        <row r="33935">
          <cell r="C33935">
            <v>73</v>
          </cell>
          <cell r="D33935" t="str">
            <v>GRUPO INDUSTRIAL MIRO SA DE CV</v>
          </cell>
        </row>
        <row r="33936">
          <cell r="C33936">
            <v>367</v>
          </cell>
          <cell r="D33936" t="str">
            <v>WRANGLER DE MEXICO, S. DE R.L. DE C.V.</v>
          </cell>
        </row>
        <row r="33937">
          <cell r="C33937">
            <v>367</v>
          </cell>
          <cell r="D33937" t="str">
            <v>WRANGLER DE MEXICO, S. DE R.L. DE C.V.</v>
          </cell>
        </row>
        <row r="33938">
          <cell r="C33938">
            <v>466</v>
          </cell>
          <cell r="D33938" t="str">
            <v>DISTRIBUIDORA DE TORTILLAS DE TEPIC</v>
          </cell>
        </row>
        <row r="33939">
          <cell r="C33939">
            <v>144</v>
          </cell>
          <cell r="D33939" t="str">
            <v>SUELAS WYNY SA DE CV</v>
          </cell>
        </row>
        <row r="33940">
          <cell r="C33940">
            <v>444</v>
          </cell>
          <cell r="D33940" t="str">
            <v>BIMBO</v>
          </cell>
        </row>
        <row r="33941">
          <cell r="C33941">
            <v>445</v>
          </cell>
          <cell r="D33941" t="str">
            <v>BIMBO</v>
          </cell>
        </row>
        <row r="33942">
          <cell r="C33942">
            <v>454</v>
          </cell>
          <cell r="D33942" t="str">
            <v>RAMON ENRIQUE REYES CANCINO</v>
          </cell>
        </row>
        <row r="33943">
          <cell r="C33943">
            <v>454</v>
          </cell>
          <cell r="D33943" t="str">
            <v>RAMON ENRIQUE REYES CANCINO</v>
          </cell>
        </row>
        <row r="33944">
          <cell r="C33944">
            <v>446</v>
          </cell>
          <cell r="D33944" t="str">
            <v>MAQUILAS REYTEX, S.A. DE C.V.</v>
          </cell>
        </row>
        <row r="33945">
          <cell r="C33945">
            <v>97</v>
          </cell>
          <cell r="D33945" t="str">
            <v>LAVAEXPORT SA DE CV</v>
          </cell>
        </row>
        <row r="33946">
          <cell r="C33946">
            <v>97</v>
          </cell>
          <cell r="D33946" t="str">
            <v>LAVAEXPORT SA DE CV</v>
          </cell>
        </row>
        <row r="33947">
          <cell r="C33947">
            <v>97</v>
          </cell>
          <cell r="D33947" t="str">
            <v>LAVAEXPORT SA DE CV</v>
          </cell>
        </row>
        <row r="33948">
          <cell r="C33948">
            <v>179</v>
          </cell>
          <cell r="D33948" t="str">
            <v>TBG APPAREL S DE RL DE CV</v>
          </cell>
        </row>
        <row r="33949">
          <cell r="C33949">
            <v>179</v>
          </cell>
          <cell r="D33949" t="str">
            <v>TBG APPAREL S DE RL DE CV</v>
          </cell>
        </row>
        <row r="33950">
          <cell r="C33950">
            <v>249</v>
          </cell>
          <cell r="D33950" t="str">
            <v>ASHLAND CHEMICAL DE MEXICO, S.A. DE C.V.</v>
          </cell>
        </row>
        <row r="33951">
          <cell r="C33951">
            <v>249</v>
          </cell>
          <cell r="D33951" t="str">
            <v>ASHLAND CHEMICAL DE MEXICO, S.A. DE C.V.</v>
          </cell>
        </row>
        <row r="33952">
          <cell r="C33952">
            <v>16</v>
          </cell>
          <cell r="D33952" t="str">
            <v>GRUMA</v>
          </cell>
        </row>
        <row r="33953">
          <cell r="C33953">
            <v>89</v>
          </cell>
          <cell r="D33953" t="str">
            <v>KERRY INGREDIENTS DE MEXICO SA DE CV</v>
          </cell>
        </row>
        <row r="33954">
          <cell r="C33954">
            <v>306</v>
          </cell>
          <cell r="D33954" t="str">
            <v>GRIFFITH FOODS, S.A. DE C.V.</v>
          </cell>
        </row>
        <row r="33955">
          <cell r="C33955">
            <v>401</v>
          </cell>
          <cell r="D33955" t="str">
            <v>GYG DERIVADOS Y COMESTIBLES, S.A. DE C.V.</v>
          </cell>
        </row>
        <row r="33956">
          <cell r="C33956">
            <v>433</v>
          </cell>
          <cell r="D33956" t="str">
            <v>CONFECCIONES Y LAVADOS DEL SURESTE, S.A. DE C.V.</v>
          </cell>
        </row>
        <row r="33957">
          <cell r="C33957">
            <v>411</v>
          </cell>
          <cell r="D33957" t="str">
            <v>TECNOLOGIA AMBIENTAL Y COMERCIAL SA</v>
          </cell>
        </row>
        <row r="33958">
          <cell r="C33958">
            <v>411</v>
          </cell>
          <cell r="D33958" t="str">
            <v>TECNOLOGIA AMBIENTAL Y COMERCIAL SA</v>
          </cell>
        </row>
        <row r="33959">
          <cell r="C33959">
            <v>411</v>
          </cell>
          <cell r="D33959" t="str">
            <v>TECNOLOGIA AMBIENTAL Y COMERCIAL SA</v>
          </cell>
        </row>
        <row r="33960">
          <cell r="C33960">
            <v>411</v>
          </cell>
          <cell r="D33960" t="str">
            <v>TECNOLOGIA AMBIENTAL Y COMERCIAL SA</v>
          </cell>
        </row>
        <row r="33961">
          <cell r="C33961">
            <v>39</v>
          </cell>
          <cell r="D33961" t="str">
            <v>CITROJUGO SA DE CV</v>
          </cell>
        </row>
        <row r="33962">
          <cell r="C33962">
            <v>249</v>
          </cell>
          <cell r="D33962" t="str">
            <v>ASHLAND CHEMICAL DE MEXICO, S.A. DE C.V.</v>
          </cell>
        </row>
        <row r="33963">
          <cell r="C33963">
            <v>41</v>
          </cell>
          <cell r="D33963" t="str">
            <v>COMERCIALIZADORA EL ORO SA  DE CV</v>
          </cell>
        </row>
        <row r="33964">
          <cell r="C33964">
            <v>31</v>
          </cell>
          <cell r="D33964" t="str">
            <v>CERVECERIA CUAUHTEMOC MOCTEZUMA SA DE CV</v>
          </cell>
        </row>
        <row r="33965">
          <cell r="C33965">
            <v>31</v>
          </cell>
          <cell r="D33965" t="str">
            <v>CERVECERIA CUAUHTEMOC MOCTEZUMA SA DE CV</v>
          </cell>
        </row>
        <row r="33966">
          <cell r="C33966">
            <v>31</v>
          </cell>
          <cell r="D33966" t="str">
            <v>CERVECERIA CUAUHTEMOC MOCTEZUMA SA DE CV</v>
          </cell>
        </row>
        <row r="33967">
          <cell r="C33967">
            <v>31</v>
          </cell>
          <cell r="D33967" t="str">
            <v>CERVECERIA CUAUHTEMOC MOCTEZUMA SA DE CV</v>
          </cell>
        </row>
        <row r="33968">
          <cell r="C33968">
            <v>31</v>
          </cell>
          <cell r="D33968" t="str">
            <v>CERVECERIA CUAUHTEMOC MOCTEZUMA SA DE CV</v>
          </cell>
        </row>
        <row r="33969">
          <cell r="C33969">
            <v>184</v>
          </cell>
          <cell r="D33969" t="str">
            <v>CUEROMEX WET BLUE SA DE CV</v>
          </cell>
        </row>
        <row r="33970">
          <cell r="C33970">
            <v>184</v>
          </cell>
          <cell r="D33970" t="str">
            <v>CUEROMEX WET BLUE SA DE CV</v>
          </cell>
        </row>
        <row r="33971">
          <cell r="C33971">
            <v>421</v>
          </cell>
          <cell r="D33971" t="str">
            <v>FLAVOR SENSE, S.A. DE C.V.</v>
          </cell>
        </row>
        <row r="33972">
          <cell r="C33972">
            <v>366</v>
          </cell>
          <cell r="D33972" t="str">
            <v>NATURAL &amp; ORGANIC FARMS MEXICO, S.A. DE C.V.</v>
          </cell>
        </row>
        <row r="33973">
          <cell r="C33973">
            <v>249</v>
          </cell>
          <cell r="D33973" t="str">
            <v>ASHLAND CHEMICAL DE MEXICO, S.A. DE C.V.</v>
          </cell>
        </row>
        <row r="33974">
          <cell r="C33974">
            <v>249</v>
          </cell>
          <cell r="D33974" t="str">
            <v>ASHLAND CHEMICAL DE MEXICO, S.A. DE C.V.</v>
          </cell>
        </row>
        <row r="33975">
          <cell r="C33975">
            <v>249</v>
          </cell>
          <cell r="D33975" t="str">
            <v>ASHLAND CHEMICAL DE MEXICO, S.A. DE C.V.</v>
          </cell>
        </row>
        <row r="33976">
          <cell r="C33976">
            <v>249</v>
          </cell>
          <cell r="D33976" t="str">
            <v>ASHLAND CHEMICAL DE MEXICO, S.A. DE C.V.</v>
          </cell>
        </row>
        <row r="33977">
          <cell r="C33977">
            <v>249</v>
          </cell>
          <cell r="D33977" t="str">
            <v>ASHLAND CHEMICAL DE MEXICO, S.A. DE C.V.</v>
          </cell>
        </row>
        <row r="33978">
          <cell r="C33978">
            <v>193</v>
          </cell>
          <cell r="D33978" t="str">
            <v>CURFIMEX SA DE CV</v>
          </cell>
        </row>
        <row r="33979">
          <cell r="C33979">
            <v>33</v>
          </cell>
          <cell r="D33979" t="str">
            <v>CERVECERIA CUAUHTEMOC MOCTEZUMA SA DE CV</v>
          </cell>
        </row>
        <row r="33980">
          <cell r="C33980">
            <v>28</v>
          </cell>
          <cell r="D33980" t="str">
            <v>CERVECERIA CUAUHTEMOC MOCTEZUMA SA DE CV</v>
          </cell>
        </row>
        <row r="33981">
          <cell r="C33981">
            <v>28</v>
          </cell>
          <cell r="D33981" t="str">
            <v>CERVECERIA CUAUHTEMOC MOCTEZUMA SA DE CV</v>
          </cell>
        </row>
        <row r="33982">
          <cell r="C33982">
            <v>393</v>
          </cell>
          <cell r="D33982" t="str">
            <v>CERVECERIA CUAUHTEMOC MOCTEZUMA SA DE CV</v>
          </cell>
        </row>
        <row r="33983">
          <cell r="C33983">
            <v>30</v>
          </cell>
          <cell r="D33983" t="str">
            <v>CERVECERIA CUAUHTEMOC MOCTEZUMA SA DE CV</v>
          </cell>
        </row>
        <row r="33984">
          <cell r="C33984">
            <v>30</v>
          </cell>
          <cell r="D33984" t="str">
            <v>CERVECERIA CUAUHTEMOC MOCTEZUMA SA DE CV</v>
          </cell>
        </row>
        <row r="33985">
          <cell r="C33985">
            <v>33</v>
          </cell>
          <cell r="D33985" t="str">
            <v>CERVECERIA CUAUHTEMOC MOCTEZUMA SA DE CV</v>
          </cell>
        </row>
        <row r="33986">
          <cell r="C33986">
            <v>33</v>
          </cell>
          <cell r="D33986" t="str">
            <v>CERVECERIA CUAUHTEMOC MOCTEZUMA SA DE CV</v>
          </cell>
        </row>
        <row r="33987">
          <cell r="C33987">
            <v>33</v>
          </cell>
          <cell r="D33987" t="str">
            <v>CERVECERIA CUAUHTEMOC MOCTEZUMA SA DE CV</v>
          </cell>
        </row>
        <row r="33988">
          <cell r="C33988">
            <v>33</v>
          </cell>
          <cell r="D33988" t="str">
            <v>CERVECERIA CUAUHTEMOC MOCTEZUMA SA DE CV</v>
          </cell>
        </row>
        <row r="33989">
          <cell r="C33989">
            <v>28</v>
          </cell>
          <cell r="D33989" t="str">
            <v>CERVECERIA CUAUHTEMOC MOCTEZUMA SA DE CV</v>
          </cell>
        </row>
        <row r="33990">
          <cell r="C33990">
            <v>389</v>
          </cell>
          <cell r="D33990" t="str">
            <v>QUIMICOS VEMONT, S. DE R.L. DE C.V.</v>
          </cell>
        </row>
        <row r="33991">
          <cell r="C33991">
            <v>14</v>
          </cell>
          <cell r="D33991" t="str">
            <v>DISTRIBUIDORA TEXTIL ARTTEX, S.A. DE C.V.</v>
          </cell>
        </row>
        <row r="33992">
          <cell r="C33992">
            <v>447</v>
          </cell>
          <cell r="D33992" t="str">
            <v>ADLAY ZARATE TAPIA</v>
          </cell>
        </row>
        <row r="33993">
          <cell r="C33993">
            <v>454</v>
          </cell>
          <cell r="D33993" t="str">
            <v>RAMON ENRIQUE REYES CANCINO</v>
          </cell>
        </row>
        <row r="33994">
          <cell r="C33994">
            <v>6</v>
          </cell>
          <cell r="D33994" t="str">
            <v>AGRANA FRUIT MEXICO SA DE CV</v>
          </cell>
        </row>
        <row r="33995">
          <cell r="C33995">
            <v>6</v>
          </cell>
          <cell r="D33995" t="str">
            <v>AGRANA FRUIT MEXICO SA DE CV</v>
          </cell>
        </row>
        <row r="33996">
          <cell r="C33996">
            <v>249</v>
          </cell>
          <cell r="D33996" t="str">
            <v>ASHLAND CHEMICAL DE MEXICO, S.A. DE C.V.</v>
          </cell>
        </row>
        <row r="33997">
          <cell r="C33997">
            <v>249</v>
          </cell>
          <cell r="D33997" t="str">
            <v>ASHLAND CHEMICAL DE MEXICO, S.A. DE C.V.</v>
          </cell>
        </row>
        <row r="33998">
          <cell r="C33998">
            <v>407</v>
          </cell>
          <cell r="D33998" t="str">
            <v>GRUMA</v>
          </cell>
        </row>
        <row r="33999">
          <cell r="C33999">
            <v>73</v>
          </cell>
          <cell r="D33999" t="str">
            <v>GRUPO INDUSTRIAL MIRO SA DE CV</v>
          </cell>
        </row>
        <row r="34000">
          <cell r="C34000">
            <v>32</v>
          </cell>
          <cell r="D34000" t="str">
            <v>CERVECERIA CUAUHTEMOC MOCTEZUMA SA DE CV</v>
          </cell>
        </row>
        <row r="34001">
          <cell r="C34001">
            <v>32</v>
          </cell>
          <cell r="D34001" t="str">
            <v>CERVECERIA CUAUHTEMOC MOCTEZUMA SA DE CV</v>
          </cell>
        </row>
        <row r="34002">
          <cell r="C34002">
            <v>113</v>
          </cell>
          <cell r="D34002" t="str">
            <v>GRUMA</v>
          </cell>
        </row>
        <row r="34003">
          <cell r="C34003">
            <v>204</v>
          </cell>
          <cell r="D34003" t="str">
            <v>PQ INTEGRADORA LOGISTICA SA DE CV</v>
          </cell>
        </row>
        <row r="34004">
          <cell r="C34004">
            <v>204</v>
          </cell>
          <cell r="D34004" t="str">
            <v>PQ INTEGRADORA LOGISTICA SA DE CV</v>
          </cell>
        </row>
        <row r="34005">
          <cell r="C34005">
            <v>112</v>
          </cell>
          <cell r="D34005" t="str">
            <v>GRUMA</v>
          </cell>
        </row>
        <row r="34006">
          <cell r="C34006">
            <v>112</v>
          </cell>
          <cell r="D34006" t="str">
            <v>GRUMA</v>
          </cell>
        </row>
        <row r="34007">
          <cell r="C34007">
            <v>467</v>
          </cell>
          <cell r="D34007" t="str">
            <v>BCM FOODS DE MEXICO</v>
          </cell>
        </row>
        <row r="34008">
          <cell r="C34008">
            <v>249</v>
          </cell>
          <cell r="D34008" t="str">
            <v>ASHLAND CHEMICAL DE MEXICO, S.A. DE C.V.</v>
          </cell>
        </row>
        <row r="34009">
          <cell r="C34009">
            <v>249</v>
          </cell>
          <cell r="D34009" t="str">
            <v>ASHLAND CHEMICAL DE MEXICO, S.A. DE C.V.</v>
          </cell>
        </row>
        <row r="34010">
          <cell r="C34010">
            <v>78</v>
          </cell>
          <cell r="D34010" t="str">
            <v>GRUMA</v>
          </cell>
        </row>
        <row r="34011">
          <cell r="C34011">
            <v>78</v>
          </cell>
          <cell r="D34011" t="str">
            <v>GRUMA</v>
          </cell>
        </row>
        <row r="34012">
          <cell r="C34012">
            <v>78</v>
          </cell>
          <cell r="D34012" t="str">
            <v>GRUMA</v>
          </cell>
        </row>
        <row r="34013">
          <cell r="C34013">
            <v>79</v>
          </cell>
          <cell r="D34013" t="str">
            <v>GRUMA</v>
          </cell>
        </row>
        <row r="34014">
          <cell r="C34014">
            <v>232</v>
          </cell>
          <cell r="D34014" t="str">
            <v>BANKS (BARBADOS) BREWERIES LTD</v>
          </cell>
        </row>
        <row r="34015">
          <cell r="C34015">
            <v>232</v>
          </cell>
          <cell r="D34015" t="str">
            <v>BANKS (BARBADOS) BREWERIES LTD</v>
          </cell>
        </row>
        <row r="34016">
          <cell r="C34016">
            <v>249</v>
          </cell>
          <cell r="D34016" t="str">
            <v>ASHLAND CHEMICAL DE MEXICO, S.A. DE C.V.</v>
          </cell>
        </row>
        <row r="34017">
          <cell r="C34017">
            <v>67</v>
          </cell>
          <cell r="D34017" t="str">
            <v>GELITA MEXICO S DE RL DE CV</v>
          </cell>
        </row>
        <row r="34018">
          <cell r="C34018">
            <v>159</v>
          </cell>
          <cell r="D34018" t="str">
            <v>GRUMA</v>
          </cell>
        </row>
        <row r="34019">
          <cell r="C34019">
            <v>28</v>
          </cell>
          <cell r="D34019" t="str">
            <v>CERVECERIA CUAUHTEMOC MOCTEZUMA SA DE CV</v>
          </cell>
        </row>
        <row r="34020">
          <cell r="C34020">
            <v>28</v>
          </cell>
          <cell r="D34020" t="str">
            <v>CERVECERIA CUAUHTEMOC MOCTEZUMA SA DE CV</v>
          </cell>
        </row>
        <row r="34021">
          <cell r="C34021">
            <v>28</v>
          </cell>
          <cell r="D34021" t="str">
            <v>CERVECERIA CUAUHTEMOC MOCTEZUMA SA DE CV</v>
          </cell>
        </row>
        <row r="34022">
          <cell r="C34022">
            <v>445</v>
          </cell>
          <cell r="D34022" t="str">
            <v>BIMBO</v>
          </cell>
        </row>
        <row r="34023">
          <cell r="C34023">
            <v>67</v>
          </cell>
          <cell r="D34023" t="str">
            <v>GELITA MEXICO S DE RL DE CV</v>
          </cell>
        </row>
        <row r="34024">
          <cell r="C34024">
            <v>445</v>
          </cell>
          <cell r="D34024" t="str">
            <v>BIMBO</v>
          </cell>
        </row>
        <row r="34025">
          <cell r="C34025">
            <v>440</v>
          </cell>
          <cell r="D34025" t="str">
            <v>BIMBO</v>
          </cell>
        </row>
        <row r="34026">
          <cell r="C34026">
            <v>420</v>
          </cell>
          <cell r="D34026" t="str">
            <v>PIELES SANTORO, S.A. DE C.V.</v>
          </cell>
        </row>
        <row r="34027">
          <cell r="C34027">
            <v>420</v>
          </cell>
          <cell r="D34027" t="str">
            <v>PIELES SANTORO, S.A. DE C.V.</v>
          </cell>
        </row>
        <row r="34028">
          <cell r="C34028">
            <v>420</v>
          </cell>
          <cell r="D34028" t="str">
            <v>PIELES SANTORO, S.A. DE C.V.</v>
          </cell>
        </row>
        <row r="34029">
          <cell r="C34029">
            <v>420</v>
          </cell>
          <cell r="D34029" t="str">
            <v>PIELES SANTORO, S.A. DE C.V.</v>
          </cell>
        </row>
        <row r="34030">
          <cell r="C34030">
            <v>166</v>
          </cell>
          <cell r="D34030" t="str">
            <v>GRUMA</v>
          </cell>
        </row>
        <row r="34031">
          <cell r="C34031">
            <v>381</v>
          </cell>
          <cell r="D34031" t="str">
            <v>HARI MASA DEL SURESTE, S.A. DE C.V.</v>
          </cell>
        </row>
        <row r="34032">
          <cell r="C34032">
            <v>104</v>
          </cell>
          <cell r="D34032" t="str">
            <v>MEJORPLUS SA DE CV</v>
          </cell>
        </row>
        <row r="34033">
          <cell r="C34033">
            <v>104</v>
          </cell>
          <cell r="D34033" t="str">
            <v>MEJORPLUS SA DE CV</v>
          </cell>
        </row>
        <row r="34034">
          <cell r="C34034">
            <v>104</v>
          </cell>
          <cell r="D34034" t="str">
            <v>MEJORPLUS SA DE CV</v>
          </cell>
        </row>
        <row r="34035">
          <cell r="C34035">
            <v>104</v>
          </cell>
          <cell r="D34035" t="str">
            <v>MEJORPLUS SA DE CV</v>
          </cell>
        </row>
        <row r="34036">
          <cell r="C34036">
            <v>134</v>
          </cell>
          <cell r="D34036" t="str">
            <v>QUIMICA HERNANDEZ RAMIREZ SA DE CV</v>
          </cell>
        </row>
        <row r="34037">
          <cell r="C34037">
            <v>134</v>
          </cell>
          <cell r="D34037" t="str">
            <v>QUIMICA HERNANDEZ RAMIREZ SA DE CV</v>
          </cell>
        </row>
        <row r="34038">
          <cell r="C34038">
            <v>134</v>
          </cell>
          <cell r="D34038" t="str">
            <v>QUIMICA HERNANDEZ RAMIREZ SA DE CV</v>
          </cell>
        </row>
        <row r="34039">
          <cell r="C34039">
            <v>134</v>
          </cell>
          <cell r="D34039" t="str">
            <v>QUIMICA HERNANDEZ RAMIREZ SA DE CV</v>
          </cell>
        </row>
        <row r="34040">
          <cell r="C34040">
            <v>249</v>
          </cell>
          <cell r="D34040" t="str">
            <v>ASHLAND CHEMICAL DE MEXICO, S.A. DE C.V.</v>
          </cell>
        </row>
        <row r="34041">
          <cell r="C34041">
            <v>179</v>
          </cell>
          <cell r="D34041" t="str">
            <v>TBG APPAREL S DE RL DE CV</v>
          </cell>
        </row>
        <row r="34042">
          <cell r="C34042">
            <v>21</v>
          </cell>
          <cell r="D34042" t="str">
            <v>BIMBO</v>
          </cell>
        </row>
        <row r="34043">
          <cell r="C34043">
            <v>444</v>
          </cell>
          <cell r="D34043" t="str">
            <v>BIMBO</v>
          </cell>
        </row>
        <row r="34044">
          <cell r="C34044">
            <v>79</v>
          </cell>
          <cell r="D34044" t="str">
            <v>GRUMA</v>
          </cell>
        </row>
        <row r="34045">
          <cell r="C34045">
            <v>184</v>
          </cell>
          <cell r="D34045" t="str">
            <v>CUEROMEX WET BLUE SA DE CV</v>
          </cell>
        </row>
        <row r="34046">
          <cell r="C34046">
            <v>206</v>
          </cell>
          <cell r="D34046" t="str">
            <v>INVESTIGACION PRODUCTIVA SA DE CV</v>
          </cell>
        </row>
        <row r="34047">
          <cell r="C34047">
            <v>249</v>
          </cell>
          <cell r="D34047" t="str">
            <v>ASHLAND CHEMICAL DE MEXICO, S.A. DE C.V.</v>
          </cell>
        </row>
        <row r="34048">
          <cell r="C34048">
            <v>249</v>
          </cell>
          <cell r="D34048" t="str">
            <v>ASHLAND CHEMICAL DE MEXICO, S.A. DE C.V.</v>
          </cell>
        </row>
        <row r="34049">
          <cell r="C34049">
            <v>249</v>
          </cell>
          <cell r="D34049" t="str">
            <v>ASHLAND CHEMICAL DE MEXICO, S.A. DE C.V.</v>
          </cell>
        </row>
        <row r="34050">
          <cell r="C34050">
            <v>249</v>
          </cell>
          <cell r="D34050" t="str">
            <v>ASHLAND CHEMICAL DE MEXICO, S.A. DE C.V.</v>
          </cell>
        </row>
        <row r="34051">
          <cell r="C34051">
            <v>249</v>
          </cell>
          <cell r="D34051" t="str">
            <v>ASHLAND CHEMICAL DE MEXICO, S.A. DE C.V.</v>
          </cell>
        </row>
        <row r="34052">
          <cell r="C34052">
            <v>378</v>
          </cell>
          <cell r="D34052" t="str">
            <v>STONE LAV, S.A. DE C.V.</v>
          </cell>
        </row>
        <row r="34053">
          <cell r="C34053">
            <v>378</v>
          </cell>
          <cell r="D34053" t="str">
            <v>STONE LAV, S.A. DE C.V.</v>
          </cell>
        </row>
        <row r="34054">
          <cell r="C34054">
            <v>378</v>
          </cell>
          <cell r="D34054" t="str">
            <v>STONE LAV, S.A. DE C.V.</v>
          </cell>
        </row>
        <row r="34055">
          <cell r="C34055">
            <v>378</v>
          </cell>
          <cell r="D34055" t="str">
            <v>STONE LAV, S.A. DE C.V.</v>
          </cell>
        </row>
        <row r="34056">
          <cell r="C34056">
            <v>420</v>
          </cell>
          <cell r="D34056" t="str">
            <v>PIELES SANTORO, S.A. DE C.V.</v>
          </cell>
        </row>
        <row r="34057">
          <cell r="C34057">
            <v>420</v>
          </cell>
          <cell r="D34057" t="str">
            <v>PIELES SANTORO, S.A. DE C.V.</v>
          </cell>
        </row>
        <row r="34058">
          <cell r="C34058">
            <v>420</v>
          </cell>
          <cell r="D34058" t="str">
            <v>PIELES SANTORO, S.A. DE C.V.</v>
          </cell>
        </row>
        <row r="34059">
          <cell r="C34059">
            <v>239</v>
          </cell>
          <cell r="D34059" t="str">
            <v>PROTEINAS NATURALES, S.A. (PROTENA, S.A.)</v>
          </cell>
        </row>
        <row r="34060">
          <cell r="C34060">
            <v>239</v>
          </cell>
          <cell r="D34060" t="str">
            <v>PROTEINAS NATURALES, S.A. (PROTENA, S.A.)</v>
          </cell>
        </row>
        <row r="34061">
          <cell r="C34061">
            <v>67</v>
          </cell>
          <cell r="D34061" t="str">
            <v>GELITA MEXICO S DE RL DE CV</v>
          </cell>
        </row>
        <row r="34062">
          <cell r="C34062">
            <v>423</v>
          </cell>
          <cell r="D34062" t="str">
            <v>VISCERAS SELECTAS DEL BAJIO.S. DE R.L. DE C.V.</v>
          </cell>
        </row>
        <row r="34063">
          <cell r="C34063">
            <v>249</v>
          </cell>
          <cell r="D34063" t="str">
            <v>ASHLAND CHEMICAL DE MEXICO, S.A. DE C.V.</v>
          </cell>
        </row>
        <row r="34064">
          <cell r="C34064">
            <v>249</v>
          </cell>
          <cell r="D34064" t="str">
            <v>ASHLAND CHEMICAL DE MEXICO, S.A. DE C.V.</v>
          </cell>
        </row>
        <row r="34065">
          <cell r="C34065">
            <v>249</v>
          </cell>
          <cell r="D34065" t="str">
            <v>ASHLAND CHEMICAL DE MEXICO, S.A. DE C.V.</v>
          </cell>
        </row>
        <row r="34066">
          <cell r="C34066">
            <v>249</v>
          </cell>
          <cell r="D34066" t="str">
            <v>ASHLAND CHEMICAL DE MEXICO, S.A. DE C.V.</v>
          </cell>
        </row>
        <row r="34067">
          <cell r="C34067">
            <v>337</v>
          </cell>
          <cell r="D34067" t="str">
            <v>CERVECERIA CUAUHTEMOC MOCTEZUMA SA DE CV</v>
          </cell>
        </row>
        <row r="34068">
          <cell r="C34068">
            <v>337</v>
          </cell>
          <cell r="D34068" t="str">
            <v>CERVECERIA CUAUHTEMOC MOCTEZUMA SA DE CV</v>
          </cell>
        </row>
        <row r="34069">
          <cell r="C34069">
            <v>337</v>
          </cell>
          <cell r="D34069" t="str">
            <v>CERVECERIA CUAUHTEMOC MOCTEZUMA SA DE CV</v>
          </cell>
        </row>
        <row r="34070">
          <cell r="C34070">
            <v>441</v>
          </cell>
          <cell r="D34070" t="str">
            <v>BIMBO</v>
          </cell>
        </row>
        <row r="34071">
          <cell r="C34071">
            <v>249</v>
          </cell>
          <cell r="D34071" t="str">
            <v>ASHLAND CHEMICAL DE MEXICO, S.A. DE C.V.</v>
          </cell>
        </row>
        <row r="34072">
          <cell r="C34072">
            <v>249</v>
          </cell>
          <cell r="D34072" t="str">
            <v>ASHLAND CHEMICAL DE MEXICO, S.A. DE C.V.</v>
          </cell>
        </row>
        <row r="34073">
          <cell r="C34073">
            <v>249</v>
          </cell>
          <cell r="D34073" t="str">
            <v>ASHLAND CHEMICAL DE MEXICO, S.A. DE C.V.</v>
          </cell>
        </row>
        <row r="34074">
          <cell r="C34074">
            <v>249</v>
          </cell>
          <cell r="D34074" t="str">
            <v>ASHLAND CHEMICAL DE MEXICO, S.A. DE C.V.</v>
          </cell>
        </row>
        <row r="34075">
          <cell r="C34075">
            <v>401</v>
          </cell>
          <cell r="D34075" t="str">
            <v>GYG DERIVADOS Y COMESTIBLES, S.A. DE C.V.</v>
          </cell>
        </row>
        <row r="34076">
          <cell r="C34076">
            <v>179</v>
          </cell>
          <cell r="D34076" t="str">
            <v>TBG APPAREL S DE RL DE CV</v>
          </cell>
        </row>
        <row r="34077">
          <cell r="C34077">
            <v>28</v>
          </cell>
          <cell r="D34077" t="str">
            <v>CERVECERIA CUAUHTEMOC MOCTEZUMA SA DE CV</v>
          </cell>
        </row>
        <row r="34078">
          <cell r="C34078">
            <v>28</v>
          </cell>
          <cell r="D34078" t="str">
            <v>CERVECERIA CUAUHTEMOC MOCTEZUMA SA DE CV</v>
          </cell>
        </row>
        <row r="34079">
          <cell r="C34079">
            <v>28</v>
          </cell>
          <cell r="D34079" t="str">
            <v>CERVECERIA CUAUHTEMOC MOCTEZUMA SA DE CV</v>
          </cell>
        </row>
        <row r="34080">
          <cell r="C34080">
            <v>28</v>
          </cell>
          <cell r="D34080" t="str">
            <v>CERVECERIA CUAUHTEMOC MOCTEZUMA SA DE CV</v>
          </cell>
        </row>
        <row r="34081">
          <cell r="C34081">
            <v>28</v>
          </cell>
          <cell r="D34081" t="str">
            <v>CERVECERIA CUAUHTEMOC MOCTEZUMA SA DE CV</v>
          </cell>
        </row>
        <row r="34082">
          <cell r="C34082">
            <v>31</v>
          </cell>
          <cell r="D34082" t="str">
            <v>CERVECERIA CUAUHTEMOC MOCTEZUMA SA DE CV</v>
          </cell>
        </row>
        <row r="34083">
          <cell r="C34083">
            <v>31</v>
          </cell>
          <cell r="D34083" t="str">
            <v>CERVECERIA CUAUHTEMOC MOCTEZUMA SA DE CV</v>
          </cell>
        </row>
        <row r="34084">
          <cell r="C34084">
            <v>31</v>
          </cell>
          <cell r="D34084" t="str">
            <v>CERVECERIA CUAUHTEMOC MOCTEZUMA SA DE CV</v>
          </cell>
        </row>
        <row r="34085">
          <cell r="C34085">
            <v>31</v>
          </cell>
          <cell r="D34085" t="str">
            <v>CERVECERIA CUAUHTEMOC MOCTEZUMA SA DE CV</v>
          </cell>
        </row>
        <row r="34086">
          <cell r="C34086">
            <v>33</v>
          </cell>
          <cell r="D34086" t="str">
            <v>CERVECERIA CUAUHTEMOC MOCTEZUMA SA DE CV</v>
          </cell>
        </row>
        <row r="34087">
          <cell r="C34087">
            <v>33</v>
          </cell>
          <cell r="D34087" t="str">
            <v>CERVECERIA CUAUHTEMOC MOCTEZUMA SA DE CV</v>
          </cell>
        </row>
        <row r="34088">
          <cell r="C34088">
            <v>33</v>
          </cell>
          <cell r="D34088" t="str">
            <v>CERVECERIA CUAUHTEMOC MOCTEZUMA SA DE CV</v>
          </cell>
        </row>
        <row r="34089">
          <cell r="C34089">
            <v>33</v>
          </cell>
          <cell r="D34089" t="str">
            <v>CERVECERIA CUAUHTEMOC MOCTEZUMA SA DE CV</v>
          </cell>
        </row>
        <row r="34090">
          <cell r="C34090">
            <v>97</v>
          </cell>
          <cell r="D34090" t="str">
            <v>LAVAEXPORT SA DE CV</v>
          </cell>
        </row>
        <row r="34091">
          <cell r="C34091">
            <v>97</v>
          </cell>
          <cell r="D34091" t="str">
            <v>LAVAEXPORT SA DE CV</v>
          </cell>
        </row>
        <row r="34092">
          <cell r="C34092">
            <v>433</v>
          </cell>
          <cell r="D34092" t="str">
            <v>CONFECCIONES Y LAVADOS DEL SURESTE, S.A. DE C.V.</v>
          </cell>
        </row>
        <row r="34093">
          <cell r="C34093">
            <v>249</v>
          </cell>
          <cell r="D34093" t="str">
            <v>ASHLAND CHEMICAL DE MEXICO, S.A. DE C.V.</v>
          </cell>
        </row>
        <row r="34094">
          <cell r="C34094">
            <v>413</v>
          </cell>
          <cell r="D34094" t="str">
            <v>MALTAS E INSUMOS CERVECEROS S.A. DE C.V.</v>
          </cell>
        </row>
        <row r="34095">
          <cell r="C34095">
            <v>29</v>
          </cell>
          <cell r="D34095" t="str">
            <v>CERVECERIA CUAUHTEMOC MOCTEZUMA SA DE CV</v>
          </cell>
        </row>
        <row r="34096">
          <cell r="C34096">
            <v>29</v>
          </cell>
          <cell r="D34096" t="str">
            <v>CERVECERIA CUAUHTEMOC MOCTEZUMA SA DE CV</v>
          </cell>
        </row>
        <row r="34097">
          <cell r="C34097">
            <v>29</v>
          </cell>
          <cell r="D34097" t="str">
            <v>CERVECERIA CUAUHTEMOC MOCTEZUMA SA DE CV</v>
          </cell>
        </row>
        <row r="34098">
          <cell r="C34098">
            <v>29</v>
          </cell>
          <cell r="D34098" t="str">
            <v>CERVECERIA CUAUHTEMOC MOCTEZUMA SA DE CV</v>
          </cell>
        </row>
        <row r="34099">
          <cell r="C34099">
            <v>29</v>
          </cell>
          <cell r="D34099" t="str">
            <v>CERVECERIA CUAUHTEMOC MOCTEZUMA SA DE CV</v>
          </cell>
        </row>
        <row r="34100">
          <cell r="C34100">
            <v>29</v>
          </cell>
          <cell r="D34100" t="str">
            <v>CERVECERIA CUAUHTEMOC MOCTEZUMA SA DE CV</v>
          </cell>
        </row>
        <row r="34101">
          <cell r="C34101">
            <v>393</v>
          </cell>
          <cell r="D34101" t="str">
            <v>CERVECERIA CUAUHTEMOC MOCTEZUMA SA DE CV</v>
          </cell>
        </row>
        <row r="34102">
          <cell r="C34102">
            <v>444</v>
          </cell>
          <cell r="D34102" t="str">
            <v>BIMBO</v>
          </cell>
        </row>
        <row r="34103">
          <cell r="C34103">
            <v>444</v>
          </cell>
          <cell r="D34103" t="str">
            <v>BIMBO</v>
          </cell>
        </row>
        <row r="34104">
          <cell r="C34104">
            <v>401</v>
          </cell>
          <cell r="D34104" t="str">
            <v>GYG DERIVADOS Y COMESTIBLES, S.A. DE C.V.</v>
          </cell>
        </row>
        <row r="34105">
          <cell r="C34105">
            <v>378</v>
          </cell>
          <cell r="D34105" t="str">
            <v>STONE LAV, S.A. DE C.V.</v>
          </cell>
        </row>
        <row r="34106">
          <cell r="C34106">
            <v>454</v>
          </cell>
          <cell r="D34106" t="str">
            <v>RAMON ENRIQUE REYES CANCINO</v>
          </cell>
        </row>
        <row r="34107">
          <cell r="C34107">
            <v>454</v>
          </cell>
          <cell r="D34107" t="str">
            <v>RAMON ENRIQUE REYES CANCINO</v>
          </cell>
        </row>
        <row r="34108">
          <cell r="C34108">
            <v>107</v>
          </cell>
          <cell r="D34108" t="str">
            <v>MICHEL ONTIVEROS PABLO IGNACIO</v>
          </cell>
        </row>
        <row r="34109">
          <cell r="C34109">
            <v>30</v>
          </cell>
          <cell r="D34109" t="str">
            <v>CERVECERIA CUAUHTEMOC MOCTEZUMA SA DE CV</v>
          </cell>
        </row>
        <row r="34110">
          <cell r="C34110">
            <v>337</v>
          </cell>
          <cell r="D34110" t="str">
            <v>CERVECERIA CUAUHTEMOC MOCTEZUMA SA DE CV</v>
          </cell>
        </row>
        <row r="34111">
          <cell r="C34111">
            <v>337</v>
          </cell>
          <cell r="D34111" t="str">
            <v>CERVECERIA CUAUHTEMOC MOCTEZUMA SA DE CV</v>
          </cell>
        </row>
        <row r="34112">
          <cell r="C34112">
            <v>337</v>
          </cell>
          <cell r="D34112" t="str">
            <v>CERVECERIA CUAUHTEMOC MOCTEZUMA SA DE CV</v>
          </cell>
        </row>
        <row r="34113">
          <cell r="C34113">
            <v>30</v>
          </cell>
          <cell r="D34113" t="str">
            <v>CERVECERIA CUAUHTEMOC MOCTEZUMA SA DE CV</v>
          </cell>
        </row>
        <row r="34114">
          <cell r="C34114">
            <v>40</v>
          </cell>
          <cell r="D34114" t="str">
            <v>CITROLIM SA DE CV</v>
          </cell>
        </row>
        <row r="34115">
          <cell r="C34115">
            <v>32</v>
          </cell>
          <cell r="D34115" t="str">
            <v>CERVECERIA CUAUHTEMOC MOCTEZUMA SA DE CV</v>
          </cell>
        </row>
        <row r="34116">
          <cell r="C34116">
            <v>32</v>
          </cell>
          <cell r="D34116" t="str">
            <v>CERVECERIA CUAUHTEMOC MOCTEZUMA SA DE CV</v>
          </cell>
        </row>
        <row r="34117">
          <cell r="C34117">
            <v>30</v>
          </cell>
          <cell r="D34117" t="str">
            <v>CERVECERIA CUAUHTEMOC MOCTEZUMA SA DE CV</v>
          </cell>
        </row>
        <row r="34118">
          <cell r="C34118">
            <v>445</v>
          </cell>
          <cell r="D34118" t="str">
            <v>BIMBO</v>
          </cell>
        </row>
        <row r="34119">
          <cell r="C34119">
            <v>29</v>
          </cell>
          <cell r="D34119" t="str">
            <v>CERVECERIA CUAUHTEMOC MOCTEZUMA SA DE CV</v>
          </cell>
        </row>
        <row r="34120">
          <cell r="C34120">
            <v>78</v>
          </cell>
          <cell r="D34120" t="str">
            <v>GRUMA</v>
          </cell>
        </row>
        <row r="34121">
          <cell r="C34121">
            <v>78</v>
          </cell>
          <cell r="D34121" t="str">
            <v>GRUMA</v>
          </cell>
        </row>
        <row r="34122">
          <cell r="C34122">
            <v>113</v>
          </cell>
          <cell r="D34122" t="str">
            <v>GRUMA</v>
          </cell>
        </row>
        <row r="34123">
          <cell r="C34123">
            <v>249</v>
          </cell>
          <cell r="D34123" t="str">
            <v>ASHLAND CHEMICAL DE MEXICO, S.A. DE C.V.</v>
          </cell>
        </row>
        <row r="34124">
          <cell r="C34124">
            <v>249</v>
          </cell>
          <cell r="D34124" t="str">
            <v>ASHLAND CHEMICAL DE MEXICO, S.A. DE C.V.</v>
          </cell>
        </row>
        <row r="34125">
          <cell r="C34125">
            <v>249</v>
          </cell>
          <cell r="D34125" t="str">
            <v>ASHLAND CHEMICAL DE MEXICO, S.A. DE C.V.</v>
          </cell>
        </row>
        <row r="34126">
          <cell r="C34126">
            <v>204</v>
          </cell>
          <cell r="D34126" t="str">
            <v>PQ INTEGRADORA LOGISTICA SA DE CV</v>
          </cell>
        </row>
        <row r="34127">
          <cell r="C34127">
            <v>370</v>
          </cell>
          <cell r="D34127" t="str">
            <v>JUAN RAMON DELGADILLO ALDRETE</v>
          </cell>
        </row>
        <row r="34128">
          <cell r="C34128">
            <v>370</v>
          </cell>
          <cell r="D34128" t="str">
            <v>JUAN RAMON DELGADILLO ALDRETE</v>
          </cell>
        </row>
        <row r="34129">
          <cell r="C34129">
            <v>380</v>
          </cell>
          <cell r="D34129" t="str">
            <v>AMINOVUS BIOTEC, S.A. DE C.V.</v>
          </cell>
        </row>
        <row r="34130">
          <cell r="C34130">
            <v>436</v>
          </cell>
          <cell r="D34130" t="str">
            <v>CERVECERIA PANAMA, S.A.</v>
          </cell>
        </row>
        <row r="34131">
          <cell r="C34131">
            <v>381</v>
          </cell>
          <cell r="D34131" t="str">
            <v>HARI MASA DEL SURESTE, S.A. DE C.V.</v>
          </cell>
        </row>
        <row r="34132">
          <cell r="C34132">
            <v>73</v>
          </cell>
          <cell r="D34132" t="str">
            <v>GRUPO INDUSTRIAL MIRO SA DE CV</v>
          </cell>
        </row>
        <row r="34133">
          <cell r="C34133">
            <v>392</v>
          </cell>
          <cell r="D34133" t="str">
            <v>CIH INTERNATIONAL, S.A.R.L.</v>
          </cell>
        </row>
        <row r="34134">
          <cell r="C34134">
            <v>392</v>
          </cell>
          <cell r="D34134" t="str">
            <v>CIH INTERNATIONAL, S.A.R.L.</v>
          </cell>
        </row>
        <row r="34135">
          <cell r="C34135">
            <v>249</v>
          </cell>
          <cell r="D34135" t="str">
            <v>ASHLAND CHEMICAL DE MEXICO, S.A. DE C.V.</v>
          </cell>
        </row>
        <row r="34136">
          <cell r="C34136">
            <v>249</v>
          </cell>
          <cell r="D34136" t="str">
            <v>ASHLAND CHEMICAL DE MEXICO, S.A. DE C.V.</v>
          </cell>
        </row>
        <row r="34137">
          <cell r="C34137">
            <v>249</v>
          </cell>
          <cell r="D34137" t="str">
            <v>ASHLAND CHEMICAL DE MEXICO, S.A. DE C.V.</v>
          </cell>
        </row>
        <row r="34138">
          <cell r="C34138">
            <v>249</v>
          </cell>
          <cell r="D34138" t="str">
            <v>ASHLAND CHEMICAL DE MEXICO, S.A. DE C.V.</v>
          </cell>
        </row>
        <row r="34139">
          <cell r="C34139">
            <v>14</v>
          </cell>
          <cell r="D34139" t="str">
            <v>DISTRIBUIDORA TEXTIL ARTTEX, S.A. DE C.V.</v>
          </cell>
        </row>
        <row r="34140">
          <cell r="C34140">
            <v>349</v>
          </cell>
          <cell r="D34140" t="str">
            <v>VILLA VERDE AGRICOLA MEXICANA, S.A. DE C.V.</v>
          </cell>
        </row>
        <row r="34141">
          <cell r="C34141">
            <v>367</v>
          </cell>
          <cell r="D34141" t="str">
            <v>WRANGLER DE MEXICO, S. DE R.L. DE C.V.</v>
          </cell>
        </row>
        <row r="34142">
          <cell r="C34142">
            <v>367</v>
          </cell>
          <cell r="D34142" t="str">
            <v>WRANGLER DE MEXICO, S. DE R.L. DE C.V.</v>
          </cell>
        </row>
        <row r="34143">
          <cell r="C34143">
            <v>249</v>
          </cell>
          <cell r="D34143" t="str">
            <v>ASHLAND CHEMICAL DE MEXICO, S.A. DE C.V.</v>
          </cell>
        </row>
        <row r="34144">
          <cell r="C34144">
            <v>249</v>
          </cell>
          <cell r="D34144" t="str">
            <v>ASHLAND CHEMICAL DE MEXICO, S.A. DE C.V.</v>
          </cell>
        </row>
        <row r="34145">
          <cell r="C34145">
            <v>249</v>
          </cell>
          <cell r="D34145" t="str">
            <v>ASHLAND CHEMICAL DE MEXICO, S.A. DE C.V.</v>
          </cell>
        </row>
        <row r="34146">
          <cell r="C34146">
            <v>249</v>
          </cell>
          <cell r="D34146" t="str">
            <v>ASHLAND CHEMICAL DE MEXICO, S.A. DE C.V.</v>
          </cell>
        </row>
        <row r="34147">
          <cell r="C34147">
            <v>16</v>
          </cell>
          <cell r="D34147" t="str">
            <v>GRUMA</v>
          </cell>
        </row>
        <row r="34148">
          <cell r="C34148">
            <v>468</v>
          </cell>
          <cell r="D34148" t="str">
            <v>DISEÑOS INDUSTRIALES DE OCCIDENTE</v>
          </cell>
        </row>
        <row r="34149">
          <cell r="C34149">
            <v>468</v>
          </cell>
          <cell r="D34149" t="str">
            <v>DISEÑOS INDUSTRIALES DE OCCIDENTE</v>
          </cell>
        </row>
        <row r="34150">
          <cell r="C34150">
            <v>337</v>
          </cell>
          <cell r="D34150" t="str">
            <v>CERVECERIA CUAUHTEMOC MOCTEZUMA SA DE CV</v>
          </cell>
        </row>
        <row r="34151">
          <cell r="C34151">
            <v>337</v>
          </cell>
          <cell r="D34151" t="str">
            <v>CERVECERIA CUAUHTEMOC MOCTEZUMA SA DE CV</v>
          </cell>
        </row>
        <row r="34152">
          <cell r="C34152">
            <v>104</v>
          </cell>
          <cell r="D34152" t="str">
            <v>MEJORPLUS SA DE CV</v>
          </cell>
        </row>
        <row r="34153">
          <cell r="C34153">
            <v>249</v>
          </cell>
          <cell r="D34153" t="str">
            <v>ASHLAND CHEMICAL DE MEXICO, S.A. DE C.V.</v>
          </cell>
        </row>
        <row r="34154">
          <cell r="C34154">
            <v>249</v>
          </cell>
          <cell r="D34154" t="str">
            <v>ASHLAND CHEMICAL DE MEXICO, S.A. DE C.V.</v>
          </cell>
        </row>
        <row r="34155">
          <cell r="C34155">
            <v>249</v>
          </cell>
          <cell r="D34155" t="str">
            <v>ASHLAND CHEMICAL DE MEXICO, S.A. DE C.V.</v>
          </cell>
        </row>
        <row r="34156">
          <cell r="C34156">
            <v>392</v>
          </cell>
          <cell r="D34156" t="str">
            <v>CIH INTERNATIONAL, S.A.R.L.</v>
          </cell>
        </row>
        <row r="34157">
          <cell r="C34157">
            <v>249</v>
          </cell>
          <cell r="D34157" t="str">
            <v>ASHLAND CHEMICAL DE MEXICO, S.A. DE C.V.</v>
          </cell>
        </row>
        <row r="34158">
          <cell r="C34158">
            <v>249</v>
          </cell>
          <cell r="D34158" t="str">
            <v>ASHLAND CHEMICAL DE MEXICO, S.A. DE C.V.</v>
          </cell>
        </row>
        <row r="34159">
          <cell r="C34159">
            <v>249</v>
          </cell>
          <cell r="D34159" t="str">
            <v>ASHLAND CHEMICAL DE MEXICO, S.A. DE C.V.</v>
          </cell>
        </row>
        <row r="34160">
          <cell r="C34160">
            <v>249</v>
          </cell>
          <cell r="D34160" t="str">
            <v>ASHLAND CHEMICAL DE MEXICO, S.A. DE C.V.</v>
          </cell>
        </row>
        <row r="34161">
          <cell r="C34161">
            <v>249</v>
          </cell>
          <cell r="D34161" t="str">
            <v>ASHLAND CHEMICAL DE MEXICO, S.A. DE C.V.</v>
          </cell>
        </row>
        <row r="34162">
          <cell r="C34162">
            <v>184</v>
          </cell>
          <cell r="D34162" t="str">
            <v>CUEROMEX WET BLUE SA DE CV</v>
          </cell>
        </row>
        <row r="34163">
          <cell r="C34163">
            <v>184</v>
          </cell>
          <cell r="D34163" t="str">
            <v>CUEROMEX WET BLUE SA DE CV</v>
          </cell>
        </row>
        <row r="34164">
          <cell r="C34164">
            <v>409</v>
          </cell>
          <cell r="D34164" t="str">
            <v>INGENIERO FRANCISCO QUINZAÑOS Y CIA SA DE CV</v>
          </cell>
        </row>
        <row r="34165">
          <cell r="C34165">
            <v>342</v>
          </cell>
          <cell r="D34165" t="str">
            <v>RED STRIPE</v>
          </cell>
        </row>
        <row r="34166">
          <cell r="C34166">
            <v>342</v>
          </cell>
          <cell r="D34166" t="str">
            <v>RED STRIPE</v>
          </cell>
        </row>
        <row r="34167">
          <cell r="C34167">
            <v>29</v>
          </cell>
          <cell r="D34167" t="str">
            <v>CERVECERIA CUAUHTEMOC MOCTEZUMA SA DE CV</v>
          </cell>
        </row>
        <row r="34168">
          <cell r="C34168">
            <v>249</v>
          </cell>
          <cell r="D34168" t="str">
            <v>ASHLAND CHEMICAL DE MEXICO, S.A. DE C.V.</v>
          </cell>
        </row>
        <row r="34169">
          <cell r="C34169">
            <v>113</v>
          </cell>
          <cell r="D34169" t="str">
            <v>GRUMA</v>
          </cell>
        </row>
        <row r="34170">
          <cell r="C34170">
            <v>159</v>
          </cell>
          <cell r="D34170" t="str">
            <v>GRUMA</v>
          </cell>
        </row>
        <row r="34171">
          <cell r="C34171">
            <v>159</v>
          </cell>
          <cell r="D34171" t="str">
            <v>GRUMA</v>
          </cell>
        </row>
        <row r="34172">
          <cell r="C34172">
            <v>204</v>
          </cell>
          <cell r="D34172" t="str">
            <v>PQ INTEGRADORA LOGISTICA SA DE CV</v>
          </cell>
        </row>
        <row r="34173">
          <cell r="C34173">
            <v>204</v>
          </cell>
          <cell r="D34173" t="str">
            <v>PQ INTEGRADORA LOGISTICA SA DE CV</v>
          </cell>
        </row>
        <row r="34174">
          <cell r="C34174">
            <v>249</v>
          </cell>
          <cell r="D34174" t="str">
            <v>ASHLAND CHEMICAL DE MEXICO, S.A. DE C.V.</v>
          </cell>
        </row>
        <row r="34175">
          <cell r="C34175">
            <v>376</v>
          </cell>
          <cell r="D34175" t="str">
            <v>EDUARDO WONG RODRIGUEZ</v>
          </cell>
        </row>
        <row r="34176">
          <cell r="C34176">
            <v>231</v>
          </cell>
          <cell r="D34176" t="str">
            <v>PROGEL MEXICANA, S.A. DE C.V.</v>
          </cell>
        </row>
        <row r="34177">
          <cell r="C34177">
            <v>32</v>
          </cell>
          <cell r="D34177" t="str">
            <v>CERVECERIA CUAUHTEMOC MOCTEZUMA SA DE CV</v>
          </cell>
        </row>
        <row r="34178">
          <cell r="C34178">
            <v>28</v>
          </cell>
          <cell r="D34178" t="str">
            <v>CERVECERIA CUAUHTEMOC MOCTEZUMA SA DE CV</v>
          </cell>
        </row>
        <row r="34179">
          <cell r="C34179">
            <v>28</v>
          </cell>
          <cell r="D34179" t="str">
            <v>CERVECERIA CUAUHTEMOC MOCTEZUMA SA DE CV</v>
          </cell>
        </row>
        <row r="34180">
          <cell r="C34180">
            <v>423</v>
          </cell>
          <cell r="D34180" t="str">
            <v>VISCERAS SELECTAS DEL BAJIO.S. DE R.L. DE C.V.</v>
          </cell>
        </row>
        <row r="34181">
          <cell r="C34181">
            <v>134</v>
          </cell>
          <cell r="D34181" t="str">
            <v>QUIMICA HERNANDEZ RAMIREZ SA DE CV</v>
          </cell>
        </row>
        <row r="34182">
          <cell r="C34182">
            <v>184</v>
          </cell>
          <cell r="D34182" t="str">
            <v>CUEROMEX WET BLUE SA DE CV</v>
          </cell>
        </row>
        <row r="34183">
          <cell r="C34183">
            <v>446</v>
          </cell>
          <cell r="D34183" t="str">
            <v>MAQUILAS REYTEX, S.A. DE C.V.</v>
          </cell>
        </row>
        <row r="34184">
          <cell r="C34184">
            <v>446</v>
          </cell>
          <cell r="D34184" t="str">
            <v>MAQUILAS REYTEX, S.A. DE C.V.</v>
          </cell>
        </row>
        <row r="34185">
          <cell r="C34185">
            <v>249</v>
          </cell>
          <cell r="D34185" t="str">
            <v>ASHLAND CHEMICAL DE MEXICO, S.A. DE C.V.</v>
          </cell>
        </row>
        <row r="34186">
          <cell r="C34186">
            <v>393</v>
          </cell>
          <cell r="D34186" t="str">
            <v>CERVECERIA CUAUHTEMOC MOCTEZUMA SA DE CV</v>
          </cell>
        </row>
        <row r="34187">
          <cell r="C34187">
            <v>179</v>
          </cell>
          <cell r="D34187" t="str">
            <v>TBG APPAREL S DE RL DE CV</v>
          </cell>
        </row>
        <row r="34188">
          <cell r="C34188">
            <v>115</v>
          </cell>
          <cell r="D34188" t="str">
            <v>GRUMA</v>
          </cell>
        </row>
        <row r="34189">
          <cell r="C34189">
            <v>458</v>
          </cell>
          <cell r="D34189" t="str">
            <v>LA CASA DE LOS ABUELOS EL DORADO SA DE CV</v>
          </cell>
        </row>
        <row r="34190">
          <cell r="C34190">
            <v>458</v>
          </cell>
          <cell r="D34190" t="str">
            <v>LA CASA DE LOS ABUELOS EL DORADO SA DE CV</v>
          </cell>
        </row>
        <row r="34191">
          <cell r="C34191">
            <v>371</v>
          </cell>
          <cell r="D34191" t="str">
            <v>DANIEL ROMO CUELLAR</v>
          </cell>
        </row>
        <row r="34192">
          <cell r="C34192">
            <v>371</v>
          </cell>
          <cell r="D34192" t="str">
            <v>DANIEL ROMO CUELLAR</v>
          </cell>
        </row>
        <row r="34193">
          <cell r="C34193">
            <v>165</v>
          </cell>
          <cell r="D34193" t="str">
            <v>EL PEQUEÑO CURTIDOR DE LEON, S.A. DE C.V.</v>
          </cell>
        </row>
        <row r="34194">
          <cell r="C34194">
            <v>204</v>
          </cell>
          <cell r="D34194" t="str">
            <v>PQ INTEGRADORA LOGISTICA SA DE CV</v>
          </cell>
        </row>
        <row r="34195">
          <cell r="C34195">
            <v>249</v>
          </cell>
          <cell r="D34195" t="str">
            <v>ASHLAND CHEMICAL DE MEXICO, S.A. DE C.V.</v>
          </cell>
        </row>
        <row r="34196">
          <cell r="C34196">
            <v>249</v>
          </cell>
          <cell r="D34196" t="str">
            <v>ASHLAND CHEMICAL DE MEXICO, S.A. DE C.V.</v>
          </cell>
        </row>
        <row r="34197">
          <cell r="C34197">
            <v>249</v>
          </cell>
          <cell r="D34197" t="str">
            <v>ASHLAND CHEMICAL DE MEXICO, S.A. DE C.V.</v>
          </cell>
        </row>
        <row r="34198">
          <cell r="C34198">
            <v>249</v>
          </cell>
          <cell r="D34198" t="str">
            <v>ASHLAND CHEMICAL DE MEXICO, S.A. DE C.V.</v>
          </cell>
        </row>
        <row r="34199">
          <cell r="C34199">
            <v>53</v>
          </cell>
          <cell r="D34199" t="str">
            <v>DINCO DEL NORTE SA DE CV</v>
          </cell>
        </row>
        <row r="34200">
          <cell r="C34200">
            <v>53</v>
          </cell>
          <cell r="D34200" t="str">
            <v>DINCO DEL NORTE SA DE CV</v>
          </cell>
        </row>
        <row r="34201">
          <cell r="C34201">
            <v>53</v>
          </cell>
          <cell r="D34201" t="str">
            <v>DINCO DEL NORTE SA DE CV</v>
          </cell>
        </row>
        <row r="34202">
          <cell r="C34202">
            <v>40</v>
          </cell>
          <cell r="D34202" t="str">
            <v>CITROLIM SA DE CV</v>
          </cell>
        </row>
        <row r="34203">
          <cell r="C34203">
            <v>67</v>
          </cell>
          <cell r="D34203" t="str">
            <v>GELITA MEXICO S DE RL DE CV</v>
          </cell>
        </row>
        <row r="34204">
          <cell r="C34204">
            <v>454</v>
          </cell>
          <cell r="D34204" t="str">
            <v>RAMON ENRIQUE REYES CANCINO</v>
          </cell>
        </row>
        <row r="34205">
          <cell r="C34205">
            <v>454</v>
          </cell>
          <cell r="D34205" t="str">
            <v>RAMON ENRIQUE REYES CANCINO</v>
          </cell>
        </row>
        <row r="34206">
          <cell r="C34206">
            <v>445</v>
          </cell>
          <cell r="D34206" t="str">
            <v>BIMBO</v>
          </cell>
        </row>
        <row r="34207">
          <cell r="C34207">
            <v>401</v>
          </cell>
          <cell r="D34207" t="str">
            <v>GYG DERIVADOS Y COMESTIBLES, S.A. DE C.V.</v>
          </cell>
        </row>
        <row r="34208">
          <cell r="C34208">
            <v>469</v>
          </cell>
          <cell r="D34208" t="str">
            <v>PACIFICO INDUSTRIAL</v>
          </cell>
        </row>
        <row r="34209">
          <cell r="C34209">
            <v>15</v>
          </cell>
          <cell r="D34209" t="str">
            <v>AVIGM SA DE CV</v>
          </cell>
        </row>
        <row r="34210">
          <cell r="C34210">
            <v>184</v>
          </cell>
          <cell r="D34210" t="str">
            <v>CUEROMEX WET BLUE SA DE CV</v>
          </cell>
        </row>
        <row r="34211">
          <cell r="C34211">
            <v>249</v>
          </cell>
          <cell r="D34211" t="str">
            <v>ASHLAND CHEMICAL DE MEXICO, S.A. DE C.V.</v>
          </cell>
        </row>
        <row r="34212">
          <cell r="C34212">
            <v>249</v>
          </cell>
          <cell r="D34212" t="str">
            <v>ASHLAND CHEMICAL DE MEXICO, S.A. DE C.V.</v>
          </cell>
        </row>
        <row r="34213">
          <cell r="C34213">
            <v>249</v>
          </cell>
          <cell r="D34213" t="str">
            <v>ASHLAND CHEMICAL DE MEXICO, S.A. DE C.V.</v>
          </cell>
        </row>
        <row r="34214">
          <cell r="C34214">
            <v>249</v>
          </cell>
          <cell r="D34214" t="str">
            <v>ASHLAND CHEMICAL DE MEXICO, S.A. DE C.V.</v>
          </cell>
        </row>
        <row r="34215">
          <cell r="C34215">
            <v>24</v>
          </cell>
          <cell r="D34215" t="str">
            <v>C &amp; L ALIMENTOS SA DE CV</v>
          </cell>
        </row>
        <row r="34216">
          <cell r="C34216">
            <v>73</v>
          </cell>
          <cell r="D34216" t="str">
            <v>GRUPO INDUSTRIAL MIRO SA DE CV</v>
          </cell>
        </row>
        <row r="34217">
          <cell r="C34217">
            <v>381</v>
          </cell>
          <cell r="D34217" t="str">
            <v>HARI MASA DEL SURESTE, S.A. DE C.V.</v>
          </cell>
        </row>
        <row r="34218">
          <cell r="C34218">
            <v>464</v>
          </cell>
          <cell r="D34218" t="str">
            <v>LA CASA DE LOS ABUELOS ACAPULCO</v>
          </cell>
        </row>
        <row r="34219">
          <cell r="C34219">
            <v>464</v>
          </cell>
          <cell r="D34219" t="str">
            <v>LA CASA DE LOS ABUELOS ACAPULCO</v>
          </cell>
        </row>
        <row r="34220">
          <cell r="C34220">
            <v>97</v>
          </cell>
          <cell r="D34220" t="str">
            <v>LAVAEXPORT SA DE CV</v>
          </cell>
        </row>
        <row r="34221">
          <cell r="C34221">
            <v>97</v>
          </cell>
          <cell r="D34221" t="str">
            <v>LAVAEXPORT SA DE CV</v>
          </cell>
        </row>
        <row r="34222">
          <cell r="C34222">
            <v>97</v>
          </cell>
          <cell r="D34222" t="str">
            <v>LAVAEXPORT SA DE CV</v>
          </cell>
        </row>
        <row r="34223">
          <cell r="C34223">
            <v>378</v>
          </cell>
          <cell r="D34223" t="str">
            <v>STONE LAV, S.A. DE C.V.</v>
          </cell>
        </row>
        <row r="34224">
          <cell r="C34224">
            <v>378</v>
          </cell>
          <cell r="D34224" t="str">
            <v>STONE LAV, S.A. DE C.V.</v>
          </cell>
        </row>
        <row r="34225">
          <cell r="C34225">
            <v>378</v>
          </cell>
          <cell r="D34225" t="str">
            <v>STONE LAV, S.A. DE C.V.</v>
          </cell>
        </row>
        <row r="34226">
          <cell r="C34226">
            <v>378</v>
          </cell>
          <cell r="D34226" t="str">
            <v>STONE LAV, S.A. DE C.V.</v>
          </cell>
        </row>
        <row r="34227">
          <cell r="C34227">
            <v>249</v>
          </cell>
          <cell r="D34227" t="str">
            <v>ASHLAND CHEMICAL DE MEXICO, S.A. DE C.V.</v>
          </cell>
        </row>
        <row r="34228">
          <cell r="C34228">
            <v>249</v>
          </cell>
          <cell r="D34228" t="str">
            <v>ASHLAND CHEMICAL DE MEXICO, S.A. DE C.V.</v>
          </cell>
        </row>
        <row r="34229">
          <cell r="C34229">
            <v>249</v>
          </cell>
          <cell r="D34229" t="str">
            <v>ASHLAND CHEMICAL DE MEXICO, S.A. DE C.V.</v>
          </cell>
        </row>
        <row r="34230">
          <cell r="C34230">
            <v>30</v>
          </cell>
          <cell r="D34230" t="str">
            <v>CERVECERIA CUAUHTEMOC MOCTEZUMA SA DE CV</v>
          </cell>
        </row>
        <row r="34231">
          <cell r="C34231">
            <v>30</v>
          </cell>
          <cell r="D34231" t="str">
            <v>CERVECERIA CUAUHTEMOC MOCTEZUMA SA DE CV</v>
          </cell>
        </row>
        <row r="34232">
          <cell r="C34232">
            <v>28</v>
          </cell>
          <cell r="D34232" t="str">
            <v>CERVECERIA CUAUHTEMOC MOCTEZUMA SA DE CV</v>
          </cell>
        </row>
        <row r="34233">
          <cell r="C34233">
            <v>33</v>
          </cell>
          <cell r="D34233" t="str">
            <v>CERVECERIA CUAUHTEMOC MOCTEZUMA SA DE CV</v>
          </cell>
        </row>
        <row r="34234">
          <cell r="C34234">
            <v>33</v>
          </cell>
          <cell r="D34234" t="str">
            <v>CERVECERIA CUAUHTEMOC MOCTEZUMA SA DE CV</v>
          </cell>
        </row>
        <row r="34235">
          <cell r="C34235">
            <v>33</v>
          </cell>
          <cell r="D34235" t="str">
            <v>CERVECERIA CUAUHTEMOC MOCTEZUMA SA DE CV</v>
          </cell>
        </row>
        <row r="34236">
          <cell r="C34236">
            <v>33</v>
          </cell>
          <cell r="D34236" t="str">
            <v>CERVECERIA CUAUHTEMOC MOCTEZUMA SA DE CV</v>
          </cell>
        </row>
        <row r="34237">
          <cell r="C34237">
            <v>33</v>
          </cell>
          <cell r="D34237" t="str">
            <v>CERVECERIA CUAUHTEMOC MOCTEZUMA SA DE CV</v>
          </cell>
        </row>
        <row r="34238">
          <cell r="C34238">
            <v>28</v>
          </cell>
          <cell r="D34238" t="str">
            <v>CERVECERIA CUAUHTEMOC MOCTEZUMA SA DE CV</v>
          </cell>
        </row>
        <row r="34239">
          <cell r="C34239">
            <v>14</v>
          </cell>
          <cell r="D34239" t="str">
            <v>DISTRIBUIDORA TEXTIL ARTTEX, S.A. DE C.V.</v>
          </cell>
        </row>
        <row r="34240">
          <cell r="C34240">
            <v>21</v>
          </cell>
          <cell r="D34240" t="str">
            <v>BIMBO</v>
          </cell>
        </row>
        <row r="34241">
          <cell r="C34241">
            <v>441</v>
          </cell>
          <cell r="D34241" t="str">
            <v>BIMBO</v>
          </cell>
        </row>
        <row r="34242">
          <cell r="C34242">
            <v>440</v>
          </cell>
          <cell r="D34242" t="str">
            <v>BIMBO</v>
          </cell>
        </row>
        <row r="34243">
          <cell r="C34243">
            <v>249</v>
          </cell>
          <cell r="D34243" t="str">
            <v>ASHLAND CHEMICAL DE MEXICO, S.A. DE C.V.</v>
          </cell>
        </row>
        <row r="34244">
          <cell r="C34244">
            <v>443</v>
          </cell>
          <cell r="D34244" t="str">
            <v>BIMBO</v>
          </cell>
        </row>
        <row r="34245">
          <cell r="C34245">
            <v>392</v>
          </cell>
          <cell r="D34245" t="str">
            <v>CIH INTERNATIONAL, S.A.R.L.</v>
          </cell>
        </row>
        <row r="34246">
          <cell r="C34246">
            <v>114</v>
          </cell>
          <cell r="D34246" t="str">
            <v>GRUMA</v>
          </cell>
        </row>
        <row r="34247">
          <cell r="C34247">
            <v>114</v>
          </cell>
          <cell r="D34247" t="str">
            <v>GRUMA</v>
          </cell>
        </row>
        <row r="34248">
          <cell r="C34248">
            <v>78</v>
          </cell>
          <cell r="D34248" t="str">
            <v>GRUMA</v>
          </cell>
        </row>
        <row r="34249">
          <cell r="C34249">
            <v>31</v>
          </cell>
          <cell r="D34249" t="str">
            <v>CERVECERIA CUAUHTEMOC MOCTEZUMA SA DE CV</v>
          </cell>
        </row>
        <row r="34250">
          <cell r="C34250">
            <v>31</v>
          </cell>
          <cell r="D34250" t="str">
            <v>CERVECERIA CUAUHTEMOC MOCTEZUMA SA DE CV</v>
          </cell>
        </row>
        <row r="34251">
          <cell r="C34251">
            <v>446</v>
          </cell>
          <cell r="D34251" t="str">
            <v>MAQUILAS REYTEX, S.A. DE C.V.</v>
          </cell>
        </row>
        <row r="34252">
          <cell r="C34252">
            <v>446</v>
          </cell>
          <cell r="D34252" t="str">
            <v>MAQUILAS REYTEX, S.A. DE C.V.</v>
          </cell>
        </row>
        <row r="34253">
          <cell r="C34253">
            <v>401</v>
          </cell>
          <cell r="D34253" t="str">
            <v>GYG DERIVADOS Y COMESTIBLES, S.A. DE C.V.</v>
          </cell>
        </row>
        <row r="34254">
          <cell r="C34254">
            <v>444</v>
          </cell>
          <cell r="D34254" t="str">
            <v>BIMBO</v>
          </cell>
        </row>
        <row r="34255">
          <cell r="C34255">
            <v>6</v>
          </cell>
          <cell r="D34255" t="str">
            <v>AGRANA FRUIT MEXICO SA DE CV</v>
          </cell>
        </row>
        <row r="34256">
          <cell r="C34256">
            <v>11</v>
          </cell>
          <cell r="D34256" t="str">
            <v>ALIMENTOS PROFUSA, SA DE CV</v>
          </cell>
        </row>
        <row r="34257">
          <cell r="C34257">
            <v>15</v>
          </cell>
          <cell r="D34257" t="str">
            <v>AVIGM SA DE CV</v>
          </cell>
        </row>
        <row r="34258">
          <cell r="C34258">
            <v>22</v>
          </cell>
          <cell r="D34258" t="str">
            <v>BIOTECNICA INTERNACIONAL SA DE CV</v>
          </cell>
        </row>
        <row r="34259">
          <cell r="C34259">
            <v>177</v>
          </cell>
          <cell r="D34259" t="str">
            <v>COLOIDALES DUCHE SA DE CV</v>
          </cell>
        </row>
        <row r="34260">
          <cell r="C34260">
            <v>67</v>
          </cell>
          <cell r="D34260" t="str">
            <v>GELITA MEXICO S DE RL DE CV</v>
          </cell>
        </row>
        <row r="34261">
          <cell r="C34261">
            <v>67</v>
          </cell>
          <cell r="D34261" t="str">
            <v>GELITA MEXICO S DE RL DE CV</v>
          </cell>
        </row>
        <row r="34262">
          <cell r="C34262">
            <v>206</v>
          </cell>
          <cell r="D34262" t="str">
            <v>INVESTIGACION PRODUCTIVA SA DE CV</v>
          </cell>
        </row>
        <row r="34263">
          <cell r="C34263">
            <v>372</v>
          </cell>
          <cell r="D34263" t="str">
            <v>NOVA ORGANICA, S.A. DE C.V.</v>
          </cell>
        </row>
        <row r="34264">
          <cell r="C34264">
            <v>382</v>
          </cell>
          <cell r="D34264" t="str">
            <v>PC BIOLOGICS, S.A. DE C.V.</v>
          </cell>
        </row>
        <row r="34265">
          <cell r="C34265">
            <v>252</v>
          </cell>
          <cell r="D34265" t="str">
            <v>QUESERIA DOS LAGUNAS, SPR DE R.L. DE C.V.</v>
          </cell>
        </row>
        <row r="34266">
          <cell r="C34266">
            <v>349</v>
          </cell>
          <cell r="D34266" t="str">
            <v>VILLA VERDE AGRICOLA MEXICANA, S.A. DE C.V.</v>
          </cell>
        </row>
        <row r="34267">
          <cell r="C34267">
            <v>423</v>
          </cell>
          <cell r="D34267" t="str">
            <v>VISCERAS SELECTAS DEL BAJIO.S. DE R.L. DE C.V.</v>
          </cell>
        </row>
        <row r="34268">
          <cell r="C34268">
            <v>421</v>
          </cell>
          <cell r="D34268" t="str">
            <v>FLAVOR SENSE, S.A. DE C.V.</v>
          </cell>
        </row>
        <row r="34269">
          <cell r="C34269">
            <v>239</v>
          </cell>
          <cell r="D34269" t="str">
            <v>PROTEINAS NATURALES, S.A. (PROTENA, S.A.)</v>
          </cell>
        </row>
        <row r="34270">
          <cell r="C34270">
            <v>11</v>
          </cell>
          <cell r="D34270" t="str">
            <v>ALIMENTOS PROFUSA, SA DE CV</v>
          </cell>
        </row>
        <row r="34271">
          <cell r="C34271">
            <v>246</v>
          </cell>
          <cell r="D34271" t="str">
            <v>COMPLEMENTOS ALIMENTICIOS, S.A. DE C.V.</v>
          </cell>
        </row>
        <row r="34272">
          <cell r="C34272">
            <v>437</v>
          </cell>
          <cell r="D34272" t="str">
            <v>FREXPORT, S.A. DE C.V.</v>
          </cell>
        </row>
        <row r="34273">
          <cell r="C34273">
            <v>206</v>
          </cell>
          <cell r="D34273" t="str">
            <v>INVESTIGACION PRODUCTIVA SA DE CV</v>
          </cell>
        </row>
        <row r="34274">
          <cell r="C34274" t="str">
            <v>PROSPECTO</v>
          </cell>
          <cell r="D34274" t="str">
            <v xml:space="preserve">MAZ INDUSTRIAL </v>
          </cell>
        </row>
        <row r="34275">
          <cell r="C34275" t="str">
            <v>PROSPECTO</v>
          </cell>
          <cell r="D34275" t="str">
            <v xml:space="preserve">PACIFICO INDUSTRIAL </v>
          </cell>
        </row>
        <row r="34276">
          <cell r="C34276">
            <v>251</v>
          </cell>
          <cell r="D34276" t="str">
            <v>INDUSTRIAS ZUCO, S.A. DE C.V.</v>
          </cell>
        </row>
        <row r="34277">
          <cell r="C34277" t="str">
            <v>PROSPECTO</v>
          </cell>
          <cell r="D34277" t="str">
            <v>MICROALGAS OLEAS DE MEXICO</v>
          </cell>
        </row>
        <row r="34278">
          <cell r="C34278" t="str">
            <v>PROSPECTO</v>
          </cell>
          <cell r="D34278" t="str">
            <v>MICROALGAS OLEAS DE MEXICO</v>
          </cell>
        </row>
        <row r="34279">
          <cell r="C34279">
            <v>38</v>
          </cell>
          <cell r="D34279" t="str">
            <v>CITRICOS DE APATZINGAN SPR RL</v>
          </cell>
        </row>
        <row r="34280">
          <cell r="C34280">
            <v>360</v>
          </cell>
          <cell r="D34280" t="str">
            <v>CITRICOS VEGA HERMANOS, S.A. DE C.V.</v>
          </cell>
        </row>
        <row r="34281">
          <cell r="C34281">
            <v>39</v>
          </cell>
          <cell r="D34281" t="str">
            <v>CITROJUGO SA DE CV</v>
          </cell>
        </row>
        <row r="34282">
          <cell r="C34282">
            <v>40</v>
          </cell>
          <cell r="D34282" t="str">
            <v>CITROLIM SA DE CV</v>
          </cell>
        </row>
        <row r="34283">
          <cell r="C34283">
            <v>40</v>
          </cell>
          <cell r="D34283" t="str">
            <v>CITROLIM SA DE CV</v>
          </cell>
        </row>
        <row r="34284">
          <cell r="C34284">
            <v>41</v>
          </cell>
          <cell r="D34284" t="str">
            <v>COMERCIALIZADORA EL ORO SA  DE CV</v>
          </cell>
        </row>
        <row r="34285">
          <cell r="C34285">
            <v>41</v>
          </cell>
          <cell r="D34285" t="str">
            <v>COMERCIALIZADORA EL ORO SA  DE CV</v>
          </cell>
        </row>
        <row r="34286">
          <cell r="C34286">
            <v>41</v>
          </cell>
          <cell r="D34286" t="str">
            <v>COMERCIALIZADORA EL ORO SA  DE CV</v>
          </cell>
        </row>
        <row r="34287">
          <cell r="C34287">
            <v>41</v>
          </cell>
          <cell r="D34287" t="str">
            <v>COMERCIALIZADORA EL ORO SA  DE CV</v>
          </cell>
        </row>
        <row r="34288">
          <cell r="C34288">
            <v>44</v>
          </cell>
          <cell r="D34288" t="str">
            <v>CONFRUTTA S.A.</v>
          </cell>
        </row>
        <row r="34289">
          <cell r="C34289">
            <v>44</v>
          </cell>
          <cell r="D34289" t="str">
            <v>CONFRUTTA S.A.</v>
          </cell>
        </row>
        <row r="34290">
          <cell r="C34290">
            <v>44</v>
          </cell>
          <cell r="D34290" t="str">
            <v>CONFRUTTA S.A.</v>
          </cell>
        </row>
        <row r="34291">
          <cell r="C34291">
            <v>346</v>
          </cell>
          <cell r="D34291" t="str">
            <v>EXAGROMERICA, S.C. DE R.L. DE C.V.</v>
          </cell>
        </row>
        <row r="34292">
          <cell r="C34292">
            <v>383</v>
          </cell>
          <cell r="D34292" t="str">
            <v>GRUPO AGROINDUSTRIAL POMET, S.A. DE C.V.</v>
          </cell>
        </row>
        <row r="34293">
          <cell r="C34293">
            <v>383</v>
          </cell>
          <cell r="D34293" t="str">
            <v>GRUPO AGROINDUSTRIAL POMET, S.A. DE C.V.</v>
          </cell>
        </row>
        <row r="34294">
          <cell r="C34294">
            <v>383</v>
          </cell>
          <cell r="D34294" t="str">
            <v>GRUPO AGROINDUSTRIAL POMET, S.A. DE C.V.</v>
          </cell>
        </row>
        <row r="34295">
          <cell r="C34295">
            <v>366</v>
          </cell>
          <cell r="D34295" t="str">
            <v>NATURAL &amp; ORGANIC FARMS MEXICO, S.A. DE C.V.</v>
          </cell>
        </row>
        <row r="34296">
          <cell r="C34296">
            <v>398</v>
          </cell>
          <cell r="D34296" t="str">
            <v>NICMA, S.A. DE C.V.</v>
          </cell>
        </row>
        <row r="34297">
          <cell r="C34297">
            <v>398</v>
          </cell>
          <cell r="D34297" t="str">
            <v>NICMA, S.A. DE C.V.</v>
          </cell>
        </row>
        <row r="34298">
          <cell r="C34298">
            <v>401</v>
          </cell>
          <cell r="D34298" t="str">
            <v>GYG DERIVADOS Y COMESTIBLES, S.A. DE C.V.</v>
          </cell>
        </row>
        <row r="34299">
          <cell r="C34299">
            <v>390</v>
          </cell>
          <cell r="D34299" t="str">
            <v>PRODUCTORA DE ALIMENTOS MEXICANOS, S.A. DE C.V.</v>
          </cell>
        </row>
        <row r="34300">
          <cell r="C34300">
            <v>412</v>
          </cell>
          <cell r="D34300" t="str">
            <v>PRODUCTOS AGROINDUSTRIALES DE CHIHUAHUA, SPR DE RL DE CV</v>
          </cell>
        </row>
        <row r="34301">
          <cell r="C34301">
            <v>412</v>
          </cell>
          <cell r="D34301" t="str">
            <v>PRODUCTOS AGROINDUSTRIALES DE CHIHUAHUA, SPR DE RL DE CV</v>
          </cell>
        </row>
        <row r="34302">
          <cell r="C34302">
            <v>269</v>
          </cell>
          <cell r="D34302" t="str">
            <v>PRODUCTOS TANIART, S.A. DE C.V.</v>
          </cell>
        </row>
        <row r="34303">
          <cell r="C34303">
            <v>152</v>
          </cell>
          <cell r="D34303" t="str">
            <v>VALLE REDONDO SA DE CV</v>
          </cell>
        </row>
        <row r="34304">
          <cell r="C34304">
            <v>152</v>
          </cell>
          <cell r="D34304" t="str">
            <v>VALLE REDONDO SA DE CV</v>
          </cell>
        </row>
        <row r="34305">
          <cell r="C34305">
            <v>152</v>
          </cell>
          <cell r="D34305" t="str">
            <v>VALLE REDONDO SA DE CV</v>
          </cell>
        </row>
        <row r="34306">
          <cell r="C34306">
            <v>152</v>
          </cell>
          <cell r="D34306" t="str">
            <v>VALLE REDONDO SA DE CV</v>
          </cell>
        </row>
        <row r="34307">
          <cell r="C34307">
            <v>152</v>
          </cell>
          <cell r="D34307" t="str">
            <v>VALLE REDONDO SA DE CV</v>
          </cell>
        </row>
        <row r="34308">
          <cell r="C34308">
            <v>336</v>
          </cell>
          <cell r="D34308" t="str">
            <v>INDUSTRIA MEXICANA DE SABORES, S.A. DE C.V.</v>
          </cell>
        </row>
        <row r="34309">
          <cell r="C34309">
            <v>426</v>
          </cell>
          <cell r="D34309" t="str">
            <v>MARIANN SANTOS VAN HOOZER</v>
          </cell>
        </row>
        <row r="34310">
          <cell r="C34310" t="str">
            <v>PROSPECTO</v>
          </cell>
          <cell r="D34310" t="str">
            <v>BCM FOODS DE MEXICO</v>
          </cell>
        </row>
        <row r="34311">
          <cell r="C34311">
            <v>151</v>
          </cell>
          <cell r="D34311" t="str">
            <v>UNGERER MEXICO S DE RL DE CV</v>
          </cell>
        </row>
        <row r="34312">
          <cell r="C34312">
            <v>395</v>
          </cell>
          <cell r="D34312" t="str">
            <v>ALTECSA SA DE CV</v>
          </cell>
        </row>
        <row r="34313">
          <cell r="C34313">
            <v>416</v>
          </cell>
          <cell r="D34313" t="str">
            <v>MEXIFRUTAS, SA DE CV</v>
          </cell>
        </row>
        <row r="34314">
          <cell r="C34314">
            <v>416</v>
          </cell>
          <cell r="D34314" t="str">
            <v>MEXIFRUTAS, SA DE CV</v>
          </cell>
        </row>
        <row r="34315">
          <cell r="C34315">
            <v>423</v>
          </cell>
          <cell r="D34315" t="str">
            <v>VISCERAS SELECTAS DEL BAJIO.S. DE R.L. DE C.V.</v>
          </cell>
        </row>
        <row r="34316">
          <cell r="C34316">
            <v>67</v>
          </cell>
          <cell r="D34316" t="str">
            <v>GELITA MEXICO S DE RL DE CV</v>
          </cell>
        </row>
        <row r="34317">
          <cell r="C34317">
            <v>6</v>
          </cell>
          <cell r="D34317" t="str">
            <v>AGRANA FRUIT MEXICO SA DE CV</v>
          </cell>
        </row>
        <row r="34318">
          <cell r="C34318">
            <v>11</v>
          </cell>
          <cell r="D34318" t="str">
            <v>ALIMENTOS PROFUSA, SA DE CV</v>
          </cell>
        </row>
        <row r="34319">
          <cell r="C34319">
            <v>15</v>
          </cell>
          <cell r="D34319" t="str">
            <v>AVIGM SA DE CV</v>
          </cell>
        </row>
        <row r="34320">
          <cell r="C34320">
            <v>22</v>
          </cell>
          <cell r="D34320" t="str">
            <v>BIOTECNICA INTERNACIONAL SA DE CV</v>
          </cell>
        </row>
        <row r="34321">
          <cell r="C34321">
            <v>177</v>
          </cell>
          <cell r="D34321" t="str">
            <v>COLOIDALES DUCHE SA DE CV</v>
          </cell>
        </row>
        <row r="34322">
          <cell r="C34322">
            <v>67</v>
          </cell>
          <cell r="D34322" t="str">
            <v>GELITA MEXICO S DE RL DE CV</v>
          </cell>
        </row>
        <row r="34323">
          <cell r="C34323">
            <v>67</v>
          </cell>
          <cell r="D34323" t="str">
            <v>GELITA MEXICO S DE RL DE CV</v>
          </cell>
        </row>
        <row r="34324">
          <cell r="C34324">
            <v>206</v>
          </cell>
          <cell r="D34324" t="str">
            <v>INVESTIGACION PRODUCTIVA SA DE CV</v>
          </cell>
        </row>
        <row r="34325">
          <cell r="C34325">
            <v>372</v>
          </cell>
          <cell r="D34325" t="str">
            <v>NOVA ORGANICA, S.A. DE C.V.</v>
          </cell>
        </row>
        <row r="34326">
          <cell r="C34326">
            <v>382</v>
          </cell>
          <cell r="D34326" t="str">
            <v>PC BIOLOGICS, S.A. DE C.V.</v>
          </cell>
        </row>
        <row r="34327">
          <cell r="C34327">
            <v>252</v>
          </cell>
          <cell r="D34327" t="str">
            <v>QUESERIA DOS LAGUNAS, SPR DE R.L. DE C.V.</v>
          </cell>
        </row>
        <row r="34328">
          <cell r="C34328">
            <v>349</v>
          </cell>
          <cell r="D34328" t="str">
            <v>VILLA VERDE AGRICOLA MEXICANA, S.A. DE C.V.</v>
          </cell>
        </row>
        <row r="34329">
          <cell r="C34329">
            <v>423</v>
          </cell>
          <cell r="D34329" t="str">
            <v>VISCERAS SELECTAS DEL BAJIO.S. DE R.L. DE C.V.</v>
          </cell>
        </row>
        <row r="34330">
          <cell r="C34330">
            <v>421</v>
          </cell>
          <cell r="D34330" t="str">
            <v>FLAVOR SENSE, S.A. DE C.V.</v>
          </cell>
        </row>
        <row r="34331">
          <cell r="C34331">
            <v>239</v>
          </cell>
          <cell r="D34331" t="str">
            <v>PROTEINAS NATURALES, S.A. (PROTENA, S.A.)</v>
          </cell>
        </row>
        <row r="34332">
          <cell r="C34332">
            <v>11</v>
          </cell>
          <cell r="D34332" t="str">
            <v>ALIMENTOS PROFUSA, SA DE CV</v>
          </cell>
        </row>
        <row r="34333">
          <cell r="C34333">
            <v>246</v>
          </cell>
          <cell r="D34333" t="str">
            <v>COMPLEMENTOS ALIMENTICIOS, S.A. DE C.V.</v>
          </cell>
        </row>
        <row r="34334">
          <cell r="C34334">
            <v>437</v>
          </cell>
          <cell r="D34334" t="str">
            <v>FREXPORT, S.A. DE C.V.</v>
          </cell>
        </row>
        <row r="34335">
          <cell r="C34335">
            <v>206</v>
          </cell>
          <cell r="D34335" t="str">
            <v>INVESTIGACION PRODUCTIVA SA DE CV</v>
          </cell>
        </row>
        <row r="34336">
          <cell r="C34336" t="str">
            <v>PROSPECTO</v>
          </cell>
          <cell r="D34336" t="str">
            <v xml:space="preserve">MAZ INDUSTRIAL </v>
          </cell>
        </row>
        <row r="34337">
          <cell r="C34337" t="str">
            <v>PROSPECTO</v>
          </cell>
          <cell r="D34337" t="str">
            <v xml:space="preserve">PACIFICO INDUSTRIAL </v>
          </cell>
        </row>
        <row r="34338">
          <cell r="C34338">
            <v>251</v>
          </cell>
          <cell r="D34338" t="str">
            <v>INDUSTRIAS ZUCO, S.A. DE C.V.</v>
          </cell>
        </row>
        <row r="34339">
          <cell r="C34339" t="str">
            <v>PROSPECTO</v>
          </cell>
          <cell r="D34339" t="str">
            <v>MICROALGAS OLEAS DE MEXICO</v>
          </cell>
        </row>
        <row r="34340">
          <cell r="C34340" t="str">
            <v>PROSPECTO</v>
          </cell>
          <cell r="D34340" t="str">
            <v>MICROALGAS OLEAS DE MEXICO</v>
          </cell>
        </row>
        <row r="34341">
          <cell r="C34341">
            <v>38</v>
          </cell>
          <cell r="D34341" t="str">
            <v>CITRICOS DE APATZINGAN SPR RL</v>
          </cell>
        </row>
        <row r="34342">
          <cell r="C34342">
            <v>360</v>
          </cell>
          <cell r="D34342" t="str">
            <v>CITRICOS VEGA HERMANOS, S.A. DE C.V.</v>
          </cell>
        </row>
        <row r="34343">
          <cell r="C34343">
            <v>39</v>
          </cell>
          <cell r="D34343" t="str">
            <v>CITROJUGO SA DE CV</v>
          </cell>
        </row>
        <row r="34344">
          <cell r="C34344">
            <v>40</v>
          </cell>
          <cell r="D34344" t="str">
            <v>CITROLIM SA DE CV</v>
          </cell>
        </row>
        <row r="34345">
          <cell r="C34345">
            <v>40</v>
          </cell>
          <cell r="D34345" t="str">
            <v>CITROLIM SA DE CV</v>
          </cell>
        </row>
        <row r="34346">
          <cell r="C34346">
            <v>41</v>
          </cell>
          <cell r="D34346" t="str">
            <v>COMERCIALIZADORA EL ORO SA  DE CV</v>
          </cell>
        </row>
        <row r="34347">
          <cell r="C34347">
            <v>41</v>
          </cell>
          <cell r="D34347" t="str">
            <v>COMERCIALIZADORA EL ORO SA  DE CV</v>
          </cell>
        </row>
        <row r="34348">
          <cell r="C34348">
            <v>41</v>
          </cell>
          <cell r="D34348" t="str">
            <v>COMERCIALIZADORA EL ORO SA  DE CV</v>
          </cell>
        </row>
        <row r="34349">
          <cell r="C34349">
            <v>41</v>
          </cell>
          <cell r="D34349" t="str">
            <v>COMERCIALIZADORA EL ORO SA  DE CV</v>
          </cell>
        </row>
        <row r="34350">
          <cell r="C34350">
            <v>44</v>
          </cell>
          <cell r="D34350" t="str">
            <v>CONFRUTTA S.A.</v>
          </cell>
        </row>
        <row r="34351">
          <cell r="C34351">
            <v>44</v>
          </cell>
          <cell r="D34351" t="str">
            <v>CONFRUTTA S.A.</v>
          </cell>
        </row>
        <row r="34352">
          <cell r="C34352">
            <v>44</v>
          </cell>
          <cell r="D34352" t="str">
            <v>CONFRUTTA S.A.</v>
          </cell>
        </row>
        <row r="34353">
          <cell r="C34353">
            <v>346</v>
          </cell>
          <cell r="D34353" t="str">
            <v>EXAGROMERICA, S.C. DE R.L. DE C.V.</v>
          </cell>
        </row>
        <row r="34354">
          <cell r="C34354">
            <v>383</v>
          </cell>
          <cell r="D34354" t="str">
            <v>GRUPO AGROINDUSTRIAL POMET, S.A. DE C.V.</v>
          </cell>
        </row>
        <row r="34355">
          <cell r="C34355">
            <v>383</v>
          </cell>
          <cell r="D34355" t="str">
            <v>GRUPO AGROINDUSTRIAL POMET, S.A. DE C.V.</v>
          </cell>
        </row>
        <row r="34356">
          <cell r="C34356">
            <v>383</v>
          </cell>
          <cell r="D34356" t="str">
            <v>GRUPO AGROINDUSTRIAL POMET, S.A. DE C.V.</v>
          </cell>
        </row>
        <row r="34357">
          <cell r="C34357">
            <v>366</v>
          </cell>
          <cell r="D34357" t="str">
            <v>NATURAL &amp; ORGANIC FARMS MEXICO, S.A. DE C.V.</v>
          </cell>
        </row>
        <row r="34358">
          <cell r="C34358">
            <v>398</v>
          </cell>
          <cell r="D34358" t="str">
            <v>NICMA, S.A. DE C.V.</v>
          </cell>
        </row>
        <row r="34359">
          <cell r="C34359">
            <v>398</v>
          </cell>
          <cell r="D34359" t="str">
            <v>NICMA, S.A. DE C.V.</v>
          </cell>
        </row>
        <row r="34360">
          <cell r="C34360">
            <v>401</v>
          </cell>
          <cell r="D34360" t="str">
            <v>GYG DERIVADOS Y COMESTIBLES, S.A. DE C.V.</v>
          </cell>
        </row>
        <row r="34361">
          <cell r="C34361">
            <v>390</v>
          </cell>
          <cell r="D34361" t="str">
            <v>PRODUCTORA DE ALIMENTOS MEXICANOS, S.A. DE C.V.</v>
          </cell>
        </row>
        <row r="34362">
          <cell r="C34362">
            <v>412</v>
          </cell>
          <cell r="D34362" t="str">
            <v>PRODUCTOS AGROINDUSTRIALES DE CHIHUAHUA, SPR DE RL DE CV</v>
          </cell>
        </row>
        <row r="34363">
          <cell r="C34363">
            <v>412</v>
          </cell>
          <cell r="D34363" t="str">
            <v>PRODUCTOS AGROINDUSTRIALES DE CHIHUAHUA, SPR DE RL DE CV</v>
          </cell>
        </row>
        <row r="34364">
          <cell r="C34364">
            <v>269</v>
          </cell>
          <cell r="D34364" t="str">
            <v>PRODUCTOS TANIART, S.A. DE C.V.</v>
          </cell>
        </row>
        <row r="34365">
          <cell r="C34365">
            <v>152</v>
          </cell>
          <cell r="D34365" t="str">
            <v>VALLE REDONDO SA DE CV</v>
          </cell>
        </row>
        <row r="34366">
          <cell r="C34366">
            <v>152</v>
          </cell>
          <cell r="D34366" t="str">
            <v>VALLE REDONDO SA DE CV</v>
          </cell>
        </row>
        <row r="34367">
          <cell r="C34367">
            <v>152</v>
          </cell>
          <cell r="D34367" t="str">
            <v>VALLE REDONDO SA DE CV</v>
          </cell>
        </row>
        <row r="34368">
          <cell r="C34368">
            <v>152</v>
          </cell>
          <cell r="D34368" t="str">
            <v>VALLE REDONDO SA DE CV</v>
          </cell>
        </row>
        <row r="34369">
          <cell r="C34369">
            <v>152</v>
          </cell>
          <cell r="D34369" t="str">
            <v>VALLE REDONDO SA DE CV</v>
          </cell>
        </row>
        <row r="34370">
          <cell r="C34370">
            <v>336</v>
          </cell>
          <cell r="D34370" t="str">
            <v>INDUSTRIA MEXICANA DE SABORES, S.A. DE C.V.</v>
          </cell>
        </row>
        <row r="34371">
          <cell r="C34371">
            <v>426</v>
          </cell>
          <cell r="D34371" t="str">
            <v>MARIANN SANTOS VAN HOOZER</v>
          </cell>
        </row>
        <row r="34372">
          <cell r="C34372" t="str">
            <v>PROSPECTO</v>
          </cell>
          <cell r="D34372" t="str">
            <v>BCM FOODS DE MEXICO</v>
          </cell>
        </row>
        <row r="34373">
          <cell r="C34373">
            <v>151</v>
          </cell>
          <cell r="D34373" t="str">
            <v>UNGERER MEXICO S DE RL DE CV</v>
          </cell>
        </row>
        <row r="34374">
          <cell r="C34374">
            <v>395</v>
          </cell>
          <cell r="D34374" t="str">
            <v>ALTECSA SA DE CV</v>
          </cell>
        </row>
        <row r="34375">
          <cell r="C34375">
            <v>416</v>
          </cell>
          <cell r="D34375" t="str">
            <v>MEXIFRUTAS, SA DE CV</v>
          </cell>
        </row>
        <row r="34376">
          <cell r="C34376">
            <v>416</v>
          </cell>
          <cell r="D34376" t="str">
            <v>MEXIFRUTAS, SA DE CV</v>
          </cell>
        </row>
        <row r="34377">
          <cell r="C34377">
            <v>423</v>
          </cell>
          <cell r="D34377" t="str">
            <v>VISCERAS SELECTAS DEL BAJIO.S. DE R.L. DE C.V.</v>
          </cell>
        </row>
        <row r="34378">
          <cell r="C34378">
            <v>67</v>
          </cell>
          <cell r="D34378" t="str">
            <v>GELITA MEXICO S DE RL DE CV</v>
          </cell>
        </row>
        <row r="34379">
          <cell r="C34379">
            <v>6</v>
          </cell>
          <cell r="D34379" t="str">
            <v>AGRANA FRUIT MEXICO SA DE CV</v>
          </cell>
        </row>
        <row r="34380">
          <cell r="C34380">
            <v>11</v>
          </cell>
          <cell r="D34380" t="str">
            <v>ALIMENTOS PROFUSA, SA DE CV</v>
          </cell>
        </row>
        <row r="34381">
          <cell r="C34381">
            <v>15</v>
          </cell>
          <cell r="D34381" t="str">
            <v>AVIGM SA DE CV</v>
          </cell>
        </row>
        <row r="34382">
          <cell r="C34382">
            <v>22</v>
          </cell>
          <cell r="D34382" t="str">
            <v>BIOTECNICA INTERNACIONAL SA DE CV</v>
          </cell>
        </row>
        <row r="34383">
          <cell r="C34383">
            <v>177</v>
          </cell>
          <cell r="D34383" t="str">
            <v>COLOIDALES DUCHE SA DE CV</v>
          </cell>
        </row>
        <row r="34384">
          <cell r="C34384">
            <v>67</v>
          </cell>
          <cell r="D34384" t="str">
            <v>GELITA MEXICO S DE RL DE CV</v>
          </cell>
        </row>
        <row r="34385">
          <cell r="C34385">
            <v>67</v>
          </cell>
          <cell r="D34385" t="str">
            <v>GELITA MEXICO S DE RL DE CV</v>
          </cell>
        </row>
        <row r="34386">
          <cell r="C34386">
            <v>206</v>
          </cell>
          <cell r="D34386" t="str">
            <v>INVESTIGACION PRODUCTIVA SA DE CV</v>
          </cell>
        </row>
        <row r="34387">
          <cell r="C34387">
            <v>372</v>
          </cell>
          <cell r="D34387" t="str">
            <v>NOVA ORGANICA, S.A. DE C.V.</v>
          </cell>
        </row>
        <row r="34388">
          <cell r="C34388">
            <v>382</v>
          </cell>
          <cell r="D34388" t="str">
            <v>PC BIOLOGICS, S.A. DE C.V.</v>
          </cell>
        </row>
        <row r="34389">
          <cell r="C34389">
            <v>252</v>
          </cell>
          <cell r="D34389" t="str">
            <v>QUESERIA DOS LAGUNAS, SPR DE R.L. DE C.V.</v>
          </cell>
        </row>
        <row r="34390">
          <cell r="C34390">
            <v>349</v>
          </cell>
          <cell r="D34390" t="str">
            <v>VILLA VERDE AGRICOLA MEXICANA, S.A. DE C.V.</v>
          </cell>
        </row>
        <row r="34391">
          <cell r="C34391">
            <v>423</v>
          </cell>
          <cell r="D34391" t="str">
            <v>VISCERAS SELECTAS DEL BAJIO.S. DE R.L. DE C.V.</v>
          </cell>
        </row>
        <row r="34392">
          <cell r="C34392">
            <v>421</v>
          </cell>
          <cell r="D34392" t="str">
            <v>FLAVOR SENSE, S.A. DE C.V.</v>
          </cell>
        </row>
        <row r="34393">
          <cell r="C34393">
            <v>239</v>
          </cell>
          <cell r="D34393" t="str">
            <v>PROTEINAS NATURALES, S.A. (PROTENA, S.A.)</v>
          </cell>
        </row>
        <row r="34394">
          <cell r="C34394">
            <v>11</v>
          </cell>
          <cell r="D34394" t="str">
            <v>ALIMENTOS PROFUSA, SA DE CV</v>
          </cell>
        </row>
        <row r="34395">
          <cell r="C34395">
            <v>246</v>
          </cell>
          <cell r="D34395" t="str">
            <v>COMPLEMENTOS ALIMENTICIOS, S.A. DE C.V.</v>
          </cell>
        </row>
        <row r="34396">
          <cell r="C34396">
            <v>437</v>
          </cell>
          <cell r="D34396" t="str">
            <v>FREXPORT, S.A. DE C.V.</v>
          </cell>
        </row>
        <row r="34397">
          <cell r="C34397">
            <v>206</v>
          </cell>
          <cell r="D34397" t="str">
            <v>INVESTIGACION PRODUCTIVA SA DE CV</v>
          </cell>
        </row>
        <row r="34398">
          <cell r="C34398" t="str">
            <v>PROSPECTO</v>
          </cell>
          <cell r="D34398" t="str">
            <v xml:space="preserve">MAZ INDUSTRIAL </v>
          </cell>
        </row>
        <row r="34399">
          <cell r="C34399" t="str">
            <v>PROSPECTO</v>
          </cell>
          <cell r="D34399" t="str">
            <v xml:space="preserve">PACIFICO INDUSTRIAL </v>
          </cell>
        </row>
        <row r="34400">
          <cell r="C34400">
            <v>251</v>
          </cell>
          <cell r="D34400" t="str">
            <v>INDUSTRIAS ZUCO, S.A. DE C.V.</v>
          </cell>
        </row>
        <row r="34401">
          <cell r="C34401" t="str">
            <v>PROSPECTO</v>
          </cell>
          <cell r="D34401" t="str">
            <v>MICROALGAS OLEAS DE MEXICO</v>
          </cell>
        </row>
        <row r="34402">
          <cell r="C34402" t="str">
            <v>PROSPECTO</v>
          </cell>
          <cell r="D34402" t="str">
            <v>MICROALGAS OLEAS DE MEXICO</v>
          </cell>
        </row>
        <row r="34403">
          <cell r="C34403">
            <v>38</v>
          </cell>
          <cell r="D34403" t="str">
            <v>CITRICOS DE APATZINGAN SPR RL</v>
          </cell>
        </row>
        <row r="34404">
          <cell r="C34404">
            <v>360</v>
          </cell>
          <cell r="D34404" t="str">
            <v>CITRICOS VEGA HERMANOS, S.A. DE C.V.</v>
          </cell>
        </row>
        <row r="34405">
          <cell r="C34405">
            <v>39</v>
          </cell>
          <cell r="D34405" t="str">
            <v>CITROJUGO SA DE CV</v>
          </cell>
        </row>
        <row r="34406">
          <cell r="C34406">
            <v>40</v>
          </cell>
          <cell r="D34406" t="str">
            <v>CITROLIM SA DE CV</v>
          </cell>
        </row>
        <row r="34407">
          <cell r="C34407">
            <v>40</v>
          </cell>
          <cell r="D34407" t="str">
            <v>CITROLIM SA DE CV</v>
          </cell>
        </row>
        <row r="34408">
          <cell r="C34408">
            <v>41</v>
          </cell>
          <cell r="D34408" t="str">
            <v>COMERCIALIZADORA EL ORO SA  DE CV</v>
          </cell>
        </row>
        <row r="34409">
          <cell r="C34409">
            <v>41</v>
          </cell>
          <cell r="D34409" t="str">
            <v>COMERCIALIZADORA EL ORO SA  DE CV</v>
          </cell>
        </row>
        <row r="34410">
          <cell r="C34410">
            <v>41</v>
          </cell>
          <cell r="D34410" t="str">
            <v>COMERCIALIZADORA EL ORO SA  DE CV</v>
          </cell>
        </row>
        <row r="34411">
          <cell r="C34411">
            <v>41</v>
          </cell>
          <cell r="D34411" t="str">
            <v>COMERCIALIZADORA EL ORO SA  DE CV</v>
          </cell>
        </row>
        <row r="34412">
          <cell r="C34412">
            <v>44</v>
          </cell>
          <cell r="D34412" t="str">
            <v>CONFRUTTA S.A.</v>
          </cell>
        </row>
        <row r="34413">
          <cell r="C34413">
            <v>44</v>
          </cell>
          <cell r="D34413" t="str">
            <v>CONFRUTTA S.A.</v>
          </cell>
        </row>
        <row r="34414">
          <cell r="C34414">
            <v>44</v>
          </cell>
          <cell r="D34414" t="str">
            <v>CONFRUTTA S.A.</v>
          </cell>
        </row>
        <row r="34415">
          <cell r="C34415">
            <v>346</v>
          </cell>
          <cell r="D34415" t="str">
            <v>EXAGROMERICA, S.C. DE R.L. DE C.V.</v>
          </cell>
        </row>
        <row r="34416">
          <cell r="C34416">
            <v>383</v>
          </cell>
          <cell r="D34416" t="str">
            <v>GRUPO AGROINDUSTRIAL POMET, S.A. DE C.V.</v>
          </cell>
        </row>
        <row r="34417">
          <cell r="C34417">
            <v>383</v>
          </cell>
          <cell r="D34417" t="str">
            <v>GRUPO AGROINDUSTRIAL POMET, S.A. DE C.V.</v>
          </cell>
        </row>
        <row r="34418">
          <cell r="C34418">
            <v>383</v>
          </cell>
          <cell r="D34418" t="str">
            <v>GRUPO AGROINDUSTRIAL POMET, S.A. DE C.V.</v>
          </cell>
        </row>
        <row r="34419">
          <cell r="C34419">
            <v>366</v>
          </cell>
          <cell r="D34419" t="str">
            <v>NATURAL &amp; ORGANIC FARMS MEXICO, S.A. DE C.V.</v>
          </cell>
        </row>
        <row r="34420">
          <cell r="C34420">
            <v>398</v>
          </cell>
          <cell r="D34420" t="str">
            <v>NICMA, S.A. DE C.V.</v>
          </cell>
        </row>
        <row r="34421">
          <cell r="C34421">
            <v>398</v>
          </cell>
          <cell r="D34421" t="str">
            <v>NICMA, S.A. DE C.V.</v>
          </cell>
        </row>
        <row r="34422">
          <cell r="C34422">
            <v>401</v>
          </cell>
          <cell r="D34422" t="str">
            <v>GYG DERIVADOS Y COMESTIBLES, S.A. DE C.V.</v>
          </cell>
        </row>
        <row r="34423">
          <cell r="C34423">
            <v>390</v>
          </cell>
          <cell r="D34423" t="str">
            <v>PRODUCTORA DE ALIMENTOS MEXICANOS, S.A. DE C.V.</v>
          </cell>
        </row>
        <row r="34424">
          <cell r="C34424">
            <v>412</v>
          </cell>
          <cell r="D34424" t="str">
            <v>PRODUCTOS AGROINDUSTRIALES DE CHIHUAHUA, SPR DE RL DE CV</v>
          </cell>
        </row>
        <row r="34425">
          <cell r="C34425">
            <v>412</v>
          </cell>
          <cell r="D34425" t="str">
            <v>PRODUCTOS AGROINDUSTRIALES DE CHIHUAHUA, SPR DE RL DE CV</v>
          </cell>
        </row>
        <row r="34426">
          <cell r="C34426">
            <v>269</v>
          </cell>
          <cell r="D34426" t="str">
            <v>PRODUCTOS TANIART, S.A. DE C.V.</v>
          </cell>
        </row>
        <row r="34427">
          <cell r="C34427">
            <v>152</v>
          </cell>
          <cell r="D34427" t="str">
            <v>VALLE REDONDO SA DE CV</v>
          </cell>
        </row>
        <row r="34428">
          <cell r="C34428">
            <v>152</v>
          </cell>
          <cell r="D34428" t="str">
            <v>VALLE REDONDO SA DE CV</v>
          </cell>
        </row>
        <row r="34429">
          <cell r="C34429">
            <v>152</v>
          </cell>
          <cell r="D34429" t="str">
            <v>VALLE REDONDO SA DE CV</v>
          </cell>
        </row>
        <row r="34430">
          <cell r="C34430">
            <v>152</v>
          </cell>
          <cell r="D34430" t="str">
            <v>VALLE REDONDO SA DE CV</v>
          </cell>
        </row>
        <row r="34431">
          <cell r="C34431">
            <v>152</v>
          </cell>
          <cell r="D34431" t="str">
            <v>VALLE REDONDO SA DE CV</v>
          </cell>
        </row>
        <row r="34432">
          <cell r="C34432">
            <v>336</v>
          </cell>
          <cell r="D34432" t="str">
            <v>INDUSTRIA MEXICANA DE SABORES, S.A. DE C.V.</v>
          </cell>
        </row>
        <row r="34433">
          <cell r="C34433">
            <v>426</v>
          </cell>
          <cell r="D34433" t="str">
            <v>MARIANN SANTOS VAN HOOZER</v>
          </cell>
        </row>
        <row r="34434">
          <cell r="C34434" t="str">
            <v>PROSPECTO</v>
          </cell>
          <cell r="D34434" t="str">
            <v>BCM FOODS DE MEXICO</v>
          </cell>
        </row>
        <row r="34435">
          <cell r="C34435">
            <v>151</v>
          </cell>
          <cell r="D34435" t="str">
            <v>UNGERER MEXICO S DE RL DE CV</v>
          </cell>
        </row>
        <row r="34436">
          <cell r="C34436">
            <v>395</v>
          </cell>
          <cell r="D34436" t="str">
            <v>ALTECSA SA DE CV</v>
          </cell>
        </row>
        <row r="34437">
          <cell r="C34437">
            <v>416</v>
          </cell>
          <cell r="D34437" t="str">
            <v>MEXIFRUTAS, SA DE CV</v>
          </cell>
        </row>
        <row r="34438">
          <cell r="C34438">
            <v>416</v>
          </cell>
          <cell r="D34438" t="str">
            <v>MEXIFRUTAS, SA DE CV</v>
          </cell>
        </row>
        <row r="34439">
          <cell r="C34439">
            <v>423</v>
          </cell>
          <cell r="D34439" t="str">
            <v>VISCERAS SELECTAS DEL BAJIO.S. DE R.L. DE C.V.</v>
          </cell>
        </row>
        <row r="34440">
          <cell r="C34440">
            <v>67</v>
          </cell>
          <cell r="D34440" t="str">
            <v>GELITA MEXICO S DE RL DE CV</v>
          </cell>
        </row>
        <row r="34441">
          <cell r="C34441">
            <v>6</v>
          </cell>
          <cell r="D34441" t="str">
            <v>AGRANA FRUIT MEXICO SA DE CV</v>
          </cell>
        </row>
        <row r="34442">
          <cell r="C34442">
            <v>11</v>
          </cell>
          <cell r="D34442" t="str">
            <v>ALIMENTOS PROFUSA, SA DE CV</v>
          </cell>
        </row>
        <row r="34443">
          <cell r="C34443">
            <v>15</v>
          </cell>
          <cell r="D34443" t="str">
            <v>AVIGM SA DE CV</v>
          </cell>
        </row>
        <row r="34444">
          <cell r="C34444">
            <v>22</v>
          </cell>
          <cell r="D34444" t="str">
            <v>BIOTECNICA INTERNACIONAL SA DE CV</v>
          </cell>
        </row>
        <row r="34445">
          <cell r="C34445">
            <v>177</v>
          </cell>
          <cell r="D34445" t="str">
            <v>COLOIDALES DUCHE SA DE CV</v>
          </cell>
        </row>
        <row r="34446">
          <cell r="C34446">
            <v>67</v>
          </cell>
          <cell r="D34446" t="str">
            <v>GELITA MEXICO S DE RL DE CV</v>
          </cell>
        </row>
        <row r="34447">
          <cell r="C34447">
            <v>67</v>
          </cell>
          <cell r="D34447" t="str">
            <v>GELITA MEXICO S DE RL DE CV</v>
          </cell>
        </row>
        <row r="34448">
          <cell r="C34448">
            <v>206</v>
          </cell>
          <cell r="D34448" t="str">
            <v>INVESTIGACION PRODUCTIVA SA DE CV</v>
          </cell>
        </row>
        <row r="34449">
          <cell r="C34449">
            <v>372</v>
          </cell>
          <cell r="D34449" t="str">
            <v>NOVA ORGANICA, S.A. DE C.V.</v>
          </cell>
        </row>
        <row r="34450">
          <cell r="C34450">
            <v>382</v>
          </cell>
          <cell r="D34450" t="str">
            <v>PC BIOLOGICS, S.A. DE C.V.</v>
          </cell>
        </row>
        <row r="34451">
          <cell r="C34451">
            <v>252</v>
          </cell>
          <cell r="D34451" t="str">
            <v>QUESERIA DOS LAGUNAS, SPR DE R.L. DE C.V.</v>
          </cell>
        </row>
        <row r="34452">
          <cell r="C34452">
            <v>349</v>
          </cell>
          <cell r="D34452" t="str">
            <v>VILLA VERDE AGRICOLA MEXICANA, S.A. DE C.V.</v>
          </cell>
        </row>
        <row r="34453">
          <cell r="C34453">
            <v>423</v>
          </cell>
          <cell r="D34453" t="str">
            <v>VISCERAS SELECTAS DEL BAJIO.S. DE R.L. DE C.V.</v>
          </cell>
        </row>
        <row r="34454">
          <cell r="C34454">
            <v>421</v>
          </cell>
          <cell r="D34454" t="str">
            <v>FLAVOR SENSE, S.A. DE C.V.</v>
          </cell>
        </row>
        <row r="34455">
          <cell r="C34455">
            <v>239</v>
          </cell>
          <cell r="D34455" t="str">
            <v>PROTEINAS NATURALES, S.A. (PROTENA, S.A.)</v>
          </cell>
        </row>
        <row r="34456">
          <cell r="C34456">
            <v>11</v>
          </cell>
          <cell r="D34456" t="str">
            <v>ALIMENTOS PROFUSA, SA DE CV</v>
          </cell>
        </row>
        <row r="34457">
          <cell r="C34457">
            <v>246</v>
          </cell>
          <cell r="D34457" t="str">
            <v>COMPLEMENTOS ALIMENTICIOS, S.A. DE C.V.</v>
          </cell>
        </row>
        <row r="34458">
          <cell r="C34458">
            <v>437</v>
          </cell>
          <cell r="D34458" t="str">
            <v>FREXPORT, S.A. DE C.V.</v>
          </cell>
        </row>
        <row r="34459">
          <cell r="C34459">
            <v>206</v>
          </cell>
          <cell r="D34459" t="str">
            <v>INVESTIGACION PRODUCTIVA SA DE CV</v>
          </cell>
        </row>
        <row r="34460">
          <cell r="C34460" t="str">
            <v>PROSPECTO</v>
          </cell>
          <cell r="D34460" t="str">
            <v xml:space="preserve">MAZ INDUSTRIAL </v>
          </cell>
        </row>
        <row r="34461">
          <cell r="C34461" t="str">
            <v>PROSPECTO</v>
          </cell>
          <cell r="D34461" t="str">
            <v xml:space="preserve">PACIFICO INDUSTRIAL </v>
          </cell>
        </row>
        <row r="34462">
          <cell r="C34462">
            <v>251</v>
          </cell>
          <cell r="D34462" t="str">
            <v>INDUSTRIAS ZUCO, S.A. DE C.V.</v>
          </cell>
        </row>
        <row r="34463">
          <cell r="C34463" t="str">
            <v>PROSPECTO</v>
          </cell>
          <cell r="D34463" t="str">
            <v>MICROALGAS OLEAS DE MEXICO</v>
          </cell>
        </row>
        <row r="34464">
          <cell r="C34464" t="str">
            <v>PROSPECTO</v>
          </cell>
          <cell r="D34464" t="str">
            <v>MICROALGAS OLEAS DE MEXICO</v>
          </cell>
        </row>
        <row r="34465">
          <cell r="C34465">
            <v>38</v>
          </cell>
          <cell r="D34465" t="str">
            <v>CITRICOS DE APATZINGAN SPR RL</v>
          </cell>
        </row>
        <row r="34466">
          <cell r="C34466">
            <v>360</v>
          </cell>
          <cell r="D34466" t="str">
            <v>CITRICOS VEGA HERMANOS, S.A. DE C.V.</v>
          </cell>
        </row>
        <row r="34467">
          <cell r="C34467">
            <v>39</v>
          </cell>
          <cell r="D34467" t="str">
            <v>CITROJUGO SA DE CV</v>
          </cell>
        </row>
        <row r="34468">
          <cell r="C34468">
            <v>40</v>
          </cell>
          <cell r="D34468" t="str">
            <v>CITROLIM SA DE CV</v>
          </cell>
        </row>
        <row r="34469">
          <cell r="C34469">
            <v>40</v>
          </cell>
          <cell r="D34469" t="str">
            <v>CITROLIM SA DE CV</v>
          </cell>
        </row>
        <row r="34470">
          <cell r="C34470">
            <v>41</v>
          </cell>
          <cell r="D34470" t="str">
            <v>COMERCIALIZADORA EL ORO SA  DE CV</v>
          </cell>
        </row>
        <row r="34471">
          <cell r="C34471">
            <v>41</v>
          </cell>
          <cell r="D34471" t="str">
            <v>COMERCIALIZADORA EL ORO SA  DE CV</v>
          </cell>
        </row>
        <row r="34472">
          <cell r="C34472">
            <v>41</v>
          </cell>
          <cell r="D34472" t="str">
            <v>COMERCIALIZADORA EL ORO SA  DE CV</v>
          </cell>
        </row>
        <row r="34473">
          <cell r="C34473">
            <v>41</v>
          </cell>
          <cell r="D34473" t="str">
            <v>COMERCIALIZADORA EL ORO SA  DE CV</v>
          </cell>
        </row>
        <row r="34474">
          <cell r="C34474">
            <v>44</v>
          </cell>
          <cell r="D34474" t="str">
            <v>CONFRUTTA S.A.</v>
          </cell>
        </row>
        <row r="34475">
          <cell r="C34475">
            <v>44</v>
          </cell>
          <cell r="D34475" t="str">
            <v>CONFRUTTA S.A.</v>
          </cell>
        </row>
        <row r="34476">
          <cell r="C34476">
            <v>44</v>
          </cell>
          <cell r="D34476" t="str">
            <v>CONFRUTTA S.A.</v>
          </cell>
        </row>
        <row r="34477">
          <cell r="C34477">
            <v>346</v>
          </cell>
          <cell r="D34477" t="str">
            <v>EXAGROMERICA, S.C. DE R.L. DE C.V.</v>
          </cell>
        </row>
        <row r="34478">
          <cell r="C34478">
            <v>383</v>
          </cell>
          <cell r="D34478" t="str">
            <v>GRUPO AGROINDUSTRIAL POMET, S.A. DE C.V.</v>
          </cell>
        </row>
        <row r="34479">
          <cell r="C34479">
            <v>383</v>
          </cell>
          <cell r="D34479" t="str">
            <v>GRUPO AGROINDUSTRIAL POMET, S.A. DE C.V.</v>
          </cell>
        </row>
        <row r="34480">
          <cell r="C34480">
            <v>383</v>
          </cell>
          <cell r="D34480" t="str">
            <v>GRUPO AGROINDUSTRIAL POMET, S.A. DE C.V.</v>
          </cell>
        </row>
        <row r="34481">
          <cell r="C34481">
            <v>366</v>
          </cell>
          <cell r="D34481" t="str">
            <v>NATURAL &amp; ORGANIC FARMS MEXICO, S.A. DE C.V.</v>
          </cell>
        </row>
        <row r="34482">
          <cell r="C34482">
            <v>398</v>
          </cell>
          <cell r="D34482" t="str">
            <v>NICMA, S.A. DE C.V.</v>
          </cell>
        </row>
        <row r="34483">
          <cell r="C34483">
            <v>398</v>
          </cell>
          <cell r="D34483" t="str">
            <v>NICMA, S.A. DE C.V.</v>
          </cell>
        </row>
        <row r="34484">
          <cell r="C34484">
            <v>401</v>
          </cell>
          <cell r="D34484" t="str">
            <v>GYG DERIVADOS Y COMESTIBLES, S.A. DE C.V.</v>
          </cell>
        </row>
        <row r="34485">
          <cell r="C34485">
            <v>390</v>
          </cell>
          <cell r="D34485" t="str">
            <v>PRODUCTORA DE ALIMENTOS MEXICANOS, S.A. DE C.V.</v>
          </cell>
        </row>
        <row r="34486">
          <cell r="C34486">
            <v>412</v>
          </cell>
          <cell r="D34486" t="str">
            <v>PRODUCTOS AGROINDUSTRIALES DE CHIHUAHUA, SPR DE RL DE CV</v>
          </cell>
        </row>
        <row r="34487">
          <cell r="C34487">
            <v>412</v>
          </cell>
          <cell r="D34487" t="str">
            <v>PRODUCTOS AGROINDUSTRIALES DE CHIHUAHUA, SPR DE RL DE CV</v>
          </cell>
        </row>
        <row r="34488">
          <cell r="C34488">
            <v>269</v>
          </cell>
          <cell r="D34488" t="str">
            <v>PRODUCTOS TANIART, S.A. DE C.V.</v>
          </cell>
        </row>
        <row r="34489">
          <cell r="C34489">
            <v>152</v>
          </cell>
          <cell r="D34489" t="str">
            <v>VALLE REDONDO SA DE CV</v>
          </cell>
        </row>
        <row r="34490">
          <cell r="C34490">
            <v>152</v>
          </cell>
          <cell r="D34490" t="str">
            <v>VALLE REDONDO SA DE CV</v>
          </cell>
        </row>
        <row r="34491">
          <cell r="C34491">
            <v>152</v>
          </cell>
          <cell r="D34491" t="str">
            <v>VALLE REDONDO SA DE CV</v>
          </cell>
        </row>
        <row r="34492">
          <cell r="C34492">
            <v>152</v>
          </cell>
          <cell r="D34492" t="str">
            <v>VALLE REDONDO SA DE CV</v>
          </cell>
        </row>
        <row r="34493">
          <cell r="C34493">
            <v>152</v>
          </cell>
          <cell r="D34493" t="str">
            <v>VALLE REDONDO SA DE CV</v>
          </cell>
        </row>
        <row r="34494">
          <cell r="C34494">
            <v>336</v>
          </cell>
          <cell r="D34494" t="str">
            <v>INDUSTRIA MEXICANA DE SABORES, S.A. DE C.V.</v>
          </cell>
        </row>
        <row r="34495">
          <cell r="C34495">
            <v>426</v>
          </cell>
          <cell r="D34495" t="str">
            <v>MARIANN SANTOS VAN HOOZER</v>
          </cell>
        </row>
        <row r="34496">
          <cell r="C34496" t="str">
            <v>PROSPECTO</v>
          </cell>
          <cell r="D34496" t="str">
            <v>BCM FOODS DE MEXICO</v>
          </cell>
        </row>
        <row r="34497">
          <cell r="C34497">
            <v>151</v>
          </cell>
          <cell r="D34497" t="str">
            <v>UNGERER MEXICO S DE RL DE CV</v>
          </cell>
        </row>
        <row r="34498">
          <cell r="C34498">
            <v>395</v>
          </cell>
          <cell r="D34498" t="str">
            <v>ALTECSA SA DE CV</v>
          </cell>
        </row>
        <row r="34499">
          <cell r="C34499">
            <v>416</v>
          </cell>
          <cell r="D34499" t="str">
            <v>MEXIFRUTAS, SA DE CV</v>
          </cell>
        </row>
        <row r="34500">
          <cell r="C34500">
            <v>416</v>
          </cell>
          <cell r="D34500" t="str">
            <v>MEXIFRUTAS, SA DE CV</v>
          </cell>
        </row>
        <row r="34501">
          <cell r="C34501">
            <v>423</v>
          </cell>
          <cell r="D34501" t="str">
            <v>VISCERAS SELECTAS DEL BAJIO.S. DE R.L. DE C.V.</v>
          </cell>
        </row>
        <row r="34502">
          <cell r="C34502">
            <v>67</v>
          </cell>
          <cell r="D34502" t="str">
            <v>GELITA MEXICO S DE RL DE CV</v>
          </cell>
        </row>
        <row r="34503">
          <cell r="C34503">
            <v>6</v>
          </cell>
          <cell r="D34503" t="str">
            <v>AGRANA FRUIT MEXICO SA DE CV</v>
          </cell>
        </row>
        <row r="34504">
          <cell r="C34504">
            <v>11</v>
          </cell>
          <cell r="D34504" t="str">
            <v>ALIMENTOS PROFUSA, SA DE CV</v>
          </cell>
        </row>
        <row r="34505">
          <cell r="C34505">
            <v>15</v>
          </cell>
          <cell r="D34505" t="str">
            <v>AVIGM SA DE CV</v>
          </cell>
        </row>
        <row r="34506">
          <cell r="C34506">
            <v>22</v>
          </cell>
          <cell r="D34506" t="str">
            <v>BIOTECNICA INTERNACIONAL SA DE CV</v>
          </cell>
        </row>
        <row r="34507">
          <cell r="C34507">
            <v>177</v>
          </cell>
          <cell r="D34507" t="str">
            <v>COLOIDALES DUCHE SA DE CV</v>
          </cell>
        </row>
        <row r="34508">
          <cell r="C34508">
            <v>67</v>
          </cell>
          <cell r="D34508" t="str">
            <v>GELITA MEXICO S DE RL DE CV</v>
          </cell>
        </row>
        <row r="34509">
          <cell r="C34509">
            <v>67</v>
          </cell>
          <cell r="D34509" t="str">
            <v>GELITA MEXICO S DE RL DE CV</v>
          </cell>
        </row>
        <row r="34510">
          <cell r="C34510">
            <v>206</v>
          </cell>
          <cell r="D34510" t="str">
            <v>INVESTIGACION PRODUCTIVA SA DE CV</v>
          </cell>
        </row>
        <row r="34511">
          <cell r="C34511">
            <v>372</v>
          </cell>
          <cell r="D34511" t="str">
            <v>NOVA ORGANICA, S.A. DE C.V.</v>
          </cell>
        </row>
        <row r="34512">
          <cell r="C34512">
            <v>382</v>
          </cell>
          <cell r="D34512" t="str">
            <v>PC BIOLOGICS, S.A. DE C.V.</v>
          </cell>
        </row>
        <row r="34513">
          <cell r="C34513">
            <v>252</v>
          </cell>
          <cell r="D34513" t="str">
            <v>QUESERIA DOS LAGUNAS, SPR DE R.L. DE C.V.</v>
          </cell>
        </row>
        <row r="34514">
          <cell r="C34514">
            <v>349</v>
          </cell>
          <cell r="D34514" t="str">
            <v>VILLA VERDE AGRICOLA MEXICANA, S.A. DE C.V.</v>
          </cell>
        </row>
        <row r="34515">
          <cell r="C34515">
            <v>423</v>
          </cell>
          <cell r="D34515" t="str">
            <v>VISCERAS SELECTAS DEL BAJIO.S. DE R.L. DE C.V.</v>
          </cell>
        </row>
        <row r="34516">
          <cell r="C34516">
            <v>421</v>
          </cell>
          <cell r="D34516" t="str">
            <v>FLAVOR SENSE, S.A. DE C.V.</v>
          </cell>
        </row>
        <row r="34517">
          <cell r="C34517">
            <v>239</v>
          </cell>
          <cell r="D34517" t="str">
            <v>PROTEINAS NATURALES, S.A. (PROTENA, S.A.)</v>
          </cell>
        </row>
        <row r="34518">
          <cell r="C34518">
            <v>11</v>
          </cell>
          <cell r="D34518" t="str">
            <v>ALIMENTOS PROFUSA, SA DE CV</v>
          </cell>
        </row>
        <row r="34519">
          <cell r="C34519">
            <v>246</v>
          </cell>
          <cell r="D34519" t="str">
            <v>COMPLEMENTOS ALIMENTICIOS, S.A. DE C.V.</v>
          </cell>
        </row>
        <row r="34520">
          <cell r="C34520">
            <v>437</v>
          </cell>
          <cell r="D34520" t="str">
            <v>FREXPORT, S.A. DE C.V.</v>
          </cell>
        </row>
        <row r="34521">
          <cell r="C34521">
            <v>206</v>
          </cell>
          <cell r="D34521" t="str">
            <v>INVESTIGACION PRODUCTIVA SA DE CV</v>
          </cell>
        </row>
        <row r="34522">
          <cell r="C34522" t="str">
            <v>PROSPECTO</v>
          </cell>
          <cell r="D34522" t="str">
            <v xml:space="preserve">MAZ INDUSTRIAL </v>
          </cell>
        </row>
        <row r="34523">
          <cell r="C34523" t="str">
            <v>PROSPECTO</v>
          </cell>
          <cell r="D34523" t="str">
            <v xml:space="preserve">PACIFICO INDUSTRIAL </v>
          </cell>
        </row>
        <row r="34524">
          <cell r="C34524">
            <v>251</v>
          </cell>
          <cell r="D34524" t="str">
            <v>INDUSTRIAS ZUCO, S.A. DE C.V.</v>
          </cell>
        </row>
        <row r="34525">
          <cell r="C34525" t="str">
            <v>PROSPECTO</v>
          </cell>
          <cell r="D34525" t="str">
            <v>MICROALGAS OLEAS DE MEXICO</v>
          </cell>
        </row>
        <row r="34526">
          <cell r="C34526" t="str">
            <v>PROSPECTO</v>
          </cell>
          <cell r="D34526" t="str">
            <v>MICROALGAS OLEAS DE MEXICO</v>
          </cell>
        </row>
        <row r="34527">
          <cell r="C34527">
            <v>38</v>
          </cell>
          <cell r="D34527" t="str">
            <v>CITRICOS DE APATZINGAN SPR RL</v>
          </cell>
        </row>
        <row r="34528">
          <cell r="C34528">
            <v>360</v>
          </cell>
          <cell r="D34528" t="str">
            <v>CITRICOS VEGA HERMANOS, S.A. DE C.V.</v>
          </cell>
        </row>
        <row r="34529">
          <cell r="C34529">
            <v>39</v>
          </cell>
          <cell r="D34529" t="str">
            <v>CITROJUGO SA DE CV</v>
          </cell>
        </row>
        <row r="34530">
          <cell r="C34530">
            <v>40</v>
          </cell>
          <cell r="D34530" t="str">
            <v>CITROLIM SA DE CV</v>
          </cell>
        </row>
        <row r="34531">
          <cell r="C34531">
            <v>40</v>
          </cell>
          <cell r="D34531" t="str">
            <v>CITROLIM SA DE CV</v>
          </cell>
        </row>
        <row r="34532">
          <cell r="C34532">
            <v>41</v>
          </cell>
          <cell r="D34532" t="str">
            <v>COMERCIALIZADORA EL ORO SA  DE CV</v>
          </cell>
        </row>
        <row r="34533">
          <cell r="C34533">
            <v>41</v>
          </cell>
          <cell r="D34533" t="str">
            <v>COMERCIALIZADORA EL ORO SA  DE CV</v>
          </cell>
        </row>
        <row r="34534">
          <cell r="C34534">
            <v>41</v>
          </cell>
          <cell r="D34534" t="str">
            <v>COMERCIALIZADORA EL ORO SA  DE CV</v>
          </cell>
        </row>
        <row r="34535">
          <cell r="C34535">
            <v>41</v>
          </cell>
          <cell r="D34535" t="str">
            <v>COMERCIALIZADORA EL ORO SA  DE CV</v>
          </cell>
        </row>
        <row r="34536">
          <cell r="C34536">
            <v>44</v>
          </cell>
          <cell r="D34536" t="str">
            <v>CONFRUTTA S.A.</v>
          </cell>
        </row>
        <row r="34537">
          <cell r="C34537">
            <v>44</v>
          </cell>
          <cell r="D34537" t="str">
            <v>CONFRUTTA S.A.</v>
          </cell>
        </row>
        <row r="34538">
          <cell r="C34538">
            <v>44</v>
          </cell>
          <cell r="D34538" t="str">
            <v>CONFRUTTA S.A.</v>
          </cell>
        </row>
        <row r="34539">
          <cell r="C34539">
            <v>346</v>
          </cell>
          <cell r="D34539" t="str">
            <v>EXAGROMERICA, S.C. DE R.L. DE C.V.</v>
          </cell>
        </row>
        <row r="34540">
          <cell r="C34540">
            <v>383</v>
          </cell>
          <cell r="D34540" t="str">
            <v>GRUPO AGROINDUSTRIAL POMET, S.A. DE C.V.</v>
          </cell>
        </row>
        <row r="34541">
          <cell r="C34541">
            <v>383</v>
          </cell>
          <cell r="D34541" t="str">
            <v>GRUPO AGROINDUSTRIAL POMET, S.A. DE C.V.</v>
          </cell>
        </row>
        <row r="34542">
          <cell r="C34542">
            <v>383</v>
          </cell>
          <cell r="D34542" t="str">
            <v>GRUPO AGROINDUSTRIAL POMET, S.A. DE C.V.</v>
          </cell>
        </row>
        <row r="34543">
          <cell r="C34543">
            <v>366</v>
          </cell>
          <cell r="D34543" t="str">
            <v>NATURAL &amp; ORGANIC FARMS MEXICO, S.A. DE C.V.</v>
          </cell>
        </row>
        <row r="34544">
          <cell r="C34544">
            <v>398</v>
          </cell>
          <cell r="D34544" t="str">
            <v>NICMA, S.A. DE C.V.</v>
          </cell>
        </row>
        <row r="34545">
          <cell r="C34545">
            <v>398</v>
          </cell>
          <cell r="D34545" t="str">
            <v>NICMA, S.A. DE C.V.</v>
          </cell>
        </row>
        <row r="34546">
          <cell r="C34546">
            <v>401</v>
          </cell>
          <cell r="D34546" t="str">
            <v>GYG DERIVADOS Y COMESTIBLES, S.A. DE C.V.</v>
          </cell>
        </row>
        <row r="34547">
          <cell r="C34547">
            <v>390</v>
          </cell>
          <cell r="D34547" t="str">
            <v>PRODUCTORA DE ALIMENTOS MEXICANOS, S.A. DE C.V.</v>
          </cell>
        </row>
        <row r="34548">
          <cell r="C34548">
            <v>412</v>
          </cell>
          <cell r="D34548" t="str">
            <v>PRODUCTOS AGROINDUSTRIALES DE CHIHUAHUA, SPR DE RL DE CV</v>
          </cell>
        </row>
        <row r="34549">
          <cell r="C34549">
            <v>412</v>
          </cell>
          <cell r="D34549" t="str">
            <v>PRODUCTOS AGROINDUSTRIALES DE CHIHUAHUA, SPR DE RL DE CV</v>
          </cell>
        </row>
        <row r="34550">
          <cell r="C34550">
            <v>269</v>
          </cell>
          <cell r="D34550" t="str">
            <v>PRODUCTOS TANIART, S.A. DE C.V.</v>
          </cell>
        </row>
        <row r="34551">
          <cell r="C34551">
            <v>152</v>
          </cell>
          <cell r="D34551" t="str">
            <v>VALLE REDONDO SA DE CV</v>
          </cell>
        </row>
        <row r="34552">
          <cell r="C34552">
            <v>152</v>
          </cell>
          <cell r="D34552" t="str">
            <v>VALLE REDONDO SA DE CV</v>
          </cell>
        </row>
        <row r="34553">
          <cell r="C34553">
            <v>152</v>
          </cell>
          <cell r="D34553" t="str">
            <v>VALLE REDONDO SA DE CV</v>
          </cell>
        </row>
        <row r="34554">
          <cell r="C34554">
            <v>152</v>
          </cell>
          <cell r="D34554" t="str">
            <v>VALLE REDONDO SA DE CV</v>
          </cell>
        </row>
        <row r="34555">
          <cell r="C34555">
            <v>152</v>
          </cell>
          <cell r="D34555" t="str">
            <v>VALLE REDONDO SA DE CV</v>
          </cell>
        </row>
        <row r="34556">
          <cell r="C34556">
            <v>336</v>
          </cell>
          <cell r="D34556" t="str">
            <v>INDUSTRIA MEXICANA DE SABORES, S.A. DE C.V.</v>
          </cell>
        </row>
        <row r="34557">
          <cell r="C34557">
            <v>426</v>
          </cell>
          <cell r="D34557" t="str">
            <v>MARIANN SANTOS VAN HOOZER</v>
          </cell>
        </row>
        <row r="34558">
          <cell r="C34558" t="str">
            <v>PROSPECTO</v>
          </cell>
          <cell r="D34558" t="str">
            <v>BCM FOODS DE MEXICO</v>
          </cell>
        </row>
        <row r="34559">
          <cell r="C34559">
            <v>151</v>
          </cell>
          <cell r="D34559" t="str">
            <v>UNGERER MEXICO S DE RL DE CV</v>
          </cell>
        </row>
        <row r="34560">
          <cell r="C34560">
            <v>395</v>
          </cell>
          <cell r="D34560" t="str">
            <v>ALTECSA SA DE CV</v>
          </cell>
        </row>
        <row r="34561">
          <cell r="C34561">
            <v>416</v>
          </cell>
          <cell r="D34561" t="str">
            <v>MEXIFRUTAS, SA DE CV</v>
          </cell>
        </row>
        <row r="34562">
          <cell r="C34562">
            <v>416</v>
          </cell>
          <cell r="D34562" t="str">
            <v>MEXIFRUTAS, SA DE CV</v>
          </cell>
        </row>
        <row r="34563">
          <cell r="C34563">
            <v>423</v>
          </cell>
          <cell r="D34563" t="str">
            <v>VISCERAS SELECTAS DEL BAJIO.S. DE R.L. DE C.V.</v>
          </cell>
        </row>
        <row r="34564">
          <cell r="C34564">
            <v>67</v>
          </cell>
          <cell r="D34564" t="str">
            <v>GELITA MEXICO S DE RL DE CV</v>
          </cell>
        </row>
        <row r="34565">
          <cell r="C34565">
            <v>6</v>
          </cell>
          <cell r="D34565" t="str">
            <v>AGRANA FRUIT MEXICO SA DE CV</v>
          </cell>
        </row>
        <row r="34566">
          <cell r="C34566">
            <v>11</v>
          </cell>
          <cell r="D34566" t="str">
            <v>ALIMENTOS PROFUSA, SA DE CV</v>
          </cell>
        </row>
        <row r="34567">
          <cell r="C34567">
            <v>15</v>
          </cell>
          <cell r="D34567" t="str">
            <v>AVIGM SA DE CV</v>
          </cell>
        </row>
        <row r="34568">
          <cell r="C34568">
            <v>22</v>
          </cell>
          <cell r="D34568" t="str">
            <v>BIOTECNICA INTERNACIONAL SA DE CV</v>
          </cell>
        </row>
        <row r="34569">
          <cell r="C34569">
            <v>177</v>
          </cell>
          <cell r="D34569" t="str">
            <v>COLOIDALES DUCHE SA DE CV</v>
          </cell>
        </row>
        <row r="34570">
          <cell r="C34570">
            <v>67</v>
          </cell>
          <cell r="D34570" t="str">
            <v>GELITA MEXICO S DE RL DE CV</v>
          </cell>
        </row>
        <row r="34571">
          <cell r="C34571">
            <v>67</v>
          </cell>
          <cell r="D34571" t="str">
            <v>GELITA MEXICO S DE RL DE CV</v>
          </cell>
        </row>
        <row r="34572">
          <cell r="C34572">
            <v>206</v>
          </cell>
          <cell r="D34572" t="str">
            <v>INVESTIGACION PRODUCTIVA SA DE CV</v>
          </cell>
        </row>
        <row r="34573">
          <cell r="C34573">
            <v>372</v>
          </cell>
          <cell r="D34573" t="str">
            <v>NOVA ORGANICA, S.A. DE C.V.</v>
          </cell>
        </row>
        <row r="34574">
          <cell r="C34574">
            <v>382</v>
          </cell>
          <cell r="D34574" t="str">
            <v>PC BIOLOGICS, S.A. DE C.V.</v>
          </cell>
        </row>
        <row r="34575">
          <cell r="C34575">
            <v>252</v>
          </cell>
          <cell r="D34575" t="str">
            <v>QUESERIA DOS LAGUNAS, SPR DE R.L. DE C.V.</v>
          </cell>
        </row>
        <row r="34576">
          <cell r="C34576">
            <v>349</v>
          </cell>
          <cell r="D34576" t="str">
            <v>VILLA VERDE AGRICOLA MEXICANA, S.A. DE C.V.</v>
          </cell>
        </row>
        <row r="34577">
          <cell r="C34577">
            <v>423</v>
          </cell>
          <cell r="D34577" t="str">
            <v>VISCERAS SELECTAS DEL BAJIO.S. DE R.L. DE C.V.</v>
          </cell>
        </row>
        <row r="34578">
          <cell r="C34578">
            <v>421</v>
          </cell>
          <cell r="D34578" t="str">
            <v>FLAVOR SENSE, S.A. DE C.V.</v>
          </cell>
        </row>
        <row r="34579">
          <cell r="C34579">
            <v>239</v>
          </cell>
          <cell r="D34579" t="str">
            <v>PROTEINAS NATURALES, S.A. (PROTENA, S.A.)</v>
          </cell>
        </row>
        <row r="34580">
          <cell r="C34580">
            <v>11</v>
          </cell>
          <cell r="D34580" t="str">
            <v>ALIMENTOS PROFUSA, SA DE CV</v>
          </cell>
        </row>
        <row r="34581">
          <cell r="C34581">
            <v>246</v>
          </cell>
          <cell r="D34581" t="str">
            <v>COMPLEMENTOS ALIMENTICIOS, S.A. DE C.V.</v>
          </cell>
        </row>
        <row r="34582">
          <cell r="C34582">
            <v>437</v>
          </cell>
          <cell r="D34582" t="str">
            <v>FREXPORT, S.A. DE C.V.</v>
          </cell>
        </row>
        <row r="34583">
          <cell r="C34583">
            <v>206</v>
          </cell>
          <cell r="D34583" t="str">
            <v>INVESTIGACION PRODUCTIVA SA DE CV</v>
          </cell>
        </row>
        <row r="34584">
          <cell r="C34584" t="str">
            <v>PROSPECTO</v>
          </cell>
          <cell r="D34584" t="str">
            <v xml:space="preserve">MAZ INDUSTRIAL </v>
          </cell>
        </row>
        <row r="34585">
          <cell r="C34585" t="str">
            <v>PROSPECTO</v>
          </cell>
          <cell r="D34585" t="str">
            <v xml:space="preserve">PACIFICO INDUSTRIAL </v>
          </cell>
        </row>
        <row r="34586">
          <cell r="C34586">
            <v>251</v>
          </cell>
          <cell r="D34586" t="str">
            <v>INDUSTRIAS ZUCO, S.A. DE C.V.</v>
          </cell>
        </row>
        <row r="34587">
          <cell r="C34587" t="str">
            <v>PROSPECTO</v>
          </cell>
          <cell r="D34587" t="str">
            <v>MICROALGAS OLEAS DE MEXICO</v>
          </cell>
        </row>
        <row r="34588">
          <cell r="C34588" t="str">
            <v>PROSPECTO</v>
          </cell>
          <cell r="D34588" t="str">
            <v>MICROALGAS OLEAS DE MEXICO</v>
          </cell>
        </row>
        <row r="34589">
          <cell r="C34589">
            <v>38</v>
          </cell>
          <cell r="D34589" t="str">
            <v>CITRICOS DE APATZINGAN SPR RL</v>
          </cell>
        </row>
        <row r="34590">
          <cell r="C34590">
            <v>360</v>
          </cell>
          <cell r="D34590" t="str">
            <v>CITRICOS VEGA HERMANOS, S.A. DE C.V.</v>
          </cell>
        </row>
        <row r="34591">
          <cell r="C34591">
            <v>39</v>
          </cell>
          <cell r="D34591" t="str">
            <v>CITROJUGO SA DE CV</v>
          </cell>
        </row>
        <row r="34592">
          <cell r="C34592">
            <v>40</v>
          </cell>
          <cell r="D34592" t="str">
            <v>CITROLIM SA DE CV</v>
          </cell>
        </row>
        <row r="34593">
          <cell r="C34593">
            <v>40</v>
          </cell>
          <cell r="D34593" t="str">
            <v>CITROLIM SA DE CV</v>
          </cell>
        </row>
        <row r="34594">
          <cell r="C34594">
            <v>41</v>
          </cell>
          <cell r="D34594" t="str">
            <v>COMERCIALIZADORA EL ORO SA  DE CV</v>
          </cell>
        </row>
        <row r="34595">
          <cell r="C34595">
            <v>41</v>
          </cell>
          <cell r="D34595" t="str">
            <v>COMERCIALIZADORA EL ORO SA  DE CV</v>
          </cell>
        </row>
        <row r="34596">
          <cell r="C34596">
            <v>41</v>
          </cell>
          <cell r="D34596" t="str">
            <v>COMERCIALIZADORA EL ORO SA  DE CV</v>
          </cell>
        </row>
        <row r="34597">
          <cell r="C34597">
            <v>41</v>
          </cell>
          <cell r="D34597" t="str">
            <v>COMERCIALIZADORA EL ORO SA  DE CV</v>
          </cell>
        </row>
        <row r="34598">
          <cell r="C34598">
            <v>44</v>
          </cell>
          <cell r="D34598" t="str">
            <v>CONFRUTTA S.A.</v>
          </cell>
        </row>
        <row r="34599">
          <cell r="C34599">
            <v>44</v>
          </cell>
          <cell r="D34599" t="str">
            <v>CONFRUTTA S.A.</v>
          </cell>
        </row>
        <row r="34600">
          <cell r="C34600">
            <v>44</v>
          </cell>
          <cell r="D34600" t="str">
            <v>CONFRUTTA S.A.</v>
          </cell>
        </row>
        <row r="34601">
          <cell r="C34601">
            <v>346</v>
          </cell>
          <cell r="D34601" t="str">
            <v>EXAGROMERICA, S.C. DE R.L. DE C.V.</v>
          </cell>
        </row>
        <row r="34602">
          <cell r="C34602">
            <v>383</v>
          </cell>
          <cell r="D34602" t="str">
            <v>GRUPO AGROINDUSTRIAL POMET, S.A. DE C.V.</v>
          </cell>
        </row>
        <row r="34603">
          <cell r="C34603">
            <v>383</v>
          </cell>
          <cell r="D34603" t="str">
            <v>GRUPO AGROINDUSTRIAL POMET, S.A. DE C.V.</v>
          </cell>
        </row>
        <row r="34604">
          <cell r="C34604">
            <v>383</v>
          </cell>
          <cell r="D34604" t="str">
            <v>GRUPO AGROINDUSTRIAL POMET, S.A. DE C.V.</v>
          </cell>
        </row>
        <row r="34605">
          <cell r="C34605">
            <v>366</v>
          </cell>
          <cell r="D34605" t="str">
            <v>NATURAL &amp; ORGANIC FARMS MEXICO, S.A. DE C.V.</v>
          </cell>
        </row>
        <row r="34606">
          <cell r="C34606">
            <v>398</v>
          </cell>
          <cell r="D34606" t="str">
            <v>NICMA, S.A. DE C.V.</v>
          </cell>
        </row>
        <row r="34607">
          <cell r="C34607">
            <v>398</v>
          </cell>
          <cell r="D34607" t="str">
            <v>NICMA, S.A. DE C.V.</v>
          </cell>
        </row>
        <row r="34608">
          <cell r="C34608">
            <v>401</v>
          </cell>
          <cell r="D34608" t="str">
            <v>GYG DERIVADOS Y COMESTIBLES, S.A. DE C.V.</v>
          </cell>
        </row>
        <row r="34609">
          <cell r="C34609">
            <v>390</v>
          </cell>
          <cell r="D34609" t="str">
            <v>PRODUCTORA DE ALIMENTOS MEXICANOS, S.A. DE C.V.</v>
          </cell>
        </row>
        <row r="34610">
          <cell r="C34610">
            <v>412</v>
          </cell>
          <cell r="D34610" t="str">
            <v>PRODUCTOS AGROINDUSTRIALES DE CHIHUAHUA, SPR DE RL DE CV</v>
          </cell>
        </row>
        <row r="34611">
          <cell r="C34611">
            <v>412</v>
          </cell>
          <cell r="D34611" t="str">
            <v>PRODUCTOS AGROINDUSTRIALES DE CHIHUAHUA, SPR DE RL DE CV</v>
          </cell>
        </row>
        <row r="34612">
          <cell r="C34612">
            <v>269</v>
          </cell>
          <cell r="D34612" t="str">
            <v>PRODUCTOS TANIART, S.A. DE C.V.</v>
          </cell>
        </row>
        <row r="34613">
          <cell r="C34613">
            <v>152</v>
          </cell>
          <cell r="D34613" t="str">
            <v>VALLE REDONDO SA DE CV</v>
          </cell>
        </row>
        <row r="34614">
          <cell r="C34614">
            <v>152</v>
          </cell>
          <cell r="D34614" t="str">
            <v>VALLE REDONDO SA DE CV</v>
          </cell>
        </row>
        <row r="34615">
          <cell r="C34615">
            <v>152</v>
          </cell>
          <cell r="D34615" t="str">
            <v>VALLE REDONDO SA DE CV</v>
          </cell>
        </row>
        <row r="34616">
          <cell r="C34616">
            <v>152</v>
          </cell>
          <cell r="D34616" t="str">
            <v>VALLE REDONDO SA DE CV</v>
          </cell>
        </row>
        <row r="34617">
          <cell r="C34617">
            <v>152</v>
          </cell>
          <cell r="D34617" t="str">
            <v>VALLE REDONDO SA DE CV</v>
          </cell>
        </row>
        <row r="34618">
          <cell r="C34618">
            <v>336</v>
          </cell>
          <cell r="D34618" t="str">
            <v>INDUSTRIA MEXICANA DE SABORES, S.A. DE C.V.</v>
          </cell>
        </row>
        <row r="34619">
          <cell r="C34619">
            <v>426</v>
          </cell>
          <cell r="D34619" t="str">
            <v>MARIANN SANTOS VAN HOOZER</v>
          </cell>
        </row>
        <row r="34620">
          <cell r="C34620" t="str">
            <v>PROSPECTO</v>
          </cell>
          <cell r="D34620" t="str">
            <v>BCM FOODS DE MEXICO</v>
          </cell>
        </row>
        <row r="34621">
          <cell r="C34621">
            <v>151</v>
          </cell>
          <cell r="D34621" t="str">
            <v>UNGERER MEXICO S DE RL DE CV</v>
          </cell>
        </row>
        <row r="34622">
          <cell r="C34622">
            <v>395</v>
          </cell>
          <cell r="D34622" t="str">
            <v>ALTECSA SA DE CV</v>
          </cell>
        </row>
        <row r="34623">
          <cell r="C34623">
            <v>416</v>
          </cell>
          <cell r="D34623" t="str">
            <v>MEXIFRUTAS, SA DE CV</v>
          </cell>
        </row>
        <row r="34624">
          <cell r="C34624">
            <v>416</v>
          </cell>
          <cell r="D34624" t="str">
            <v>MEXIFRUTAS, SA DE CV</v>
          </cell>
        </row>
        <row r="34625">
          <cell r="C34625">
            <v>423</v>
          </cell>
          <cell r="D34625" t="str">
            <v>VISCERAS SELECTAS DEL BAJIO.S. DE R.L. DE C.V.</v>
          </cell>
        </row>
        <row r="34626">
          <cell r="C34626">
            <v>67</v>
          </cell>
          <cell r="D34626" t="str">
            <v>GELITA MEXICO S DE RL DE CV</v>
          </cell>
        </row>
        <row r="34627">
          <cell r="C34627">
            <v>6</v>
          </cell>
          <cell r="D34627" t="str">
            <v>AGRANA FRUIT MEXICO SA DE CV</v>
          </cell>
        </row>
        <row r="34628">
          <cell r="C34628">
            <v>11</v>
          </cell>
          <cell r="D34628" t="str">
            <v>ALIMENTOS PROFUSA, SA DE CV</v>
          </cell>
        </row>
        <row r="34629">
          <cell r="C34629">
            <v>15</v>
          </cell>
          <cell r="D34629" t="str">
            <v>AVIGM SA DE CV</v>
          </cell>
        </row>
        <row r="34630">
          <cell r="C34630">
            <v>22</v>
          </cell>
          <cell r="D34630" t="str">
            <v>BIOTECNICA INTERNACIONAL SA DE CV</v>
          </cell>
        </row>
        <row r="34631">
          <cell r="C34631">
            <v>177</v>
          </cell>
          <cell r="D34631" t="str">
            <v>COLOIDALES DUCHE SA DE CV</v>
          </cell>
        </row>
        <row r="34632">
          <cell r="C34632">
            <v>67</v>
          </cell>
          <cell r="D34632" t="str">
            <v>GELITA MEXICO S DE RL DE CV</v>
          </cell>
        </row>
        <row r="34633">
          <cell r="C34633">
            <v>67</v>
          </cell>
          <cell r="D34633" t="str">
            <v>GELITA MEXICO S DE RL DE CV</v>
          </cell>
        </row>
        <row r="34634">
          <cell r="C34634">
            <v>206</v>
          </cell>
          <cell r="D34634" t="str">
            <v>INVESTIGACION PRODUCTIVA SA DE CV</v>
          </cell>
        </row>
        <row r="34635">
          <cell r="C34635">
            <v>372</v>
          </cell>
          <cell r="D34635" t="str">
            <v>NOVA ORGANICA, S.A. DE C.V.</v>
          </cell>
        </row>
        <row r="34636">
          <cell r="C34636">
            <v>382</v>
          </cell>
          <cell r="D34636" t="str">
            <v>PC BIOLOGICS, S.A. DE C.V.</v>
          </cell>
        </row>
        <row r="34637">
          <cell r="C34637">
            <v>252</v>
          </cell>
          <cell r="D34637" t="str">
            <v>QUESERIA DOS LAGUNAS, SPR DE R.L. DE C.V.</v>
          </cell>
        </row>
        <row r="34638">
          <cell r="C34638">
            <v>349</v>
          </cell>
          <cell r="D34638" t="str">
            <v>VILLA VERDE AGRICOLA MEXICANA, S.A. DE C.V.</v>
          </cell>
        </row>
        <row r="34639">
          <cell r="C34639">
            <v>423</v>
          </cell>
          <cell r="D34639" t="str">
            <v>VISCERAS SELECTAS DEL BAJIO.S. DE R.L. DE C.V.</v>
          </cell>
        </row>
        <row r="34640">
          <cell r="C34640">
            <v>421</v>
          </cell>
          <cell r="D34640" t="str">
            <v>FLAVOR SENSE, S.A. DE C.V.</v>
          </cell>
        </row>
        <row r="34641">
          <cell r="C34641">
            <v>239</v>
          </cell>
          <cell r="D34641" t="str">
            <v>PROTEINAS NATURALES, S.A. (PROTENA, S.A.)</v>
          </cell>
        </row>
        <row r="34642">
          <cell r="C34642">
            <v>11</v>
          </cell>
          <cell r="D34642" t="str">
            <v>ALIMENTOS PROFUSA, SA DE CV</v>
          </cell>
        </row>
        <row r="34643">
          <cell r="C34643">
            <v>246</v>
          </cell>
          <cell r="D34643" t="str">
            <v>COMPLEMENTOS ALIMENTICIOS, S.A. DE C.V.</v>
          </cell>
        </row>
        <row r="34644">
          <cell r="C34644">
            <v>437</v>
          </cell>
          <cell r="D34644" t="str">
            <v>FREXPORT, S.A. DE C.V.</v>
          </cell>
        </row>
        <row r="34645">
          <cell r="C34645">
            <v>206</v>
          </cell>
          <cell r="D34645" t="str">
            <v>INVESTIGACION PRODUCTIVA SA DE CV</v>
          </cell>
        </row>
        <row r="34646">
          <cell r="C34646" t="str">
            <v>PROSPECTO</v>
          </cell>
          <cell r="D34646" t="str">
            <v xml:space="preserve">MAZ INDUSTRIAL </v>
          </cell>
        </row>
        <row r="34647">
          <cell r="C34647" t="str">
            <v>PROSPECTO</v>
          </cell>
          <cell r="D34647" t="str">
            <v xml:space="preserve">PACIFICO INDUSTRIAL </v>
          </cell>
        </row>
        <row r="34648">
          <cell r="C34648">
            <v>251</v>
          </cell>
          <cell r="D34648" t="str">
            <v>INDUSTRIAS ZUCO, S.A. DE C.V.</v>
          </cell>
        </row>
        <row r="34649">
          <cell r="C34649" t="str">
            <v>PROSPECTO</v>
          </cell>
          <cell r="D34649" t="str">
            <v>MICROALGAS OLEAS DE MEXICO</v>
          </cell>
        </row>
        <row r="34650">
          <cell r="C34650" t="str">
            <v>PROSPECTO</v>
          </cell>
          <cell r="D34650" t="str">
            <v>MICROALGAS OLEAS DE MEXICO</v>
          </cell>
        </row>
        <row r="34651">
          <cell r="C34651">
            <v>38</v>
          </cell>
          <cell r="D34651" t="str">
            <v>CITRICOS DE APATZINGAN SPR RL</v>
          </cell>
        </row>
        <row r="34652">
          <cell r="C34652">
            <v>360</v>
          </cell>
          <cell r="D34652" t="str">
            <v>CITRICOS VEGA HERMANOS, S.A. DE C.V.</v>
          </cell>
        </row>
        <row r="34653">
          <cell r="C34653">
            <v>39</v>
          </cell>
          <cell r="D34653" t="str">
            <v>CITROJUGO SA DE CV</v>
          </cell>
        </row>
        <row r="34654">
          <cell r="C34654">
            <v>40</v>
          </cell>
          <cell r="D34654" t="str">
            <v>CITROLIM SA DE CV</v>
          </cell>
        </row>
        <row r="34655">
          <cell r="C34655">
            <v>40</v>
          </cell>
          <cell r="D34655" t="str">
            <v>CITROLIM SA DE CV</v>
          </cell>
        </row>
        <row r="34656">
          <cell r="C34656">
            <v>41</v>
          </cell>
          <cell r="D34656" t="str">
            <v>COMERCIALIZADORA EL ORO SA  DE CV</v>
          </cell>
        </row>
        <row r="34657">
          <cell r="C34657">
            <v>41</v>
          </cell>
          <cell r="D34657" t="str">
            <v>COMERCIALIZADORA EL ORO SA  DE CV</v>
          </cell>
        </row>
        <row r="34658">
          <cell r="C34658">
            <v>41</v>
          </cell>
          <cell r="D34658" t="str">
            <v>COMERCIALIZADORA EL ORO SA  DE CV</v>
          </cell>
        </row>
        <row r="34659">
          <cell r="C34659">
            <v>41</v>
          </cell>
          <cell r="D34659" t="str">
            <v>COMERCIALIZADORA EL ORO SA  DE CV</v>
          </cell>
        </row>
        <row r="34660">
          <cell r="C34660">
            <v>44</v>
          </cell>
          <cell r="D34660" t="str">
            <v>CONFRUTTA S.A.</v>
          </cell>
        </row>
        <row r="34661">
          <cell r="C34661">
            <v>44</v>
          </cell>
          <cell r="D34661" t="str">
            <v>CONFRUTTA S.A.</v>
          </cell>
        </row>
        <row r="34662">
          <cell r="C34662">
            <v>44</v>
          </cell>
          <cell r="D34662" t="str">
            <v>CONFRUTTA S.A.</v>
          </cell>
        </row>
        <row r="34663">
          <cell r="C34663">
            <v>346</v>
          </cell>
          <cell r="D34663" t="str">
            <v>EXAGROMERICA, S.C. DE R.L. DE C.V.</v>
          </cell>
        </row>
        <row r="34664">
          <cell r="C34664">
            <v>383</v>
          </cell>
          <cell r="D34664" t="str">
            <v>GRUPO AGROINDUSTRIAL POMET, S.A. DE C.V.</v>
          </cell>
        </row>
        <row r="34665">
          <cell r="C34665">
            <v>383</v>
          </cell>
          <cell r="D34665" t="str">
            <v>GRUPO AGROINDUSTRIAL POMET, S.A. DE C.V.</v>
          </cell>
        </row>
        <row r="34666">
          <cell r="C34666">
            <v>383</v>
          </cell>
          <cell r="D34666" t="str">
            <v>GRUPO AGROINDUSTRIAL POMET, S.A. DE C.V.</v>
          </cell>
        </row>
        <row r="34667">
          <cell r="C34667">
            <v>366</v>
          </cell>
          <cell r="D34667" t="str">
            <v>NATURAL &amp; ORGANIC FARMS MEXICO, S.A. DE C.V.</v>
          </cell>
        </row>
        <row r="34668">
          <cell r="C34668">
            <v>398</v>
          </cell>
          <cell r="D34668" t="str">
            <v>NICMA, S.A. DE C.V.</v>
          </cell>
        </row>
        <row r="34669">
          <cell r="C34669">
            <v>398</v>
          </cell>
          <cell r="D34669" t="str">
            <v>NICMA, S.A. DE C.V.</v>
          </cell>
        </row>
        <row r="34670">
          <cell r="C34670">
            <v>401</v>
          </cell>
          <cell r="D34670" t="str">
            <v>GYG DERIVADOS Y COMESTIBLES, S.A. DE C.V.</v>
          </cell>
        </row>
        <row r="34671">
          <cell r="C34671">
            <v>390</v>
          </cell>
          <cell r="D34671" t="str">
            <v>PRODUCTORA DE ALIMENTOS MEXICANOS, S.A. DE C.V.</v>
          </cell>
        </row>
        <row r="34672">
          <cell r="C34672">
            <v>412</v>
          </cell>
          <cell r="D34672" t="str">
            <v>PRODUCTOS AGROINDUSTRIALES DE CHIHUAHUA, SPR DE RL DE CV</v>
          </cell>
        </row>
        <row r="34673">
          <cell r="C34673">
            <v>412</v>
          </cell>
          <cell r="D34673" t="str">
            <v>PRODUCTOS AGROINDUSTRIALES DE CHIHUAHUA, SPR DE RL DE CV</v>
          </cell>
        </row>
        <row r="34674">
          <cell r="C34674">
            <v>269</v>
          </cell>
          <cell r="D34674" t="str">
            <v>PRODUCTOS TANIART, S.A. DE C.V.</v>
          </cell>
        </row>
        <row r="34675">
          <cell r="C34675">
            <v>152</v>
          </cell>
          <cell r="D34675" t="str">
            <v>VALLE REDONDO SA DE CV</v>
          </cell>
        </row>
        <row r="34676">
          <cell r="C34676">
            <v>152</v>
          </cell>
          <cell r="D34676" t="str">
            <v>VALLE REDONDO SA DE CV</v>
          </cell>
        </row>
        <row r="34677">
          <cell r="C34677">
            <v>152</v>
          </cell>
          <cell r="D34677" t="str">
            <v>VALLE REDONDO SA DE CV</v>
          </cell>
        </row>
        <row r="34678">
          <cell r="C34678">
            <v>152</v>
          </cell>
          <cell r="D34678" t="str">
            <v>VALLE REDONDO SA DE CV</v>
          </cell>
        </row>
        <row r="34679">
          <cell r="C34679">
            <v>152</v>
          </cell>
          <cell r="D34679" t="str">
            <v>VALLE REDONDO SA DE CV</v>
          </cell>
        </row>
        <row r="34680">
          <cell r="C34680">
            <v>336</v>
          </cell>
          <cell r="D34680" t="str">
            <v>INDUSTRIA MEXICANA DE SABORES, S.A. DE C.V.</v>
          </cell>
        </row>
        <row r="34681">
          <cell r="C34681">
            <v>426</v>
          </cell>
          <cell r="D34681" t="str">
            <v>MARIANN SANTOS VAN HOOZER</v>
          </cell>
        </row>
        <row r="34682">
          <cell r="C34682" t="str">
            <v>PROSPECTO</v>
          </cell>
          <cell r="D34682" t="str">
            <v>BCM FOODS DE MEXICO</v>
          </cell>
        </row>
        <row r="34683">
          <cell r="C34683">
            <v>151</v>
          </cell>
          <cell r="D34683" t="str">
            <v>UNGERER MEXICO S DE RL DE CV</v>
          </cell>
        </row>
        <row r="34684">
          <cell r="C34684">
            <v>395</v>
          </cell>
          <cell r="D34684" t="str">
            <v>ALTECSA SA DE CV</v>
          </cell>
        </row>
        <row r="34685">
          <cell r="C34685">
            <v>416</v>
          </cell>
          <cell r="D34685" t="str">
            <v>MEXIFRUTAS, SA DE CV</v>
          </cell>
        </row>
        <row r="34686">
          <cell r="C34686">
            <v>416</v>
          </cell>
          <cell r="D34686" t="str">
            <v>MEXIFRUTAS, SA DE CV</v>
          </cell>
        </row>
        <row r="34687">
          <cell r="C34687">
            <v>423</v>
          </cell>
          <cell r="D34687" t="str">
            <v>VISCERAS SELECTAS DEL BAJIO.S. DE R.L. DE C.V.</v>
          </cell>
        </row>
        <row r="34688">
          <cell r="C34688">
            <v>67</v>
          </cell>
          <cell r="D34688" t="str">
            <v>GELITA MEXICO S DE RL DE CV</v>
          </cell>
        </row>
        <row r="34689">
          <cell r="C34689">
            <v>6</v>
          </cell>
          <cell r="D34689" t="str">
            <v>AGRANA FRUIT MEXICO SA DE CV</v>
          </cell>
        </row>
        <row r="34690">
          <cell r="C34690">
            <v>11</v>
          </cell>
          <cell r="D34690" t="str">
            <v>ALIMENTOS PROFUSA, SA DE CV</v>
          </cell>
        </row>
        <row r="34691">
          <cell r="C34691">
            <v>15</v>
          </cell>
          <cell r="D34691" t="str">
            <v>AVIGM SA DE CV</v>
          </cell>
        </row>
        <row r="34692">
          <cell r="C34692">
            <v>22</v>
          </cell>
          <cell r="D34692" t="str">
            <v>BIOTECNICA INTERNACIONAL SA DE CV</v>
          </cell>
        </row>
        <row r="34693">
          <cell r="C34693">
            <v>177</v>
          </cell>
          <cell r="D34693" t="str">
            <v>COLOIDALES DUCHE SA DE CV</v>
          </cell>
        </row>
        <row r="34694">
          <cell r="C34694">
            <v>67</v>
          </cell>
          <cell r="D34694" t="str">
            <v>GELITA MEXICO S DE RL DE CV</v>
          </cell>
        </row>
        <row r="34695">
          <cell r="C34695">
            <v>67</v>
          </cell>
          <cell r="D34695" t="str">
            <v>GELITA MEXICO S DE RL DE CV</v>
          </cell>
        </row>
        <row r="34696">
          <cell r="C34696">
            <v>206</v>
          </cell>
          <cell r="D34696" t="str">
            <v>INVESTIGACION PRODUCTIVA SA DE CV</v>
          </cell>
        </row>
        <row r="34697">
          <cell r="C34697">
            <v>372</v>
          </cell>
          <cell r="D34697" t="str">
            <v>NOVA ORGANICA, S.A. DE C.V.</v>
          </cell>
        </row>
        <row r="34698">
          <cell r="C34698">
            <v>382</v>
          </cell>
          <cell r="D34698" t="str">
            <v>PC BIOLOGICS, S.A. DE C.V.</v>
          </cell>
        </row>
        <row r="34699">
          <cell r="C34699">
            <v>252</v>
          </cell>
          <cell r="D34699" t="str">
            <v>QUESERIA DOS LAGUNAS, SPR DE R.L. DE C.V.</v>
          </cell>
        </row>
        <row r="34700">
          <cell r="C34700">
            <v>349</v>
          </cell>
          <cell r="D34700" t="str">
            <v>VILLA VERDE AGRICOLA MEXICANA, S.A. DE C.V.</v>
          </cell>
        </row>
        <row r="34701">
          <cell r="C34701">
            <v>423</v>
          </cell>
          <cell r="D34701" t="str">
            <v>VISCERAS SELECTAS DEL BAJIO.S. DE R.L. DE C.V.</v>
          </cell>
        </row>
        <row r="34702">
          <cell r="C34702">
            <v>421</v>
          </cell>
          <cell r="D34702" t="str">
            <v>FLAVOR SENSE, S.A. DE C.V.</v>
          </cell>
        </row>
        <row r="34703">
          <cell r="C34703">
            <v>239</v>
          </cell>
          <cell r="D34703" t="str">
            <v>PROTEINAS NATURALES, S.A. (PROTENA, S.A.)</v>
          </cell>
        </row>
        <row r="34704">
          <cell r="C34704">
            <v>11</v>
          </cell>
          <cell r="D34704" t="str">
            <v>ALIMENTOS PROFUSA, SA DE CV</v>
          </cell>
        </row>
        <row r="34705">
          <cell r="C34705">
            <v>246</v>
          </cell>
          <cell r="D34705" t="str">
            <v>COMPLEMENTOS ALIMENTICIOS, S.A. DE C.V.</v>
          </cell>
        </row>
        <row r="34706">
          <cell r="C34706">
            <v>437</v>
          </cell>
          <cell r="D34706" t="str">
            <v>FREXPORT, S.A. DE C.V.</v>
          </cell>
        </row>
        <row r="34707">
          <cell r="C34707">
            <v>206</v>
          </cell>
          <cell r="D34707" t="str">
            <v>INVESTIGACION PRODUCTIVA SA DE CV</v>
          </cell>
        </row>
        <row r="34708">
          <cell r="C34708" t="str">
            <v>PROSPECTO</v>
          </cell>
          <cell r="D34708" t="str">
            <v xml:space="preserve">MAZ INDUSTRIAL </v>
          </cell>
        </row>
        <row r="34709">
          <cell r="C34709" t="str">
            <v>PROSPECTO</v>
          </cell>
          <cell r="D34709" t="str">
            <v xml:space="preserve">PACIFICO INDUSTRIAL </v>
          </cell>
        </row>
        <row r="34710">
          <cell r="C34710">
            <v>251</v>
          </cell>
          <cell r="D34710" t="str">
            <v>INDUSTRIAS ZUCO, S.A. DE C.V.</v>
          </cell>
        </row>
        <row r="34711">
          <cell r="C34711" t="str">
            <v>PROSPECTO</v>
          </cell>
          <cell r="D34711" t="str">
            <v>MICROALGAS OLEAS DE MEXICO</v>
          </cell>
        </row>
        <row r="34712">
          <cell r="C34712" t="str">
            <v>PROSPECTO</v>
          </cell>
          <cell r="D34712" t="str">
            <v>MICROALGAS OLEAS DE MEXICO</v>
          </cell>
        </row>
        <row r="34713">
          <cell r="C34713">
            <v>38</v>
          </cell>
          <cell r="D34713" t="str">
            <v>CITRICOS DE APATZINGAN SPR RL</v>
          </cell>
        </row>
        <row r="34714">
          <cell r="C34714">
            <v>360</v>
          </cell>
          <cell r="D34714" t="str">
            <v>CITRICOS VEGA HERMANOS, S.A. DE C.V.</v>
          </cell>
        </row>
        <row r="34715">
          <cell r="C34715">
            <v>39</v>
          </cell>
          <cell r="D34715" t="str">
            <v>CITROJUGO SA DE CV</v>
          </cell>
        </row>
        <row r="34716">
          <cell r="C34716">
            <v>40</v>
          </cell>
          <cell r="D34716" t="str">
            <v>CITROLIM SA DE CV</v>
          </cell>
        </row>
        <row r="34717">
          <cell r="C34717">
            <v>40</v>
          </cell>
          <cell r="D34717" t="str">
            <v>CITROLIM SA DE CV</v>
          </cell>
        </row>
        <row r="34718">
          <cell r="C34718">
            <v>41</v>
          </cell>
          <cell r="D34718" t="str">
            <v>COMERCIALIZADORA EL ORO SA  DE CV</v>
          </cell>
        </row>
        <row r="34719">
          <cell r="C34719">
            <v>41</v>
          </cell>
          <cell r="D34719" t="str">
            <v>COMERCIALIZADORA EL ORO SA  DE CV</v>
          </cell>
        </row>
        <row r="34720">
          <cell r="C34720">
            <v>41</v>
          </cell>
          <cell r="D34720" t="str">
            <v>COMERCIALIZADORA EL ORO SA  DE CV</v>
          </cell>
        </row>
        <row r="34721">
          <cell r="C34721">
            <v>41</v>
          </cell>
          <cell r="D34721" t="str">
            <v>COMERCIALIZADORA EL ORO SA  DE CV</v>
          </cell>
        </row>
        <row r="34722">
          <cell r="C34722">
            <v>44</v>
          </cell>
          <cell r="D34722" t="str">
            <v>CONFRUTTA S.A.</v>
          </cell>
        </row>
        <row r="34723">
          <cell r="C34723">
            <v>44</v>
          </cell>
          <cell r="D34723" t="str">
            <v>CONFRUTTA S.A.</v>
          </cell>
        </row>
        <row r="34724">
          <cell r="C34724">
            <v>44</v>
          </cell>
          <cell r="D34724" t="str">
            <v>CONFRUTTA S.A.</v>
          </cell>
        </row>
        <row r="34725">
          <cell r="C34725">
            <v>346</v>
          </cell>
          <cell r="D34725" t="str">
            <v>EXAGROMERICA, S.C. DE R.L. DE C.V.</v>
          </cell>
        </row>
        <row r="34726">
          <cell r="C34726">
            <v>383</v>
          </cell>
          <cell r="D34726" t="str">
            <v>GRUPO AGROINDUSTRIAL POMET, S.A. DE C.V.</v>
          </cell>
        </row>
        <row r="34727">
          <cell r="C34727">
            <v>383</v>
          </cell>
          <cell r="D34727" t="str">
            <v>GRUPO AGROINDUSTRIAL POMET, S.A. DE C.V.</v>
          </cell>
        </row>
        <row r="34728">
          <cell r="C34728">
            <v>383</v>
          </cell>
          <cell r="D34728" t="str">
            <v>GRUPO AGROINDUSTRIAL POMET, S.A. DE C.V.</v>
          </cell>
        </row>
        <row r="34729">
          <cell r="C34729">
            <v>366</v>
          </cell>
          <cell r="D34729" t="str">
            <v>NATURAL &amp; ORGANIC FARMS MEXICO, S.A. DE C.V.</v>
          </cell>
        </row>
        <row r="34730">
          <cell r="C34730">
            <v>398</v>
          </cell>
          <cell r="D34730" t="str">
            <v>NICMA, S.A. DE C.V.</v>
          </cell>
        </row>
        <row r="34731">
          <cell r="C34731">
            <v>398</v>
          </cell>
          <cell r="D34731" t="str">
            <v>NICMA, S.A. DE C.V.</v>
          </cell>
        </row>
        <row r="34732">
          <cell r="C34732">
            <v>401</v>
          </cell>
          <cell r="D34732" t="str">
            <v>GYG DERIVADOS Y COMESTIBLES, S.A. DE C.V.</v>
          </cell>
        </row>
        <row r="34733">
          <cell r="C34733">
            <v>390</v>
          </cell>
          <cell r="D34733" t="str">
            <v>PRODUCTORA DE ALIMENTOS MEXICANOS, S.A. DE C.V.</v>
          </cell>
        </row>
        <row r="34734">
          <cell r="C34734">
            <v>412</v>
          </cell>
          <cell r="D34734" t="str">
            <v>PRODUCTOS AGROINDUSTRIALES DE CHIHUAHUA, SPR DE RL DE CV</v>
          </cell>
        </row>
        <row r="34735">
          <cell r="C34735">
            <v>412</v>
          </cell>
          <cell r="D34735" t="str">
            <v>PRODUCTOS AGROINDUSTRIALES DE CHIHUAHUA, SPR DE RL DE CV</v>
          </cell>
        </row>
        <row r="34736">
          <cell r="C34736">
            <v>269</v>
          </cell>
          <cell r="D34736" t="str">
            <v>PRODUCTOS TANIART, S.A. DE C.V.</v>
          </cell>
        </row>
        <row r="34737">
          <cell r="C34737">
            <v>152</v>
          </cell>
          <cell r="D34737" t="str">
            <v>VALLE REDONDO SA DE CV</v>
          </cell>
        </row>
        <row r="34738">
          <cell r="C34738">
            <v>152</v>
          </cell>
          <cell r="D34738" t="str">
            <v>VALLE REDONDO SA DE CV</v>
          </cell>
        </row>
        <row r="34739">
          <cell r="C34739">
            <v>152</v>
          </cell>
          <cell r="D34739" t="str">
            <v>VALLE REDONDO SA DE CV</v>
          </cell>
        </row>
        <row r="34740">
          <cell r="C34740">
            <v>152</v>
          </cell>
          <cell r="D34740" t="str">
            <v>VALLE REDONDO SA DE CV</v>
          </cell>
        </row>
        <row r="34741">
          <cell r="C34741">
            <v>152</v>
          </cell>
          <cell r="D34741" t="str">
            <v>VALLE REDONDO SA DE CV</v>
          </cell>
        </row>
        <row r="34742">
          <cell r="C34742">
            <v>336</v>
          </cell>
          <cell r="D34742" t="str">
            <v>INDUSTRIA MEXICANA DE SABORES, S.A. DE C.V.</v>
          </cell>
        </row>
        <row r="34743">
          <cell r="C34743">
            <v>426</v>
          </cell>
          <cell r="D34743" t="str">
            <v>MARIANN SANTOS VAN HOOZER</v>
          </cell>
        </row>
        <row r="34744">
          <cell r="C34744" t="str">
            <v>PROSPECTO</v>
          </cell>
          <cell r="D34744" t="str">
            <v>BCM FOODS DE MEXICO</v>
          </cell>
        </row>
        <row r="34745">
          <cell r="C34745">
            <v>151</v>
          </cell>
          <cell r="D34745" t="str">
            <v>UNGERER MEXICO S DE RL DE CV</v>
          </cell>
        </row>
        <row r="34746">
          <cell r="C34746">
            <v>395</v>
          </cell>
          <cell r="D34746" t="str">
            <v>ALTECSA SA DE CV</v>
          </cell>
        </row>
        <row r="34747">
          <cell r="C34747">
            <v>416</v>
          </cell>
          <cell r="D34747" t="str">
            <v>MEXIFRUTAS, SA DE CV</v>
          </cell>
        </row>
        <row r="34748">
          <cell r="C34748">
            <v>416</v>
          </cell>
          <cell r="D34748" t="str">
            <v>MEXIFRUTAS, SA DE CV</v>
          </cell>
        </row>
        <row r="34749">
          <cell r="C34749">
            <v>423</v>
          </cell>
          <cell r="D34749" t="str">
            <v>VISCERAS SELECTAS DEL BAJIO.S. DE R.L. DE C.V.</v>
          </cell>
        </row>
        <row r="34750">
          <cell r="C34750">
            <v>67</v>
          </cell>
          <cell r="D34750" t="str">
            <v>GELITA MEXICO S DE RL DE CV</v>
          </cell>
        </row>
        <row r="34751">
          <cell r="C34751">
            <v>6</v>
          </cell>
          <cell r="D34751" t="str">
            <v>AGRANA FRUIT MEXICO SA DE CV</v>
          </cell>
        </row>
        <row r="34752">
          <cell r="C34752">
            <v>11</v>
          </cell>
          <cell r="D34752" t="str">
            <v>ALIMENTOS PROFUSA, SA DE CV</v>
          </cell>
        </row>
        <row r="34753">
          <cell r="C34753">
            <v>15</v>
          </cell>
          <cell r="D34753" t="str">
            <v>AVIGM SA DE CV</v>
          </cell>
        </row>
        <row r="34754">
          <cell r="C34754">
            <v>22</v>
          </cell>
          <cell r="D34754" t="str">
            <v>BIOTECNICA INTERNACIONAL SA DE CV</v>
          </cell>
        </row>
        <row r="34755">
          <cell r="C34755">
            <v>177</v>
          </cell>
          <cell r="D34755" t="str">
            <v>COLOIDALES DUCHE SA DE CV</v>
          </cell>
        </row>
        <row r="34756">
          <cell r="C34756">
            <v>67</v>
          </cell>
          <cell r="D34756" t="str">
            <v>GELITA MEXICO S DE RL DE CV</v>
          </cell>
        </row>
        <row r="34757">
          <cell r="C34757">
            <v>67</v>
          </cell>
          <cell r="D34757" t="str">
            <v>GELITA MEXICO S DE RL DE CV</v>
          </cell>
        </row>
        <row r="34758">
          <cell r="C34758">
            <v>206</v>
          </cell>
          <cell r="D34758" t="str">
            <v>INVESTIGACION PRODUCTIVA SA DE CV</v>
          </cell>
        </row>
        <row r="34759">
          <cell r="C34759">
            <v>372</v>
          </cell>
          <cell r="D34759" t="str">
            <v>NOVA ORGANICA, S.A. DE C.V.</v>
          </cell>
        </row>
        <row r="34760">
          <cell r="C34760">
            <v>382</v>
          </cell>
          <cell r="D34760" t="str">
            <v>PC BIOLOGICS, S.A. DE C.V.</v>
          </cell>
        </row>
        <row r="34761">
          <cell r="C34761">
            <v>252</v>
          </cell>
          <cell r="D34761" t="str">
            <v>QUESERIA DOS LAGUNAS, SPR DE R.L. DE C.V.</v>
          </cell>
        </row>
        <row r="34762">
          <cell r="C34762">
            <v>349</v>
          </cell>
          <cell r="D34762" t="str">
            <v>VILLA VERDE AGRICOLA MEXICANA, S.A. DE C.V.</v>
          </cell>
        </row>
        <row r="34763">
          <cell r="C34763">
            <v>423</v>
          </cell>
          <cell r="D34763" t="str">
            <v>VISCERAS SELECTAS DEL BAJIO.S. DE R.L. DE C.V.</v>
          </cell>
        </row>
        <row r="34764">
          <cell r="C34764">
            <v>421</v>
          </cell>
          <cell r="D34764" t="str">
            <v>FLAVOR SENSE, S.A. DE C.V.</v>
          </cell>
        </row>
        <row r="34765">
          <cell r="C34765">
            <v>239</v>
          </cell>
          <cell r="D34765" t="str">
            <v>PROTEINAS NATURALES, S.A. (PROTENA, S.A.)</v>
          </cell>
        </row>
        <row r="34766">
          <cell r="C34766">
            <v>11</v>
          </cell>
          <cell r="D34766" t="str">
            <v>ALIMENTOS PROFUSA, SA DE CV</v>
          </cell>
        </row>
        <row r="34767">
          <cell r="C34767">
            <v>246</v>
          </cell>
          <cell r="D34767" t="str">
            <v>COMPLEMENTOS ALIMENTICIOS, S.A. DE C.V.</v>
          </cell>
        </row>
        <row r="34768">
          <cell r="C34768">
            <v>437</v>
          </cell>
          <cell r="D34768" t="str">
            <v>FREXPORT, S.A. DE C.V.</v>
          </cell>
        </row>
        <row r="34769">
          <cell r="C34769">
            <v>206</v>
          </cell>
          <cell r="D34769" t="str">
            <v>INVESTIGACION PRODUCTIVA SA DE CV</v>
          </cell>
        </row>
        <row r="34770">
          <cell r="C34770" t="str">
            <v>PROSPECTO</v>
          </cell>
          <cell r="D34770" t="str">
            <v xml:space="preserve">MAZ INDUSTRIAL </v>
          </cell>
        </row>
        <row r="34771">
          <cell r="C34771" t="str">
            <v>PROSPECTO</v>
          </cell>
          <cell r="D34771" t="str">
            <v xml:space="preserve">PACIFICO INDUSTRIAL </v>
          </cell>
        </row>
        <row r="34772">
          <cell r="C34772">
            <v>251</v>
          </cell>
          <cell r="D34772" t="str">
            <v>INDUSTRIAS ZUCO, S.A. DE C.V.</v>
          </cell>
        </row>
        <row r="34773">
          <cell r="C34773" t="str">
            <v>PROSPECTO</v>
          </cell>
          <cell r="D34773" t="str">
            <v>MICROALGAS OLEAS DE MEXICO</v>
          </cell>
        </row>
        <row r="34774">
          <cell r="C34774" t="str">
            <v>PROSPECTO</v>
          </cell>
          <cell r="D34774" t="str">
            <v>MICROALGAS OLEAS DE MEXICO</v>
          </cell>
        </row>
        <row r="34775">
          <cell r="C34775">
            <v>38</v>
          </cell>
          <cell r="D34775" t="str">
            <v>CITRICOS DE APATZINGAN SPR RL</v>
          </cell>
        </row>
        <row r="34776">
          <cell r="C34776">
            <v>360</v>
          </cell>
          <cell r="D34776" t="str">
            <v>CITRICOS VEGA HERMANOS, S.A. DE C.V.</v>
          </cell>
        </row>
        <row r="34777">
          <cell r="C34777">
            <v>39</v>
          </cell>
          <cell r="D34777" t="str">
            <v>CITROJUGO SA DE CV</v>
          </cell>
        </row>
        <row r="34778">
          <cell r="C34778">
            <v>40</v>
          </cell>
          <cell r="D34778" t="str">
            <v>CITROLIM SA DE CV</v>
          </cell>
        </row>
        <row r="34779">
          <cell r="C34779">
            <v>40</v>
          </cell>
          <cell r="D34779" t="str">
            <v>CITROLIM SA DE CV</v>
          </cell>
        </row>
        <row r="34780">
          <cell r="C34780">
            <v>41</v>
          </cell>
          <cell r="D34780" t="str">
            <v>COMERCIALIZADORA EL ORO SA  DE CV</v>
          </cell>
        </row>
        <row r="34781">
          <cell r="C34781">
            <v>41</v>
          </cell>
          <cell r="D34781" t="str">
            <v>COMERCIALIZADORA EL ORO SA  DE CV</v>
          </cell>
        </row>
        <row r="34782">
          <cell r="C34782">
            <v>41</v>
          </cell>
          <cell r="D34782" t="str">
            <v>COMERCIALIZADORA EL ORO SA  DE CV</v>
          </cell>
        </row>
        <row r="34783">
          <cell r="C34783">
            <v>41</v>
          </cell>
          <cell r="D34783" t="str">
            <v>COMERCIALIZADORA EL ORO SA  DE CV</v>
          </cell>
        </row>
        <row r="34784">
          <cell r="C34784">
            <v>44</v>
          </cell>
          <cell r="D34784" t="str">
            <v>CONFRUTTA S.A.</v>
          </cell>
        </row>
        <row r="34785">
          <cell r="C34785">
            <v>44</v>
          </cell>
          <cell r="D34785" t="str">
            <v>CONFRUTTA S.A.</v>
          </cell>
        </row>
        <row r="34786">
          <cell r="C34786">
            <v>44</v>
          </cell>
          <cell r="D34786" t="str">
            <v>CONFRUTTA S.A.</v>
          </cell>
        </row>
        <row r="34787">
          <cell r="C34787">
            <v>346</v>
          </cell>
          <cell r="D34787" t="str">
            <v>EXAGROMERICA, S.C. DE R.L. DE C.V.</v>
          </cell>
        </row>
        <row r="34788">
          <cell r="C34788">
            <v>383</v>
          </cell>
          <cell r="D34788" t="str">
            <v>GRUPO AGROINDUSTRIAL POMET, S.A. DE C.V.</v>
          </cell>
        </row>
        <row r="34789">
          <cell r="C34789">
            <v>383</v>
          </cell>
          <cell r="D34789" t="str">
            <v>GRUPO AGROINDUSTRIAL POMET, S.A. DE C.V.</v>
          </cell>
        </row>
        <row r="34790">
          <cell r="C34790">
            <v>383</v>
          </cell>
          <cell r="D34790" t="str">
            <v>GRUPO AGROINDUSTRIAL POMET, S.A. DE C.V.</v>
          </cell>
        </row>
        <row r="34791">
          <cell r="C34791">
            <v>366</v>
          </cell>
          <cell r="D34791" t="str">
            <v>NATURAL &amp; ORGANIC FARMS MEXICO, S.A. DE C.V.</v>
          </cell>
        </row>
        <row r="34792">
          <cell r="C34792">
            <v>398</v>
          </cell>
          <cell r="D34792" t="str">
            <v>NICMA, S.A. DE C.V.</v>
          </cell>
        </row>
        <row r="34793">
          <cell r="C34793">
            <v>398</v>
          </cell>
          <cell r="D34793" t="str">
            <v>NICMA, S.A. DE C.V.</v>
          </cell>
        </row>
        <row r="34794">
          <cell r="C34794">
            <v>401</v>
          </cell>
          <cell r="D34794" t="str">
            <v>GYG DERIVADOS Y COMESTIBLES, S.A. DE C.V.</v>
          </cell>
        </row>
        <row r="34795">
          <cell r="C34795">
            <v>390</v>
          </cell>
          <cell r="D34795" t="str">
            <v>PRODUCTORA DE ALIMENTOS MEXICANOS, S.A. DE C.V.</v>
          </cell>
        </row>
        <row r="34796">
          <cell r="C34796">
            <v>412</v>
          </cell>
          <cell r="D34796" t="str">
            <v>PRODUCTOS AGROINDUSTRIALES DE CHIHUAHUA, SPR DE RL DE CV</v>
          </cell>
        </row>
        <row r="34797">
          <cell r="C34797">
            <v>412</v>
          </cell>
          <cell r="D34797" t="str">
            <v>PRODUCTOS AGROINDUSTRIALES DE CHIHUAHUA, SPR DE RL DE CV</v>
          </cell>
        </row>
        <row r="34798">
          <cell r="C34798">
            <v>269</v>
          </cell>
          <cell r="D34798" t="str">
            <v>PRODUCTOS TANIART, S.A. DE C.V.</v>
          </cell>
        </row>
        <row r="34799">
          <cell r="C34799">
            <v>152</v>
          </cell>
          <cell r="D34799" t="str">
            <v>VALLE REDONDO SA DE CV</v>
          </cell>
        </row>
        <row r="34800">
          <cell r="C34800">
            <v>152</v>
          </cell>
          <cell r="D34800" t="str">
            <v>VALLE REDONDO SA DE CV</v>
          </cell>
        </row>
        <row r="34801">
          <cell r="C34801">
            <v>152</v>
          </cell>
          <cell r="D34801" t="str">
            <v>VALLE REDONDO SA DE CV</v>
          </cell>
        </row>
        <row r="34802">
          <cell r="C34802">
            <v>152</v>
          </cell>
          <cell r="D34802" t="str">
            <v>VALLE REDONDO SA DE CV</v>
          </cell>
        </row>
        <row r="34803">
          <cell r="C34803">
            <v>152</v>
          </cell>
          <cell r="D34803" t="str">
            <v>VALLE REDONDO SA DE CV</v>
          </cell>
        </row>
        <row r="34804">
          <cell r="C34804">
            <v>336</v>
          </cell>
          <cell r="D34804" t="str">
            <v>INDUSTRIA MEXICANA DE SABORES, S.A. DE C.V.</v>
          </cell>
        </row>
        <row r="34805">
          <cell r="C34805">
            <v>426</v>
          </cell>
          <cell r="D34805" t="str">
            <v>MARIANN SANTOS VAN HOOZER</v>
          </cell>
        </row>
        <row r="34806">
          <cell r="C34806" t="str">
            <v>PROSPECTO</v>
          </cell>
          <cell r="D34806" t="str">
            <v>BCM FOODS DE MEXICO</v>
          </cell>
        </row>
        <row r="34807">
          <cell r="C34807">
            <v>151</v>
          </cell>
          <cell r="D34807" t="str">
            <v>UNGERER MEXICO S DE RL DE CV</v>
          </cell>
        </row>
        <row r="34808">
          <cell r="C34808">
            <v>395</v>
          </cell>
          <cell r="D34808" t="str">
            <v>ALTECSA SA DE CV</v>
          </cell>
        </row>
        <row r="34809">
          <cell r="C34809">
            <v>416</v>
          </cell>
          <cell r="D34809" t="str">
            <v>MEXIFRUTAS, SA DE CV</v>
          </cell>
        </row>
        <row r="34810">
          <cell r="C34810">
            <v>416</v>
          </cell>
          <cell r="D34810" t="str">
            <v>MEXIFRUTAS, SA DE CV</v>
          </cell>
        </row>
        <row r="34811">
          <cell r="C34811">
            <v>423</v>
          </cell>
          <cell r="D34811" t="str">
            <v>VISCERAS SELECTAS DEL BAJIO.S. DE R.L. DE C.V.</v>
          </cell>
        </row>
        <row r="34812">
          <cell r="C34812">
            <v>67</v>
          </cell>
          <cell r="D34812" t="str">
            <v>GELITA MEXICO S DE RL DE CV</v>
          </cell>
        </row>
        <row r="34813">
          <cell r="C34813">
            <v>6</v>
          </cell>
          <cell r="D34813" t="str">
            <v>AGRANA FRUIT MEXICO SA DE CV</v>
          </cell>
        </row>
        <row r="34814">
          <cell r="C34814">
            <v>11</v>
          </cell>
          <cell r="D34814" t="str">
            <v>ALIMENTOS PROFUSA, SA DE CV</v>
          </cell>
        </row>
        <row r="34815">
          <cell r="C34815">
            <v>15</v>
          </cell>
          <cell r="D34815" t="str">
            <v>AVIGM SA DE CV</v>
          </cell>
        </row>
        <row r="34816">
          <cell r="C34816">
            <v>22</v>
          </cell>
          <cell r="D34816" t="str">
            <v>BIOTECNICA INTERNACIONAL SA DE CV</v>
          </cell>
        </row>
        <row r="34817">
          <cell r="C34817">
            <v>177</v>
          </cell>
          <cell r="D34817" t="str">
            <v>COLOIDALES DUCHE SA DE CV</v>
          </cell>
        </row>
        <row r="34818">
          <cell r="C34818">
            <v>67</v>
          </cell>
          <cell r="D34818" t="str">
            <v>GELITA MEXICO S DE RL DE CV</v>
          </cell>
        </row>
        <row r="34819">
          <cell r="C34819">
            <v>67</v>
          </cell>
          <cell r="D34819" t="str">
            <v>GELITA MEXICO S DE RL DE CV</v>
          </cell>
        </row>
        <row r="34820">
          <cell r="C34820">
            <v>206</v>
          </cell>
          <cell r="D34820" t="str">
            <v>INVESTIGACION PRODUCTIVA SA DE CV</v>
          </cell>
        </row>
        <row r="34821">
          <cell r="C34821">
            <v>372</v>
          </cell>
          <cell r="D34821" t="str">
            <v>NOVA ORGANICA, S.A. DE C.V.</v>
          </cell>
        </row>
        <row r="34822">
          <cell r="C34822">
            <v>382</v>
          </cell>
          <cell r="D34822" t="str">
            <v>PC BIOLOGICS, S.A. DE C.V.</v>
          </cell>
        </row>
        <row r="34823">
          <cell r="C34823">
            <v>252</v>
          </cell>
          <cell r="D34823" t="str">
            <v>QUESERIA DOS LAGUNAS, SPR DE R.L. DE C.V.</v>
          </cell>
        </row>
        <row r="34824">
          <cell r="C34824">
            <v>349</v>
          </cell>
          <cell r="D34824" t="str">
            <v>VILLA VERDE AGRICOLA MEXICANA, S.A. DE C.V.</v>
          </cell>
        </row>
        <row r="34825">
          <cell r="C34825">
            <v>423</v>
          </cell>
          <cell r="D34825" t="str">
            <v>VISCERAS SELECTAS DEL BAJIO.S. DE R.L. DE C.V.</v>
          </cell>
        </row>
        <row r="34826">
          <cell r="C34826">
            <v>421</v>
          </cell>
          <cell r="D34826" t="str">
            <v>FLAVOR SENSE, S.A. DE C.V.</v>
          </cell>
        </row>
        <row r="34827">
          <cell r="C34827">
            <v>239</v>
          </cell>
          <cell r="D34827" t="str">
            <v>PROTEINAS NATURALES, S.A. (PROTENA, S.A.)</v>
          </cell>
        </row>
        <row r="34828">
          <cell r="C34828">
            <v>11</v>
          </cell>
          <cell r="D34828" t="str">
            <v>ALIMENTOS PROFUSA, SA DE CV</v>
          </cell>
        </row>
        <row r="34829">
          <cell r="C34829">
            <v>246</v>
          </cell>
          <cell r="D34829" t="str">
            <v>COMPLEMENTOS ALIMENTICIOS, S.A. DE C.V.</v>
          </cell>
        </row>
        <row r="34830">
          <cell r="C34830">
            <v>437</v>
          </cell>
          <cell r="D34830" t="str">
            <v>FREXPORT, S.A. DE C.V.</v>
          </cell>
        </row>
        <row r="34831">
          <cell r="C34831">
            <v>206</v>
          </cell>
          <cell r="D34831" t="str">
            <v>INVESTIGACION PRODUCTIVA SA DE CV</v>
          </cell>
        </row>
        <row r="34832">
          <cell r="C34832" t="str">
            <v>PROSPECTO</v>
          </cell>
          <cell r="D34832" t="str">
            <v xml:space="preserve">MAZ INDUSTRIAL </v>
          </cell>
        </row>
        <row r="34833">
          <cell r="C34833" t="str">
            <v>PROSPECTO</v>
          </cell>
          <cell r="D34833" t="str">
            <v xml:space="preserve">PACIFICO INDUSTRIAL </v>
          </cell>
        </row>
        <row r="34834">
          <cell r="C34834">
            <v>251</v>
          </cell>
          <cell r="D34834" t="str">
            <v>INDUSTRIAS ZUCO, S.A. DE C.V.</v>
          </cell>
        </row>
        <row r="34835">
          <cell r="C34835" t="str">
            <v>PROSPECTO</v>
          </cell>
          <cell r="D34835" t="str">
            <v>MICROALGAS OLEAS DE MEXICO</v>
          </cell>
        </row>
        <row r="34836">
          <cell r="C34836" t="str">
            <v>PROSPECTO</v>
          </cell>
          <cell r="D34836" t="str">
            <v>MICROALGAS OLEAS DE MEXICO</v>
          </cell>
        </row>
        <row r="34837">
          <cell r="C34837">
            <v>38</v>
          </cell>
          <cell r="D34837" t="str">
            <v>CITRICOS DE APATZINGAN SPR RL</v>
          </cell>
        </row>
        <row r="34838">
          <cell r="C34838">
            <v>360</v>
          </cell>
          <cell r="D34838" t="str">
            <v>CITRICOS VEGA HERMANOS, S.A. DE C.V.</v>
          </cell>
        </row>
        <row r="34839">
          <cell r="C34839">
            <v>39</v>
          </cell>
          <cell r="D34839" t="str">
            <v>CITROJUGO SA DE CV</v>
          </cell>
        </row>
        <row r="34840">
          <cell r="C34840">
            <v>40</v>
          </cell>
          <cell r="D34840" t="str">
            <v>CITROLIM SA DE CV</v>
          </cell>
        </row>
        <row r="34841">
          <cell r="C34841">
            <v>40</v>
          </cell>
          <cell r="D34841" t="str">
            <v>CITROLIM SA DE CV</v>
          </cell>
        </row>
        <row r="34842">
          <cell r="C34842">
            <v>41</v>
          </cell>
          <cell r="D34842" t="str">
            <v>COMERCIALIZADORA EL ORO SA  DE CV</v>
          </cell>
        </row>
        <row r="34843">
          <cell r="C34843">
            <v>41</v>
          </cell>
          <cell r="D34843" t="str">
            <v>COMERCIALIZADORA EL ORO SA  DE CV</v>
          </cell>
        </row>
        <row r="34844">
          <cell r="C34844">
            <v>41</v>
          </cell>
          <cell r="D34844" t="str">
            <v>COMERCIALIZADORA EL ORO SA  DE CV</v>
          </cell>
        </row>
        <row r="34845">
          <cell r="C34845">
            <v>41</v>
          </cell>
          <cell r="D34845" t="str">
            <v>COMERCIALIZADORA EL ORO SA  DE CV</v>
          </cell>
        </row>
        <row r="34846">
          <cell r="C34846">
            <v>44</v>
          </cell>
          <cell r="D34846" t="str">
            <v>CONFRUTTA S.A.</v>
          </cell>
        </row>
        <row r="34847">
          <cell r="C34847">
            <v>44</v>
          </cell>
          <cell r="D34847" t="str">
            <v>CONFRUTTA S.A.</v>
          </cell>
        </row>
        <row r="34848">
          <cell r="C34848">
            <v>44</v>
          </cell>
          <cell r="D34848" t="str">
            <v>CONFRUTTA S.A.</v>
          </cell>
        </row>
        <row r="34849">
          <cell r="C34849">
            <v>346</v>
          </cell>
          <cell r="D34849" t="str">
            <v>EXAGROMERICA, S.C. DE R.L. DE C.V.</v>
          </cell>
        </row>
        <row r="34850">
          <cell r="C34850">
            <v>383</v>
          </cell>
          <cell r="D34850" t="str">
            <v>GRUPO AGROINDUSTRIAL POMET, S.A. DE C.V.</v>
          </cell>
        </row>
        <row r="34851">
          <cell r="C34851">
            <v>383</v>
          </cell>
          <cell r="D34851" t="str">
            <v>GRUPO AGROINDUSTRIAL POMET, S.A. DE C.V.</v>
          </cell>
        </row>
        <row r="34852">
          <cell r="C34852">
            <v>383</v>
          </cell>
          <cell r="D34852" t="str">
            <v>GRUPO AGROINDUSTRIAL POMET, S.A. DE C.V.</v>
          </cell>
        </row>
        <row r="34853">
          <cell r="C34853">
            <v>366</v>
          </cell>
          <cell r="D34853" t="str">
            <v>NATURAL &amp; ORGANIC FARMS MEXICO, S.A. DE C.V.</v>
          </cell>
        </row>
        <row r="34854">
          <cell r="C34854">
            <v>398</v>
          </cell>
          <cell r="D34854" t="str">
            <v>NICMA, S.A. DE C.V.</v>
          </cell>
        </row>
        <row r="34855">
          <cell r="C34855">
            <v>398</v>
          </cell>
          <cell r="D34855" t="str">
            <v>NICMA, S.A. DE C.V.</v>
          </cell>
        </row>
        <row r="34856">
          <cell r="C34856">
            <v>401</v>
          </cell>
          <cell r="D34856" t="str">
            <v>GYG DERIVADOS Y COMESTIBLES, S.A. DE C.V.</v>
          </cell>
        </row>
        <row r="34857">
          <cell r="C34857">
            <v>390</v>
          </cell>
          <cell r="D34857" t="str">
            <v>PRODUCTORA DE ALIMENTOS MEXICANOS, S.A. DE C.V.</v>
          </cell>
        </row>
        <row r="34858">
          <cell r="C34858">
            <v>412</v>
          </cell>
          <cell r="D34858" t="str">
            <v>PRODUCTOS AGROINDUSTRIALES DE CHIHUAHUA, SPR DE RL DE CV</v>
          </cell>
        </row>
        <row r="34859">
          <cell r="C34859">
            <v>412</v>
          </cell>
          <cell r="D34859" t="str">
            <v>PRODUCTOS AGROINDUSTRIALES DE CHIHUAHUA, SPR DE RL DE CV</v>
          </cell>
        </row>
        <row r="34860">
          <cell r="C34860">
            <v>269</v>
          </cell>
          <cell r="D34860" t="str">
            <v>PRODUCTOS TANIART, S.A. DE C.V.</v>
          </cell>
        </row>
        <row r="34861">
          <cell r="C34861">
            <v>152</v>
          </cell>
          <cell r="D34861" t="str">
            <v>VALLE REDONDO SA DE CV</v>
          </cell>
        </row>
        <row r="34862">
          <cell r="C34862">
            <v>152</v>
          </cell>
          <cell r="D34862" t="str">
            <v>VALLE REDONDO SA DE CV</v>
          </cell>
        </row>
        <row r="34863">
          <cell r="C34863">
            <v>152</v>
          </cell>
          <cell r="D34863" t="str">
            <v>VALLE REDONDO SA DE CV</v>
          </cell>
        </row>
        <row r="34864">
          <cell r="C34864">
            <v>152</v>
          </cell>
          <cell r="D34864" t="str">
            <v>VALLE REDONDO SA DE CV</v>
          </cell>
        </row>
        <row r="34865">
          <cell r="C34865">
            <v>152</v>
          </cell>
          <cell r="D34865" t="str">
            <v>VALLE REDONDO SA DE CV</v>
          </cell>
        </row>
        <row r="34866">
          <cell r="C34866">
            <v>336</v>
          </cell>
          <cell r="D34866" t="str">
            <v>INDUSTRIA MEXICANA DE SABORES, S.A. DE C.V.</v>
          </cell>
        </row>
        <row r="34867">
          <cell r="C34867">
            <v>426</v>
          </cell>
          <cell r="D34867" t="str">
            <v>MARIANN SANTOS VAN HOOZER</v>
          </cell>
        </row>
        <row r="34868">
          <cell r="C34868" t="str">
            <v>PROSPECTO</v>
          </cell>
          <cell r="D34868" t="str">
            <v>BCM FOODS DE MEXICO</v>
          </cell>
        </row>
        <row r="34869">
          <cell r="C34869">
            <v>151</v>
          </cell>
          <cell r="D34869" t="str">
            <v>UNGERER MEXICO S DE RL DE CV</v>
          </cell>
        </row>
        <row r="34870">
          <cell r="C34870">
            <v>395</v>
          </cell>
          <cell r="D34870" t="str">
            <v>ALTECSA SA DE CV</v>
          </cell>
        </row>
        <row r="34871">
          <cell r="C34871">
            <v>416</v>
          </cell>
          <cell r="D34871" t="str">
            <v>MEXIFRUTAS, SA DE CV</v>
          </cell>
        </row>
        <row r="34872">
          <cell r="C34872">
            <v>416</v>
          </cell>
          <cell r="D34872" t="str">
            <v>MEXIFRUTAS, SA DE CV</v>
          </cell>
        </row>
        <row r="34873">
          <cell r="C34873">
            <v>423</v>
          </cell>
          <cell r="D34873" t="str">
            <v>VISCERAS SELECTAS DEL BAJIO.S. DE R.L. DE C.V.</v>
          </cell>
        </row>
        <row r="34874">
          <cell r="C34874">
            <v>67</v>
          </cell>
          <cell r="D34874" t="str">
            <v>GELITA MEXICO S DE RL DE CV</v>
          </cell>
        </row>
        <row r="34875">
          <cell r="C34875">
            <v>6</v>
          </cell>
          <cell r="D34875" t="str">
            <v>AGRANA FRUIT MEXICO SA DE CV</v>
          </cell>
        </row>
        <row r="34876">
          <cell r="C34876">
            <v>11</v>
          </cell>
          <cell r="D34876" t="str">
            <v>ALIMENTOS PROFUSA, SA DE CV</v>
          </cell>
        </row>
        <row r="34877">
          <cell r="C34877">
            <v>15</v>
          </cell>
          <cell r="D34877" t="str">
            <v>AVIGM SA DE CV</v>
          </cell>
        </row>
        <row r="34878">
          <cell r="C34878">
            <v>22</v>
          </cell>
          <cell r="D34878" t="str">
            <v>BIOTECNICA INTERNACIONAL SA DE CV</v>
          </cell>
        </row>
        <row r="34879">
          <cell r="C34879">
            <v>177</v>
          </cell>
          <cell r="D34879" t="str">
            <v>COLOIDALES DUCHE SA DE CV</v>
          </cell>
        </row>
        <row r="34880">
          <cell r="C34880">
            <v>67</v>
          </cell>
          <cell r="D34880" t="str">
            <v>GELITA MEXICO S DE RL DE CV</v>
          </cell>
        </row>
        <row r="34881">
          <cell r="C34881">
            <v>67</v>
          </cell>
          <cell r="D34881" t="str">
            <v>GELITA MEXICO S DE RL DE CV</v>
          </cell>
        </row>
        <row r="34882">
          <cell r="C34882">
            <v>206</v>
          </cell>
          <cell r="D34882" t="str">
            <v>INVESTIGACION PRODUCTIVA SA DE CV</v>
          </cell>
        </row>
        <row r="34883">
          <cell r="C34883">
            <v>372</v>
          </cell>
          <cell r="D34883" t="str">
            <v>NOVA ORGANICA, S.A. DE C.V.</v>
          </cell>
        </row>
        <row r="34884">
          <cell r="C34884">
            <v>382</v>
          </cell>
          <cell r="D34884" t="str">
            <v>PC BIOLOGICS, S.A. DE C.V.</v>
          </cell>
        </row>
        <row r="34885">
          <cell r="C34885">
            <v>252</v>
          </cell>
          <cell r="D34885" t="str">
            <v>QUESERIA DOS LAGUNAS, SPR DE R.L. DE C.V.</v>
          </cell>
        </row>
        <row r="34886">
          <cell r="C34886">
            <v>349</v>
          </cell>
          <cell r="D34886" t="str">
            <v>VILLA VERDE AGRICOLA MEXICANA, S.A. DE C.V.</v>
          </cell>
        </row>
        <row r="34887">
          <cell r="C34887">
            <v>423</v>
          </cell>
          <cell r="D34887" t="str">
            <v>VISCERAS SELECTAS DEL BAJIO.S. DE R.L. DE C.V.</v>
          </cell>
        </row>
        <row r="34888">
          <cell r="C34888">
            <v>421</v>
          </cell>
          <cell r="D34888" t="str">
            <v>FLAVOR SENSE, S.A. DE C.V.</v>
          </cell>
        </row>
        <row r="34889">
          <cell r="C34889">
            <v>239</v>
          </cell>
          <cell r="D34889" t="str">
            <v>PROTEINAS NATURALES, S.A. (PROTENA, S.A.)</v>
          </cell>
        </row>
        <row r="34890">
          <cell r="C34890">
            <v>11</v>
          </cell>
          <cell r="D34890" t="str">
            <v>ALIMENTOS PROFUSA, SA DE CV</v>
          </cell>
        </row>
        <row r="34891">
          <cell r="C34891">
            <v>246</v>
          </cell>
          <cell r="D34891" t="str">
            <v>COMPLEMENTOS ALIMENTICIOS, S.A. DE C.V.</v>
          </cell>
        </row>
        <row r="34892">
          <cell r="C34892">
            <v>437</v>
          </cell>
          <cell r="D34892" t="str">
            <v>FREXPORT, S.A. DE C.V.</v>
          </cell>
        </row>
        <row r="34893">
          <cell r="C34893">
            <v>206</v>
          </cell>
          <cell r="D34893" t="str">
            <v>INVESTIGACION PRODUCTIVA SA DE CV</v>
          </cell>
        </row>
        <row r="34894">
          <cell r="C34894" t="str">
            <v>PROSPECTO</v>
          </cell>
          <cell r="D34894" t="str">
            <v xml:space="preserve">MAZ INDUSTRIAL </v>
          </cell>
        </row>
        <row r="34895">
          <cell r="C34895" t="str">
            <v>PROSPECTO</v>
          </cell>
          <cell r="D34895" t="str">
            <v xml:space="preserve">PACIFICO INDUSTRIAL </v>
          </cell>
        </row>
        <row r="34896">
          <cell r="C34896">
            <v>251</v>
          </cell>
          <cell r="D34896" t="str">
            <v>INDUSTRIAS ZUCO, S.A. DE C.V.</v>
          </cell>
        </row>
        <row r="34897">
          <cell r="C34897" t="str">
            <v>PROSPECTO</v>
          </cell>
          <cell r="D34897" t="str">
            <v>MICROALGAS OLEAS DE MEXICO</v>
          </cell>
        </row>
        <row r="34898">
          <cell r="C34898" t="str">
            <v>PROSPECTO</v>
          </cell>
          <cell r="D34898" t="str">
            <v>MICROALGAS OLEAS DE MEXICO</v>
          </cell>
        </row>
        <row r="34899">
          <cell r="C34899">
            <v>38</v>
          </cell>
          <cell r="D34899" t="str">
            <v>CITRICOS DE APATZINGAN SPR RL</v>
          </cell>
        </row>
        <row r="34900">
          <cell r="C34900">
            <v>360</v>
          </cell>
          <cell r="D34900" t="str">
            <v>CITRICOS VEGA HERMANOS, S.A. DE C.V.</v>
          </cell>
        </row>
        <row r="34901">
          <cell r="C34901">
            <v>39</v>
          </cell>
          <cell r="D34901" t="str">
            <v>CITROJUGO SA DE CV</v>
          </cell>
        </row>
        <row r="34902">
          <cell r="C34902">
            <v>40</v>
          </cell>
          <cell r="D34902" t="str">
            <v>CITROLIM SA DE CV</v>
          </cell>
        </row>
        <row r="34903">
          <cell r="C34903">
            <v>40</v>
          </cell>
          <cell r="D34903" t="str">
            <v>CITROLIM SA DE CV</v>
          </cell>
        </row>
        <row r="34904">
          <cell r="C34904">
            <v>41</v>
          </cell>
          <cell r="D34904" t="str">
            <v>COMERCIALIZADORA EL ORO SA  DE CV</v>
          </cell>
        </row>
        <row r="34905">
          <cell r="C34905">
            <v>41</v>
          </cell>
          <cell r="D34905" t="str">
            <v>COMERCIALIZADORA EL ORO SA  DE CV</v>
          </cell>
        </row>
        <row r="34906">
          <cell r="C34906">
            <v>41</v>
          </cell>
          <cell r="D34906" t="str">
            <v>COMERCIALIZADORA EL ORO SA  DE CV</v>
          </cell>
        </row>
        <row r="34907">
          <cell r="C34907">
            <v>41</v>
          </cell>
          <cell r="D34907" t="str">
            <v>COMERCIALIZADORA EL ORO SA  DE CV</v>
          </cell>
        </row>
        <row r="34908">
          <cell r="C34908">
            <v>44</v>
          </cell>
          <cell r="D34908" t="str">
            <v>CONFRUTTA S.A.</v>
          </cell>
        </row>
        <row r="34909">
          <cell r="C34909">
            <v>44</v>
          </cell>
          <cell r="D34909" t="str">
            <v>CONFRUTTA S.A.</v>
          </cell>
        </row>
        <row r="34910">
          <cell r="C34910">
            <v>44</v>
          </cell>
          <cell r="D34910" t="str">
            <v>CONFRUTTA S.A.</v>
          </cell>
        </row>
        <row r="34911">
          <cell r="C34911">
            <v>346</v>
          </cell>
          <cell r="D34911" t="str">
            <v>EXAGROMERICA, S.C. DE R.L. DE C.V.</v>
          </cell>
        </row>
        <row r="34912">
          <cell r="C34912">
            <v>383</v>
          </cell>
          <cell r="D34912" t="str">
            <v>GRUPO AGROINDUSTRIAL POMET, S.A. DE C.V.</v>
          </cell>
        </row>
        <row r="34913">
          <cell r="C34913">
            <v>383</v>
          </cell>
          <cell r="D34913" t="str">
            <v>GRUPO AGROINDUSTRIAL POMET, S.A. DE C.V.</v>
          </cell>
        </row>
        <row r="34914">
          <cell r="C34914">
            <v>383</v>
          </cell>
          <cell r="D34914" t="str">
            <v>GRUPO AGROINDUSTRIAL POMET, S.A. DE C.V.</v>
          </cell>
        </row>
        <row r="34915">
          <cell r="C34915">
            <v>366</v>
          </cell>
          <cell r="D34915" t="str">
            <v>NATURAL &amp; ORGANIC FARMS MEXICO, S.A. DE C.V.</v>
          </cell>
        </row>
        <row r="34916">
          <cell r="C34916">
            <v>398</v>
          </cell>
          <cell r="D34916" t="str">
            <v>NICMA, S.A. DE C.V.</v>
          </cell>
        </row>
        <row r="34917">
          <cell r="C34917">
            <v>398</v>
          </cell>
          <cell r="D34917" t="str">
            <v>NICMA, S.A. DE C.V.</v>
          </cell>
        </row>
        <row r="34918">
          <cell r="C34918">
            <v>401</v>
          </cell>
          <cell r="D34918" t="str">
            <v>GYG DERIVADOS Y COMESTIBLES, S.A. DE C.V.</v>
          </cell>
        </row>
        <row r="34919">
          <cell r="C34919">
            <v>390</v>
          </cell>
          <cell r="D34919" t="str">
            <v>PRODUCTORA DE ALIMENTOS MEXICANOS, S.A. DE C.V.</v>
          </cell>
        </row>
        <row r="34920">
          <cell r="C34920">
            <v>412</v>
          </cell>
          <cell r="D34920" t="str">
            <v>PRODUCTOS AGROINDUSTRIALES DE CHIHUAHUA, SPR DE RL DE CV</v>
          </cell>
        </row>
        <row r="34921">
          <cell r="C34921">
            <v>412</v>
          </cell>
          <cell r="D34921" t="str">
            <v>PRODUCTOS AGROINDUSTRIALES DE CHIHUAHUA, SPR DE RL DE CV</v>
          </cell>
        </row>
        <row r="34922">
          <cell r="C34922">
            <v>269</v>
          </cell>
          <cell r="D34922" t="str">
            <v>PRODUCTOS TANIART, S.A. DE C.V.</v>
          </cell>
        </row>
        <row r="34923">
          <cell r="C34923">
            <v>152</v>
          </cell>
          <cell r="D34923" t="str">
            <v>VALLE REDONDO SA DE CV</v>
          </cell>
        </row>
        <row r="34924">
          <cell r="C34924">
            <v>152</v>
          </cell>
          <cell r="D34924" t="str">
            <v>VALLE REDONDO SA DE CV</v>
          </cell>
        </row>
        <row r="34925">
          <cell r="C34925">
            <v>152</v>
          </cell>
          <cell r="D34925" t="str">
            <v>VALLE REDONDO SA DE CV</v>
          </cell>
        </row>
        <row r="34926">
          <cell r="C34926">
            <v>152</v>
          </cell>
          <cell r="D34926" t="str">
            <v>VALLE REDONDO SA DE CV</v>
          </cell>
        </row>
        <row r="34927">
          <cell r="C34927">
            <v>152</v>
          </cell>
          <cell r="D34927" t="str">
            <v>VALLE REDONDO SA DE CV</v>
          </cell>
        </row>
        <row r="34928">
          <cell r="C34928">
            <v>336</v>
          </cell>
          <cell r="D34928" t="str">
            <v>INDUSTRIA MEXICANA DE SABORES, S.A. DE C.V.</v>
          </cell>
        </row>
        <row r="34929">
          <cell r="C34929">
            <v>426</v>
          </cell>
          <cell r="D34929" t="str">
            <v>MARIANN SANTOS VAN HOOZER</v>
          </cell>
        </row>
        <row r="34930">
          <cell r="C34930" t="str">
            <v>PROSPECTO</v>
          </cell>
          <cell r="D34930" t="str">
            <v>BCM FOODS DE MEXICO</v>
          </cell>
        </row>
        <row r="34931">
          <cell r="C34931">
            <v>151</v>
          </cell>
          <cell r="D34931" t="str">
            <v>UNGERER MEXICO S DE RL DE CV</v>
          </cell>
        </row>
        <row r="34932">
          <cell r="C34932">
            <v>395</v>
          </cell>
          <cell r="D34932" t="str">
            <v>ALTECSA SA DE CV</v>
          </cell>
        </row>
        <row r="34933">
          <cell r="C34933">
            <v>416</v>
          </cell>
          <cell r="D34933" t="str">
            <v>MEXIFRUTAS, SA DE CV</v>
          </cell>
        </row>
        <row r="34934">
          <cell r="C34934">
            <v>416</v>
          </cell>
          <cell r="D34934" t="str">
            <v>MEXIFRUTAS, SA DE CV</v>
          </cell>
        </row>
        <row r="34935">
          <cell r="C34935">
            <v>423</v>
          </cell>
          <cell r="D34935" t="str">
            <v>VISCERAS SELECTAS DEL BAJIO.S. DE R.L. DE C.V.</v>
          </cell>
        </row>
        <row r="34936">
          <cell r="C34936">
            <v>67</v>
          </cell>
          <cell r="D34936" t="str">
            <v>GELITA MEXICO S DE RL DE CV</v>
          </cell>
        </row>
        <row r="34937">
          <cell r="C34937">
            <v>6</v>
          </cell>
          <cell r="D34937" t="str">
            <v>AGRANA FRUIT MEXICO SA DE CV</v>
          </cell>
        </row>
        <row r="34938">
          <cell r="C34938">
            <v>11</v>
          </cell>
          <cell r="D34938" t="str">
            <v>ALIMENTOS PROFUSA, SA DE CV</v>
          </cell>
        </row>
        <row r="34939">
          <cell r="C34939">
            <v>15</v>
          </cell>
          <cell r="D34939" t="str">
            <v>AVIGM SA DE CV</v>
          </cell>
        </row>
        <row r="34940">
          <cell r="C34940">
            <v>22</v>
          </cell>
          <cell r="D34940" t="str">
            <v>BIOTECNICA INTERNACIONAL SA DE CV</v>
          </cell>
        </row>
        <row r="34941">
          <cell r="C34941">
            <v>177</v>
          </cell>
          <cell r="D34941" t="str">
            <v>COLOIDALES DUCHE SA DE CV</v>
          </cell>
        </row>
        <row r="34942">
          <cell r="C34942">
            <v>67</v>
          </cell>
          <cell r="D34942" t="str">
            <v>GELITA MEXICO S DE RL DE CV</v>
          </cell>
        </row>
        <row r="34943">
          <cell r="C34943">
            <v>67</v>
          </cell>
          <cell r="D34943" t="str">
            <v>GELITA MEXICO S DE RL DE CV</v>
          </cell>
        </row>
        <row r="34944">
          <cell r="C34944">
            <v>206</v>
          </cell>
          <cell r="D34944" t="str">
            <v>INVESTIGACION PRODUCTIVA SA DE CV</v>
          </cell>
        </row>
        <row r="34945">
          <cell r="C34945">
            <v>372</v>
          </cell>
          <cell r="D34945" t="str">
            <v>NOVA ORGANICA, S.A. DE C.V.</v>
          </cell>
        </row>
        <row r="34946">
          <cell r="C34946">
            <v>382</v>
          </cell>
          <cell r="D34946" t="str">
            <v>PC BIOLOGICS, S.A. DE C.V.</v>
          </cell>
        </row>
        <row r="34947">
          <cell r="C34947">
            <v>252</v>
          </cell>
          <cell r="D34947" t="str">
            <v>QUESERIA DOS LAGUNAS, SPR DE R.L. DE C.V.</v>
          </cell>
        </row>
        <row r="34948">
          <cell r="C34948">
            <v>349</v>
          </cell>
          <cell r="D34948" t="str">
            <v>VILLA VERDE AGRICOLA MEXICANA, S.A. DE C.V.</v>
          </cell>
        </row>
        <row r="34949">
          <cell r="C34949">
            <v>423</v>
          </cell>
          <cell r="D34949" t="str">
            <v>VISCERAS SELECTAS DEL BAJIO.S. DE R.L. DE C.V.</v>
          </cell>
        </row>
        <row r="34950">
          <cell r="C34950">
            <v>421</v>
          </cell>
          <cell r="D34950" t="str">
            <v>FLAVOR SENSE, S.A. DE C.V.</v>
          </cell>
        </row>
        <row r="34951">
          <cell r="C34951">
            <v>239</v>
          </cell>
          <cell r="D34951" t="str">
            <v>PROTEINAS NATURALES, S.A. (PROTENA, S.A.)</v>
          </cell>
        </row>
        <row r="34952">
          <cell r="C34952">
            <v>11</v>
          </cell>
          <cell r="D34952" t="str">
            <v>ALIMENTOS PROFUSA, SA DE CV</v>
          </cell>
        </row>
        <row r="34953">
          <cell r="C34953">
            <v>246</v>
          </cell>
          <cell r="D34953" t="str">
            <v>COMPLEMENTOS ALIMENTICIOS, S.A. DE C.V.</v>
          </cell>
        </row>
        <row r="34954">
          <cell r="C34954">
            <v>437</v>
          </cell>
          <cell r="D34954" t="str">
            <v>FREXPORT, S.A. DE C.V.</v>
          </cell>
        </row>
        <row r="34955">
          <cell r="C34955">
            <v>206</v>
          </cell>
          <cell r="D34955" t="str">
            <v>INVESTIGACION PRODUCTIVA SA DE CV</v>
          </cell>
        </row>
        <row r="34956">
          <cell r="C34956" t="str">
            <v>PROSPECTO</v>
          </cell>
          <cell r="D34956" t="str">
            <v xml:space="preserve">MAZ INDUSTRIAL </v>
          </cell>
        </row>
        <row r="34957">
          <cell r="C34957" t="str">
            <v>PROSPECTO</v>
          </cell>
          <cell r="D34957" t="str">
            <v xml:space="preserve">PACIFICO INDUSTRIAL </v>
          </cell>
        </row>
        <row r="34958">
          <cell r="C34958">
            <v>251</v>
          </cell>
          <cell r="D34958" t="str">
            <v>INDUSTRIAS ZUCO, S.A. DE C.V.</v>
          </cell>
        </row>
        <row r="34959">
          <cell r="C34959" t="str">
            <v>PROSPECTO</v>
          </cell>
          <cell r="D34959" t="str">
            <v>MICROALGAS OLEAS DE MEXICO</v>
          </cell>
        </row>
        <row r="34960">
          <cell r="C34960" t="str">
            <v>PROSPECTO</v>
          </cell>
          <cell r="D34960" t="str">
            <v>MICROALGAS OLEAS DE MEXICO</v>
          </cell>
        </row>
        <row r="34961">
          <cell r="C34961">
            <v>38</v>
          </cell>
          <cell r="D34961" t="str">
            <v>CITRICOS DE APATZINGAN SPR RL</v>
          </cell>
        </row>
        <row r="34962">
          <cell r="C34962">
            <v>360</v>
          </cell>
          <cell r="D34962" t="str">
            <v>CITRICOS VEGA HERMANOS, S.A. DE C.V.</v>
          </cell>
        </row>
        <row r="34963">
          <cell r="C34963">
            <v>39</v>
          </cell>
          <cell r="D34963" t="str">
            <v>CITROJUGO SA DE CV</v>
          </cell>
        </row>
        <row r="34964">
          <cell r="C34964">
            <v>40</v>
          </cell>
          <cell r="D34964" t="str">
            <v>CITROLIM SA DE CV</v>
          </cell>
        </row>
        <row r="34965">
          <cell r="C34965">
            <v>40</v>
          </cell>
          <cell r="D34965" t="str">
            <v>CITROLIM SA DE CV</v>
          </cell>
        </row>
        <row r="34966">
          <cell r="C34966">
            <v>41</v>
          </cell>
          <cell r="D34966" t="str">
            <v>COMERCIALIZADORA EL ORO SA  DE CV</v>
          </cell>
        </row>
        <row r="34967">
          <cell r="C34967">
            <v>41</v>
          </cell>
          <cell r="D34967" t="str">
            <v>COMERCIALIZADORA EL ORO SA  DE CV</v>
          </cell>
        </row>
        <row r="34968">
          <cell r="C34968">
            <v>41</v>
          </cell>
          <cell r="D34968" t="str">
            <v>COMERCIALIZADORA EL ORO SA  DE CV</v>
          </cell>
        </row>
        <row r="34969">
          <cell r="C34969">
            <v>41</v>
          </cell>
          <cell r="D34969" t="str">
            <v>COMERCIALIZADORA EL ORO SA  DE CV</v>
          </cell>
        </row>
        <row r="34970">
          <cell r="C34970">
            <v>44</v>
          </cell>
          <cell r="D34970" t="str">
            <v>CONFRUTTA S.A.</v>
          </cell>
        </row>
        <row r="34971">
          <cell r="C34971">
            <v>44</v>
          </cell>
          <cell r="D34971" t="str">
            <v>CONFRUTTA S.A.</v>
          </cell>
        </row>
        <row r="34972">
          <cell r="C34972">
            <v>44</v>
          </cell>
          <cell r="D34972" t="str">
            <v>CONFRUTTA S.A.</v>
          </cell>
        </row>
        <row r="34973">
          <cell r="C34973">
            <v>346</v>
          </cell>
          <cell r="D34973" t="str">
            <v>EXAGROMERICA, S.C. DE R.L. DE C.V.</v>
          </cell>
        </row>
        <row r="34974">
          <cell r="C34974">
            <v>383</v>
          </cell>
          <cell r="D34974" t="str">
            <v>GRUPO AGROINDUSTRIAL POMET, S.A. DE C.V.</v>
          </cell>
        </row>
        <row r="34975">
          <cell r="C34975">
            <v>383</v>
          </cell>
          <cell r="D34975" t="str">
            <v>GRUPO AGROINDUSTRIAL POMET, S.A. DE C.V.</v>
          </cell>
        </row>
        <row r="34976">
          <cell r="C34976">
            <v>383</v>
          </cell>
          <cell r="D34976" t="str">
            <v>GRUPO AGROINDUSTRIAL POMET, S.A. DE C.V.</v>
          </cell>
        </row>
        <row r="34977">
          <cell r="C34977">
            <v>366</v>
          </cell>
          <cell r="D34977" t="str">
            <v>NATURAL &amp; ORGANIC FARMS MEXICO, S.A. DE C.V.</v>
          </cell>
        </row>
        <row r="34978">
          <cell r="C34978">
            <v>398</v>
          </cell>
          <cell r="D34978" t="str">
            <v>NICMA, S.A. DE C.V.</v>
          </cell>
        </row>
        <row r="34979">
          <cell r="C34979">
            <v>398</v>
          </cell>
          <cell r="D34979" t="str">
            <v>NICMA, S.A. DE C.V.</v>
          </cell>
        </row>
        <row r="34980">
          <cell r="C34980">
            <v>401</v>
          </cell>
          <cell r="D34980" t="str">
            <v>GYG DERIVADOS Y COMESTIBLES, S.A. DE C.V.</v>
          </cell>
        </row>
        <row r="34981">
          <cell r="C34981">
            <v>390</v>
          </cell>
          <cell r="D34981" t="str">
            <v>PRODUCTORA DE ALIMENTOS MEXICANOS, S.A. DE C.V.</v>
          </cell>
        </row>
        <row r="34982">
          <cell r="C34982">
            <v>412</v>
          </cell>
          <cell r="D34982" t="str">
            <v>PRODUCTOS AGROINDUSTRIALES DE CHIHUAHUA, SPR DE RL DE CV</v>
          </cell>
        </row>
        <row r="34983">
          <cell r="C34983">
            <v>412</v>
          </cell>
          <cell r="D34983" t="str">
            <v>PRODUCTOS AGROINDUSTRIALES DE CHIHUAHUA, SPR DE RL DE CV</v>
          </cell>
        </row>
        <row r="34984">
          <cell r="C34984">
            <v>269</v>
          </cell>
          <cell r="D34984" t="str">
            <v>PRODUCTOS TANIART, S.A. DE C.V.</v>
          </cell>
        </row>
        <row r="34985">
          <cell r="C34985">
            <v>152</v>
          </cell>
          <cell r="D34985" t="str">
            <v>VALLE REDONDO SA DE CV</v>
          </cell>
        </row>
        <row r="34986">
          <cell r="C34986">
            <v>152</v>
          </cell>
          <cell r="D34986" t="str">
            <v>VALLE REDONDO SA DE CV</v>
          </cell>
        </row>
        <row r="34987">
          <cell r="C34987">
            <v>152</v>
          </cell>
          <cell r="D34987" t="str">
            <v>VALLE REDONDO SA DE CV</v>
          </cell>
        </row>
        <row r="34988">
          <cell r="C34988">
            <v>152</v>
          </cell>
          <cell r="D34988" t="str">
            <v>VALLE REDONDO SA DE CV</v>
          </cell>
        </row>
        <row r="34989">
          <cell r="C34989">
            <v>152</v>
          </cell>
          <cell r="D34989" t="str">
            <v>VALLE REDONDO SA DE CV</v>
          </cell>
        </row>
        <row r="34990">
          <cell r="C34990">
            <v>336</v>
          </cell>
          <cell r="D34990" t="str">
            <v>INDUSTRIA MEXICANA DE SABORES, S.A. DE C.V.</v>
          </cell>
        </row>
        <row r="34991">
          <cell r="C34991">
            <v>426</v>
          </cell>
          <cell r="D34991" t="str">
            <v>MARIANN SANTOS VAN HOOZER</v>
          </cell>
        </row>
        <row r="34992">
          <cell r="C34992" t="str">
            <v>PROSPECTO</v>
          </cell>
          <cell r="D34992" t="str">
            <v>BCM FOODS DE MEXICO</v>
          </cell>
        </row>
        <row r="34993">
          <cell r="C34993">
            <v>151</v>
          </cell>
          <cell r="D34993" t="str">
            <v>UNGERER MEXICO S DE RL DE CV</v>
          </cell>
        </row>
        <row r="34994">
          <cell r="C34994">
            <v>395</v>
          </cell>
          <cell r="D34994" t="str">
            <v>ALTECSA SA DE CV</v>
          </cell>
        </row>
        <row r="34995">
          <cell r="C34995">
            <v>416</v>
          </cell>
          <cell r="D34995" t="str">
            <v>MEXIFRUTAS, SA DE CV</v>
          </cell>
        </row>
        <row r="34996">
          <cell r="C34996">
            <v>416</v>
          </cell>
          <cell r="D34996" t="str">
            <v>MEXIFRUTAS, SA DE CV</v>
          </cell>
        </row>
        <row r="34997">
          <cell r="C34997">
            <v>423</v>
          </cell>
          <cell r="D34997" t="str">
            <v>VISCERAS SELECTAS DEL BAJIO.S. DE R.L. DE C.V.</v>
          </cell>
        </row>
        <row r="34998">
          <cell r="C34998">
            <v>67</v>
          </cell>
          <cell r="D34998" t="str">
            <v>GELITA MEXICO S DE RL DE CV</v>
          </cell>
        </row>
        <row r="34999">
          <cell r="C34999">
            <v>89</v>
          </cell>
          <cell r="D34999" t="str">
            <v>KERRY INGREDIENTS DE MEXICO SA DE CV</v>
          </cell>
        </row>
        <row r="35000">
          <cell r="C35000">
            <v>89</v>
          </cell>
          <cell r="D35000" t="str">
            <v>KERRY INGREDIENTS DE MEXICO SA DE CV</v>
          </cell>
        </row>
        <row r="35001">
          <cell r="C35001">
            <v>91</v>
          </cell>
          <cell r="D35001" t="str">
            <v>LABORATORIOS GRIFFITH  DE MEXICO SA DE CV</v>
          </cell>
        </row>
        <row r="35002">
          <cell r="C35002">
            <v>91</v>
          </cell>
          <cell r="D35002" t="str">
            <v>LABORATORIOS GRIFFITH  DE MEXICO SA DE CV</v>
          </cell>
        </row>
        <row r="35003">
          <cell r="C35003">
            <v>107</v>
          </cell>
          <cell r="D35003" t="str">
            <v>MICHEL ONTIVEROS PABLO IGNACIO</v>
          </cell>
        </row>
        <row r="35004">
          <cell r="C35004">
            <v>174</v>
          </cell>
          <cell r="D35004" t="str">
            <v>GRUPO INDUSTRIAL CUADRITOS BIOTEK SA DE CV</v>
          </cell>
        </row>
        <row r="35005">
          <cell r="C35005">
            <v>373</v>
          </cell>
          <cell r="D35005" t="str">
            <v>MOLINO LA ROSALEDA, S.A. DE C.V.</v>
          </cell>
        </row>
        <row r="35006">
          <cell r="C35006">
            <v>373</v>
          </cell>
          <cell r="D35006" t="str">
            <v>MOLINO LA ROSALEDA, S.A. DE C.V.</v>
          </cell>
        </row>
        <row r="35007">
          <cell r="C35007">
            <v>422</v>
          </cell>
          <cell r="D35007" t="str">
            <v>DYSAL, S.A.P.I., DE C.V.</v>
          </cell>
        </row>
        <row r="35008">
          <cell r="C35008">
            <v>458</v>
          </cell>
          <cell r="D35008" t="str">
            <v>LA CASA DE LOS ABUELOS EL DORADO SA DE CV</v>
          </cell>
        </row>
        <row r="35009">
          <cell r="C35009">
            <v>458</v>
          </cell>
          <cell r="D35009" t="str">
            <v>LA CASA DE LOS ABUELOS EL DORADO SA DE CV</v>
          </cell>
        </row>
        <row r="35010">
          <cell r="C35010">
            <v>449</v>
          </cell>
          <cell r="D35010" t="str">
            <v>BIMBO</v>
          </cell>
        </row>
        <row r="35011">
          <cell r="C35011" t="str">
            <v xml:space="preserve">      0024</v>
          </cell>
          <cell r="D35011" t="str">
            <v>C &amp; L ALIMENTOS SA DE CV</v>
          </cell>
        </row>
        <row r="35012">
          <cell r="C35012" t="str">
            <v xml:space="preserve">      0024</v>
          </cell>
          <cell r="D35012" t="str">
            <v>C &amp; L ALIMENTOS SA DE CV</v>
          </cell>
        </row>
        <row r="35013">
          <cell r="C35013" t="str">
            <v xml:space="preserve">      0024</v>
          </cell>
          <cell r="D35013" t="str">
            <v>C &amp; L ALIMENTOS SA DE CV</v>
          </cell>
        </row>
        <row r="35014">
          <cell r="C35014" t="str">
            <v xml:space="preserve">      0104</v>
          </cell>
          <cell r="D35014" t="str">
            <v>MEJORPLUS SA DE CV</v>
          </cell>
        </row>
        <row r="35015">
          <cell r="C35015" t="str">
            <v xml:space="preserve">      0104</v>
          </cell>
          <cell r="D35015" t="str">
            <v>MEJORPLUS SA DE CV</v>
          </cell>
        </row>
        <row r="35016">
          <cell r="C35016" t="str">
            <v xml:space="preserve">      0104</v>
          </cell>
          <cell r="D35016" t="str">
            <v>MEJORPLUS SA DE CV</v>
          </cell>
        </row>
        <row r="35017">
          <cell r="C35017" t="str">
            <v xml:space="preserve">      0104</v>
          </cell>
          <cell r="D35017" t="str">
            <v>MEJORPLUS SA DE CV</v>
          </cell>
        </row>
        <row r="35018">
          <cell r="C35018" t="str">
            <v xml:space="preserve">      0130</v>
          </cell>
          <cell r="D35018" t="str">
            <v>PRODUCTOS PERLA, SA DE CV</v>
          </cell>
        </row>
        <row r="35019">
          <cell r="C35019" t="str">
            <v xml:space="preserve">      0130</v>
          </cell>
          <cell r="D35019" t="str">
            <v>PRODUCTOS PERLA, SA DE CV</v>
          </cell>
        </row>
        <row r="35020">
          <cell r="C35020" t="str">
            <v xml:space="preserve">      0130</v>
          </cell>
          <cell r="D35020" t="str">
            <v>PRODUCTOS PERLA, SA DE CV</v>
          </cell>
        </row>
        <row r="35021">
          <cell r="C35021" t="str">
            <v>PROSPECTO</v>
          </cell>
          <cell r="D35021" t="str">
            <v>PANIFICADORA LA HORMIGA</v>
          </cell>
        </row>
        <row r="35022">
          <cell r="C35022" t="str">
            <v>PROSPECTO</v>
          </cell>
          <cell r="D35022" t="str">
            <v>PANIFICADORA LA HORMIGA</v>
          </cell>
        </row>
        <row r="35023">
          <cell r="C35023" t="str">
            <v>PROSPECTO</v>
          </cell>
          <cell r="D35023" t="str">
            <v>PANIFICADORA LA HORMIGA</v>
          </cell>
        </row>
        <row r="35024">
          <cell r="C35024" t="str">
            <v>PROSPECTO</v>
          </cell>
          <cell r="D35024" t="str">
            <v>LA MODERNA MX</v>
          </cell>
        </row>
        <row r="35025">
          <cell r="C35025" t="str">
            <v>PROSPECTO</v>
          </cell>
          <cell r="D35025" t="str">
            <v>LA MODERNA USA</v>
          </cell>
        </row>
        <row r="35026">
          <cell r="C35026" t="str">
            <v xml:space="preserve">      0106</v>
          </cell>
          <cell r="D35026" t="str">
            <v>MEXIALOE LABORATORIOS SA DE CV</v>
          </cell>
        </row>
        <row r="35027">
          <cell r="C35027">
            <v>381</v>
          </cell>
          <cell r="D35027" t="str">
            <v>HARI MASA DEL SURESTE, S.A. DE C.V.</v>
          </cell>
        </row>
        <row r="35028">
          <cell r="C35028">
            <v>459</v>
          </cell>
          <cell r="D35028" t="str">
            <v>MINSA COMERCIAL SA DE CV</v>
          </cell>
        </row>
        <row r="35029">
          <cell r="C35029" t="str">
            <v>PROSPECTO</v>
          </cell>
          <cell r="D35029" t="str">
            <v xml:space="preserve">DISTRIBUIDORA DE TORTILLA DE TEPIC </v>
          </cell>
        </row>
        <row r="35030">
          <cell r="C35030" t="str">
            <v>PROSPECTO</v>
          </cell>
          <cell r="D35030" t="str">
            <v xml:space="preserve">TORTILLAS OCHOA </v>
          </cell>
        </row>
        <row r="35031">
          <cell r="C35031" t="str">
            <v>PROSPECTO</v>
          </cell>
          <cell r="D35031" t="str">
            <v xml:space="preserve">PRODUCTOS CHATA </v>
          </cell>
        </row>
        <row r="35032">
          <cell r="C35032">
            <v>89</v>
          </cell>
          <cell r="D35032" t="str">
            <v>KERRY INGREDIENTS DE MEXICO SA DE CV</v>
          </cell>
        </row>
        <row r="35033">
          <cell r="C35033">
            <v>89</v>
          </cell>
          <cell r="D35033" t="str">
            <v>KERRY INGREDIENTS DE MEXICO SA DE CV</v>
          </cell>
        </row>
        <row r="35034">
          <cell r="C35034">
            <v>174</v>
          </cell>
          <cell r="D35034" t="str">
            <v>GRUPO INDUSTRIAL CUADRITOS BIOTEK SA DE CV</v>
          </cell>
        </row>
        <row r="35035">
          <cell r="C35035">
            <v>456</v>
          </cell>
          <cell r="D35035" t="str">
            <v>PROTEINAS MARINAS Y HARINAS DE SINALOA SA DE CV</v>
          </cell>
        </row>
        <row r="35036">
          <cell r="C35036">
            <v>461</v>
          </cell>
          <cell r="D35036" t="str">
            <v>ANTONIETA MEDEL QUIROZ</v>
          </cell>
        </row>
        <row r="35037">
          <cell r="C35037" t="str">
            <v>PROSPECTO</v>
          </cell>
          <cell r="D35037" t="str">
            <v>CONSERVERA SAN CARLOS SA DE CV</v>
          </cell>
        </row>
        <row r="35038">
          <cell r="C35038" t="str">
            <v>PROSPECTO</v>
          </cell>
          <cell r="D35038" t="str">
            <v>MARINDUSTRIAS SA DE CV (GRUPO MAR)</v>
          </cell>
        </row>
        <row r="35039">
          <cell r="C35039" t="str">
            <v>PROSPECTO</v>
          </cell>
          <cell r="D35039" t="str">
            <v>INDUSTRIAL DEL PACIFICO SA DE CV (IPSA)</v>
          </cell>
        </row>
        <row r="35040">
          <cell r="C35040" t="str">
            <v>PROSPECTO</v>
          </cell>
          <cell r="D35040" t="str">
            <v>PROCESAMIENTO ESPECIALIZADO DE ALIMENTOS (PROCESA)</v>
          </cell>
        </row>
        <row r="35041">
          <cell r="C35041" t="str">
            <v>PROSPECTO</v>
          </cell>
          <cell r="D35041" t="str">
            <v>NUTRESA</v>
          </cell>
        </row>
        <row r="35042">
          <cell r="C35042" t="str">
            <v>PROSPECTO</v>
          </cell>
          <cell r="D35042" t="str">
            <v xml:space="preserve">APELSA </v>
          </cell>
        </row>
        <row r="35043">
          <cell r="C35043" t="str">
            <v>PROSPECTO</v>
          </cell>
          <cell r="D35043" t="str">
            <v>CALIFORNIA BAHIAS</v>
          </cell>
        </row>
        <row r="35044">
          <cell r="C35044" t="str">
            <v>PROSPECTO</v>
          </cell>
          <cell r="D35044" t="str">
            <v>AENE PRODUCE FOODS</v>
          </cell>
        </row>
        <row r="35045">
          <cell r="C35045" t="str">
            <v>PROSPECTO</v>
          </cell>
          <cell r="D35045" t="str">
            <v>PROCESADORA MAR DE ENSENADA</v>
          </cell>
        </row>
        <row r="35046">
          <cell r="C35046" t="str">
            <v>PROSPECTO</v>
          </cell>
          <cell r="D35046" t="str">
            <v>BAJA MARINE FOODS</v>
          </cell>
        </row>
        <row r="35047">
          <cell r="C35047" t="str">
            <v>PROSPECTO</v>
          </cell>
          <cell r="D35047" t="str">
            <v>TEQUILERA EL MILAGRO SA</v>
          </cell>
        </row>
        <row r="35048">
          <cell r="C35048" t="str">
            <v>PROSPECTO</v>
          </cell>
          <cell r="D35048" t="str">
            <v>TEQUILERA EL MILAGRO SA</v>
          </cell>
        </row>
        <row r="35049">
          <cell r="C35049" t="str">
            <v>PROSPECTO</v>
          </cell>
          <cell r="D35049" t="str">
            <v>KERRY INGREDIENTS DE MEXICO SA DE CV</v>
          </cell>
        </row>
        <row r="35050">
          <cell r="C35050" t="str">
            <v>PROSPECTO</v>
          </cell>
          <cell r="D35050" t="str">
            <v xml:space="preserve">GRUPO MAR </v>
          </cell>
        </row>
        <row r="35051">
          <cell r="C35051">
            <v>89</v>
          </cell>
          <cell r="D35051" t="str">
            <v>KERRY INGREDIENTS DE MEXICO SA DE CV</v>
          </cell>
        </row>
        <row r="35052">
          <cell r="C35052">
            <v>89</v>
          </cell>
          <cell r="D35052" t="str">
            <v>KERRY INGREDIENTS DE MEXICO SA DE CV</v>
          </cell>
        </row>
        <row r="35053">
          <cell r="C35053">
            <v>91</v>
          </cell>
          <cell r="D35053" t="str">
            <v>LABORATORIOS GRIFFITH  DE MEXICO SA DE CV</v>
          </cell>
        </row>
        <row r="35054">
          <cell r="C35054">
            <v>91</v>
          </cell>
          <cell r="D35054" t="str">
            <v>LABORATORIOS GRIFFITH  DE MEXICO SA DE CV</v>
          </cell>
        </row>
        <row r="35055">
          <cell r="C35055">
            <v>107</v>
          </cell>
          <cell r="D35055" t="str">
            <v>MICHEL ONTIVEROS PABLO IGNACIO</v>
          </cell>
        </row>
        <row r="35056">
          <cell r="C35056">
            <v>174</v>
          </cell>
          <cell r="D35056" t="str">
            <v>GRUPO INDUSTRIAL CUADRITOS BIOTEK SA DE CV</v>
          </cell>
        </row>
        <row r="35057">
          <cell r="C35057">
            <v>373</v>
          </cell>
          <cell r="D35057" t="str">
            <v>MOLINO LA ROSALEDA, S.A. DE C.V.</v>
          </cell>
        </row>
        <row r="35058">
          <cell r="C35058">
            <v>373</v>
          </cell>
          <cell r="D35058" t="str">
            <v>MOLINO LA ROSALEDA, S.A. DE C.V.</v>
          </cell>
        </row>
        <row r="35059">
          <cell r="C35059">
            <v>422</v>
          </cell>
          <cell r="D35059" t="str">
            <v>DYSAL, S.A.P.I., DE C.V.</v>
          </cell>
        </row>
        <row r="35060">
          <cell r="C35060">
            <v>458</v>
          </cell>
          <cell r="D35060" t="str">
            <v>LA CASA DE LOS ABUELOS EL DORADO SA DE CV</v>
          </cell>
        </row>
        <row r="35061">
          <cell r="C35061">
            <v>458</v>
          </cell>
          <cell r="D35061" t="str">
            <v>LA CASA DE LOS ABUELOS EL DORADO SA DE CV</v>
          </cell>
        </row>
        <row r="35062">
          <cell r="C35062">
            <v>449</v>
          </cell>
          <cell r="D35062" t="str">
            <v>BIMBO</v>
          </cell>
        </row>
        <row r="35063">
          <cell r="C35063" t="str">
            <v xml:space="preserve">      0024</v>
          </cell>
          <cell r="D35063" t="str">
            <v>C &amp; L ALIMENTOS SA DE CV</v>
          </cell>
        </row>
        <row r="35064">
          <cell r="C35064" t="str">
            <v xml:space="preserve">      0024</v>
          </cell>
          <cell r="D35064" t="str">
            <v>C &amp; L ALIMENTOS SA DE CV</v>
          </cell>
        </row>
        <row r="35065">
          <cell r="C35065" t="str">
            <v xml:space="preserve">      0024</v>
          </cell>
          <cell r="D35065" t="str">
            <v>C &amp; L ALIMENTOS SA DE CV</v>
          </cell>
        </row>
        <row r="35066">
          <cell r="C35066" t="str">
            <v xml:space="preserve">      0104</v>
          </cell>
          <cell r="D35066" t="str">
            <v>MEJORPLUS SA DE CV</v>
          </cell>
        </row>
        <row r="35067">
          <cell r="C35067" t="str">
            <v xml:space="preserve">      0104</v>
          </cell>
          <cell r="D35067" t="str">
            <v>MEJORPLUS SA DE CV</v>
          </cell>
        </row>
        <row r="35068">
          <cell r="C35068" t="str">
            <v xml:space="preserve">      0104</v>
          </cell>
          <cell r="D35068" t="str">
            <v>MEJORPLUS SA DE CV</v>
          </cell>
        </row>
        <row r="35069">
          <cell r="C35069" t="str">
            <v xml:space="preserve">      0104</v>
          </cell>
          <cell r="D35069" t="str">
            <v>MEJORPLUS SA DE CV</v>
          </cell>
        </row>
        <row r="35070">
          <cell r="C35070" t="str">
            <v xml:space="preserve">      0130</v>
          </cell>
          <cell r="D35070" t="str">
            <v>PRODUCTOS PERLA, SA DE CV</v>
          </cell>
        </row>
        <row r="35071">
          <cell r="C35071" t="str">
            <v xml:space="preserve">      0130</v>
          </cell>
          <cell r="D35071" t="str">
            <v>PRODUCTOS PERLA, SA DE CV</v>
          </cell>
        </row>
        <row r="35072">
          <cell r="C35072" t="str">
            <v xml:space="preserve">      0130</v>
          </cell>
          <cell r="D35072" t="str">
            <v>PRODUCTOS PERLA, SA DE CV</v>
          </cell>
        </row>
        <row r="35073">
          <cell r="C35073" t="str">
            <v>PROSPECTO</v>
          </cell>
          <cell r="D35073" t="str">
            <v>PANIFICADORA LA HORMIGA</v>
          </cell>
        </row>
        <row r="35074">
          <cell r="C35074" t="str">
            <v>PROSPECTO</v>
          </cell>
          <cell r="D35074" t="str">
            <v>PANIFICADORA LA HORMIGA</v>
          </cell>
        </row>
        <row r="35075">
          <cell r="C35075" t="str">
            <v>PROSPECTO</v>
          </cell>
          <cell r="D35075" t="str">
            <v>PANIFICADORA LA HORMIGA</v>
          </cell>
        </row>
        <row r="35076">
          <cell r="C35076" t="str">
            <v>PROSPECTO</v>
          </cell>
          <cell r="D35076" t="str">
            <v>LA MODERNA MX</v>
          </cell>
        </row>
        <row r="35077">
          <cell r="C35077" t="str">
            <v>PROSPECTO</v>
          </cell>
          <cell r="D35077" t="str">
            <v>LA MODERNA USA</v>
          </cell>
        </row>
        <row r="35078">
          <cell r="C35078" t="str">
            <v xml:space="preserve">      0106</v>
          </cell>
          <cell r="D35078" t="str">
            <v>MEXIALOE LABORATORIOS SA DE CV</v>
          </cell>
        </row>
        <row r="35079">
          <cell r="C35079">
            <v>381</v>
          </cell>
          <cell r="D35079" t="str">
            <v>HARI MASA DEL SURESTE, S.A. DE C.V.</v>
          </cell>
        </row>
        <row r="35080">
          <cell r="C35080">
            <v>459</v>
          </cell>
          <cell r="D35080" t="str">
            <v>MINSA COMERCIAL SA DE CV</v>
          </cell>
        </row>
        <row r="35081">
          <cell r="C35081" t="str">
            <v>PROSPECTO</v>
          </cell>
          <cell r="D35081" t="str">
            <v xml:space="preserve">DISTRIBUIDORA DE TORTILLA DE TEPIC </v>
          </cell>
        </row>
        <row r="35082">
          <cell r="C35082" t="str">
            <v>PROSPECTO</v>
          </cell>
          <cell r="D35082" t="str">
            <v xml:space="preserve">TORTILLAS OCHOA </v>
          </cell>
        </row>
        <row r="35083">
          <cell r="C35083" t="str">
            <v>PROSPECTO</v>
          </cell>
          <cell r="D35083" t="str">
            <v xml:space="preserve">PRODUCTOS CHATA </v>
          </cell>
        </row>
        <row r="35084">
          <cell r="C35084">
            <v>89</v>
          </cell>
          <cell r="D35084" t="str">
            <v>KERRY INGREDIENTS DE MEXICO SA DE CV</v>
          </cell>
        </row>
        <row r="35085">
          <cell r="C35085">
            <v>89</v>
          </cell>
          <cell r="D35085" t="str">
            <v>KERRY INGREDIENTS DE MEXICO SA DE CV</v>
          </cell>
        </row>
        <row r="35086">
          <cell r="C35086">
            <v>174</v>
          </cell>
          <cell r="D35086" t="str">
            <v>GRUPO INDUSTRIAL CUADRITOS BIOTEK SA DE CV</v>
          </cell>
        </row>
        <row r="35087">
          <cell r="C35087">
            <v>456</v>
          </cell>
          <cell r="D35087" t="str">
            <v>PROTEINAS MARINAS Y HARINAS DE SINALOA SA DE CV</v>
          </cell>
        </row>
        <row r="35088">
          <cell r="C35088">
            <v>461</v>
          </cell>
          <cell r="D35088" t="str">
            <v>ANTONIETA MEDEL QUIROZ</v>
          </cell>
        </row>
        <row r="35089">
          <cell r="C35089" t="str">
            <v>PROSPECTO</v>
          </cell>
          <cell r="D35089" t="str">
            <v>CONSERVERA SAN CARLOS SA DE CV</v>
          </cell>
        </row>
        <row r="35090">
          <cell r="C35090" t="str">
            <v>PROSPECTO</v>
          </cell>
          <cell r="D35090" t="str">
            <v>MARINDUSTRIAS SA DE CV (GRUPO MAR)</v>
          </cell>
        </row>
        <row r="35091">
          <cell r="C35091" t="str">
            <v>PROSPECTO</v>
          </cell>
          <cell r="D35091" t="str">
            <v>INDUSTRIAL DEL PACIFICO SA DE CV (IPSA)</v>
          </cell>
        </row>
        <row r="35092">
          <cell r="C35092" t="str">
            <v>PROSPECTO</v>
          </cell>
          <cell r="D35092" t="str">
            <v>PROCESAMIENTO ESPECIALIZADO DE ALIMENTOS (PROCESA)</v>
          </cell>
        </row>
        <row r="35093">
          <cell r="C35093" t="str">
            <v>PROSPECTO</v>
          </cell>
          <cell r="D35093" t="str">
            <v>NUTRESA</v>
          </cell>
        </row>
        <row r="35094">
          <cell r="C35094" t="str">
            <v>PROSPECTO</v>
          </cell>
          <cell r="D35094" t="str">
            <v xml:space="preserve">APELSA </v>
          </cell>
        </row>
        <row r="35095">
          <cell r="C35095" t="str">
            <v>PROSPECTO</v>
          </cell>
          <cell r="D35095" t="str">
            <v>CALIFORNIA BAHIAS</v>
          </cell>
        </row>
        <row r="35096">
          <cell r="C35096" t="str">
            <v>PROSPECTO</v>
          </cell>
          <cell r="D35096" t="str">
            <v>AENE PRODUCE FOODS</v>
          </cell>
        </row>
        <row r="35097">
          <cell r="C35097" t="str">
            <v>PROSPECTO</v>
          </cell>
          <cell r="D35097" t="str">
            <v>PROCESADORA MAR DE ENSENADA</v>
          </cell>
        </row>
        <row r="35098">
          <cell r="C35098" t="str">
            <v>PROSPECTO</v>
          </cell>
          <cell r="D35098" t="str">
            <v>BAJA MARINE FOODS</v>
          </cell>
        </row>
        <row r="35099">
          <cell r="C35099" t="str">
            <v>PROSPECTO</v>
          </cell>
          <cell r="D35099" t="str">
            <v>TEQUILERA EL MILAGRO SA</v>
          </cell>
        </row>
        <row r="35100">
          <cell r="C35100" t="str">
            <v>PROSPECTO</v>
          </cell>
          <cell r="D35100" t="str">
            <v>TEQUILERA EL MILAGRO SA</v>
          </cell>
        </row>
        <row r="35101">
          <cell r="C35101" t="str">
            <v>PROSPECTO</v>
          </cell>
          <cell r="D35101" t="str">
            <v>KERRY INGREDIENTS DE MEXICO SA DE CV</v>
          </cell>
        </row>
        <row r="35102">
          <cell r="C35102" t="str">
            <v>PROSPECTO</v>
          </cell>
          <cell r="D35102" t="str">
            <v xml:space="preserve">GRUPO MAR </v>
          </cell>
        </row>
        <row r="35103">
          <cell r="C35103">
            <v>89</v>
          </cell>
          <cell r="D35103" t="str">
            <v>KERRY INGREDIENTS DE MEXICO SA DE CV</v>
          </cell>
        </row>
        <row r="35104">
          <cell r="C35104">
            <v>89</v>
          </cell>
          <cell r="D35104" t="str">
            <v>KERRY INGREDIENTS DE MEXICO SA DE CV</v>
          </cell>
        </row>
        <row r="35105">
          <cell r="C35105">
            <v>91</v>
          </cell>
          <cell r="D35105" t="str">
            <v>LABORATORIOS GRIFFITH  DE MEXICO SA DE CV</v>
          </cell>
        </row>
        <row r="35106">
          <cell r="C35106">
            <v>91</v>
          </cell>
          <cell r="D35106" t="str">
            <v>LABORATORIOS GRIFFITH  DE MEXICO SA DE CV</v>
          </cell>
        </row>
        <row r="35107">
          <cell r="C35107">
            <v>107</v>
          </cell>
          <cell r="D35107" t="str">
            <v>MICHEL ONTIVEROS PABLO IGNACIO</v>
          </cell>
        </row>
        <row r="35108">
          <cell r="C35108">
            <v>174</v>
          </cell>
          <cell r="D35108" t="str">
            <v>GRUPO INDUSTRIAL CUADRITOS BIOTEK SA DE CV</v>
          </cell>
        </row>
        <row r="35109">
          <cell r="C35109">
            <v>373</v>
          </cell>
          <cell r="D35109" t="str">
            <v>MOLINO LA ROSALEDA, S.A. DE C.V.</v>
          </cell>
        </row>
        <row r="35110">
          <cell r="C35110">
            <v>373</v>
          </cell>
          <cell r="D35110" t="str">
            <v>MOLINO LA ROSALEDA, S.A. DE C.V.</v>
          </cell>
        </row>
        <row r="35111">
          <cell r="C35111">
            <v>422</v>
          </cell>
          <cell r="D35111" t="str">
            <v>DYSAL, S.A.P.I., DE C.V.</v>
          </cell>
        </row>
        <row r="35112">
          <cell r="C35112">
            <v>458</v>
          </cell>
          <cell r="D35112" t="str">
            <v>LA CASA DE LOS ABUELOS EL DORADO SA DE CV</v>
          </cell>
        </row>
        <row r="35113">
          <cell r="C35113">
            <v>458</v>
          </cell>
          <cell r="D35113" t="str">
            <v>LA CASA DE LOS ABUELOS EL DORADO SA DE CV</v>
          </cell>
        </row>
        <row r="35114">
          <cell r="C35114">
            <v>449</v>
          </cell>
          <cell r="D35114" t="str">
            <v>BIMBO</v>
          </cell>
        </row>
        <row r="35115">
          <cell r="C35115" t="str">
            <v xml:space="preserve">      0024</v>
          </cell>
          <cell r="D35115" t="str">
            <v>C &amp; L ALIMENTOS SA DE CV</v>
          </cell>
        </row>
        <row r="35116">
          <cell r="C35116" t="str">
            <v xml:space="preserve">      0024</v>
          </cell>
          <cell r="D35116" t="str">
            <v>C &amp; L ALIMENTOS SA DE CV</v>
          </cell>
        </row>
        <row r="35117">
          <cell r="C35117" t="str">
            <v xml:space="preserve">      0024</v>
          </cell>
          <cell r="D35117" t="str">
            <v>C &amp; L ALIMENTOS SA DE CV</v>
          </cell>
        </row>
        <row r="35118">
          <cell r="C35118" t="str">
            <v xml:space="preserve">      0104</v>
          </cell>
          <cell r="D35118" t="str">
            <v>MEJORPLUS SA DE CV</v>
          </cell>
        </row>
        <row r="35119">
          <cell r="C35119" t="str">
            <v xml:space="preserve">      0104</v>
          </cell>
          <cell r="D35119" t="str">
            <v>MEJORPLUS SA DE CV</v>
          </cell>
        </row>
        <row r="35120">
          <cell r="C35120" t="str">
            <v xml:space="preserve">      0104</v>
          </cell>
          <cell r="D35120" t="str">
            <v>MEJORPLUS SA DE CV</v>
          </cell>
        </row>
        <row r="35121">
          <cell r="C35121" t="str">
            <v xml:space="preserve">      0104</v>
          </cell>
          <cell r="D35121" t="str">
            <v>MEJORPLUS SA DE CV</v>
          </cell>
        </row>
        <row r="35122">
          <cell r="C35122" t="str">
            <v xml:space="preserve">      0130</v>
          </cell>
          <cell r="D35122" t="str">
            <v>PRODUCTOS PERLA, SA DE CV</v>
          </cell>
        </row>
        <row r="35123">
          <cell r="C35123" t="str">
            <v xml:space="preserve">      0130</v>
          </cell>
          <cell r="D35123" t="str">
            <v>PRODUCTOS PERLA, SA DE CV</v>
          </cell>
        </row>
        <row r="35124">
          <cell r="C35124" t="str">
            <v xml:space="preserve">      0130</v>
          </cell>
          <cell r="D35124" t="str">
            <v>PRODUCTOS PERLA, SA DE CV</v>
          </cell>
        </row>
        <row r="35125">
          <cell r="C35125" t="str">
            <v>PROSPECTO</v>
          </cell>
          <cell r="D35125" t="str">
            <v>PANIFICADORA LA HORMIGA</v>
          </cell>
        </row>
        <row r="35126">
          <cell r="C35126" t="str">
            <v>PROSPECTO</v>
          </cell>
          <cell r="D35126" t="str">
            <v>PANIFICADORA LA HORMIGA</v>
          </cell>
        </row>
        <row r="35127">
          <cell r="C35127" t="str">
            <v>PROSPECTO</v>
          </cell>
          <cell r="D35127" t="str">
            <v>PANIFICADORA LA HORMIGA</v>
          </cell>
        </row>
        <row r="35128">
          <cell r="C35128" t="str">
            <v>PROSPECTO</v>
          </cell>
          <cell r="D35128" t="str">
            <v>LA MODERNA MX</v>
          </cell>
        </row>
        <row r="35129">
          <cell r="C35129" t="str">
            <v>PROSPECTO</v>
          </cell>
          <cell r="D35129" t="str">
            <v>LA MODERNA USA</v>
          </cell>
        </row>
        <row r="35130">
          <cell r="C35130" t="str">
            <v xml:space="preserve">      0106</v>
          </cell>
          <cell r="D35130" t="str">
            <v>MEXIALOE LABORATORIOS SA DE CV</v>
          </cell>
        </row>
        <row r="35131">
          <cell r="C35131">
            <v>381</v>
          </cell>
          <cell r="D35131" t="str">
            <v>HARI MASA DEL SURESTE, S.A. DE C.V.</v>
          </cell>
        </row>
        <row r="35132">
          <cell r="C35132">
            <v>459</v>
          </cell>
          <cell r="D35132" t="str">
            <v>MINSA COMERCIAL SA DE CV</v>
          </cell>
        </row>
        <row r="35133">
          <cell r="C35133" t="str">
            <v>PROSPECTO</v>
          </cell>
          <cell r="D35133" t="str">
            <v xml:space="preserve">DISTRIBUIDORA DE TORTILLA DE TEPIC </v>
          </cell>
        </row>
        <row r="35134">
          <cell r="C35134" t="str">
            <v>PROSPECTO</v>
          </cell>
          <cell r="D35134" t="str">
            <v xml:space="preserve">TORTILLAS OCHOA </v>
          </cell>
        </row>
        <row r="35135">
          <cell r="C35135" t="str">
            <v>PROSPECTO</v>
          </cell>
          <cell r="D35135" t="str">
            <v xml:space="preserve">PRODUCTOS CHATA </v>
          </cell>
        </row>
        <row r="35136">
          <cell r="C35136">
            <v>89</v>
          </cell>
          <cell r="D35136" t="str">
            <v>KERRY INGREDIENTS DE MEXICO SA DE CV</v>
          </cell>
        </row>
        <row r="35137">
          <cell r="C35137">
            <v>89</v>
          </cell>
          <cell r="D35137" t="str">
            <v>KERRY INGREDIENTS DE MEXICO SA DE CV</v>
          </cell>
        </row>
        <row r="35138">
          <cell r="C35138">
            <v>174</v>
          </cell>
          <cell r="D35138" t="str">
            <v>GRUPO INDUSTRIAL CUADRITOS BIOTEK SA DE CV</v>
          </cell>
        </row>
        <row r="35139">
          <cell r="C35139">
            <v>456</v>
          </cell>
          <cell r="D35139" t="str">
            <v>PROTEINAS MARINAS Y HARINAS DE SINALOA SA DE CV</v>
          </cell>
        </row>
        <row r="35140">
          <cell r="C35140">
            <v>461</v>
          </cell>
          <cell r="D35140" t="str">
            <v>ANTONIETA MEDEL QUIROZ</v>
          </cell>
        </row>
        <row r="35141">
          <cell r="C35141" t="str">
            <v>PROSPECTO</v>
          </cell>
          <cell r="D35141" t="str">
            <v>CONSERVERA SAN CARLOS SA DE CV</v>
          </cell>
        </row>
        <row r="35142">
          <cell r="C35142" t="str">
            <v>PROSPECTO</v>
          </cell>
          <cell r="D35142" t="str">
            <v>MARINDUSTRIAS SA DE CV (GRUPO MAR)</v>
          </cell>
        </row>
        <row r="35143">
          <cell r="C35143" t="str">
            <v>PROSPECTO</v>
          </cell>
          <cell r="D35143" t="str">
            <v>INDUSTRIAL DEL PACIFICO SA DE CV (IPSA)</v>
          </cell>
        </row>
        <row r="35144">
          <cell r="C35144" t="str">
            <v>PROSPECTO</v>
          </cell>
          <cell r="D35144" t="str">
            <v>PROCESAMIENTO ESPECIALIZADO DE ALIMENTOS (PROCESA)</v>
          </cell>
        </row>
        <row r="35145">
          <cell r="C35145" t="str">
            <v>PROSPECTO</v>
          </cell>
          <cell r="D35145" t="str">
            <v>NUTRESA</v>
          </cell>
        </row>
        <row r="35146">
          <cell r="C35146" t="str">
            <v>PROSPECTO</v>
          </cell>
          <cell r="D35146" t="str">
            <v xml:space="preserve">APELSA </v>
          </cell>
        </row>
        <row r="35147">
          <cell r="C35147" t="str">
            <v>PROSPECTO</v>
          </cell>
          <cell r="D35147" t="str">
            <v>CALIFORNIA BAHIAS</v>
          </cell>
        </row>
        <row r="35148">
          <cell r="C35148" t="str">
            <v>PROSPECTO</v>
          </cell>
          <cell r="D35148" t="str">
            <v>AENE PRODUCE FOODS</v>
          </cell>
        </row>
        <row r="35149">
          <cell r="C35149" t="str">
            <v>PROSPECTO</v>
          </cell>
          <cell r="D35149" t="str">
            <v>PROCESADORA MAR DE ENSENADA</v>
          </cell>
        </row>
        <row r="35150">
          <cell r="C35150" t="str">
            <v>PROSPECTO</v>
          </cell>
          <cell r="D35150" t="str">
            <v>BAJA MARINE FOODS</v>
          </cell>
        </row>
        <row r="35151">
          <cell r="C35151" t="str">
            <v>PROSPECTO</v>
          </cell>
          <cell r="D35151" t="str">
            <v>TEQUILERA EL MILAGRO SA</v>
          </cell>
        </row>
        <row r="35152">
          <cell r="C35152" t="str">
            <v>PROSPECTO</v>
          </cell>
          <cell r="D35152" t="str">
            <v>TEQUILERA EL MILAGRO SA</v>
          </cell>
        </row>
        <row r="35153">
          <cell r="C35153" t="str">
            <v>PROSPECTO</v>
          </cell>
          <cell r="D35153" t="str">
            <v>KERRY INGREDIENTS DE MEXICO SA DE CV</v>
          </cell>
        </row>
        <row r="35154">
          <cell r="C35154" t="str">
            <v>PROSPECTO</v>
          </cell>
          <cell r="D35154" t="str">
            <v xml:space="preserve">GRUPO MAR </v>
          </cell>
        </row>
        <row r="35155">
          <cell r="C35155">
            <v>89</v>
          </cell>
          <cell r="D35155" t="str">
            <v>KERRY INGREDIENTS DE MEXICO SA DE CV</v>
          </cell>
        </row>
        <row r="35156">
          <cell r="C35156">
            <v>89</v>
          </cell>
          <cell r="D35156" t="str">
            <v>KERRY INGREDIENTS DE MEXICO SA DE CV</v>
          </cell>
        </row>
        <row r="35157">
          <cell r="C35157">
            <v>91</v>
          </cell>
          <cell r="D35157" t="str">
            <v>LABORATORIOS GRIFFITH  DE MEXICO SA DE CV</v>
          </cell>
        </row>
        <row r="35158">
          <cell r="C35158">
            <v>91</v>
          </cell>
          <cell r="D35158" t="str">
            <v>LABORATORIOS GRIFFITH  DE MEXICO SA DE CV</v>
          </cell>
        </row>
        <row r="35159">
          <cell r="C35159">
            <v>107</v>
          </cell>
          <cell r="D35159" t="str">
            <v>MICHEL ONTIVEROS PABLO IGNACIO</v>
          </cell>
        </row>
        <row r="35160">
          <cell r="C35160">
            <v>174</v>
          </cell>
          <cell r="D35160" t="str">
            <v>GRUPO INDUSTRIAL CUADRITOS BIOTEK SA DE CV</v>
          </cell>
        </row>
        <row r="35161">
          <cell r="C35161">
            <v>373</v>
          </cell>
          <cell r="D35161" t="str">
            <v>MOLINO LA ROSALEDA, S.A. DE C.V.</v>
          </cell>
        </row>
        <row r="35162">
          <cell r="C35162">
            <v>373</v>
          </cell>
          <cell r="D35162" t="str">
            <v>MOLINO LA ROSALEDA, S.A. DE C.V.</v>
          </cell>
        </row>
        <row r="35163">
          <cell r="C35163">
            <v>422</v>
          </cell>
          <cell r="D35163" t="str">
            <v>DYSAL, S.A.P.I., DE C.V.</v>
          </cell>
        </row>
        <row r="35164">
          <cell r="C35164">
            <v>458</v>
          </cell>
          <cell r="D35164" t="str">
            <v>LA CASA DE LOS ABUELOS EL DORADO SA DE CV</v>
          </cell>
        </row>
        <row r="35165">
          <cell r="C35165">
            <v>458</v>
          </cell>
          <cell r="D35165" t="str">
            <v>LA CASA DE LOS ABUELOS EL DORADO SA DE CV</v>
          </cell>
        </row>
        <row r="35166">
          <cell r="C35166">
            <v>449</v>
          </cell>
          <cell r="D35166" t="str">
            <v>BIMBO</v>
          </cell>
        </row>
        <row r="35167">
          <cell r="C35167" t="str">
            <v xml:space="preserve">      0024</v>
          </cell>
          <cell r="D35167" t="str">
            <v>C &amp; L ALIMENTOS SA DE CV</v>
          </cell>
        </row>
        <row r="35168">
          <cell r="C35168" t="str">
            <v xml:space="preserve">      0024</v>
          </cell>
          <cell r="D35168" t="str">
            <v>C &amp; L ALIMENTOS SA DE CV</v>
          </cell>
        </row>
        <row r="35169">
          <cell r="C35169" t="str">
            <v xml:space="preserve">      0024</v>
          </cell>
          <cell r="D35169" t="str">
            <v>C &amp; L ALIMENTOS SA DE CV</v>
          </cell>
        </row>
        <row r="35170">
          <cell r="C35170" t="str">
            <v xml:space="preserve">      0104</v>
          </cell>
          <cell r="D35170" t="str">
            <v>MEJORPLUS SA DE CV</v>
          </cell>
        </row>
        <row r="35171">
          <cell r="C35171" t="str">
            <v xml:space="preserve">      0104</v>
          </cell>
          <cell r="D35171" t="str">
            <v>MEJORPLUS SA DE CV</v>
          </cell>
        </row>
        <row r="35172">
          <cell r="C35172" t="str">
            <v xml:space="preserve">      0104</v>
          </cell>
          <cell r="D35172" t="str">
            <v>MEJORPLUS SA DE CV</v>
          </cell>
        </row>
        <row r="35173">
          <cell r="C35173" t="str">
            <v xml:space="preserve">      0104</v>
          </cell>
          <cell r="D35173" t="str">
            <v>MEJORPLUS SA DE CV</v>
          </cell>
        </row>
        <row r="35174">
          <cell r="C35174" t="str">
            <v xml:space="preserve">      0130</v>
          </cell>
          <cell r="D35174" t="str">
            <v>PRODUCTOS PERLA, SA DE CV</v>
          </cell>
        </row>
        <row r="35175">
          <cell r="C35175" t="str">
            <v xml:space="preserve">      0130</v>
          </cell>
          <cell r="D35175" t="str">
            <v>PRODUCTOS PERLA, SA DE CV</v>
          </cell>
        </row>
        <row r="35176">
          <cell r="C35176" t="str">
            <v xml:space="preserve">      0130</v>
          </cell>
          <cell r="D35176" t="str">
            <v>PRODUCTOS PERLA, SA DE CV</v>
          </cell>
        </row>
        <row r="35177">
          <cell r="C35177" t="str">
            <v>PROSPECTO</v>
          </cell>
          <cell r="D35177" t="str">
            <v>PANIFICADORA LA HORMIGA</v>
          </cell>
        </row>
        <row r="35178">
          <cell r="C35178" t="str">
            <v>PROSPECTO</v>
          </cell>
          <cell r="D35178" t="str">
            <v>PANIFICADORA LA HORMIGA</v>
          </cell>
        </row>
        <row r="35179">
          <cell r="C35179" t="str">
            <v>PROSPECTO</v>
          </cell>
          <cell r="D35179" t="str">
            <v>PANIFICADORA LA HORMIGA</v>
          </cell>
        </row>
        <row r="35180">
          <cell r="C35180" t="str">
            <v>PROSPECTO</v>
          </cell>
          <cell r="D35180" t="str">
            <v>LA MODERNA MX</v>
          </cell>
        </row>
        <row r="35181">
          <cell r="C35181" t="str">
            <v>PROSPECTO</v>
          </cell>
          <cell r="D35181" t="str">
            <v>LA MODERNA USA</v>
          </cell>
        </row>
        <row r="35182">
          <cell r="C35182" t="str">
            <v xml:space="preserve">      0106</v>
          </cell>
          <cell r="D35182" t="str">
            <v>MEXIALOE LABORATORIOS SA DE CV</v>
          </cell>
        </row>
        <row r="35183">
          <cell r="C35183">
            <v>381</v>
          </cell>
          <cell r="D35183" t="str">
            <v>HARI MASA DEL SURESTE, S.A. DE C.V.</v>
          </cell>
        </row>
        <row r="35184">
          <cell r="C35184">
            <v>459</v>
          </cell>
          <cell r="D35184" t="str">
            <v>MINSA COMERCIAL SA DE CV</v>
          </cell>
        </row>
        <row r="35185">
          <cell r="C35185" t="str">
            <v>PROSPECTO</v>
          </cell>
          <cell r="D35185" t="str">
            <v xml:space="preserve">DISTRIBUIDORA DE TORTILLA DE TEPIC </v>
          </cell>
        </row>
        <row r="35186">
          <cell r="C35186" t="str">
            <v>PROSPECTO</v>
          </cell>
          <cell r="D35186" t="str">
            <v xml:space="preserve">TORTILLAS OCHOA </v>
          </cell>
        </row>
        <row r="35187">
          <cell r="C35187" t="str">
            <v>PROSPECTO</v>
          </cell>
          <cell r="D35187" t="str">
            <v xml:space="preserve">PRODUCTOS CHATA </v>
          </cell>
        </row>
        <row r="35188">
          <cell r="C35188">
            <v>89</v>
          </cell>
          <cell r="D35188" t="str">
            <v>KERRY INGREDIENTS DE MEXICO SA DE CV</v>
          </cell>
        </row>
        <row r="35189">
          <cell r="C35189">
            <v>89</v>
          </cell>
          <cell r="D35189" t="str">
            <v>KERRY INGREDIENTS DE MEXICO SA DE CV</v>
          </cell>
        </row>
        <row r="35190">
          <cell r="C35190">
            <v>174</v>
          </cell>
          <cell r="D35190" t="str">
            <v>GRUPO INDUSTRIAL CUADRITOS BIOTEK SA DE CV</v>
          </cell>
        </row>
        <row r="35191">
          <cell r="C35191">
            <v>456</v>
          </cell>
          <cell r="D35191" t="str">
            <v>PROTEINAS MARINAS Y HARINAS DE SINALOA SA DE CV</v>
          </cell>
        </row>
        <row r="35192">
          <cell r="C35192">
            <v>461</v>
          </cell>
          <cell r="D35192" t="str">
            <v>ANTONIETA MEDEL QUIROZ</v>
          </cell>
        </row>
        <row r="35193">
          <cell r="C35193" t="str">
            <v>PROSPECTO</v>
          </cell>
          <cell r="D35193" t="str">
            <v>CONSERVERA SAN CARLOS SA DE CV</v>
          </cell>
        </row>
        <row r="35194">
          <cell r="C35194" t="str">
            <v>PROSPECTO</v>
          </cell>
          <cell r="D35194" t="str">
            <v>MARINDUSTRIAS SA DE CV (GRUPO MAR)</v>
          </cell>
        </row>
        <row r="35195">
          <cell r="C35195" t="str">
            <v>PROSPECTO</v>
          </cell>
          <cell r="D35195" t="str">
            <v>INDUSTRIAL DEL PACIFICO SA DE CV (IPSA)</v>
          </cell>
        </row>
        <row r="35196">
          <cell r="C35196" t="str">
            <v>PROSPECTO</v>
          </cell>
          <cell r="D35196" t="str">
            <v>PROCESAMIENTO ESPECIALIZADO DE ALIMENTOS (PROCESA)</v>
          </cell>
        </row>
        <row r="35197">
          <cell r="C35197" t="str">
            <v>PROSPECTO</v>
          </cell>
          <cell r="D35197" t="str">
            <v>NUTRESA</v>
          </cell>
        </row>
        <row r="35198">
          <cell r="C35198" t="str">
            <v>PROSPECTO</v>
          </cell>
          <cell r="D35198" t="str">
            <v xml:space="preserve">APELSA </v>
          </cell>
        </row>
        <row r="35199">
          <cell r="C35199" t="str">
            <v>PROSPECTO</v>
          </cell>
          <cell r="D35199" t="str">
            <v>CALIFORNIA BAHIAS</v>
          </cell>
        </row>
        <row r="35200">
          <cell r="C35200" t="str">
            <v>PROSPECTO</v>
          </cell>
          <cell r="D35200" t="str">
            <v>AENE PRODUCE FOODS</v>
          </cell>
        </row>
        <row r="35201">
          <cell r="C35201" t="str">
            <v>PROSPECTO</v>
          </cell>
          <cell r="D35201" t="str">
            <v>PROCESADORA MAR DE ENSENADA</v>
          </cell>
        </row>
        <row r="35202">
          <cell r="C35202" t="str">
            <v>PROSPECTO</v>
          </cell>
          <cell r="D35202" t="str">
            <v>BAJA MARINE FOODS</v>
          </cell>
        </row>
        <row r="35203">
          <cell r="C35203" t="str">
            <v>PROSPECTO</v>
          </cell>
          <cell r="D35203" t="str">
            <v>TEQUILERA EL MILAGRO SA</v>
          </cell>
        </row>
        <row r="35204">
          <cell r="C35204" t="str">
            <v>PROSPECTO</v>
          </cell>
          <cell r="D35204" t="str">
            <v>TEQUILERA EL MILAGRO SA</v>
          </cell>
        </row>
        <row r="35205">
          <cell r="C35205" t="str">
            <v>PROSPECTO</v>
          </cell>
          <cell r="D35205" t="str">
            <v>KERRY INGREDIENTS DE MEXICO SA DE CV</v>
          </cell>
        </row>
        <row r="35206">
          <cell r="C35206" t="str">
            <v>PROSPECTO</v>
          </cell>
          <cell r="D35206" t="str">
            <v xml:space="preserve">GRUPO MAR </v>
          </cell>
        </row>
        <row r="35207">
          <cell r="C35207">
            <v>89</v>
          </cell>
          <cell r="D35207" t="str">
            <v>KERRY INGREDIENTS DE MEXICO SA DE CV</v>
          </cell>
        </row>
        <row r="35208">
          <cell r="C35208">
            <v>89</v>
          </cell>
          <cell r="D35208" t="str">
            <v>KERRY INGREDIENTS DE MEXICO SA DE CV</v>
          </cell>
        </row>
        <row r="35209">
          <cell r="C35209">
            <v>91</v>
          </cell>
          <cell r="D35209" t="str">
            <v>LABORATORIOS GRIFFITH  DE MEXICO SA DE CV</v>
          </cell>
        </row>
        <row r="35210">
          <cell r="C35210">
            <v>91</v>
          </cell>
          <cell r="D35210" t="str">
            <v>LABORATORIOS GRIFFITH  DE MEXICO SA DE CV</v>
          </cell>
        </row>
        <row r="35211">
          <cell r="C35211">
            <v>107</v>
          </cell>
          <cell r="D35211" t="str">
            <v>MICHEL ONTIVEROS PABLO IGNACIO</v>
          </cell>
        </row>
        <row r="35212">
          <cell r="C35212">
            <v>174</v>
          </cell>
          <cell r="D35212" t="str">
            <v>GRUPO INDUSTRIAL CUADRITOS BIOTEK SA DE CV</v>
          </cell>
        </row>
        <row r="35213">
          <cell r="C35213">
            <v>373</v>
          </cell>
          <cell r="D35213" t="str">
            <v>MOLINO LA ROSALEDA, S.A. DE C.V.</v>
          </cell>
        </row>
        <row r="35214">
          <cell r="C35214">
            <v>373</v>
          </cell>
          <cell r="D35214" t="str">
            <v>MOLINO LA ROSALEDA, S.A. DE C.V.</v>
          </cell>
        </row>
        <row r="35215">
          <cell r="C35215">
            <v>422</v>
          </cell>
          <cell r="D35215" t="str">
            <v>DYSAL, S.A.P.I., DE C.V.</v>
          </cell>
        </row>
        <row r="35216">
          <cell r="C35216">
            <v>458</v>
          </cell>
          <cell r="D35216" t="str">
            <v>LA CASA DE LOS ABUELOS EL DORADO SA DE CV</v>
          </cell>
        </row>
        <row r="35217">
          <cell r="C35217">
            <v>458</v>
          </cell>
          <cell r="D35217" t="str">
            <v>LA CASA DE LOS ABUELOS EL DORADO SA DE CV</v>
          </cell>
        </row>
        <row r="35218">
          <cell r="C35218">
            <v>449</v>
          </cell>
          <cell r="D35218" t="str">
            <v>BIMBO</v>
          </cell>
        </row>
        <row r="35219">
          <cell r="C35219" t="str">
            <v xml:space="preserve">      0024</v>
          </cell>
          <cell r="D35219" t="str">
            <v>C &amp; L ALIMENTOS SA DE CV</v>
          </cell>
        </row>
        <row r="35220">
          <cell r="C35220" t="str">
            <v xml:space="preserve">      0024</v>
          </cell>
          <cell r="D35220" t="str">
            <v>C &amp; L ALIMENTOS SA DE CV</v>
          </cell>
        </row>
        <row r="35221">
          <cell r="C35221" t="str">
            <v xml:space="preserve">      0024</v>
          </cell>
          <cell r="D35221" t="str">
            <v>C &amp; L ALIMENTOS SA DE CV</v>
          </cell>
        </row>
        <row r="35222">
          <cell r="C35222" t="str">
            <v xml:space="preserve">      0104</v>
          </cell>
          <cell r="D35222" t="str">
            <v>MEJORPLUS SA DE CV</v>
          </cell>
        </row>
        <row r="35223">
          <cell r="C35223" t="str">
            <v xml:space="preserve">      0104</v>
          </cell>
          <cell r="D35223" t="str">
            <v>MEJORPLUS SA DE CV</v>
          </cell>
        </row>
        <row r="35224">
          <cell r="C35224" t="str">
            <v xml:space="preserve">      0104</v>
          </cell>
          <cell r="D35224" t="str">
            <v>MEJORPLUS SA DE CV</v>
          </cell>
        </row>
        <row r="35225">
          <cell r="C35225" t="str">
            <v xml:space="preserve">      0104</v>
          </cell>
          <cell r="D35225" t="str">
            <v>MEJORPLUS SA DE CV</v>
          </cell>
        </row>
        <row r="35226">
          <cell r="C35226" t="str">
            <v xml:space="preserve">      0130</v>
          </cell>
          <cell r="D35226" t="str">
            <v>PRODUCTOS PERLA, SA DE CV</v>
          </cell>
        </row>
        <row r="35227">
          <cell r="C35227" t="str">
            <v xml:space="preserve">      0130</v>
          </cell>
          <cell r="D35227" t="str">
            <v>PRODUCTOS PERLA, SA DE CV</v>
          </cell>
        </row>
        <row r="35228">
          <cell r="C35228" t="str">
            <v xml:space="preserve">      0130</v>
          </cell>
          <cell r="D35228" t="str">
            <v>PRODUCTOS PERLA, SA DE CV</v>
          </cell>
        </row>
        <row r="35229">
          <cell r="C35229" t="str">
            <v>PROSPECTO</v>
          </cell>
          <cell r="D35229" t="str">
            <v>PANIFICADORA LA HORMIGA</v>
          </cell>
        </row>
        <row r="35230">
          <cell r="C35230" t="str">
            <v>PROSPECTO</v>
          </cell>
          <cell r="D35230" t="str">
            <v>PANIFICADORA LA HORMIGA</v>
          </cell>
        </row>
        <row r="35231">
          <cell r="C35231" t="str">
            <v>PROSPECTO</v>
          </cell>
          <cell r="D35231" t="str">
            <v>PANIFICADORA LA HORMIGA</v>
          </cell>
        </row>
        <row r="35232">
          <cell r="C35232" t="str">
            <v>PROSPECTO</v>
          </cell>
          <cell r="D35232" t="str">
            <v>LA MODERNA MX</v>
          </cell>
        </row>
        <row r="35233">
          <cell r="C35233" t="str">
            <v>PROSPECTO</v>
          </cell>
          <cell r="D35233" t="str">
            <v>LA MODERNA USA</v>
          </cell>
        </row>
        <row r="35234">
          <cell r="C35234" t="str">
            <v xml:space="preserve">      0106</v>
          </cell>
          <cell r="D35234" t="str">
            <v>MEXIALOE LABORATORIOS SA DE CV</v>
          </cell>
        </row>
        <row r="35235">
          <cell r="C35235">
            <v>381</v>
          </cell>
          <cell r="D35235" t="str">
            <v>HARI MASA DEL SURESTE, S.A. DE C.V.</v>
          </cell>
        </row>
        <row r="35236">
          <cell r="C35236">
            <v>459</v>
          </cell>
          <cell r="D35236" t="str">
            <v>MINSA COMERCIAL SA DE CV</v>
          </cell>
        </row>
        <row r="35237">
          <cell r="C35237" t="str">
            <v>PROSPECTO</v>
          </cell>
          <cell r="D35237" t="str">
            <v xml:space="preserve">DISTRIBUIDORA DE TORTILLA DE TEPIC </v>
          </cell>
        </row>
        <row r="35238">
          <cell r="C35238" t="str">
            <v>PROSPECTO</v>
          </cell>
          <cell r="D35238" t="str">
            <v xml:space="preserve">TORTILLAS OCHOA </v>
          </cell>
        </row>
        <row r="35239">
          <cell r="C35239" t="str">
            <v>PROSPECTO</v>
          </cell>
          <cell r="D35239" t="str">
            <v xml:space="preserve">PRODUCTOS CHATA </v>
          </cell>
        </row>
        <row r="35240">
          <cell r="C35240">
            <v>89</v>
          </cell>
          <cell r="D35240" t="str">
            <v>KERRY INGREDIENTS DE MEXICO SA DE CV</v>
          </cell>
        </row>
        <row r="35241">
          <cell r="C35241">
            <v>89</v>
          </cell>
          <cell r="D35241" t="str">
            <v>KERRY INGREDIENTS DE MEXICO SA DE CV</v>
          </cell>
        </row>
        <row r="35242">
          <cell r="C35242">
            <v>174</v>
          </cell>
          <cell r="D35242" t="str">
            <v>GRUPO INDUSTRIAL CUADRITOS BIOTEK SA DE CV</v>
          </cell>
        </row>
        <row r="35243">
          <cell r="C35243">
            <v>456</v>
          </cell>
          <cell r="D35243" t="str">
            <v>PROTEINAS MARINAS Y HARINAS DE SINALOA SA DE CV</v>
          </cell>
        </row>
        <row r="35244">
          <cell r="C35244">
            <v>461</v>
          </cell>
          <cell r="D35244" t="str">
            <v>ANTONIETA MEDEL QUIROZ</v>
          </cell>
        </row>
        <row r="35245">
          <cell r="C35245" t="str">
            <v>PROSPECTO</v>
          </cell>
          <cell r="D35245" t="str">
            <v>CONSERVERA SAN CARLOS SA DE CV</v>
          </cell>
        </row>
        <row r="35246">
          <cell r="C35246" t="str">
            <v>PROSPECTO</v>
          </cell>
          <cell r="D35246" t="str">
            <v>MARINDUSTRIAS SA DE CV (GRUPO MAR)</v>
          </cell>
        </row>
        <row r="35247">
          <cell r="C35247" t="str">
            <v>PROSPECTO</v>
          </cell>
          <cell r="D35247" t="str">
            <v>INDUSTRIAL DEL PACIFICO SA DE CV (IPSA)</v>
          </cell>
        </row>
        <row r="35248">
          <cell r="C35248" t="str">
            <v>PROSPECTO</v>
          </cell>
          <cell r="D35248" t="str">
            <v>PROCESAMIENTO ESPECIALIZADO DE ALIMENTOS (PROCESA)</v>
          </cell>
        </row>
        <row r="35249">
          <cell r="C35249" t="str">
            <v>PROSPECTO</v>
          </cell>
          <cell r="D35249" t="str">
            <v>NUTRESA</v>
          </cell>
        </row>
        <row r="35250">
          <cell r="C35250" t="str">
            <v>PROSPECTO</v>
          </cell>
          <cell r="D35250" t="str">
            <v xml:space="preserve">APELSA </v>
          </cell>
        </row>
        <row r="35251">
          <cell r="C35251" t="str">
            <v>PROSPECTO</v>
          </cell>
          <cell r="D35251" t="str">
            <v>CALIFORNIA BAHIAS</v>
          </cell>
        </row>
        <row r="35252">
          <cell r="C35252" t="str">
            <v>PROSPECTO</v>
          </cell>
          <cell r="D35252" t="str">
            <v>AENE PRODUCE FOODS</v>
          </cell>
        </row>
        <row r="35253">
          <cell r="C35253" t="str">
            <v>PROSPECTO</v>
          </cell>
          <cell r="D35253" t="str">
            <v>PROCESADORA MAR DE ENSENADA</v>
          </cell>
        </row>
        <row r="35254">
          <cell r="C35254" t="str">
            <v>PROSPECTO</v>
          </cell>
          <cell r="D35254" t="str">
            <v>BAJA MARINE FOODS</v>
          </cell>
        </row>
        <row r="35255">
          <cell r="C35255" t="str">
            <v>PROSPECTO</v>
          </cell>
          <cell r="D35255" t="str">
            <v>TEQUILERA EL MILAGRO SA</v>
          </cell>
        </row>
        <row r="35256">
          <cell r="C35256" t="str">
            <v>PROSPECTO</v>
          </cell>
          <cell r="D35256" t="str">
            <v>TEQUILERA EL MILAGRO SA</v>
          </cell>
        </row>
        <row r="35257">
          <cell r="C35257" t="str">
            <v>PROSPECTO</v>
          </cell>
          <cell r="D35257" t="str">
            <v>KERRY INGREDIENTS DE MEXICO SA DE CV</v>
          </cell>
        </row>
        <row r="35258">
          <cell r="C35258" t="str">
            <v>PROSPECTO</v>
          </cell>
          <cell r="D35258" t="str">
            <v xml:space="preserve">GRUPO MAR </v>
          </cell>
        </row>
        <row r="35259">
          <cell r="C35259">
            <v>89</v>
          </cell>
          <cell r="D35259" t="str">
            <v>KERRY INGREDIENTS DE MEXICO SA DE CV</v>
          </cell>
        </row>
        <row r="35260">
          <cell r="C35260">
            <v>89</v>
          </cell>
          <cell r="D35260" t="str">
            <v>KERRY INGREDIENTS DE MEXICO SA DE CV</v>
          </cell>
        </row>
        <row r="35261">
          <cell r="C35261">
            <v>91</v>
          </cell>
          <cell r="D35261" t="str">
            <v>LABORATORIOS GRIFFITH  DE MEXICO SA DE CV</v>
          </cell>
        </row>
        <row r="35262">
          <cell r="C35262">
            <v>91</v>
          </cell>
          <cell r="D35262" t="str">
            <v>LABORATORIOS GRIFFITH  DE MEXICO SA DE CV</v>
          </cell>
        </row>
        <row r="35263">
          <cell r="C35263">
            <v>107</v>
          </cell>
          <cell r="D35263" t="str">
            <v>MICHEL ONTIVEROS PABLO IGNACIO</v>
          </cell>
        </row>
        <row r="35264">
          <cell r="C35264">
            <v>174</v>
          </cell>
          <cell r="D35264" t="str">
            <v>GRUPO INDUSTRIAL CUADRITOS BIOTEK SA DE CV</v>
          </cell>
        </row>
        <row r="35265">
          <cell r="C35265">
            <v>373</v>
          </cell>
          <cell r="D35265" t="str">
            <v>MOLINO LA ROSALEDA, S.A. DE C.V.</v>
          </cell>
        </row>
        <row r="35266">
          <cell r="C35266">
            <v>373</v>
          </cell>
          <cell r="D35266" t="str">
            <v>MOLINO LA ROSALEDA, S.A. DE C.V.</v>
          </cell>
        </row>
        <row r="35267">
          <cell r="C35267">
            <v>422</v>
          </cell>
          <cell r="D35267" t="str">
            <v>DYSAL, S.A.P.I., DE C.V.</v>
          </cell>
        </row>
        <row r="35268">
          <cell r="C35268">
            <v>458</v>
          </cell>
          <cell r="D35268" t="str">
            <v>LA CASA DE LOS ABUELOS EL DORADO SA DE CV</v>
          </cell>
        </row>
        <row r="35269">
          <cell r="C35269">
            <v>458</v>
          </cell>
          <cell r="D35269" t="str">
            <v>LA CASA DE LOS ABUELOS EL DORADO SA DE CV</v>
          </cell>
        </row>
        <row r="35270">
          <cell r="C35270">
            <v>449</v>
          </cell>
          <cell r="D35270" t="str">
            <v>BIMBO</v>
          </cell>
        </row>
        <row r="35271">
          <cell r="C35271" t="str">
            <v xml:space="preserve">      0024</v>
          </cell>
          <cell r="D35271" t="str">
            <v>C &amp; L ALIMENTOS SA DE CV</v>
          </cell>
        </row>
        <row r="35272">
          <cell r="C35272" t="str">
            <v xml:space="preserve">      0024</v>
          </cell>
          <cell r="D35272" t="str">
            <v>C &amp; L ALIMENTOS SA DE CV</v>
          </cell>
        </row>
        <row r="35273">
          <cell r="C35273" t="str">
            <v xml:space="preserve">      0024</v>
          </cell>
          <cell r="D35273" t="str">
            <v>C &amp; L ALIMENTOS SA DE CV</v>
          </cell>
        </row>
        <row r="35274">
          <cell r="C35274" t="str">
            <v xml:space="preserve">      0104</v>
          </cell>
          <cell r="D35274" t="str">
            <v>MEJORPLUS SA DE CV</v>
          </cell>
        </row>
        <row r="35275">
          <cell r="C35275" t="str">
            <v xml:space="preserve">      0104</v>
          </cell>
          <cell r="D35275" t="str">
            <v>MEJORPLUS SA DE CV</v>
          </cell>
        </row>
        <row r="35276">
          <cell r="C35276" t="str">
            <v xml:space="preserve">      0104</v>
          </cell>
          <cell r="D35276" t="str">
            <v>MEJORPLUS SA DE CV</v>
          </cell>
        </row>
        <row r="35277">
          <cell r="C35277" t="str">
            <v xml:space="preserve">      0104</v>
          </cell>
          <cell r="D35277" t="str">
            <v>MEJORPLUS SA DE CV</v>
          </cell>
        </row>
        <row r="35278">
          <cell r="C35278" t="str">
            <v xml:space="preserve">      0130</v>
          </cell>
          <cell r="D35278" t="str">
            <v>PRODUCTOS PERLA, SA DE CV</v>
          </cell>
        </row>
        <row r="35279">
          <cell r="C35279" t="str">
            <v xml:space="preserve">      0130</v>
          </cell>
          <cell r="D35279" t="str">
            <v>PRODUCTOS PERLA, SA DE CV</v>
          </cell>
        </row>
        <row r="35280">
          <cell r="C35280" t="str">
            <v xml:space="preserve">      0130</v>
          </cell>
          <cell r="D35280" t="str">
            <v>PRODUCTOS PERLA, SA DE CV</v>
          </cell>
        </row>
        <row r="35281">
          <cell r="C35281" t="str">
            <v>PROSPECTO</v>
          </cell>
          <cell r="D35281" t="str">
            <v>PANIFICADORA LA HORMIGA</v>
          </cell>
        </row>
        <row r="35282">
          <cell r="C35282" t="str">
            <v>PROSPECTO</v>
          </cell>
          <cell r="D35282" t="str">
            <v>PANIFICADORA LA HORMIGA</v>
          </cell>
        </row>
        <row r="35283">
          <cell r="C35283" t="str">
            <v>PROSPECTO</v>
          </cell>
          <cell r="D35283" t="str">
            <v>PANIFICADORA LA HORMIGA</v>
          </cell>
        </row>
        <row r="35284">
          <cell r="C35284" t="str">
            <v>PROSPECTO</v>
          </cell>
          <cell r="D35284" t="str">
            <v>LA MODERNA MX</v>
          </cell>
        </row>
        <row r="35285">
          <cell r="C35285" t="str">
            <v>PROSPECTO</v>
          </cell>
          <cell r="D35285" t="str">
            <v>LA MODERNA USA</v>
          </cell>
        </row>
        <row r="35286">
          <cell r="C35286" t="str">
            <v xml:space="preserve">      0106</v>
          </cell>
          <cell r="D35286" t="str">
            <v>MEXIALOE LABORATORIOS SA DE CV</v>
          </cell>
        </row>
        <row r="35287">
          <cell r="C35287">
            <v>381</v>
          </cell>
          <cell r="D35287" t="str">
            <v>HARI MASA DEL SURESTE, S.A. DE C.V.</v>
          </cell>
        </row>
        <row r="35288">
          <cell r="C35288">
            <v>459</v>
          </cell>
          <cell r="D35288" t="str">
            <v>MINSA COMERCIAL SA DE CV</v>
          </cell>
        </row>
        <row r="35289">
          <cell r="C35289" t="str">
            <v>PROSPECTO</v>
          </cell>
          <cell r="D35289" t="str">
            <v xml:space="preserve">DISTRIBUIDORA DE TORTILLA DE TEPIC </v>
          </cell>
        </row>
        <row r="35290">
          <cell r="C35290" t="str">
            <v>PROSPECTO</v>
          </cell>
          <cell r="D35290" t="str">
            <v xml:space="preserve">TORTILLAS OCHOA </v>
          </cell>
        </row>
        <row r="35291">
          <cell r="C35291" t="str">
            <v>PROSPECTO</v>
          </cell>
          <cell r="D35291" t="str">
            <v xml:space="preserve">PRODUCTOS CHATA </v>
          </cell>
        </row>
        <row r="35292">
          <cell r="C35292">
            <v>89</v>
          </cell>
          <cell r="D35292" t="str">
            <v>KERRY INGREDIENTS DE MEXICO SA DE CV</v>
          </cell>
        </row>
        <row r="35293">
          <cell r="C35293">
            <v>89</v>
          </cell>
          <cell r="D35293" t="str">
            <v>KERRY INGREDIENTS DE MEXICO SA DE CV</v>
          </cell>
        </row>
        <row r="35294">
          <cell r="C35294">
            <v>174</v>
          </cell>
          <cell r="D35294" t="str">
            <v>GRUPO INDUSTRIAL CUADRITOS BIOTEK SA DE CV</v>
          </cell>
        </row>
        <row r="35295">
          <cell r="C35295">
            <v>456</v>
          </cell>
          <cell r="D35295" t="str">
            <v>PROTEINAS MARINAS Y HARINAS DE SINALOA SA DE CV</v>
          </cell>
        </row>
        <row r="35296">
          <cell r="C35296">
            <v>461</v>
          </cell>
          <cell r="D35296" t="str">
            <v>ANTONIETA MEDEL QUIROZ</v>
          </cell>
        </row>
        <row r="35297">
          <cell r="C35297" t="str">
            <v>PROSPECTO</v>
          </cell>
          <cell r="D35297" t="str">
            <v>CONSERVERA SAN CARLOS SA DE CV</v>
          </cell>
        </row>
        <row r="35298">
          <cell r="C35298" t="str">
            <v>PROSPECTO</v>
          </cell>
          <cell r="D35298" t="str">
            <v>MARINDUSTRIAS SA DE CV (GRUPO MAR)</v>
          </cell>
        </row>
        <row r="35299">
          <cell r="C35299" t="str">
            <v>PROSPECTO</v>
          </cell>
          <cell r="D35299" t="str">
            <v>INDUSTRIAL DEL PACIFICO SA DE CV (IPSA)</v>
          </cell>
        </row>
        <row r="35300">
          <cell r="C35300" t="str">
            <v>PROSPECTO</v>
          </cell>
          <cell r="D35300" t="str">
            <v>PROCESAMIENTO ESPECIALIZADO DE ALIMENTOS (PROCESA)</v>
          </cell>
        </row>
        <row r="35301">
          <cell r="C35301" t="str">
            <v>PROSPECTO</v>
          </cell>
          <cell r="D35301" t="str">
            <v>NUTRESA</v>
          </cell>
        </row>
        <row r="35302">
          <cell r="C35302" t="str">
            <v>PROSPECTO</v>
          </cell>
          <cell r="D35302" t="str">
            <v xml:space="preserve">APELSA </v>
          </cell>
        </row>
        <row r="35303">
          <cell r="C35303" t="str">
            <v>PROSPECTO</v>
          </cell>
          <cell r="D35303" t="str">
            <v>CALIFORNIA BAHIAS</v>
          </cell>
        </row>
        <row r="35304">
          <cell r="C35304" t="str">
            <v>PROSPECTO</v>
          </cell>
          <cell r="D35304" t="str">
            <v>AENE PRODUCE FOODS</v>
          </cell>
        </row>
        <row r="35305">
          <cell r="C35305" t="str">
            <v>PROSPECTO</v>
          </cell>
          <cell r="D35305" t="str">
            <v>PROCESADORA MAR DE ENSENADA</v>
          </cell>
        </row>
        <row r="35306">
          <cell r="C35306" t="str">
            <v>PROSPECTO</v>
          </cell>
          <cell r="D35306" t="str">
            <v>BAJA MARINE FOODS</v>
          </cell>
        </row>
        <row r="35307">
          <cell r="C35307" t="str">
            <v>PROSPECTO</v>
          </cell>
          <cell r="D35307" t="str">
            <v>TEQUILERA EL MILAGRO SA</v>
          </cell>
        </row>
        <row r="35308">
          <cell r="C35308" t="str">
            <v>PROSPECTO</v>
          </cell>
          <cell r="D35308" t="str">
            <v>TEQUILERA EL MILAGRO SA</v>
          </cell>
        </row>
        <row r="35309">
          <cell r="C35309" t="str">
            <v>PROSPECTO</v>
          </cell>
          <cell r="D35309" t="str">
            <v>KERRY INGREDIENTS DE MEXICO SA DE CV</v>
          </cell>
        </row>
        <row r="35310">
          <cell r="C35310" t="str">
            <v>PROSPECTO</v>
          </cell>
          <cell r="D35310" t="str">
            <v xml:space="preserve">GRUPO MAR </v>
          </cell>
        </row>
        <row r="35311">
          <cell r="C35311">
            <v>89</v>
          </cell>
          <cell r="D35311" t="str">
            <v>KERRY INGREDIENTS DE MEXICO SA DE CV</v>
          </cell>
        </row>
        <row r="35312">
          <cell r="C35312">
            <v>89</v>
          </cell>
          <cell r="D35312" t="str">
            <v>KERRY INGREDIENTS DE MEXICO SA DE CV</v>
          </cell>
        </row>
        <row r="35313">
          <cell r="C35313">
            <v>91</v>
          </cell>
          <cell r="D35313" t="str">
            <v>LABORATORIOS GRIFFITH  DE MEXICO SA DE CV</v>
          </cell>
        </row>
        <row r="35314">
          <cell r="C35314">
            <v>91</v>
          </cell>
          <cell r="D35314" t="str">
            <v>LABORATORIOS GRIFFITH  DE MEXICO SA DE CV</v>
          </cell>
        </row>
        <row r="35315">
          <cell r="C35315">
            <v>107</v>
          </cell>
          <cell r="D35315" t="str">
            <v>MICHEL ONTIVEROS PABLO IGNACIO</v>
          </cell>
        </row>
        <row r="35316">
          <cell r="C35316">
            <v>174</v>
          </cell>
          <cell r="D35316" t="str">
            <v>GRUPO INDUSTRIAL CUADRITOS BIOTEK SA DE CV</v>
          </cell>
        </row>
        <row r="35317">
          <cell r="C35317">
            <v>373</v>
          </cell>
          <cell r="D35317" t="str">
            <v>MOLINO LA ROSALEDA, S.A. DE C.V.</v>
          </cell>
        </row>
        <row r="35318">
          <cell r="C35318">
            <v>373</v>
          </cell>
          <cell r="D35318" t="str">
            <v>MOLINO LA ROSALEDA, S.A. DE C.V.</v>
          </cell>
        </row>
        <row r="35319">
          <cell r="C35319">
            <v>422</v>
          </cell>
          <cell r="D35319" t="str">
            <v>DYSAL, S.A.P.I., DE C.V.</v>
          </cell>
        </row>
        <row r="35320">
          <cell r="C35320">
            <v>458</v>
          </cell>
          <cell r="D35320" t="str">
            <v>LA CASA DE LOS ABUELOS EL DORADO SA DE CV</v>
          </cell>
        </row>
        <row r="35321">
          <cell r="C35321">
            <v>458</v>
          </cell>
          <cell r="D35321" t="str">
            <v>LA CASA DE LOS ABUELOS EL DORADO SA DE CV</v>
          </cell>
        </row>
        <row r="35322">
          <cell r="C35322">
            <v>449</v>
          </cell>
          <cell r="D35322" t="str">
            <v>BIMBO</v>
          </cell>
        </row>
        <row r="35323">
          <cell r="C35323" t="str">
            <v xml:space="preserve">      0024</v>
          </cell>
          <cell r="D35323" t="str">
            <v>C &amp; L ALIMENTOS SA DE CV</v>
          </cell>
        </row>
        <row r="35324">
          <cell r="C35324" t="str">
            <v xml:space="preserve">      0024</v>
          </cell>
          <cell r="D35324" t="str">
            <v>C &amp; L ALIMENTOS SA DE CV</v>
          </cell>
        </row>
        <row r="35325">
          <cell r="C35325" t="str">
            <v xml:space="preserve">      0024</v>
          </cell>
          <cell r="D35325" t="str">
            <v>C &amp; L ALIMENTOS SA DE CV</v>
          </cell>
        </row>
        <row r="35326">
          <cell r="C35326" t="str">
            <v xml:space="preserve">      0104</v>
          </cell>
          <cell r="D35326" t="str">
            <v>MEJORPLUS SA DE CV</v>
          </cell>
        </row>
        <row r="35327">
          <cell r="C35327" t="str">
            <v xml:space="preserve">      0104</v>
          </cell>
          <cell r="D35327" t="str">
            <v>MEJORPLUS SA DE CV</v>
          </cell>
        </row>
        <row r="35328">
          <cell r="C35328" t="str">
            <v xml:space="preserve">      0104</v>
          </cell>
          <cell r="D35328" t="str">
            <v>MEJORPLUS SA DE CV</v>
          </cell>
        </row>
        <row r="35329">
          <cell r="C35329" t="str">
            <v xml:space="preserve">      0104</v>
          </cell>
          <cell r="D35329" t="str">
            <v>MEJORPLUS SA DE CV</v>
          </cell>
        </row>
        <row r="35330">
          <cell r="C35330" t="str">
            <v xml:space="preserve">      0130</v>
          </cell>
          <cell r="D35330" t="str">
            <v>PRODUCTOS PERLA, SA DE CV</v>
          </cell>
        </row>
        <row r="35331">
          <cell r="C35331" t="str">
            <v xml:space="preserve">      0130</v>
          </cell>
          <cell r="D35331" t="str">
            <v>PRODUCTOS PERLA, SA DE CV</v>
          </cell>
        </row>
        <row r="35332">
          <cell r="C35332" t="str">
            <v xml:space="preserve">      0130</v>
          </cell>
          <cell r="D35332" t="str">
            <v>PRODUCTOS PERLA, SA DE CV</v>
          </cell>
        </row>
        <row r="35333">
          <cell r="C35333" t="str">
            <v>PROSPECTO</v>
          </cell>
          <cell r="D35333" t="str">
            <v>PANIFICADORA LA HORMIGA</v>
          </cell>
        </row>
        <row r="35334">
          <cell r="C35334" t="str">
            <v>PROSPECTO</v>
          </cell>
          <cell r="D35334" t="str">
            <v>PANIFICADORA LA HORMIGA</v>
          </cell>
        </row>
        <row r="35335">
          <cell r="C35335" t="str">
            <v>PROSPECTO</v>
          </cell>
          <cell r="D35335" t="str">
            <v>PANIFICADORA LA HORMIGA</v>
          </cell>
        </row>
        <row r="35336">
          <cell r="C35336" t="str">
            <v>PROSPECTO</v>
          </cell>
          <cell r="D35336" t="str">
            <v>LA MODERNA MX</v>
          </cell>
        </row>
        <row r="35337">
          <cell r="C35337" t="str">
            <v>PROSPECTO</v>
          </cell>
          <cell r="D35337" t="str">
            <v>LA MODERNA USA</v>
          </cell>
        </row>
        <row r="35338">
          <cell r="C35338" t="str">
            <v xml:space="preserve">      0106</v>
          </cell>
          <cell r="D35338" t="str">
            <v>MEXIALOE LABORATORIOS SA DE CV</v>
          </cell>
        </row>
        <row r="35339">
          <cell r="C35339">
            <v>381</v>
          </cell>
          <cell r="D35339" t="str">
            <v>HARI MASA DEL SURESTE, S.A. DE C.V.</v>
          </cell>
        </row>
        <row r="35340">
          <cell r="C35340">
            <v>459</v>
          </cell>
          <cell r="D35340" t="str">
            <v>MINSA COMERCIAL SA DE CV</v>
          </cell>
        </row>
        <row r="35341">
          <cell r="C35341" t="str">
            <v>PROSPECTO</v>
          </cell>
          <cell r="D35341" t="str">
            <v xml:space="preserve">DISTRIBUIDORA DE TORTILLA DE TEPIC </v>
          </cell>
        </row>
        <row r="35342">
          <cell r="C35342" t="str">
            <v>PROSPECTO</v>
          </cell>
          <cell r="D35342" t="str">
            <v xml:space="preserve">TORTILLAS OCHOA </v>
          </cell>
        </row>
        <row r="35343">
          <cell r="C35343" t="str">
            <v>PROSPECTO</v>
          </cell>
          <cell r="D35343" t="str">
            <v xml:space="preserve">PRODUCTOS CHATA </v>
          </cell>
        </row>
        <row r="35344">
          <cell r="C35344">
            <v>89</v>
          </cell>
          <cell r="D35344" t="str">
            <v>KERRY INGREDIENTS DE MEXICO SA DE CV</v>
          </cell>
        </row>
        <row r="35345">
          <cell r="C35345">
            <v>89</v>
          </cell>
          <cell r="D35345" t="str">
            <v>KERRY INGREDIENTS DE MEXICO SA DE CV</v>
          </cell>
        </row>
        <row r="35346">
          <cell r="C35346">
            <v>174</v>
          </cell>
          <cell r="D35346" t="str">
            <v>GRUPO INDUSTRIAL CUADRITOS BIOTEK SA DE CV</v>
          </cell>
        </row>
        <row r="35347">
          <cell r="C35347">
            <v>456</v>
          </cell>
          <cell r="D35347" t="str">
            <v>PROTEINAS MARINAS Y HARINAS DE SINALOA SA DE CV</v>
          </cell>
        </row>
        <row r="35348">
          <cell r="C35348">
            <v>461</v>
          </cell>
          <cell r="D35348" t="str">
            <v>ANTONIETA MEDEL QUIROZ</v>
          </cell>
        </row>
        <row r="35349">
          <cell r="C35349" t="str">
            <v>PROSPECTO</v>
          </cell>
          <cell r="D35349" t="str">
            <v>CONSERVERA SAN CARLOS SA DE CV</v>
          </cell>
        </row>
        <row r="35350">
          <cell r="C35350" t="str">
            <v>PROSPECTO</v>
          </cell>
          <cell r="D35350" t="str">
            <v>MARINDUSTRIAS SA DE CV (GRUPO MAR)</v>
          </cell>
        </row>
        <row r="35351">
          <cell r="C35351" t="str">
            <v>PROSPECTO</v>
          </cell>
          <cell r="D35351" t="str">
            <v>INDUSTRIAL DEL PACIFICO SA DE CV (IPSA)</v>
          </cell>
        </row>
        <row r="35352">
          <cell r="C35352" t="str">
            <v>PROSPECTO</v>
          </cell>
          <cell r="D35352" t="str">
            <v>PROCESAMIENTO ESPECIALIZADO DE ALIMENTOS (PROCESA)</v>
          </cell>
        </row>
        <row r="35353">
          <cell r="C35353" t="str">
            <v>PROSPECTO</v>
          </cell>
          <cell r="D35353" t="str">
            <v>NUTRESA</v>
          </cell>
        </row>
        <row r="35354">
          <cell r="C35354" t="str">
            <v>PROSPECTO</v>
          </cell>
          <cell r="D35354" t="str">
            <v xml:space="preserve">APELSA </v>
          </cell>
        </row>
        <row r="35355">
          <cell r="C35355" t="str">
            <v>PROSPECTO</v>
          </cell>
          <cell r="D35355" t="str">
            <v>CALIFORNIA BAHIAS</v>
          </cell>
        </row>
        <row r="35356">
          <cell r="C35356" t="str">
            <v>PROSPECTO</v>
          </cell>
          <cell r="D35356" t="str">
            <v>AENE PRODUCE FOODS</v>
          </cell>
        </row>
        <row r="35357">
          <cell r="C35357" t="str">
            <v>PROSPECTO</v>
          </cell>
          <cell r="D35357" t="str">
            <v>PROCESADORA MAR DE ENSENADA</v>
          </cell>
        </row>
        <row r="35358">
          <cell r="C35358" t="str">
            <v>PROSPECTO</v>
          </cell>
          <cell r="D35358" t="str">
            <v>BAJA MARINE FOODS</v>
          </cell>
        </row>
        <row r="35359">
          <cell r="C35359" t="str">
            <v>PROSPECTO</v>
          </cell>
          <cell r="D35359" t="str">
            <v>TEQUILERA EL MILAGRO SA</v>
          </cell>
        </row>
        <row r="35360">
          <cell r="C35360" t="str">
            <v>PROSPECTO</v>
          </cell>
          <cell r="D35360" t="str">
            <v>TEQUILERA EL MILAGRO SA</v>
          </cell>
        </row>
        <row r="35361">
          <cell r="C35361" t="str">
            <v>PROSPECTO</v>
          </cell>
          <cell r="D35361" t="str">
            <v>KERRY INGREDIENTS DE MEXICO SA DE CV</v>
          </cell>
        </row>
        <row r="35362">
          <cell r="C35362" t="str">
            <v>PROSPECTO</v>
          </cell>
          <cell r="D35362" t="str">
            <v xml:space="preserve">GRUPO MAR </v>
          </cell>
        </row>
        <row r="35363">
          <cell r="C35363">
            <v>89</v>
          </cell>
          <cell r="D35363" t="str">
            <v>KERRY INGREDIENTS DE MEXICO SA DE CV</v>
          </cell>
        </row>
        <row r="35364">
          <cell r="C35364">
            <v>89</v>
          </cell>
          <cell r="D35364" t="str">
            <v>KERRY INGREDIENTS DE MEXICO SA DE CV</v>
          </cell>
        </row>
        <row r="35365">
          <cell r="C35365">
            <v>91</v>
          </cell>
          <cell r="D35365" t="str">
            <v>LABORATORIOS GRIFFITH  DE MEXICO SA DE CV</v>
          </cell>
        </row>
        <row r="35366">
          <cell r="C35366">
            <v>91</v>
          </cell>
          <cell r="D35366" t="str">
            <v>LABORATORIOS GRIFFITH  DE MEXICO SA DE CV</v>
          </cell>
        </row>
        <row r="35367">
          <cell r="C35367">
            <v>107</v>
          </cell>
          <cell r="D35367" t="str">
            <v>MICHEL ONTIVEROS PABLO IGNACIO</v>
          </cell>
        </row>
        <row r="35368">
          <cell r="C35368">
            <v>174</v>
          </cell>
          <cell r="D35368" t="str">
            <v>GRUPO INDUSTRIAL CUADRITOS BIOTEK SA DE CV</v>
          </cell>
        </row>
        <row r="35369">
          <cell r="C35369">
            <v>373</v>
          </cell>
          <cell r="D35369" t="str">
            <v>MOLINO LA ROSALEDA, S.A. DE C.V.</v>
          </cell>
        </row>
        <row r="35370">
          <cell r="C35370">
            <v>373</v>
          </cell>
          <cell r="D35370" t="str">
            <v>MOLINO LA ROSALEDA, S.A. DE C.V.</v>
          </cell>
        </row>
        <row r="35371">
          <cell r="C35371">
            <v>422</v>
          </cell>
          <cell r="D35371" t="str">
            <v>DYSAL, S.A.P.I., DE C.V.</v>
          </cell>
        </row>
        <row r="35372">
          <cell r="C35372">
            <v>458</v>
          </cell>
          <cell r="D35372" t="str">
            <v>LA CASA DE LOS ABUELOS EL DORADO SA DE CV</v>
          </cell>
        </row>
        <row r="35373">
          <cell r="C35373">
            <v>458</v>
          </cell>
          <cell r="D35373" t="str">
            <v>LA CASA DE LOS ABUELOS EL DORADO SA DE CV</v>
          </cell>
        </row>
        <row r="35374">
          <cell r="C35374">
            <v>449</v>
          </cell>
          <cell r="D35374" t="str">
            <v>BIMBO</v>
          </cell>
        </row>
        <row r="35375">
          <cell r="C35375" t="str">
            <v xml:space="preserve">      0024</v>
          </cell>
          <cell r="D35375" t="str">
            <v>C &amp; L ALIMENTOS SA DE CV</v>
          </cell>
        </row>
        <row r="35376">
          <cell r="C35376" t="str">
            <v xml:space="preserve">      0024</v>
          </cell>
          <cell r="D35376" t="str">
            <v>C &amp; L ALIMENTOS SA DE CV</v>
          </cell>
        </row>
        <row r="35377">
          <cell r="C35377" t="str">
            <v xml:space="preserve">      0024</v>
          </cell>
          <cell r="D35377" t="str">
            <v>C &amp; L ALIMENTOS SA DE CV</v>
          </cell>
        </row>
        <row r="35378">
          <cell r="C35378" t="str">
            <v xml:space="preserve">      0104</v>
          </cell>
          <cell r="D35378" t="str">
            <v>MEJORPLUS SA DE CV</v>
          </cell>
        </row>
        <row r="35379">
          <cell r="C35379" t="str">
            <v xml:space="preserve">      0104</v>
          </cell>
          <cell r="D35379" t="str">
            <v>MEJORPLUS SA DE CV</v>
          </cell>
        </row>
        <row r="35380">
          <cell r="C35380" t="str">
            <v xml:space="preserve">      0104</v>
          </cell>
          <cell r="D35380" t="str">
            <v>MEJORPLUS SA DE CV</v>
          </cell>
        </row>
        <row r="35381">
          <cell r="C35381" t="str">
            <v xml:space="preserve">      0104</v>
          </cell>
          <cell r="D35381" t="str">
            <v>MEJORPLUS SA DE CV</v>
          </cell>
        </row>
        <row r="35382">
          <cell r="C35382" t="str">
            <v xml:space="preserve">      0130</v>
          </cell>
          <cell r="D35382" t="str">
            <v>PRODUCTOS PERLA, SA DE CV</v>
          </cell>
        </row>
        <row r="35383">
          <cell r="C35383" t="str">
            <v xml:space="preserve">      0130</v>
          </cell>
          <cell r="D35383" t="str">
            <v>PRODUCTOS PERLA, SA DE CV</v>
          </cell>
        </row>
        <row r="35384">
          <cell r="C35384" t="str">
            <v xml:space="preserve">      0130</v>
          </cell>
          <cell r="D35384" t="str">
            <v>PRODUCTOS PERLA, SA DE CV</v>
          </cell>
        </row>
        <row r="35385">
          <cell r="C35385" t="str">
            <v>PROSPECTO</v>
          </cell>
          <cell r="D35385" t="str">
            <v>PANIFICADORA LA HORMIGA</v>
          </cell>
        </row>
        <row r="35386">
          <cell r="C35386" t="str">
            <v>PROSPECTO</v>
          </cell>
          <cell r="D35386" t="str">
            <v>PANIFICADORA LA HORMIGA</v>
          </cell>
        </row>
        <row r="35387">
          <cell r="C35387" t="str">
            <v>PROSPECTO</v>
          </cell>
          <cell r="D35387" t="str">
            <v>PANIFICADORA LA HORMIGA</v>
          </cell>
        </row>
        <row r="35388">
          <cell r="C35388" t="str">
            <v>PROSPECTO</v>
          </cell>
          <cell r="D35388" t="str">
            <v>LA MODERNA MX</v>
          </cell>
        </row>
        <row r="35389">
          <cell r="C35389" t="str">
            <v>PROSPECTO</v>
          </cell>
          <cell r="D35389" t="str">
            <v>LA MODERNA USA</v>
          </cell>
        </row>
        <row r="35390">
          <cell r="C35390" t="str">
            <v xml:space="preserve">      0106</v>
          </cell>
          <cell r="D35390" t="str">
            <v>MEXIALOE LABORATORIOS SA DE CV</v>
          </cell>
        </row>
        <row r="35391">
          <cell r="C35391">
            <v>381</v>
          </cell>
          <cell r="D35391" t="str">
            <v>HARI MASA DEL SURESTE, S.A. DE C.V.</v>
          </cell>
        </row>
        <row r="35392">
          <cell r="C35392">
            <v>459</v>
          </cell>
          <cell r="D35392" t="str">
            <v>MINSA COMERCIAL SA DE CV</v>
          </cell>
        </row>
        <row r="35393">
          <cell r="C35393" t="str">
            <v>PROSPECTO</v>
          </cell>
          <cell r="D35393" t="str">
            <v xml:space="preserve">DISTRIBUIDORA DE TORTILLA DE TEPIC </v>
          </cell>
        </row>
        <row r="35394">
          <cell r="C35394" t="str">
            <v>PROSPECTO</v>
          </cell>
          <cell r="D35394" t="str">
            <v xml:space="preserve">TORTILLAS OCHOA </v>
          </cell>
        </row>
        <row r="35395">
          <cell r="C35395" t="str">
            <v>PROSPECTO</v>
          </cell>
          <cell r="D35395" t="str">
            <v xml:space="preserve">PRODUCTOS CHATA </v>
          </cell>
        </row>
        <row r="35396">
          <cell r="C35396">
            <v>89</v>
          </cell>
          <cell r="D35396" t="str">
            <v>KERRY INGREDIENTS DE MEXICO SA DE CV</v>
          </cell>
        </row>
        <row r="35397">
          <cell r="C35397">
            <v>89</v>
          </cell>
          <cell r="D35397" t="str">
            <v>KERRY INGREDIENTS DE MEXICO SA DE CV</v>
          </cell>
        </row>
        <row r="35398">
          <cell r="C35398">
            <v>174</v>
          </cell>
          <cell r="D35398" t="str">
            <v>GRUPO INDUSTRIAL CUADRITOS BIOTEK SA DE CV</v>
          </cell>
        </row>
        <row r="35399">
          <cell r="C35399">
            <v>456</v>
          </cell>
          <cell r="D35399" t="str">
            <v>PROTEINAS MARINAS Y HARINAS DE SINALOA SA DE CV</v>
          </cell>
        </row>
        <row r="35400">
          <cell r="C35400">
            <v>461</v>
          </cell>
          <cell r="D35400" t="str">
            <v>ANTONIETA MEDEL QUIROZ</v>
          </cell>
        </row>
        <row r="35401">
          <cell r="C35401" t="str">
            <v>PROSPECTO</v>
          </cell>
          <cell r="D35401" t="str">
            <v>CONSERVERA SAN CARLOS SA DE CV</v>
          </cell>
        </row>
        <row r="35402">
          <cell r="C35402" t="str">
            <v>PROSPECTO</v>
          </cell>
          <cell r="D35402" t="str">
            <v>MARINDUSTRIAS SA DE CV (GRUPO MAR)</v>
          </cell>
        </row>
        <row r="35403">
          <cell r="C35403" t="str">
            <v>PROSPECTO</v>
          </cell>
          <cell r="D35403" t="str">
            <v>INDUSTRIAL DEL PACIFICO SA DE CV (IPSA)</v>
          </cell>
        </row>
        <row r="35404">
          <cell r="C35404" t="str">
            <v>PROSPECTO</v>
          </cell>
          <cell r="D35404" t="str">
            <v>PROCESAMIENTO ESPECIALIZADO DE ALIMENTOS (PROCESA)</v>
          </cell>
        </row>
        <row r="35405">
          <cell r="C35405" t="str">
            <v>PROSPECTO</v>
          </cell>
          <cell r="D35405" t="str">
            <v>NUTRESA</v>
          </cell>
        </row>
        <row r="35406">
          <cell r="C35406" t="str">
            <v>PROSPECTO</v>
          </cell>
          <cell r="D35406" t="str">
            <v xml:space="preserve">APELSA </v>
          </cell>
        </row>
        <row r="35407">
          <cell r="C35407" t="str">
            <v>PROSPECTO</v>
          </cell>
          <cell r="D35407" t="str">
            <v>CALIFORNIA BAHIAS</v>
          </cell>
        </row>
        <row r="35408">
          <cell r="C35408" t="str">
            <v>PROSPECTO</v>
          </cell>
          <cell r="D35408" t="str">
            <v>AENE PRODUCE FOODS</v>
          </cell>
        </row>
        <row r="35409">
          <cell r="C35409" t="str">
            <v>PROSPECTO</v>
          </cell>
          <cell r="D35409" t="str">
            <v>PROCESADORA MAR DE ENSENADA</v>
          </cell>
        </row>
        <row r="35410">
          <cell r="C35410" t="str">
            <v>PROSPECTO</v>
          </cell>
          <cell r="D35410" t="str">
            <v>BAJA MARINE FOODS</v>
          </cell>
        </row>
        <row r="35411">
          <cell r="C35411" t="str">
            <v>PROSPECTO</v>
          </cell>
          <cell r="D35411" t="str">
            <v>TEQUILERA EL MILAGRO SA</v>
          </cell>
        </row>
        <row r="35412">
          <cell r="C35412" t="str">
            <v>PROSPECTO</v>
          </cell>
          <cell r="D35412" t="str">
            <v>TEQUILERA EL MILAGRO SA</v>
          </cell>
        </row>
        <row r="35413">
          <cell r="C35413" t="str">
            <v>PROSPECTO</v>
          </cell>
          <cell r="D35413" t="str">
            <v>KERRY INGREDIENTS DE MEXICO SA DE CV</v>
          </cell>
        </row>
        <row r="35414">
          <cell r="C35414" t="str">
            <v>PROSPECTO</v>
          </cell>
          <cell r="D35414" t="str">
            <v xml:space="preserve">GRUPO MAR </v>
          </cell>
        </row>
        <row r="35415">
          <cell r="C35415">
            <v>89</v>
          </cell>
          <cell r="D35415" t="str">
            <v>KERRY INGREDIENTS DE MEXICO SA DE CV</v>
          </cell>
        </row>
        <row r="35416">
          <cell r="C35416">
            <v>89</v>
          </cell>
          <cell r="D35416" t="str">
            <v>KERRY INGREDIENTS DE MEXICO SA DE CV</v>
          </cell>
        </row>
        <row r="35417">
          <cell r="C35417">
            <v>91</v>
          </cell>
          <cell r="D35417" t="str">
            <v>LABORATORIOS GRIFFITH  DE MEXICO SA DE CV</v>
          </cell>
        </row>
        <row r="35418">
          <cell r="C35418">
            <v>91</v>
          </cell>
          <cell r="D35418" t="str">
            <v>LABORATORIOS GRIFFITH  DE MEXICO SA DE CV</v>
          </cell>
        </row>
        <row r="35419">
          <cell r="C35419">
            <v>107</v>
          </cell>
          <cell r="D35419" t="str">
            <v>MICHEL ONTIVEROS PABLO IGNACIO</v>
          </cell>
        </row>
        <row r="35420">
          <cell r="C35420">
            <v>174</v>
          </cell>
          <cell r="D35420" t="str">
            <v>GRUPO INDUSTRIAL CUADRITOS BIOTEK SA DE CV</v>
          </cell>
        </row>
        <row r="35421">
          <cell r="C35421">
            <v>373</v>
          </cell>
          <cell r="D35421" t="str">
            <v>MOLINO LA ROSALEDA, S.A. DE C.V.</v>
          </cell>
        </row>
        <row r="35422">
          <cell r="C35422">
            <v>373</v>
          </cell>
          <cell r="D35422" t="str">
            <v>MOLINO LA ROSALEDA, S.A. DE C.V.</v>
          </cell>
        </row>
        <row r="35423">
          <cell r="C35423">
            <v>422</v>
          </cell>
          <cell r="D35423" t="str">
            <v>DYSAL, S.A.P.I., DE C.V.</v>
          </cell>
        </row>
        <row r="35424">
          <cell r="C35424">
            <v>458</v>
          </cell>
          <cell r="D35424" t="str">
            <v>LA CASA DE LOS ABUELOS EL DORADO SA DE CV</v>
          </cell>
        </row>
        <row r="35425">
          <cell r="C35425">
            <v>458</v>
          </cell>
          <cell r="D35425" t="str">
            <v>LA CASA DE LOS ABUELOS EL DORADO SA DE CV</v>
          </cell>
        </row>
        <row r="35426">
          <cell r="C35426">
            <v>449</v>
          </cell>
          <cell r="D35426" t="str">
            <v>BIMBO</v>
          </cell>
        </row>
        <row r="35427">
          <cell r="C35427" t="str">
            <v xml:space="preserve">      0024</v>
          </cell>
          <cell r="D35427" t="str">
            <v>C &amp; L ALIMENTOS SA DE CV</v>
          </cell>
        </row>
        <row r="35428">
          <cell r="C35428" t="str">
            <v xml:space="preserve">      0024</v>
          </cell>
          <cell r="D35428" t="str">
            <v>C &amp; L ALIMENTOS SA DE CV</v>
          </cell>
        </row>
        <row r="35429">
          <cell r="C35429" t="str">
            <v xml:space="preserve">      0024</v>
          </cell>
          <cell r="D35429" t="str">
            <v>C &amp; L ALIMENTOS SA DE CV</v>
          </cell>
        </row>
        <row r="35430">
          <cell r="C35430" t="str">
            <v xml:space="preserve">      0104</v>
          </cell>
          <cell r="D35430" t="str">
            <v>MEJORPLUS SA DE CV</v>
          </cell>
        </row>
        <row r="35431">
          <cell r="C35431" t="str">
            <v xml:space="preserve">      0104</v>
          </cell>
          <cell r="D35431" t="str">
            <v>MEJORPLUS SA DE CV</v>
          </cell>
        </row>
        <row r="35432">
          <cell r="C35432" t="str">
            <v xml:space="preserve">      0104</v>
          </cell>
          <cell r="D35432" t="str">
            <v>MEJORPLUS SA DE CV</v>
          </cell>
        </row>
        <row r="35433">
          <cell r="C35433" t="str">
            <v xml:space="preserve">      0104</v>
          </cell>
          <cell r="D35433" t="str">
            <v>MEJORPLUS SA DE CV</v>
          </cell>
        </row>
        <row r="35434">
          <cell r="C35434" t="str">
            <v xml:space="preserve">      0130</v>
          </cell>
          <cell r="D35434" t="str">
            <v>PRODUCTOS PERLA, SA DE CV</v>
          </cell>
        </row>
        <row r="35435">
          <cell r="C35435" t="str">
            <v xml:space="preserve">      0130</v>
          </cell>
          <cell r="D35435" t="str">
            <v>PRODUCTOS PERLA, SA DE CV</v>
          </cell>
        </row>
        <row r="35436">
          <cell r="C35436" t="str">
            <v xml:space="preserve">      0130</v>
          </cell>
          <cell r="D35436" t="str">
            <v>PRODUCTOS PERLA, SA DE CV</v>
          </cell>
        </row>
        <row r="35437">
          <cell r="C35437" t="str">
            <v>PROSPECTO</v>
          </cell>
          <cell r="D35437" t="str">
            <v>PANIFICADORA LA HORMIGA</v>
          </cell>
        </row>
        <row r="35438">
          <cell r="C35438" t="str">
            <v>PROSPECTO</v>
          </cell>
          <cell r="D35438" t="str">
            <v>PANIFICADORA LA HORMIGA</v>
          </cell>
        </row>
        <row r="35439">
          <cell r="C35439" t="str">
            <v>PROSPECTO</v>
          </cell>
          <cell r="D35439" t="str">
            <v>PANIFICADORA LA HORMIGA</v>
          </cell>
        </row>
        <row r="35440">
          <cell r="C35440" t="str">
            <v>PROSPECTO</v>
          </cell>
          <cell r="D35440" t="str">
            <v>LA MODERNA MX</v>
          </cell>
        </row>
        <row r="35441">
          <cell r="C35441" t="str">
            <v>PROSPECTO</v>
          </cell>
          <cell r="D35441" t="str">
            <v>LA MODERNA USA</v>
          </cell>
        </row>
        <row r="35442">
          <cell r="C35442" t="str">
            <v xml:space="preserve">      0106</v>
          </cell>
          <cell r="D35442" t="str">
            <v>MEXIALOE LABORATORIOS SA DE CV</v>
          </cell>
        </row>
        <row r="35443">
          <cell r="C35443">
            <v>381</v>
          </cell>
          <cell r="D35443" t="str">
            <v>HARI MASA DEL SURESTE, S.A. DE C.V.</v>
          </cell>
        </row>
        <row r="35444">
          <cell r="C35444">
            <v>459</v>
          </cell>
          <cell r="D35444" t="str">
            <v>MINSA COMERCIAL SA DE CV</v>
          </cell>
        </row>
        <row r="35445">
          <cell r="C35445" t="str">
            <v>PROSPECTO</v>
          </cell>
          <cell r="D35445" t="str">
            <v xml:space="preserve">DISTRIBUIDORA DE TORTILLA DE TEPIC </v>
          </cell>
        </row>
        <row r="35446">
          <cell r="C35446" t="str">
            <v>PROSPECTO</v>
          </cell>
          <cell r="D35446" t="str">
            <v xml:space="preserve">TORTILLAS OCHOA </v>
          </cell>
        </row>
        <row r="35447">
          <cell r="C35447" t="str">
            <v>PROSPECTO</v>
          </cell>
          <cell r="D35447" t="str">
            <v xml:space="preserve">PRODUCTOS CHATA </v>
          </cell>
        </row>
        <row r="35448">
          <cell r="C35448">
            <v>89</v>
          </cell>
          <cell r="D35448" t="str">
            <v>KERRY INGREDIENTS DE MEXICO SA DE CV</v>
          </cell>
        </row>
        <row r="35449">
          <cell r="C35449">
            <v>89</v>
          </cell>
          <cell r="D35449" t="str">
            <v>KERRY INGREDIENTS DE MEXICO SA DE CV</v>
          </cell>
        </row>
        <row r="35450">
          <cell r="C35450">
            <v>174</v>
          </cell>
          <cell r="D35450" t="str">
            <v>GRUPO INDUSTRIAL CUADRITOS BIOTEK SA DE CV</v>
          </cell>
        </row>
        <row r="35451">
          <cell r="C35451">
            <v>456</v>
          </cell>
          <cell r="D35451" t="str">
            <v>PROTEINAS MARINAS Y HARINAS DE SINALOA SA DE CV</v>
          </cell>
        </row>
        <row r="35452">
          <cell r="C35452">
            <v>461</v>
          </cell>
          <cell r="D35452" t="str">
            <v>ANTONIETA MEDEL QUIROZ</v>
          </cell>
        </row>
        <row r="35453">
          <cell r="C35453" t="str">
            <v>PROSPECTO</v>
          </cell>
          <cell r="D35453" t="str">
            <v>CONSERVERA SAN CARLOS SA DE CV</v>
          </cell>
        </row>
        <row r="35454">
          <cell r="C35454" t="str">
            <v>PROSPECTO</v>
          </cell>
          <cell r="D35454" t="str">
            <v>MARINDUSTRIAS SA DE CV (GRUPO MAR)</v>
          </cell>
        </row>
        <row r="35455">
          <cell r="C35455" t="str">
            <v>PROSPECTO</v>
          </cell>
          <cell r="D35455" t="str">
            <v>INDUSTRIAL DEL PACIFICO SA DE CV (IPSA)</v>
          </cell>
        </row>
        <row r="35456">
          <cell r="C35456" t="str">
            <v>PROSPECTO</v>
          </cell>
          <cell r="D35456" t="str">
            <v>PROCESAMIENTO ESPECIALIZADO DE ALIMENTOS (PROCESA)</v>
          </cell>
        </row>
        <row r="35457">
          <cell r="C35457" t="str">
            <v>PROSPECTO</v>
          </cell>
          <cell r="D35457" t="str">
            <v>NUTRESA</v>
          </cell>
        </row>
        <row r="35458">
          <cell r="C35458" t="str">
            <v>PROSPECTO</v>
          </cell>
          <cell r="D35458" t="str">
            <v xml:space="preserve">APELSA </v>
          </cell>
        </row>
        <row r="35459">
          <cell r="C35459" t="str">
            <v>PROSPECTO</v>
          </cell>
          <cell r="D35459" t="str">
            <v>CALIFORNIA BAHIAS</v>
          </cell>
        </row>
        <row r="35460">
          <cell r="C35460" t="str">
            <v>PROSPECTO</v>
          </cell>
          <cell r="D35460" t="str">
            <v>AENE PRODUCE FOODS</v>
          </cell>
        </row>
        <row r="35461">
          <cell r="C35461" t="str">
            <v>PROSPECTO</v>
          </cell>
          <cell r="D35461" t="str">
            <v>PROCESADORA MAR DE ENSENADA</v>
          </cell>
        </row>
        <row r="35462">
          <cell r="C35462" t="str">
            <v>PROSPECTO</v>
          </cell>
          <cell r="D35462" t="str">
            <v>BAJA MARINE FOODS</v>
          </cell>
        </row>
        <row r="35463">
          <cell r="C35463" t="str">
            <v>PROSPECTO</v>
          </cell>
          <cell r="D35463" t="str">
            <v>TEQUILERA EL MILAGRO SA</v>
          </cell>
        </row>
        <row r="35464">
          <cell r="C35464" t="str">
            <v>PROSPECTO</v>
          </cell>
          <cell r="D35464" t="str">
            <v>TEQUILERA EL MILAGRO SA</v>
          </cell>
        </row>
        <row r="35465">
          <cell r="C35465" t="str">
            <v>PROSPECTO</v>
          </cell>
          <cell r="D35465" t="str">
            <v>KERRY INGREDIENTS DE MEXICO SA DE CV</v>
          </cell>
        </row>
        <row r="35466">
          <cell r="C35466" t="str">
            <v>PROSPECTO</v>
          </cell>
          <cell r="D35466" t="str">
            <v xml:space="preserve">GRUPO MAR </v>
          </cell>
        </row>
        <row r="35467">
          <cell r="C35467">
            <v>89</v>
          </cell>
          <cell r="D35467" t="str">
            <v>KERRY INGREDIENTS DE MEXICO SA DE CV</v>
          </cell>
        </row>
        <row r="35468">
          <cell r="C35468">
            <v>89</v>
          </cell>
          <cell r="D35468" t="str">
            <v>KERRY INGREDIENTS DE MEXICO SA DE CV</v>
          </cell>
        </row>
        <row r="35469">
          <cell r="C35469">
            <v>91</v>
          </cell>
          <cell r="D35469" t="str">
            <v>LABORATORIOS GRIFFITH  DE MEXICO SA DE CV</v>
          </cell>
        </row>
        <row r="35470">
          <cell r="C35470">
            <v>91</v>
          </cell>
          <cell r="D35470" t="str">
            <v>LABORATORIOS GRIFFITH  DE MEXICO SA DE CV</v>
          </cell>
        </row>
        <row r="35471">
          <cell r="C35471">
            <v>107</v>
          </cell>
          <cell r="D35471" t="str">
            <v>MICHEL ONTIVEROS PABLO IGNACIO</v>
          </cell>
        </row>
        <row r="35472">
          <cell r="C35472">
            <v>174</v>
          </cell>
          <cell r="D35472" t="str">
            <v>GRUPO INDUSTRIAL CUADRITOS BIOTEK SA DE CV</v>
          </cell>
        </row>
        <row r="35473">
          <cell r="C35473">
            <v>373</v>
          </cell>
          <cell r="D35473" t="str">
            <v>MOLINO LA ROSALEDA, S.A. DE C.V.</v>
          </cell>
        </row>
        <row r="35474">
          <cell r="C35474">
            <v>373</v>
          </cell>
          <cell r="D35474" t="str">
            <v>MOLINO LA ROSALEDA, S.A. DE C.V.</v>
          </cell>
        </row>
        <row r="35475">
          <cell r="C35475">
            <v>422</v>
          </cell>
          <cell r="D35475" t="str">
            <v>DYSAL, S.A.P.I., DE C.V.</v>
          </cell>
        </row>
        <row r="35476">
          <cell r="C35476">
            <v>458</v>
          </cell>
          <cell r="D35476" t="str">
            <v>LA CASA DE LOS ABUELOS EL DORADO SA DE CV</v>
          </cell>
        </row>
        <row r="35477">
          <cell r="C35477">
            <v>458</v>
          </cell>
          <cell r="D35477" t="str">
            <v>LA CASA DE LOS ABUELOS EL DORADO SA DE CV</v>
          </cell>
        </row>
        <row r="35478">
          <cell r="C35478">
            <v>449</v>
          </cell>
          <cell r="D35478" t="str">
            <v>BIMBO</v>
          </cell>
        </row>
        <row r="35479">
          <cell r="C35479" t="str">
            <v xml:space="preserve">      0024</v>
          </cell>
          <cell r="D35479" t="str">
            <v>C &amp; L ALIMENTOS SA DE CV</v>
          </cell>
        </row>
        <row r="35480">
          <cell r="C35480" t="str">
            <v xml:space="preserve">      0024</v>
          </cell>
          <cell r="D35480" t="str">
            <v>C &amp; L ALIMENTOS SA DE CV</v>
          </cell>
        </row>
        <row r="35481">
          <cell r="C35481" t="str">
            <v xml:space="preserve">      0024</v>
          </cell>
          <cell r="D35481" t="str">
            <v>C &amp; L ALIMENTOS SA DE CV</v>
          </cell>
        </row>
        <row r="35482">
          <cell r="C35482" t="str">
            <v xml:space="preserve">      0104</v>
          </cell>
          <cell r="D35482" t="str">
            <v>MEJORPLUS SA DE CV</v>
          </cell>
        </row>
        <row r="35483">
          <cell r="C35483" t="str">
            <v xml:space="preserve">      0104</v>
          </cell>
          <cell r="D35483" t="str">
            <v>MEJORPLUS SA DE CV</v>
          </cell>
        </row>
        <row r="35484">
          <cell r="C35484" t="str">
            <v xml:space="preserve">      0104</v>
          </cell>
          <cell r="D35484" t="str">
            <v>MEJORPLUS SA DE CV</v>
          </cell>
        </row>
        <row r="35485">
          <cell r="C35485" t="str">
            <v xml:space="preserve">      0104</v>
          </cell>
          <cell r="D35485" t="str">
            <v>MEJORPLUS SA DE CV</v>
          </cell>
        </row>
        <row r="35486">
          <cell r="C35486" t="str">
            <v xml:space="preserve">      0130</v>
          </cell>
          <cell r="D35486" t="str">
            <v>PRODUCTOS PERLA, SA DE CV</v>
          </cell>
        </row>
        <row r="35487">
          <cell r="C35487" t="str">
            <v xml:space="preserve">      0130</v>
          </cell>
          <cell r="D35487" t="str">
            <v>PRODUCTOS PERLA, SA DE CV</v>
          </cell>
        </row>
        <row r="35488">
          <cell r="C35488" t="str">
            <v xml:space="preserve">      0130</v>
          </cell>
          <cell r="D35488" t="str">
            <v>PRODUCTOS PERLA, SA DE CV</v>
          </cell>
        </row>
        <row r="35489">
          <cell r="C35489" t="str">
            <v>PROSPECTO</v>
          </cell>
          <cell r="D35489" t="str">
            <v>PANIFICADORA LA HORMIGA</v>
          </cell>
        </row>
        <row r="35490">
          <cell r="C35490" t="str">
            <v>PROSPECTO</v>
          </cell>
          <cell r="D35490" t="str">
            <v>PANIFICADORA LA HORMIGA</v>
          </cell>
        </row>
        <row r="35491">
          <cell r="C35491" t="str">
            <v>PROSPECTO</v>
          </cell>
          <cell r="D35491" t="str">
            <v>PANIFICADORA LA HORMIGA</v>
          </cell>
        </row>
        <row r="35492">
          <cell r="C35492" t="str">
            <v>PROSPECTO</v>
          </cell>
          <cell r="D35492" t="str">
            <v>LA MODERNA MX</v>
          </cell>
        </row>
        <row r="35493">
          <cell r="C35493" t="str">
            <v>PROSPECTO</v>
          </cell>
          <cell r="D35493" t="str">
            <v>LA MODERNA USA</v>
          </cell>
        </row>
        <row r="35494">
          <cell r="C35494" t="str">
            <v xml:space="preserve">      0106</v>
          </cell>
          <cell r="D35494" t="str">
            <v>MEXIALOE LABORATORIOS SA DE CV</v>
          </cell>
        </row>
        <row r="35495">
          <cell r="C35495">
            <v>381</v>
          </cell>
          <cell r="D35495" t="str">
            <v>HARI MASA DEL SURESTE, S.A. DE C.V.</v>
          </cell>
        </row>
        <row r="35496">
          <cell r="C35496">
            <v>459</v>
          </cell>
          <cell r="D35496" t="str">
            <v>MINSA COMERCIAL SA DE CV</v>
          </cell>
        </row>
        <row r="35497">
          <cell r="C35497" t="str">
            <v>PROSPECTO</v>
          </cell>
          <cell r="D35497" t="str">
            <v xml:space="preserve">DISTRIBUIDORA DE TORTILLA DE TEPIC </v>
          </cell>
        </row>
        <row r="35498">
          <cell r="C35498" t="str">
            <v>PROSPECTO</v>
          </cell>
          <cell r="D35498" t="str">
            <v xml:space="preserve">TORTILLAS OCHOA </v>
          </cell>
        </row>
        <row r="35499">
          <cell r="C35499" t="str">
            <v>PROSPECTO</v>
          </cell>
          <cell r="D35499" t="str">
            <v xml:space="preserve">PRODUCTOS CHATA </v>
          </cell>
        </row>
        <row r="35500">
          <cell r="C35500">
            <v>89</v>
          </cell>
          <cell r="D35500" t="str">
            <v>KERRY INGREDIENTS DE MEXICO SA DE CV</v>
          </cell>
        </row>
        <row r="35501">
          <cell r="C35501">
            <v>89</v>
          </cell>
          <cell r="D35501" t="str">
            <v>KERRY INGREDIENTS DE MEXICO SA DE CV</v>
          </cell>
        </row>
        <row r="35502">
          <cell r="C35502">
            <v>174</v>
          </cell>
          <cell r="D35502" t="str">
            <v>GRUPO INDUSTRIAL CUADRITOS BIOTEK SA DE CV</v>
          </cell>
        </row>
        <row r="35503">
          <cell r="C35503">
            <v>456</v>
          </cell>
          <cell r="D35503" t="str">
            <v>PROTEINAS MARINAS Y HARINAS DE SINALOA SA DE CV</v>
          </cell>
        </row>
        <row r="35504">
          <cell r="C35504">
            <v>461</v>
          </cell>
          <cell r="D35504" t="str">
            <v>ANTONIETA MEDEL QUIROZ</v>
          </cell>
        </row>
        <row r="35505">
          <cell r="C35505" t="str">
            <v>PROSPECTO</v>
          </cell>
          <cell r="D35505" t="str">
            <v>CONSERVERA SAN CARLOS SA DE CV</v>
          </cell>
        </row>
        <row r="35506">
          <cell r="C35506" t="str">
            <v>PROSPECTO</v>
          </cell>
          <cell r="D35506" t="str">
            <v>MARINDUSTRIAS SA DE CV (GRUPO MAR)</v>
          </cell>
        </row>
        <row r="35507">
          <cell r="C35507" t="str">
            <v>PROSPECTO</v>
          </cell>
          <cell r="D35507" t="str">
            <v>INDUSTRIAL DEL PACIFICO SA DE CV (IPSA)</v>
          </cell>
        </row>
        <row r="35508">
          <cell r="C35508" t="str">
            <v>PROSPECTO</v>
          </cell>
          <cell r="D35508" t="str">
            <v>PROCESAMIENTO ESPECIALIZADO DE ALIMENTOS (PROCESA)</v>
          </cell>
        </row>
        <row r="35509">
          <cell r="C35509" t="str">
            <v>PROSPECTO</v>
          </cell>
          <cell r="D35509" t="str">
            <v>NUTRESA</v>
          </cell>
        </row>
        <row r="35510">
          <cell r="C35510" t="str">
            <v>PROSPECTO</v>
          </cell>
          <cell r="D35510" t="str">
            <v xml:space="preserve">APELSA </v>
          </cell>
        </row>
        <row r="35511">
          <cell r="C35511" t="str">
            <v>PROSPECTO</v>
          </cell>
          <cell r="D35511" t="str">
            <v>CALIFORNIA BAHIAS</v>
          </cell>
        </row>
        <row r="35512">
          <cell r="C35512" t="str">
            <v>PROSPECTO</v>
          </cell>
          <cell r="D35512" t="str">
            <v>AENE PRODUCE FOODS</v>
          </cell>
        </row>
        <row r="35513">
          <cell r="C35513" t="str">
            <v>PROSPECTO</v>
          </cell>
          <cell r="D35513" t="str">
            <v>PROCESADORA MAR DE ENSENADA</v>
          </cell>
        </row>
        <row r="35514">
          <cell r="C35514" t="str">
            <v>PROSPECTO</v>
          </cell>
          <cell r="D35514" t="str">
            <v>BAJA MARINE FOODS</v>
          </cell>
        </row>
        <row r="35515">
          <cell r="C35515" t="str">
            <v>PROSPECTO</v>
          </cell>
          <cell r="D35515" t="str">
            <v>TEQUILERA EL MILAGRO SA</v>
          </cell>
        </row>
        <row r="35516">
          <cell r="C35516" t="str">
            <v>PROSPECTO</v>
          </cell>
          <cell r="D35516" t="str">
            <v>TEQUILERA EL MILAGRO SA</v>
          </cell>
        </row>
        <row r="35517">
          <cell r="C35517" t="str">
            <v>PROSPECTO</v>
          </cell>
          <cell r="D35517" t="str">
            <v>KERRY INGREDIENTS DE MEXICO SA DE CV</v>
          </cell>
        </row>
        <row r="35518">
          <cell r="C35518" t="str">
            <v>PROSPECTO</v>
          </cell>
          <cell r="D35518" t="str">
            <v xml:space="preserve">GRUPO MAR </v>
          </cell>
        </row>
        <row r="35519">
          <cell r="C35519">
            <v>89</v>
          </cell>
          <cell r="D35519" t="str">
            <v>KERRY INGREDIENTS DE MEXICO SA DE CV</v>
          </cell>
        </row>
        <row r="35520">
          <cell r="C35520">
            <v>89</v>
          </cell>
          <cell r="D35520" t="str">
            <v>KERRY INGREDIENTS DE MEXICO SA DE CV</v>
          </cell>
        </row>
        <row r="35521">
          <cell r="C35521">
            <v>91</v>
          </cell>
          <cell r="D35521" t="str">
            <v>LABORATORIOS GRIFFITH  DE MEXICO SA DE CV</v>
          </cell>
        </row>
        <row r="35522">
          <cell r="C35522">
            <v>91</v>
          </cell>
          <cell r="D35522" t="str">
            <v>LABORATORIOS GRIFFITH  DE MEXICO SA DE CV</v>
          </cell>
        </row>
        <row r="35523">
          <cell r="C35523">
            <v>107</v>
          </cell>
          <cell r="D35523" t="str">
            <v>MICHEL ONTIVEROS PABLO IGNACIO</v>
          </cell>
        </row>
        <row r="35524">
          <cell r="C35524">
            <v>174</v>
          </cell>
          <cell r="D35524" t="str">
            <v>GRUPO INDUSTRIAL CUADRITOS BIOTEK SA DE CV</v>
          </cell>
        </row>
        <row r="35525">
          <cell r="C35525">
            <v>373</v>
          </cell>
          <cell r="D35525" t="str">
            <v>MOLINO LA ROSALEDA, S.A. DE C.V.</v>
          </cell>
        </row>
        <row r="35526">
          <cell r="C35526">
            <v>373</v>
          </cell>
          <cell r="D35526" t="str">
            <v>MOLINO LA ROSALEDA, S.A. DE C.V.</v>
          </cell>
        </row>
        <row r="35527">
          <cell r="C35527">
            <v>422</v>
          </cell>
          <cell r="D35527" t="str">
            <v>DYSAL, S.A.P.I., DE C.V.</v>
          </cell>
        </row>
        <row r="35528">
          <cell r="C35528">
            <v>458</v>
          </cell>
          <cell r="D35528" t="str">
            <v>LA CASA DE LOS ABUELOS EL DORADO SA DE CV</v>
          </cell>
        </row>
        <row r="35529">
          <cell r="C35529">
            <v>458</v>
          </cell>
          <cell r="D35529" t="str">
            <v>LA CASA DE LOS ABUELOS EL DORADO SA DE CV</v>
          </cell>
        </row>
        <row r="35530">
          <cell r="C35530">
            <v>449</v>
          </cell>
          <cell r="D35530" t="str">
            <v>BIMBO</v>
          </cell>
        </row>
        <row r="35531">
          <cell r="C35531" t="str">
            <v xml:space="preserve">      0024</v>
          </cell>
          <cell r="D35531" t="str">
            <v>C &amp; L ALIMENTOS SA DE CV</v>
          </cell>
        </row>
        <row r="35532">
          <cell r="C35532" t="str">
            <v xml:space="preserve">      0024</v>
          </cell>
          <cell r="D35532" t="str">
            <v>C &amp; L ALIMENTOS SA DE CV</v>
          </cell>
        </row>
        <row r="35533">
          <cell r="C35533" t="str">
            <v xml:space="preserve">      0024</v>
          </cell>
          <cell r="D35533" t="str">
            <v>C &amp; L ALIMENTOS SA DE CV</v>
          </cell>
        </row>
        <row r="35534">
          <cell r="C35534" t="str">
            <v xml:space="preserve">      0104</v>
          </cell>
          <cell r="D35534" t="str">
            <v>MEJORPLUS SA DE CV</v>
          </cell>
        </row>
        <row r="35535">
          <cell r="C35535" t="str">
            <v xml:space="preserve">      0104</v>
          </cell>
          <cell r="D35535" t="str">
            <v>MEJORPLUS SA DE CV</v>
          </cell>
        </row>
        <row r="35536">
          <cell r="C35536" t="str">
            <v xml:space="preserve">      0104</v>
          </cell>
          <cell r="D35536" t="str">
            <v>MEJORPLUS SA DE CV</v>
          </cell>
        </row>
        <row r="35537">
          <cell r="C35537" t="str">
            <v xml:space="preserve">      0104</v>
          </cell>
          <cell r="D35537" t="str">
            <v>MEJORPLUS SA DE CV</v>
          </cell>
        </row>
        <row r="35538">
          <cell r="C35538" t="str">
            <v xml:space="preserve">      0130</v>
          </cell>
          <cell r="D35538" t="str">
            <v>PRODUCTOS PERLA, SA DE CV</v>
          </cell>
        </row>
        <row r="35539">
          <cell r="C35539" t="str">
            <v xml:space="preserve">      0130</v>
          </cell>
          <cell r="D35539" t="str">
            <v>PRODUCTOS PERLA, SA DE CV</v>
          </cell>
        </row>
        <row r="35540">
          <cell r="C35540" t="str">
            <v xml:space="preserve">      0130</v>
          </cell>
          <cell r="D35540" t="str">
            <v>PRODUCTOS PERLA, SA DE CV</v>
          </cell>
        </row>
        <row r="35541">
          <cell r="C35541" t="str">
            <v>PROSPECTO</v>
          </cell>
          <cell r="D35541" t="str">
            <v>PANIFICADORA LA HORMIGA</v>
          </cell>
        </row>
        <row r="35542">
          <cell r="C35542" t="str">
            <v>PROSPECTO</v>
          </cell>
          <cell r="D35542" t="str">
            <v>PANIFICADORA LA HORMIGA</v>
          </cell>
        </row>
        <row r="35543">
          <cell r="C35543" t="str">
            <v>PROSPECTO</v>
          </cell>
          <cell r="D35543" t="str">
            <v>PANIFICADORA LA HORMIGA</v>
          </cell>
        </row>
        <row r="35544">
          <cell r="C35544" t="str">
            <v>PROSPECTO</v>
          </cell>
          <cell r="D35544" t="str">
            <v>LA MODERNA MX</v>
          </cell>
        </row>
        <row r="35545">
          <cell r="C35545" t="str">
            <v>PROSPECTO</v>
          </cell>
          <cell r="D35545" t="str">
            <v>LA MODERNA USA</v>
          </cell>
        </row>
        <row r="35546">
          <cell r="C35546" t="str">
            <v xml:space="preserve">      0106</v>
          </cell>
          <cell r="D35546" t="str">
            <v>MEXIALOE LABORATORIOS SA DE CV</v>
          </cell>
        </row>
        <row r="35547">
          <cell r="C35547">
            <v>381</v>
          </cell>
          <cell r="D35547" t="str">
            <v>HARI MASA DEL SURESTE, S.A. DE C.V.</v>
          </cell>
        </row>
        <row r="35548">
          <cell r="C35548">
            <v>459</v>
          </cell>
          <cell r="D35548" t="str">
            <v>MINSA COMERCIAL SA DE CV</v>
          </cell>
        </row>
        <row r="35549">
          <cell r="C35549" t="str">
            <v>PROSPECTO</v>
          </cell>
          <cell r="D35549" t="str">
            <v xml:space="preserve">DISTRIBUIDORA DE TORTILLA DE TEPIC </v>
          </cell>
        </row>
        <row r="35550">
          <cell r="C35550" t="str">
            <v>PROSPECTO</v>
          </cell>
          <cell r="D35550" t="str">
            <v xml:space="preserve">TORTILLAS OCHOA </v>
          </cell>
        </row>
        <row r="35551">
          <cell r="C35551" t="str">
            <v>PROSPECTO</v>
          </cell>
          <cell r="D35551" t="str">
            <v xml:space="preserve">PRODUCTOS CHATA </v>
          </cell>
        </row>
        <row r="35552">
          <cell r="C35552">
            <v>89</v>
          </cell>
          <cell r="D35552" t="str">
            <v>KERRY INGREDIENTS DE MEXICO SA DE CV</v>
          </cell>
        </row>
        <row r="35553">
          <cell r="C35553">
            <v>89</v>
          </cell>
          <cell r="D35553" t="str">
            <v>KERRY INGREDIENTS DE MEXICO SA DE CV</v>
          </cell>
        </row>
        <row r="35554">
          <cell r="C35554">
            <v>174</v>
          </cell>
          <cell r="D35554" t="str">
            <v>GRUPO INDUSTRIAL CUADRITOS BIOTEK SA DE CV</v>
          </cell>
        </row>
        <row r="35555">
          <cell r="C35555">
            <v>456</v>
          </cell>
          <cell r="D35555" t="str">
            <v>PROTEINAS MARINAS Y HARINAS DE SINALOA SA DE CV</v>
          </cell>
        </row>
        <row r="35556">
          <cell r="C35556">
            <v>461</v>
          </cell>
          <cell r="D35556" t="str">
            <v>ANTONIETA MEDEL QUIROZ</v>
          </cell>
        </row>
        <row r="35557">
          <cell r="C35557" t="str">
            <v>PROSPECTO</v>
          </cell>
          <cell r="D35557" t="str">
            <v>CONSERVERA SAN CARLOS SA DE CV</v>
          </cell>
        </row>
        <row r="35558">
          <cell r="C35558" t="str">
            <v>PROSPECTO</v>
          </cell>
          <cell r="D35558" t="str">
            <v>MARINDUSTRIAS SA DE CV (GRUPO MAR)</v>
          </cell>
        </row>
        <row r="35559">
          <cell r="C35559" t="str">
            <v>PROSPECTO</v>
          </cell>
          <cell r="D35559" t="str">
            <v>INDUSTRIAL DEL PACIFICO SA DE CV (IPSA)</v>
          </cell>
        </row>
        <row r="35560">
          <cell r="C35560" t="str">
            <v>PROSPECTO</v>
          </cell>
          <cell r="D35560" t="str">
            <v>PROCESAMIENTO ESPECIALIZADO DE ALIMENTOS (PROCESA)</v>
          </cell>
        </row>
        <row r="35561">
          <cell r="C35561" t="str">
            <v>PROSPECTO</v>
          </cell>
          <cell r="D35561" t="str">
            <v>NUTRESA</v>
          </cell>
        </row>
        <row r="35562">
          <cell r="C35562" t="str">
            <v>PROSPECTO</v>
          </cell>
          <cell r="D35562" t="str">
            <v xml:space="preserve">APELSA </v>
          </cell>
        </row>
        <row r="35563">
          <cell r="C35563" t="str">
            <v>PROSPECTO</v>
          </cell>
          <cell r="D35563" t="str">
            <v>CALIFORNIA BAHIAS</v>
          </cell>
        </row>
        <row r="35564">
          <cell r="C35564" t="str">
            <v>PROSPECTO</v>
          </cell>
          <cell r="D35564" t="str">
            <v>AENE PRODUCE FOODS</v>
          </cell>
        </row>
        <row r="35565">
          <cell r="C35565" t="str">
            <v>PROSPECTO</v>
          </cell>
          <cell r="D35565" t="str">
            <v>PROCESADORA MAR DE ENSENADA</v>
          </cell>
        </row>
        <row r="35566">
          <cell r="C35566" t="str">
            <v>PROSPECTO</v>
          </cell>
          <cell r="D35566" t="str">
            <v>BAJA MARINE FOODS</v>
          </cell>
        </row>
        <row r="35567">
          <cell r="C35567" t="str">
            <v>PROSPECTO</v>
          </cell>
          <cell r="D35567" t="str">
            <v>TEQUILERA EL MILAGRO SA</v>
          </cell>
        </row>
        <row r="35568">
          <cell r="C35568" t="str">
            <v>PROSPECTO</v>
          </cell>
          <cell r="D35568" t="str">
            <v>TEQUILERA EL MILAGRO SA</v>
          </cell>
        </row>
        <row r="35569">
          <cell r="C35569" t="str">
            <v>PROSPECTO</v>
          </cell>
          <cell r="D35569" t="str">
            <v>KERRY INGREDIENTS DE MEXICO SA DE CV</v>
          </cell>
        </row>
        <row r="35570">
          <cell r="C35570" t="str">
            <v>PROSPECTO</v>
          </cell>
          <cell r="D35570" t="str">
            <v xml:space="preserve">GRUPO MAR </v>
          </cell>
        </row>
        <row r="35571">
          <cell r="C35571">
            <v>89</v>
          </cell>
          <cell r="D35571" t="str">
            <v>KERRY INGREDIENTS DE MEXICO SA DE CV</v>
          </cell>
        </row>
        <row r="35572">
          <cell r="C35572">
            <v>89</v>
          </cell>
          <cell r="D35572" t="str">
            <v>KERRY INGREDIENTS DE MEXICO SA DE CV</v>
          </cell>
        </row>
        <row r="35573">
          <cell r="C35573">
            <v>91</v>
          </cell>
          <cell r="D35573" t="str">
            <v>LABORATORIOS GRIFFITH  DE MEXICO SA DE CV</v>
          </cell>
        </row>
        <row r="35574">
          <cell r="C35574">
            <v>91</v>
          </cell>
          <cell r="D35574" t="str">
            <v>LABORATORIOS GRIFFITH  DE MEXICO SA DE CV</v>
          </cell>
        </row>
        <row r="35575">
          <cell r="C35575">
            <v>107</v>
          </cell>
          <cell r="D35575" t="str">
            <v>MICHEL ONTIVEROS PABLO IGNACIO</v>
          </cell>
        </row>
        <row r="35576">
          <cell r="C35576">
            <v>174</v>
          </cell>
          <cell r="D35576" t="str">
            <v>GRUPO INDUSTRIAL CUADRITOS BIOTEK SA DE CV</v>
          </cell>
        </row>
        <row r="35577">
          <cell r="C35577">
            <v>373</v>
          </cell>
          <cell r="D35577" t="str">
            <v>MOLINO LA ROSALEDA, S.A. DE C.V.</v>
          </cell>
        </row>
        <row r="35578">
          <cell r="C35578">
            <v>373</v>
          </cell>
          <cell r="D35578" t="str">
            <v>MOLINO LA ROSALEDA, S.A. DE C.V.</v>
          </cell>
        </row>
        <row r="35579">
          <cell r="C35579">
            <v>422</v>
          </cell>
          <cell r="D35579" t="str">
            <v>DYSAL, S.A.P.I., DE C.V.</v>
          </cell>
        </row>
        <row r="35580">
          <cell r="C35580">
            <v>458</v>
          </cell>
          <cell r="D35580" t="str">
            <v>LA CASA DE LOS ABUELOS EL DORADO SA DE CV</v>
          </cell>
        </row>
        <row r="35581">
          <cell r="C35581">
            <v>458</v>
          </cell>
          <cell r="D35581" t="str">
            <v>LA CASA DE LOS ABUELOS EL DORADO SA DE CV</v>
          </cell>
        </row>
        <row r="35582">
          <cell r="C35582">
            <v>449</v>
          </cell>
          <cell r="D35582" t="str">
            <v>BIMBO</v>
          </cell>
        </row>
        <row r="35583">
          <cell r="C35583" t="str">
            <v xml:space="preserve">      0024</v>
          </cell>
          <cell r="D35583" t="str">
            <v>C &amp; L ALIMENTOS SA DE CV</v>
          </cell>
        </row>
        <row r="35584">
          <cell r="C35584" t="str">
            <v xml:space="preserve">      0024</v>
          </cell>
          <cell r="D35584" t="str">
            <v>C &amp; L ALIMENTOS SA DE CV</v>
          </cell>
        </row>
        <row r="35585">
          <cell r="C35585" t="str">
            <v xml:space="preserve">      0024</v>
          </cell>
          <cell r="D35585" t="str">
            <v>C &amp; L ALIMENTOS SA DE CV</v>
          </cell>
        </row>
        <row r="35586">
          <cell r="C35586" t="str">
            <v xml:space="preserve">      0104</v>
          </cell>
          <cell r="D35586" t="str">
            <v>MEJORPLUS SA DE CV</v>
          </cell>
        </row>
        <row r="35587">
          <cell r="C35587" t="str">
            <v xml:space="preserve">      0104</v>
          </cell>
          <cell r="D35587" t="str">
            <v>MEJORPLUS SA DE CV</v>
          </cell>
        </row>
        <row r="35588">
          <cell r="C35588" t="str">
            <v xml:space="preserve">      0104</v>
          </cell>
          <cell r="D35588" t="str">
            <v>MEJORPLUS SA DE CV</v>
          </cell>
        </row>
        <row r="35589">
          <cell r="C35589" t="str">
            <v xml:space="preserve">      0104</v>
          </cell>
          <cell r="D35589" t="str">
            <v>MEJORPLUS SA DE CV</v>
          </cell>
        </row>
        <row r="35590">
          <cell r="C35590" t="str">
            <v xml:space="preserve">      0130</v>
          </cell>
          <cell r="D35590" t="str">
            <v>PRODUCTOS PERLA, SA DE CV</v>
          </cell>
        </row>
        <row r="35591">
          <cell r="C35591" t="str">
            <v xml:space="preserve">      0130</v>
          </cell>
          <cell r="D35591" t="str">
            <v>PRODUCTOS PERLA, SA DE CV</v>
          </cell>
        </row>
        <row r="35592">
          <cell r="C35592" t="str">
            <v xml:space="preserve">      0130</v>
          </cell>
          <cell r="D35592" t="str">
            <v>PRODUCTOS PERLA, SA DE CV</v>
          </cell>
        </row>
        <row r="35593">
          <cell r="C35593" t="str">
            <v>PROSPECTO</v>
          </cell>
          <cell r="D35593" t="str">
            <v>PANIFICADORA LA HORMIGA</v>
          </cell>
        </row>
        <row r="35594">
          <cell r="C35594" t="str">
            <v>PROSPECTO</v>
          </cell>
          <cell r="D35594" t="str">
            <v>PANIFICADORA LA HORMIGA</v>
          </cell>
        </row>
        <row r="35595">
          <cell r="C35595" t="str">
            <v>PROSPECTO</v>
          </cell>
          <cell r="D35595" t="str">
            <v>PANIFICADORA LA HORMIGA</v>
          </cell>
        </row>
        <row r="35596">
          <cell r="C35596" t="str">
            <v>PROSPECTO</v>
          </cell>
          <cell r="D35596" t="str">
            <v>LA MODERNA MX</v>
          </cell>
        </row>
        <row r="35597">
          <cell r="C35597" t="str">
            <v>PROSPECTO</v>
          </cell>
          <cell r="D35597" t="str">
            <v>LA MODERNA USA</v>
          </cell>
        </row>
        <row r="35598">
          <cell r="C35598" t="str">
            <v xml:space="preserve">      0106</v>
          </cell>
          <cell r="D35598" t="str">
            <v>MEXIALOE LABORATORIOS SA DE CV</v>
          </cell>
        </row>
        <row r="35599">
          <cell r="C35599">
            <v>381</v>
          </cell>
          <cell r="D35599" t="str">
            <v>HARI MASA DEL SURESTE, S.A. DE C.V.</v>
          </cell>
        </row>
        <row r="35600">
          <cell r="C35600">
            <v>459</v>
          </cell>
          <cell r="D35600" t="str">
            <v>MINSA COMERCIAL SA DE CV</v>
          </cell>
        </row>
        <row r="35601">
          <cell r="C35601" t="str">
            <v>PROSPECTO</v>
          </cell>
          <cell r="D35601" t="str">
            <v xml:space="preserve">DISTRIBUIDORA DE TORTILLA DE TEPIC </v>
          </cell>
        </row>
        <row r="35602">
          <cell r="C35602" t="str">
            <v>PROSPECTO</v>
          </cell>
          <cell r="D35602" t="str">
            <v xml:space="preserve">TORTILLAS OCHOA </v>
          </cell>
        </row>
        <row r="35603">
          <cell r="C35603" t="str">
            <v>PROSPECTO</v>
          </cell>
          <cell r="D35603" t="str">
            <v xml:space="preserve">PRODUCTOS CHATA </v>
          </cell>
        </row>
        <row r="35604">
          <cell r="C35604">
            <v>89</v>
          </cell>
          <cell r="D35604" t="str">
            <v>KERRY INGREDIENTS DE MEXICO SA DE CV</v>
          </cell>
        </row>
        <row r="35605">
          <cell r="C35605">
            <v>89</v>
          </cell>
          <cell r="D35605" t="str">
            <v>KERRY INGREDIENTS DE MEXICO SA DE CV</v>
          </cell>
        </row>
        <row r="35606">
          <cell r="C35606">
            <v>174</v>
          </cell>
          <cell r="D35606" t="str">
            <v>GRUPO INDUSTRIAL CUADRITOS BIOTEK SA DE CV</v>
          </cell>
        </row>
        <row r="35607">
          <cell r="C35607">
            <v>456</v>
          </cell>
          <cell r="D35607" t="str">
            <v>PROTEINAS MARINAS Y HARINAS DE SINALOA SA DE CV</v>
          </cell>
        </row>
        <row r="35608">
          <cell r="C35608">
            <v>461</v>
          </cell>
          <cell r="D35608" t="str">
            <v>ANTONIETA MEDEL QUIROZ</v>
          </cell>
        </row>
        <row r="35609">
          <cell r="C35609" t="str">
            <v>PROSPECTO</v>
          </cell>
          <cell r="D35609" t="str">
            <v>CONSERVERA SAN CARLOS SA DE CV</v>
          </cell>
        </row>
        <row r="35610">
          <cell r="C35610" t="str">
            <v>PROSPECTO</v>
          </cell>
          <cell r="D35610" t="str">
            <v>MARINDUSTRIAS SA DE CV (GRUPO MAR)</v>
          </cell>
        </row>
        <row r="35611">
          <cell r="C35611" t="str">
            <v>PROSPECTO</v>
          </cell>
          <cell r="D35611" t="str">
            <v>INDUSTRIAL DEL PACIFICO SA DE CV (IPSA)</v>
          </cell>
        </row>
        <row r="35612">
          <cell r="C35612" t="str">
            <v>PROSPECTO</v>
          </cell>
          <cell r="D35612" t="str">
            <v>PROCESAMIENTO ESPECIALIZADO DE ALIMENTOS (PROCESA)</v>
          </cell>
        </row>
        <row r="35613">
          <cell r="C35613" t="str">
            <v>PROSPECTO</v>
          </cell>
          <cell r="D35613" t="str">
            <v>NUTRESA</v>
          </cell>
        </row>
        <row r="35614">
          <cell r="C35614" t="str">
            <v>PROSPECTO</v>
          </cell>
          <cell r="D35614" t="str">
            <v xml:space="preserve">APELSA </v>
          </cell>
        </row>
        <row r="35615">
          <cell r="C35615" t="str">
            <v>PROSPECTO</v>
          </cell>
          <cell r="D35615" t="str">
            <v>CALIFORNIA BAHIAS</v>
          </cell>
        </row>
        <row r="35616">
          <cell r="C35616" t="str">
            <v>PROSPECTO</v>
          </cell>
          <cell r="D35616" t="str">
            <v>AENE PRODUCE FOODS</v>
          </cell>
        </row>
        <row r="35617">
          <cell r="C35617" t="str">
            <v>PROSPECTO</v>
          </cell>
          <cell r="D35617" t="str">
            <v>PROCESADORA MAR DE ENSENADA</v>
          </cell>
        </row>
        <row r="35618">
          <cell r="C35618" t="str">
            <v>PROSPECTO</v>
          </cell>
          <cell r="D35618" t="str">
            <v>BAJA MARINE FOODS</v>
          </cell>
        </row>
        <row r="35619">
          <cell r="C35619" t="str">
            <v>PROSPECTO</v>
          </cell>
          <cell r="D35619" t="str">
            <v>TEQUILERA EL MILAGRO SA</v>
          </cell>
        </row>
        <row r="35620">
          <cell r="C35620" t="str">
            <v>PROSPECTO</v>
          </cell>
          <cell r="D35620" t="str">
            <v>TEQUILERA EL MILAGRO SA</v>
          </cell>
        </row>
        <row r="35621">
          <cell r="C35621" t="str">
            <v>PROSPECTO</v>
          </cell>
          <cell r="D35621" t="str">
            <v>KERRY INGREDIENTS DE MEXICO SA DE CV</v>
          </cell>
        </row>
        <row r="35622">
          <cell r="C35622" t="str">
            <v>PROSPECTO</v>
          </cell>
          <cell r="D35622" t="str">
            <v xml:space="preserve">GRUPO MAR </v>
          </cell>
        </row>
        <row r="35623">
          <cell r="C35623">
            <v>370</v>
          </cell>
          <cell r="D35623" t="str">
            <v>JUAN RAMON DELGADILLO ALDRETE</v>
          </cell>
        </row>
        <row r="35624">
          <cell r="C35624">
            <v>370</v>
          </cell>
          <cell r="D35624" t="str">
            <v>JUAN RAMON DELGADILLO ALDRETE</v>
          </cell>
        </row>
        <row r="35625">
          <cell r="C35625">
            <v>370</v>
          </cell>
          <cell r="D35625" t="str">
            <v>JUAN RAMON DELGADILLO ALDRETE</v>
          </cell>
        </row>
        <row r="35626">
          <cell r="C35626">
            <v>55</v>
          </cell>
          <cell r="D35626" t="str">
            <v>DISTRIBUIDORA DE TEXTILES AVANTE SA DE CV</v>
          </cell>
        </row>
        <row r="35627">
          <cell r="C35627">
            <v>14</v>
          </cell>
          <cell r="D35627" t="str">
            <v>DISTRIBUIDORA TEXTIL ARTTEX, S.A. DE C.V.</v>
          </cell>
        </row>
        <row r="35628">
          <cell r="C35628">
            <v>14</v>
          </cell>
          <cell r="D35628" t="str">
            <v>DISTRIBUIDORA TEXTIL ARTTEX, S.A. DE C.V.</v>
          </cell>
        </row>
        <row r="35629">
          <cell r="C35629">
            <v>204</v>
          </cell>
          <cell r="D35629" t="str">
            <v>PQ INTEGRADORA LOGISTICA SA DE CV</v>
          </cell>
        </row>
        <row r="35630">
          <cell r="C35630">
            <v>204</v>
          </cell>
          <cell r="D35630" t="str">
            <v>PQ INTEGRADORA LOGISTICA SA DE CV</v>
          </cell>
        </row>
        <row r="35631">
          <cell r="C35631">
            <v>155</v>
          </cell>
          <cell r="D35631" t="str">
            <v>VERTICAL KNITS SA DE CV</v>
          </cell>
        </row>
        <row r="35632">
          <cell r="C35632">
            <v>179</v>
          </cell>
          <cell r="D35632" t="str">
            <v>TBG APPAREL S DE RL DE CV</v>
          </cell>
        </row>
        <row r="35633">
          <cell r="C35633">
            <v>179</v>
          </cell>
          <cell r="D35633" t="str">
            <v>TBG APPAREL S DE RL DE CV</v>
          </cell>
        </row>
        <row r="35634">
          <cell r="C35634">
            <v>396</v>
          </cell>
          <cell r="D35634" t="str">
            <v>JINSI, S.A. DE C.V.</v>
          </cell>
        </row>
        <row r="35635">
          <cell r="C35635">
            <v>378</v>
          </cell>
          <cell r="D35635" t="str">
            <v>STONE LAV, S.A. DE C.V.</v>
          </cell>
        </row>
        <row r="35636">
          <cell r="C35636">
            <v>378</v>
          </cell>
          <cell r="D35636" t="str">
            <v>STONE LAV, S.A. DE C.V.</v>
          </cell>
        </row>
        <row r="35637">
          <cell r="C35637">
            <v>97</v>
          </cell>
          <cell r="D35637" t="str">
            <v>LAVAEXPORT SA DE CV</v>
          </cell>
        </row>
        <row r="35638">
          <cell r="C35638">
            <v>97</v>
          </cell>
          <cell r="D35638" t="str">
            <v>LAVAEXPORT SA DE CV</v>
          </cell>
        </row>
        <row r="35639">
          <cell r="C35639">
            <v>134</v>
          </cell>
          <cell r="D35639" t="str">
            <v>QUIMICA HERNANDEZ RAMIREZ SA DE CV</v>
          </cell>
        </row>
        <row r="35640">
          <cell r="C35640">
            <v>134</v>
          </cell>
          <cell r="D35640" t="str">
            <v>QUIMICA HERNANDEZ RAMIREZ SA DE CV</v>
          </cell>
        </row>
        <row r="35641">
          <cell r="C35641">
            <v>134</v>
          </cell>
          <cell r="D35641" t="str">
            <v>QUIMICA HERNANDEZ RAMIREZ SA DE CV</v>
          </cell>
        </row>
        <row r="35642">
          <cell r="C35642">
            <v>376</v>
          </cell>
          <cell r="D35642" t="str">
            <v>EDUARDO WONG RODRIGUEZ</v>
          </cell>
        </row>
        <row r="35643">
          <cell r="C35643">
            <v>376</v>
          </cell>
          <cell r="D35643" t="str">
            <v>EDUARDO WONG RODRIGUEZ</v>
          </cell>
        </row>
        <row r="35644">
          <cell r="C35644">
            <v>376</v>
          </cell>
          <cell r="D35644" t="str">
            <v>EDUARDO WONG RODRIGUEZ</v>
          </cell>
        </row>
        <row r="35645">
          <cell r="C35645">
            <v>433</v>
          </cell>
          <cell r="D35645" t="str">
            <v>CONFECCIONES Y LAVADOS DEL SURESTE, S.A. DE C.V.</v>
          </cell>
        </row>
        <row r="35646">
          <cell r="C35646">
            <v>454</v>
          </cell>
          <cell r="D35646" t="str">
            <v>RAMON ENRIQUE REYES CANCINO</v>
          </cell>
        </row>
        <row r="35647">
          <cell r="C35647">
            <v>454</v>
          </cell>
          <cell r="D35647" t="str">
            <v>RAMON ENRIQUE REYES CANCINO</v>
          </cell>
        </row>
        <row r="35648">
          <cell r="C35648">
            <v>73</v>
          </cell>
          <cell r="D35648" t="str">
            <v>GRUPO INDUSTRIAL MIRO SA DE CV</v>
          </cell>
        </row>
        <row r="35649">
          <cell r="C35649">
            <v>457</v>
          </cell>
          <cell r="D35649" t="str">
            <v>COMERCIALIZADORA Y DISTRIBUIDORA ZAY SA DE CV</v>
          </cell>
        </row>
        <row r="35650">
          <cell r="C35650">
            <v>367</v>
          </cell>
          <cell r="D35650" t="str">
            <v>WRANGLER DE MEXICO, S. DE R.L. DE C.V.</v>
          </cell>
        </row>
        <row r="35651">
          <cell r="C35651">
            <v>367</v>
          </cell>
          <cell r="D35651" t="str">
            <v>WRANGLER DE MEXICO, S. DE R.L. DE C.V.</v>
          </cell>
        </row>
        <row r="35652">
          <cell r="C35652">
            <v>155</v>
          </cell>
          <cell r="D35652" t="str">
            <v>VERTICAL KNITS SA DE CV</v>
          </cell>
        </row>
        <row r="35653">
          <cell r="C35653">
            <v>73</v>
          </cell>
          <cell r="D35653" t="str">
            <v>GRUPO INDUSTRIAL MIRO SA DE CV</v>
          </cell>
        </row>
        <row r="35654">
          <cell r="C35654">
            <v>367</v>
          </cell>
          <cell r="D35654" t="str">
            <v>WRANGLER DE MEXICO, S. DE R.L. DE C.V.</v>
          </cell>
        </row>
        <row r="35655">
          <cell r="C35655">
            <v>367</v>
          </cell>
          <cell r="D35655" t="str">
            <v>WRANGLER DE MEXICO, S. DE R.L. DE C.V.</v>
          </cell>
        </row>
        <row r="35656">
          <cell r="C35656">
            <v>409</v>
          </cell>
          <cell r="D35656" t="str">
            <v>INGENIERO FRANCISCO QUINZAÑOS Y CIA SA DE CV</v>
          </cell>
        </row>
        <row r="35657">
          <cell r="C35657">
            <v>409</v>
          </cell>
          <cell r="D35657" t="str">
            <v>INGENIERO FRANCISCO QUINZAÑOS Y CIA SA DE CV</v>
          </cell>
        </row>
        <row r="35658">
          <cell r="C35658">
            <v>427</v>
          </cell>
          <cell r="D35658" t="str">
            <v>CASA ARMANDO GUILLERMO PRIETO, S.A. DE C.V.</v>
          </cell>
        </row>
        <row r="35659">
          <cell r="C35659">
            <v>411</v>
          </cell>
          <cell r="D35659" t="str">
            <v>TECNOLOGIA AMBIENTAL Y COMERCIAL SA</v>
          </cell>
        </row>
        <row r="35660">
          <cell r="C35660">
            <v>411</v>
          </cell>
          <cell r="D35660" t="str">
            <v>TECNOLOGIA AMBIENTAL Y COMERCIAL SA</v>
          </cell>
        </row>
        <row r="35661">
          <cell r="C35661">
            <v>55</v>
          </cell>
          <cell r="D35661" t="str">
            <v>DISTRIBUIDORA DE TEXTILES AVANTE SA DE CV</v>
          </cell>
        </row>
        <row r="35662">
          <cell r="C35662">
            <v>55</v>
          </cell>
          <cell r="D35662" t="str">
            <v>DISTRIBUIDORA DE TEXTILES AVANTE SA DE CV</v>
          </cell>
        </row>
        <row r="35663">
          <cell r="C35663">
            <v>370</v>
          </cell>
          <cell r="D35663" t="str">
            <v>JUAN RAMON DELGADILLO ALDRETE</v>
          </cell>
        </row>
        <row r="35664">
          <cell r="C35664">
            <v>370</v>
          </cell>
          <cell r="D35664" t="str">
            <v>JUAN RAMON DELGADILLO ALDRETE</v>
          </cell>
        </row>
        <row r="35665">
          <cell r="C35665">
            <v>370</v>
          </cell>
          <cell r="D35665" t="str">
            <v>JUAN RAMON DELGADILLO ALDRETE</v>
          </cell>
        </row>
        <row r="35666">
          <cell r="C35666">
            <v>55</v>
          </cell>
          <cell r="D35666" t="str">
            <v>DISTRIBUIDORA DE TEXTILES AVANTE SA DE CV</v>
          </cell>
        </row>
        <row r="35667">
          <cell r="C35667">
            <v>14</v>
          </cell>
          <cell r="D35667" t="str">
            <v>DISTRIBUIDORA TEXTIL ARTTEX, S.A. DE C.V.</v>
          </cell>
        </row>
        <row r="35668">
          <cell r="C35668">
            <v>14</v>
          </cell>
          <cell r="D35668" t="str">
            <v>DISTRIBUIDORA TEXTIL ARTTEX, S.A. DE C.V.</v>
          </cell>
        </row>
        <row r="35669">
          <cell r="C35669">
            <v>204</v>
          </cell>
          <cell r="D35669" t="str">
            <v>PQ INTEGRADORA LOGISTICA SA DE CV</v>
          </cell>
        </row>
        <row r="35670">
          <cell r="C35670">
            <v>204</v>
          </cell>
          <cell r="D35670" t="str">
            <v>PQ INTEGRADORA LOGISTICA SA DE CV</v>
          </cell>
        </row>
        <row r="35671">
          <cell r="C35671">
            <v>155</v>
          </cell>
          <cell r="D35671" t="str">
            <v>VERTICAL KNITS SA DE CV</v>
          </cell>
        </row>
        <row r="35672">
          <cell r="C35672">
            <v>179</v>
          </cell>
          <cell r="D35672" t="str">
            <v>TBG APPAREL S DE RL DE CV</v>
          </cell>
        </row>
        <row r="35673">
          <cell r="C35673">
            <v>179</v>
          </cell>
          <cell r="D35673" t="str">
            <v>TBG APPAREL S DE RL DE CV</v>
          </cell>
        </row>
        <row r="35674">
          <cell r="C35674">
            <v>396</v>
          </cell>
          <cell r="D35674" t="str">
            <v>JINSI, S.A. DE C.V.</v>
          </cell>
        </row>
        <row r="35675">
          <cell r="C35675">
            <v>378</v>
          </cell>
          <cell r="D35675" t="str">
            <v>STONE LAV, S.A. DE C.V.</v>
          </cell>
        </row>
        <row r="35676">
          <cell r="C35676">
            <v>378</v>
          </cell>
          <cell r="D35676" t="str">
            <v>STONE LAV, S.A. DE C.V.</v>
          </cell>
        </row>
        <row r="35677">
          <cell r="C35677">
            <v>97</v>
          </cell>
          <cell r="D35677" t="str">
            <v>LAVAEXPORT SA DE CV</v>
          </cell>
        </row>
        <row r="35678">
          <cell r="C35678">
            <v>97</v>
          </cell>
          <cell r="D35678" t="str">
            <v>LAVAEXPORT SA DE CV</v>
          </cell>
        </row>
        <row r="35679">
          <cell r="C35679">
            <v>134</v>
          </cell>
          <cell r="D35679" t="str">
            <v>QUIMICA HERNANDEZ RAMIREZ SA DE CV</v>
          </cell>
        </row>
        <row r="35680">
          <cell r="C35680">
            <v>134</v>
          </cell>
          <cell r="D35680" t="str">
            <v>QUIMICA HERNANDEZ RAMIREZ SA DE CV</v>
          </cell>
        </row>
        <row r="35681">
          <cell r="C35681">
            <v>134</v>
          </cell>
          <cell r="D35681" t="str">
            <v>QUIMICA HERNANDEZ RAMIREZ SA DE CV</v>
          </cell>
        </row>
        <row r="35682">
          <cell r="C35682">
            <v>376</v>
          </cell>
          <cell r="D35682" t="str">
            <v>EDUARDO WONG RODRIGUEZ</v>
          </cell>
        </row>
        <row r="35683">
          <cell r="C35683">
            <v>376</v>
          </cell>
          <cell r="D35683" t="str">
            <v>EDUARDO WONG RODRIGUEZ</v>
          </cell>
        </row>
        <row r="35684">
          <cell r="C35684">
            <v>376</v>
          </cell>
          <cell r="D35684" t="str">
            <v>EDUARDO WONG RODRIGUEZ</v>
          </cell>
        </row>
        <row r="35685">
          <cell r="C35685">
            <v>433</v>
          </cell>
          <cell r="D35685" t="str">
            <v>CONFECCIONES Y LAVADOS DEL SURESTE, S.A. DE C.V.</v>
          </cell>
        </row>
        <row r="35686">
          <cell r="C35686">
            <v>454</v>
          </cell>
          <cell r="D35686" t="str">
            <v>RAMON ENRIQUE REYES CANCINO</v>
          </cell>
        </row>
        <row r="35687">
          <cell r="C35687">
            <v>454</v>
          </cell>
          <cell r="D35687" t="str">
            <v>RAMON ENRIQUE REYES CANCINO</v>
          </cell>
        </row>
        <row r="35688">
          <cell r="C35688">
            <v>73</v>
          </cell>
          <cell r="D35688" t="str">
            <v>GRUPO INDUSTRIAL MIRO SA DE CV</v>
          </cell>
        </row>
        <row r="35689">
          <cell r="C35689">
            <v>457</v>
          </cell>
          <cell r="D35689" t="str">
            <v>COMERCIALIZADORA Y DISTRIBUIDORA ZAY SA DE CV</v>
          </cell>
        </row>
        <row r="35690">
          <cell r="C35690">
            <v>367</v>
          </cell>
          <cell r="D35690" t="str">
            <v>WRANGLER DE MEXICO, S. DE R.L. DE C.V.</v>
          </cell>
        </row>
        <row r="35691">
          <cell r="C35691">
            <v>367</v>
          </cell>
          <cell r="D35691" t="str">
            <v>WRANGLER DE MEXICO, S. DE R.L. DE C.V.</v>
          </cell>
        </row>
        <row r="35692">
          <cell r="C35692">
            <v>155</v>
          </cell>
          <cell r="D35692" t="str">
            <v>VERTICAL KNITS SA DE CV</v>
          </cell>
        </row>
        <row r="35693">
          <cell r="C35693">
            <v>73</v>
          </cell>
          <cell r="D35693" t="str">
            <v>GRUPO INDUSTRIAL MIRO SA DE CV</v>
          </cell>
        </row>
        <row r="35694">
          <cell r="C35694">
            <v>367</v>
          </cell>
          <cell r="D35694" t="str">
            <v>WRANGLER DE MEXICO, S. DE R.L. DE C.V.</v>
          </cell>
        </row>
        <row r="35695">
          <cell r="C35695">
            <v>367</v>
          </cell>
          <cell r="D35695" t="str">
            <v>WRANGLER DE MEXICO, S. DE R.L. DE C.V.</v>
          </cell>
        </row>
        <row r="35696">
          <cell r="C35696">
            <v>409</v>
          </cell>
          <cell r="D35696" t="str">
            <v>INGENIERO FRANCISCO QUINZAÑOS Y CIA SA DE CV</v>
          </cell>
        </row>
        <row r="35697">
          <cell r="C35697">
            <v>409</v>
          </cell>
          <cell r="D35697" t="str">
            <v>INGENIERO FRANCISCO QUINZAÑOS Y CIA SA DE CV</v>
          </cell>
        </row>
        <row r="35698">
          <cell r="C35698">
            <v>427</v>
          </cell>
          <cell r="D35698" t="str">
            <v>CASA ARMANDO GUILLERMO PRIETO, S.A. DE C.V.</v>
          </cell>
        </row>
        <row r="35699">
          <cell r="C35699">
            <v>411</v>
          </cell>
          <cell r="D35699" t="str">
            <v>TECNOLOGIA AMBIENTAL Y COMERCIAL SA</v>
          </cell>
        </row>
        <row r="35700">
          <cell r="C35700">
            <v>411</v>
          </cell>
          <cell r="D35700" t="str">
            <v>TECNOLOGIA AMBIENTAL Y COMERCIAL SA</v>
          </cell>
        </row>
        <row r="35701">
          <cell r="C35701">
            <v>55</v>
          </cell>
          <cell r="D35701" t="str">
            <v>DISTRIBUIDORA DE TEXTILES AVANTE SA DE CV</v>
          </cell>
        </row>
        <row r="35702">
          <cell r="C35702">
            <v>55</v>
          </cell>
          <cell r="D35702" t="str">
            <v>DISTRIBUIDORA DE TEXTILES AVANTE SA DE CV</v>
          </cell>
        </row>
        <row r="35703">
          <cell r="C35703">
            <v>370</v>
          </cell>
          <cell r="D35703" t="str">
            <v>JUAN RAMON DELGADILLO ALDRETE</v>
          </cell>
        </row>
        <row r="35704">
          <cell r="C35704">
            <v>370</v>
          </cell>
          <cell r="D35704" t="str">
            <v>JUAN RAMON DELGADILLO ALDRETE</v>
          </cell>
        </row>
        <row r="35705">
          <cell r="C35705">
            <v>370</v>
          </cell>
          <cell r="D35705" t="str">
            <v>JUAN RAMON DELGADILLO ALDRETE</v>
          </cell>
        </row>
        <row r="35706">
          <cell r="C35706">
            <v>55</v>
          </cell>
          <cell r="D35706" t="str">
            <v>DISTRIBUIDORA DE TEXTILES AVANTE SA DE CV</v>
          </cell>
        </row>
        <row r="35707">
          <cell r="C35707">
            <v>14</v>
          </cell>
          <cell r="D35707" t="str">
            <v>DISTRIBUIDORA TEXTIL ARTTEX, S.A. DE C.V.</v>
          </cell>
        </row>
        <row r="35708">
          <cell r="C35708">
            <v>14</v>
          </cell>
          <cell r="D35708" t="str">
            <v>DISTRIBUIDORA TEXTIL ARTTEX, S.A. DE C.V.</v>
          </cell>
        </row>
        <row r="35709">
          <cell r="C35709">
            <v>204</v>
          </cell>
          <cell r="D35709" t="str">
            <v>PQ INTEGRADORA LOGISTICA SA DE CV</v>
          </cell>
        </row>
        <row r="35710">
          <cell r="C35710">
            <v>204</v>
          </cell>
          <cell r="D35710" t="str">
            <v>PQ INTEGRADORA LOGISTICA SA DE CV</v>
          </cell>
        </row>
        <row r="35711">
          <cell r="C35711">
            <v>155</v>
          </cell>
          <cell r="D35711" t="str">
            <v>VERTICAL KNITS SA DE CV</v>
          </cell>
        </row>
        <row r="35712">
          <cell r="C35712">
            <v>179</v>
          </cell>
          <cell r="D35712" t="str">
            <v>TBG APPAREL S DE RL DE CV</v>
          </cell>
        </row>
        <row r="35713">
          <cell r="C35713">
            <v>179</v>
          </cell>
          <cell r="D35713" t="str">
            <v>TBG APPAREL S DE RL DE CV</v>
          </cell>
        </row>
        <row r="35714">
          <cell r="C35714">
            <v>396</v>
          </cell>
          <cell r="D35714" t="str">
            <v>JINSI, S.A. DE C.V.</v>
          </cell>
        </row>
        <row r="35715">
          <cell r="C35715">
            <v>378</v>
          </cell>
          <cell r="D35715" t="str">
            <v>STONE LAV, S.A. DE C.V.</v>
          </cell>
        </row>
        <row r="35716">
          <cell r="C35716">
            <v>378</v>
          </cell>
          <cell r="D35716" t="str">
            <v>STONE LAV, S.A. DE C.V.</v>
          </cell>
        </row>
        <row r="35717">
          <cell r="C35717">
            <v>97</v>
          </cell>
          <cell r="D35717" t="str">
            <v>LAVAEXPORT SA DE CV</v>
          </cell>
        </row>
        <row r="35718">
          <cell r="C35718">
            <v>97</v>
          </cell>
          <cell r="D35718" t="str">
            <v>LAVAEXPORT SA DE CV</v>
          </cell>
        </row>
        <row r="35719">
          <cell r="C35719">
            <v>134</v>
          </cell>
          <cell r="D35719" t="str">
            <v>QUIMICA HERNANDEZ RAMIREZ SA DE CV</v>
          </cell>
        </row>
        <row r="35720">
          <cell r="C35720">
            <v>134</v>
          </cell>
          <cell r="D35720" t="str">
            <v>QUIMICA HERNANDEZ RAMIREZ SA DE CV</v>
          </cell>
        </row>
        <row r="35721">
          <cell r="C35721">
            <v>134</v>
          </cell>
          <cell r="D35721" t="str">
            <v>QUIMICA HERNANDEZ RAMIREZ SA DE CV</v>
          </cell>
        </row>
        <row r="35722">
          <cell r="C35722">
            <v>376</v>
          </cell>
          <cell r="D35722" t="str">
            <v>EDUARDO WONG RODRIGUEZ</v>
          </cell>
        </row>
        <row r="35723">
          <cell r="C35723">
            <v>376</v>
          </cell>
          <cell r="D35723" t="str">
            <v>EDUARDO WONG RODRIGUEZ</v>
          </cell>
        </row>
        <row r="35724">
          <cell r="C35724">
            <v>376</v>
          </cell>
          <cell r="D35724" t="str">
            <v>EDUARDO WONG RODRIGUEZ</v>
          </cell>
        </row>
        <row r="35725">
          <cell r="C35725">
            <v>433</v>
          </cell>
          <cell r="D35725" t="str">
            <v>CONFECCIONES Y LAVADOS DEL SURESTE, S.A. DE C.V.</v>
          </cell>
        </row>
        <row r="35726">
          <cell r="C35726">
            <v>454</v>
          </cell>
          <cell r="D35726" t="str">
            <v>RAMON ENRIQUE REYES CANCINO</v>
          </cell>
        </row>
        <row r="35727">
          <cell r="C35727">
            <v>454</v>
          </cell>
          <cell r="D35727" t="str">
            <v>RAMON ENRIQUE REYES CANCINO</v>
          </cell>
        </row>
        <row r="35728">
          <cell r="C35728">
            <v>73</v>
          </cell>
          <cell r="D35728" t="str">
            <v>GRUPO INDUSTRIAL MIRO SA DE CV</v>
          </cell>
        </row>
        <row r="35729">
          <cell r="C35729">
            <v>457</v>
          </cell>
          <cell r="D35729" t="str">
            <v>COMERCIALIZADORA Y DISTRIBUIDORA ZAY SA DE CV</v>
          </cell>
        </row>
        <row r="35730">
          <cell r="C35730">
            <v>367</v>
          </cell>
          <cell r="D35730" t="str">
            <v>WRANGLER DE MEXICO, S. DE R.L. DE C.V.</v>
          </cell>
        </row>
        <row r="35731">
          <cell r="C35731">
            <v>367</v>
          </cell>
          <cell r="D35731" t="str">
            <v>WRANGLER DE MEXICO, S. DE R.L. DE C.V.</v>
          </cell>
        </row>
        <row r="35732">
          <cell r="C35732">
            <v>155</v>
          </cell>
          <cell r="D35732" t="str">
            <v>VERTICAL KNITS SA DE CV</v>
          </cell>
        </row>
        <row r="35733">
          <cell r="C35733">
            <v>73</v>
          </cell>
          <cell r="D35733" t="str">
            <v>GRUPO INDUSTRIAL MIRO SA DE CV</v>
          </cell>
        </row>
        <row r="35734">
          <cell r="C35734">
            <v>367</v>
          </cell>
          <cell r="D35734" t="str">
            <v>WRANGLER DE MEXICO, S. DE R.L. DE C.V.</v>
          </cell>
        </row>
        <row r="35735">
          <cell r="C35735">
            <v>367</v>
          </cell>
          <cell r="D35735" t="str">
            <v>WRANGLER DE MEXICO, S. DE R.L. DE C.V.</v>
          </cell>
        </row>
        <row r="35736">
          <cell r="C35736">
            <v>409</v>
          </cell>
          <cell r="D35736" t="str">
            <v>INGENIERO FRANCISCO QUINZAÑOS Y CIA SA DE CV</v>
          </cell>
        </row>
        <row r="35737">
          <cell r="C35737">
            <v>409</v>
          </cell>
          <cell r="D35737" t="str">
            <v>INGENIERO FRANCISCO QUINZAÑOS Y CIA SA DE CV</v>
          </cell>
        </row>
        <row r="35738">
          <cell r="C35738">
            <v>427</v>
          </cell>
          <cell r="D35738" t="str">
            <v>CASA ARMANDO GUILLERMO PRIETO, S.A. DE C.V.</v>
          </cell>
        </row>
        <row r="35739">
          <cell r="C35739">
            <v>411</v>
          </cell>
          <cell r="D35739" t="str">
            <v>TECNOLOGIA AMBIENTAL Y COMERCIAL SA</v>
          </cell>
        </row>
        <row r="35740">
          <cell r="C35740">
            <v>411</v>
          </cell>
          <cell r="D35740" t="str">
            <v>TECNOLOGIA AMBIENTAL Y COMERCIAL SA</v>
          </cell>
        </row>
        <row r="35741">
          <cell r="C35741">
            <v>55</v>
          </cell>
          <cell r="D35741" t="str">
            <v>DISTRIBUIDORA DE TEXTILES AVANTE SA DE CV</v>
          </cell>
        </row>
        <row r="35742">
          <cell r="C35742">
            <v>55</v>
          </cell>
          <cell r="D35742" t="str">
            <v>DISTRIBUIDORA DE TEXTILES AVANTE SA DE CV</v>
          </cell>
        </row>
        <row r="35743">
          <cell r="C35743">
            <v>370</v>
          </cell>
          <cell r="D35743" t="str">
            <v>JUAN RAMON DELGADILLO ALDRETE</v>
          </cell>
        </row>
        <row r="35744">
          <cell r="C35744">
            <v>370</v>
          </cell>
          <cell r="D35744" t="str">
            <v>JUAN RAMON DELGADILLO ALDRETE</v>
          </cell>
        </row>
        <row r="35745">
          <cell r="C35745">
            <v>370</v>
          </cell>
          <cell r="D35745" t="str">
            <v>JUAN RAMON DELGADILLO ALDRETE</v>
          </cell>
        </row>
        <row r="35746">
          <cell r="C35746">
            <v>55</v>
          </cell>
          <cell r="D35746" t="str">
            <v>DISTRIBUIDORA DE TEXTILES AVANTE SA DE CV</v>
          </cell>
        </row>
        <row r="35747">
          <cell r="C35747">
            <v>14</v>
          </cell>
          <cell r="D35747" t="str">
            <v>DISTRIBUIDORA TEXTIL ARTTEX, S.A. DE C.V.</v>
          </cell>
        </row>
        <row r="35748">
          <cell r="C35748">
            <v>14</v>
          </cell>
          <cell r="D35748" t="str">
            <v>DISTRIBUIDORA TEXTIL ARTTEX, S.A. DE C.V.</v>
          </cell>
        </row>
        <row r="35749">
          <cell r="C35749">
            <v>204</v>
          </cell>
          <cell r="D35749" t="str">
            <v>PQ INTEGRADORA LOGISTICA SA DE CV</v>
          </cell>
        </row>
        <row r="35750">
          <cell r="C35750">
            <v>204</v>
          </cell>
          <cell r="D35750" t="str">
            <v>PQ INTEGRADORA LOGISTICA SA DE CV</v>
          </cell>
        </row>
        <row r="35751">
          <cell r="C35751">
            <v>155</v>
          </cell>
          <cell r="D35751" t="str">
            <v>VERTICAL KNITS SA DE CV</v>
          </cell>
        </row>
        <row r="35752">
          <cell r="C35752">
            <v>179</v>
          </cell>
          <cell r="D35752" t="str">
            <v>TBG APPAREL S DE RL DE CV</v>
          </cell>
        </row>
        <row r="35753">
          <cell r="C35753">
            <v>179</v>
          </cell>
          <cell r="D35753" t="str">
            <v>TBG APPAREL S DE RL DE CV</v>
          </cell>
        </row>
        <row r="35754">
          <cell r="C35754">
            <v>396</v>
          </cell>
          <cell r="D35754" t="str">
            <v>JINSI, S.A. DE C.V.</v>
          </cell>
        </row>
        <row r="35755">
          <cell r="C35755">
            <v>378</v>
          </cell>
          <cell r="D35755" t="str">
            <v>STONE LAV, S.A. DE C.V.</v>
          </cell>
        </row>
        <row r="35756">
          <cell r="C35756">
            <v>378</v>
          </cell>
          <cell r="D35756" t="str">
            <v>STONE LAV, S.A. DE C.V.</v>
          </cell>
        </row>
        <row r="35757">
          <cell r="C35757">
            <v>97</v>
          </cell>
          <cell r="D35757" t="str">
            <v>LAVAEXPORT SA DE CV</v>
          </cell>
        </row>
        <row r="35758">
          <cell r="C35758">
            <v>97</v>
          </cell>
          <cell r="D35758" t="str">
            <v>LAVAEXPORT SA DE CV</v>
          </cell>
        </row>
        <row r="35759">
          <cell r="C35759">
            <v>134</v>
          </cell>
          <cell r="D35759" t="str">
            <v>QUIMICA HERNANDEZ RAMIREZ SA DE CV</v>
          </cell>
        </row>
        <row r="35760">
          <cell r="C35760">
            <v>134</v>
          </cell>
          <cell r="D35760" t="str">
            <v>QUIMICA HERNANDEZ RAMIREZ SA DE CV</v>
          </cell>
        </row>
        <row r="35761">
          <cell r="C35761">
            <v>134</v>
          </cell>
          <cell r="D35761" t="str">
            <v>QUIMICA HERNANDEZ RAMIREZ SA DE CV</v>
          </cell>
        </row>
        <row r="35762">
          <cell r="C35762">
            <v>376</v>
          </cell>
          <cell r="D35762" t="str">
            <v>EDUARDO WONG RODRIGUEZ</v>
          </cell>
        </row>
        <row r="35763">
          <cell r="C35763">
            <v>376</v>
          </cell>
          <cell r="D35763" t="str">
            <v>EDUARDO WONG RODRIGUEZ</v>
          </cell>
        </row>
        <row r="35764">
          <cell r="C35764">
            <v>376</v>
          </cell>
          <cell r="D35764" t="str">
            <v>EDUARDO WONG RODRIGUEZ</v>
          </cell>
        </row>
        <row r="35765">
          <cell r="C35765">
            <v>433</v>
          </cell>
          <cell r="D35765" t="str">
            <v>CONFECCIONES Y LAVADOS DEL SURESTE, S.A. DE C.V.</v>
          </cell>
        </row>
        <row r="35766">
          <cell r="C35766">
            <v>454</v>
          </cell>
          <cell r="D35766" t="str">
            <v>RAMON ENRIQUE REYES CANCINO</v>
          </cell>
        </row>
        <row r="35767">
          <cell r="C35767">
            <v>454</v>
          </cell>
          <cell r="D35767" t="str">
            <v>RAMON ENRIQUE REYES CANCINO</v>
          </cell>
        </row>
        <row r="35768">
          <cell r="C35768">
            <v>73</v>
          </cell>
          <cell r="D35768" t="str">
            <v>GRUPO INDUSTRIAL MIRO SA DE CV</v>
          </cell>
        </row>
        <row r="35769">
          <cell r="C35769">
            <v>457</v>
          </cell>
          <cell r="D35769" t="str">
            <v>COMERCIALIZADORA Y DISTRIBUIDORA ZAY SA DE CV</v>
          </cell>
        </row>
        <row r="35770">
          <cell r="C35770">
            <v>367</v>
          </cell>
          <cell r="D35770" t="str">
            <v>WRANGLER DE MEXICO, S. DE R.L. DE C.V.</v>
          </cell>
        </row>
        <row r="35771">
          <cell r="C35771">
            <v>367</v>
          </cell>
          <cell r="D35771" t="str">
            <v>WRANGLER DE MEXICO, S. DE R.L. DE C.V.</v>
          </cell>
        </row>
        <row r="35772">
          <cell r="C35772">
            <v>155</v>
          </cell>
          <cell r="D35772" t="str">
            <v>VERTICAL KNITS SA DE CV</v>
          </cell>
        </row>
        <row r="35773">
          <cell r="C35773">
            <v>73</v>
          </cell>
          <cell r="D35773" t="str">
            <v>GRUPO INDUSTRIAL MIRO SA DE CV</v>
          </cell>
        </row>
        <row r="35774">
          <cell r="C35774">
            <v>367</v>
          </cell>
          <cell r="D35774" t="str">
            <v>WRANGLER DE MEXICO, S. DE R.L. DE C.V.</v>
          </cell>
        </row>
        <row r="35775">
          <cell r="C35775">
            <v>367</v>
          </cell>
          <cell r="D35775" t="str">
            <v>WRANGLER DE MEXICO, S. DE R.L. DE C.V.</v>
          </cell>
        </row>
        <row r="35776">
          <cell r="C35776">
            <v>409</v>
          </cell>
          <cell r="D35776" t="str">
            <v>INGENIERO FRANCISCO QUINZAÑOS Y CIA SA DE CV</v>
          </cell>
        </row>
        <row r="35777">
          <cell r="C35777">
            <v>409</v>
          </cell>
          <cell r="D35777" t="str">
            <v>INGENIERO FRANCISCO QUINZAÑOS Y CIA SA DE CV</v>
          </cell>
        </row>
        <row r="35778">
          <cell r="C35778">
            <v>427</v>
          </cell>
          <cell r="D35778" t="str">
            <v>CASA ARMANDO GUILLERMO PRIETO, S.A. DE C.V.</v>
          </cell>
        </row>
        <row r="35779">
          <cell r="C35779">
            <v>411</v>
          </cell>
          <cell r="D35779" t="str">
            <v>TECNOLOGIA AMBIENTAL Y COMERCIAL SA</v>
          </cell>
        </row>
        <row r="35780">
          <cell r="C35780">
            <v>411</v>
          </cell>
          <cell r="D35780" t="str">
            <v>TECNOLOGIA AMBIENTAL Y COMERCIAL SA</v>
          </cell>
        </row>
        <row r="35781">
          <cell r="C35781">
            <v>55</v>
          </cell>
          <cell r="D35781" t="str">
            <v>DISTRIBUIDORA DE TEXTILES AVANTE SA DE CV</v>
          </cell>
        </row>
        <row r="35782">
          <cell r="C35782">
            <v>55</v>
          </cell>
          <cell r="D35782" t="str">
            <v>DISTRIBUIDORA DE TEXTILES AVANTE SA DE CV</v>
          </cell>
        </row>
        <row r="35783">
          <cell r="C35783">
            <v>370</v>
          </cell>
          <cell r="D35783" t="str">
            <v>JUAN RAMON DELGADILLO ALDRETE</v>
          </cell>
        </row>
        <row r="35784">
          <cell r="C35784">
            <v>370</v>
          </cell>
          <cell r="D35784" t="str">
            <v>JUAN RAMON DELGADILLO ALDRETE</v>
          </cell>
        </row>
        <row r="35785">
          <cell r="C35785">
            <v>370</v>
          </cell>
          <cell r="D35785" t="str">
            <v>JUAN RAMON DELGADILLO ALDRETE</v>
          </cell>
        </row>
        <row r="35786">
          <cell r="C35786">
            <v>55</v>
          </cell>
          <cell r="D35786" t="str">
            <v>DISTRIBUIDORA DE TEXTILES AVANTE SA DE CV</v>
          </cell>
        </row>
        <row r="35787">
          <cell r="C35787">
            <v>14</v>
          </cell>
          <cell r="D35787" t="str">
            <v>DISTRIBUIDORA TEXTIL ARTTEX, S.A. DE C.V.</v>
          </cell>
        </row>
        <row r="35788">
          <cell r="C35788">
            <v>14</v>
          </cell>
          <cell r="D35788" t="str">
            <v>DISTRIBUIDORA TEXTIL ARTTEX, S.A. DE C.V.</v>
          </cell>
        </row>
        <row r="35789">
          <cell r="C35789">
            <v>204</v>
          </cell>
          <cell r="D35789" t="str">
            <v>PQ INTEGRADORA LOGISTICA SA DE CV</v>
          </cell>
        </row>
        <row r="35790">
          <cell r="C35790">
            <v>204</v>
          </cell>
          <cell r="D35790" t="str">
            <v>PQ INTEGRADORA LOGISTICA SA DE CV</v>
          </cell>
        </row>
        <row r="35791">
          <cell r="C35791">
            <v>155</v>
          </cell>
          <cell r="D35791" t="str">
            <v>VERTICAL KNITS SA DE CV</v>
          </cell>
        </row>
        <row r="35792">
          <cell r="C35792">
            <v>179</v>
          </cell>
          <cell r="D35792" t="str">
            <v>TBG APPAREL S DE RL DE CV</v>
          </cell>
        </row>
        <row r="35793">
          <cell r="C35793">
            <v>179</v>
          </cell>
          <cell r="D35793" t="str">
            <v>TBG APPAREL S DE RL DE CV</v>
          </cell>
        </row>
        <row r="35794">
          <cell r="C35794">
            <v>396</v>
          </cell>
          <cell r="D35794" t="str">
            <v>JINSI, S.A. DE C.V.</v>
          </cell>
        </row>
        <row r="35795">
          <cell r="C35795">
            <v>378</v>
          </cell>
          <cell r="D35795" t="str">
            <v>STONE LAV, S.A. DE C.V.</v>
          </cell>
        </row>
        <row r="35796">
          <cell r="C35796">
            <v>378</v>
          </cell>
          <cell r="D35796" t="str">
            <v>STONE LAV, S.A. DE C.V.</v>
          </cell>
        </row>
        <row r="35797">
          <cell r="C35797">
            <v>97</v>
          </cell>
          <cell r="D35797" t="str">
            <v>LAVAEXPORT SA DE CV</v>
          </cell>
        </row>
        <row r="35798">
          <cell r="C35798">
            <v>97</v>
          </cell>
          <cell r="D35798" t="str">
            <v>LAVAEXPORT SA DE CV</v>
          </cell>
        </row>
        <row r="35799">
          <cell r="C35799">
            <v>134</v>
          </cell>
          <cell r="D35799" t="str">
            <v>QUIMICA HERNANDEZ RAMIREZ SA DE CV</v>
          </cell>
        </row>
        <row r="35800">
          <cell r="C35800">
            <v>134</v>
          </cell>
          <cell r="D35800" t="str">
            <v>QUIMICA HERNANDEZ RAMIREZ SA DE CV</v>
          </cell>
        </row>
        <row r="35801">
          <cell r="C35801">
            <v>134</v>
          </cell>
          <cell r="D35801" t="str">
            <v>QUIMICA HERNANDEZ RAMIREZ SA DE CV</v>
          </cell>
        </row>
        <row r="35802">
          <cell r="C35802">
            <v>376</v>
          </cell>
          <cell r="D35802" t="str">
            <v>EDUARDO WONG RODRIGUEZ</v>
          </cell>
        </row>
        <row r="35803">
          <cell r="C35803">
            <v>376</v>
          </cell>
          <cell r="D35803" t="str">
            <v>EDUARDO WONG RODRIGUEZ</v>
          </cell>
        </row>
        <row r="35804">
          <cell r="C35804">
            <v>376</v>
          </cell>
          <cell r="D35804" t="str">
            <v>EDUARDO WONG RODRIGUEZ</v>
          </cell>
        </row>
        <row r="35805">
          <cell r="C35805">
            <v>433</v>
          </cell>
          <cell r="D35805" t="str">
            <v>CONFECCIONES Y LAVADOS DEL SURESTE, S.A. DE C.V.</v>
          </cell>
        </row>
        <row r="35806">
          <cell r="C35806">
            <v>454</v>
          </cell>
          <cell r="D35806" t="str">
            <v>RAMON ENRIQUE REYES CANCINO</v>
          </cell>
        </row>
        <row r="35807">
          <cell r="C35807">
            <v>454</v>
          </cell>
          <cell r="D35807" t="str">
            <v>RAMON ENRIQUE REYES CANCINO</v>
          </cell>
        </row>
        <row r="35808">
          <cell r="C35808">
            <v>73</v>
          </cell>
          <cell r="D35808" t="str">
            <v>GRUPO INDUSTRIAL MIRO SA DE CV</v>
          </cell>
        </row>
        <row r="35809">
          <cell r="C35809">
            <v>457</v>
          </cell>
          <cell r="D35809" t="str">
            <v>COMERCIALIZADORA Y DISTRIBUIDORA ZAY SA DE CV</v>
          </cell>
        </row>
        <row r="35810">
          <cell r="C35810">
            <v>367</v>
          </cell>
          <cell r="D35810" t="str">
            <v>WRANGLER DE MEXICO, S. DE R.L. DE C.V.</v>
          </cell>
        </row>
        <row r="35811">
          <cell r="C35811">
            <v>367</v>
          </cell>
          <cell r="D35811" t="str">
            <v>WRANGLER DE MEXICO, S. DE R.L. DE C.V.</v>
          </cell>
        </row>
        <row r="35812">
          <cell r="C35812">
            <v>155</v>
          </cell>
          <cell r="D35812" t="str">
            <v>VERTICAL KNITS SA DE CV</v>
          </cell>
        </row>
        <row r="35813">
          <cell r="C35813">
            <v>73</v>
          </cell>
          <cell r="D35813" t="str">
            <v>GRUPO INDUSTRIAL MIRO SA DE CV</v>
          </cell>
        </row>
        <row r="35814">
          <cell r="C35814">
            <v>367</v>
          </cell>
          <cell r="D35814" t="str">
            <v>WRANGLER DE MEXICO, S. DE R.L. DE C.V.</v>
          </cell>
        </row>
        <row r="35815">
          <cell r="C35815">
            <v>367</v>
          </cell>
          <cell r="D35815" t="str">
            <v>WRANGLER DE MEXICO, S. DE R.L. DE C.V.</v>
          </cell>
        </row>
        <row r="35816">
          <cell r="C35816">
            <v>409</v>
          </cell>
          <cell r="D35816" t="str">
            <v>INGENIERO FRANCISCO QUINZAÑOS Y CIA SA DE CV</v>
          </cell>
        </row>
        <row r="35817">
          <cell r="C35817">
            <v>409</v>
          </cell>
          <cell r="D35817" t="str">
            <v>INGENIERO FRANCISCO QUINZAÑOS Y CIA SA DE CV</v>
          </cell>
        </row>
        <row r="35818">
          <cell r="C35818">
            <v>427</v>
          </cell>
          <cell r="D35818" t="str">
            <v>CASA ARMANDO GUILLERMO PRIETO, S.A. DE C.V.</v>
          </cell>
        </row>
        <row r="35819">
          <cell r="C35819">
            <v>411</v>
          </cell>
          <cell r="D35819" t="str">
            <v>TECNOLOGIA AMBIENTAL Y COMERCIAL SA</v>
          </cell>
        </row>
        <row r="35820">
          <cell r="C35820">
            <v>411</v>
          </cell>
          <cell r="D35820" t="str">
            <v>TECNOLOGIA AMBIENTAL Y COMERCIAL SA</v>
          </cell>
        </row>
        <row r="35821">
          <cell r="C35821">
            <v>55</v>
          </cell>
          <cell r="D35821" t="str">
            <v>DISTRIBUIDORA DE TEXTILES AVANTE SA DE CV</v>
          </cell>
        </row>
        <row r="35822">
          <cell r="C35822">
            <v>55</v>
          </cell>
          <cell r="D35822" t="str">
            <v>DISTRIBUIDORA DE TEXTILES AVANTE SA DE CV</v>
          </cell>
        </row>
        <row r="35823">
          <cell r="C35823">
            <v>370</v>
          </cell>
          <cell r="D35823" t="str">
            <v>JUAN RAMON DELGADILLO ALDRETE</v>
          </cell>
        </row>
        <row r="35824">
          <cell r="C35824">
            <v>370</v>
          </cell>
          <cell r="D35824" t="str">
            <v>JUAN RAMON DELGADILLO ALDRETE</v>
          </cell>
        </row>
        <row r="35825">
          <cell r="C35825">
            <v>370</v>
          </cell>
          <cell r="D35825" t="str">
            <v>JUAN RAMON DELGADILLO ALDRETE</v>
          </cell>
        </row>
        <row r="35826">
          <cell r="C35826">
            <v>55</v>
          </cell>
          <cell r="D35826" t="str">
            <v>DISTRIBUIDORA DE TEXTILES AVANTE SA DE CV</v>
          </cell>
        </row>
        <row r="35827">
          <cell r="C35827">
            <v>14</v>
          </cell>
          <cell r="D35827" t="str">
            <v>DISTRIBUIDORA TEXTIL ARTTEX, S.A. DE C.V.</v>
          </cell>
        </row>
        <row r="35828">
          <cell r="C35828">
            <v>14</v>
          </cell>
          <cell r="D35828" t="str">
            <v>DISTRIBUIDORA TEXTIL ARTTEX, S.A. DE C.V.</v>
          </cell>
        </row>
        <row r="35829">
          <cell r="C35829">
            <v>204</v>
          </cell>
          <cell r="D35829" t="str">
            <v>PQ INTEGRADORA LOGISTICA SA DE CV</v>
          </cell>
        </row>
        <row r="35830">
          <cell r="C35830">
            <v>204</v>
          </cell>
          <cell r="D35830" t="str">
            <v>PQ INTEGRADORA LOGISTICA SA DE CV</v>
          </cell>
        </row>
        <row r="35831">
          <cell r="C35831">
            <v>155</v>
          </cell>
          <cell r="D35831" t="str">
            <v>VERTICAL KNITS SA DE CV</v>
          </cell>
        </row>
        <row r="35832">
          <cell r="C35832">
            <v>179</v>
          </cell>
          <cell r="D35832" t="str">
            <v>TBG APPAREL S DE RL DE CV</v>
          </cell>
        </row>
        <row r="35833">
          <cell r="C35833">
            <v>179</v>
          </cell>
          <cell r="D35833" t="str">
            <v>TBG APPAREL S DE RL DE CV</v>
          </cell>
        </row>
        <row r="35834">
          <cell r="C35834">
            <v>396</v>
          </cell>
          <cell r="D35834" t="str">
            <v>JINSI, S.A. DE C.V.</v>
          </cell>
        </row>
        <row r="35835">
          <cell r="C35835">
            <v>378</v>
          </cell>
          <cell r="D35835" t="str">
            <v>STONE LAV, S.A. DE C.V.</v>
          </cell>
        </row>
        <row r="35836">
          <cell r="C35836">
            <v>378</v>
          </cell>
          <cell r="D35836" t="str">
            <v>STONE LAV, S.A. DE C.V.</v>
          </cell>
        </row>
        <row r="35837">
          <cell r="C35837">
            <v>97</v>
          </cell>
          <cell r="D35837" t="str">
            <v>LAVAEXPORT SA DE CV</v>
          </cell>
        </row>
        <row r="35838">
          <cell r="C35838">
            <v>97</v>
          </cell>
          <cell r="D35838" t="str">
            <v>LAVAEXPORT SA DE CV</v>
          </cell>
        </row>
        <row r="35839">
          <cell r="C35839">
            <v>134</v>
          </cell>
          <cell r="D35839" t="str">
            <v>QUIMICA HERNANDEZ RAMIREZ SA DE CV</v>
          </cell>
        </row>
        <row r="35840">
          <cell r="C35840">
            <v>134</v>
          </cell>
          <cell r="D35840" t="str">
            <v>QUIMICA HERNANDEZ RAMIREZ SA DE CV</v>
          </cell>
        </row>
        <row r="35841">
          <cell r="C35841">
            <v>134</v>
          </cell>
          <cell r="D35841" t="str">
            <v>QUIMICA HERNANDEZ RAMIREZ SA DE CV</v>
          </cell>
        </row>
        <row r="35842">
          <cell r="C35842">
            <v>376</v>
          </cell>
          <cell r="D35842" t="str">
            <v>EDUARDO WONG RODRIGUEZ</v>
          </cell>
        </row>
        <row r="35843">
          <cell r="C35843">
            <v>376</v>
          </cell>
          <cell r="D35843" t="str">
            <v>EDUARDO WONG RODRIGUEZ</v>
          </cell>
        </row>
        <row r="35844">
          <cell r="C35844">
            <v>376</v>
          </cell>
          <cell r="D35844" t="str">
            <v>EDUARDO WONG RODRIGUEZ</v>
          </cell>
        </row>
        <row r="35845">
          <cell r="C35845">
            <v>433</v>
          </cell>
          <cell r="D35845" t="str">
            <v>CONFECCIONES Y LAVADOS DEL SURESTE, S.A. DE C.V.</v>
          </cell>
        </row>
        <row r="35846">
          <cell r="C35846">
            <v>454</v>
          </cell>
          <cell r="D35846" t="str">
            <v>RAMON ENRIQUE REYES CANCINO</v>
          </cell>
        </row>
        <row r="35847">
          <cell r="C35847">
            <v>454</v>
          </cell>
          <cell r="D35847" t="str">
            <v>RAMON ENRIQUE REYES CANCINO</v>
          </cell>
        </row>
        <row r="35848">
          <cell r="C35848">
            <v>73</v>
          </cell>
          <cell r="D35848" t="str">
            <v>GRUPO INDUSTRIAL MIRO SA DE CV</v>
          </cell>
        </row>
        <row r="35849">
          <cell r="C35849">
            <v>457</v>
          </cell>
          <cell r="D35849" t="str">
            <v>COMERCIALIZADORA Y DISTRIBUIDORA ZAY SA DE CV</v>
          </cell>
        </row>
        <row r="35850">
          <cell r="C35850">
            <v>367</v>
          </cell>
          <cell r="D35850" t="str">
            <v>WRANGLER DE MEXICO, S. DE R.L. DE C.V.</v>
          </cell>
        </row>
        <row r="35851">
          <cell r="C35851">
            <v>367</v>
          </cell>
          <cell r="D35851" t="str">
            <v>WRANGLER DE MEXICO, S. DE R.L. DE C.V.</v>
          </cell>
        </row>
        <row r="35852">
          <cell r="C35852">
            <v>155</v>
          </cell>
          <cell r="D35852" t="str">
            <v>VERTICAL KNITS SA DE CV</v>
          </cell>
        </row>
        <row r="35853">
          <cell r="C35853">
            <v>73</v>
          </cell>
          <cell r="D35853" t="str">
            <v>GRUPO INDUSTRIAL MIRO SA DE CV</v>
          </cell>
        </row>
        <row r="35854">
          <cell r="C35854">
            <v>367</v>
          </cell>
          <cell r="D35854" t="str">
            <v>WRANGLER DE MEXICO, S. DE R.L. DE C.V.</v>
          </cell>
        </row>
        <row r="35855">
          <cell r="C35855">
            <v>367</v>
          </cell>
          <cell r="D35855" t="str">
            <v>WRANGLER DE MEXICO, S. DE R.L. DE C.V.</v>
          </cell>
        </row>
        <row r="35856">
          <cell r="C35856">
            <v>409</v>
          </cell>
          <cell r="D35856" t="str">
            <v>INGENIERO FRANCISCO QUINZAÑOS Y CIA SA DE CV</v>
          </cell>
        </row>
        <row r="35857">
          <cell r="C35857">
            <v>409</v>
          </cell>
          <cell r="D35857" t="str">
            <v>INGENIERO FRANCISCO QUINZAÑOS Y CIA SA DE CV</v>
          </cell>
        </row>
        <row r="35858">
          <cell r="C35858">
            <v>427</v>
          </cell>
          <cell r="D35858" t="str">
            <v>CASA ARMANDO GUILLERMO PRIETO, S.A. DE C.V.</v>
          </cell>
        </row>
        <row r="35859">
          <cell r="C35859">
            <v>411</v>
          </cell>
          <cell r="D35859" t="str">
            <v>TECNOLOGIA AMBIENTAL Y COMERCIAL SA</v>
          </cell>
        </row>
        <row r="35860">
          <cell r="C35860">
            <v>411</v>
          </cell>
          <cell r="D35860" t="str">
            <v>TECNOLOGIA AMBIENTAL Y COMERCIAL SA</v>
          </cell>
        </row>
        <row r="35861">
          <cell r="C35861">
            <v>55</v>
          </cell>
          <cell r="D35861" t="str">
            <v>DISTRIBUIDORA DE TEXTILES AVANTE SA DE CV</v>
          </cell>
        </row>
        <row r="35862">
          <cell r="C35862">
            <v>55</v>
          </cell>
          <cell r="D35862" t="str">
            <v>DISTRIBUIDORA DE TEXTILES AVANTE SA DE CV</v>
          </cell>
        </row>
        <row r="35863">
          <cell r="C35863">
            <v>370</v>
          </cell>
          <cell r="D35863" t="str">
            <v>JUAN RAMON DELGADILLO ALDRETE</v>
          </cell>
        </row>
        <row r="35864">
          <cell r="C35864">
            <v>370</v>
          </cell>
          <cell r="D35864" t="str">
            <v>JUAN RAMON DELGADILLO ALDRETE</v>
          </cell>
        </row>
        <row r="35865">
          <cell r="C35865">
            <v>370</v>
          </cell>
          <cell r="D35865" t="str">
            <v>JUAN RAMON DELGADILLO ALDRETE</v>
          </cell>
        </row>
        <row r="35866">
          <cell r="C35866">
            <v>55</v>
          </cell>
          <cell r="D35866" t="str">
            <v>DISTRIBUIDORA DE TEXTILES AVANTE SA DE CV</v>
          </cell>
        </row>
        <row r="35867">
          <cell r="C35867">
            <v>14</v>
          </cell>
          <cell r="D35867" t="str">
            <v>DISTRIBUIDORA TEXTIL ARTTEX, S.A. DE C.V.</v>
          </cell>
        </row>
        <row r="35868">
          <cell r="C35868">
            <v>14</v>
          </cell>
          <cell r="D35868" t="str">
            <v>DISTRIBUIDORA TEXTIL ARTTEX, S.A. DE C.V.</v>
          </cell>
        </row>
        <row r="35869">
          <cell r="C35869">
            <v>204</v>
          </cell>
          <cell r="D35869" t="str">
            <v>PQ INTEGRADORA LOGISTICA SA DE CV</v>
          </cell>
        </row>
        <row r="35870">
          <cell r="C35870">
            <v>204</v>
          </cell>
          <cell r="D35870" t="str">
            <v>PQ INTEGRADORA LOGISTICA SA DE CV</v>
          </cell>
        </row>
        <row r="35871">
          <cell r="C35871">
            <v>155</v>
          </cell>
          <cell r="D35871" t="str">
            <v>VERTICAL KNITS SA DE CV</v>
          </cell>
        </row>
        <row r="35872">
          <cell r="C35872">
            <v>179</v>
          </cell>
          <cell r="D35872" t="str">
            <v>TBG APPAREL S DE RL DE CV</v>
          </cell>
        </row>
        <row r="35873">
          <cell r="C35873">
            <v>179</v>
          </cell>
          <cell r="D35873" t="str">
            <v>TBG APPAREL S DE RL DE CV</v>
          </cell>
        </row>
        <row r="35874">
          <cell r="C35874">
            <v>396</v>
          </cell>
          <cell r="D35874" t="str">
            <v>JINSI, S.A. DE C.V.</v>
          </cell>
        </row>
        <row r="35875">
          <cell r="C35875">
            <v>378</v>
          </cell>
          <cell r="D35875" t="str">
            <v>STONE LAV, S.A. DE C.V.</v>
          </cell>
        </row>
        <row r="35876">
          <cell r="C35876">
            <v>378</v>
          </cell>
          <cell r="D35876" t="str">
            <v>STONE LAV, S.A. DE C.V.</v>
          </cell>
        </row>
        <row r="35877">
          <cell r="C35877">
            <v>97</v>
          </cell>
          <cell r="D35877" t="str">
            <v>LAVAEXPORT SA DE CV</v>
          </cell>
        </row>
        <row r="35878">
          <cell r="C35878">
            <v>97</v>
          </cell>
          <cell r="D35878" t="str">
            <v>LAVAEXPORT SA DE CV</v>
          </cell>
        </row>
        <row r="35879">
          <cell r="C35879">
            <v>134</v>
          </cell>
          <cell r="D35879" t="str">
            <v>QUIMICA HERNANDEZ RAMIREZ SA DE CV</v>
          </cell>
        </row>
        <row r="35880">
          <cell r="C35880">
            <v>134</v>
          </cell>
          <cell r="D35880" t="str">
            <v>QUIMICA HERNANDEZ RAMIREZ SA DE CV</v>
          </cell>
        </row>
        <row r="35881">
          <cell r="C35881">
            <v>134</v>
          </cell>
          <cell r="D35881" t="str">
            <v>QUIMICA HERNANDEZ RAMIREZ SA DE CV</v>
          </cell>
        </row>
        <row r="35882">
          <cell r="C35882">
            <v>376</v>
          </cell>
          <cell r="D35882" t="str">
            <v>EDUARDO WONG RODRIGUEZ</v>
          </cell>
        </row>
        <row r="35883">
          <cell r="C35883">
            <v>376</v>
          </cell>
          <cell r="D35883" t="str">
            <v>EDUARDO WONG RODRIGUEZ</v>
          </cell>
        </row>
        <row r="35884">
          <cell r="C35884">
            <v>376</v>
          </cell>
          <cell r="D35884" t="str">
            <v>EDUARDO WONG RODRIGUEZ</v>
          </cell>
        </row>
        <row r="35885">
          <cell r="C35885">
            <v>433</v>
          </cell>
          <cell r="D35885" t="str">
            <v>CONFECCIONES Y LAVADOS DEL SURESTE, S.A. DE C.V.</v>
          </cell>
        </row>
        <row r="35886">
          <cell r="C35886">
            <v>454</v>
          </cell>
          <cell r="D35886" t="str">
            <v>RAMON ENRIQUE REYES CANCINO</v>
          </cell>
        </row>
        <row r="35887">
          <cell r="C35887">
            <v>454</v>
          </cell>
          <cell r="D35887" t="str">
            <v>RAMON ENRIQUE REYES CANCINO</v>
          </cell>
        </row>
        <row r="35888">
          <cell r="C35888">
            <v>73</v>
          </cell>
          <cell r="D35888" t="str">
            <v>GRUPO INDUSTRIAL MIRO SA DE CV</v>
          </cell>
        </row>
        <row r="35889">
          <cell r="C35889">
            <v>457</v>
          </cell>
          <cell r="D35889" t="str">
            <v>COMERCIALIZADORA Y DISTRIBUIDORA ZAY SA DE CV</v>
          </cell>
        </row>
        <row r="35890">
          <cell r="C35890">
            <v>367</v>
          </cell>
          <cell r="D35890" t="str">
            <v>WRANGLER DE MEXICO, S. DE R.L. DE C.V.</v>
          </cell>
        </row>
        <row r="35891">
          <cell r="C35891">
            <v>367</v>
          </cell>
          <cell r="D35891" t="str">
            <v>WRANGLER DE MEXICO, S. DE R.L. DE C.V.</v>
          </cell>
        </row>
        <row r="35892">
          <cell r="C35892">
            <v>155</v>
          </cell>
          <cell r="D35892" t="str">
            <v>VERTICAL KNITS SA DE CV</v>
          </cell>
        </row>
        <row r="35893">
          <cell r="C35893">
            <v>73</v>
          </cell>
          <cell r="D35893" t="str">
            <v>GRUPO INDUSTRIAL MIRO SA DE CV</v>
          </cell>
        </row>
        <row r="35894">
          <cell r="C35894">
            <v>367</v>
          </cell>
          <cell r="D35894" t="str">
            <v>WRANGLER DE MEXICO, S. DE R.L. DE C.V.</v>
          </cell>
        </row>
        <row r="35895">
          <cell r="C35895">
            <v>367</v>
          </cell>
          <cell r="D35895" t="str">
            <v>WRANGLER DE MEXICO, S. DE R.L. DE C.V.</v>
          </cell>
        </row>
        <row r="35896">
          <cell r="C35896">
            <v>409</v>
          </cell>
          <cell r="D35896" t="str">
            <v>INGENIERO FRANCISCO QUINZAÑOS Y CIA SA DE CV</v>
          </cell>
        </row>
        <row r="35897">
          <cell r="C35897">
            <v>409</v>
          </cell>
          <cell r="D35897" t="str">
            <v>INGENIERO FRANCISCO QUINZAÑOS Y CIA SA DE CV</v>
          </cell>
        </row>
        <row r="35898">
          <cell r="C35898">
            <v>427</v>
          </cell>
          <cell r="D35898" t="str">
            <v>CASA ARMANDO GUILLERMO PRIETO, S.A. DE C.V.</v>
          </cell>
        </row>
        <row r="35899">
          <cell r="C35899">
            <v>411</v>
          </cell>
          <cell r="D35899" t="str">
            <v>TECNOLOGIA AMBIENTAL Y COMERCIAL SA</v>
          </cell>
        </row>
        <row r="35900">
          <cell r="C35900">
            <v>411</v>
          </cell>
          <cell r="D35900" t="str">
            <v>TECNOLOGIA AMBIENTAL Y COMERCIAL SA</v>
          </cell>
        </row>
        <row r="35901">
          <cell r="C35901">
            <v>55</v>
          </cell>
          <cell r="D35901" t="str">
            <v>DISTRIBUIDORA DE TEXTILES AVANTE SA DE CV</v>
          </cell>
        </row>
        <row r="35902">
          <cell r="C35902">
            <v>55</v>
          </cell>
          <cell r="D35902" t="str">
            <v>DISTRIBUIDORA DE TEXTILES AVANTE SA DE CV</v>
          </cell>
        </row>
        <row r="35903">
          <cell r="C35903">
            <v>370</v>
          </cell>
          <cell r="D35903" t="str">
            <v>JUAN RAMON DELGADILLO ALDRETE</v>
          </cell>
        </row>
        <row r="35904">
          <cell r="C35904">
            <v>370</v>
          </cell>
          <cell r="D35904" t="str">
            <v>JUAN RAMON DELGADILLO ALDRETE</v>
          </cell>
        </row>
        <row r="35905">
          <cell r="C35905">
            <v>370</v>
          </cell>
          <cell r="D35905" t="str">
            <v>JUAN RAMON DELGADILLO ALDRETE</v>
          </cell>
        </row>
        <row r="35906">
          <cell r="C35906">
            <v>55</v>
          </cell>
          <cell r="D35906" t="str">
            <v>DISTRIBUIDORA DE TEXTILES AVANTE SA DE CV</v>
          </cell>
        </row>
        <row r="35907">
          <cell r="C35907">
            <v>14</v>
          </cell>
          <cell r="D35907" t="str">
            <v>DISTRIBUIDORA TEXTIL ARTTEX, S.A. DE C.V.</v>
          </cell>
        </row>
        <row r="35908">
          <cell r="C35908">
            <v>14</v>
          </cell>
          <cell r="D35908" t="str">
            <v>DISTRIBUIDORA TEXTIL ARTTEX, S.A. DE C.V.</v>
          </cell>
        </row>
        <row r="35909">
          <cell r="C35909">
            <v>204</v>
          </cell>
          <cell r="D35909" t="str">
            <v>PQ INTEGRADORA LOGISTICA SA DE CV</v>
          </cell>
        </row>
        <row r="35910">
          <cell r="C35910">
            <v>204</v>
          </cell>
          <cell r="D35910" t="str">
            <v>PQ INTEGRADORA LOGISTICA SA DE CV</v>
          </cell>
        </row>
        <row r="35911">
          <cell r="C35911">
            <v>155</v>
          </cell>
          <cell r="D35911" t="str">
            <v>VERTICAL KNITS SA DE CV</v>
          </cell>
        </row>
        <row r="35912">
          <cell r="C35912">
            <v>179</v>
          </cell>
          <cell r="D35912" t="str">
            <v>TBG APPAREL S DE RL DE CV</v>
          </cell>
        </row>
        <row r="35913">
          <cell r="C35913">
            <v>179</v>
          </cell>
          <cell r="D35913" t="str">
            <v>TBG APPAREL S DE RL DE CV</v>
          </cell>
        </row>
        <row r="35914">
          <cell r="C35914">
            <v>396</v>
          </cell>
          <cell r="D35914" t="str">
            <v>JINSI, S.A. DE C.V.</v>
          </cell>
        </row>
        <row r="35915">
          <cell r="C35915">
            <v>378</v>
          </cell>
          <cell r="D35915" t="str">
            <v>STONE LAV, S.A. DE C.V.</v>
          </cell>
        </row>
        <row r="35916">
          <cell r="C35916">
            <v>378</v>
          </cell>
          <cell r="D35916" t="str">
            <v>STONE LAV, S.A. DE C.V.</v>
          </cell>
        </row>
        <row r="35917">
          <cell r="C35917">
            <v>97</v>
          </cell>
          <cell r="D35917" t="str">
            <v>LAVAEXPORT SA DE CV</v>
          </cell>
        </row>
        <row r="35918">
          <cell r="C35918">
            <v>97</v>
          </cell>
          <cell r="D35918" t="str">
            <v>LAVAEXPORT SA DE CV</v>
          </cell>
        </row>
        <row r="35919">
          <cell r="C35919">
            <v>134</v>
          </cell>
          <cell r="D35919" t="str">
            <v>QUIMICA HERNANDEZ RAMIREZ SA DE CV</v>
          </cell>
        </row>
        <row r="35920">
          <cell r="C35920">
            <v>134</v>
          </cell>
          <cell r="D35920" t="str">
            <v>QUIMICA HERNANDEZ RAMIREZ SA DE CV</v>
          </cell>
        </row>
        <row r="35921">
          <cell r="C35921">
            <v>134</v>
          </cell>
          <cell r="D35921" t="str">
            <v>QUIMICA HERNANDEZ RAMIREZ SA DE CV</v>
          </cell>
        </row>
        <row r="35922">
          <cell r="C35922">
            <v>376</v>
          </cell>
          <cell r="D35922" t="str">
            <v>EDUARDO WONG RODRIGUEZ</v>
          </cell>
        </row>
        <row r="35923">
          <cell r="C35923">
            <v>376</v>
          </cell>
          <cell r="D35923" t="str">
            <v>EDUARDO WONG RODRIGUEZ</v>
          </cell>
        </row>
        <row r="35924">
          <cell r="C35924">
            <v>376</v>
          </cell>
          <cell r="D35924" t="str">
            <v>EDUARDO WONG RODRIGUEZ</v>
          </cell>
        </row>
        <row r="35925">
          <cell r="C35925">
            <v>433</v>
          </cell>
          <cell r="D35925" t="str">
            <v>CONFECCIONES Y LAVADOS DEL SURESTE, S.A. DE C.V.</v>
          </cell>
        </row>
        <row r="35926">
          <cell r="C35926">
            <v>454</v>
          </cell>
          <cell r="D35926" t="str">
            <v>RAMON ENRIQUE REYES CANCINO</v>
          </cell>
        </row>
        <row r="35927">
          <cell r="C35927">
            <v>454</v>
          </cell>
          <cell r="D35927" t="str">
            <v>RAMON ENRIQUE REYES CANCINO</v>
          </cell>
        </row>
        <row r="35928">
          <cell r="C35928">
            <v>73</v>
          </cell>
          <cell r="D35928" t="str">
            <v>GRUPO INDUSTRIAL MIRO SA DE CV</v>
          </cell>
        </row>
        <row r="35929">
          <cell r="C35929">
            <v>457</v>
          </cell>
          <cell r="D35929" t="str">
            <v>COMERCIALIZADORA Y DISTRIBUIDORA ZAY SA DE CV</v>
          </cell>
        </row>
        <row r="35930">
          <cell r="C35930">
            <v>367</v>
          </cell>
          <cell r="D35930" t="str">
            <v>WRANGLER DE MEXICO, S. DE R.L. DE C.V.</v>
          </cell>
        </row>
        <row r="35931">
          <cell r="C35931">
            <v>367</v>
          </cell>
          <cell r="D35931" t="str">
            <v>WRANGLER DE MEXICO, S. DE R.L. DE C.V.</v>
          </cell>
        </row>
        <row r="35932">
          <cell r="C35932">
            <v>155</v>
          </cell>
          <cell r="D35932" t="str">
            <v>VERTICAL KNITS SA DE CV</v>
          </cell>
        </row>
        <row r="35933">
          <cell r="C35933">
            <v>73</v>
          </cell>
          <cell r="D35933" t="str">
            <v>GRUPO INDUSTRIAL MIRO SA DE CV</v>
          </cell>
        </row>
        <row r="35934">
          <cell r="C35934">
            <v>367</v>
          </cell>
          <cell r="D35934" t="str">
            <v>WRANGLER DE MEXICO, S. DE R.L. DE C.V.</v>
          </cell>
        </row>
        <row r="35935">
          <cell r="C35935">
            <v>367</v>
          </cell>
          <cell r="D35935" t="str">
            <v>WRANGLER DE MEXICO, S. DE R.L. DE C.V.</v>
          </cell>
        </row>
        <row r="35936">
          <cell r="C35936">
            <v>409</v>
          </cell>
          <cell r="D35936" t="str">
            <v>INGENIERO FRANCISCO QUINZAÑOS Y CIA SA DE CV</v>
          </cell>
        </row>
        <row r="35937">
          <cell r="C35937">
            <v>409</v>
          </cell>
          <cell r="D35937" t="str">
            <v>INGENIERO FRANCISCO QUINZAÑOS Y CIA SA DE CV</v>
          </cell>
        </row>
        <row r="35938">
          <cell r="C35938">
            <v>427</v>
          </cell>
          <cell r="D35938" t="str">
            <v>CASA ARMANDO GUILLERMO PRIETO, S.A. DE C.V.</v>
          </cell>
        </row>
        <row r="35939">
          <cell r="C35939">
            <v>411</v>
          </cell>
          <cell r="D35939" t="str">
            <v>TECNOLOGIA AMBIENTAL Y COMERCIAL SA</v>
          </cell>
        </row>
        <row r="35940">
          <cell r="C35940">
            <v>411</v>
          </cell>
          <cell r="D35940" t="str">
            <v>TECNOLOGIA AMBIENTAL Y COMERCIAL SA</v>
          </cell>
        </row>
        <row r="35941">
          <cell r="C35941">
            <v>55</v>
          </cell>
          <cell r="D35941" t="str">
            <v>DISTRIBUIDORA DE TEXTILES AVANTE SA DE CV</v>
          </cell>
        </row>
        <row r="35942">
          <cell r="C35942">
            <v>55</v>
          </cell>
          <cell r="D35942" t="str">
            <v>DISTRIBUIDORA DE TEXTILES AVANTE SA DE CV</v>
          </cell>
        </row>
        <row r="35943">
          <cell r="C35943">
            <v>370</v>
          </cell>
          <cell r="D35943" t="str">
            <v>JUAN RAMON DELGADILLO ALDRETE</v>
          </cell>
        </row>
        <row r="35944">
          <cell r="C35944">
            <v>370</v>
          </cell>
          <cell r="D35944" t="str">
            <v>JUAN RAMON DELGADILLO ALDRETE</v>
          </cell>
        </row>
        <row r="35945">
          <cell r="C35945">
            <v>370</v>
          </cell>
          <cell r="D35945" t="str">
            <v>JUAN RAMON DELGADILLO ALDRETE</v>
          </cell>
        </row>
        <row r="35946">
          <cell r="C35946">
            <v>55</v>
          </cell>
          <cell r="D35946" t="str">
            <v>DISTRIBUIDORA DE TEXTILES AVANTE SA DE CV</v>
          </cell>
        </row>
        <row r="35947">
          <cell r="C35947">
            <v>14</v>
          </cell>
          <cell r="D35947" t="str">
            <v>DISTRIBUIDORA TEXTIL ARTTEX, S.A. DE C.V.</v>
          </cell>
        </row>
        <row r="35948">
          <cell r="C35948">
            <v>14</v>
          </cell>
          <cell r="D35948" t="str">
            <v>DISTRIBUIDORA TEXTIL ARTTEX, S.A. DE C.V.</v>
          </cell>
        </row>
        <row r="35949">
          <cell r="C35949">
            <v>204</v>
          </cell>
          <cell r="D35949" t="str">
            <v>PQ INTEGRADORA LOGISTICA SA DE CV</v>
          </cell>
        </row>
        <row r="35950">
          <cell r="C35950">
            <v>204</v>
          </cell>
          <cell r="D35950" t="str">
            <v>PQ INTEGRADORA LOGISTICA SA DE CV</v>
          </cell>
        </row>
        <row r="35951">
          <cell r="C35951">
            <v>155</v>
          </cell>
          <cell r="D35951" t="str">
            <v>VERTICAL KNITS SA DE CV</v>
          </cell>
        </row>
        <row r="35952">
          <cell r="C35952">
            <v>179</v>
          </cell>
          <cell r="D35952" t="str">
            <v>TBG APPAREL S DE RL DE CV</v>
          </cell>
        </row>
        <row r="35953">
          <cell r="C35953">
            <v>179</v>
          </cell>
          <cell r="D35953" t="str">
            <v>TBG APPAREL S DE RL DE CV</v>
          </cell>
        </row>
        <row r="35954">
          <cell r="C35954">
            <v>396</v>
          </cell>
          <cell r="D35954" t="str">
            <v>JINSI, S.A. DE C.V.</v>
          </cell>
        </row>
        <row r="35955">
          <cell r="C35955">
            <v>378</v>
          </cell>
          <cell r="D35955" t="str">
            <v>STONE LAV, S.A. DE C.V.</v>
          </cell>
        </row>
        <row r="35956">
          <cell r="C35956">
            <v>378</v>
          </cell>
          <cell r="D35956" t="str">
            <v>STONE LAV, S.A. DE C.V.</v>
          </cell>
        </row>
        <row r="35957">
          <cell r="C35957">
            <v>97</v>
          </cell>
          <cell r="D35957" t="str">
            <v>LAVAEXPORT SA DE CV</v>
          </cell>
        </row>
        <row r="35958">
          <cell r="C35958">
            <v>97</v>
          </cell>
          <cell r="D35958" t="str">
            <v>LAVAEXPORT SA DE CV</v>
          </cell>
        </row>
        <row r="35959">
          <cell r="C35959">
            <v>134</v>
          </cell>
          <cell r="D35959" t="str">
            <v>QUIMICA HERNANDEZ RAMIREZ SA DE CV</v>
          </cell>
        </row>
        <row r="35960">
          <cell r="C35960">
            <v>134</v>
          </cell>
          <cell r="D35960" t="str">
            <v>QUIMICA HERNANDEZ RAMIREZ SA DE CV</v>
          </cell>
        </row>
        <row r="35961">
          <cell r="C35961">
            <v>134</v>
          </cell>
          <cell r="D35961" t="str">
            <v>QUIMICA HERNANDEZ RAMIREZ SA DE CV</v>
          </cell>
        </row>
        <row r="35962">
          <cell r="C35962">
            <v>376</v>
          </cell>
          <cell r="D35962" t="str">
            <v>EDUARDO WONG RODRIGUEZ</v>
          </cell>
        </row>
        <row r="35963">
          <cell r="C35963">
            <v>376</v>
          </cell>
          <cell r="D35963" t="str">
            <v>EDUARDO WONG RODRIGUEZ</v>
          </cell>
        </row>
        <row r="35964">
          <cell r="C35964">
            <v>376</v>
          </cell>
          <cell r="D35964" t="str">
            <v>EDUARDO WONG RODRIGUEZ</v>
          </cell>
        </row>
        <row r="35965">
          <cell r="C35965">
            <v>433</v>
          </cell>
          <cell r="D35965" t="str">
            <v>CONFECCIONES Y LAVADOS DEL SURESTE, S.A. DE C.V.</v>
          </cell>
        </row>
        <row r="35966">
          <cell r="C35966">
            <v>454</v>
          </cell>
          <cell r="D35966" t="str">
            <v>RAMON ENRIQUE REYES CANCINO</v>
          </cell>
        </row>
        <row r="35967">
          <cell r="C35967">
            <v>454</v>
          </cell>
          <cell r="D35967" t="str">
            <v>RAMON ENRIQUE REYES CANCINO</v>
          </cell>
        </row>
        <row r="35968">
          <cell r="C35968">
            <v>73</v>
          </cell>
          <cell r="D35968" t="str">
            <v>GRUPO INDUSTRIAL MIRO SA DE CV</v>
          </cell>
        </row>
        <row r="35969">
          <cell r="C35969">
            <v>457</v>
          </cell>
          <cell r="D35969" t="str">
            <v>COMERCIALIZADORA Y DISTRIBUIDORA ZAY SA DE CV</v>
          </cell>
        </row>
        <row r="35970">
          <cell r="C35970">
            <v>367</v>
          </cell>
          <cell r="D35970" t="str">
            <v>WRANGLER DE MEXICO, S. DE R.L. DE C.V.</v>
          </cell>
        </row>
        <row r="35971">
          <cell r="C35971">
            <v>367</v>
          </cell>
          <cell r="D35971" t="str">
            <v>WRANGLER DE MEXICO, S. DE R.L. DE C.V.</v>
          </cell>
        </row>
        <row r="35972">
          <cell r="C35972">
            <v>155</v>
          </cell>
          <cell r="D35972" t="str">
            <v>VERTICAL KNITS SA DE CV</v>
          </cell>
        </row>
        <row r="35973">
          <cell r="C35973">
            <v>73</v>
          </cell>
          <cell r="D35973" t="str">
            <v>GRUPO INDUSTRIAL MIRO SA DE CV</v>
          </cell>
        </row>
        <row r="35974">
          <cell r="C35974">
            <v>367</v>
          </cell>
          <cell r="D35974" t="str">
            <v>WRANGLER DE MEXICO, S. DE R.L. DE C.V.</v>
          </cell>
        </row>
        <row r="35975">
          <cell r="C35975">
            <v>367</v>
          </cell>
          <cell r="D35975" t="str">
            <v>WRANGLER DE MEXICO, S. DE R.L. DE C.V.</v>
          </cell>
        </row>
        <row r="35976">
          <cell r="C35976">
            <v>409</v>
          </cell>
          <cell r="D35976" t="str">
            <v>INGENIERO FRANCISCO QUINZAÑOS Y CIA SA DE CV</v>
          </cell>
        </row>
        <row r="35977">
          <cell r="C35977">
            <v>409</v>
          </cell>
          <cell r="D35977" t="str">
            <v>INGENIERO FRANCISCO QUINZAÑOS Y CIA SA DE CV</v>
          </cell>
        </row>
        <row r="35978">
          <cell r="C35978">
            <v>427</v>
          </cell>
          <cell r="D35978" t="str">
            <v>CASA ARMANDO GUILLERMO PRIETO, S.A. DE C.V.</v>
          </cell>
        </row>
        <row r="35979">
          <cell r="C35979">
            <v>411</v>
          </cell>
          <cell r="D35979" t="str">
            <v>TECNOLOGIA AMBIENTAL Y COMERCIAL SA</v>
          </cell>
        </row>
        <row r="35980">
          <cell r="C35980">
            <v>411</v>
          </cell>
          <cell r="D35980" t="str">
            <v>TECNOLOGIA AMBIENTAL Y COMERCIAL SA</v>
          </cell>
        </row>
        <row r="35981">
          <cell r="C35981">
            <v>55</v>
          </cell>
          <cell r="D35981" t="str">
            <v>DISTRIBUIDORA DE TEXTILES AVANTE SA DE CV</v>
          </cell>
        </row>
        <row r="35982">
          <cell r="C35982">
            <v>55</v>
          </cell>
          <cell r="D35982" t="str">
            <v>DISTRIBUIDORA DE TEXTILES AVANTE SA DE CV</v>
          </cell>
        </row>
        <row r="35983">
          <cell r="C35983">
            <v>370</v>
          </cell>
          <cell r="D35983" t="str">
            <v>JUAN RAMON DELGADILLO ALDRETE</v>
          </cell>
        </row>
        <row r="35984">
          <cell r="C35984">
            <v>370</v>
          </cell>
          <cell r="D35984" t="str">
            <v>JUAN RAMON DELGADILLO ALDRETE</v>
          </cell>
        </row>
        <row r="35985">
          <cell r="C35985">
            <v>370</v>
          </cell>
          <cell r="D35985" t="str">
            <v>JUAN RAMON DELGADILLO ALDRETE</v>
          </cell>
        </row>
        <row r="35986">
          <cell r="C35986">
            <v>55</v>
          </cell>
          <cell r="D35986" t="str">
            <v>DISTRIBUIDORA DE TEXTILES AVANTE SA DE CV</v>
          </cell>
        </row>
        <row r="35987">
          <cell r="C35987">
            <v>14</v>
          </cell>
          <cell r="D35987" t="str">
            <v>DISTRIBUIDORA TEXTIL ARTTEX, S.A. DE C.V.</v>
          </cell>
        </row>
        <row r="35988">
          <cell r="C35988">
            <v>14</v>
          </cell>
          <cell r="D35988" t="str">
            <v>DISTRIBUIDORA TEXTIL ARTTEX, S.A. DE C.V.</v>
          </cell>
        </row>
        <row r="35989">
          <cell r="C35989">
            <v>204</v>
          </cell>
          <cell r="D35989" t="str">
            <v>PQ INTEGRADORA LOGISTICA SA DE CV</v>
          </cell>
        </row>
        <row r="35990">
          <cell r="C35990">
            <v>204</v>
          </cell>
          <cell r="D35990" t="str">
            <v>PQ INTEGRADORA LOGISTICA SA DE CV</v>
          </cell>
        </row>
        <row r="35991">
          <cell r="C35991">
            <v>155</v>
          </cell>
          <cell r="D35991" t="str">
            <v>VERTICAL KNITS SA DE CV</v>
          </cell>
        </row>
        <row r="35992">
          <cell r="C35992">
            <v>179</v>
          </cell>
          <cell r="D35992" t="str">
            <v>TBG APPAREL S DE RL DE CV</v>
          </cell>
        </row>
        <row r="35993">
          <cell r="C35993">
            <v>179</v>
          </cell>
          <cell r="D35993" t="str">
            <v>TBG APPAREL S DE RL DE CV</v>
          </cell>
        </row>
        <row r="35994">
          <cell r="C35994">
            <v>396</v>
          </cell>
          <cell r="D35994" t="str">
            <v>JINSI, S.A. DE C.V.</v>
          </cell>
        </row>
        <row r="35995">
          <cell r="C35995">
            <v>378</v>
          </cell>
          <cell r="D35995" t="str">
            <v>STONE LAV, S.A. DE C.V.</v>
          </cell>
        </row>
        <row r="35996">
          <cell r="C35996">
            <v>378</v>
          </cell>
          <cell r="D35996" t="str">
            <v>STONE LAV, S.A. DE C.V.</v>
          </cell>
        </row>
        <row r="35997">
          <cell r="C35997">
            <v>97</v>
          </cell>
          <cell r="D35997" t="str">
            <v>LAVAEXPORT SA DE CV</v>
          </cell>
        </row>
        <row r="35998">
          <cell r="C35998">
            <v>97</v>
          </cell>
          <cell r="D35998" t="str">
            <v>LAVAEXPORT SA DE CV</v>
          </cell>
        </row>
        <row r="35999">
          <cell r="C35999">
            <v>134</v>
          </cell>
          <cell r="D35999" t="str">
            <v>QUIMICA HERNANDEZ RAMIREZ SA DE CV</v>
          </cell>
        </row>
        <row r="36000">
          <cell r="C36000">
            <v>134</v>
          </cell>
          <cell r="D36000" t="str">
            <v>QUIMICA HERNANDEZ RAMIREZ SA DE CV</v>
          </cell>
        </row>
        <row r="36001">
          <cell r="C36001">
            <v>134</v>
          </cell>
          <cell r="D36001" t="str">
            <v>QUIMICA HERNANDEZ RAMIREZ SA DE CV</v>
          </cell>
        </row>
        <row r="36002">
          <cell r="C36002">
            <v>376</v>
          </cell>
          <cell r="D36002" t="str">
            <v>EDUARDO WONG RODRIGUEZ</v>
          </cell>
        </row>
        <row r="36003">
          <cell r="C36003">
            <v>376</v>
          </cell>
          <cell r="D36003" t="str">
            <v>EDUARDO WONG RODRIGUEZ</v>
          </cell>
        </row>
        <row r="36004">
          <cell r="C36004">
            <v>376</v>
          </cell>
          <cell r="D36004" t="str">
            <v>EDUARDO WONG RODRIGUEZ</v>
          </cell>
        </row>
        <row r="36005">
          <cell r="C36005">
            <v>433</v>
          </cell>
          <cell r="D36005" t="str">
            <v>CONFECCIONES Y LAVADOS DEL SURESTE, S.A. DE C.V.</v>
          </cell>
        </row>
        <row r="36006">
          <cell r="C36006">
            <v>454</v>
          </cell>
          <cell r="D36006" t="str">
            <v>RAMON ENRIQUE REYES CANCINO</v>
          </cell>
        </row>
        <row r="36007">
          <cell r="C36007">
            <v>454</v>
          </cell>
          <cell r="D36007" t="str">
            <v>RAMON ENRIQUE REYES CANCINO</v>
          </cell>
        </row>
        <row r="36008">
          <cell r="C36008">
            <v>73</v>
          </cell>
          <cell r="D36008" t="str">
            <v>GRUPO INDUSTRIAL MIRO SA DE CV</v>
          </cell>
        </row>
        <row r="36009">
          <cell r="C36009">
            <v>457</v>
          </cell>
          <cell r="D36009" t="str">
            <v>COMERCIALIZADORA Y DISTRIBUIDORA ZAY SA DE CV</v>
          </cell>
        </row>
        <row r="36010">
          <cell r="C36010">
            <v>367</v>
          </cell>
          <cell r="D36010" t="str">
            <v>WRANGLER DE MEXICO, S. DE R.L. DE C.V.</v>
          </cell>
        </row>
        <row r="36011">
          <cell r="C36011">
            <v>367</v>
          </cell>
          <cell r="D36011" t="str">
            <v>WRANGLER DE MEXICO, S. DE R.L. DE C.V.</v>
          </cell>
        </row>
        <row r="36012">
          <cell r="C36012">
            <v>155</v>
          </cell>
          <cell r="D36012" t="str">
            <v>VERTICAL KNITS SA DE CV</v>
          </cell>
        </row>
        <row r="36013">
          <cell r="C36013">
            <v>73</v>
          </cell>
          <cell r="D36013" t="str">
            <v>GRUPO INDUSTRIAL MIRO SA DE CV</v>
          </cell>
        </row>
        <row r="36014">
          <cell r="C36014">
            <v>367</v>
          </cell>
          <cell r="D36014" t="str">
            <v>WRANGLER DE MEXICO, S. DE R.L. DE C.V.</v>
          </cell>
        </row>
        <row r="36015">
          <cell r="C36015">
            <v>367</v>
          </cell>
          <cell r="D36015" t="str">
            <v>WRANGLER DE MEXICO, S. DE R.L. DE C.V.</v>
          </cell>
        </row>
        <row r="36016">
          <cell r="C36016">
            <v>409</v>
          </cell>
          <cell r="D36016" t="str">
            <v>INGENIERO FRANCISCO QUINZAÑOS Y CIA SA DE CV</v>
          </cell>
        </row>
        <row r="36017">
          <cell r="C36017">
            <v>409</v>
          </cell>
          <cell r="D36017" t="str">
            <v>INGENIERO FRANCISCO QUINZAÑOS Y CIA SA DE CV</v>
          </cell>
        </row>
        <row r="36018">
          <cell r="C36018">
            <v>427</v>
          </cell>
          <cell r="D36018" t="str">
            <v>CASA ARMANDO GUILLERMO PRIETO, S.A. DE C.V.</v>
          </cell>
        </row>
        <row r="36019">
          <cell r="C36019">
            <v>411</v>
          </cell>
          <cell r="D36019" t="str">
            <v>TECNOLOGIA AMBIENTAL Y COMERCIAL SA</v>
          </cell>
        </row>
        <row r="36020">
          <cell r="C36020">
            <v>411</v>
          </cell>
          <cell r="D36020" t="str">
            <v>TECNOLOGIA AMBIENTAL Y COMERCIAL SA</v>
          </cell>
        </row>
        <row r="36021">
          <cell r="C36021">
            <v>55</v>
          </cell>
          <cell r="D36021" t="str">
            <v>DISTRIBUIDORA DE TEXTILES AVANTE SA DE CV</v>
          </cell>
        </row>
        <row r="36022">
          <cell r="C36022">
            <v>55</v>
          </cell>
          <cell r="D36022" t="str">
            <v>DISTRIBUIDORA DE TEXTILES AVANTE SA DE CV</v>
          </cell>
        </row>
        <row r="36023">
          <cell r="C36023">
            <v>370</v>
          </cell>
          <cell r="D36023" t="str">
            <v>JUAN RAMON DELGADILLO ALDRETE</v>
          </cell>
        </row>
        <row r="36024">
          <cell r="C36024">
            <v>370</v>
          </cell>
          <cell r="D36024" t="str">
            <v>JUAN RAMON DELGADILLO ALDRETE</v>
          </cell>
        </row>
        <row r="36025">
          <cell r="C36025">
            <v>370</v>
          </cell>
          <cell r="D36025" t="str">
            <v>JUAN RAMON DELGADILLO ALDRETE</v>
          </cell>
        </row>
        <row r="36026">
          <cell r="C36026">
            <v>55</v>
          </cell>
          <cell r="D36026" t="str">
            <v>DISTRIBUIDORA DE TEXTILES AVANTE SA DE CV</v>
          </cell>
        </row>
        <row r="36027">
          <cell r="C36027">
            <v>14</v>
          </cell>
          <cell r="D36027" t="str">
            <v>DISTRIBUIDORA TEXTIL ARTTEX, S.A. DE C.V.</v>
          </cell>
        </row>
        <row r="36028">
          <cell r="C36028">
            <v>14</v>
          </cell>
          <cell r="D36028" t="str">
            <v>DISTRIBUIDORA TEXTIL ARTTEX, S.A. DE C.V.</v>
          </cell>
        </row>
        <row r="36029">
          <cell r="C36029">
            <v>204</v>
          </cell>
          <cell r="D36029" t="str">
            <v>PQ INTEGRADORA LOGISTICA SA DE CV</v>
          </cell>
        </row>
        <row r="36030">
          <cell r="C36030">
            <v>204</v>
          </cell>
          <cell r="D36030" t="str">
            <v>PQ INTEGRADORA LOGISTICA SA DE CV</v>
          </cell>
        </row>
        <row r="36031">
          <cell r="C36031">
            <v>155</v>
          </cell>
          <cell r="D36031" t="str">
            <v>VERTICAL KNITS SA DE CV</v>
          </cell>
        </row>
        <row r="36032">
          <cell r="C36032">
            <v>179</v>
          </cell>
          <cell r="D36032" t="str">
            <v>TBG APPAREL S DE RL DE CV</v>
          </cell>
        </row>
        <row r="36033">
          <cell r="C36033">
            <v>179</v>
          </cell>
          <cell r="D36033" t="str">
            <v>TBG APPAREL S DE RL DE CV</v>
          </cell>
        </row>
        <row r="36034">
          <cell r="C36034">
            <v>396</v>
          </cell>
          <cell r="D36034" t="str">
            <v>JINSI, S.A. DE C.V.</v>
          </cell>
        </row>
        <row r="36035">
          <cell r="C36035">
            <v>378</v>
          </cell>
          <cell r="D36035" t="str">
            <v>STONE LAV, S.A. DE C.V.</v>
          </cell>
        </row>
        <row r="36036">
          <cell r="C36036">
            <v>378</v>
          </cell>
          <cell r="D36036" t="str">
            <v>STONE LAV, S.A. DE C.V.</v>
          </cell>
        </row>
        <row r="36037">
          <cell r="C36037">
            <v>97</v>
          </cell>
          <cell r="D36037" t="str">
            <v>LAVAEXPORT SA DE CV</v>
          </cell>
        </row>
        <row r="36038">
          <cell r="C36038">
            <v>97</v>
          </cell>
          <cell r="D36038" t="str">
            <v>LAVAEXPORT SA DE CV</v>
          </cell>
        </row>
        <row r="36039">
          <cell r="C36039">
            <v>134</v>
          </cell>
          <cell r="D36039" t="str">
            <v>QUIMICA HERNANDEZ RAMIREZ SA DE CV</v>
          </cell>
        </row>
        <row r="36040">
          <cell r="C36040">
            <v>134</v>
          </cell>
          <cell r="D36040" t="str">
            <v>QUIMICA HERNANDEZ RAMIREZ SA DE CV</v>
          </cell>
        </row>
        <row r="36041">
          <cell r="C36041">
            <v>134</v>
          </cell>
          <cell r="D36041" t="str">
            <v>QUIMICA HERNANDEZ RAMIREZ SA DE CV</v>
          </cell>
        </row>
        <row r="36042">
          <cell r="C36042">
            <v>376</v>
          </cell>
          <cell r="D36042" t="str">
            <v>EDUARDO WONG RODRIGUEZ</v>
          </cell>
        </row>
        <row r="36043">
          <cell r="C36043">
            <v>376</v>
          </cell>
          <cell r="D36043" t="str">
            <v>EDUARDO WONG RODRIGUEZ</v>
          </cell>
        </row>
        <row r="36044">
          <cell r="C36044">
            <v>376</v>
          </cell>
          <cell r="D36044" t="str">
            <v>EDUARDO WONG RODRIGUEZ</v>
          </cell>
        </row>
        <row r="36045">
          <cell r="C36045">
            <v>433</v>
          </cell>
          <cell r="D36045" t="str">
            <v>CONFECCIONES Y LAVADOS DEL SURESTE, S.A. DE C.V.</v>
          </cell>
        </row>
        <row r="36046">
          <cell r="C36046">
            <v>454</v>
          </cell>
          <cell r="D36046" t="str">
            <v>RAMON ENRIQUE REYES CANCINO</v>
          </cell>
        </row>
        <row r="36047">
          <cell r="C36047">
            <v>454</v>
          </cell>
          <cell r="D36047" t="str">
            <v>RAMON ENRIQUE REYES CANCINO</v>
          </cell>
        </row>
        <row r="36048">
          <cell r="C36048">
            <v>73</v>
          </cell>
          <cell r="D36048" t="str">
            <v>GRUPO INDUSTRIAL MIRO SA DE CV</v>
          </cell>
        </row>
        <row r="36049">
          <cell r="C36049">
            <v>457</v>
          </cell>
          <cell r="D36049" t="str">
            <v>COMERCIALIZADORA Y DISTRIBUIDORA ZAY SA DE CV</v>
          </cell>
        </row>
        <row r="36050">
          <cell r="C36050">
            <v>367</v>
          </cell>
          <cell r="D36050" t="str">
            <v>WRANGLER DE MEXICO, S. DE R.L. DE C.V.</v>
          </cell>
        </row>
        <row r="36051">
          <cell r="C36051">
            <v>367</v>
          </cell>
          <cell r="D36051" t="str">
            <v>WRANGLER DE MEXICO, S. DE R.L. DE C.V.</v>
          </cell>
        </row>
        <row r="36052">
          <cell r="C36052">
            <v>155</v>
          </cell>
          <cell r="D36052" t="str">
            <v>VERTICAL KNITS SA DE CV</v>
          </cell>
        </row>
        <row r="36053">
          <cell r="C36053">
            <v>73</v>
          </cell>
          <cell r="D36053" t="str">
            <v>GRUPO INDUSTRIAL MIRO SA DE CV</v>
          </cell>
        </row>
        <row r="36054">
          <cell r="C36054">
            <v>367</v>
          </cell>
          <cell r="D36054" t="str">
            <v>WRANGLER DE MEXICO, S. DE R.L. DE C.V.</v>
          </cell>
        </row>
        <row r="36055">
          <cell r="C36055">
            <v>367</v>
          </cell>
          <cell r="D36055" t="str">
            <v>WRANGLER DE MEXICO, S. DE R.L. DE C.V.</v>
          </cell>
        </row>
        <row r="36056">
          <cell r="C36056">
            <v>409</v>
          </cell>
          <cell r="D36056" t="str">
            <v>INGENIERO FRANCISCO QUINZAÑOS Y CIA SA DE CV</v>
          </cell>
        </row>
        <row r="36057">
          <cell r="C36057">
            <v>409</v>
          </cell>
          <cell r="D36057" t="str">
            <v>INGENIERO FRANCISCO QUINZAÑOS Y CIA SA DE CV</v>
          </cell>
        </row>
        <row r="36058">
          <cell r="C36058">
            <v>427</v>
          </cell>
          <cell r="D36058" t="str">
            <v>CASA ARMANDO GUILLERMO PRIETO, S.A. DE C.V.</v>
          </cell>
        </row>
        <row r="36059">
          <cell r="C36059">
            <v>411</v>
          </cell>
          <cell r="D36059" t="str">
            <v>TECNOLOGIA AMBIENTAL Y COMERCIAL SA</v>
          </cell>
        </row>
        <row r="36060">
          <cell r="C36060">
            <v>411</v>
          </cell>
          <cell r="D36060" t="str">
            <v>TECNOLOGIA AMBIENTAL Y COMERCIAL SA</v>
          </cell>
        </row>
        <row r="36061">
          <cell r="C36061">
            <v>55</v>
          </cell>
          <cell r="D36061" t="str">
            <v>DISTRIBUIDORA DE TEXTILES AVANTE SA DE CV</v>
          </cell>
        </row>
        <row r="36062">
          <cell r="C36062">
            <v>55</v>
          </cell>
          <cell r="D36062" t="str">
            <v>DISTRIBUIDORA DE TEXTILES AVANTE SA DE CV</v>
          </cell>
        </row>
        <row r="36063">
          <cell r="C36063">
            <v>370</v>
          </cell>
          <cell r="D36063" t="str">
            <v>JUAN RAMON DELGADILLO ALDRETE</v>
          </cell>
        </row>
        <row r="36064">
          <cell r="C36064">
            <v>370</v>
          </cell>
          <cell r="D36064" t="str">
            <v>JUAN RAMON DELGADILLO ALDRETE</v>
          </cell>
        </row>
        <row r="36065">
          <cell r="C36065">
            <v>370</v>
          </cell>
          <cell r="D36065" t="str">
            <v>JUAN RAMON DELGADILLO ALDRETE</v>
          </cell>
        </row>
        <row r="36066">
          <cell r="C36066">
            <v>55</v>
          </cell>
          <cell r="D36066" t="str">
            <v>DISTRIBUIDORA DE TEXTILES AVANTE SA DE CV</v>
          </cell>
        </row>
        <row r="36067">
          <cell r="C36067">
            <v>14</v>
          </cell>
          <cell r="D36067" t="str">
            <v>DISTRIBUIDORA TEXTIL ARTTEX, S.A. DE C.V.</v>
          </cell>
        </row>
        <row r="36068">
          <cell r="C36068">
            <v>14</v>
          </cell>
          <cell r="D36068" t="str">
            <v>DISTRIBUIDORA TEXTIL ARTTEX, S.A. DE C.V.</v>
          </cell>
        </row>
        <row r="36069">
          <cell r="C36069">
            <v>204</v>
          </cell>
          <cell r="D36069" t="str">
            <v>PQ INTEGRADORA LOGISTICA SA DE CV</v>
          </cell>
        </row>
        <row r="36070">
          <cell r="C36070">
            <v>204</v>
          </cell>
          <cell r="D36070" t="str">
            <v>PQ INTEGRADORA LOGISTICA SA DE CV</v>
          </cell>
        </row>
        <row r="36071">
          <cell r="C36071">
            <v>155</v>
          </cell>
          <cell r="D36071" t="str">
            <v>VERTICAL KNITS SA DE CV</v>
          </cell>
        </row>
        <row r="36072">
          <cell r="C36072">
            <v>179</v>
          </cell>
          <cell r="D36072" t="str">
            <v>TBG APPAREL S DE RL DE CV</v>
          </cell>
        </row>
        <row r="36073">
          <cell r="C36073">
            <v>179</v>
          </cell>
          <cell r="D36073" t="str">
            <v>TBG APPAREL S DE RL DE CV</v>
          </cell>
        </row>
        <row r="36074">
          <cell r="C36074">
            <v>396</v>
          </cell>
          <cell r="D36074" t="str">
            <v>JINSI, S.A. DE C.V.</v>
          </cell>
        </row>
        <row r="36075">
          <cell r="C36075">
            <v>378</v>
          </cell>
          <cell r="D36075" t="str">
            <v>STONE LAV, S.A. DE C.V.</v>
          </cell>
        </row>
        <row r="36076">
          <cell r="C36076">
            <v>378</v>
          </cell>
          <cell r="D36076" t="str">
            <v>STONE LAV, S.A. DE C.V.</v>
          </cell>
        </row>
        <row r="36077">
          <cell r="C36077">
            <v>97</v>
          </cell>
          <cell r="D36077" t="str">
            <v>LAVAEXPORT SA DE CV</v>
          </cell>
        </row>
        <row r="36078">
          <cell r="C36078">
            <v>97</v>
          </cell>
          <cell r="D36078" t="str">
            <v>LAVAEXPORT SA DE CV</v>
          </cell>
        </row>
        <row r="36079">
          <cell r="C36079">
            <v>134</v>
          </cell>
          <cell r="D36079" t="str">
            <v>QUIMICA HERNANDEZ RAMIREZ SA DE CV</v>
          </cell>
        </row>
        <row r="36080">
          <cell r="C36080">
            <v>134</v>
          </cell>
          <cell r="D36080" t="str">
            <v>QUIMICA HERNANDEZ RAMIREZ SA DE CV</v>
          </cell>
        </row>
        <row r="36081">
          <cell r="C36081">
            <v>134</v>
          </cell>
          <cell r="D36081" t="str">
            <v>QUIMICA HERNANDEZ RAMIREZ SA DE CV</v>
          </cell>
        </row>
        <row r="36082">
          <cell r="C36082">
            <v>376</v>
          </cell>
          <cell r="D36082" t="str">
            <v>EDUARDO WONG RODRIGUEZ</v>
          </cell>
        </row>
        <row r="36083">
          <cell r="C36083">
            <v>376</v>
          </cell>
          <cell r="D36083" t="str">
            <v>EDUARDO WONG RODRIGUEZ</v>
          </cell>
        </row>
        <row r="36084">
          <cell r="C36084">
            <v>376</v>
          </cell>
          <cell r="D36084" t="str">
            <v>EDUARDO WONG RODRIGUEZ</v>
          </cell>
        </row>
        <row r="36085">
          <cell r="C36085">
            <v>433</v>
          </cell>
          <cell r="D36085" t="str">
            <v>CONFECCIONES Y LAVADOS DEL SURESTE, S.A. DE C.V.</v>
          </cell>
        </row>
        <row r="36086">
          <cell r="C36086">
            <v>454</v>
          </cell>
          <cell r="D36086" t="str">
            <v>RAMON ENRIQUE REYES CANCINO</v>
          </cell>
        </row>
        <row r="36087">
          <cell r="C36087">
            <v>454</v>
          </cell>
          <cell r="D36087" t="str">
            <v>RAMON ENRIQUE REYES CANCINO</v>
          </cell>
        </row>
        <row r="36088">
          <cell r="C36088">
            <v>73</v>
          </cell>
          <cell r="D36088" t="str">
            <v>GRUPO INDUSTRIAL MIRO SA DE CV</v>
          </cell>
        </row>
        <row r="36089">
          <cell r="C36089">
            <v>457</v>
          </cell>
          <cell r="D36089" t="str">
            <v>COMERCIALIZADORA Y DISTRIBUIDORA ZAY SA DE CV</v>
          </cell>
        </row>
        <row r="36090">
          <cell r="C36090">
            <v>367</v>
          </cell>
          <cell r="D36090" t="str">
            <v>WRANGLER DE MEXICO, S. DE R.L. DE C.V.</v>
          </cell>
        </row>
        <row r="36091">
          <cell r="C36091">
            <v>367</v>
          </cell>
          <cell r="D36091" t="str">
            <v>WRANGLER DE MEXICO, S. DE R.L. DE C.V.</v>
          </cell>
        </row>
        <row r="36092">
          <cell r="C36092">
            <v>155</v>
          </cell>
          <cell r="D36092" t="str">
            <v>VERTICAL KNITS SA DE CV</v>
          </cell>
        </row>
        <row r="36093">
          <cell r="C36093">
            <v>73</v>
          </cell>
          <cell r="D36093" t="str">
            <v>GRUPO INDUSTRIAL MIRO SA DE CV</v>
          </cell>
        </row>
        <row r="36094">
          <cell r="C36094">
            <v>367</v>
          </cell>
          <cell r="D36094" t="str">
            <v>WRANGLER DE MEXICO, S. DE R.L. DE C.V.</v>
          </cell>
        </row>
        <row r="36095">
          <cell r="C36095">
            <v>367</v>
          </cell>
          <cell r="D36095" t="str">
            <v>WRANGLER DE MEXICO, S. DE R.L. DE C.V.</v>
          </cell>
        </row>
        <row r="36096">
          <cell r="C36096">
            <v>409</v>
          </cell>
          <cell r="D36096" t="str">
            <v>INGENIERO FRANCISCO QUINZAÑOS Y CIA SA DE CV</v>
          </cell>
        </row>
        <row r="36097">
          <cell r="C36097">
            <v>409</v>
          </cell>
          <cell r="D36097" t="str">
            <v>INGENIERO FRANCISCO QUINZAÑOS Y CIA SA DE CV</v>
          </cell>
        </row>
        <row r="36098">
          <cell r="C36098">
            <v>427</v>
          </cell>
          <cell r="D36098" t="str">
            <v>CASA ARMANDO GUILLERMO PRIETO, S.A. DE C.V.</v>
          </cell>
        </row>
        <row r="36099">
          <cell r="C36099">
            <v>411</v>
          </cell>
          <cell r="D36099" t="str">
            <v>TECNOLOGIA AMBIENTAL Y COMERCIAL SA</v>
          </cell>
        </row>
        <row r="36100">
          <cell r="C36100">
            <v>411</v>
          </cell>
          <cell r="D36100" t="str">
            <v>TECNOLOGIA AMBIENTAL Y COMERCIAL SA</v>
          </cell>
        </row>
        <row r="36101">
          <cell r="C36101">
            <v>55</v>
          </cell>
          <cell r="D36101" t="str">
            <v>DISTRIBUIDORA DE TEXTILES AVANTE SA DE CV</v>
          </cell>
        </row>
        <row r="36102">
          <cell r="C36102">
            <v>55</v>
          </cell>
          <cell r="D36102" t="str">
            <v>DISTRIBUIDORA DE TEXTILES AVANTE SA DE CV</v>
          </cell>
        </row>
        <row r="36103">
          <cell r="C36103">
            <v>28</v>
          </cell>
          <cell r="D36103" t="str">
            <v>CERVECERIA CUAUHTEMOC MOCTEZUMA SA DE CV</v>
          </cell>
        </row>
        <row r="36104">
          <cell r="C36104">
            <v>28</v>
          </cell>
          <cell r="D36104" t="str">
            <v>CERVECERIA CUAUHTEMOC MOCTEZUMA SA DE CV</v>
          </cell>
        </row>
        <row r="36105">
          <cell r="C36105">
            <v>28</v>
          </cell>
          <cell r="D36105" t="str">
            <v>CERVECERIA CUAUHTEMOC MOCTEZUMA SA DE CV</v>
          </cell>
        </row>
        <row r="36106">
          <cell r="C36106">
            <v>28</v>
          </cell>
          <cell r="D36106" t="str">
            <v>CERVECERIA CUAUHTEMOC MOCTEZUMA SA DE CV</v>
          </cell>
        </row>
        <row r="36107">
          <cell r="C36107">
            <v>28</v>
          </cell>
          <cell r="D36107" t="str">
            <v>CERVECERIA CUAUHTEMOC MOCTEZUMA SA DE CV</v>
          </cell>
        </row>
        <row r="36108">
          <cell r="C36108">
            <v>29</v>
          </cell>
          <cell r="D36108" t="str">
            <v>CERVECERIA CUAUHTEMOC MOCTEZUMA SA DE CV</v>
          </cell>
        </row>
        <row r="36109">
          <cell r="C36109">
            <v>29</v>
          </cell>
          <cell r="D36109" t="str">
            <v>CERVECERIA CUAUHTEMOC MOCTEZUMA SA DE CV</v>
          </cell>
        </row>
        <row r="36110">
          <cell r="C36110">
            <v>29</v>
          </cell>
          <cell r="D36110" t="str">
            <v>CERVECERIA CUAUHTEMOC MOCTEZUMA SA DE CV</v>
          </cell>
        </row>
        <row r="36111">
          <cell r="C36111">
            <v>29</v>
          </cell>
          <cell r="D36111" t="str">
            <v>CERVECERIA CUAUHTEMOC MOCTEZUMA SA DE CV</v>
          </cell>
        </row>
        <row r="36112">
          <cell r="C36112">
            <v>30</v>
          </cell>
          <cell r="D36112" t="str">
            <v>CERVECERIA CUAUHTEMOC MOCTEZUMA SA DE CV</v>
          </cell>
        </row>
        <row r="36113">
          <cell r="C36113">
            <v>30</v>
          </cell>
          <cell r="D36113" t="str">
            <v>CERVECERIA CUAUHTEMOC MOCTEZUMA SA DE CV</v>
          </cell>
        </row>
        <row r="36114">
          <cell r="C36114">
            <v>30</v>
          </cell>
          <cell r="D36114" t="str">
            <v>CERVECERIA CUAUHTEMOC MOCTEZUMA SA DE CV</v>
          </cell>
        </row>
        <row r="36115">
          <cell r="C36115">
            <v>30</v>
          </cell>
          <cell r="D36115" t="str">
            <v>CERVECERIA CUAUHTEMOC MOCTEZUMA SA DE CV</v>
          </cell>
        </row>
        <row r="36116">
          <cell r="C36116">
            <v>31</v>
          </cell>
          <cell r="D36116" t="str">
            <v>CERVECERIA CUAUHTEMOC MOCTEZUMA SA DE CV</v>
          </cell>
        </row>
        <row r="36117">
          <cell r="C36117">
            <v>31</v>
          </cell>
          <cell r="D36117" t="str">
            <v>CERVECERIA CUAUHTEMOC MOCTEZUMA SA DE CV</v>
          </cell>
        </row>
        <row r="36118">
          <cell r="C36118">
            <v>31</v>
          </cell>
          <cell r="D36118" t="str">
            <v>CERVECERIA CUAUHTEMOC MOCTEZUMA SA DE CV</v>
          </cell>
        </row>
        <row r="36119">
          <cell r="C36119">
            <v>31</v>
          </cell>
          <cell r="D36119" t="str">
            <v>CERVECERIA CUAUHTEMOC MOCTEZUMA SA DE CV</v>
          </cell>
        </row>
        <row r="36120">
          <cell r="C36120">
            <v>31</v>
          </cell>
          <cell r="D36120" t="str">
            <v>CERVECERIA CUAUHTEMOC MOCTEZUMA SA DE CV</v>
          </cell>
        </row>
        <row r="36121">
          <cell r="C36121">
            <v>32</v>
          </cell>
          <cell r="D36121" t="str">
            <v>CERVECERIA CUAUHTEMOC MOCTEZUMA SA DE CV</v>
          </cell>
        </row>
        <row r="36122">
          <cell r="C36122">
            <v>32</v>
          </cell>
          <cell r="D36122" t="str">
            <v>CERVECERIA CUAUHTEMOC MOCTEZUMA SA DE CV</v>
          </cell>
        </row>
        <row r="36123">
          <cell r="C36123">
            <v>32</v>
          </cell>
          <cell r="D36123" t="str">
            <v>CERVECERIA CUAUHTEMOC MOCTEZUMA SA DE CV</v>
          </cell>
        </row>
        <row r="36124">
          <cell r="C36124">
            <v>32</v>
          </cell>
          <cell r="D36124" t="str">
            <v>CERVECERIA CUAUHTEMOC MOCTEZUMA SA DE CV</v>
          </cell>
        </row>
        <row r="36125">
          <cell r="C36125">
            <v>33</v>
          </cell>
          <cell r="D36125" t="str">
            <v>CERVECERIA CUAUHTEMOC MOCTEZUMA SA DE CV</v>
          </cell>
        </row>
        <row r="36126">
          <cell r="C36126">
            <v>33</v>
          </cell>
          <cell r="D36126" t="str">
            <v>CERVECERIA CUAUHTEMOC MOCTEZUMA SA DE CV</v>
          </cell>
        </row>
        <row r="36127">
          <cell r="C36127">
            <v>33</v>
          </cell>
          <cell r="D36127" t="str">
            <v>CERVECERIA CUAUHTEMOC MOCTEZUMA SA DE CV</v>
          </cell>
        </row>
        <row r="36128">
          <cell r="C36128">
            <v>33</v>
          </cell>
          <cell r="D36128" t="str">
            <v>CERVECERIA CUAUHTEMOC MOCTEZUMA SA DE CV</v>
          </cell>
        </row>
        <row r="36129">
          <cell r="C36129">
            <v>337</v>
          </cell>
          <cell r="D36129" t="str">
            <v>CERVECERIA CUAUHTEMOC MOCTEZUMA SA DE CV</v>
          </cell>
        </row>
        <row r="36130">
          <cell r="C36130">
            <v>337</v>
          </cell>
          <cell r="D36130" t="str">
            <v>CERVECERIA CUAUHTEMOC MOCTEZUMA SA DE CV</v>
          </cell>
        </row>
        <row r="36131">
          <cell r="C36131">
            <v>337</v>
          </cell>
          <cell r="D36131" t="str">
            <v>CERVECERIA CUAUHTEMOC MOCTEZUMA SA DE CV</v>
          </cell>
        </row>
        <row r="36132">
          <cell r="C36132">
            <v>337</v>
          </cell>
          <cell r="D36132" t="str">
            <v>CERVECERIA CUAUHTEMOC MOCTEZUMA SA DE CV</v>
          </cell>
        </row>
        <row r="36133">
          <cell r="C36133">
            <v>342</v>
          </cell>
          <cell r="D36133" t="str">
            <v>RED STRIPE</v>
          </cell>
        </row>
        <row r="36134">
          <cell r="C36134">
            <v>342</v>
          </cell>
          <cell r="D36134" t="str">
            <v>RED STRIPE</v>
          </cell>
        </row>
        <row r="36135">
          <cell r="C36135">
            <v>393</v>
          </cell>
          <cell r="D36135" t="str">
            <v>CERVECERIA CUAUHTEMOC MOCTEZUMA SA DE CV</v>
          </cell>
        </row>
        <row r="36136">
          <cell r="C36136">
            <v>436</v>
          </cell>
          <cell r="D36136" t="str">
            <v>CERVECERIA PANAMA, S.A.</v>
          </cell>
        </row>
        <row r="36137">
          <cell r="C36137">
            <v>392</v>
          </cell>
          <cell r="D36137" t="str">
            <v>CIH INTERNATIONAL, S.A.R.L.</v>
          </cell>
        </row>
        <row r="36138">
          <cell r="C36138">
            <v>392</v>
          </cell>
          <cell r="D36138" t="str">
            <v>CIH INTERNATIONAL, S.A.R.L.</v>
          </cell>
        </row>
        <row r="36139">
          <cell r="C36139">
            <v>392</v>
          </cell>
          <cell r="D36139" t="str">
            <v>CIH INTERNATIONAL, S.A.R.L.</v>
          </cell>
        </row>
        <row r="36140">
          <cell r="C36140">
            <v>392</v>
          </cell>
          <cell r="D36140" t="str">
            <v>CIH INTERNATIONAL, S.A.R.L.</v>
          </cell>
        </row>
        <row r="36141">
          <cell r="C36141">
            <v>392</v>
          </cell>
          <cell r="D36141" t="str">
            <v>CIH INTERNATIONAL, S.A.R.L.</v>
          </cell>
        </row>
        <row r="36142">
          <cell r="C36142">
            <v>392</v>
          </cell>
          <cell r="D36142" t="str">
            <v>CIH INTERNATIONAL, S.A.R.L.</v>
          </cell>
        </row>
        <row r="36143">
          <cell r="C36143">
            <v>232</v>
          </cell>
          <cell r="D36143" t="str">
            <v>BANKS (BARBADOS) BREWERIES LTD</v>
          </cell>
        </row>
        <row r="36144">
          <cell r="C36144">
            <v>232</v>
          </cell>
          <cell r="D36144" t="str">
            <v>BANKS (BARBADOS) BREWERIES LTD</v>
          </cell>
        </row>
        <row r="36145">
          <cell r="C36145">
            <v>238</v>
          </cell>
          <cell r="D36145" t="str">
            <v>ANSA MCAL TRADING, INC.</v>
          </cell>
        </row>
        <row r="36146">
          <cell r="C36146">
            <v>238</v>
          </cell>
          <cell r="D36146" t="str">
            <v>ANSA MCAL TRADING, INC.</v>
          </cell>
        </row>
        <row r="36147">
          <cell r="C36147">
            <v>100</v>
          </cell>
          <cell r="D36147" t="str">
            <v>MANUFACTURAS KALTEX SA DE CV</v>
          </cell>
        </row>
        <row r="36148">
          <cell r="C36148">
            <v>100</v>
          </cell>
          <cell r="D36148" t="str">
            <v>MANUFACTURAS KALTEX SA DE CV</v>
          </cell>
        </row>
        <row r="36149">
          <cell r="C36149">
            <v>100</v>
          </cell>
          <cell r="D36149" t="str">
            <v>MANUFACTURAS KALTEX SA DE CV</v>
          </cell>
        </row>
        <row r="36150">
          <cell r="C36150">
            <v>16</v>
          </cell>
          <cell r="D36150" t="str">
            <v>GRUMA</v>
          </cell>
        </row>
        <row r="36151">
          <cell r="C36151">
            <v>78</v>
          </cell>
          <cell r="D36151" t="str">
            <v>GRUMA</v>
          </cell>
        </row>
        <row r="36152">
          <cell r="C36152">
            <v>78</v>
          </cell>
          <cell r="D36152" t="str">
            <v>GRUMA</v>
          </cell>
        </row>
        <row r="36153">
          <cell r="C36153">
            <v>79</v>
          </cell>
          <cell r="D36153" t="str">
            <v>GRUMA</v>
          </cell>
        </row>
        <row r="36154">
          <cell r="C36154">
            <v>79</v>
          </cell>
          <cell r="D36154" t="str">
            <v>GRUMA</v>
          </cell>
        </row>
        <row r="36155">
          <cell r="C36155">
            <v>112</v>
          </cell>
          <cell r="D36155" t="str">
            <v>GRUMA</v>
          </cell>
        </row>
        <row r="36156">
          <cell r="C36156">
            <v>112</v>
          </cell>
          <cell r="D36156" t="str">
            <v>GRUMA</v>
          </cell>
        </row>
        <row r="36157">
          <cell r="C36157">
            <v>113</v>
          </cell>
          <cell r="D36157" t="str">
            <v>GRUMA</v>
          </cell>
        </row>
        <row r="36158">
          <cell r="C36158">
            <v>113</v>
          </cell>
          <cell r="D36158" t="str">
            <v>GRUMA</v>
          </cell>
        </row>
        <row r="36159">
          <cell r="C36159">
            <v>113</v>
          </cell>
          <cell r="D36159" t="str">
            <v>GRUMA</v>
          </cell>
        </row>
        <row r="36160">
          <cell r="C36160">
            <v>114</v>
          </cell>
          <cell r="D36160" t="str">
            <v>GRUMA</v>
          </cell>
        </row>
        <row r="36161">
          <cell r="C36161">
            <v>114</v>
          </cell>
          <cell r="D36161" t="str">
            <v>GRUMA</v>
          </cell>
        </row>
        <row r="36162">
          <cell r="C36162">
            <v>115</v>
          </cell>
          <cell r="D36162" t="str">
            <v>GRUMA</v>
          </cell>
        </row>
        <row r="36163">
          <cell r="C36163">
            <v>159</v>
          </cell>
          <cell r="D36163" t="str">
            <v>GRUMA</v>
          </cell>
        </row>
        <row r="36164">
          <cell r="C36164">
            <v>159</v>
          </cell>
          <cell r="D36164" t="str">
            <v>GRUMA</v>
          </cell>
        </row>
        <row r="36165">
          <cell r="C36165">
            <v>166</v>
          </cell>
          <cell r="D36165" t="str">
            <v>GRUMA</v>
          </cell>
        </row>
        <row r="36166">
          <cell r="C36166">
            <v>407</v>
          </cell>
          <cell r="D36166" t="str">
            <v>GRUMA</v>
          </cell>
        </row>
        <row r="36167">
          <cell r="C36167">
            <v>407</v>
          </cell>
          <cell r="D36167" t="str">
            <v>GRUMA</v>
          </cell>
        </row>
        <row r="36168">
          <cell r="C36168">
            <v>231</v>
          </cell>
          <cell r="D36168" t="str">
            <v>PROGEL MEXICANA, S.A. DE C.V.</v>
          </cell>
        </row>
        <row r="36169">
          <cell r="C36169">
            <v>401</v>
          </cell>
          <cell r="D36169" t="str">
            <v>GYG DERIVADOS Y COMESTIBLES, S.A. DE C.V.</v>
          </cell>
        </row>
        <row r="36170">
          <cell r="C36170">
            <v>128</v>
          </cell>
          <cell r="D36170" t="str">
            <v>PRODUCTOS CURTIENTES SA DE CV</v>
          </cell>
        </row>
        <row r="36171">
          <cell r="C36171">
            <v>128</v>
          </cell>
          <cell r="D36171" t="str">
            <v>PRODUCTOS CURTIENTES SA DE CV</v>
          </cell>
        </row>
        <row r="36172">
          <cell r="C36172">
            <v>128</v>
          </cell>
          <cell r="D36172" t="str">
            <v>PRODUCTOS CURTIENTES SA DE CV</v>
          </cell>
        </row>
        <row r="36173">
          <cell r="C36173">
            <v>144</v>
          </cell>
          <cell r="D36173" t="str">
            <v>SUELAS WYNY SA DE CV</v>
          </cell>
        </row>
        <row r="36174">
          <cell r="C36174">
            <v>144</v>
          </cell>
          <cell r="D36174" t="str">
            <v>SUELAS WYNY SA DE CV</v>
          </cell>
        </row>
        <row r="36175">
          <cell r="C36175">
            <v>184</v>
          </cell>
          <cell r="D36175" t="str">
            <v>CUEROMEX WET BLUE SA DE CV</v>
          </cell>
        </row>
        <row r="36176">
          <cell r="C36176">
            <v>193</v>
          </cell>
          <cell r="D36176" t="str">
            <v>CURFIMEX SA DE CV</v>
          </cell>
        </row>
        <row r="36177">
          <cell r="C36177">
            <v>202</v>
          </cell>
          <cell r="D36177" t="str">
            <v>CURTIDOS TREVIÑO SA DE CV</v>
          </cell>
        </row>
        <row r="36178">
          <cell r="C36178">
            <v>348</v>
          </cell>
          <cell r="D36178" t="str">
            <v>CONCURMEX, S.A. DE C.V.</v>
          </cell>
        </row>
        <row r="36179">
          <cell r="C36179">
            <v>348</v>
          </cell>
          <cell r="D36179" t="str">
            <v>CONCURMEX, S.A. DE C.V.</v>
          </cell>
        </row>
        <row r="36180">
          <cell r="C36180">
            <v>371</v>
          </cell>
          <cell r="D36180" t="str">
            <v>DANIEL ROMO CUELLAR</v>
          </cell>
        </row>
        <row r="36181">
          <cell r="C36181">
            <v>371</v>
          </cell>
          <cell r="D36181" t="str">
            <v>DANIEL ROMO CUELLAR</v>
          </cell>
        </row>
        <row r="36182">
          <cell r="C36182">
            <v>414</v>
          </cell>
          <cell r="D36182" t="str">
            <v>HELA CHEMICALS SA DE CV</v>
          </cell>
        </row>
        <row r="36183">
          <cell r="C36183">
            <v>414</v>
          </cell>
          <cell r="D36183" t="str">
            <v>HELA CHEMICALS SA DE CV</v>
          </cell>
        </row>
        <row r="36184">
          <cell r="C36184">
            <v>414</v>
          </cell>
          <cell r="D36184" t="str">
            <v>HELA CHEMICALS SA DE CV</v>
          </cell>
        </row>
        <row r="36185">
          <cell r="C36185">
            <v>420</v>
          </cell>
          <cell r="D36185" t="str">
            <v>PIELES SANTORO, S.A. DE C.V.</v>
          </cell>
        </row>
        <row r="36186">
          <cell r="C36186">
            <v>420</v>
          </cell>
          <cell r="D36186" t="str">
            <v>PIELES SANTORO, S.A. DE C.V.</v>
          </cell>
        </row>
        <row r="36187">
          <cell r="C36187">
            <v>420</v>
          </cell>
          <cell r="D36187" t="str">
            <v>PIELES SANTORO, S.A. DE C.V.</v>
          </cell>
        </row>
        <row r="36188">
          <cell r="C36188">
            <v>165</v>
          </cell>
          <cell r="D36188" t="str">
            <v>EL PEQUEÑO CURTIDOR DE LEON, S.A. DE C.V.</v>
          </cell>
        </row>
        <row r="36189">
          <cell r="C36189">
            <v>389</v>
          </cell>
          <cell r="D36189" t="str">
            <v>QUIMICOS VEMONT, S. DE R.L. DE C.V.</v>
          </cell>
        </row>
        <row r="36190">
          <cell r="C36190">
            <v>389</v>
          </cell>
          <cell r="D36190" t="str">
            <v>QUIMICOS VEMONT, S. DE R.L. DE C.V.</v>
          </cell>
        </row>
        <row r="36191">
          <cell r="C36191" t="str">
            <v>PROSPECTO</v>
          </cell>
          <cell r="D36191" t="str">
            <v>CURTIDOS CISNE</v>
          </cell>
        </row>
        <row r="36192">
          <cell r="C36192" t="str">
            <v>PROSPECTO</v>
          </cell>
          <cell r="D36192" t="str">
            <v>CURTIDOS CISNE</v>
          </cell>
        </row>
        <row r="36193">
          <cell r="C36193">
            <v>53</v>
          </cell>
          <cell r="D36193" t="str">
            <v>DINCO DEL NORTE SA DE CV</v>
          </cell>
        </row>
        <row r="36194">
          <cell r="C36194">
            <v>53</v>
          </cell>
          <cell r="D36194" t="str">
            <v>DINCO DEL NORTE SA DE CV</v>
          </cell>
        </row>
        <row r="36195">
          <cell r="C36195">
            <v>53</v>
          </cell>
          <cell r="D36195" t="str">
            <v>DINCO DEL NORTE SA DE CV</v>
          </cell>
        </row>
        <row r="36196">
          <cell r="C36196">
            <v>53</v>
          </cell>
          <cell r="D36196" t="str">
            <v>DINCO DEL NORTE SA DE CV</v>
          </cell>
        </row>
        <row r="36197">
          <cell r="C36197">
            <v>28</v>
          </cell>
          <cell r="D36197" t="str">
            <v>CERVECERIA CUAUHTEMOC MOCTEZUMA SA DE CV</v>
          </cell>
        </row>
        <row r="36198">
          <cell r="C36198">
            <v>28</v>
          </cell>
          <cell r="D36198" t="str">
            <v>CERVECERIA CUAUHTEMOC MOCTEZUMA SA DE CV</v>
          </cell>
        </row>
        <row r="36199">
          <cell r="C36199">
            <v>28</v>
          </cell>
          <cell r="D36199" t="str">
            <v>CERVECERIA CUAUHTEMOC MOCTEZUMA SA DE CV</v>
          </cell>
        </row>
        <row r="36200">
          <cell r="C36200">
            <v>28</v>
          </cell>
          <cell r="D36200" t="str">
            <v>CERVECERIA CUAUHTEMOC MOCTEZUMA SA DE CV</v>
          </cell>
        </row>
        <row r="36201">
          <cell r="C36201">
            <v>28</v>
          </cell>
          <cell r="D36201" t="str">
            <v>CERVECERIA CUAUHTEMOC MOCTEZUMA SA DE CV</v>
          </cell>
        </row>
        <row r="36202">
          <cell r="C36202">
            <v>29</v>
          </cell>
          <cell r="D36202" t="str">
            <v>CERVECERIA CUAUHTEMOC MOCTEZUMA SA DE CV</v>
          </cell>
        </row>
        <row r="36203">
          <cell r="C36203">
            <v>29</v>
          </cell>
          <cell r="D36203" t="str">
            <v>CERVECERIA CUAUHTEMOC MOCTEZUMA SA DE CV</v>
          </cell>
        </row>
        <row r="36204">
          <cell r="C36204">
            <v>29</v>
          </cell>
          <cell r="D36204" t="str">
            <v>CERVECERIA CUAUHTEMOC MOCTEZUMA SA DE CV</v>
          </cell>
        </row>
        <row r="36205">
          <cell r="C36205">
            <v>29</v>
          </cell>
          <cell r="D36205" t="str">
            <v>CERVECERIA CUAUHTEMOC MOCTEZUMA SA DE CV</v>
          </cell>
        </row>
        <row r="36206">
          <cell r="C36206">
            <v>30</v>
          </cell>
          <cell r="D36206" t="str">
            <v>CERVECERIA CUAUHTEMOC MOCTEZUMA SA DE CV</v>
          </cell>
        </row>
        <row r="36207">
          <cell r="C36207">
            <v>30</v>
          </cell>
          <cell r="D36207" t="str">
            <v>CERVECERIA CUAUHTEMOC MOCTEZUMA SA DE CV</v>
          </cell>
        </row>
        <row r="36208">
          <cell r="C36208">
            <v>30</v>
          </cell>
          <cell r="D36208" t="str">
            <v>CERVECERIA CUAUHTEMOC MOCTEZUMA SA DE CV</v>
          </cell>
        </row>
        <row r="36209">
          <cell r="C36209">
            <v>30</v>
          </cell>
          <cell r="D36209" t="str">
            <v>CERVECERIA CUAUHTEMOC MOCTEZUMA SA DE CV</v>
          </cell>
        </row>
        <row r="36210">
          <cell r="C36210">
            <v>31</v>
          </cell>
          <cell r="D36210" t="str">
            <v>CERVECERIA CUAUHTEMOC MOCTEZUMA SA DE CV</v>
          </cell>
        </row>
        <row r="36211">
          <cell r="C36211">
            <v>31</v>
          </cell>
          <cell r="D36211" t="str">
            <v>CERVECERIA CUAUHTEMOC MOCTEZUMA SA DE CV</v>
          </cell>
        </row>
        <row r="36212">
          <cell r="C36212">
            <v>31</v>
          </cell>
          <cell r="D36212" t="str">
            <v>CERVECERIA CUAUHTEMOC MOCTEZUMA SA DE CV</v>
          </cell>
        </row>
        <row r="36213">
          <cell r="C36213">
            <v>31</v>
          </cell>
          <cell r="D36213" t="str">
            <v>CERVECERIA CUAUHTEMOC MOCTEZUMA SA DE CV</v>
          </cell>
        </row>
        <row r="36214">
          <cell r="C36214">
            <v>31</v>
          </cell>
          <cell r="D36214" t="str">
            <v>CERVECERIA CUAUHTEMOC MOCTEZUMA SA DE CV</v>
          </cell>
        </row>
        <row r="36215">
          <cell r="C36215">
            <v>32</v>
          </cell>
          <cell r="D36215" t="str">
            <v>CERVECERIA CUAUHTEMOC MOCTEZUMA SA DE CV</v>
          </cell>
        </row>
        <row r="36216">
          <cell r="C36216">
            <v>32</v>
          </cell>
          <cell r="D36216" t="str">
            <v>CERVECERIA CUAUHTEMOC MOCTEZUMA SA DE CV</v>
          </cell>
        </row>
        <row r="36217">
          <cell r="C36217">
            <v>32</v>
          </cell>
          <cell r="D36217" t="str">
            <v>CERVECERIA CUAUHTEMOC MOCTEZUMA SA DE CV</v>
          </cell>
        </row>
        <row r="36218">
          <cell r="C36218">
            <v>32</v>
          </cell>
          <cell r="D36218" t="str">
            <v>CERVECERIA CUAUHTEMOC MOCTEZUMA SA DE CV</v>
          </cell>
        </row>
        <row r="36219">
          <cell r="C36219">
            <v>33</v>
          </cell>
          <cell r="D36219" t="str">
            <v>CERVECERIA CUAUHTEMOC MOCTEZUMA SA DE CV</v>
          </cell>
        </row>
        <row r="36220">
          <cell r="C36220">
            <v>33</v>
          </cell>
          <cell r="D36220" t="str">
            <v>CERVECERIA CUAUHTEMOC MOCTEZUMA SA DE CV</v>
          </cell>
        </row>
        <row r="36221">
          <cell r="C36221">
            <v>33</v>
          </cell>
          <cell r="D36221" t="str">
            <v>CERVECERIA CUAUHTEMOC MOCTEZUMA SA DE CV</v>
          </cell>
        </row>
        <row r="36222">
          <cell r="C36222">
            <v>33</v>
          </cell>
          <cell r="D36222" t="str">
            <v>CERVECERIA CUAUHTEMOC MOCTEZUMA SA DE CV</v>
          </cell>
        </row>
        <row r="36223">
          <cell r="C36223">
            <v>337</v>
          </cell>
          <cell r="D36223" t="str">
            <v>CERVECERIA CUAUHTEMOC MOCTEZUMA SA DE CV</v>
          </cell>
        </row>
        <row r="36224">
          <cell r="C36224">
            <v>337</v>
          </cell>
          <cell r="D36224" t="str">
            <v>CERVECERIA CUAUHTEMOC MOCTEZUMA SA DE CV</v>
          </cell>
        </row>
        <row r="36225">
          <cell r="C36225">
            <v>337</v>
          </cell>
          <cell r="D36225" t="str">
            <v>CERVECERIA CUAUHTEMOC MOCTEZUMA SA DE CV</v>
          </cell>
        </row>
        <row r="36226">
          <cell r="C36226">
            <v>337</v>
          </cell>
          <cell r="D36226" t="str">
            <v>CERVECERIA CUAUHTEMOC MOCTEZUMA SA DE CV</v>
          </cell>
        </row>
        <row r="36227">
          <cell r="C36227">
            <v>342</v>
          </cell>
          <cell r="D36227" t="str">
            <v>RED STRIPE</v>
          </cell>
        </row>
        <row r="36228">
          <cell r="C36228">
            <v>342</v>
          </cell>
          <cell r="D36228" t="str">
            <v>RED STRIPE</v>
          </cell>
        </row>
        <row r="36229">
          <cell r="C36229">
            <v>393</v>
          </cell>
          <cell r="D36229" t="str">
            <v>CERVECERIA CUAUHTEMOC MOCTEZUMA SA DE CV</v>
          </cell>
        </row>
        <row r="36230">
          <cell r="C36230">
            <v>436</v>
          </cell>
          <cell r="D36230" t="str">
            <v>CERVECERIA PANAMA, S.A.</v>
          </cell>
        </row>
        <row r="36231">
          <cell r="C36231">
            <v>392</v>
          </cell>
          <cell r="D36231" t="str">
            <v>CIH INTERNATIONAL, S.A.R.L.</v>
          </cell>
        </row>
        <row r="36232">
          <cell r="C36232">
            <v>392</v>
          </cell>
          <cell r="D36232" t="str">
            <v>CIH INTERNATIONAL, S.A.R.L.</v>
          </cell>
        </row>
        <row r="36233">
          <cell r="C36233">
            <v>392</v>
          </cell>
          <cell r="D36233" t="str">
            <v>CIH INTERNATIONAL, S.A.R.L.</v>
          </cell>
        </row>
        <row r="36234">
          <cell r="C36234">
            <v>392</v>
          </cell>
          <cell r="D36234" t="str">
            <v>CIH INTERNATIONAL, S.A.R.L.</v>
          </cell>
        </row>
        <row r="36235">
          <cell r="C36235">
            <v>392</v>
          </cell>
          <cell r="D36235" t="str">
            <v>CIH INTERNATIONAL, S.A.R.L.</v>
          </cell>
        </row>
        <row r="36236">
          <cell r="C36236">
            <v>392</v>
          </cell>
          <cell r="D36236" t="str">
            <v>CIH INTERNATIONAL, S.A.R.L.</v>
          </cell>
        </row>
        <row r="36237">
          <cell r="C36237">
            <v>232</v>
          </cell>
          <cell r="D36237" t="str">
            <v>BANKS (BARBADOS) BREWERIES LTD</v>
          </cell>
        </row>
        <row r="36238">
          <cell r="C36238">
            <v>232</v>
          </cell>
          <cell r="D36238" t="str">
            <v>BANKS (BARBADOS) BREWERIES LTD</v>
          </cell>
        </row>
        <row r="36239">
          <cell r="C36239">
            <v>238</v>
          </cell>
          <cell r="D36239" t="str">
            <v>ANSA MCAL TRADING, INC.</v>
          </cell>
        </row>
        <row r="36240">
          <cell r="C36240">
            <v>238</v>
          </cell>
          <cell r="D36240" t="str">
            <v>ANSA MCAL TRADING, INC.</v>
          </cell>
        </row>
        <row r="36241">
          <cell r="C36241">
            <v>100</v>
          </cell>
          <cell r="D36241" t="str">
            <v>MANUFACTURAS KALTEX SA DE CV</v>
          </cell>
        </row>
        <row r="36242">
          <cell r="C36242">
            <v>100</v>
          </cell>
          <cell r="D36242" t="str">
            <v>MANUFACTURAS KALTEX SA DE CV</v>
          </cell>
        </row>
        <row r="36243">
          <cell r="C36243">
            <v>100</v>
          </cell>
          <cell r="D36243" t="str">
            <v>MANUFACTURAS KALTEX SA DE CV</v>
          </cell>
        </row>
        <row r="36244">
          <cell r="C36244">
            <v>16</v>
          </cell>
          <cell r="D36244" t="str">
            <v>GRUMA</v>
          </cell>
        </row>
        <row r="36245">
          <cell r="C36245">
            <v>78</v>
          </cell>
          <cell r="D36245" t="str">
            <v>GRUMA</v>
          </cell>
        </row>
        <row r="36246">
          <cell r="C36246">
            <v>78</v>
          </cell>
          <cell r="D36246" t="str">
            <v>GRUMA</v>
          </cell>
        </row>
        <row r="36247">
          <cell r="C36247">
            <v>79</v>
          </cell>
          <cell r="D36247" t="str">
            <v>GRUMA</v>
          </cell>
        </row>
        <row r="36248">
          <cell r="C36248">
            <v>79</v>
          </cell>
          <cell r="D36248" t="str">
            <v>GRUMA</v>
          </cell>
        </row>
        <row r="36249">
          <cell r="C36249">
            <v>112</v>
          </cell>
          <cell r="D36249" t="str">
            <v>GRUMA</v>
          </cell>
        </row>
        <row r="36250">
          <cell r="C36250">
            <v>112</v>
          </cell>
          <cell r="D36250" t="str">
            <v>GRUMA</v>
          </cell>
        </row>
        <row r="36251">
          <cell r="C36251">
            <v>113</v>
          </cell>
          <cell r="D36251" t="str">
            <v>GRUMA</v>
          </cell>
        </row>
        <row r="36252">
          <cell r="C36252">
            <v>113</v>
          </cell>
          <cell r="D36252" t="str">
            <v>GRUMA</v>
          </cell>
        </row>
        <row r="36253">
          <cell r="C36253">
            <v>113</v>
          </cell>
          <cell r="D36253" t="str">
            <v>GRUMA</v>
          </cell>
        </row>
        <row r="36254">
          <cell r="C36254">
            <v>114</v>
          </cell>
          <cell r="D36254" t="str">
            <v>GRUMA</v>
          </cell>
        </row>
        <row r="36255">
          <cell r="C36255">
            <v>114</v>
          </cell>
          <cell r="D36255" t="str">
            <v>GRUMA</v>
          </cell>
        </row>
        <row r="36256">
          <cell r="C36256">
            <v>115</v>
          </cell>
          <cell r="D36256" t="str">
            <v>GRUMA</v>
          </cell>
        </row>
        <row r="36257">
          <cell r="C36257">
            <v>159</v>
          </cell>
          <cell r="D36257" t="str">
            <v>GRUMA</v>
          </cell>
        </row>
        <row r="36258">
          <cell r="C36258">
            <v>159</v>
          </cell>
          <cell r="D36258" t="str">
            <v>GRUMA</v>
          </cell>
        </row>
        <row r="36259">
          <cell r="C36259">
            <v>166</v>
          </cell>
          <cell r="D36259" t="str">
            <v>GRUMA</v>
          </cell>
        </row>
        <row r="36260">
          <cell r="C36260">
            <v>407</v>
          </cell>
          <cell r="D36260" t="str">
            <v>GRUMA</v>
          </cell>
        </row>
        <row r="36261">
          <cell r="C36261">
            <v>407</v>
          </cell>
          <cell r="D36261" t="str">
            <v>GRUMA</v>
          </cell>
        </row>
        <row r="36262">
          <cell r="C36262">
            <v>231</v>
          </cell>
          <cell r="D36262" t="str">
            <v>PROGEL MEXICANA, S.A. DE C.V.</v>
          </cell>
        </row>
        <row r="36263">
          <cell r="C36263">
            <v>401</v>
          </cell>
          <cell r="D36263" t="str">
            <v>GYG DERIVADOS Y COMESTIBLES, S.A. DE C.V.</v>
          </cell>
        </row>
        <row r="36264">
          <cell r="C36264">
            <v>128</v>
          </cell>
          <cell r="D36264" t="str">
            <v>PRODUCTOS CURTIENTES SA DE CV</v>
          </cell>
        </row>
        <row r="36265">
          <cell r="C36265">
            <v>128</v>
          </cell>
          <cell r="D36265" t="str">
            <v>PRODUCTOS CURTIENTES SA DE CV</v>
          </cell>
        </row>
        <row r="36266">
          <cell r="C36266">
            <v>128</v>
          </cell>
          <cell r="D36266" t="str">
            <v>PRODUCTOS CURTIENTES SA DE CV</v>
          </cell>
        </row>
        <row r="36267">
          <cell r="C36267">
            <v>144</v>
          </cell>
          <cell r="D36267" t="str">
            <v>SUELAS WYNY SA DE CV</v>
          </cell>
        </row>
        <row r="36268">
          <cell r="C36268">
            <v>144</v>
          </cell>
          <cell r="D36268" t="str">
            <v>SUELAS WYNY SA DE CV</v>
          </cell>
        </row>
        <row r="36269">
          <cell r="C36269">
            <v>184</v>
          </cell>
          <cell r="D36269" t="str">
            <v>CUEROMEX WET BLUE SA DE CV</v>
          </cell>
        </row>
        <row r="36270">
          <cell r="C36270">
            <v>193</v>
          </cell>
          <cell r="D36270" t="str">
            <v>CURFIMEX SA DE CV</v>
          </cell>
        </row>
        <row r="36271">
          <cell r="C36271">
            <v>202</v>
          </cell>
          <cell r="D36271" t="str">
            <v>CURTIDOS TREVIÑO SA DE CV</v>
          </cell>
        </row>
        <row r="36272">
          <cell r="C36272">
            <v>348</v>
          </cell>
          <cell r="D36272" t="str">
            <v>CONCURMEX, S.A. DE C.V.</v>
          </cell>
        </row>
        <row r="36273">
          <cell r="C36273">
            <v>348</v>
          </cell>
          <cell r="D36273" t="str">
            <v>CONCURMEX, S.A. DE C.V.</v>
          </cell>
        </row>
        <row r="36274">
          <cell r="C36274">
            <v>371</v>
          </cell>
          <cell r="D36274" t="str">
            <v>DANIEL ROMO CUELLAR</v>
          </cell>
        </row>
        <row r="36275">
          <cell r="C36275">
            <v>371</v>
          </cell>
          <cell r="D36275" t="str">
            <v>DANIEL ROMO CUELLAR</v>
          </cell>
        </row>
        <row r="36276">
          <cell r="C36276">
            <v>414</v>
          </cell>
          <cell r="D36276" t="str">
            <v>HELA CHEMICALS SA DE CV</v>
          </cell>
        </row>
        <row r="36277">
          <cell r="C36277">
            <v>414</v>
          </cell>
          <cell r="D36277" t="str">
            <v>HELA CHEMICALS SA DE CV</v>
          </cell>
        </row>
        <row r="36278">
          <cell r="C36278">
            <v>414</v>
          </cell>
          <cell r="D36278" t="str">
            <v>HELA CHEMICALS SA DE CV</v>
          </cell>
        </row>
        <row r="36279">
          <cell r="C36279">
            <v>420</v>
          </cell>
          <cell r="D36279" t="str">
            <v>PIELES SANTORO, S.A. DE C.V.</v>
          </cell>
        </row>
        <row r="36280">
          <cell r="C36280">
            <v>420</v>
          </cell>
          <cell r="D36280" t="str">
            <v>PIELES SANTORO, S.A. DE C.V.</v>
          </cell>
        </row>
        <row r="36281">
          <cell r="C36281">
            <v>420</v>
          </cell>
          <cell r="D36281" t="str">
            <v>PIELES SANTORO, S.A. DE C.V.</v>
          </cell>
        </row>
        <row r="36282">
          <cell r="C36282">
            <v>165</v>
          </cell>
          <cell r="D36282" t="str">
            <v>EL PEQUEÑO CURTIDOR DE LEON, S.A. DE C.V.</v>
          </cell>
        </row>
        <row r="36283">
          <cell r="C36283">
            <v>389</v>
          </cell>
          <cell r="D36283" t="str">
            <v>QUIMICOS VEMONT, S. DE R.L. DE C.V.</v>
          </cell>
        </row>
        <row r="36284">
          <cell r="C36284">
            <v>389</v>
          </cell>
          <cell r="D36284" t="str">
            <v>QUIMICOS VEMONT, S. DE R.L. DE C.V.</v>
          </cell>
        </row>
        <row r="36285">
          <cell r="C36285" t="str">
            <v>PROSPECTO</v>
          </cell>
          <cell r="D36285" t="str">
            <v>CURTIDOS CISNE</v>
          </cell>
        </row>
        <row r="36286">
          <cell r="C36286" t="str">
            <v>PROSPECTO</v>
          </cell>
          <cell r="D36286" t="str">
            <v>CURTIDOS CISNE</v>
          </cell>
        </row>
        <row r="36287">
          <cell r="C36287">
            <v>53</v>
          </cell>
          <cell r="D36287" t="str">
            <v>DINCO DEL NORTE SA DE CV</v>
          </cell>
        </row>
        <row r="36288">
          <cell r="C36288">
            <v>53</v>
          </cell>
          <cell r="D36288" t="str">
            <v>DINCO DEL NORTE SA DE CV</v>
          </cell>
        </row>
        <row r="36289">
          <cell r="C36289">
            <v>53</v>
          </cell>
          <cell r="D36289" t="str">
            <v>DINCO DEL NORTE SA DE CV</v>
          </cell>
        </row>
        <row r="36290">
          <cell r="C36290">
            <v>53</v>
          </cell>
          <cell r="D36290" t="str">
            <v>DINCO DEL NORTE SA DE CV</v>
          </cell>
        </row>
        <row r="36291">
          <cell r="C36291">
            <v>28</v>
          </cell>
          <cell r="D36291" t="str">
            <v>CERVECERIA CUAUHTEMOC MOCTEZUMA SA DE CV</v>
          </cell>
        </row>
        <row r="36292">
          <cell r="C36292">
            <v>28</v>
          </cell>
          <cell r="D36292" t="str">
            <v>CERVECERIA CUAUHTEMOC MOCTEZUMA SA DE CV</v>
          </cell>
        </row>
        <row r="36293">
          <cell r="C36293">
            <v>28</v>
          </cell>
          <cell r="D36293" t="str">
            <v>CERVECERIA CUAUHTEMOC MOCTEZUMA SA DE CV</v>
          </cell>
        </row>
        <row r="36294">
          <cell r="C36294">
            <v>28</v>
          </cell>
          <cell r="D36294" t="str">
            <v>CERVECERIA CUAUHTEMOC MOCTEZUMA SA DE CV</v>
          </cell>
        </row>
        <row r="36295">
          <cell r="C36295">
            <v>28</v>
          </cell>
          <cell r="D36295" t="str">
            <v>CERVECERIA CUAUHTEMOC MOCTEZUMA SA DE CV</v>
          </cell>
        </row>
        <row r="36296">
          <cell r="C36296">
            <v>29</v>
          </cell>
          <cell r="D36296" t="str">
            <v>CERVECERIA CUAUHTEMOC MOCTEZUMA SA DE CV</v>
          </cell>
        </row>
        <row r="36297">
          <cell r="C36297">
            <v>29</v>
          </cell>
          <cell r="D36297" t="str">
            <v>CERVECERIA CUAUHTEMOC MOCTEZUMA SA DE CV</v>
          </cell>
        </row>
        <row r="36298">
          <cell r="C36298">
            <v>29</v>
          </cell>
          <cell r="D36298" t="str">
            <v>CERVECERIA CUAUHTEMOC MOCTEZUMA SA DE CV</v>
          </cell>
        </row>
        <row r="36299">
          <cell r="C36299">
            <v>29</v>
          </cell>
          <cell r="D36299" t="str">
            <v>CERVECERIA CUAUHTEMOC MOCTEZUMA SA DE CV</v>
          </cell>
        </row>
        <row r="36300">
          <cell r="C36300">
            <v>30</v>
          </cell>
          <cell r="D36300" t="str">
            <v>CERVECERIA CUAUHTEMOC MOCTEZUMA SA DE CV</v>
          </cell>
        </row>
        <row r="36301">
          <cell r="C36301">
            <v>30</v>
          </cell>
          <cell r="D36301" t="str">
            <v>CERVECERIA CUAUHTEMOC MOCTEZUMA SA DE CV</v>
          </cell>
        </row>
        <row r="36302">
          <cell r="C36302">
            <v>30</v>
          </cell>
          <cell r="D36302" t="str">
            <v>CERVECERIA CUAUHTEMOC MOCTEZUMA SA DE CV</v>
          </cell>
        </row>
        <row r="36303">
          <cell r="C36303">
            <v>30</v>
          </cell>
          <cell r="D36303" t="str">
            <v>CERVECERIA CUAUHTEMOC MOCTEZUMA SA DE CV</v>
          </cell>
        </row>
        <row r="36304">
          <cell r="C36304">
            <v>31</v>
          </cell>
          <cell r="D36304" t="str">
            <v>CERVECERIA CUAUHTEMOC MOCTEZUMA SA DE CV</v>
          </cell>
        </row>
        <row r="36305">
          <cell r="C36305">
            <v>31</v>
          </cell>
          <cell r="D36305" t="str">
            <v>CERVECERIA CUAUHTEMOC MOCTEZUMA SA DE CV</v>
          </cell>
        </row>
        <row r="36306">
          <cell r="C36306">
            <v>31</v>
          </cell>
          <cell r="D36306" t="str">
            <v>CERVECERIA CUAUHTEMOC MOCTEZUMA SA DE CV</v>
          </cell>
        </row>
        <row r="36307">
          <cell r="C36307">
            <v>31</v>
          </cell>
          <cell r="D36307" t="str">
            <v>CERVECERIA CUAUHTEMOC MOCTEZUMA SA DE CV</v>
          </cell>
        </row>
        <row r="36308">
          <cell r="C36308">
            <v>31</v>
          </cell>
          <cell r="D36308" t="str">
            <v>CERVECERIA CUAUHTEMOC MOCTEZUMA SA DE CV</v>
          </cell>
        </row>
        <row r="36309">
          <cell r="C36309">
            <v>32</v>
          </cell>
          <cell r="D36309" t="str">
            <v>CERVECERIA CUAUHTEMOC MOCTEZUMA SA DE CV</v>
          </cell>
        </row>
        <row r="36310">
          <cell r="C36310">
            <v>32</v>
          </cell>
          <cell r="D36310" t="str">
            <v>CERVECERIA CUAUHTEMOC MOCTEZUMA SA DE CV</v>
          </cell>
        </row>
        <row r="36311">
          <cell r="C36311">
            <v>32</v>
          </cell>
          <cell r="D36311" t="str">
            <v>CERVECERIA CUAUHTEMOC MOCTEZUMA SA DE CV</v>
          </cell>
        </row>
        <row r="36312">
          <cell r="C36312">
            <v>32</v>
          </cell>
          <cell r="D36312" t="str">
            <v>CERVECERIA CUAUHTEMOC MOCTEZUMA SA DE CV</v>
          </cell>
        </row>
        <row r="36313">
          <cell r="C36313">
            <v>33</v>
          </cell>
          <cell r="D36313" t="str">
            <v>CERVECERIA CUAUHTEMOC MOCTEZUMA SA DE CV</v>
          </cell>
        </row>
        <row r="36314">
          <cell r="C36314">
            <v>33</v>
          </cell>
          <cell r="D36314" t="str">
            <v>CERVECERIA CUAUHTEMOC MOCTEZUMA SA DE CV</v>
          </cell>
        </row>
        <row r="36315">
          <cell r="C36315">
            <v>33</v>
          </cell>
          <cell r="D36315" t="str">
            <v>CERVECERIA CUAUHTEMOC MOCTEZUMA SA DE CV</v>
          </cell>
        </row>
        <row r="36316">
          <cell r="C36316">
            <v>33</v>
          </cell>
          <cell r="D36316" t="str">
            <v>CERVECERIA CUAUHTEMOC MOCTEZUMA SA DE CV</v>
          </cell>
        </row>
        <row r="36317">
          <cell r="C36317">
            <v>337</v>
          </cell>
          <cell r="D36317" t="str">
            <v>CERVECERIA CUAUHTEMOC MOCTEZUMA SA DE CV</v>
          </cell>
        </row>
        <row r="36318">
          <cell r="C36318">
            <v>337</v>
          </cell>
          <cell r="D36318" t="str">
            <v>CERVECERIA CUAUHTEMOC MOCTEZUMA SA DE CV</v>
          </cell>
        </row>
        <row r="36319">
          <cell r="C36319">
            <v>337</v>
          </cell>
          <cell r="D36319" t="str">
            <v>CERVECERIA CUAUHTEMOC MOCTEZUMA SA DE CV</v>
          </cell>
        </row>
        <row r="36320">
          <cell r="C36320">
            <v>337</v>
          </cell>
          <cell r="D36320" t="str">
            <v>CERVECERIA CUAUHTEMOC MOCTEZUMA SA DE CV</v>
          </cell>
        </row>
        <row r="36321">
          <cell r="C36321">
            <v>342</v>
          </cell>
          <cell r="D36321" t="str">
            <v>RED STRIPE</v>
          </cell>
        </row>
        <row r="36322">
          <cell r="C36322">
            <v>342</v>
          </cell>
          <cell r="D36322" t="str">
            <v>RED STRIPE</v>
          </cell>
        </row>
        <row r="36323">
          <cell r="C36323">
            <v>393</v>
          </cell>
          <cell r="D36323" t="str">
            <v>CERVECERIA CUAUHTEMOC MOCTEZUMA SA DE CV</v>
          </cell>
        </row>
        <row r="36324">
          <cell r="C36324">
            <v>436</v>
          </cell>
          <cell r="D36324" t="str">
            <v>CERVECERIA PANAMA, S.A.</v>
          </cell>
        </row>
        <row r="36325">
          <cell r="C36325">
            <v>392</v>
          </cell>
          <cell r="D36325" t="str">
            <v>CIH INTERNATIONAL, S.A.R.L.</v>
          </cell>
        </row>
        <row r="36326">
          <cell r="C36326">
            <v>392</v>
          </cell>
          <cell r="D36326" t="str">
            <v>CIH INTERNATIONAL, S.A.R.L.</v>
          </cell>
        </row>
        <row r="36327">
          <cell r="C36327">
            <v>392</v>
          </cell>
          <cell r="D36327" t="str">
            <v>CIH INTERNATIONAL, S.A.R.L.</v>
          </cell>
        </row>
        <row r="36328">
          <cell r="C36328">
            <v>392</v>
          </cell>
          <cell r="D36328" t="str">
            <v>CIH INTERNATIONAL, S.A.R.L.</v>
          </cell>
        </row>
        <row r="36329">
          <cell r="C36329">
            <v>392</v>
          </cell>
          <cell r="D36329" t="str">
            <v>CIH INTERNATIONAL, S.A.R.L.</v>
          </cell>
        </row>
        <row r="36330">
          <cell r="C36330">
            <v>392</v>
          </cell>
          <cell r="D36330" t="str">
            <v>CIH INTERNATIONAL, S.A.R.L.</v>
          </cell>
        </row>
        <row r="36331">
          <cell r="C36331">
            <v>232</v>
          </cell>
          <cell r="D36331" t="str">
            <v>BANKS (BARBADOS) BREWERIES LTD</v>
          </cell>
        </row>
        <row r="36332">
          <cell r="C36332">
            <v>232</v>
          </cell>
          <cell r="D36332" t="str">
            <v>BANKS (BARBADOS) BREWERIES LTD</v>
          </cell>
        </row>
        <row r="36333">
          <cell r="C36333">
            <v>238</v>
          </cell>
          <cell r="D36333" t="str">
            <v>ANSA MCAL TRADING, INC.</v>
          </cell>
        </row>
        <row r="36334">
          <cell r="C36334">
            <v>238</v>
          </cell>
          <cell r="D36334" t="str">
            <v>ANSA MCAL TRADING, INC.</v>
          </cell>
        </row>
        <row r="36335">
          <cell r="C36335">
            <v>100</v>
          </cell>
          <cell r="D36335" t="str">
            <v>MANUFACTURAS KALTEX SA DE CV</v>
          </cell>
        </row>
        <row r="36336">
          <cell r="C36336">
            <v>100</v>
          </cell>
          <cell r="D36336" t="str">
            <v>MANUFACTURAS KALTEX SA DE CV</v>
          </cell>
        </row>
        <row r="36337">
          <cell r="C36337">
            <v>100</v>
          </cell>
          <cell r="D36337" t="str">
            <v>MANUFACTURAS KALTEX SA DE CV</v>
          </cell>
        </row>
        <row r="36338">
          <cell r="C36338">
            <v>16</v>
          </cell>
          <cell r="D36338" t="str">
            <v>GRUMA</v>
          </cell>
        </row>
        <row r="36339">
          <cell r="C36339">
            <v>78</v>
          </cell>
          <cell r="D36339" t="str">
            <v>GRUMA</v>
          </cell>
        </row>
        <row r="36340">
          <cell r="C36340">
            <v>78</v>
          </cell>
          <cell r="D36340" t="str">
            <v>GRUMA</v>
          </cell>
        </row>
        <row r="36341">
          <cell r="C36341">
            <v>79</v>
          </cell>
          <cell r="D36341" t="str">
            <v>GRUMA</v>
          </cell>
        </row>
        <row r="36342">
          <cell r="C36342">
            <v>79</v>
          </cell>
          <cell r="D36342" t="str">
            <v>GRUMA</v>
          </cell>
        </row>
        <row r="36343">
          <cell r="C36343">
            <v>112</v>
          </cell>
          <cell r="D36343" t="str">
            <v>GRUMA</v>
          </cell>
        </row>
        <row r="36344">
          <cell r="C36344">
            <v>112</v>
          </cell>
          <cell r="D36344" t="str">
            <v>GRUMA</v>
          </cell>
        </row>
        <row r="36345">
          <cell r="C36345">
            <v>113</v>
          </cell>
          <cell r="D36345" t="str">
            <v>GRUMA</v>
          </cell>
        </row>
        <row r="36346">
          <cell r="C36346">
            <v>113</v>
          </cell>
          <cell r="D36346" t="str">
            <v>GRUMA</v>
          </cell>
        </row>
        <row r="36347">
          <cell r="C36347">
            <v>113</v>
          </cell>
          <cell r="D36347" t="str">
            <v>GRUMA</v>
          </cell>
        </row>
        <row r="36348">
          <cell r="C36348">
            <v>114</v>
          </cell>
          <cell r="D36348" t="str">
            <v>GRUMA</v>
          </cell>
        </row>
        <row r="36349">
          <cell r="C36349">
            <v>114</v>
          </cell>
          <cell r="D36349" t="str">
            <v>GRUMA</v>
          </cell>
        </row>
        <row r="36350">
          <cell r="C36350">
            <v>115</v>
          </cell>
          <cell r="D36350" t="str">
            <v>GRUMA</v>
          </cell>
        </row>
        <row r="36351">
          <cell r="C36351">
            <v>159</v>
          </cell>
          <cell r="D36351" t="str">
            <v>GRUMA</v>
          </cell>
        </row>
        <row r="36352">
          <cell r="C36352">
            <v>159</v>
          </cell>
          <cell r="D36352" t="str">
            <v>GRUMA</v>
          </cell>
        </row>
        <row r="36353">
          <cell r="C36353">
            <v>166</v>
          </cell>
          <cell r="D36353" t="str">
            <v>GRUMA</v>
          </cell>
        </row>
        <row r="36354">
          <cell r="C36354">
            <v>407</v>
          </cell>
          <cell r="D36354" t="str">
            <v>GRUMA</v>
          </cell>
        </row>
        <row r="36355">
          <cell r="C36355">
            <v>407</v>
          </cell>
          <cell r="D36355" t="str">
            <v>GRUMA</v>
          </cell>
        </row>
        <row r="36356">
          <cell r="C36356">
            <v>231</v>
          </cell>
          <cell r="D36356" t="str">
            <v>PROGEL MEXICANA, S.A. DE C.V.</v>
          </cell>
        </row>
        <row r="36357">
          <cell r="C36357">
            <v>401</v>
          </cell>
          <cell r="D36357" t="str">
            <v>GYG DERIVADOS Y COMESTIBLES, S.A. DE C.V.</v>
          </cell>
        </row>
        <row r="36358">
          <cell r="C36358">
            <v>128</v>
          </cell>
          <cell r="D36358" t="str">
            <v>PRODUCTOS CURTIENTES SA DE CV</v>
          </cell>
        </row>
        <row r="36359">
          <cell r="C36359">
            <v>128</v>
          </cell>
          <cell r="D36359" t="str">
            <v>PRODUCTOS CURTIENTES SA DE CV</v>
          </cell>
        </row>
        <row r="36360">
          <cell r="C36360">
            <v>128</v>
          </cell>
          <cell r="D36360" t="str">
            <v>PRODUCTOS CURTIENTES SA DE CV</v>
          </cell>
        </row>
        <row r="36361">
          <cell r="C36361">
            <v>144</v>
          </cell>
          <cell r="D36361" t="str">
            <v>SUELAS WYNY SA DE CV</v>
          </cell>
        </row>
        <row r="36362">
          <cell r="C36362">
            <v>144</v>
          </cell>
          <cell r="D36362" t="str">
            <v>SUELAS WYNY SA DE CV</v>
          </cell>
        </row>
        <row r="36363">
          <cell r="C36363">
            <v>184</v>
          </cell>
          <cell r="D36363" t="str">
            <v>CUEROMEX WET BLUE SA DE CV</v>
          </cell>
        </row>
        <row r="36364">
          <cell r="C36364">
            <v>193</v>
          </cell>
          <cell r="D36364" t="str">
            <v>CURFIMEX SA DE CV</v>
          </cell>
        </row>
        <row r="36365">
          <cell r="C36365">
            <v>202</v>
          </cell>
          <cell r="D36365" t="str">
            <v>CURTIDOS TREVIÑO SA DE CV</v>
          </cell>
        </row>
        <row r="36366">
          <cell r="C36366">
            <v>348</v>
          </cell>
          <cell r="D36366" t="str">
            <v>CONCURMEX, S.A. DE C.V.</v>
          </cell>
        </row>
        <row r="36367">
          <cell r="C36367">
            <v>348</v>
          </cell>
          <cell r="D36367" t="str">
            <v>CONCURMEX, S.A. DE C.V.</v>
          </cell>
        </row>
        <row r="36368">
          <cell r="C36368">
            <v>371</v>
          </cell>
          <cell r="D36368" t="str">
            <v>DANIEL ROMO CUELLAR</v>
          </cell>
        </row>
        <row r="36369">
          <cell r="C36369">
            <v>371</v>
          </cell>
          <cell r="D36369" t="str">
            <v>DANIEL ROMO CUELLAR</v>
          </cell>
        </row>
        <row r="36370">
          <cell r="C36370">
            <v>414</v>
          </cell>
          <cell r="D36370" t="str">
            <v>HELA CHEMICALS SA DE CV</v>
          </cell>
        </row>
        <row r="36371">
          <cell r="C36371">
            <v>414</v>
          </cell>
          <cell r="D36371" t="str">
            <v>HELA CHEMICALS SA DE CV</v>
          </cell>
        </row>
        <row r="36372">
          <cell r="C36372">
            <v>414</v>
          </cell>
          <cell r="D36372" t="str">
            <v>HELA CHEMICALS SA DE CV</v>
          </cell>
        </row>
        <row r="36373">
          <cell r="C36373">
            <v>420</v>
          </cell>
          <cell r="D36373" t="str">
            <v>PIELES SANTORO, S.A. DE C.V.</v>
          </cell>
        </row>
        <row r="36374">
          <cell r="C36374">
            <v>420</v>
          </cell>
          <cell r="D36374" t="str">
            <v>PIELES SANTORO, S.A. DE C.V.</v>
          </cell>
        </row>
        <row r="36375">
          <cell r="C36375">
            <v>420</v>
          </cell>
          <cell r="D36375" t="str">
            <v>PIELES SANTORO, S.A. DE C.V.</v>
          </cell>
        </row>
        <row r="36376">
          <cell r="C36376">
            <v>165</v>
          </cell>
          <cell r="D36376" t="str">
            <v>EL PEQUEÑO CURTIDOR DE LEON, S.A. DE C.V.</v>
          </cell>
        </row>
        <row r="36377">
          <cell r="C36377">
            <v>389</v>
          </cell>
          <cell r="D36377" t="str">
            <v>QUIMICOS VEMONT, S. DE R.L. DE C.V.</v>
          </cell>
        </row>
        <row r="36378">
          <cell r="C36378">
            <v>389</v>
          </cell>
          <cell r="D36378" t="str">
            <v>QUIMICOS VEMONT, S. DE R.L. DE C.V.</v>
          </cell>
        </row>
        <row r="36379">
          <cell r="C36379" t="str">
            <v>PROSPECTO</v>
          </cell>
          <cell r="D36379" t="str">
            <v>CURTIDOS CISNE</v>
          </cell>
        </row>
        <row r="36380">
          <cell r="C36380" t="str">
            <v>PROSPECTO</v>
          </cell>
          <cell r="D36380" t="str">
            <v>CURTIDOS CISNE</v>
          </cell>
        </row>
        <row r="36381">
          <cell r="C36381">
            <v>53</v>
          </cell>
          <cell r="D36381" t="str">
            <v>DINCO DEL NORTE SA DE CV</v>
          </cell>
        </row>
        <row r="36382">
          <cell r="C36382">
            <v>53</v>
          </cell>
          <cell r="D36382" t="str">
            <v>DINCO DEL NORTE SA DE CV</v>
          </cell>
        </row>
        <row r="36383">
          <cell r="C36383">
            <v>53</v>
          </cell>
          <cell r="D36383" t="str">
            <v>DINCO DEL NORTE SA DE CV</v>
          </cell>
        </row>
        <row r="36384">
          <cell r="C36384">
            <v>53</v>
          </cell>
          <cell r="D36384" t="str">
            <v>DINCO DEL NORTE SA DE CV</v>
          </cell>
        </row>
        <row r="36385">
          <cell r="C36385">
            <v>28</v>
          </cell>
          <cell r="D36385" t="str">
            <v>CERVECERIA CUAUHTEMOC MOCTEZUMA SA DE CV</v>
          </cell>
        </row>
        <row r="36386">
          <cell r="C36386">
            <v>28</v>
          </cell>
          <cell r="D36386" t="str">
            <v>CERVECERIA CUAUHTEMOC MOCTEZUMA SA DE CV</v>
          </cell>
        </row>
        <row r="36387">
          <cell r="C36387">
            <v>28</v>
          </cell>
          <cell r="D36387" t="str">
            <v>CERVECERIA CUAUHTEMOC MOCTEZUMA SA DE CV</v>
          </cell>
        </row>
        <row r="36388">
          <cell r="C36388">
            <v>28</v>
          </cell>
          <cell r="D36388" t="str">
            <v>CERVECERIA CUAUHTEMOC MOCTEZUMA SA DE CV</v>
          </cell>
        </row>
        <row r="36389">
          <cell r="C36389">
            <v>28</v>
          </cell>
          <cell r="D36389" t="str">
            <v>CERVECERIA CUAUHTEMOC MOCTEZUMA SA DE CV</v>
          </cell>
        </row>
        <row r="36390">
          <cell r="C36390">
            <v>29</v>
          </cell>
          <cell r="D36390" t="str">
            <v>CERVECERIA CUAUHTEMOC MOCTEZUMA SA DE CV</v>
          </cell>
        </row>
        <row r="36391">
          <cell r="C36391">
            <v>29</v>
          </cell>
          <cell r="D36391" t="str">
            <v>CERVECERIA CUAUHTEMOC MOCTEZUMA SA DE CV</v>
          </cell>
        </row>
        <row r="36392">
          <cell r="C36392">
            <v>29</v>
          </cell>
          <cell r="D36392" t="str">
            <v>CERVECERIA CUAUHTEMOC MOCTEZUMA SA DE CV</v>
          </cell>
        </row>
        <row r="36393">
          <cell r="C36393">
            <v>29</v>
          </cell>
          <cell r="D36393" t="str">
            <v>CERVECERIA CUAUHTEMOC MOCTEZUMA SA DE CV</v>
          </cell>
        </row>
        <row r="36394">
          <cell r="C36394">
            <v>30</v>
          </cell>
          <cell r="D36394" t="str">
            <v>CERVECERIA CUAUHTEMOC MOCTEZUMA SA DE CV</v>
          </cell>
        </row>
        <row r="36395">
          <cell r="C36395">
            <v>30</v>
          </cell>
          <cell r="D36395" t="str">
            <v>CERVECERIA CUAUHTEMOC MOCTEZUMA SA DE CV</v>
          </cell>
        </row>
        <row r="36396">
          <cell r="C36396">
            <v>30</v>
          </cell>
          <cell r="D36396" t="str">
            <v>CERVECERIA CUAUHTEMOC MOCTEZUMA SA DE CV</v>
          </cell>
        </row>
        <row r="36397">
          <cell r="C36397">
            <v>30</v>
          </cell>
          <cell r="D36397" t="str">
            <v>CERVECERIA CUAUHTEMOC MOCTEZUMA SA DE CV</v>
          </cell>
        </row>
        <row r="36398">
          <cell r="C36398">
            <v>31</v>
          </cell>
          <cell r="D36398" t="str">
            <v>CERVECERIA CUAUHTEMOC MOCTEZUMA SA DE CV</v>
          </cell>
        </row>
        <row r="36399">
          <cell r="C36399">
            <v>31</v>
          </cell>
          <cell r="D36399" t="str">
            <v>CERVECERIA CUAUHTEMOC MOCTEZUMA SA DE CV</v>
          </cell>
        </row>
        <row r="36400">
          <cell r="C36400">
            <v>31</v>
          </cell>
          <cell r="D36400" t="str">
            <v>CERVECERIA CUAUHTEMOC MOCTEZUMA SA DE CV</v>
          </cell>
        </row>
        <row r="36401">
          <cell r="C36401">
            <v>31</v>
          </cell>
          <cell r="D36401" t="str">
            <v>CERVECERIA CUAUHTEMOC MOCTEZUMA SA DE CV</v>
          </cell>
        </row>
        <row r="36402">
          <cell r="C36402">
            <v>31</v>
          </cell>
          <cell r="D36402" t="str">
            <v>CERVECERIA CUAUHTEMOC MOCTEZUMA SA DE CV</v>
          </cell>
        </row>
        <row r="36403">
          <cell r="C36403">
            <v>32</v>
          </cell>
          <cell r="D36403" t="str">
            <v>CERVECERIA CUAUHTEMOC MOCTEZUMA SA DE CV</v>
          </cell>
        </row>
        <row r="36404">
          <cell r="C36404">
            <v>32</v>
          </cell>
          <cell r="D36404" t="str">
            <v>CERVECERIA CUAUHTEMOC MOCTEZUMA SA DE CV</v>
          </cell>
        </row>
        <row r="36405">
          <cell r="C36405">
            <v>32</v>
          </cell>
          <cell r="D36405" t="str">
            <v>CERVECERIA CUAUHTEMOC MOCTEZUMA SA DE CV</v>
          </cell>
        </row>
        <row r="36406">
          <cell r="C36406">
            <v>32</v>
          </cell>
          <cell r="D36406" t="str">
            <v>CERVECERIA CUAUHTEMOC MOCTEZUMA SA DE CV</v>
          </cell>
        </row>
        <row r="36407">
          <cell r="C36407">
            <v>33</v>
          </cell>
          <cell r="D36407" t="str">
            <v>CERVECERIA CUAUHTEMOC MOCTEZUMA SA DE CV</v>
          </cell>
        </row>
        <row r="36408">
          <cell r="C36408">
            <v>33</v>
          </cell>
          <cell r="D36408" t="str">
            <v>CERVECERIA CUAUHTEMOC MOCTEZUMA SA DE CV</v>
          </cell>
        </row>
        <row r="36409">
          <cell r="C36409">
            <v>33</v>
          </cell>
          <cell r="D36409" t="str">
            <v>CERVECERIA CUAUHTEMOC MOCTEZUMA SA DE CV</v>
          </cell>
        </row>
        <row r="36410">
          <cell r="C36410">
            <v>33</v>
          </cell>
          <cell r="D36410" t="str">
            <v>CERVECERIA CUAUHTEMOC MOCTEZUMA SA DE CV</v>
          </cell>
        </row>
        <row r="36411">
          <cell r="C36411">
            <v>337</v>
          </cell>
          <cell r="D36411" t="str">
            <v>CERVECERIA CUAUHTEMOC MOCTEZUMA SA DE CV</v>
          </cell>
        </row>
        <row r="36412">
          <cell r="C36412">
            <v>337</v>
          </cell>
          <cell r="D36412" t="str">
            <v>CERVECERIA CUAUHTEMOC MOCTEZUMA SA DE CV</v>
          </cell>
        </row>
        <row r="36413">
          <cell r="C36413">
            <v>337</v>
          </cell>
          <cell r="D36413" t="str">
            <v>CERVECERIA CUAUHTEMOC MOCTEZUMA SA DE CV</v>
          </cell>
        </row>
        <row r="36414">
          <cell r="C36414">
            <v>337</v>
          </cell>
          <cell r="D36414" t="str">
            <v>CERVECERIA CUAUHTEMOC MOCTEZUMA SA DE CV</v>
          </cell>
        </row>
        <row r="36415">
          <cell r="C36415">
            <v>342</v>
          </cell>
          <cell r="D36415" t="str">
            <v>RED STRIPE</v>
          </cell>
        </row>
        <row r="36416">
          <cell r="C36416">
            <v>342</v>
          </cell>
          <cell r="D36416" t="str">
            <v>RED STRIPE</v>
          </cell>
        </row>
        <row r="36417">
          <cell r="C36417">
            <v>393</v>
          </cell>
          <cell r="D36417" t="str">
            <v>CERVECERIA CUAUHTEMOC MOCTEZUMA SA DE CV</v>
          </cell>
        </row>
        <row r="36418">
          <cell r="C36418">
            <v>436</v>
          </cell>
          <cell r="D36418" t="str">
            <v>CERVECERIA PANAMA, S.A.</v>
          </cell>
        </row>
        <row r="36419">
          <cell r="C36419">
            <v>392</v>
          </cell>
          <cell r="D36419" t="str">
            <v>CIH INTERNATIONAL, S.A.R.L.</v>
          </cell>
        </row>
        <row r="36420">
          <cell r="C36420">
            <v>392</v>
          </cell>
          <cell r="D36420" t="str">
            <v>CIH INTERNATIONAL, S.A.R.L.</v>
          </cell>
        </row>
        <row r="36421">
          <cell r="C36421">
            <v>392</v>
          </cell>
          <cell r="D36421" t="str">
            <v>CIH INTERNATIONAL, S.A.R.L.</v>
          </cell>
        </row>
        <row r="36422">
          <cell r="C36422">
            <v>392</v>
          </cell>
          <cell r="D36422" t="str">
            <v>CIH INTERNATIONAL, S.A.R.L.</v>
          </cell>
        </row>
        <row r="36423">
          <cell r="C36423">
            <v>392</v>
          </cell>
          <cell r="D36423" t="str">
            <v>CIH INTERNATIONAL, S.A.R.L.</v>
          </cell>
        </row>
        <row r="36424">
          <cell r="C36424">
            <v>392</v>
          </cell>
          <cell r="D36424" t="str">
            <v>CIH INTERNATIONAL, S.A.R.L.</v>
          </cell>
        </row>
        <row r="36425">
          <cell r="C36425">
            <v>232</v>
          </cell>
          <cell r="D36425" t="str">
            <v>BANKS (BARBADOS) BREWERIES LTD</v>
          </cell>
        </row>
        <row r="36426">
          <cell r="C36426">
            <v>232</v>
          </cell>
          <cell r="D36426" t="str">
            <v>BANKS (BARBADOS) BREWERIES LTD</v>
          </cell>
        </row>
        <row r="36427">
          <cell r="C36427">
            <v>238</v>
          </cell>
          <cell r="D36427" t="str">
            <v>ANSA MCAL TRADING, INC.</v>
          </cell>
        </row>
        <row r="36428">
          <cell r="C36428">
            <v>238</v>
          </cell>
          <cell r="D36428" t="str">
            <v>ANSA MCAL TRADING, INC.</v>
          </cell>
        </row>
        <row r="36429">
          <cell r="C36429">
            <v>100</v>
          </cell>
          <cell r="D36429" t="str">
            <v>MANUFACTURAS KALTEX SA DE CV</v>
          </cell>
        </row>
        <row r="36430">
          <cell r="C36430">
            <v>100</v>
          </cell>
          <cell r="D36430" t="str">
            <v>MANUFACTURAS KALTEX SA DE CV</v>
          </cell>
        </row>
        <row r="36431">
          <cell r="C36431">
            <v>100</v>
          </cell>
          <cell r="D36431" t="str">
            <v>MANUFACTURAS KALTEX SA DE CV</v>
          </cell>
        </row>
        <row r="36432">
          <cell r="C36432">
            <v>16</v>
          </cell>
          <cell r="D36432" t="str">
            <v>GRUMA</v>
          </cell>
        </row>
        <row r="36433">
          <cell r="C36433">
            <v>78</v>
          </cell>
          <cell r="D36433" t="str">
            <v>GRUMA</v>
          </cell>
        </row>
        <row r="36434">
          <cell r="C36434">
            <v>78</v>
          </cell>
          <cell r="D36434" t="str">
            <v>GRUMA</v>
          </cell>
        </row>
        <row r="36435">
          <cell r="C36435">
            <v>79</v>
          </cell>
          <cell r="D36435" t="str">
            <v>GRUMA</v>
          </cell>
        </row>
        <row r="36436">
          <cell r="C36436">
            <v>79</v>
          </cell>
          <cell r="D36436" t="str">
            <v>GRUMA</v>
          </cell>
        </row>
        <row r="36437">
          <cell r="C36437">
            <v>112</v>
          </cell>
          <cell r="D36437" t="str">
            <v>GRUMA</v>
          </cell>
        </row>
        <row r="36438">
          <cell r="C36438">
            <v>112</v>
          </cell>
          <cell r="D36438" t="str">
            <v>GRUMA</v>
          </cell>
        </row>
        <row r="36439">
          <cell r="C36439">
            <v>113</v>
          </cell>
          <cell r="D36439" t="str">
            <v>GRUMA</v>
          </cell>
        </row>
        <row r="36440">
          <cell r="C36440">
            <v>113</v>
          </cell>
          <cell r="D36440" t="str">
            <v>GRUMA</v>
          </cell>
        </row>
        <row r="36441">
          <cell r="C36441">
            <v>113</v>
          </cell>
          <cell r="D36441" t="str">
            <v>GRUMA</v>
          </cell>
        </row>
        <row r="36442">
          <cell r="C36442">
            <v>114</v>
          </cell>
          <cell r="D36442" t="str">
            <v>GRUMA</v>
          </cell>
        </row>
        <row r="36443">
          <cell r="C36443">
            <v>114</v>
          </cell>
          <cell r="D36443" t="str">
            <v>GRUMA</v>
          </cell>
        </row>
        <row r="36444">
          <cell r="C36444">
            <v>115</v>
          </cell>
          <cell r="D36444" t="str">
            <v>GRUMA</v>
          </cell>
        </row>
        <row r="36445">
          <cell r="C36445">
            <v>159</v>
          </cell>
          <cell r="D36445" t="str">
            <v>GRUMA</v>
          </cell>
        </row>
        <row r="36446">
          <cell r="C36446">
            <v>159</v>
          </cell>
          <cell r="D36446" t="str">
            <v>GRUMA</v>
          </cell>
        </row>
        <row r="36447">
          <cell r="C36447">
            <v>166</v>
          </cell>
          <cell r="D36447" t="str">
            <v>GRUMA</v>
          </cell>
        </row>
        <row r="36448">
          <cell r="C36448">
            <v>407</v>
          </cell>
          <cell r="D36448" t="str">
            <v>GRUMA</v>
          </cell>
        </row>
        <row r="36449">
          <cell r="C36449">
            <v>407</v>
          </cell>
          <cell r="D36449" t="str">
            <v>GRUMA</v>
          </cell>
        </row>
        <row r="36450">
          <cell r="C36450">
            <v>231</v>
          </cell>
          <cell r="D36450" t="str">
            <v>PROGEL MEXICANA, S.A. DE C.V.</v>
          </cell>
        </row>
        <row r="36451">
          <cell r="C36451">
            <v>401</v>
          </cell>
          <cell r="D36451" t="str">
            <v>GYG DERIVADOS Y COMESTIBLES, S.A. DE C.V.</v>
          </cell>
        </row>
        <row r="36452">
          <cell r="C36452">
            <v>128</v>
          </cell>
          <cell r="D36452" t="str">
            <v>PRODUCTOS CURTIENTES SA DE CV</v>
          </cell>
        </row>
        <row r="36453">
          <cell r="C36453">
            <v>128</v>
          </cell>
          <cell r="D36453" t="str">
            <v>PRODUCTOS CURTIENTES SA DE CV</v>
          </cell>
        </row>
        <row r="36454">
          <cell r="C36454">
            <v>128</v>
          </cell>
          <cell r="D36454" t="str">
            <v>PRODUCTOS CURTIENTES SA DE CV</v>
          </cell>
        </row>
        <row r="36455">
          <cell r="C36455">
            <v>144</v>
          </cell>
          <cell r="D36455" t="str">
            <v>SUELAS WYNY SA DE CV</v>
          </cell>
        </row>
        <row r="36456">
          <cell r="C36456">
            <v>144</v>
          </cell>
          <cell r="D36456" t="str">
            <v>SUELAS WYNY SA DE CV</v>
          </cell>
        </row>
        <row r="36457">
          <cell r="C36457">
            <v>184</v>
          </cell>
          <cell r="D36457" t="str">
            <v>CUEROMEX WET BLUE SA DE CV</v>
          </cell>
        </row>
        <row r="36458">
          <cell r="C36458">
            <v>193</v>
          </cell>
          <cell r="D36458" t="str">
            <v>CURFIMEX SA DE CV</v>
          </cell>
        </row>
        <row r="36459">
          <cell r="C36459">
            <v>202</v>
          </cell>
          <cell r="D36459" t="str">
            <v>CURTIDOS TREVIÑO SA DE CV</v>
          </cell>
        </row>
        <row r="36460">
          <cell r="C36460">
            <v>348</v>
          </cell>
          <cell r="D36460" t="str">
            <v>CONCURMEX, S.A. DE C.V.</v>
          </cell>
        </row>
        <row r="36461">
          <cell r="C36461">
            <v>348</v>
          </cell>
          <cell r="D36461" t="str">
            <v>CONCURMEX, S.A. DE C.V.</v>
          </cell>
        </row>
        <row r="36462">
          <cell r="C36462">
            <v>371</v>
          </cell>
          <cell r="D36462" t="str">
            <v>DANIEL ROMO CUELLAR</v>
          </cell>
        </row>
        <row r="36463">
          <cell r="C36463">
            <v>371</v>
          </cell>
          <cell r="D36463" t="str">
            <v>DANIEL ROMO CUELLAR</v>
          </cell>
        </row>
        <row r="36464">
          <cell r="C36464">
            <v>414</v>
          </cell>
          <cell r="D36464" t="str">
            <v>HELA CHEMICALS SA DE CV</v>
          </cell>
        </row>
        <row r="36465">
          <cell r="C36465">
            <v>414</v>
          </cell>
          <cell r="D36465" t="str">
            <v>HELA CHEMICALS SA DE CV</v>
          </cell>
        </row>
        <row r="36466">
          <cell r="C36466">
            <v>414</v>
          </cell>
          <cell r="D36466" t="str">
            <v>HELA CHEMICALS SA DE CV</v>
          </cell>
        </row>
        <row r="36467">
          <cell r="C36467">
            <v>420</v>
          </cell>
          <cell r="D36467" t="str">
            <v>PIELES SANTORO, S.A. DE C.V.</v>
          </cell>
        </row>
        <row r="36468">
          <cell r="C36468">
            <v>420</v>
          </cell>
          <cell r="D36468" t="str">
            <v>PIELES SANTORO, S.A. DE C.V.</v>
          </cell>
        </row>
        <row r="36469">
          <cell r="C36469">
            <v>420</v>
          </cell>
          <cell r="D36469" t="str">
            <v>PIELES SANTORO, S.A. DE C.V.</v>
          </cell>
        </row>
        <row r="36470">
          <cell r="C36470">
            <v>165</v>
          </cell>
          <cell r="D36470" t="str">
            <v>EL PEQUEÑO CURTIDOR DE LEON, S.A. DE C.V.</v>
          </cell>
        </row>
        <row r="36471">
          <cell r="C36471">
            <v>389</v>
          </cell>
          <cell r="D36471" t="str">
            <v>QUIMICOS VEMONT, S. DE R.L. DE C.V.</v>
          </cell>
        </row>
        <row r="36472">
          <cell r="C36472">
            <v>389</v>
          </cell>
          <cell r="D36472" t="str">
            <v>QUIMICOS VEMONT, S. DE R.L. DE C.V.</v>
          </cell>
        </row>
        <row r="36473">
          <cell r="C36473" t="str">
            <v>PROSPECTO</v>
          </cell>
          <cell r="D36473" t="str">
            <v>CURTIDOS CISNE</v>
          </cell>
        </row>
        <row r="36474">
          <cell r="C36474" t="str">
            <v>PROSPECTO</v>
          </cell>
          <cell r="D36474" t="str">
            <v>CURTIDOS CISNE</v>
          </cell>
        </row>
        <row r="36475">
          <cell r="C36475">
            <v>53</v>
          </cell>
          <cell r="D36475" t="str">
            <v>DINCO DEL NORTE SA DE CV</v>
          </cell>
        </row>
        <row r="36476">
          <cell r="C36476">
            <v>53</v>
          </cell>
          <cell r="D36476" t="str">
            <v>DINCO DEL NORTE SA DE CV</v>
          </cell>
        </row>
        <row r="36477">
          <cell r="C36477">
            <v>53</v>
          </cell>
          <cell r="D36477" t="str">
            <v>DINCO DEL NORTE SA DE CV</v>
          </cell>
        </row>
        <row r="36478">
          <cell r="C36478">
            <v>53</v>
          </cell>
          <cell r="D36478" t="str">
            <v>DINCO DEL NORTE SA DE CV</v>
          </cell>
        </row>
        <row r="36479">
          <cell r="C36479">
            <v>28</v>
          </cell>
          <cell r="D36479" t="str">
            <v>CERVECERIA CUAUHTEMOC MOCTEZUMA SA DE CV</v>
          </cell>
        </row>
        <row r="36480">
          <cell r="C36480">
            <v>28</v>
          </cell>
          <cell r="D36480" t="str">
            <v>CERVECERIA CUAUHTEMOC MOCTEZUMA SA DE CV</v>
          </cell>
        </row>
        <row r="36481">
          <cell r="C36481">
            <v>28</v>
          </cell>
          <cell r="D36481" t="str">
            <v>CERVECERIA CUAUHTEMOC MOCTEZUMA SA DE CV</v>
          </cell>
        </row>
        <row r="36482">
          <cell r="C36482">
            <v>28</v>
          </cell>
          <cell r="D36482" t="str">
            <v>CERVECERIA CUAUHTEMOC MOCTEZUMA SA DE CV</v>
          </cell>
        </row>
        <row r="36483">
          <cell r="C36483">
            <v>28</v>
          </cell>
          <cell r="D36483" t="str">
            <v>CERVECERIA CUAUHTEMOC MOCTEZUMA SA DE CV</v>
          </cell>
        </row>
        <row r="36484">
          <cell r="C36484">
            <v>29</v>
          </cell>
          <cell r="D36484" t="str">
            <v>CERVECERIA CUAUHTEMOC MOCTEZUMA SA DE CV</v>
          </cell>
        </row>
        <row r="36485">
          <cell r="C36485">
            <v>29</v>
          </cell>
          <cell r="D36485" t="str">
            <v>CERVECERIA CUAUHTEMOC MOCTEZUMA SA DE CV</v>
          </cell>
        </row>
        <row r="36486">
          <cell r="C36486">
            <v>29</v>
          </cell>
          <cell r="D36486" t="str">
            <v>CERVECERIA CUAUHTEMOC MOCTEZUMA SA DE CV</v>
          </cell>
        </row>
        <row r="36487">
          <cell r="C36487">
            <v>29</v>
          </cell>
          <cell r="D36487" t="str">
            <v>CERVECERIA CUAUHTEMOC MOCTEZUMA SA DE CV</v>
          </cell>
        </row>
        <row r="36488">
          <cell r="C36488">
            <v>30</v>
          </cell>
          <cell r="D36488" t="str">
            <v>CERVECERIA CUAUHTEMOC MOCTEZUMA SA DE CV</v>
          </cell>
        </row>
        <row r="36489">
          <cell r="C36489">
            <v>30</v>
          </cell>
          <cell r="D36489" t="str">
            <v>CERVECERIA CUAUHTEMOC MOCTEZUMA SA DE CV</v>
          </cell>
        </row>
        <row r="36490">
          <cell r="C36490">
            <v>30</v>
          </cell>
          <cell r="D36490" t="str">
            <v>CERVECERIA CUAUHTEMOC MOCTEZUMA SA DE CV</v>
          </cell>
        </row>
        <row r="36491">
          <cell r="C36491">
            <v>30</v>
          </cell>
          <cell r="D36491" t="str">
            <v>CERVECERIA CUAUHTEMOC MOCTEZUMA SA DE CV</v>
          </cell>
        </row>
        <row r="36492">
          <cell r="C36492">
            <v>31</v>
          </cell>
          <cell r="D36492" t="str">
            <v>CERVECERIA CUAUHTEMOC MOCTEZUMA SA DE CV</v>
          </cell>
        </row>
        <row r="36493">
          <cell r="C36493">
            <v>31</v>
          </cell>
          <cell r="D36493" t="str">
            <v>CERVECERIA CUAUHTEMOC MOCTEZUMA SA DE CV</v>
          </cell>
        </row>
        <row r="36494">
          <cell r="C36494">
            <v>31</v>
          </cell>
          <cell r="D36494" t="str">
            <v>CERVECERIA CUAUHTEMOC MOCTEZUMA SA DE CV</v>
          </cell>
        </row>
        <row r="36495">
          <cell r="C36495">
            <v>31</v>
          </cell>
          <cell r="D36495" t="str">
            <v>CERVECERIA CUAUHTEMOC MOCTEZUMA SA DE CV</v>
          </cell>
        </row>
        <row r="36496">
          <cell r="C36496">
            <v>31</v>
          </cell>
          <cell r="D36496" t="str">
            <v>CERVECERIA CUAUHTEMOC MOCTEZUMA SA DE CV</v>
          </cell>
        </row>
        <row r="36497">
          <cell r="C36497">
            <v>32</v>
          </cell>
          <cell r="D36497" t="str">
            <v>CERVECERIA CUAUHTEMOC MOCTEZUMA SA DE CV</v>
          </cell>
        </row>
        <row r="36498">
          <cell r="C36498">
            <v>32</v>
          </cell>
          <cell r="D36498" t="str">
            <v>CERVECERIA CUAUHTEMOC MOCTEZUMA SA DE CV</v>
          </cell>
        </row>
        <row r="36499">
          <cell r="C36499">
            <v>32</v>
          </cell>
          <cell r="D36499" t="str">
            <v>CERVECERIA CUAUHTEMOC MOCTEZUMA SA DE CV</v>
          </cell>
        </row>
        <row r="36500">
          <cell r="C36500">
            <v>32</v>
          </cell>
          <cell r="D36500" t="str">
            <v>CERVECERIA CUAUHTEMOC MOCTEZUMA SA DE CV</v>
          </cell>
        </row>
        <row r="36501">
          <cell r="C36501">
            <v>33</v>
          </cell>
          <cell r="D36501" t="str">
            <v>CERVECERIA CUAUHTEMOC MOCTEZUMA SA DE CV</v>
          </cell>
        </row>
        <row r="36502">
          <cell r="C36502">
            <v>33</v>
          </cell>
          <cell r="D36502" t="str">
            <v>CERVECERIA CUAUHTEMOC MOCTEZUMA SA DE CV</v>
          </cell>
        </row>
        <row r="36503">
          <cell r="C36503">
            <v>33</v>
          </cell>
          <cell r="D36503" t="str">
            <v>CERVECERIA CUAUHTEMOC MOCTEZUMA SA DE CV</v>
          </cell>
        </row>
        <row r="36504">
          <cell r="C36504">
            <v>33</v>
          </cell>
          <cell r="D36504" t="str">
            <v>CERVECERIA CUAUHTEMOC MOCTEZUMA SA DE CV</v>
          </cell>
        </row>
        <row r="36505">
          <cell r="C36505">
            <v>337</v>
          </cell>
          <cell r="D36505" t="str">
            <v>CERVECERIA CUAUHTEMOC MOCTEZUMA SA DE CV</v>
          </cell>
        </row>
        <row r="36506">
          <cell r="C36506">
            <v>337</v>
          </cell>
          <cell r="D36506" t="str">
            <v>CERVECERIA CUAUHTEMOC MOCTEZUMA SA DE CV</v>
          </cell>
        </row>
        <row r="36507">
          <cell r="C36507">
            <v>337</v>
          </cell>
          <cell r="D36507" t="str">
            <v>CERVECERIA CUAUHTEMOC MOCTEZUMA SA DE CV</v>
          </cell>
        </row>
        <row r="36508">
          <cell r="C36508">
            <v>337</v>
          </cell>
          <cell r="D36508" t="str">
            <v>CERVECERIA CUAUHTEMOC MOCTEZUMA SA DE CV</v>
          </cell>
        </row>
        <row r="36509">
          <cell r="C36509">
            <v>342</v>
          </cell>
          <cell r="D36509" t="str">
            <v>RED STRIPE</v>
          </cell>
        </row>
        <row r="36510">
          <cell r="C36510">
            <v>342</v>
          </cell>
          <cell r="D36510" t="str">
            <v>RED STRIPE</v>
          </cell>
        </row>
        <row r="36511">
          <cell r="C36511">
            <v>393</v>
          </cell>
          <cell r="D36511" t="str">
            <v>CERVECERIA CUAUHTEMOC MOCTEZUMA SA DE CV</v>
          </cell>
        </row>
        <row r="36512">
          <cell r="C36512">
            <v>436</v>
          </cell>
          <cell r="D36512" t="str">
            <v>CERVECERIA PANAMA, S.A.</v>
          </cell>
        </row>
        <row r="36513">
          <cell r="C36513">
            <v>392</v>
          </cell>
          <cell r="D36513" t="str">
            <v>CIH INTERNATIONAL, S.A.R.L.</v>
          </cell>
        </row>
        <row r="36514">
          <cell r="C36514">
            <v>392</v>
          </cell>
          <cell r="D36514" t="str">
            <v>CIH INTERNATIONAL, S.A.R.L.</v>
          </cell>
        </row>
        <row r="36515">
          <cell r="C36515">
            <v>392</v>
          </cell>
          <cell r="D36515" t="str">
            <v>CIH INTERNATIONAL, S.A.R.L.</v>
          </cell>
        </row>
        <row r="36516">
          <cell r="C36516">
            <v>392</v>
          </cell>
          <cell r="D36516" t="str">
            <v>CIH INTERNATIONAL, S.A.R.L.</v>
          </cell>
        </row>
        <row r="36517">
          <cell r="C36517">
            <v>392</v>
          </cell>
          <cell r="D36517" t="str">
            <v>CIH INTERNATIONAL, S.A.R.L.</v>
          </cell>
        </row>
        <row r="36518">
          <cell r="C36518">
            <v>392</v>
          </cell>
          <cell r="D36518" t="str">
            <v>CIH INTERNATIONAL, S.A.R.L.</v>
          </cell>
        </row>
        <row r="36519">
          <cell r="C36519">
            <v>232</v>
          </cell>
          <cell r="D36519" t="str">
            <v>BANKS (BARBADOS) BREWERIES LTD</v>
          </cell>
        </row>
        <row r="36520">
          <cell r="C36520">
            <v>232</v>
          </cell>
          <cell r="D36520" t="str">
            <v>BANKS (BARBADOS) BREWERIES LTD</v>
          </cell>
        </row>
        <row r="36521">
          <cell r="C36521">
            <v>238</v>
          </cell>
          <cell r="D36521" t="str">
            <v>ANSA MCAL TRADING, INC.</v>
          </cell>
        </row>
        <row r="36522">
          <cell r="C36522">
            <v>238</v>
          </cell>
          <cell r="D36522" t="str">
            <v>ANSA MCAL TRADING, INC.</v>
          </cell>
        </row>
        <row r="36523">
          <cell r="C36523">
            <v>100</v>
          </cell>
          <cell r="D36523" t="str">
            <v>MANUFACTURAS KALTEX SA DE CV</v>
          </cell>
        </row>
        <row r="36524">
          <cell r="C36524">
            <v>100</v>
          </cell>
          <cell r="D36524" t="str">
            <v>MANUFACTURAS KALTEX SA DE CV</v>
          </cell>
        </row>
        <row r="36525">
          <cell r="C36525">
            <v>100</v>
          </cell>
          <cell r="D36525" t="str">
            <v>MANUFACTURAS KALTEX SA DE CV</v>
          </cell>
        </row>
        <row r="36526">
          <cell r="C36526">
            <v>16</v>
          </cell>
          <cell r="D36526" t="str">
            <v>GRUMA</v>
          </cell>
        </row>
        <row r="36527">
          <cell r="C36527">
            <v>78</v>
          </cell>
          <cell r="D36527" t="str">
            <v>GRUMA</v>
          </cell>
        </row>
        <row r="36528">
          <cell r="C36528">
            <v>78</v>
          </cell>
          <cell r="D36528" t="str">
            <v>GRUMA</v>
          </cell>
        </row>
        <row r="36529">
          <cell r="C36529">
            <v>79</v>
          </cell>
          <cell r="D36529" t="str">
            <v>GRUMA</v>
          </cell>
        </row>
        <row r="36530">
          <cell r="C36530">
            <v>79</v>
          </cell>
          <cell r="D36530" t="str">
            <v>GRUMA</v>
          </cell>
        </row>
        <row r="36531">
          <cell r="C36531">
            <v>112</v>
          </cell>
          <cell r="D36531" t="str">
            <v>GRUMA</v>
          </cell>
        </row>
        <row r="36532">
          <cell r="C36532">
            <v>112</v>
          </cell>
          <cell r="D36532" t="str">
            <v>GRUMA</v>
          </cell>
        </row>
        <row r="36533">
          <cell r="C36533">
            <v>113</v>
          </cell>
          <cell r="D36533" t="str">
            <v>GRUMA</v>
          </cell>
        </row>
        <row r="36534">
          <cell r="C36534">
            <v>113</v>
          </cell>
          <cell r="D36534" t="str">
            <v>GRUMA</v>
          </cell>
        </row>
        <row r="36535">
          <cell r="C36535">
            <v>113</v>
          </cell>
          <cell r="D36535" t="str">
            <v>GRUMA</v>
          </cell>
        </row>
        <row r="36536">
          <cell r="C36536">
            <v>114</v>
          </cell>
          <cell r="D36536" t="str">
            <v>GRUMA</v>
          </cell>
        </row>
        <row r="36537">
          <cell r="C36537">
            <v>114</v>
          </cell>
          <cell r="D36537" t="str">
            <v>GRUMA</v>
          </cell>
        </row>
        <row r="36538">
          <cell r="C36538">
            <v>115</v>
          </cell>
          <cell r="D36538" t="str">
            <v>GRUMA</v>
          </cell>
        </row>
        <row r="36539">
          <cell r="C36539">
            <v>159</v>
          </cell>
          <cell r="D36539" t="str">
            <v>GRUMA</v>
          </cell>
        </row>
        <row r="36540">
          <cell r="C36540">
            <v>159</v>
          </cell>
          <cell r="D36540" t="str">
            <v>GRUMA</v>
          </cell>
        </row>
        <row r="36541">
          <cell r="C36541">
            <v>166</v>
          </cell>
          <cell r="D36541" t="str">
            <v>GRUMA</v>
          </cell>
        </row>
        <row r="36542">
          <cell r="C36542">
            <v>407</v>
          </cell>
          <cell r="D36542" t="str">
            <v>GRUMA</v>
          </cell>
        </row>
        <row r="36543">
          <cell r="C36543">
            <v>407</v>
          </cell>
          <cell r="D36543" t="str">
            <v>GRUMA</v>
          </cell>
        </row>
        <row r="36544">
          <cell r="C36544">
            <v>231</v>
          </cell>
          <cell r="D36544" t="str">
            <v>PROGEL MEXICANA, S.A. DE C.V.</v>
          </cell>
        </row>
        <row r="36545">
          <cell r="C36545">
            <v>401</v>
          </cell>
          <cell r="D36545" t="str">
            <v>GYG DERIVADOS Y COMESTIBLES, S.A. DE C.V.</v>
          </cell>
        </row>
        <row r="36546">
          <cell r="C36546">
            <v>128</v>
          </cell>
          <cell r="D36546" t="str">
            <v>PRODUCTOS CURTIENTES SA DE CV</v>
          </cell>
        </row>
        <row r="36547">
          <cell r="C36547">
            <v>128</v>
          </cell>
          <cell r="D36547" t="str">
            <v>PRODUCTOS CURTIENTES SA DE CV</v>
          </cell>
        </row>
        <row r="36548">
          <cell r="C36548">
            <v>128</v>
          </cell>
          <cell r="D36548" t="str">
            <v>PRODUCTOS CURTIENTES SA DE CV</v>
          </cell>
        </row>
        <row r="36549">
          <cell r="C36549">
            <v>144</v>
          </cell>
          <cell r="D36549" t="str">
            <v>SUELAS WYNY SA DE CV</v>
          </cell>
        </row>
        <row r="36550">
          <cell r="C36550">
            <v>144</v>
          </cell>
          <cell r="D36550" t="str">
            <v>SUELAS WYNY SA DE CV</v>
          </cell>
        </row>
        <row r="36551">
          <cell r="C36551">
            <v>184</v>
          </cell>
          <cell r="D36551" t="str">
            <v>CUEROMEX WET BLUE SA DE CV</v>
          </cell>
        </row>
        <row r="36552">
          <cell r="C36552">
            <v>193</v>
          </cell>
          <cell r="D36552" t="str">
            <v>CURFIMEX SA DE CV</v>
          </cell>
        </row>
        <row r="36553">
          <cell r="C36553">
            <v>202</v>
          </cell>
          <cell r="D36553" t="str">
            <v>CURTIDOS TREVIÑO SA DE CV</v>
          </cell>
        </row>
        <row r="36554">
          <cell r="C36554">
            <v>348</v>
          </cell>
          <cell r="D36554" t="str">
            <v>CONCURMEX, S.A. DE C.V.</v>
          </cell>
        </row>
        <row r="36555">
          <cell r="C36555">
            <v>348</v>
          </cell>
          <cell r="D36555" t="str">
            <v>CONCURMEX, S.A. DE C.V.</v>
          </cell>
        </row>
        <row r="36556">
          <cell r="C36556">
            <v>371</v>
          </cell>
          <cell r="D36556" t="str">
            <v>DANIEL ROMO CUELLAR</v>
          </cell>
        </row>
        <row r="36557">
          <cell r="C36557">
            <v>371</v>
          </cell>
          <cell r="D36557" t="str">
            <v>DANIEL ROMO CUELLAR</v>
          </cell>
        </row>
        <row r="36558">
          <cell r="C36558">
            <v>414</v>
          </cell>
          <cell r="D36558" t="str">
            <v>HELA CHEMICALS SA DE CV</v>
          </cell>
        </row>
        <row r="36559">
          <cell r="C36559">
            <v>414</v>
          </cell>
          <cell r="D36559" t="str">
            <v>HELA CHEMICALS SA DE CV</v>
          </cell>
        </row>
        <row r="36560">
          <cell r="C36560">
            <v>414</v>
          </cell>
          <cell r="D36560" t="str">
            <v>HELA CHEMICALS SA DE CV</v>
          </cell>
        </row>
        <row r="36561">
          <cell r="C36561">
            <v>420</v>
          </cell>
          <cell r="D36561" t="str">
            <v>PIELES SANTORO, S.A. DE C.V.</v>
          </cell>
        </row>
        <row r="36562">
          <cell r="C36562">
            <v>420</v>
          </cell>
          <cell r="D36562" t="str">
            <v>PIELES SANTORO, S.A. DE C.V.</v>
          </cell>
        </row>
        <row r="36563">
          <cell r="C36563">
            <v>420</v>
          </cell>
          <cell r="D36563" t="str">
            <v>PIELES SANTORO, S.A. DE C.V.</v>
          </cell>
        </row>
        <row r="36564">
          <cell r="C36564">
            <v>165</v>
          </cell>
          <cell r="D36564" t="str">
            <v>EL PEQUEÑO CURTIDOR DE LEON, S.A. DE C.V.</v>
          </cell>
        </row>
        <row r="36565">
          <cell r="C36565">
            <v>389</v>
          </cell>
          <cell r="D36565" t="str">
            <v>QUIMICOS VEMONT, S. DE R.L. DE C.V.</v>
          </cell>
        </row>
        <row r="36566">
          <cell r="C36566">
            <v>389</v>
          </cell>
          <cell r="D36566" t="str">
            <v>QUIMICOS VEMONT, S. DE R.L. DE C.V.</v>
          </cell>
        </row>
        <row r="36567">
          <cell r="C36567" t="str">
            <v>PROSPECTO</v>
          </cell>
          <cell r="D36567" t="str">
            <v>CURTIDOS CISNE</v>
          </cell>
        </row>
        <row r="36568">
          <cell r="C36568" t="str">
            <v>PROSPECTO</v>
          </cell>
          <cell r="D36568" t="str">
            <v>CURTIDOS CISNE</v>
          </cell>
        </row>
        <row r="36569">
          <cell r="C36569">
            <v>53</v>
          </cell>
          <cell r="D36569" t="str">
            <v>DINCO DEL NORTE SA DE CV</v>
          </cell>
        </row>
        <row r="36570">
          <cell r="C36570">
            <v>53</v>
          </cell>
          <cell r="D36570" t="str">
            <v>DINCO DEL NORTE SA DE CV</v>
          </cell>
        </row>
        <row r="36571">
          <cell r="C36571">
            <v>53</v>
          </cell>
          <cell r="D36571" t="str">
            <v>DINCO DEL NORTE SA DE CV</v>
          </cell>
        </row>
        <row r="36572">
          <cell r="C36572">
            <v>53</v>
          </cell>
          <cell r="D36572" t="str">
            <v>DINCO DEL NORTE SA DE CV</v>
          </cell>
        </row>
        <row r="36573">
          <cell r="C36573">
            <v>28</v>
          </cell>
          <cell r="D36573" t="str">
            <v>CERVECERIA CUAUHTEMOC MOCTEZUMA SA DE CV</v>
          </cell>
        </row>
        <row r="36574">
          <cell r="C36574">
            <v>28</v>
          </cell>
          <cell r="D36574" t="str">
            <v>CERVECERIA CUAUHTEMOC MOCTEZUMA SA DE CV</v>
          </cell>
        </row>
        <row r="36575">
          <cell r="C36575">
            <v>28</v>
          </cell>
          <cell r="D36575" t="str">
            <v>CERVECERIA CUAUHTEMOC MOCTEZUMA SA DE CV</v>
          </cell>
        </row>
        <row r="36576">
          <cell r="C36576">
            <v>28</v>
          </cell>
          <cell r="D36576" t="str">
            <v>CERVECERIA CUAUHTEMOC MOCTEZUMA SA DE CV</v>
          </cell>
        </row>
        <row r="36577">
          <cell r="C36577">
            <v>28</v>
          </cell>
          <cell r="D36577" t="str">
            <v>CERVECERIA CUAUHTEMOC MOCTEZUMA SA DE CV</v>
          </cell>
        </row>
        <row r="36578">
          <cell r="C36578">
            <v>29</v>
          </cell>
          <cell r="D36578" t="str">
            <v>CERVECERIA CUAUHTEMOC MOCTEZUMA SA DE CV</v>
          </cell>
        </row>
        <row r="36579">
          <cell r="C36579">
            <v>29</v>
          </cell>
          <cell r="D36579" t="str">
            <v>CERVECERIA CUAUHTEMOC MOCTEZUMA SA DE CV</v>
          </cell>
        </row>
        <row r="36580">
          <cell r="C36580">
            <v>29</v>
          </cell>
          <cell r="D36580" t="str">
            <v>CERVECERIA CUAUHTEMOC MOCTEZUMA SA DE CV</v>
          </cell>
        </row>
        <row r="36581">
          <cell r="C36581">
            <v>29</v>
          </cell>
          <cell r="D36581" t="str">
            <v>CERVECERIA CUAUHTEMOC MOCTEZUMA SA DE CV</v>
          </cell>
        </row>
        <row r="36582">
          <cell r="C36582">
            <v>30</v>
          </cell>
          <cell r="D36582" t="str">
            <v>CERVECERIA CUAUHTEMOC MOCTEZUMA SA DE CV</v>
          </cell>
        </row>
        <row r="36583">
          <cell r="C36583">
            <v>30</v>
          </cell>
          <cell r="D36583" t="str">
            <v>CERVECERIA CUAUHTEMOC MOCTEZUMA SA DE CV</v>
          </cell>
        </row>
        <row r="36584">
          <cell r="C36584">
            <v>30</v>
          </cell>
          <cell r="D36584" t="str">
            <v>CERVECERIA CUAUHTEMOC MOCTEZUMA SA DE CV</v>
          </cell>
        </row>
        <row r="36585">
          <cell r="C36585">
            <v>30</v>
          </cell>
          <cell r="D36585" t="str">
            <v>CERVECERIA CUAUHTEMOC MOCTEZUMA SA DE CV</v>
          </cell>
        </row>
        <row r="36586">
          <cell r="C36586">
            <v>31</v>
          </cell>
          <cell r="D36586" t="str">
            <v>CERVECERIA CUAUHTEMOC MOCTEZUMA SA DE CV</v>
          </cell>
        </row>
        <row r="36587">
          <cell r="C36587">
            <v>31</v>
          </cell>
          <cell r="D36587" t="str">
            <v>CERVECERIA CUAUHTEMOC MOCTEZUMA SA DE CV</v>
          </cell>
        </row>
        <row r="36588">
          <cell r="C36588">
            <v>31</v>
          </cell>
          <cell r="D36588" t="str">
            <v>CERVECERIA CUAUHTEMOC MOCTEZUMA SA DE CV</v>
          </cell>
        </row>
        <row r="36589">
          <cell r="C36589">
            <v>31</v>
          </cell>
          <cell r="D36589" t="str">
            <v>CERVECERIA CUAUHTEMOC MOCTEZUMA SA DE CV</v>
          </cell>
        </row>
        <row r="36590">
          <cell r="C36590">
            <v>31</v>
          </cell>
          <cell r="D36590" t="str">
            <v>CERVECERIA CUAUHTEMOC MOCTEZUMA SA DE CV</v>
          </cell>
        </row>
        <row r="36591">
          <cell r="C36591">
            <v>32</v>
          </cell>
          <cell r="D36591" t="str">
            <v>CERVECERIA CUAUHTEMOC MOCTEZUMA SA DE CV</v>
          </cell>
        </row>
        <row r="36592">
          <cell r="C36592">
            <v>32</v>
          </cell>
          <cell r="D36592" t="str">
            <v>CERVECERIA CUAUHTEMOC MOCTEZUMA SA DE CV</v>
          </cell>
        </row>
        <row r="36593">
          <cell r="C36593">
            <v>32</v>
          </cell>
          <cell r="D36593" t="str">
            <v>CERVECERIA CUAUHTEMOC MOCTEZUMA SA DE CV</v>
          </cell>
        </row>
        <row r="36594">
          <cell r="C36594">
            <v>32</v>
          </cell>
          <cell r="D36594" t="str">
            <v>CERVECERIA CUAUHTEMOC MOCTEZUMA SA DE CV</v>
          </cell>
        </row>
        <row r="36595">
          <cell r="C36595">
            <v>33</v>
          </cell>
          <cell r="D36595" t="str">
            <v>CERVECERIA CUAUHTEMOC MOCTEZUMA SA DE CV</v>
          </cell>
        </row>
        <row r="36596">
          <cell r="C36596">
            <v>33</v>
          </cell>
          <cell r="D36596" t="str">
            <v>CERVECERIA CUAUHTEMOC MOCTEZUMA SA DE CV</v>
          </cell>
        </row>
        <row r="36597">
          <cell r="C36597">
            <v>33</v>
          </cell>
          <cell r="D36597" t="str">
            <v>CERVECERIA CUAUHTEMOC MOCTEZUMA SA DE CV</v>
          </cell>
        </row>
        <row r="36598">
          <cell r="C36598">
            <v>33</v>
          </cell>
          <cell r="D36598" t="str">
            <v>CERVECERIA CUAUHTEMOC MOCTEZUMA SA DE CV</v>
          </cell>
        </row>
        <row r="36599">
          <cell r="C36599">
            <v>337</v>
          </cell>
          <cell r="D36599" t="str">
            <v>CERVECERIA CUAUHTEMOC MOCTEZUMA SA DE CV</v>
          </cell>
        </row>
        <row r="36600">
          <cell r="C36600">
            <v>337</v>
          </cell>
          <cell r="D36600" t="str">
            <v>CERVECERIA CUAUHTEMOC MOCTEZUMA SA DE CV</v>
          </cell>
        </row>
        <row r="36601">
          <cell r="C36601">
            <v>337</v>
          </cell>
          <cell r="D36601" t="str">
            <v>CERVECERIA CUAUHTEMOC MOCTEZUMA SA DE CV</v>
          </cell>
        </row>
        <row r="36602">
          <cell r="C36602">
            <v>337</v>
          </cell>
          <cell r="D36602" t="str">
            <v>CERVECERIA CUAUHTEMOC MOCTEZUMA SA DE CV</v>
          </cell>
        </row>
        <row r="36603">
          <cell r="C36603">
            <v>342</v>
          </cell>
          <cell r="D36603" t="str">
            <v>RED STRIPE</v>
          </cell>
        </row>
        <row r="36604">
          <cell r="C36604">
            <v>342</v>
          </cell>
          <cell r="D36604" t="str">
            <v>RED STRIPE</v>
          </cell>
        </row>
        <row r="36605">
          <cell r="C36605">
            <v>393</v>
          </cell>
          <cell r="D36605" t="str">
            <v>CERVECERIA CUAUHTEMOC MOCTEZUMA SA DE CV</v>
          </cell>
        </row>
        <row r="36606">
          <cell r="C36606">
            <v>436</v>
          </cell>
          <cell r="D36606" t="str">
            <v>CERVECERIA PANAMA, S.A.</v>
          </cell>
        </row>
        <row r="36607">
          <cell r="C36607">
            <v>392</v>
          </cell>
          <cell r="D36607" t="str">
            <v>CIH INTERNATIONAL, S.A.R.L.</v>
          </cell>
        </row>
        <row r="36608">
          <cell r="C36608">
            <v>392</v>
          </cell>
          <cell r="D36608" t="str">
            <v>CIH INTERNATIONAL, S.A.R.L.</v>
          </cell>
        </row>
        <row r="36609">
          <cell r="C36609">
            <v>392</v>
          </cell>
          <cell r="D36609" t="str">
            <v>CIH INTERNATIONAL, S.A.R.L.</v>
          </cell>
        </row>
        <row r="36610">
          <cell r="C36610">
            <v>392</v>
          </cell>
          <cell r="D36610" t="str">
            <v>CIH INTERNATIONAL, S.A.R.L.</v>
          </cell>
        </row>
        <row r="36611">
          <cell r="C36611">
            <v>392</v>
          </cell>
          <cell r="D36611" t="str">
            <v>CIH INTERNATIONAL, S.A.R.L.</v>
          </cell>
        </row>
        <row r="36612">
          <cell r="C36612">
            <v>392</v>
          </cell>
          <cell r="D36612" t="str">
            <v>CIH INTERNATIONAL, S.A.R.L.</v>
          </cell>
        </row>
        <row r="36613">
          <cell r="C36613">
            <v>232</v>
          </cell>
          <cell r="D36613" t="str">
            <v>BANKS (BARBADOS) BREWERIES LTD</v>
          </cell>
        </row>
        <row r="36614">
          <cell r="C36614">
            <v>232</v>
          </cell>
          <cell r="D36614" t="str">
            <v>BANKS (BARBADOS) BREWERIES LTD</v>
          </cell>
        </row>
        <row r="36615">
          <cell r="C36615">
            <v>238</v>
          </cell>
          <cell r="D36615" t="str">
            <v>ANSA MCAL TRADING, INC.</v>
          </cell>
        </row>
        <row r="36616">
          <cell r="C36616">
            <v>238</v>
          </cell>
          <cell r="D36616" t="str">
            <v>ANSA MCAL TRADING, INC.</v>
          </cell>
        </row>
        <row r="36617">
          <cell r="C36617">
            <v>100</v>
          </cell>
          <cell r="D36617" t="str">
            <v>MANUFACTURAS KALTEX SA DE CV</v>
          </cell>
        </row>
        <row r="36618">
          <cell r="C36618">
            <v>100</v>
          </cell>
          <cell r="D36618" t="str">
            <v>MANUFACTURAS KALTEX SA DE CV</v>
          </cell>
        </row>
        <row r="36619">
          <cell r="C36619">
            <v>100</v>
          </cell>
          <cell r="D36619" t="str">
            <v>MANUFACTURAS KALTEX SA DE CV</v>
          </cell>
        </row>
        <row r="36620">
          <cell r="C36620">
            <v>16</v>
          </cell>
          <cell r="D36620" t="str">
            <v>GRUMA</v>
          </cell>
        </row>
        <row r="36621">
          <cell r="C36621">
            <v>78</v>
          </cell>
          <cell r="D36621" t="str">
            <v>GRUMA</v>
          </cell>
        </row>
        <row r="36622">
          <cell r="C36622">
            <v>78</v>
          </cell>
          <cell r="D36622" t="str">
            <v>GRUMA</v>
          </cell>
        </row>
        <row r="36623">
          <cell r="C36623">
            <v>79</v>
          </cell>
          <cell r="D36623" t="str">
            <v>GRUMA</v>
          </cell>
        </row>
        <row r="36624">
          <cell r="C36624">
            <v>79</v>
          </cell>
          <cell r="D36624" t="str">
            <v>GRUMA</v>
          </cell>
        </row>
        <row r="36625">
          <cell r="C36625">
            <v>112</v>
          </cell>
          <cell r="D36625" t="str">
            <v>GRUMA</v>
          </cell>
        </row>
        <row r="36626">
          <cell r="C36626">
            <v>112</v>
          </cell>
          <cell r="D36626" t="str">
            <v>GRUMA</v>
          </cell>
        </row>
        <row r="36627">
          <cell r="C36627">
            <v>113</v>
          </cell>
          <cell r="D36627" t="str">
            <v>GRUMA</v>
          </cell>
        </row>
        <row r="36628">
          <cell r="C36628">
            <v>113</v>
          </cell>
          <cell r="D36628" t="str">
            <v>GRUMA</v>
          </cell>
        </row>
        <row r="36629">
          <cell r="C36629">
            <v>113</v>
          </cell>
          <cell r="D36629" t="str">
            <v>GRUMA</v>
          </cell>
        </row>
        <row r="36630">
          <cell r="C36630">
            <v>114</v>
          </cell>
          <cell r="D36630" t="str">
            <v>GRUMA</v>
          </cell>
        </row>
        <row r="36631">
          <cell r="C36631">
            <v>114</v>
          </cell>
          <cell r="D36631" t="str">
            <v>GRUMA</v>
          </cell>
        </row>
        <row r="36632">
          <cell r="C36632">
            <v>115</v>
          </cell>
          <cell r="D36632" t="str">
            <v>GRUMA</v>
          </cell>
        </row>
        <row r="36633">
          <cell r="C36633">
            <v>159</v>
          </cell>
          <cell r="D36633" t="str">
            <v>GRUMA</v>
          </cell>
        </row>
        <row r="36634">
          <cell r="C36634">
            <v>159</v>
          </cell>
          <cell r="D36634" t="str">
            <v>GRUMA</v>
          </cell>
        </row>
        <row r="36635">
          <cell r="C36635">
            <v>166</v>
          </cell>
          <cell r="D36635" t="str">
            <v>GRUMA</v>
          </cell>
        </row>
        <row r="36636">
          <cell r="C36636">
            <v>407</v>
          </cell>
          <cell r="D36636" t="str">
            <v>GRUMA</v>
          </cell>
        </row>
        <row r="36637">
          <cell r="C36637">
            <v>407</v>
          </cell>
          <cell r="D36637" t="str">
            <v>GRUMA</v>
          </cell>
        </row>
        <row r="36638">
          <cell r="C36638">
            <v>231</v>
          </cell>
          <cell r="D36638" t="str">
            <v>PROGEL MEXICANA, S.A. DE C.V.</v>
          </cell>
        </row>
        <row r="36639">
          <cell r="C36639">
            <v>401</v>
          </cell>
          <cell r="D36639" t="str">
            <v>GYG DERIVADOS Y COMESTIBLES, S.A. DE C.V.</v>
          </cell>
        </row>
        <row r="36640">
          <cell r="C36640">
            <v>128</v>
          </cell>
          <cell r="D36640" t="str">
            <v>PRODUCTOS CURTIENTES SA DE CV</v>
          </cell>
        </row>
        <row r="36641">
          <cell r="C36641">
            <v>128</v>
          </cell>
          <cell r="D36641" t="str">
            <v>PRODUCTOS CURTIENTES SA DE CV</v>
          </cell>
        </row>
        <row r="36642">
          <cell r="C36642">
            <v>128</v>
          </cell>
          <cell r="D36642" t="str">
            <v>PRODUCTOS CURTIENTES SA DE CV</v>
          </cell>
        </row>
        <row r="36643">
          <cell r="C36643">
            <v>144</v>
          </cell>
          <cell r="D36643" t="str">
            <v>SUELAS WYNY SA DE CV</v>
          </cell>
        </row>
        <row r="36644">
          <cell r="C36644">
            <v>144</v>
          </cell>
          <cell r="D36644" t="str">
            <v>SUELAS WYNY SA DE CV</v>
          </cell>
        </row>
        <row r="36645">
          <cell r="C36645">
            <v>184</v>
          </cell>
          <cell r="D36645" t="str">
            <v>CUEROMEX WET BLUE SA DE CV</v>
          </cell>
        </row>
        <row r="36646">
          <cell r="C36646">
            <v>193</v>
          </cell>
          <cell r="D36646" t="str">
            <v>CURFIMEX SA DE CV</v>
          </cell>
        </row>
        <row r="36647">
          <cell r="C36647">
            <v>202</v>
          </cell>
          <cell r="D36647" t="str">
            <v>CURTIDOS TREVIÑO SA DE CV</v>
          </cell>
        </row>
        <row r="36648">
          <cell r="C36648">
            <v>348</v>
          </cell>
          <cell r="D36648" t="str">
            <v>CONCURMEX, S.A. DE C.V.</v>
          </cell>
        </row>
        <row r="36649">
          <cell r="C36649">
            <v>348</v>
          </cell>
          <cell r="D36649" t="str">
            <v>CONCURMEX, S.A. DE C.V.</v>
          </cell>
        </row>
        <row r="36650">
          <cell r="C36650">
            <v>371</v>
          </cell>
          <cell r="D36650" t="str">
            <v>DANIEL ROMO CUELLAR</v>
          </cell>
        </row>
        <row r="36651">
          <cell r="C36651">
            <v>371</v>
          </cell>
          <cell r="D36651" t="str">
            <v>DANIEL ROMO CUELLAR</v>
          </cell>
        </row>
        <row r="36652">
          <cell r="C36652">
            <v>414</v>
          </cell>
          <cell r="D36652" t="str">
            <v>HELA CHEMICALS SA DE CV</v>
          </cell>
        </row>
        <row r="36653">
          <cell r="C36653">
            <v>414</v>
          </cell>
          <cell r="D36653" t="str">
            <v>HELA CHEMICALS SA DE CV</v>
          </cell>
        </row>
        <row r="36654">
          <cell r="C36654">
            <v>414</v>
          </cell>
          <cell r="D36654" t="str">
            <v>HELA CHEMICALS SA DE CV</v>
          </cell>
        </row>
        <row r="36655">
          <cell r="C36655">
            <v>420</v>
          </cell>
          <cell r="D36655" t="str">
            <v>PIELES SANTORO, S.A. DE C.V.</v>
          </cell>
        </row>
        <row r="36656">
          <cell r="C36656">
            <v>420</v>
          </cell>
          <cell r="D36656" t="str">
            <v>PIELES SANTORO, S.A. DE C.V.</v>
          </cell>
        </row>
        <row r="36657">
          <cell r="C36657">
            <v>420</v>
          </cell>
          <cell r="D36657" t="str">
            <v>PIELES SANTORO, S.A. DE C.V.</v>
          </cell>
        </row>
        <row r="36658">
          <cell r="C36658">
            <v>165</v>
          </cell>
          <cell r="D36658" t="str">
            <v>EL PEQUEÑO CURTIDOR DE LEON, S.A. DE C.V.</v>
          </cell>
        </row>
        <row r="36659">
          <cell r="C36659">
            <v>389</v>
          </cell>
          <cell r="D36659" t="str">
            <v>QUIMICOS VEMONT, S. DE R.L. DE C.V.</v>
          </cell>
        </row>
        <row r="36660">
          <cell r="C36660">
            <v>389</v>
          </cell>
          <cell r="D36660" t="str">
            <v>QUIMICOS VEMONT, S. DE R.L. DE C.V.</v>
          </cell>
        </row>
        <row r="36661">
          <cell r="C36661" t="str">
            <v>PROSPECTO</v>
          </cell>
          <cell r="D36661" t="str">
            <v>CURTIDOS CISNE</v>
          </cell>
        </row>
        <row r="36662">
          <cell r="C36662" t="str">
            <v>PROSPECTO</v>
          </cell>
          <cell r="D36662" t="str">
            <v>CURTIDOS CISNE</v>
          </cell>
        </row>
        <row r="36663">
          <cell r="C36663">
            <v>53</v>
          </cell>
          <cell r="D36663" t="str">
            <v>DINCO DEL NORTE SA DE CV</v>
          </cell>
        </row>
        <row r="36664">
          <cell r="C36664">
            <v>53</v>
          </cell>
          <cell r="D36664" t="str">
            <v>DINCO DEL NORTE SA DE CV</v>
          </cell>
        </row>
        <row r="36665">
          <cell r="C36665">
            <v>53</v>
          </cell>
          <cell r="D36665" t="str">
            <v>DINCO DEL NORTE SA DE CV</v>
          </cell>
        </row>
        <row r="36666">
          <cell r="C36666">
            <v>53</v>
          </cell>
          <cell r="D36666" t="str">
            <v>DINCO DEL NORTE SA DE CV</v>
          </cell>
        </row>
        <row r="36667">
          <cell r="C36667">
            <v>28</v>
          </cell>
          <cell r="D36667" t="str">
            <v>CERVECERIA CUAUHTEMOC MOCTEZUMA SA DE CV</v>
          </cell>
        </row>
        <row r="36668">
          <cell r="C36668">
            <v>28</v>
          </cell>
          <cell r="D36668" t="str">
            <v>CERVECERIA CUAUHTEMOC MOCTEZUMA SA DE CV</v>
          </cell>
        </row>
        <row r="36669">
          <cell r="C36669">
            <v>28</v>
          </cell>
          <cell r="D36669" t="str">
            <v>CERVECERIA CUAUHTEMOC MOCTEZUMA SA DE CV</v>
          </cell>
        </row>
        <row r="36670">
          <cell r="C36670">
            <v>28</v>
          </cell>
          <cell r="D36670" t="str">
            <v>CERVECERIA CUAUHTEMOC MOCTEZUMA SA DE CV</v>
          </cell>
        </row>
        <row r="36671">
          <cell r="C36671">
            <v>28</v>
          </cell>
          <cell r="D36671" t="str">
            <v>CERVECERIA CUAUHTEMOC MOCTEZUMA SA DE CV</v>
          </cell>
        </row>
        <row r="36672">
          <cell r="C36672">
            <v>29</v>
          </cell>
          <cell r="D36672" t="str">
            <v>CERVECERIA CUAUHTEMOC MOCTEZUMA SA DE CV</v>
          </cell>
        </row>
        <row r="36673">
          <cell r="C36673">
            <v>29</v>
          </cell>
          <cell r="D36673" t="str">
            <v>CERVECERIA CUAUHTEMOC MOCTEZUMA SA DE CV</v>
          </cell>
        </row>
        <row r="36674">
          <cell r="C36674">
            <v>29</v>
          </cell>
          <cell r="D36674" t="str">
            <v>CERVECERIA CUAUHTEMOC MOCTEZUMA SA DE CV</v>
          </cell>
        </row>
        <row r="36675">
          <cell r="C36675">
            <v>29</v>
          </cell>
          <cell r="D36675" t="str">
            <v>CERVECERIA CUAUHTEMOC MOCTEZUMA SA DE CV</v>
          </cell>
        </row>
        <row r="36676">
          <cell r="C36676">
            <v>30</v>
          </cell>
          <cell r="D36676" t="str">
            <v>CERVECERIA CUAUHTEMOC MOCTEZUMA SA DE CV</v>
          </cell>
        </row>
        <row r="36677">
          <cell r="C36677">
            <v>30</v>
          </cell>
          <cell r="D36677" t="str">
            <v>CERVECERIA CUAUHTEMOC MOCTEZUMA SA DE CV</v>
          </cell>
        </row>
        <row r="36678">
          <cell r="C36678">
            <v>30</v>
          </cell>
          <cell r="D36678" t="str">
            <v>CERVECERIA CUAUHTEMOC MOCTEZUMA SA DE CV</v>
          </cell>
        </row>
        <row r="36679">
          <cell r="C36679">
            <v>30</v>
          </cell>
          <cell r="D36679" t="str">
            <v>CERVECERIA CUAUHTEMOC MOCTEZUMA SA DE CV</v>
          </cell>
        </row>
        <row r="36680">
          <cell r="C36680">
            <v>31</v>
          </cell>
          <cell r="D36680" t="str">
            <v>CERVECERIA CUAUHTEMOC MOCTEZUMA SA DE CV</v>
          </cell>
        </row>
        <row r="36681">
          <cell r="C36681">
            <v>31</v>
          </cell>
          <cell r="D36681" t="str">
            <v>CERVECERIA CUAUHTEMOC MOCTEZUMA SA DE CV</v>
          </cell>
        </row>
        <row r="36682">
          <cell r="C36682">
            <v>31</v>
          </cell>
          <cell r="D36682" t="str">
            <v>CERVECERIA CUAUHTEMOC MOCTEZUMA SA DE CV</v>
          </cell>
        </row>
        <row r="36683">
          <cell r="C36683">
            <v>31</v>
          </cell>
          <cell r="D36683" t="str">
            <v>CERVECERIA CUAUHTEMOC MOCTEZUMA SA DE CV</v>
          </cell>
        </row>
        <row r="36684">
          <cell r="C36684">
            <v>31</v>
          </cell>
          <cell r="D36684" t="str">
            <v>CERVECERIA CUAUHTEMOC MOCTEZUMA SA DE CV</v>
          </cell>
        </row>
        <row r="36685">
          <cell r="C36685">
            <v>32</v>
          </cell>
          <cell r="D36685" t="str">
            <v>CERVECERIA CUAUHTEMOC MOCTEZUMA SA DE CV</v>
          </cell>
        </row>
        <row r="36686">
          <cell r="C36686">
            <v>32</v>
          </cell>
          <cell r="D36686" t="str">
            <v>CERVECERIA CUAUHTEMOC MOCTEZUMA SA DE CV</v>
          </cell>
        </row>
        <row r="36687">
          <cell r="C36687">
            <v>32</v>
          </cell>
          <cell r="D36687" t="str">
            <v>CERVECERIA CUAUHTEMOC MOCTEZUMA SA DE CV</v>
          </cell>
        </row>
        <row r="36688">
          <cell r="C36688">
            <v>32</v>
          </cell>
          <cell r="D36688" t="str">
            <v>CERVECERIA CUAUHTEMOC MOCTEZUMA SA DE CV</v>
          </cell>
        </row>
        <row r="36689">
          <cell r="C36689">
            <v>33</v>
          </cell>
          <cell r="D36689" t="str">
            <v>CERVECERIA CUAUHTEMOC MOCTEZUMA SA DE CV</v>
          </cell>
        </row>
        <row r="36690">
          <cell r="C36690">
            <v>33</v>
          </cell>
          <cell r="D36690" t="str">
            <v>CERVECERIA CUAUHTEMOC MOCTEZUMA SA DE CV</v>
          </cell>
        </row>
        <row r="36691">
          <cell r="C36691">
            <v>33</v>
          </cell>
          <cell r="D36691" t="str">
            <v>CERVECERIA CUAUHTEMOC MOCTEZUMA SA DE CV</v>
          </cell>
        </row>
        <row r="36692">
          <cell r="C36692">
            <v>33</v>
          </cell>
          <cell r="D36692" t="str">
            <v>CERVECERIA CUAUHTEMOC MOCTEZUMA SA DE CV</v>
          </cell>
        </row>
        <row r="36693">
          <cell r="C36693">
            <v>337</v>
          </cell>
          <cell r="D36693" t="str">
            <v>CERVECERIA CUAUHTEMOC MOCTEZUMA SA DE CV</v>
          </cell>
        </row>
        <row r="36694">
          <cell r="C36694">
            <v>337</v>
          </cell>
          <cell r="D36694" t="str">
            <v>CERVECERIA CUAUHTEMOC MOCTEZUMA SA DE CV</v>
          </cell>
        </row>
        <row r="36695">
          <cell r="C36695">
            <v>337</v>
          </cell>
          <cell r="D36695" t="str">
            <v>CERVECERIA CUAUHTEMOC MOCTEZUMA SA DE CV</v>
          </cell>
        </row>
        <row r="36696">
          <cell r="C36696">
            <v>337</v>
          </cell>
          <cell r="D36696" t="str">
            <v>CERVECERIA CUAUHTEMOC MOCTEZUMA SA DE CV</v>
          </cell>
        </row>
        <row r="36697">
          <cell r="C36697">
            <v>342</v>
          </cell>
          <cell r="D36697" t="str">
            <v>RED STRIPE</v>
          </cell>
        </row>
        <row r="36698">
          <cell r="C36698">
            <v>342</v>
          </cell>
          <cell r="D36698" t="str">
            <v>RED STRIPE</v>
          </cell>
        </row>
        <row r="36699">
          <cell r="C36699">
            <v>393</v>
          </cell>
          <cell r="D36699" t="str">
            <v>CERVECERIA CUAUHTEMOC MOCTEZUMA SA DE CV</v>
          </cell>
        </row>
        <row r="36700">
          <cell r="C36700">
            <v>436</v>
          </cell>
          <cell r="D36700" t="str">
            <v>CERVECERIA PANAMA, S.A.</v>
          </cell>
        </row>
        <row r="36701">
          <cell r="C36701">
            <v>392</v>
          </cell>
          <cell r="D36701" t="str">
            <v>CIH INTERNATIONAL, S.A.R.L.</v>
          </cell>
        </row>
        <row r="36702">
          <cell r="C36702">
            <v>392</v>
          </cell>
          <cell r="D36702" t="str">
            <v>CIH INTERNATIONAL, S.A.R.L.</v>
          </cell>
        </row>
        <row r="36703">
          <cell r="C36703">
            <v>392</v>
          </cell>
          <cell r="D36703" t="str">
            <v>CIH INTERNATIONAL, S.A.R.L.</v>
          </cell>
        </row>
        <row r="36704">
          <cell r="C36704">
            <v>392</v>
          </cell>
          <cell r="D36704" t="str">
            <v>CIH INTERNATIONAL, S.A.R.L.</v>
          </cell>
        </row>
        <row r="36705">
          <cell r="C36705">
            <v>392</v>
          </cell>
          <cell r="D36705" t="str">
            <v>CIH INTERNATIONAL, S.A.R.L.</v>
          </cell>
        </row>
        <row r="36706">
          <cell r="C36706">
            <v>392</v>
          </cell>
          <cell r="D36706" t="str">
            <v>CIH INTERNATIONAL, S.A.R.L.</v>
          </cell>
        </row>
        <row r="36707">
          <cell r="C36707">
            <v>232</v>
          </cell>
          <cell r="D36707" t="str">
            <v>BANKS (BARBADOS) BREWERIES LTD</v>
          </cell>
        </row>
        <row r="36708">
          <cell r="C36708">
            <v>232</v>
          </cell>
          <cell r="D36708" t="str">
            <v>BANKS (BARBADOS) BREWERIES LTD</v>
          </cell>
        </row>
        <row r="36709">
          <cell r="C36709">
            <v>238</v>
          </cell>
          <cell r="D36709" t="str">
            <v>ANSA MCAL TRADING, INC.</v>
          </cell>
        </row>
        <row r="36710">
          <cell r="C36710">
            <v>238</v>
          </cell>
          <cell r="D36710" t="str">
            <v>ANSA MCAL TRADING, INC.</v>
          </cell>
        </row>
        <row r="36711">
          <cell r="C36711">
            <v>100</v>
          </cell>
          <cell r="D36711" t="str">
            <v>MANUFACTURAS KALTEX SA DE CV</v>
          </cell>
        </row>
        <row r="36712">
          <cell r="C36712">
            <v>100</v>
          </cell>
          <cell r="D36712" t="str">
            <v>MANUFACTURAS KALTEX SA DE CV</v>
          </cell>
        </row>
        <row r="36713">
          <cell r="C36713">
            <v>100</v>
          </cell>
          <cell r="D36713" t="str">
            <v>MANUFACTURAS KALTEX SA DE CV</v>
          </cell>
        </row>
        <row r="36714">
          <cell r="C36714">
            <v>16</v>
          </cell>
          <cell r="D36714" t="str">
            <v>GRUMA</v>
          </cell>
        </row>
        <row r="36715">
          <cell r="C36715">
            <v>78</v>
          </cell>
          <cell r="D36715" t="str">
            <v>GRUMA</v>
          </cell>
        </row>
        <row r="36716">
          <cell r="C36716">
            <v>78</v>
          </cell>
          <cell r="D36716" t="str">
            <v>GRUMA</v>
          </cell>
        </row>
        <row r="36717">
          <cell r="C36717">
            <v>79</v>
          </cell>
          <cell r="D36717" t="str">
            <v>GRUMA</v>
          </cell>
        </row>
        <row r="36718">
          <cell r="C36718">
            <v>79</v>
          </cell>
          <cell r="D36718" t="str">
            <v>GRUMA</v>
          </cell>
        </row>
        <row r="36719">
          <cell r="C36719">
            <v>112</v>
          </cell>
          <cell r="D36719" t="str">
            <v>GRUMA</v>
          </cell>
        </row>
        <row r="36720">
          <cell r="C36720">
            <v>112</v>
          </cell>
          <cell r="D36720" t="str">
            <v>GRUMA</v>
          </cell>
        </row>
        <row r="36721">
          <cell r="C36721">
            <v>113</v>
          </cell>
          <cell r="D36721" t="str">
            <v>GRUMA</v>
          </cell>
        </row>
        <row r="36722">
          <cell r="C36722">
            <v>113</v>
          </cell>
          <cell r="D36722" t="str">
            <v>GRUMA</v>
          </cell>
        </row>
        <row r="36723">
          <cell r="C36723">
            <v>113</v>
          </cell>
          <cell r="D36723" t="str">
            <v>GRUMA</v>
          </cell>
        </row>
        <row r="36724">
          <cell r="C36724">
            <v>114</v>
          </cell>
          <cell r="D36724" t="str">
            <v>GRUMA</v>
          </cell>
        </row>
        <row r="36725">
          <cell r="C36725">
            <v>114</v>
          </cell>
          <cell r="D36725" t="str">
            <v>GRUMA</v>
          </cell>
        </row>
        <row r="36726">
          <cell r="C36726">
            <v>115</v>
          </cell>
          <cell r="D36726" t="str">
            <v>GRUMA</v>
          </cell>
        </row>
        <row r="36727">
          <cell r="C36727">
            <v>159</v>
          </cell>
          <cell r="D36727" t="str">
            <v>GRUMA</v>
          </cell>
        </row>
        <row r="36728">
          <cell r="C36728">
            <v>159</v>
          </cell>
          <cell r="D36728" t="str">
            <v>GRUMA</v>
          </cell>
        </row>
        <row r="36729">
          <cell r="C36729">
            <v>166</v>
          </cell>
          <cell r="D36729" t="str">
            <v>GRUMA</v>
          </cell>
        </row>
        <row r="36730">
          <cell r="C36730">
            <v>407</v>
          </cell>
          <cell r="D36730" t="str">
            <v>GRUMA</v>
          </cell>
        </row>
        <row r="36731">
          <cell r="C36731">
            <v>407</v>
          </cell>
          <cell r="D36731" t="str">
            <v>GRUMA</v>
          </cell>
        </row>
        <row r="36732">
          <cell r="C36732">
            <v>231</v>
          </cell>
          <cell r="D36732" t="str">
            <v>PROGEL MEXICANA, S.A. DE C.V.</v>
          </cell>
        </row>
        <row r="36733">
          <cell r="C36733">
            <v>401</v>
          </cell>
          <cell r="D36733" t="str">
            <v>GYG DERIVADOS Y COMESTIBLES, S.A. DE C.V.</v>
          </cell>
        </row>
        <row r="36734">
          <cell r="C36734">
            <v>128</v>
          </cell>
          <cell r="D36734" t="str">
            <v>PRODUCTOS CURTIENTES SA DE CV</v>
          </cell>
        </row>
        <row r="36735">
          <cell r="C36735">
            <v>128</v>
          </cell>
          <cell r="D36735" t="str">
            <v>PRODUCTOS CURTIENTES SA DE CV</v>
          </cell>
        </row>
        <row r="36736">
          <cell r="C36736">
            <v>128</v>
          </cell>
          <cell r="D36736" t="str">
            <v>PRODUCTOS CURTIENTES SA DE CV</v>
          </cell>
        </row>
        <row r="36737">
          <cell r="C36737">
            <v>144</v>
          </cell>
          <cell r="D36737" t="str">
            <v>SUELAS WYNY SA DE CV</v>
          </cell>
        </row>
        <row r="36738">
          <cell r="C36738">
            <v>144</v>
          </cell>
          <cell r="D36738" t="str">
            <v>SUELAS WYNY SA DE CV</v>
          </cell>
        </row>
        <row r="36739">
          <cell r="C36739">
            <v>184</v>
          </cell>
          <cell r="D36739" t="str">
            <v>CUEROMEX WET BLUE SA DE CV</v>
          </cell>
        </row>
        <row r="36740">
          <cell r="C36740">
            <v>193</v>
          </cell>
          <cell r="D36740" t="str">
            <v>CURFIMEX SA DE CV</v>
          </cell>
        </row>
        <row r="36741">
          <cell r="C36741">
            <v>202</v>
          </cell>
          <cell r="D36741" t="str">
            <v>CURTIDOS TREVIÑO SA DE CV</v>
          </cell>
        </row>
        <row r="36742">
          <cell r="C36742">
            <v>348</v>
          </cell>
          <cell r="D36742" t="str">
            <v>CONCURMEX, S.A. DE C.V.</v>
          </cell>
        </row>
        <row r="36743">
          <cell r="C36743">
            <v>348</v>
          </cell>
          <cell r="D36743" t="str">
            <v>CONCURMEX, S.A. DE C.V.</v>
          </cell>
        </row>
        <row r="36744">
          <cell r="C36744">
            <v>371</v>
          </cell>
          <cell r="D36744" t="str">
            <v>DANIEL ROMO CUELLAR</v>
          </cell>
        </row>
        <row r="36745">
          <cell r="C36745">
            <v>371</v>
          </cell>
          <cell r="D36745" t="str">
            <v>DANIEL ROMO CUELLAR</v>
          </cell>
        </row>
        <row r="36746">
          <cell r="C36746">
            <v>414</v>
          </cell>
          <cell r="D36746" t="str">
            <v>HELA CHEMICALS SA DE CV</v>
          </cell>
        </row>
        <row r="36747">
          <cell r="C36747">
            <v>414</v>
          </cell>
          <cell r="D36747" t="str">
            <v>HELA CHEMICALS SA DE CV</v>
          </cell>
        </row>
        <row r="36748">
          <cell r="C36748">
            <v>414</v>
          </cell>
          <cell r="D36748" t="str">
            <v>HELA CHEMICALS SA DE CV</v>
          </cell>
        </row>
        <row r="36749">
          <cell r="C36749">
            <v>420</v>
          </cell>
          <cell r="D36749" t="str">
            <v>PIELES SANTORO, S.A. DE C.V.</v>
          </cell>
        </row>
        <row r="36750">
          <cell r="C36750">
            <v>420</v>
          </cell>
          <cell r="D36750" t="str">
            <v>PIELES SANTORO, S.A. DE C.V.</v>
          </cell>
        </row>
        <row r="36751">
          <cell r="C36751">
            <v>420</v>
          </cell>
          <cell r="D36751" t="str">
            <v>PIELES SANTORO, S.A. DE C.V.</v>
          </cell>
        </row>
        <row r="36752">
          <cell r="C36752">
            <v>165</v>
          </cell>
          <cell r="D36752" t="str">
            <v>EL PEQUEÑO CURTIDOR DE LEON, S.A. DE C.V.</v>
          </cell>
        </row>
        <row r="36753">
          <cell r="C36753">
            <v>389</v>
          </cell>
          <cell r="D36753" t="str">
            <v>QUIMICOS VEMONT, S. DE R.L. DE C.V.</v>
          </cell>
        </row>
        <row r="36754">
          <cell r="C36754">
            <v>389</v>
          </cell>
          <cell r="D36754" t="str">
            <v>QUIMICOS VEMONT, S. DE R.L. DE C.V.</v>
          </cell>
        </row>
        <row r="36755">
          <cell r="C36755" t="str">
            <v>PROSPECTO</v>
          </cell>
          <cell r="D36755" t="str">
            <v>CURTIDOS CISNE</v>
          </cell>
        </row>
        <row r="36756">
          <cell r="C36756" t="str">
            <v>PROSPECTO</v>
          </cell>
          <cell r="D36756" t="str">
            <v>CURTIDOS CISNE</v>
          </cell>
        </row>
        <row r="36757">
          <cell r="C36757">
            <v>53</v>
          </cell>
          <cell r="D36757" t="str">
            <v>DINCO DEL NORTE SA DE CV</v>
          </cell>
        </row>
        <row r="36758">
          <cell r="C36758">
            <v>53</v>
          </cell>
          <cell r="D36758" t="str">
            <v>DINCO DEL NORTE SA DE CV</v>
          </cell>
        </row>
        <row r="36759">
          <cell r="C36759">
            <v>53</v>
          </cell>
          <cell r="D36759" t="str">
            <v>DINCO DEL NORTE SA DE CV</v>
          </cell>
        </row>
        <row r="36760">
          <cell r="C36760">
            <v>53</v>
          </cell>
          <cell r="D36760" t="str">
            <v>DINCO DEL NORTE SA DE CV</v>
          </cell>
        </row>
        <row r="36761">
          <cell r="C36761">
            <v>28</v>
          </cell>
          <cell r="D36761" t="str">
            <v>CERVECERIA CUAUHTEMOC MOCTEZUMA SA DE CV</v>
          </cell>
        </row>
        <row r="36762">
          <cell r="C36762">
            <v>28</v>
          </cell>
          <cell r="D36762" t="str">
            <v>CERVECERIA CUAUHTEMOC MOCTEZUMA SA DE CV</v>
          </cell>
        </row>
        <row r="36763">
          <cell r="C36763">
            <v>28</v>
          </cell>
          <cell r="D36763" t="str">
            <v>CERVECERIA CUAUHTEMOC MOCTEZUMA SA DE CV</v>
          </cell>
        </row>
        <row r="36764">
          <cell r="C36764">
            <v>28</v>
          </cell>
          <cell r="D36764" t="str">
            <v>CERVECERIA CUAUHTEMOC MOCTEZUMA SA DE CV</v>
          </cell>
        </row>
        <row r="36765">
          <cell r="C36765">
            <v>28</v>
          </cell>
          <cell r="D36765" t="str">
            <v>CERVECERIA CUAUHTEMOC MOCTEZUMA SA DE CV</v>
          </cell>
        </row>
        <row r="36766">
          <cell r="C36766">
            <v>29</v>
          </cell>
          <cell r="D36766" t="str">
            <v>CERVECERIA CUAUHTEMOC MOCTEZUMA SA DE CV</v>
          </cell>
        </row>
        <row r="36767">
          <cell r="C36767">
            <v>29</v>
          </cell>
          <cell r="D36767" t="str">
            <v>CERVECERIA CUAUHTEMOC MOCTEZUMA SA DE CV</v>
          </cell>
        </row>
        <row r="36768">
          <cell r="C36768">
            <v>29</v>
          </cell>
          <cell r="D36768" t="str">
            <v>CERVECERIA CUAUHTEMOC MOCTEZUMA SA DE CV</v>
          </cell>
        </row>
        <row r="36769">
          <cell r="C36769">
            <v>29</v>
          </cell>
          <cell r="D36769" t="str">
            <v>CERVECERIA CUAUHTEMOC MOCTEZUMA SA DE CV</v>
          </cell>
        </row>
        <row r="36770">
          <cell r="C36770">
            <v>30</v>
          </cell>
          <cell r="D36770" t="str">
            <v>CERVECERIA CUAUHTEMOC MOCTEZUMA SA DE CV</v>
          </cell>
        </row>
        <row r="36771">
          <cell r="C36771">
            <v>30</v>
          </cell>
          <cell r="D36771" t="str">
            <v>CERVECERIA CUAUHTEMOC MOCTEZUMA SA DE CV</v>
          </cell>
        </row>
        <row r="36772">
          <cell r="C36772">
            <v>30</v>
          </cell>
          <cell r="D36772" t="str">
            <v>CERVECERIA CUAUHTEMOC MOCTEZUMA SA DE CV</v>
          </cell>
        </row>
        <row r="36773">
          <cell r="C36773">
            <v>30</v>
          </cell>
          <cell r="D36773" t="str">
            <v>CERVECERIA CUAUHTEMOC MOCTEZUMA SA DE CV</v>
          </cell>
        </row>
        <row r="36774">
          <cell r="C36774">
            <v>31</v>
          </cell>
          <cell r="D36774" t="str">
            <v>CERVECERIA CUAUHTEMOC MOCTEZUMA SA DE CV</v>
          </cell>
        </row>
        <row r="36775">
          <cell r="C36775">
            <v>31</v>
          </cell>
          <cell r="D36775" t="str">
            <v>CERVECERIA CUAUHTEMOC MOCTEZUMA SA DE CV</v>
          </cell>
        </row>
        <row r="36776">
          <cell r="C36776">
            <v>31</v>
          </cell>
          <cell r="D36776" t="str">
            <v>CERVECERIA CUAUHTEMOC MOCTEZUMA SA DE CV</v>
          </cell>
        </row>
        <row r="36777">
          <cell r="C36777">
            <v>31</v>
          </cell>
          <cell r="D36777" t="str">
            <v>CERVECERIA CUAUHTEMOC MOCTEZUMA SA DE CV</v>
          </cell>
        </row>
        <row r="36778">
          <cell r="C36778">
            <v>31</v>
          </cell>
          <cell r="D36778" t="str">
            <v>CERVECERIA CUAUHTEMOC MOCTEZUMA SA DE CV</v>
          </cell>
        </row>
        <row r="36779">
          <cell r="C36779">
            <v>32</v>
          </cell>
          <cell r="D36779" t="str">
            <v>CERVECERIA CUAUHTEMOC MOCTEZUMA SA DE CV</v>
          </cell>
        </row>
        <row r="36780">
          <cell r="C36780">
            <v>32</v>
          </cell>
          <cell r="D36780" t="str">
            <v>CERVECERIA CUAUHTEMOC MOCTEZUMA SA DE CV</v>
          </cell>
        </row>
        <row r="36781">
          <cell r="C36781">
            <v>32</v>
          </cell>
          <cell r="D36781" t="str">
            <v>CERVECERIA CUAUHTEMOC MOCTEZUMA SA DE CV</v>
          </cell>
        </row>
        <row r="36782">
          <cell r="C36782">
            <v>32</v>
          </cell>
          <cell r="D36782" t="str">
            <v>CERVECERIA CUAUHTEMOC MOCTEZUMA SA DE CV</v>
          </cell>
        </row>
        <row r="36783">
          <cell r="C36783">
            <v>33</v>
          </cell>
          <cell r="D36783" t="str">
            <v>CERVECERIA CUAUHTEMOC MOCTEZUMA SA DE CV</v>
          </cell>
        </row>
        <row r="36784">
          <cell r="C36784">
            <v>33</v>
          </cell>
          <cell r="D36784" t="str">
            <v>CERVECERIA CUAUHTEMOC MOCTEZUMA SA DE CV</v>
          </cell>
        </row>
        <row r="36785">
          <cell r="C36785">
            <v>33</v>
          </cell>
          <cell r="D36785" t="str">
            <v>CERVECERIA CUAUHTEMOC MOCTEZUMA SA DE CV</v>
          </cell>
        </row>
        <row r="36786">
          <cell r="C36786">
            <v>33</v>
          </cell>
          <cell r="D36786" t="str">
            <v>CERVECERIA CUAUHTEMOC MOCTEZUMA SA DE CV</v>
          </cell>
        </row>
        <row r="36787">
          <cell r="C36787">
            <v>337</v>
          </cell>
          <cell r="D36787" t="str">
            <v>CERVECERIA CUAUHTEMOC MOCTEZUMA SA DE CV</v>
          </cell>
        </row>
        <row r="36788">
          <cell r="C36788">
            <v>337</v>
          </cell>
          <cell r="D36788" t="str">
            <v>CERVECERIA CUAUHTEMOC MOCTEZUMA SA DE CV</v>
          </cell>
        </row>
        <row r="36789">
          <cell r="C36789">
            <v>337</v>
          </cell>
          <cell r="D36789" t="str">
            <v>CERVECERIA CUAUHTEMOC MOCTEZUMA SA DE CV</v>
          </cell>
        </row>
        <row r="36790">
          <cell r="C36790">
            <v>337</v>
          </cell>
          <cell r="D36790" t="str">
            <v>CERVECERIA CUAUHTEMOC MOCTEZUMA SA DE CV</v>
          </cell>
        </row>
        <row r="36791">
          <cell r="C36791">
            <v>342</v>
          </cell>
          <cell r="D36791" t="str">
            <v>RED STRIPE</v>
          </cell>
        </row>
        <row r="36792">
          <cell r="C36792">
            <v>342</v>
          </cell>
          <cell r="D36792" t="str">
            <v>RED STRIPE</v>
          </cell>
        </row>
        <row r="36793">
          <cell r="C36793">
            <v>393</v>
          </cell>
          <cell r="D36793" t="str">
            <v>CERVECERIA CUAUHTEMOC MOCTEZUMA SA DE CV</v>
          </cell>
        </row>
        <row r="36794">
          <cell r="C36794">
            <v>436</v>
          </cell>
          <cell r="D36794" t="str">
            <v>CERVECERIA PANAMA, S.A.</v>
          </cell>
        </row>
        <row r="36795">
          <cell r="C36795">
            <v>392</v>
          </cell>
          <cell r="D36795" t="str">
            <v>CIH INTERNATIONAL, S.A.R.L.</v>
          </cell>
        </row>
        <row r="36796">
          <cell r="C36796">
            <v>392</v>
          </cell>
          <cell r="D36796" t="str">
            <v>CIH INTERNATIONAL, S.A.R.L.</v>
          </cell>
        </row>
        <row r="36797">
          <cell r="C36797">
            <v>392</v>
          </cell>
          <cell r="D36797" t="str">
            <v>CIH INTERNATIONAL, S.A.R.L.</v>
          </cell>
        </row>
        <row r="36798">
          <cell r="C36798">
            <v>392</v>
          </cell>
          <cell r="D36798" t="str">
            <v>CIH INTERNATIONAL, S.A.R.L.</v>
          </cell>
        </row>
        <row r="36799">
          <cell r="C36799">
            <v>392</v>
          </cell>
          <cell r="D36799" t="str">
            <v>CIH INTERNATIONAL, S.A.R.L.</v>
          </cell>
        </row>
        <row r="36800">
          <cell r="C36800">
            <v>392</v>
          </cell>
          <cell r="D36800" t="str">
            <v>CIH INTERNATIONAL, S.A.R.L.</v>
          </cell>
        </row>
        <row r="36801">
          <cell r="C36801">
            <v>232</v>
          </cell>
          <cell r="D36801" t="str">
            <v>BANKS (BARBADOS) BREWERIES LTD</v>
          </cell>
        </row>
        <row r="36802">
          <cell r="C36802">
            <v>232</v>
          </cell>
          <cell r="D36802" t="str">
            <v>BANKS (BARBADOS) BREWERIES LTD</v>
          </cell>
        </row>
        <row r="36803">
          <cell r="C36803">
            <v>238</v>
          </cell>
          <cell r="D36803" t="str">
            <v>ANSA MCAL TRADING, INC.</v>
          </cell>
        </row>
        <row r="36804">
          <cell r="C36804">
            <v>238</v>
          </cell>
          <cell r="D36804" t="str">
            <v>ANSA MCAL TRADING, INC.</v>
          </cell>
        </row>
        <row r="36805">
          <cell r="C36805">
            <v>100</v>
          </cell>
          <cell r="D36805" t="str">
            <v>MANUFACTURAS KALTEX SA DE CV</v>
          </cell>
        </row>
        <row r="36806">
          <cell r="C36806">
            <v>100</v>
          </cell>
          <cell r="D36806" t="str">
            <v>MANUFACTURAS KALTEX SA DE CV</v>
          </cell>
        </row>
        <row r="36807">
          <cell r="C36807">
            <v>100</v>
          </cell>
          <cell r="D36807" t="str">
            <v>MANUFACTURAS KALTEX SA DE CV</v>
          </cell>
        </row>
        <row r="36808">
          <cell r="C36808">
            <v>16</v>
          </cell>
          <cell r="D36808" t="str">
            <v>GRUMA</v>
          </cell>
        </row>
        <row r="36809">
          <cell r="C36809">
            <v>78</v>
          </cell>
          <cell r="D36809" t="str">
            <v>GRUMA</v>
          </cell>
        </row>
        <row r="36810">
          <cell r="C36810">
            <v>78</v>
          </cell>
          <cell r="D36810" t="str">
            <v>GRUMA</v>
          </cell>
        </row>
        <row r="36811">
          <cell r="C36811">
            <v>79</v>
          </cell>
          <cell r="D36811" t="str">
            <v>GRUMA</v>
          </cell>
        </row>
        <row r="36812">
          <cell r="C36812">
            <v>79</v>
          </cell>
          <cell r="D36812" t="str">
            <v>GRUMA</v>
          </cell>
        </row>
        <row r="36813">
          <cell r="C36813">
            <v>112</v>
          </cell>
          <cell r="D36813" t="str">
            <v>GRUMA</v>
          </cell>
        </row>
        <row r="36814">
          <cell r="C36814">
            <v>112</v>
          </cell>
          <cell r="D36814" t="str">
            <v>GRUMA</v>
          </cell>
        </row>
        <row r="36815">
          <cell r="C36815">
            <v>113</v>
          </cell>
          <cell r="D36815" t="str">
            <v>GRUMA</v>
          </cell>
        </row>
        <row r="36816">
          <cell r="C36816">
            <v>113</v>
          </cell>
          <cell r="D36816" t="str">
            <v>GRUMA</v>
          </cell>
        </row>
        <row r="36817">
          <cell r="C36817">
            <v>113</v>
          </cell>
          <cell r="D36817" t="str">
            <v>GRUMA</v>
          </cell>
        </row>
        <row r="36818">
          <cell r="C36818">
            <v>114</v>
          </cell>
          <cell r="D36818" t="str">
            <v>GRUMA</v>
          </cell>
        </row>
        <row r="36819">
          <cell r="C36819">
            <v>114</v>
          </cell>
          <cell r="D36819" t="str">
            <v>GRUMA</v>
          </cell>
        </row>
        <row r="36820">
          <cell r="C36820">
            <v>115</v>
          </cell>
          <cell r="D36820" t="str">
            <v>GRUMA</v>
          </cell>
        </row>
        <row r="36821">
          <cell r="C36821">
            <v>159</v>
          </cell>
          <cell r="D36821" t="str">
            <v>GRUMA</v>
          </cell>
        </row>
        <row r="36822">
          <cell r="C36822">
            <v>159</v>
          </cell>
          <cell r="D36822" t="str">
            <v>GRUMA</v>
          </cell>
        </row>
        <row r="36823">
          <cell r="C36823">
            <v>166</v>
          </cell>
          <cell r="D36823" t="str">
            <v>GRUMA</v>
          </cell>
        </row>
        <row r="36824">
          <cell r="C36824">
            <v>407</v>
          </cell>
          <cell r="D36824" t="str">
            <v>GRUMA</v>
          </cell>
        </row>
        <row r="36825">
          <cell r="C36825">
            <v>407</v>
          </cell>
          <cell r="D36825" t="str">
            <v>GRUMA</v>
          </cell>
        </row>
        <row r="36826">
          <cell r="C36826">
            <v>231</v>
          </cell>
          <cell r="D36826" t="str">
            <v>PROGEL MEXICANA, S.A. DE C.V.</v>
          </cell>
        </row>
        <row r="36827">
          <cell r="C36827">
            <v>401</v>
          </cell>
          <cell r="D36827" t="str">
            <v>GYG DERIVADOS Y COMESTIBLES, S.A. DE C.V.</v>
          </cell>
        </row>
        <row r="36828">
          <cell r="C36828">
            <v>128</v>
          </cell>
          <cell r="D36828" t="str">
            <v>PRODUCTOS CURTIENTES SA DE CV</v>
          </cell>
        </row>
        <row r="36829">
          <cell r="C36829">
            <v>128</v>
          </cell>
          <cell r="D36829" t="str">
            <v>PRODUCTOS CURTIENTES SA DE CV</v>
          </cell>
        </row>
        <row r="36830">
          <cell r="C36830">
            <v>128</v>
          </cell>
          <cell r="D36830" t="str">
            <v>PRODUCTOS CURTIENTES SA DE CV</v>
          </cell>
        </row>
        <row r="36831">
          <cell r="C36831">
            <v>144</v>
          </cell>
          <cell r="D36831" t="str">
            <v>SUELAS WYNY SA DE CV</v>
          </cell>
        </row>
        <row r="36832">
          <cell r="C36832">
            <v>144</v>
          </cell>
          <cell r="D36832" t="str">
            <v>SUELAS WYNY SA DE CV</v>
          </cell>
        </row>
        <row r="36833">
          <cell r="C36833">
            <v>184</v>
          </cell>
          <cell r="D36833" t="str">
            <v>CUEROMEX WET BLUE SA DE CV</v>
          </cell>
        </row>
        <row r="36834">
          <cell r="C36834">
            <v>193</v>
          </cell>
          <cell r="D36834" t="str">
            <v>CURFIMEX SA DE CV</v>
          </cell>
        </row>
        <row r="36835">
          <cell r="C36835">
            <v>202</v>
          </cell>
          <cell r="D36835" t="str">
            <v>CURTIDOS TREVIÑO SA DE CV</v>
          </cell>
        </row>
        <row r="36836">
          <cell r="C36836">
            <v>348</v>
          </cell>
          <cell r="D36836" t="str">
            <v>CONCURMEX, S.A. DE C.V.</v>
          </cell>
        </row>
        <row r="36837">
          <cell r="C36837">
            <v>348</v>
          </cell>
          <cell r="D36837" t="str">
            <v>CONCURMEX, S.A. DE C.V.</v>
          </cell>
        </row>
        <row r="36838">
          <cell r="C36838">
            <v>371</v>
          </cell>
          <cell r="D36838" t="str">
            <v>DANIEL ROMO CUELLAR</v>
          </cell>
        </row>
        <row r="36839">
          <cell r="C36839">
            <v>371</v>
          </cell>
          <cell r="D36839" t="str">
            <v>DANIEL ROMO CUELLAR</v>
          </cell>
        </row>
        <row r="36840">
          <cell r="C36840">
            <v>414</v>
          </cell>
          <cell r="D36840" t="str">
            <v>HELA CHEMICALS SA DE CV</v>
          </cell>
        </row>
        <row r="36841">
          <cell r="C36841">
            <v>414</v>
          </cell>
          <cell r="D36841" t="str">
            <v>HELA CHEMICALS SA DE CV</v>
          </cell>
        </row>
        <row r="36842">
          <cell r="C36842">
            <v>414</v>
          </cell>
          <cell r="D36842" t="str">
            <v>HELA CHEMICALS SA DE CV</v>
          </cell>
        </row>
        <row r="36843">
          <cell r="C36843">
            <v>420</v>
          </cell>
          <cell r="D36843" t="str">
            <v>PIELES SANTORO, S.A. DE C.V.</v>
          </cell>
        </row>
        <row r="36844">
          <cell r="C36844">
            <v>420</v>
          </cell>
          <cell r="D36844" t="str">
            <v>PIELES SANTORO, S.A. DE C.V.</v>
          </cell>
        </row>
        <row r="36845">
          <cell r="C36845">
            <v>420</v>
          </cell>
          <cell r="D36845" t="str">
            <v>PIELES SANTORO, S.A. DE C.V.</v>
          </cell>
        </row>
        <row r="36846">
          <cell r="C36846">
            <v>165</v>
          </cell>
          <cell r="D36846" t="str">
            <v>EL PEQUEÑO CURTIDOR DE LEON, S.A. DE C.V.</v>
          </cell>
        </row>
        <row r="36847">
          <cell r="C36847">
            <v>389</v>
          </cell>
          <cell r="D36847" t="str">
            <v>QUIMICOS VEMONT, S. DE R.L. DE C.V.</v>
          </cell>
        </row>
        <row r="36848">
          <cell r="C36848">
            <v>389</v>
          </cell>
          <cell r="D36848" t="str">
            <v>QUIMICOS VEMONT, S. DE R.L. DE C.V.</v>
          </cell>
        </row>
        <row r="36849">
          <cell r="C36849" t="str">
            <v>PROSPECTO</v>
          </cell>
          <cell r="D36849" t="str">
            <v>CURTIDOS CISNE</v>
          </cell>
        </row>
        <row r="36850">
          <cell r="C36850" t="str">
            <v>PROSPECTO</v>
          </cell>
          <cell r="D36850" t="str">
            <v>CURTIDOS CISNE</v>
          </cell>
        </row>
        <row r="36851">
          <cell r="C36851">
            <v>53</v>
          </cell>
          <cell r="D36851" t="str">
            <v>DINCO DEL NORTE SA DE CV</v>
          </cell>
        </row>
        <row r="36852">
          <cell r="C36852">
            <v>53</v>
          </cell>
          <cell r="D36852" t="str">
            <v>DINCO DEL NORTE SA DE CV</v>
          </cell>
        </row>
        <row r="36853">
          <cell r="C36853">
            <v>53</v>
          </cell>
          <cell r="D36853" t="str">
            <v>DINCO DEL NORTE SA DE CV</v>
          </cell>
        </row>
        <row r="36854">
          <cell r="C36854">
            <v>53</v>
          </cell>
          <cell r="D36854" t="str">
            <v>DINCO DEL NORTE SA DE CV</v>
          </cell>
        </row>
        <row r="36855">
          <cell r="C36855">
            <v>28</v>
          </cell>
          <cell r="D36855" t="str">
            <v>CERVECERIA CUAUHTEMOC MOCTEZUMA SA DE CV</v>
          </cell>
        </row>
        <row r="36856">
          <cell r="C36856">
            <v>28</v>
          </cell>
          <cell r="D36856" t="str">
            <v>CERVECERIA CUAUHTEMOC MOCTEZUMA SA DE CV</v>
          </cell>
        </row>
        <row r="36857">
          <cell r="C36857">
            <v>28</v>
          </cell>
          <cell r="D36857" t="str">
            <v>CERVECERIA CUAUHTEMOC MOCTEZUMA SA DE CV</v>
          </cell>
        </row>
        <row r="36858">
          <cell r="C36858">
            <v>28</v>
          </cell>
          <cell r="D36858" t="str">
            <v>CERVECERIA CUAUHTEMOC MOCTEZUMA SA DE CV</v>
          </cell>
        </row>
        <row r="36859">
          <cell r="C36859">
            <v>28</v>
          </cell>
          <cell r="D36859" t="str">
            <v>CERVECERIA CUAUHTEMOC MOCTEZUMA SA DE CV</v>
          </cell>
        </row>
        <row r="36860">
          <cell r="C36860">
            <v>29</v>
          </cell>
          <cell r="D36860" t="str">
            <v>CERVECERIA CUAUHTEMOC MOCTEZUMA SA DE CV</v>
          </cell>
        </row>
        <row r="36861">
          <cell r="C36861">
            <v>29</v>
          </cell>
          <cell r="D36861" t="str">
            <v>CERVECERIA CUAUHTEMOC MOCTEZUMA SA DE CV</v>
          </cell>
        </row>
        <row r="36862">
          <cell r="C36862">
            <v>29</v>
          </cell>
          <cell r="D36862" t="str">
            <v>CERVECERIA CUAUHTEMOC MOCTEZUMA SA DE CV</v>
          </cell>
        </row>
        <row r="36863">
          <cell r="C36863">
            <v>29</v>
          </cell>
          <cell r="D36863" t="str">
            <v>CERVECERIA CUAUHTEMOC MOCTEZUMA SA DE CV</v>
          </cell>
        </row>
        <row r="36864">
          <cell r="C36864">
            <v>30</v>
          </cell>
          <cell r="D36864" t="str">
            <v>CERVECERIA CUAUHTEMOC MOCTEZUMA SA DE CV</v>
          </cell>
        </row>
        <row r="36865">
          <cell r="C36865">
            <v>30</v>
          </cell>
          <cell r="D36865" t="str">
            <v>CERVECERIA CUAUHTEMOC MOCTEZUMA SA DE CV</v>
          </cell>
        </row>
        <row r="36866">
          <cell r="C36866">
            <v>30</v>
          </cell>
          <cell r="D36866" t="str">
            <v>CERVECERIA CUAUHTEMOC MOCTEZUMA SA DE CV</v>
          </cell>
        </row>
        <row r="36867">
          <cell r="C36867">
            <v>30</v>
          </cell>
          <cell r="D36867" t="str">
            <v>CERVECERIA CUAUHTEMOC MOCTEZUMA SA DE CV</v>
          </cell>
        </row>
        <row r="36868">
          <cell r="C36868">
            <v>31</v>
          </cell>
          <cell r="D36868" t="str">
            <v>CERVECERIA CUAUHTEMOC MOCTEZUMA SA DE CV</v>
          </cell>
        </row>
        <row r="36869">
          <cell r="C36869">
            <v>31</v>
          </cell>
          <cell r="D36869" t="str">
            <v>CERVECERIA CUAUHTEMOC MOCTEZUMA SA DE CV</v>
          </cell>
        </row>
        <row r="36870">
          <cell r="C36870">
            <v>31</v>
          </cell>
          <cell r="D36870" t="str">
            <v>CERVECERIA CUAUHTEMOC MOCTEZUMA SA DE CV</v>
          </cell>
        </row>
        <row r="36871">
          <cell r="C36871">
            <v>31</v>
          </cell>
          <cell r="D36871" t="str">
            <v>CERVECERIA CUAUHTEMOC MOCTEZUMA SA DE CV</v>
          </cell>
        </row>
        <row r="36872">
          <cell r="C36872">
            <v>31</v>
          </cell>
          <cell r="D36872" t="str">
            <v>CERVECERIA CUAUHTEMOC MOCTEZUMA SA DE CV</v>
          </cell>
        </row>
        <row r="36873">
          <cell r="C36873">
            <v>32</v>
          </cell>
          <cell r="D36873" t="str">
            <v>CERVECERIA CUAUHTEMOC MOCTEZUMA SA DE CV</v>
          </cell>
        </row>
        <row r="36874">
          <cell r="C36874">
            <v>32</v>
          </cell>
          <cell r="D36874" t="str">
            <v>CERVECERIA CUAUHTEMOC MOCTEZUMA SA DE CV</v>
          </cell>
        </row>
        <row r="36875">
          <cell r="C36875">
            <v>32</v>
          </cell>
          <cell r="D36875" t="str">
            <v>CERVECERIA CUAUHTEMOC MOCTEZUMA SA DE CV</v>
          </cell>
        </row>
        <row r="36876">
          <cell r="C36876">
            <v>32</v>
          </cell>
          <cell r="D36876" t="str">
            <v>CERVECERIA CUAUHTEMOC MOCTEZUMA SA DE CV</v>
          </cell>
        </row>
        <row r="36877">
          <cell r="C36877">
            <v>33</v>
          </cell>
          <cell r="D36877" t="str">
            <v>CERVECERIA CUAUHTEMOC MOCTEZUMA SA DE CV</v>
          </cell>
        </row>
        <row r="36878">
          <cell r="C36878">
            <v>33</v>
          </cell>
          <cell r="D36878" t="str">
            <v>CERVECERIA CUAUHTEMOC MOCTEZUMA SA DE CV</v>
          </cell>
        </row>
        <row r="36879">
          <cell r="C36879">
            <v>33</v>
          </cell>
          <cell r="D36879" t="str">
            <v>CERVECERIA CUAUHTEMOC MOCTEZUMA SA DE CV</v>
          </cell>
        </row>
        <row r="36880">
          <cell r="C36880">
            <v>33</v>
          </cell>
          <cell r="D36880" t="str">
            <v>CERVECERIA CUAUHTEMOC MOCTEZUMA SA DE CV</v>
          </cell>
        </row>
        <row r="36881">
          <cell r="C36881">
            <v>337</v>
          </cell>
          <cell r="D36881" t="str">
            <v>CERVECERIA CUAUHTEMOC MOCTEZUMA SA DE CV</v>
          </cell>
        </row>
        <row r="36882">
          <cell r="C36882">
            <v>337</v>
          </cell>
          <cell r="D36882" t="str">
            <v>CERVECERIA CUAUHTEMOC MOCTEZUMA SA DE CV</v>
          </cell>
        </row>
        <row r="36883">
          <cell r="C36883">
            <v>337</v>
          </cell>
          <cell r="D36883" t="str">
            <v>CERVECERIA CUAUHTEMOC MOCTEZUMA SA DE CV</v>
          </cell>
        </row>
        <row r="36884">
          <cell r="C36884">
            <v>337</v>
          </cell>
          <cell r="D36884" t="str">
            <v>CERVECERIA CUAUHTEMOC MOCTEZUMA SA DE CV</v>
          </cell>
        </row>
        <row r="36885">
          <cell r="C36885">
            <v>342</v>
          </cell>
          <cell r="D36885" t="str">
            <v>RED STRIPE</v>
          </cell>
        </row>
        <row r="36886">
          <cell r="C36886">
            <v>342</v>
          </cell>
          <cell r="D36886" t="str">
            <v>RED STRIPE</v>
          </cell>
        </row>
        <row r="36887">
          <cell r="C36887">
            <v>393</v>
          </cell>
          <cell r="D36887" t="str">
            <v>CERVECERIA CUAUHTEMOC MOCTEZUMA SA DE CV</v>
          </cell>
        </row>
        <row r="36888">
          <cell r="C36888">
            <v>436</v>
          </cell>
          <cell r="D36888" t="str">
            <v>CERVECERIA PANAMA, S.A.</v>
          </cell>
        </row>
        <row r="36889">
          <cell r="C36889">
            <v>392</v>
          </cell>
          <cell r="D36889" t="str">
            <v>CIH INTERNATIONAL, S.A.R.L.</v>
          </cell>
        </row>
        <row r="36890">
          <cell r="C36890">
            <v>392</v>
          </cell>
          <cell r="D36890" t="str">
            <v>CIH INTERNATIONAL, S.A.R.L.</v>
          </cell>
        </row>
        <row r="36891">
          <cell r="C36891">
            <v>392</v>
          </cell>
          <cell r="D36891" t="str">
            <v>CIH INTERNATIONAL, S.A.R.L.</v>
          </cell>
        </row>
        <row r="36892">
          <cell r="C36892">
            <v>392</v>
          </cell>
          <cell r="D36892" t="str">
            <v>CIH INTERNATIONAL, S.A.R.L.</v>
          </cell>
        </row>
        <row r="36893">
          <cell r="C36893">
            <v>392</v>
          </cell>
          <cell r="D36893" t="str">
            <v>CIH INTERNATIONAL, S.A.R.L.</v>
          </cell>
        </row>
        <row r="36894">
          <cell r="C36894">
            <v>392</v>
          </cell>
          <cell r="D36894" t="str">
            <v>CIH INTERNATIONAL, S.A.R.L.</v>
          </cell>
        </row>
        <row r="36895">
          <cell r="C36895">
            <v>232</v>
          </cell>
          <cell r="D36895" t="str">
            <v>BANKS (BARBADOS) BREWERIES LTD</v>
          </cell>
        </row>
        <row r="36896">
          <cell r="C36896">
            <v>232</v>
          </cell>
          <cell r="D36896" t="str">
            <v>BANKS (BARBADOS) BREWERIES LTD</v>
          </cell>
        </row>
        <row r="36897">
          <cell r="C36897">
            <v>238</v>
          </cell>
          <cell r="D36897" t="str">
            <v>ANSA MCAL TRADING, INC.</v>
          </cell>
        </row>
        <row r="36898">
          <cell r="C36898">
            <v>238</v>
          </cell>
          <cell r="D36898" t="str">
            <v>ANSA MCAL TRADING, INC.</v>
          </cell>
        </row>
        <row r="36899">
          <cell r="C36899">
            <v>100</v>
          </cell>
          <cell r="D36899" t="str">
            <v>MANUFACTURAS KALTEX SA DE CV</v>
          </cell>
        </row>
        <row r="36900">
          <cell r="C36900">
            <v>100</v>
          </cell>
          <cell r="D36900" t="str">
            <v>MANUFACTURAS KALTEX SA DE CV</v>
          </cell>
        </row>
        <row r="36901">
          <cell r="C36901">
            <v>100</v>
          </cell>
          <cell r="D36901" t="str">
            <v>MANUFACTURAS KALTEX SA DE CV</v>
          </cell>
        </row>
        <row r="36902">
          <cell r="C36902">
            <v>16</v>
          </cell>
          <cell r="D36902" t="str">
            <v>GRUMA</v>
          </cell>
        </row>
        <row r="36903">
          <cell r="C36903">
            <v>78</v>
          </cell>
          <cell r="D36903" t="str">
            <v>GRUMA</v>
          </cell>
        </row>
        <row r="36904">
          <cell r="C36904">
            <v>78</v>
          </cell>
          <cell r="D36904" t="str">
            <v>GRUMA</v>
          </cell>
        </row>
        <row r="36905">
          <cell r="C36905">
            <v>79</v>
          </cell>
          <cell r="D36905" t="str">
            <v>GRUMA</v>
          </cell>
        </row>
        <row r="36906">
          <cell r="C36906">
            <v>79</v>
          </cell>
          <cell r="D36906" t="str">
            <v>GRUMA</v>
          </cell>
        </row>
        <row r="36907">
          <cell r="C36907">
            <v>112</v>
          </cell>
          <cell r="D36907" t="str">
            <v>GRUMA</v>
          </cell>
        </row>
        <row r="36908">
          <cell r="C36908">
            <v>112</v>
          </cell>
          <cell r="D36908" t="str">
            <v>GRUMA</v>
          </cell>
        </row>
        <row r="36909">
          <cell r="C36909">
            <v>113</v>
          </cell>
          <cell r="D36909" t="str">
            <v>GRUMA</v>
          </cell>
        </row>
        <row r="36910">
          <cell r="C36910">
            <v>113</v>
          </cell>
          <cell r="D36910" t="str">
            <v>GRUMA</v>
          </cell>
        </row>
        <row r="36911">
          <cell r="C36911">
            <v>113</v>
          </cell>
          <cell r="D36911" t="str">
            <v>GRUMA</v>
          </cell>
        </row>
        <row r="36912">
          <cell r="C36912">
            <v>114</v>
          </cell>
          <cell r="D36912" t="str">
            <v>GRUMA</v>
          </cell>
        </row>
        <row r="36913">
          <cell r="C36913">
            <v>114</v>
          </cell>
          <cell r="D36913" t="str">
            <v>GRUMA</v>
          </cell>
        </row>
        <row r="36914">
          <cell r="C36914">
            <v>115</v>
          </cell>
          <cell r="D36914" t="str">
            <v>GRUMA</v>
          </cell>
        </row>
        <row r="36915">
          <cell r="C36915">
            <v>159</v>
          </cell>
          <cell r="D36915" t="str">
            <v>GRUMA</v>
          </cell>
        </row>
        <row r="36916">
          <cell r="C36916">
            <v>159</v>
          </cell>
          <cell r="D36916" t="str">
            <v>GRUMA</v>
          </cell>
        </row>
        <row r="36917">
          <cell r="C36917">
            <v>166</v>
          </cell>
          <cell r="D36917" t="str">
            <v>GRUMA</v>
          </cell>
        </row>
        <row r="36918">
          <cell r="C36918">
            <v>407</v>
          </cell>
          <cell r="D36918" t="str">
            <v>GRUMA</v>
          </cell>
        </row>
        <row r="36919">
          <cell r="C36919">
            <v>407</v>
          </cell>
          <cell r="D36919" t="str">
            <v>GRUMA</v>
          </cell>
        </row>
        <row r="36920">
          <cell r="C36920">
            <v>231</v>
          </cell>
          <cell r="D36920" t="str">
            <v>PROGEL MEXICANA, S.A. DE C.V.</v>
          </cell>
        </row>
        <row r="36921">
          <cell r="C36921">
            <v>401</v>
          </cell>
          <cell r="D36921" t="str">
            <v>GYG DERIVADOS Y COMESTIBLES, S.A. DE C.V.</v>
          </cell>
        </row>
        <row r="36922">
          <cell r="C36922">
            <v>128</v>
          </cell>
          <cell r="D36922" t="str">
            <v>PRODUCTOS CURTIENTES SA DE CV</v>
          </cell>
        </row>
        <row r="36923">
          <cell r="C36923">
            <v>128</v>
          </cell>
          <cell r="D36923" t="str">
            <v>PRODUCTOS CURTIENTES SA DE CV</v>
          </cell>
        </row>
        <row r="36924">
          <cell r="C36924">
            <v>128</v>
          </cell>
          <cell r="D36924" t="str">
            <v>PRODUCTOS CURTIENTES SA DE CV</v>
          </cell>
        </row>
        <row r="36925">
          <cell r="C36925">
            <v>144</v>
          </cell>
          <cell r="D36925" t="str">
            <v>SUELAS WYNY SA DE CV</v>
          </cell>
        </row>
        <row r="36926">
          <cell r="C36926">
            <v>144</v>
          </cell>
          <cell r="D36926" t="str">
            <v>SUELAS WYNY SA DE CV</v>
          </cell>
        </row>
        <row r="36927">
          <cell r="C36927">
            <v>184</v>
          </cell>
          <cell r="D36927" t="str">
            <v>CUEROMEX WET BLUE SA DE CV</v>
          </cell>
        </row>
        <row r="36928">
          <cell r="C36928">
            <v>193</v>
          </cell>
          <cell r="D36928" t="str">
            <v>CURFIMEX SA DE CV</v>
          </cell>
        </row>
        <row r="36929">
          <cell r="C36929">
            <v>202</v>
          </cell>
          <cell r="D36929" t="str">
            <v>CURTIDOS TREVIÑO SA DE CV</v>
          </cell>
        </row>
        <row r="36930">
          <cell r="C36930">
            <v>348</v>
          </cell>
          <cell r="D36930" t="str">
            <v>CONCURMEX, S.A. DE C.V.</v>
          </cell>
        </row>
        <row r="36931">
          <cell r="C36931">
            <v>348</v>
          </cell>
          <cell r="D36931" t="str">
            <v>CONCURMEX, S.A. DE C.V.</v>
          </cell>
        </row>
        <row r="36932">
          <cell r="C36932">
            <v>371</v>
          </cell>
          <cell r="D36932" t="str">
            <v>DANIEL ROMO CUELLAR</v>
          </cell>
        </row>
        <row r="36933">
          <cell r="C36933">
            <v>371</v>
          </cell>
          <cell r="D36933" t="str">
            <v>DANIEL ROMO CUELLAR</v>
          </cell>
        </row>
        <row r="36934">
          <cell r="C36934">
            <v>414</v>
          </cell>
          <cell r="D36934" t="str">
            <v>HELA CHEMICALS SA DE CV</v>
          </cell>
        </row>
        <row r="36935">
          <cell r="C36935">
            <v>414</v>
          </cell>
          <cell r="D36935" t="str">
            <v>HELA CHEMICALS SA DE CV</v>
          </cell>
        </row>
        <row r="36936">
          <cell r="C36936">
            <v>414</v>
          </cell>
          <cell r="D36936" t="str">
            <v>HELA CHEMICALS SA DE CV</v>
          </cell>
        </row>
        <row r="36937">
          <cell r="C36937">
            <v>420</v>
          </cell>
          <cell r="D36937" t="str">
            <v>PIELES SANTORO, S.A. DE C.V.</v>
          </cell>
        </row>
        <row r="36938">
          <cell r="C36938">
            <v>420</v>
          </cell>
          <cell r="D36938" t="str">
            <v>PIELES SANTORO, S.A. DE C.V.</v>
          </cell>
        </row>
        <row r="36939">
          <cell r="C36939">
            <v>420</v>
          </cell>
          <cell r="D36939" t="str">
            <v>PIELES SANTORO, S.A. DE C.V.</v>
          </cell>
        </row>
        <row r="36940">
          <cell r="C36940">
            <v>165</v>
          </cell>
          <cell r="D36940" t="str">
            <v>EL PEQUEÑO CURTIDOR DE LEON, S.A. DE C.V.</v>
          </cell>
        </row>
        <row r="36941">
          <cell r="C36941">
            <v>389</v>
          </cell>
          <cell r="D36941" t="str">
            <v>QUIMICOS VEMONT, S. DE R.L. DE C.V.</v>
          </cell>
        </row>
        <row r="36942">
          <cell r="C36942">
            <v>389</v>
          </cell>
          <cell r="D36942" t="str">
            <v>QUIMICOS VEMONT, S. DE R.L. DE C.V.</v>
          </cell>
        </row>
        <row r="36943">
          <cell r="C36943" t="str">
            <v>PROSPECTO</v>
          </cell>
          <cell r="D36943" t="str">
            <v>CURTIDOS CISNE</v>
          </cell>
        </row>
        <row r="36944">
          <cell r="C36944" t="str">
            <v>PROSPECTO</v>
          </cell>
          <cell r="D36944" t="str">
            <v>CURTIDOS CISNE</v>
          </cell>
        </row>
        <row r="36945">
          <cell r="C36945">
            <v>53</v>
          </cell>
          <cell r="D36945" t="str">
            <v>DINCO DEL NORTE SA DE CV</v>
          </cell>
        </row>
        <row r="36946">
          <cell r="C36946">
            <v>53</v>
          </cell>
          <cell r="D36946" t="str">
            <v>DINCO DEL NORTE SA DE CV</v>
          </cell>
        </row>
        <row r="36947">
          <cell r="C36947">
            <v>53</v>
          </cell>
          <cell r="D36947" t="str">
            <v>DINCO DEL NORTE SA DE CV</v>
          </cell>
        </row>
        <row r="36948">
          <cell r="C36948">
            <v>53</v>
          </cell>
          <cell r="D36948" t="str">
            <v>DINCO DEL NORTE SA DE CV</v>
          </cell>
        </row>
        <row r="36949">
          <cell r="C36949">
            <v>28</v>
          </cell>
          <cell r="D36949" t="str">
            <v>CERVECERIA CUAUHTEMOC MOCTEZUMA SA DE CV</v>
          </cell>
        </row>
        <row r="36950">
          <cell r="C36950">
            <v>28</v>
          </cell>
          <cell r="D36950" t="str">
            <v>CERVECERIA CUAUHTEMOC MOCTEZUMA SA DE CV</v>
          </cell>
        </row>
        <row r="36951">
          <cell r="C36951">
            <v>28</v>
          </cell>
          <cell r="D36951" t="str">
            <v>CERVECERIA CUAUHTEMOC MOCTEZUMA SA DE CV</v>
          </cell>
        </row>
        <row r="36952">
          <cell r="C36952">
            <v>28</v>
          </cell>
          <cell r="D36952" t="str">
            <v>CERVECERIA CUAUHTEMOC MOCTEZUMA SA DE CV</v>
          </cell>
        </row>
        <row r="36953">
          <cell r="C36953">
            <v>28</v>
          </cell>
          <cell r="D36953" t="str">
            <v>CERVECERIA CUAUHTEMOC MOCTEZUMA SA DE CV</v>
          </cell>
        </row>
        <row r="36954">
          <cell r="C36954">
            <v>29</v>
          </cell>
          <cell r="D36954" t="str">
            <v>CERVECERIA CUAUHTEMOC MOCTEZUMA SA DE CV</v>
          </cell>
        </row>
        <row r="36955">
          <cell r="C36955">
            <v>29</v>
          </cell>
          <cell r="D36955" t="str">
            <v>CERVECERIA CUAUHTEMOC MOCTEZUMA SA DE CV</v>
          </cell>
        </row>
        <row r="36956">
          <cell r="C36956">
            <v>29</v>
          </cell>
          <cell r="D36956" t="str">
            <v>CERVECERIA CUAUHTEMOC MOCTEZUMA SA DE CV</v>
          </cell>
        </row>
        <row r="36957">
          <cell r="C36957">
            <v>29</v>
          </cell>
          <cell r="D36957" t="str">
            <v>CERVECERIA CUAUHTEMOC MOCTEZUMA SA DE CV</v>
          </cell>
        </row>
        <row r="36958">
          <cell r="C36958">
            <v>30</v>
          </cell>
          <cell r="D36958" t="str">
            <v>CERVECERIA CUAUHTEMOC MOCTEZUMA SA DE CV</v>
          </cell>
        </row>
        <row r="36959">
          <cell r="C36959">
            <v>30</v>
          </cell>
          <cell r="D36959" t="str">
            <v>CERVECERIA CUAUHTEMOC MOCTEZUMA SA DE CV</v>
          </cell>
        </row>
        <row r="36960">
          <cell r="C36960">
            <v>30</v>
          </cell>
          <cell r="D36960" t="str">
            <v>CERVECERIA CUAUHTEMOC MOCTEZUMA SA DE CV</v>
          </cell>
        </row>
        <row r="36961">
          <cell r="C36961">
            <v>30</v>
          </cell>
          <cell r="D36961" t="str">
            <v>CERVECERIA CUAUHTEMOC MOCTEZUMA SA DE CV</v>
          </cell>
        </row>
        <row r="36962">
          <cell r="C36962">
            <v>31</v>
          </cell>
          <cell r="D36962" t="str">
            <v>CERVECERIA CUAUHTEMOC MOCTEZUMA SA DE CV</v>
          </cell>
        </row>
        <row r="36963">
          <cell r="C36963">
            <v>31</v>
          </cell>
          <cell r="D36963" t="str">
            <v>CERVECERIA CUAUHTEMOC MOCTEZUMA SA DE CV</v>
          </cell>
        </row>
        <row r="36964">
          <cell r="C36964">
            <v>31</v>
          </cell>
          <cell r="D36964" t="str">
            <v>CERVECERIA CUAUHTEMOC MOCTEZUMA SA DE CV</v>
          </cell>
        </row>
        <row r="36965">
          <cell r="C36965">
            <v>31</v>
          </cell>
          <cell r="D36965" t="str">
            <v>CERVECERIA CUAUHTEMOC MOCTEZUMA SA DE CV</v>
          </cell>
        </row>
        <row r="36966">
          <cell r="C36966">
            <v>31</v>
          </cell>
          <cell r="D36966" t="str">
            <v>CERVECERIA CUAUHTEMOC MOCTEZUMA SA DE CV</v>
          </cell>
        </row>
        <row r="36967">
          <cell r="C36967">
            <v>32</v>
          </cell>
          <cell r="D36967" t="str">
            <v>CERVECERIA CUAUHTEMOC MOCTEZUMA SA DE CV</v>
          </cell>
        </row>
        <row r="36968">
          <cell r="C36968">
            <v>32</v>
          </cell>
          <cell r="D36968" t="str">
            <v>CERVECERIA CUAUHTEMOC MOCTEZUMA SA DE CV</v>
          </cell>
        </row>
        <row r="36969">
          <cell r="C36969">
            <v>32</v>
          </cell>
          <cell r="D36969" t="str">
            <v>CERVECERIA CUAUHTEMOC MOCTEZUMA SA DE CV</v>
          </cell>
        </row>
        <row r="36970">
          <cell r="C36970">
            <v>32</v>
          </cell>
          <cell r="D36970" t="str">
            <v>CERVECERIA CUAUHTEMOC MOCTEZUMA SA DE CV</v>
          </cell>
        </row>
        <row r="36971">
          <cell r="C36971">
            <v>33</v>
          </cell>
          <cell r="D36971" t="str">
            <v>CERVECERIA CUAUHTEMOC MOCTEZUMA SA DE CV</v>
          </cell>
        </row>
        <row r="36972">
          <cell r="C36972">
            <v>33</v>
          </cell>
          <cell r="D36972" t="str">
            <v>CERVECERIA CUAUHTEMOC MOCTEZUMA SA DE CV</v>
          </cell>
        </row>
        <row r="36973">
          <cell r="C36973">
            <v>33</v>
          </cell>
          <cell r="D36973" t="str">
            <v>CERVECERIA CUAUHTEMOC MOCTEZUMA SA DE CV</v>
          </cell>
        </row>
        <row r="36974">
          <cell r="C36974">
            <v>33</v>
          </cell>
          <cell r="D36974" t="str">
            <v>CERVECERIA CUAUHTEMOC MOCTEZUMA SA DE CV</v>
          </cell>
        </row>
        <row r="36975">
          <cell r="C36975">
            <v>337</v>
          </cell>
          <cell r="D36975" t="str">
            <v>CERVECERIA CUAUHTEMOC MOCTEZUMA SA DE CV</v>
          </cell>
        </row>
        <row r="36976">
          <cell r="C36976">
            <v>337</v>
          </cell>
          <cell r="D36976" t="str">
            <v>CERVECERIA CUAUHTEMOC MOCTEZUMA SA DE CV</v>
          </cell>
        </row>
        <row r="36977">
          <cell r="C36977">
            <v>337</v>
          </cell>
          <cell r="D36977" t="str">
            <v>CERVECERIA CUAUHTEMOC MOCTEZUMA SA DE CV</v>
          </cell>
        </row>
        <row r="36978">
          <cell r="C36978">
            <v>337</v>
          </cell>
          <cell r="D36978" t="str">
            <v>CERVECERIA CUAUHTEMOC MOCTEZUMA SA DE CV</v>
          </cell>
        </row>
        <row r="36979">
          <cell r="C36979">
            <v>342</v>
          </cell>
          <cell r="D36979" t="str">
            <v>RED STRIPE</v>
          </cell>
        </row>
        <row r="36980">
          <cell r="C36980">
            <v>342</v>
          </cell>
          <cell r="D36980" t="str">
            <v>RED STRIPE</v>
          </cell>
        </row>
        <row r="36981">
          <cell r="C36981">
            <v>393</v>
          </cell>
          <cell r="D36981" t="str">
            <v>CERVECERIA CUAUHTEMOC MOCTEZUMA SA DE CV</v>
          </cell>
        </row>
        <row r="36982">
          <cell r="C36982">
            <v>436</v>
          </cell>
          <cell r="D36982" t="str">
            <v>CERVECERIA PANAMA, S.A.</v>
          </cell>
        </row>
        <row r="36983">
          <cell r="C36983">
            <v>392</v>
          </cell>
          <cell r="D36983" t="str">
            <v>CIH INTERNATIONAL, S.A.R.L.</v>
          </cell>
        </row>
        <row r="36984">
          <cell r="C36984">
            <v>392</v>
          </cell>
          <cell r="D36984" t="str">
            <v>CIH INTERNATIONAL, S.A.R.L.</v>
          </cell>
        </row>
        <row r="36985">
          <cell r="C36985">
            <v>392</v>
          </cell>
          <cell r="D36985" t="str">
            <v>CIH INTERNATIONAL, S.A.R.L.</v>
          </cell>
        </row>
        <row r="36986">
          <cell r="C36986">
            <v>392</v>
          </cell>
          <cell r="D36986" t="str">
            <v>CIH INTERNATIONAL, S.A.R.L.</v>
          </cell>
        </row>
        <row r="36987">
          <cell r="C36987">
            <v>392</v>
          </cell>
          <cell r="D36987" t="str">
            <v>CIH INTERNATIONAL, S.A.R.L.</v>
          </cell>
        </row>
        <row r="36988">
          <cell r="C36988">
            <v>392</v>
          </cell>
          <cell r="D36988" t="str">
            <v>CIH INTERNATIONAL, S.A.R.L.</v>
          </cell>
        </row>
        <row r="36989">
          <cell r="C36989">
            <v>232</v>
          </cell>
          <cell r="D36989" t="str">
            <v>BANKS (BARBADOS) BREWERIES LTD</v>
          </cell>
        </row>
        <row r="36990">
          <cell r="C36990">
            <v>232</v>
          </cell>
          <cell r="D36990" t="str">
            <v>BANKS (BARBADOS) BREWERIES LTD</v>
          </cell>
        </row>
        <row r="36991">
          <cell r="C36991">
            <v>238</v>
          </cell>
          <cell r="D36991" t="str">
            <v>ANSA MCAL TRADING, INC.</v>
          </cell>
        </row>
        <row r="36992">
          <cell r="C36992">
            <v>238</v>
          </cell>
          <cell r="D36992" t="str">
            <v>ANSA MCAL TRADING, INC.</v>
          </cell>
        </row>
        <row r="36993">
          <cell r="C36993">
            <v>100</v>
          </cell>
          <cell r="D36993" t="str">
            <v>MANUFACTURAS KALTEX SA DE CV</v>
          </cell>
        </row>
        <row r="36994">
          <cell r="C36994">
            <v>100</v>
          </cell>
          <cell r="D36994" t="str">
            <v>MANUFACTURAS KALTEX SA DE CV</v>
          </cell>
        </row>
        <row r="36995">
          <cell r="C36995">
            <v>100</v>
          </cell>
          <cell r="D36995" t="str">
            <v>MANUFACTURAS KALTEX SA DE CV</v>
          </cell>
        </row>
        <row r="36996">
          <cell r="C36996">
            <v>16</v>
          </cell>
          <cell r="D36996" t="str">
            <v>GRUMA</v>
          </cell>
        </row>
        <row r="36997">
          <cell r="C36997">
            <v>78</v>
          </cell>
          <cell r="D36997" t="str">
            <v>GRUMA</v>
          </cell>
        </row>
        <row r="36998">
          <cell r="C36998">
            <v>78</v>
          </cell>
          <cell r="D36998" t="str">
            <v>GRUMA</v>
          </cell>
        </row>
        <row r="36999">
          <cell r="C36999">
            <v>79</v>
          </cell>
          <cell r="D36999" t="str">
            <v>GRUMA</v>
          </cell>
        </row>
        <row r="37000">
          <cell r="C37000">
            <v>79</v>
          </cell>
          <cell r="D37000" t="str">
            <v>GRUMA</v>
          </cell>
        </row>
        <row r="37001">
          <cell r="C37001">
            <v>112</v>
          </cell>
          <cell r="D37001" t="str">
            <v>GRUMA</v>
          </cell>
        </row>
        <row r="37002">
          <cell r="C37002">
            <v>112</v>
          </cell>
          <cell r="D37002" t="str">
            <v>GRUMA</v>
          </cell>
        </row>
        <row r="37003">
          <cell r="C37003">
            <v>113</v>
          </cell>
          <cell r="D37003" t="str">
            <v>GRUMA</v>
          </cell>
        </row>
        <row r="37004">
          <cell r="C37004">
            <v>113</v>
          </cell>
          <cell r="D37004" t="str">
            <v>GRUMA</v>
          </cell>
        </row>
        <row r="37005">
          <cell r="C37005">
            <v>113</v>
          </cell>
          <cell r="D37005" t="str">
            <v>GRUMA</v>
          </cell>
        </row>
        <row r="37006">
          <cell r="C37006">
            <v>114</v>
          </cell>
          <cell r="D37006" t="str">
            <v>GRUMA</v>
          </cell>
        </row>
        <row r="37007">
          <cell r="C37007">
            <v>114</v>
          </cell>
          <cell r="D37007" t="str">
            <v>GRUMA</v>
          </cell>
        </row>
        <row r="37008">
          <cell r="C37008">
            <v>115</v>
          </cell>
          <cell r="D37008" t="str">
            <v>GRUMA</v>
          </cell>
        </row>
        <row r="37009">
          <cell r="C37009">
            <v>159</v>
          </cell>
          <cell r="D37009" t="str">
            <v>GRUMA</v>
          </cell>
        </row>
        <row r="37010">
          <cell r="C37010">
            <v>159</v>
          </cell>
          <cell r="D37010" t="str">
            <v>GRUMA</v>
          </cell>
        </row>
        <row r="37011">
          <cell r="C37011">
            <v>166</v>
          </cell>
          <cell r="D37011" t="str">
            <v>GRUMA</v>
          </cell>
        </row>
        <row r="37012">
          <cell r="C37012">
            <v>407</v>
          </cell>
          <cell r="D37012" t="str">
            <v>GRUMA</v>
          </cell>
        </row>
        <row r="37013">
          <cell r="C37013">
            <v>407</v>
          </cell>
          <cell r="D37013" t="str">
            <v>GRUMA</v>
          </cell>
        </row>
        <row r="37014">
          <cell r="C37014">
            <v>231</v>
          </cell>
          <cell r="D37014" t="str">
            <v>PROGEL MEXICANA, S.A. DE C.V.</v>
          </cell>
        </row>
        <row r="37015">
          <cell r="C37015">
            <v>401</v>
          </cell>
          <cell r="D37015" t="str">
            <v>GYG DERIVADOS Y COMESTIBLES, S.A. DE C.V.</v>
          </cell>
        </row>
        <row r="37016">
          <cell r="C37016">
            <v>128</v>
          </cell>
          <cell r="D37016" t="str">
            <v>PRODUCTOS CURTIENTES SA DE CV</v>
          </cell>
        </row>
        <row r="37017">
          <cell r="C37017">
            <v>128</v>
          </cell>
          <cell r="D37017" t="str">
            <v>PRODUCTOS CURTIENTES SA DE CV</v>
          </cell>
        </row>
        <row r="37018">
          <cell r="C37018">
            <v>128</v>
          </cell>
          <cell r="D37018" t="str">
            <v>PRODUCTOS CURTIENTES SA DE CV</v>
          </cell>
        </row>
        <row r="37019">
          <cell r="C37019">
            <v>144</v>
          </cell>
          <cell r="D37019" t="str">
            <v>SUELAS WYNY SA DE CV</v>
          </cell>
        </row>
        <row r="37020">
          <cell r="C37020">
            <v>144</v>
          </cell>
          <cell r="D37020" t="str">
            <v>SUELAS WYNY SA DE CV</v>
          </cell>
        </row>
        <row r="37021">
          <cell r="C37021">
            <v>184</v>
          </cell>
          <cell r="D37021" t="str">
            <v>CUEROMEX WET BLUE SA DE CV</v>
          </cell>
        </row>
        <row r="37022">
          <cell r="C37022">
            <v>193</v>
          </cell>
          <cell r="D37022" t="str">
            <v>CURFIMEX SA DE CV</v>
          </cell>
        </row>
        <row r="37023">
          <cell r="C37023">
            <v>202</v>
          </cell>
          <cell r="D37023" t="str">
            <v>CURTIDOS TREVIÑO SA DE CV</v>
          </cell>
        </row>
        <row r="37024">
          <cell r="C37024">
            <v>348</v>
          </cell>
          <cell r="D37024" t="str">
            <v>CONCURMEX, S.A. DE C.V.</v>
          </cell>
        </row>
        <row r="37025">
          <cell r="C37025">
            <v>348</v>
          </cell>
          <cell r="D37025" t="str">
            <v>CONCURMEX, S.A. DE C.V.</v>
          </cell>
        </row>
        <row r="37026">
          <cell r="C37026">
            <v>371</v>
          </cell>
          <cell r="D37026" t="str">
            <v>DANIEL ROMO CUELLAR</v>
          </cell>
        </row>
        <row r="37027">
          <cell r="C37027">
            <v>371</v>
          </cell>
          <cell r="D37027" t="str">
            <v>DANIEL ROMO CUELLAR</v>
          </cell>
        </row>
        <row r="37028">
          <cell r="C37028">
            <v>414</v>
          </cell>
          <cell r="D37028" t="str">
            <v>HELA CHEMICALS SA DE CV</v>
          </cell>
        </row>
        <row r="37029">
          <cell r="C37029">
            <v>414</v>
          </cell>
          <cell r="D37029" t="str">
            <v>HELA CHEMICALS SA DE CV</v>
          </cell>
        </row>
        <row r="37030">
          <cell r="C37030">
            <v>414</v>
          </cell>
          <cell r="D37030" t="str">
            <v>HELA CHEMICALS SA DE CV</v>
          </cell>
        </row>
        <row r="37031">
          <cell r="C37031">
            <v>420</v>
          </cell>
          <cell r="D37031" t="str">
            <v>PIELES SANTORO, S.A. DE C.V.</v>
          </cell>
        </row>
        <row r="37032">
          <cell r="C37032">
            <v>420</v>
          </cell>
          <cell r="D37032" t="str">
            <v>PIELES SANTORO, S.A. DE C.V.</v>
          </cell>
        </row>
        <row r="37033">
          <cell r="C37033">
            <v>420</v>
          </cell>
          <cell r="D37033" t="str">
            <v>PIELES SANTORO, S.A. DE C.V.</v>
          </cell>
        </row>
        <row r="37034">
          <cell r="C37034">
            <v>165</v>
          </cell>
          <cell r="D37034" t="str">
            <v>EL PEQUEÑO CURTIDOR DE LEON, S.A. DE C.V.</v>
          </cell>
        </row>
        <row r="37035">
          <cell r="C37035">
            <v>389</v>
          </cell>
          <cell r="D37035" t="str">
            <v>QUIMICOS VEMONT, S. DE R.L. DE C.V.</v>
          </cell>
        </row>
        <row r="37036">
          <cell r="C37036">
            <v>389</v>
          </cell>
          <cell r="D37036" t="str">
            <v>QUIMICOS VEMONT, S. DE R.L. DE C.V.</v>
          </cell>
        </row>
        <row r="37037">
          <cell r="C37037" t="str">
            <v>PROSPECTO</v>
          </cell>
          <cell r="D37037" t="str">
            <v>CURTIDOS CISNE</v>
          </cell>
        </row>
        <row r="37038">
          <cell r="C37038" t="str">
            <v>PROSPECTO</v>
          </cell>
          <cell r="D37038" t="str">
            <v>CURTIDOS CISNE</v>
          </cell>
        </row>
        <row r="37039">
          <cell r="C37039">
            <v>53</v>
          </cell>
          <cell r="D37039" t="str">
            <v>DINCO DEL NORTE SA DE CV</v>
          </cell>
        </row>
        <row r="37040">
          <cell r="C37040">
            <v>53</v>
          </cell>
          <cell r="D37040" t="str">
            <v>DINCO DEL NORTE SA DE CV</v>
          </cell>
        </row>
        <row r="37041">
          <cell r="C37041">
            <v>53</v>
          </cell>
          <cell r="D37041" t="str">
            <v>DINCO DEL NORTE SA DE CV</v>
          </cell>
        </row>
        <row r="37042">
          <cell r="C37042">
            <v>53</v>
          </cell>
          <cell r="D37042" t="str">
            <v>DINCO DEL NORTE SA DE CV</v>
          </cell>
        </row>
        <row r="37043">
          <cell r="C37043">
            <v>28</v>
          </cell>
          <cell r="D37043" t="str">
            <v>CERVECERIA CUAUHTEMOC MOCTEZUMA SA DE CV</v>
          </cell>
        </row>
        <row r="37044">
          <cell r="C37044">
            <v>28</v>
          </cell>
          <cell r="D37044" t="str">
            <v>CERVECERIA CUAUHTEMOC MOCTEZUMA SA DE CV</v>
          </cell>
        </row>
        <row r="37045">
          <cell r="C37045">
            <v>28</v>
          </cell>
          <cell r="D37045" t="str">
            <v>CERVECERIA CUAUHTEMOC MOCTEZUMA SA DE CV</v>
          </cell>
        </row>
        <row r="37046">
          <cell r="C37046">
            <v>28</v>
          </cell>
          <cell r="D37046" t="str">
            <v>CERVECERIA CUAUHTEMOC MOCTEZUMA SA DE CV</v>
          </cell>
        </row>
        <row r="37047">
          <cell r="C37047">
            <v>28</v>
          </cell>
          <cell r="D37047" t="str">
            <v>CERVECERIA CUAUHTEMOC MOCTEZUMA SA DE CV</v>
          </cell>
        </row>
        <row r="37048">
          <cell r="C37048">
            <v>29</v>
          </cell>
          <cell r="D37048" t="str">
            <v>CERVECERIA CUAUHTEMOC MOCTEZUMA SA DE CV</v>
          </cell>
        </row>
        <row r="37049">
          <cell r="C37049">
            <v>29</v>
          </cell>
          <cell r="D37049" t="str">
            <v>CERVECERIA CUAUHTEMOC MOCTEZUMA SA DE CV</v>
          </cell>
        </row>
        <row r="37050">
          <cell r="C37050">
            <v>29</v>
          </cell>
          <cell r="D37050" t="str">
            <v>CERVECERIA CUAUHTEMOC MOCTEZUMA SA DE CV</v>
          </cell>
        </row>
        <row r="37051">
          <cell r="C37051">
            <v>29</v>
          </cell>
          <cell r="D37051" t="str">
            <v>CERVECERIA CUAUHTEMOC MOCTEZUMA SA DE CV</v>
          </cell>
        </row>
        <row r="37052">
          <cell r="C37052">
            <v>30</v>
          </cell>
          <cell r="D37052" t="str">
            <v>CERVECERIA CUAUHTEMOC MOCTEZUMA SA DE CV</v>
          </cell>
        </row>
        <row r="37053">
          <cell r="C37053">
            <v>30</v>
          </cell>
          <cell r="D37053" t="str">
            <v>CERVECERIA CUAUHTEMOC MOCTEZUMA SA DE CV</v>
          </cell>
        </row>
        <row r="37054">
          <cell r="C37054">
            <v>30</v>
          </cell>
          <cell r="D37054" t="str">
            <v>CERVECERIA CUAUHTEMOC MOCTEZUMA SA DE CV</v>
          </cell>
        </row>
        <row r="37055">
          <cell r="C37055">
            <v>30</v>
          </cell>
          <cell r="D37055" t="str">
            <v>CERVECERIA CUAUHTEMOC MOCTEZUMA SA DE CV</v>
          </cell>
        </row>
        <row r="37056">
          <cell r="C37056">
            <v>31</v>
          </cell>
          <cell r="D37056" t="str">
            <v>CERVECERIA CUAUHTEMOC MOCTEZUMA SA DE CV</v>
          </cell>
        </row>
        <row r="37057">
          <cell r="C37057">
            <v>31</v>
          </cell>
          <cell r="D37057" t="str">
            <v>CERVECERIA CUAUHTEMOC MOCTEZUMA SA DE CV</v>
          </cell>
        </row>
        <row r="37058">
          <cell r="C37058">
            <v>31</v>
          </cell>
          <cell r="D37058" t="str">
            <v>CERVECERIA CUAUHTEMOC MOCTEZUMA SA DE CV</v>
          </cell>
        </row>
        <row r="37059">
          <cell r="C37059">
            <v>31</v>
          </cell>
          <cell r="D37059" t="str">
            <v>CERVECERIA CUAUHTEMOC MOCTEZUMA SA DE CV</v>
          </cell>
        </row>
        <row r="37060">
          <cell r="C37060">
            <v>31</v>
          </cell>
          <cell r="D37060" t="str">
            <v>CERVECERIA CUAUHTEMOC MOCTEZUMA SA DE CV</v>
          </cell>
        </row>
        <row r="37061">
          <cell r="C37061">
            <v>32</v>
          </cell>
          <cell r="D37061" t="str">
            <v>CERVECERIA CUAUHTEMOC MOCTEZUMA SA DE CV</v>
          </cell>
        </row>
        <row r="37062">
          <cell r="C37062">
            <v>32</v>
          </cell>
          <cell r="D37062" t="str">
            <v>CERVECERIA CUAUHTEMOC MOCTEZUMA SA DE CV</v>
          </cell>
        </row>
        <row r="37063">
          <cell r="C37063">
            <v>32</v>
          </cell>
          <cell r="D37063" t="str">
            <v>CERVECERIA CUAUHTEMOC MOCTEZUMA SA DE CV</v>
          </cell>
        </row>
        <row r="37064">
          <cell r="C37064">
            <v>32</v>
          </cell>
          <cell r="D37064" t="str">
            <v>CERVECERIA CUAUHTEMOC MOCTEZUMA SA DE CV</v>
          </cell>
        </row>
        <row r="37065">
          <cell r="C37065">
            <v>33</v>
          </cell>
          <cell r="D37065" t="str">
            <v>CERVECERIA CUAUHTEMOC MOCTEZUMA SA DE CV</v>
          </cell>
        </row>
        <row r="37066">
          <cell r="C37066">
            <v>33</v>
          </cell>
          <cell r="D37066" t="str">
            <v>CERVECERIA CUAUHTEMOC MOCTEZUMA SA DE CV</v>
          </cell>
        </row>
        <row r="37067">
          <cell r="C37067">
            <v>33</v>
          </cell>
          <cell r="D37067" t="str">
            <v>CERVECERIA CUAUHTEMOC MOCTEZUMA SA DE CV</v>
          </cell>
        </row>
        <row r="37068">
          <cell r="C37068">
            <v>33</v>
          </cell>
          <cell r="D37068" t="str">
            <v>CERVECERIA CUAUHTEMOC MOCTEZUMA SA DE CV</v>
          </cell>
        </row>
        <row r="37069">
          <cell r="C37069">
            <v>337</v>
          </cell>
          <cell r="D37069" t="str">
            <v>CERVECERIA CUAUHTEMOC MOCTEZUMA SA DE CV</v>
          </cell>
        </row>
        <row r="37070">
          <cell r="C37070">
            <v>337</v>
          </cell>
          <cell r="D37070" t="str">
            <v>CERVECERIA CUAUHTEMOC MOCTEZUMA SA DE CV</v>
          </cell>
        </row>
        <row r="37071">
          <cell r="C37071">
            <v>337</v>
          </cell>
          <cell r="D37071" t="str">
            <v>CERVECERIA CUAUHTEMOC MOCTEZUMA SA DE CV</v>
          </cell>
        </row>
        <row r="37072">
          <cell r="C37072">
            <v>337</v>
          </cell>
          <cell r="D37072" t="str">
            <v>CERVECERIA CUAUHTEMOC MOCTEZUMA SA DE CV</v>
          </cell>
        </row>
        <row r="37073">
          <cell r="C37073">
            <v>342</v>
          </cell>
          <cell r="D37073" t="str">
            <v>RED STRIPE</v>
          </cell>
        </row>
        <row r="37074">
          <cell r="C37074">
            <v>342</v>
          </cell>
          <cell r="D37074" t="str">
            <v>RED STRIPE</v>
          </cell>
        </row>
        <row r="37075">
          <cell r="C37075">
            <v>393</v>
          </cell>
          <cell r="D37075" t="str">
            <v>CERVECERIA CUAUHTEMOC MOCTEZUMA SA DE CV</v>
          </cell>
        </row>
        <row r="37076">
          <cell r="C37076">
            <v>436</v>
          </cell>
          <cell r="D37076" t="str">
            <v>CERVECERIA PANAMA, S.A.</v>
          </cell>
        </row>
        <row r="37077">
          <cell r="C37077">
            <v>392</v>
          </cell>
          <cell r="D37077" t="str">
            <v>CIH INTERNATIONAL, S.A.R.L.</v>
          </cell>
        </row>
        <row r="37078">
          <cell r="C37078">
            <v>392</v>
          </cell>
          <cell r="D37078" t="str">
            <v>CIH INTERNATIONAL, S.A.R.L.</v>
          </cell>
        </row>
        <row r="37079">
          <cell r="C37079">
            <v>392</v>
          </cell>
          <cell r="D37079" t="str">
            <v>CIH INTERNATIONAL, S.A.R.L.</v>
          </cell>
        </row>
        <row r="37080">
          <cell r="C37080">
            <v>392</v>
          </cell>
          <cell r="D37080" t="str">
            <v>CIH INTERNATIONAL, S.A.R.L.</v>
          </cell>
        </row>
        <row r="37081">
          <cell r="C37081">
            <v>392</v>
          </cell>
          <cell r="D37081" t="str">
            <v>CIH INTERNATIONAL, S.A.R.L.</v>
          </cell>
        </row>
        <row r="37082">
          <cell r="C37082">
            <v>392</v>
          </cell>
          <cell r="D37082" t="str">
            <v>CIH INTERNATIONAL, S.A.R.L.</v>
          </cell>
        </row>
        <row r="37083">
          <cell r="C37083">
            <v>232</v>
          </cell>
          <cell r="D37083" t="str">
            <v>BANKS (BARBADOS) BREWERIES LTD</v>
          </cell>
        </row>
        <row r="37084">
          <cell r="C37084">
            <v>232</v>
          </cell>
          <cell r="D37084" t="str">
            <v>BANKS (BARBADOS) BREWERIES LTD</v>
          </cell>
        </row>
        <row r="37085">
          <cell r="C37085">
            <v>238</v>
          </cell>
          <cell r="D37085" t="str">
            <v>ANSA MCAL TRADING, INC.</v>
          </cell>
        </row>
        <row r="37086">
          <cell r="C37086">
            <v>238</v>
          </cell>
          <cell r="D37086" t="str">
            <v>ANSA MCAL TRADING, INC.</v>
          </cell>
        </row>
        <row r="37087">
          <cell r="C37087">
            <v>100</v>
          </cell>
          <cell r="D37087" t="str">
            <v>MANUFACTURAS KALTEX SA DE CV</v>
          </cell>
        </row>
        <row r="37088">
          <cell r="C37088">
            <v>100</v>
          </cell>
          <cell r="D37088" t="str">
            <v>MANUFACTURAS KALTEX SA DE CV</v>
          </cell>
        </row>
        <row r="37089">
          <cell r="C37089">
            <v>100</v>
          </cell>
          <cell r="D37089" t="str">
            <v>MANUFACTURAS KALTEX SA DE CV</v>
          </cell>
        </row>
        <row r="37090">
          <cell r="C37090">
            <v>16</v>
          </cell>
          <cell r="D37090" t="str">
            <v>GRUMA</v>
          </cell>
        </row>
        <row r="37091">
          <cell r="C37091">
            <v>78</v>
          </cell>
          <cell r="D37091" t="str">
            <v>GRUMA</v>
          </cell>
        </row>
        <row r="37092">
          <cell r="C37092">
            <v>78</v>
          </cell>
          <cell r="D37092" t="str">
            <v>GRUMA</v>
          </cell>
        </row>
        <row r="37093">
          <cell r="C37093">
            <v>79</v>
          </cell>
          <cell r="D37093" t="str">
            <v>GRUMA</v>
          </cell>
        </row>
        <row r="37094">
          <cell r="C37094">
            <v>79</v>
          </cell>
          <cell r="D37094" t="str">
            <v>GRUMA</v>
          </cell>
        </row>
        <row r="37095">
          <cell r="C37095">
            <v>112</v>
          </cell>
          <cell r="D37095" t="str">
            <v>GRUMA</v>
          </cell>
        </row>
        <row r="37096">
          <cell r="C37096">
            <v>112</v>
          </cell>
          <cell r="D37096" t="str">
            <v>GRUMA</v>
          </cell>
        </row>
        <row r="37097">
          <cell r="C37097">
            <v>113</v>
          </cell>
          <cell r="D37097" t="str">
            <v>GRUMA</v>
          </cell>
        </row>
        <row r="37098">
          <cell r="C37098">
            <v>113</v>
          </cell>
          <cell r="D37098" t="str">
            <v>GRUMA</v>
          </cell>
        </row>
        <row r="37099">
          <cell r="C37099">
            <v>113</v>
          </cell>
          <cell r="D37099" t="str">
            <v>GRUMA</v>
          </cell>
        </row>
        <row r="37100">
          <cell r="C37100">
            <v>114</v>
          </cell>
          <cell r="D37100" t="str">
            <v>GRUMA</v>
          </cell>
        </row>
        <row r="37101">
          <cell r="C37101">
            <v>114</v>
          </cell>
          <cell r="D37101" t="str">
            <v>GRUMA</v>
          </cell>
        </row>
        <row r="37102">
          <cell r="C37102">
            <v>115</v>
          </cell>
          <cell r="D37102" t="str">
            <v>GRUMA</v>
          </cell>
        </row>
        <row r="37103">
          <cell r="C37103">
            <v>159</v>
          </cell>
          <cell r="D37103" t="str">
            <v>GRUMA</v>
          </cell>
        </row>
        <row r="37104">
          <cell r="C37104">
            <v>159</v>
          </cell>
          <cell r="D37104" t="str">
            <v>GRUMA</v>
          </cell>
        </row>
        <row r="37105">
          <cell r="C37105">
            <v>166</v>
          </cell>
          <cell r="D37105" t="str">
            <v>GRUMA</v>
          </cell>
        </row>
        <row r="37106">
          <cell r="C37106">
            <v>407</v>
          </cell>
          <cell r="D37106" t="str">
            <v>GRUMA</v>
          </cell>
        </row>
        <row r="37107">
          <cell r="C37107">
            <v>407</v>
          </cell>
          <cell r="D37107" t="str">
            <v>GRUMA</v>
          </cell>
        </row>
        <row r="37108">
          <cell r="C37108">
            <v>231</v>
          </cell>
          <cell r="D37108" t="str">
            <v>PROGEL MEXICANA, S.A. DE C.V.</v>
          </cell>
        </row>
        <row r="37109">
          <cell r="C37109">
            <v>401</v>
          </cell>
          <cell r="D37109" t="str">
            <v>GYG DERIVADOS Y COMESTIBLES, S.A. DE C.V.</v>
          </cell>
        </row>
        <row r="37110">
          <cell r="C37110">
            <v>128</v>
          </cell>
          <cell r="D37110" t="str">
            <v>PRODUCTOS CURTIENTES SA DE CV</v>
          </cell>
        </row>
        <row r="37111">
          <cell r="C37111">
            <v>128</v>
          </cell>
          <cell r="D37111" t="str">
            <v>PRODUCTOS CURTIENTES SA DE CV</v>
          </cell>
        </row>
        <row r="37112">
          <cell r="C37112">
            <v>128</v>
          </cell>
          <cell r="D37112" t="str">
            <v>PRODUCTOS CURTIENTES SA DE CV</v>
          </cell>
        </row>
        <row r="37113">
          <cell r="C37113">
            <v>144</v>
          </cell>
          <cell r="D37113" t="str">
            <v>SUELAS WYNY SA DE CV</v>
          </cell>
        </row>
        <row r="37114">
          <cell r="C37114">
            <v>144</v>
          </cell>
          <cell r="D37114" t="str">
            <v>SUELAS WYNY SA DE CV</v>
          </cell>
        </row>
        <row r="37115">
          <cell r="C37115">
            <v>184</v>
          </cell>
          <cell r="D37115" t="str">
            <v>CUEROMEX WET BLUE SA DE CV</v>
          </cell>
        </row>
        <row r="37116">
          <cell r="C37116">
            <v>193</v>
          </cell>
          <cell r="D37116" t="str">
            <v>CURFIMEX SA DE CV</v>
          </cell>
        </row>
        <row r="37117">
          <cell r="C37117">
            <v>202</v>
          </cell>
          <cell r="D37117" t="str">
            <v>CURTIDOS TREVIÑO SA DE CV</v>
          </cell>
        </row>
        <row r="37118">
          <cell r="C37118">
            <v>348</v>
          </cell>
          <cell r="D37118" t="str">
            <v>CONCURMEX, S.A. DE C.V.</v>
          </cell>
        </row>
        <row r="37119">
          <cell r="C37119">
            <v>348</v>
          </cell>
          <cell r="D37119" t="str">
            <v>CONCURMEX, S.A. DE C.V.</v>
          </cell>
        </row>
        <row r="37120">
          <cell r="C37120">
            <v>371</v>
          </cell>
          <cell r="D37120" t="str">
            <v>DANIEL ROMO CUELLAR</v>
          </cell>
        </row>
        <row r="37121">
          <cell r="C37121">
            <v>371</v>
          </cell>
          <cell r="D37121" t="str">
            <v>DANIEL ROMO CUELLAR</v>
          </cell>
        </row>
        <row r="37122">
          <cell r="C37122">
            <v>414</v>
          </cell>
          <cell r="D37122" t="str">
            <v>HELA CHEMICALS SA DE CV</v>
          </cell>
        </row>
        <row r="37123">
          <cell r="C37123">
            <v>414</v>
          </cell>
          <cell r="D37123" t="str">
            <v>HELA CHEMICALS SA DE CV</v>
          </cell>
        </row>
        <row r="37124">
          <cell r="C37124">
            <v>414</v>
          </cell>
          <cell r="D37124" t="str">
            <v>HELA CHEMICALS SA DE CV</v>
          </cell>
        </row>
        <row r="37125">
          <cell r="C37125">
            <v>420</v>
          </cell>
          <cell r="D37125" t="str">
            <v>PIELES SANTORO, S.A. DE C.V.</v>
          </cell>
        </row>
        <row r="37126">
          <cell r="C37126">
            <v>420</v>
          </cell>
          <cell r="D37126" t="str">
            <v>PIELES SANTORO, S.A. DE C.V.</v>
          </cell>
        </row>
        <row r="37127">
          <cell r="C37127">
            <v>420</v>
          </cell>
          <cell r="D37127" t="str">
            <v>PIELES SANTORO, S.A. DE C.V.</v>
          </cell>
        </row>
        <row r="37128">
          <cell r="C37128">
            <v>165</v>
          </cell>
          <cell r="D37128" t="str">
            <v>EL PEQUEÑO CURTIDOR DE LEON, S.A. DE C.V.</v>
          </cell>
        </row>
        <row r="37129">
          <cell r="C37129">
            <v>389</v>
          </cell>
          <cell r="D37129" t="str">
            <v>QUIMICOS VEMONT, S. DE R.L. DE C.V.</v>
          </cell>
        </row>
        <row r="37130">
          <cell r="C37130">
            <v>389</v>
          </cell>
          <cell r="D37130" t="str">
            <v>QUIMICOS VEMONT, S. DE R.L. DE C.V.</v>
          </cell>
        </row>
        <row r="37131">
          <cell r="C37131" t="str">
            <v>PROSPECTO</v>
          </cell>
          <cell r="D37131" t="str">
            <v>CURTIDOS CISNE</v>
          </cell>
        </row>
        <row r="37132">
          <cell r="C37132" t="str">
            <v>PROSPECTO</v>
          </cell>
          <cell r="D37132" t="str">
            <v>CURTIDOS CISNE</v>
          </cell>
        </row>
        <row r="37133">
          <cell r="C37133">
            <v>53</v>
          </cell>
          <cell r="D37133" t="str">
            <v>DINCO DEL NORTE SA DE CV</v>
          </cell>
        </row>
        <row r="37134">
          <cell r="C37134">
            <v>53</v>
          </cell>
          <cell r="D37134" t="str">
            <v>DINCO DEL NORTE SA DE CV</v>
          </cell>
        </row>
        <row r="37135">
          <cell r="C37135">
            <v>53</v>
          </cell>
          <cell r="D37135" t="str">
            <v>DINCO DEL NORTE SA DE CV</v>
          </cell>
        </row>
        <row r="37136">
          <cell r="C37136">
            <v>53</v>
          </cell>
          <cell r="D37136" t="str">
            <v>DINCO DEL NORTE SA DE CV</v>
          </cell>
        </row>
        <row r="37137">
          <cell r="C37137">
            <v>28</v>
          </cell>
          <cell r="D37137" t="str">
            <v>CERVECERIA CUAUHTEMOC MOCTEZUMA SA DE CV</v>
          </cell>
        </row>
        <row r="37138">
          <cell r="C37138">
            <v>28</v>
          </cell>
          <cell r="D37138" t="str">
            <v>CERVECERIA CUAUHTEMOC MOCTEZUMA SA DE CV</v>
          </cell>
        </row>
        <row r="37139">
          <cell r="C37139">
            <v>28</v>
          </cell>
          <cell r="D37139" t="str">
            <v>CERVECERIA CUAUHTEMOC MOCTEZUMA SA DE CV</v>
          </cell>
        </row>
        <row r="37140">
          <cell r="C37140">
            <v>28</v>
          </cell>
          <cell r="D37140" t="str">
            <v>CERVECERIA CUAUHTEMOC MOCTEZUMA SA DE CV</v>
          </cell>
        </row>
        <row r="37141">
          <cell r="C37141">
            <v>28</v>
          </cell>
          <cell r="D37141" t="str">
            <v>CERVECERIA CUAUHTEMOC MOCTEZUMA SA DE CV</v>
          </cell>
        </row>
        <row r="37142">
          <cell r="C37142">
            <v>29</v>
          </cell>
          <cell r="D37142" t="str">
            <v>CERVECERIA CUAUHTEMOC MOCTEZUMA SA DE CV</v>
          </cell>
        </row>
        <row r="37143">
          <cell r="C37143">
            <v>29</v>
          </cell>
          <cell r="D37143" t="str">
            <v>CERVECERIA CUAUHTEMOC MOCTEZUMA SA DE CV</v>
          </cell>
        </row>
        <row r="37144">
          <cell r="C37144">
            <v>29</v>
          </cell>
          <cell r="D37144" t="str">
            <v>CERVECERIA CUAUHTEMOC MOCTEZUMA SA DE CV</v>
          </cell>
        </row>
        <row r="37145">
          <cell r="C37145">
            <v>29</v>
          </cell>
          <cell r="D37145" t="str">
            <v>CERVECERIA CUAUHTEMOC MOCTEZUMA SA DE CV</v>
          </cell>
        </row>
        <row r="37146">
          <cell r="C37146">
            <v>30</v>
          </cell>
          <cell r="D37146" t="str">
            <v>CERVECERIA CUAUHTEMOC MOCTEZUMA SA DE CV</v>
          </cell>
        </row>
        <row r="37147">
          <cell r="C37147">
            <v>30</v>
          </cell>
          <cell r="D37147" t="str">
            <v>CERVECERIA CUAUHTEMOC MOCTEZUMA SA DE CV</v>
          </cell>
        </row>
        <row r="37148">
          <cell r="C37148">
            <v>30</v>
          </cell>
          <cell r="D37148" t="str">
            <v>CERVECERIA CUAUHTEMOC MOCTEZUMA SA DE CV</v>
          </cell>
        </row>
        <row r="37149">
          <cell r="C37149">
            <v>30</v>
          </cell>
          <cell r="D37149" t="str">
            <v>CERVECERIA CUAUHTEMOC MOCTEZUMA SA DE CV</v>
          </cell>
        </row>
        <row r="37150">
          <cell r="C37150">
            <v>31</v>
          </cell>
          <cell r="D37150" t="str">
            <v>CERVECERIA CUAUHTEMOC MOCTEZUMA SA DE CV</v>
          </cell>
        </row>
        <row r="37151">
          <cell r="C37151">
            <v>31</v>
          </cell>
          <cell r="D37151" t="str">
            <v>CERVECERIA CUAUHTEMOC MOCTEZUMA SA DE CV</v>
          </cell>
        </row>
        <row r="37152">
          <cell r="C37152">
            <v>31</v>
          </cell>
          <cell r="D37152" t="str">
            <v>CERVECERIA CUAUHTEMOC MOCTEZUMA SA DE CV</v>
          </cell>
        </row>
        <row r="37153">
          <cell r="C37153">
            <v>31</v>
          </cell>
          <cell r="D37153" t="str">
            <v>CERVECERIA CUAUHTEMOC MOCTEZUMA SA DE CV</v>
          </cell>
        </row>
        <row r="37154">
          <cell r="C37154">
            <v>31</v>
          </cell>
          <cell r="D37154" t="str">
            <v>CERVECERIA CUAUHTEMOC MOCTEZUMA SA DE CV</v>
          </cell>
        </row>
        <row r="37155">
          <cell r="C37155">
            <v>32</v>
          </cell>
          <cell r="D37155" t="str">
            <v>CERVECERIA CUAUHTEMOC MOCTEZUMA SA DE CV</v>
          </cell>
        </row>
        <row r="37156">
          <cell r="C37156">
            <v>32</v>
          </cell>
          <cell r="D37156" t="str">
            <v>CERVECERIA CUAUHTEMOC MOCTEZUMA SA DE CV</v>
          </cell>
        </row>
        <row r="37157">
          <cell r="C37157">
            <v>32</v>
          </cell>
          <cell r="D37157" t="str">
            <v>CERVECERIA CUAUHTEMOC MOCTEZUMA SA DE CV</v>
          </cell>
        </row>
        <row r="37158">
          <cell r="C37158">
            <v>32</v>
          </cell>
          <cell r="D37158" t="str">
            <v>CERVECERIA CUAUHTEMOC MOCTEZUMA SA DE CV</v>
          </cell>
        </row>
        <row r="37159">
          <cell r="C37159">
            <v>33</v>
          </cell>
          <cell r="D37159" t="str">
            <v>CERVECERIA CUAUHTEMOC MOCTEZUMA SA DE CV</v>
          </cell>
        </row>
        <row r="37160">
          <cell r="C37160">
            <v>33</v>
          </cell>
          <cell r="D37160" t="str">
            <v>CERVECERIA CUAUHTEMOC MOCTEZUMA SA DE CV</v>
          </cell>
        </row>
        <row r="37161">
          <cell r="C37161">
            <v>33</v>
          </cell>
          <cell r="D37161" t="str">
            <v>CERVECERIA CUAUHTEMOC MOCTEZUMA SA DE CV</v>
          </cell>
        </row>
        <row r="37162">
          <cell r="C37162">
            <v>33</v>
          </cell>
          <cell r="D37162" t="str">
            <v>CERVECERIA CUAUHTEMOC MOCTEZUMA SA DE CV</v>
          </cell>
        </row>
        <row r="37163">
          <cell r="C37163">
            <v>337</v>
          </cell>
          <cell r="D37163" t="str">
            <v>CERVECERIA CUAUHTEMOC MOCTEZUMA SA DE CV</v>
          </cell>
        </row>
        <row r="37164">
          <cell r="C37164">
            <v>337</v>
          </cell>
          <cell r="D37164" t="str">
            <v>CERVECERIA CUAUHTEMOC MOCTEZUMA SA DE CV</v>
          </cell>
        </row>
        <row r="37165">
          <cell r="C37165">
            <v>337</v>
          </cell>
          <cell r="D37165" t="str">
            <v>CERVECERIA CUAUHTEMOC MOCTEZUMA SA DE CV</v>
          </cell>
        </row>
        <row r="37166">
          <cell r="C37166">
            <v>337</v>
          </cell>
          <cell r="D37166" t="str">
            <v>CERVECERIA CUAUHTEMOC MOCTEZUMA SA DE CV</v>
          </cell>
        </row>
        <row r="37167">
          <cell r="C37167">
            <v>342</v>
          </cell>
          <cell r="D37167" t="str">
            <v>RED STRIPE</v>
          </cell>
        </row>
        <row r="37168">
          <cell r="C37168">
            <v>342</v>
          </cell>
          <cell r="D37168" t="str">
            <v>RED STRIPE</v>
          </cell>
        </row>
        <row r="37169">
          <cell r="C37169">
            <v>393</v>
          </cell>
          <cell r="D37169" t="str">
            <v>CERVECERIA CUAUHTEMOC MOCTEZUMA SA DE CV</v>
          </cell>
        </row>
        <row r="37170">
          <cell r="C37170">
            <v>436</v>
          </cell>
          <cell r="D37170" t="str">
            <v>CERVECERIA PANAMA, S.A.</v>
          </cell>
        </row>
        <row r="37171">
          <cell r="C37171">
            <v>392</v>
          </cell>
          <cell r="D37171" t="str">
            <v>CIH INTERNATIONAL, S.A.R.L.</v>
          </cell>
        </row>
        <row r="37172">
          <cell r="C37172">
            <v>392</v>
          </cell>
          <cell r="D37172" t="str">
            <v>CIH INTERNATIONAL, S.A.R.L.</v>
          </cell>
        </row>
        <row r="37173">
          <cell r="C37173">
            <v>392</v>
          </cell>
          <cell r="D37173" t="str">
            <v>CIH INTERNATIONAL, S.A.R.L.</v>
          </cell>
        </row>
        <row r="37174">
          <cell r="C37174">
            <v>392</v>
          </cell>
          <cell r="D37174" t="str">
            <v>CIH INTERNATIONAL, S.A.R.L.</v>
          </cell>
        </row>
        <row r="37175">
          <cell r="C37175">
            <v>392</v>
          </cell>
          <cell r="D37175" t="str">
            <v>CIH INTERNATIONAL, S.A.R.L.</v>
          </cell>
        </row>
        <row r="37176">
          <cell r="C37176">
            <v>392</v>
          </cell>
          <cell r="D37176" t="str">
            <v>CIH INTERNATIONAL, S.A.R.L.</v>
          </cell>
        </row>
        <row r="37177">
          <cell r="C37177">
            <v>232</v>
          </cell>
          <cell r="D37177" t="str">
            <v>BANKS (BARBADOS) BREWERIES LTD</v>
          </cell>
        </row>
        <row r="37178">
          <cell r="C37178">
            <v>232</v>
          </cell>
          <cell r="D37178" t="str">
            <v>BANKS (BARBADOS) BREWERIES LTD</v>
          </cell>
        </row>
        <row r="37179">
          <cell r="C37179">
            <v>238</v>
          </cell>
          <cell r="D37179" t="str">
            <v>ANSA MCAL TRADING, INC.</v>
          </cell>
        </row>
        <row r="37180">
          <cell r="C37180">
            <v>238</v>
          </cell>
          <cell r="D37180" t="str">
            <v>ANSA MCAL TRADING, INC.</v>
          </cell>
        </row>
        <row r="37181">
          <cell r="C37181">
            <v>100</v>
          </cell>
          <cell r="D37181" t="str">
            <v>MANUFACTURAS KALTEX SA DE CV</v>
          </cell>
        </row>
        <row r="37182">
          <cell r="C37182">
            <v>100</v>
          </cell>
          <cell r="D37182" t="str">
            <v>MANUFACTURAS KALTEX SA DE CV</v>
          </cell>
        </row>
        <row r="37183">
          <cell r="C37183">
            <v>100</v>
          </cell>
          <cell r="D37183" t="str">
            <v>MANUFACTURAS KALTEX SA DE CV</v>
          </cell>
        </row>
        <row r="37184">
          <cell r="C37184">
            <v>16</v>
          </cell>
          <cell r="D37184" t="str">
            <v>GRUMA</v>
          </cell>
        </row>
        <row r="37185">
          <cell r="C37185">
            <v>78</v>
          </cell>
          <cell r="D37185" t="str">
            <v>GRUMA</v>
          </cell>
        </row>
        <row r="37186">
          <cell r="C37186">
            <v>78</v>
          </cell>
          <cell r="D37186" t="str">
            <v>GRUMA</v>
          </cell>
        </row>
        <row r="37187">
          <cell r="C37187">
            <v>79</v>
          </cell>
          <cell r="D37187" t="str">
            <v>GRUMA</v>
          </cell>
        </row>
        <row r="37188">
          <cell r="C37188">
            <v>79</v>
          </cell>
          <cell r="D37188" t="str">
            <v>GRUMA</v>
          </cell>
        </row>
        <row r="37189">
          <cell r="C37189">
            <v>112</v>
          </cell>
          <cell r="D37189" t="str">
            <v>GRUMA</v>
          </cell>
        </row>
        <row r="37190">
          <cell r="C37190">
            <v>112</v>
          </cell>
          <cell r="D37190" t="str">
            <v>GRUMA</v>
          </cell>
        </row>
        <row r="37191">
          <cell r="C37191">
            <v>113</v>
          </cell>
          <cell r="D37191" t="str">
            <v>GRUMA</v>
          </cell>
        </row>
        <row r="37192">
          <cell r="C37192">
            <v>113</v>
          </cell>
          <cell r="D37192" t="str">
            <v>GRUMA</v>
          </cell>
        </row>
        <row r="37193">
          <cell r="C37193">
            <v>113</v>
          </cell>
          <cell r="D37193" t="str">
            <v>GRUMA</v>
          </cell>
        </row>
        <row r="37194">
          <cell r="C37194">
            <v>114</v>
          </cell>
          <cell r="D37194" t="str">
            <v>GRUMA</v>
          </cell>
        </row>
        <row r="37195">
          <cell r="C37195">
            <v>114</v>
          </cell>
          <cell r="D37195" t="str">
            <v>GRUMA</v>
          </cell>
        </row>
        <row r="37196">
          <cell r="C37196">
            <v>115</v>
          </cell>
          <cell r="D37196" t="str">
            <v>GRUMA</v>
          </cell>
        </row>
        <row r="37197">
          <cell r="C37197">
            <v>159</v>
          </cell>
          <cell r="D37197" t="str">
            <v>GRUMA</v>
          </cell>
        </row>
        <row r="37198">
          <cell r="C37198">
            <v>159</v>
          </cell>
          <cell r="D37198" t="str">
            <v>GRUMA</v>
          </cell>
        </row>
        <row r="37199">
          <cell r="C37199">
            <v>166</v>
          </cell>
          <cell r="D37199" t="str">
            <v>GRUMA</v>
          </cell>
        </row>
        <row r="37200">
          <cell r="C37200">
            <v>407</v>
          </cell>
          <cell r="D37200" t="str">
            <v>GRUMA</v>
          </cell>
        </row>
        <row r="37201">
          <cell r="C37201">
            <v>407</v>
          </cell>
          <cell r="D37201" t="str">
            <v>GRUMA</v>
          </cell>
        </row>
        <row r="37202">
          <cell r="C37202">
            <v>231</v>
          </cell>
          <cell r="D37202" t="str">
            <v>PROGEL MEXICANA, S.A. DE C.V.</v>
          </cell>
        </row>
        <row r="37203">
          <cell r="C37203">
            <v>401</v>
          </cell>
          <cell r="D37203" t="str">
            <v>GYG DERIVADOS Y COMESTIBLES, S.A. DE C.V.</v>
          </cell>
        </row>
        <row r="37204">
          <cell r="C37204">
            <v>128</v>
          </cell>
          <cell r="D37204" t="str">
            <v>PRODUCTOS CURTIENTES SA DE CV</v>
          </cell>
        </row>
        <row r="37205">
          <cell r="C37205">
            <v>128</v>
          </cell>
          <cell r="D37205" t="str">
            <v>PRODUCTOS CURTIENTES SA DE CV</v>
          </cell>
        </row>
        <row r="37206">
          <cell r="C37206">
            <v>128</v>
          </cell>
          <cell r="D37206" t="str">
            <v>PRODUCTOS CURTIENTES SA DE CV</v>
          </cell>
        </row>
        <row r="37207">
          <cell r="C37207">
            <v>144</v>
          </cell>
          <cell r="D37207" t="str">
            <v>SUELAS WYNY SA DE CV</v>
          </cell>
        </row>
        <row r="37208">
          <cell r="C37208">
            <v>144</v>
          </cell>
          <cell r="D37208" t="str">
            <v>SUELAS WYNY SA DE CV</v>
          </cell>
        </row>
        <row r="37209">
          <cell r="C37209">
            <v>184</v>
          </cell>
          <cell r="D37209" t="str">
            <v>CUEROMEX WET BLUE SA DE CV</v>
          </cell>
        </row>
        <row r="37210">
          <cell r="C37210">
            <v>193</v>
          </cell>
          <cell r="D37210" t="str">
            <v>CURFIMEX SA DE CV</v>
          </cell>
        </row>
        <row r="37211">
          <cell r="C37211">
            <v>202</v>
          </cell>
          <cell r="D37211" t="str">
            <v>CURTIDOS TREVIÑO SA DE CV</v>
          </cell>
        </row>
        <row r="37212">
          <cell r="C37212">
            <v>348</v>
          </cell>
          <cell r="D37212" t="str">
            <v>CONCURMEX, S.A. DE C.V.</v>
          </cell>
        </row>
        <row r="37213">
          <cell r="C37213">
            <v>348</v>
          </cell>
          <cell r="D37213" t="str">
            <v>CONCURMEX, S.A. DE C.V.</v>
          </cell>
        </row>
        <row r="37214">
          <cell r="C37214">
            <v>371</v>
          </cell>
          <cell r="D37214" t="str">
            <v>DANIEL ROMO CUELLAR</v>
          </cell>
        </row>
        <row r="37215">
          <cell r="C37215">
            <v>371</v>
          </cell>
          <cell r="D37215" t="str">
            <v>DANIEL ROMO CUELLAR</v>
          </cell>
        </row>
        <row r="37216">
          <cell r="C37216">
            <v>414</v>
          </cell>
          <cell r="D37216" t="str">
            <v>HELA CHEMICALS SA DE CV</v>
          </cell>
        </row>
        <row r="37217">
          <cell r="C37217">
            <v>414</v>
          </cell>
          <cell r="D37217" t="str">
            <v>HELA CHEMICALS SA DE CV</v>
          </cell>
        </row>
        <row r="37218">
          <cell r="C37218">
            <v>414</v>
          </cell>
          <cell r="D37218" t="str">
            <v>HELA CHEMICALS SA DE CV</v>
          </cell>
        </row>
        <row r="37219">
          <cell r="C37219">
            <v>420</v>
          </cell>
          <cell r="D37219" t="str">
            <v>PIELES SANTORO, S.A. DE C.V.</v>
          </cell>
        </row>
        <row r="37220">
          <cell r="C37220">
            <v>420</v>
          </cell>
          <cell r="D37220" t="str">
            <v>PIELES SANTORO, S.A. DE C.V.</v>
          </cell>
        </row>
        <row r="37221">
          <cell r="C37221">
            <v>420</v>
          </cell>
          <cell r="D37221" t="str">
            <v>PIELES SANTORO, S.A. DE C.V.</v>
          </cell>
        </row>
        <row r="37222">
          <cell r="C37222">
            <v>165</v>
          </cell>
          <cell r="D37222" t="str">
            <v>EL PEQUEÑO CURTIDOR DE LEON, S.A. DE C.V.</v>
          </cell>
        </row>
        <row r="37223">
          <cell r="C37223">
            <v>389</v>
          </cell>
          <cell r="D37223" t="str">
            <v>QUIMICOS VEMONT, S. DE R.L. DE C.V.</v>
          </cell>
        </row>
        <row r="37224">
          <cell r="C37224">
            <v>389</v>
          </cell>
          <cell r="D37224" t="str">
            <v>QUIMICOS VEMONT, S. DE R.L. DE C.V.</v>
          </cell>
        </row>
        <row r="37225">
          <cell r="C37225" t="str">
            <v>PROSPECTO</v>
          </cell>
          <cell r="D37225" t="str">
            <v>CURTIDOS CISNE</v>
          </cell>
        </row>
        <row r="37226">
          <cell r="C37226" t="str">
            <v>PROSPECTO</v>
          </cell>
          <cell r="D37226" t="str">
            <v>CURTIDOS CISNE</v>
          </cell>
        </row>
        <row r="37227">
          <cell r="C37227">
            <v>53</v>
          </cell>
          <cell r="D37227" t="str">
            <v>DINCO DEL NORTE SA DE CV</v>
          </cell>
        </row>
        <row r="37228">
          <cell r="C37228">
            <v>53</v>
          </cell>
          <cell r="D37228" t="str">
            <v>DINCO DEL NORTE SA DE CV</v>
          </cell>
        </row>
        <row r="37229">
          <cell r="C37229">
            <v>53</v>
          </cell>
          <cell r="D37229" t="str">
            <v>DINCO DEL NORTE SA DE CV</v>
          </cell>
        </row>
        <row r="37230">
          <cell r="C37230">
            <v>53</v>
          </cell>
          <cell r="D37230" t="str">
            <v>DINCO DEL NORTE SA DE CV</v>
          </cell>
        </row>
        <row r="37231">
          <cell r="C37231" t="str">
            <v>PROSPECTO</v>
          </cell>
          <cell r="D37231" t="str">
            <v>CHEVREUL DUMAS</v>
          </cell>
        </row>
        <row r="37232">
          <cell r="C37232" t="str">
            <v>PROSPECTO</v>
          </cell>
          <cell r="D37232" t="str">
            <v>SENSIENT FLAVOURS</v>
          </cell>
        </row>
        <row r="37233">
          <cell r="C37233" t="str">
            <v>PROSPECTO</v>
          </cell>
          <cell r="D37233" t="str">
            <v>SENSIENT FLAVOURS</v>
          </cell>
        </row>
        <row r="37234">
          <cell r="C37234" t="str">
            <v>PROSPECTO</v>
          </cell>
          <cell r="D37234" t="str">
            <v>CHEVREUL DUMAS</v>
          </cell>
        </row>
        <row r="37235">
          <cell r="C37235" t="str">
            <v>PROSPECTO</v>
          </cell>
          <cell r="D37235" t="str">
            <v>SENSIENT FLAVOURS</v>
          </cell>
        </row>
        <row r="37236">
          <cell r="C37236" t="str">
            <v>PROSPECTO</v>
          </cell>
          <cell r="D37236" t="str">
            <v>SENSIENT FLAVOURS</v>
          </cell>
        </row>
        <row r="37237">
          <cell r="C37237" t="str">
            <v>PROSPECTO</v>
          </cell>
          <cell r="D37237" t="str">
            <v>CHEVREUL DUMAS</v>
          </cell>
        </row>
        <row r="37238">
          <cell r="C37238" t="str">
            <v>PROSPECTO</v>
          </cell>
          <cell r="D37238" t="str">
            <v>SENSIENT FLAVOURS</v>
          </cell>
        </row>
        <row r="37239">
          <cell r="C37239" t="str">
            <v>PROSPECTO</v>
          </cell>
          <cell r="D37239" t="str">
            <v>SENSIENT FLAVOURS</v>
          </cell>
        </row>
        <row r="37240">
          <cell r="C37240" t="str">
            <v>PROSPECTO</v>
          </cell>
          <cell r="D37240" t="str">
            <v>CHEVREUL DUMAS</v>
          </cell>
        </row>
        <row r="37241">
          <cell r="C37241" t="str">
            <v>PROSPECTO</v>
          </cell>
          <cell r="D37241" t="str">
            <v>SENSIENT FLAVOURS</v>
          </cell>
        </row>
        <row r="37242">
          <cell r="C37242" t="str">
            <v>PROSPECTO</v>
          </cell>
          <cell r="D37242" t="str">
            <v>SENSIENT FLAVOURS</v>
          </cell>
        </row>
        <row r="37243">
          <cell r="C37243" t="str">
            <v>PROSPECTO</v>
          </cell>
          <cell r="D37243" t="str">
            <v>CHEVREUL DUMAS</v>
          </cell>
        </row>
        <row r="37244">
          <cell r="C37244" t="str">
            <v>PROSPECTO</v>
          </cell>
          <cell r="D37244" t="str">
            <v>SENSIENT FLAVOURS</v>
          </cell>
        </row>
        <row r="37245">
          <cell r="C37245" t="str">
            <v>PROSPECTO</v>
          </cell>
          <cell r="D37245" t="str">
            <v>SENSIENT FLAVOURS</v>
          </cell>
        </row>
        <row r="37246">
          <cell r="C37246" t="str">
            <v>PROSPECTO</v>
          </cell>
          <cell r="D37246" t="str">
            <v>CHEVREUL DUMAS</v>
          </cell>
        </row>
        <row r="37247">
          <cell r="C37247" t="str">
            <v>PROSPECTO</v>
          </cell>
          <cell r="D37247" t="str">
            <v>SENSIENT FLAVOURS</v>
          </cell>
        </row>
        <row r="37248">
          <cell r="C37248" t="str">
            <v>PROSPECTO</v>
          </cell>
          <cell r="D37248" t="str">
            <v>SENSIENT FLAVOURS</v>
          </cell>
        </row>
        <row r="37249">
          <cell r="C37249" t="str">
            <v>PROSPECTO</v>
          </cell>
          <cell r="D37249" t="str">
            <v>CHEVREUL DUMAS</v>
          </cell>
        </row>
        <row r="37250">
          <cell r="C37250" t="str">
            <v>PROSPECTO</v>
          </cell>
          <cell r="D37250" t="str">
            <v>SENSIENT FLAVOURS</v>
          </cell>
        </row>
        <row r="37251">
          <cell r="C37251" t="str">
            <v>PROSPECTO</v>
          </cell>
          <cell r="D37251" t="str">
            <v>SENSIENT FLAVOURS</v>
          </cell>
        </row>
        <row r="37252">
          <cell r="C37252" t="str">
            <v>PROSPECTO</v>
          </cell>
          <cell r="D37252" t="str">
            <v>CHEVREUL DUMAS</v>
          </cell>
        </row>
        <row r="37253">
          <cell r="C37253" t="str">
            <v>PROSPECTO</v>
          </cell>
          <cell r="D37253" t="str">
            <v>SENSIENT FLAVOURS</v>
          </cell>
        </row>
        <row r="37254">
          <cell r="C37254" t="str">
            <v>PROSPECTO</v>
          </cell>
          <cell r="D37254" t="str">
            <v>SENSIENT FLAVOURS</v>
          </cell>
        </row>
        <row r="37255">
          <cell r="C37255" t="str">
            <v>PROSPECTO</v>
          </cell>
          <cell r="D37255" t="str">
            <v>CHEVREUL DUMAS</v>
          </cell>
        </row>
        <row r="37256">
          <cell r="C37256" t="str">
            <v>PROSPECTO</v>
          </cell>
          <cell r="D37256" t="str">
            <v>SENSIENT FLAVOURS</v>
          </cell>
        </row>
        <row r="37257">
          <cell r="C37257" t="str">
            <v>PROSPECTO</v>
          </cell>
          <cell r="D37257" t="str">
            <v>SENSIENT FLAVOURS</v>
          </cell>
        </row>
        <row r="37258">
          <cell r="C37258" t="str">
            <v>PROSPECTO</v>
          </cell>
          <cell r="D37258" t="str">
            <v>CHEVREUL DUMAS</v>
          </cell>
        </row>
        <row r="37259">
          <cell r="C37259" t="str">
            <v>PROSPECTO</v>
          </cell>
          <cell r="D37259" t="str">
            <v>SENSIENT FLAVOURS</v>
          </cell>
        </row>
        <row r="37260">
          <cell r="C37260" t="str">
            <v>PROSPECTO</v>
          </cell>
          <cell r="D37260" t="str">
            <v>SENSIENT FLAVOURS</v>
          </cell>
        </row>
        <row r="37261">
          <cell r="C37261" t="str">
            <v>PROSPECTO</v>
          </cell>
          <cell r="D37261" t="str">
            <v>CHEVREUL DUMAS</v>
          </cell>
        </row>
        <row r="37262">
          <cell r="C37262" t="str">
            <v>PROSPECTO</v>
          </cell>
          <cell r="D37262" t="str">
            <v>SENSIENT FLAVOURS</v>
          </cell>
        </row>
        <row r="37263">
          <cell r="C37263" t="str">
            <v>PROSPECTO</v>
          </cell>
          <cell r="D37263" t="str">
            <v>SENSIENT FLAVOURS</v>
          </cell>
        </row>
        <row r="37264">
          <cell r="C37264" t="str">
            <v>PROSPECTO</v>
          </cell>
          <cell r="D37264" t="str">
            <v>CHEVREUL DUMAS</v>
          </cell>
        </row>
        <row r="37265">
          <cell r="C37265" t="str">
            <v>PROSPECTO</v>
          </cell>
          <cell r="D37265" t="str">
            <v>SENSIENT FLAVOURS</v>
          </cell>
        </row>
        <row r="37266">
          <cell r="C37266" t="str">
            <v>PROSPECTO</v>
          </cell>
          <cell r="D37266" t="str">
            <v>SENSIENT FLAVOURS</v>
          </cell>
        </row>
        <row r="37267">
          <cell r="C37267">
            <v>249</v>
          </cell>
          <cell r="D37267" t="str">
            <v>ASHLAND CHEMICAL DE MEXICO, S.A. DE C.V.</v>
          </cell>
        </row>
        <row r="37268">
          <cell r="C37268">
            <v>249</v>
          </cell>
          <cell r="D37268" t="str">
            <v>ASHLAND CHEMICAL DE MEXICO, S.A. DE C.V.</v>
          </cell>
        </row>
        <row r="37269">
          <cell r="C37269">
            <v>249</v>
          </cell>
          <cell r="D37269" t="str">
            <v>ASHLAND CHEMICAL DE MEXICO, S.A. DE C.V.</v>
          </cell>
        </row>
        <row r="37270">
          <cell r="C37270">
            <v>249</v>
          </cell>
          <cell r="D37270" t="str">
            <v>ASHLAND CHEMICAL DE MEXICO, S.A. DE C.V.</v>
          </cell>
        </row>
        <row r="37271">
          <cell r="C37271">
            <v>249</v>
          </cell>
          <cell r="D37271" t="str">
            <v>ASHLAND CHEMICAL DE MEXICO, S.A. DE C.V.</v>
          </cell>
        </row>
        <row r="37272">
          <cell r="C37272">
            <v>249</v>
          </cell>
          <cell r="D37272" t="str">
            <v>ASHLAND CHEMICAL DE MEXICO, S.A. DE C.V.</v>
          </cell>
        </row>
        <row r="37273">
          <cell r="C37273">
            <v>249</v>
          </cell>
          <cell r="D37273" t="str">
            <v>ASHLAND CHEMICAL DE MEXICO, S.A. DE C.V.</v>
          </cell>
        </row>
        <row r="37274">
          <cell r="C37274">
            <v>249</v>
          </cell>
          <cell r="D37274" t="str">
            <v>ASHLAND CHEMICAL DE MEXICO, S.A. DE C.V.</v>
          </cell>
        </row>
        <row r="37275">
          <cell r="C37275">
            <v>249</v>
          </cell>
          <cell r="D37275" t="str">
            <v>ASHLAND CHEMICAL DE MEXICO, S.A. DE C.V.</v>
          </cell>
        </row>
        <row r="37276">
          <cell r="C37276">
            <v>249</v>
          </cell>
          <cell r="D37276" t="str">
            <v>ASHLAND CHEMICAL DE MEXICO, S.A. DE C.V.</v>
          </cell>
        </row>
        <row r="37277">
          <cell r="C37277">
            <v>249</v>
          </cell>
          <cell r="D37277" t="str">
            <v>ASHLAND CHEMICAL DE MEXICO, S.A. DE C.V.</v>
          </cell>
        </row>
        <row r="37278">
          <cell r="C37278">
            <v>249</v>
          </cell>
          <cell r="D37278" t="str">
            <v>ASHLAND CHEMICAL DE MEXICO, S.A. DE C.V.</v>
          </cell>
        </row>
        <row r="37279">
          <cell r="C37279">
            <v>249</v>
          </cell>
          <cell r="D37279" t="str">
            <v>ASHLAND CHEMICAL DE MEXICO, S.A. DE C.V.</v>
          </cell>
        </row>
        <row r="37280">
          <cell r="C37280">
            <v>249</v>
          </cell>
          <cell r="D37280" t="str">
            <v>ASHLAND CHEMICAL DE MEXICO, S.A. DE C.V.</v>
          </cell>
        </row>
        <row r="37281">
          <cell r="C37281">
            <v>249</v>
          </cell>
          <cell r="D37281" t="str">
            <v>ASHLAND CHEMICAL DE MEXICO, S.A. DE C.V.</v>
          </cell>
        </row>
        <row r="37282">
          <cell r="C37282">
            <v>249</v>
          </cell>
          <cell r="D37282" t="str">
            <v>ASHLAND CHEMICAL DE MEXICO, S.A. DE C.V.</v>
          </cell>
        </row>
        <row r="37283">
          <cell r="C37283">
            <v>249</v>
          </cell>
          <cell r="D37283" t="str">
            <v>ASHLAND CHEMICAL DE MEXICO, S.A. DE C.V.</v>
          </cell>
        </row>
        <row r="37284">
          <cell r="C37284">
            <v>249</v>
          </cell>
          <cell r="D37284" t="str">
            <v>ASHLAND CHEMICAL DE MEXICO, S.A. DE C.V.</v>
          </cell>
        </row>
        <row r="37285">
          <cell r="C37285">
            <v>249</v>
          </cell>
          <cell r="D37285" t="str">
            <v>ASHLAND CHEMICAL DE MEXICO, S.A. DE C.V.</v>
          </cell>
        </row>
        <row r="37286">
          <cell r="C37286">
            <v>249</v>
          </cell>
          <cell r="D37286" t="str">
            <v>ASHLAND CHEMICAL DE MEXICO, S.A. DE C.V.</v>
          </cell>
        </row>
        <row r="37287">
          <cell r="C37287">
            <v>249</v>
          </cell>
          <cell r="D37287" t="str">
            <v>ASHLAND CHEMICAL DE MEXICO, S.A. DE C.V.</v>
          </cell>
        </row>
        <row r="37288">
          <cell r="C37288">
            <v>249</v>
          </cell>
          <cell r="D37288" t="str">
            <v>ASHLAND CHEMICAL DE MEXICO, S.A. DE C.V.</v>
          </cell>
        </row>
        <row r="37289">
          <cell r="C37289">
            <v>249</v>
          </cell>
          <cell r="D37289" t="str">
            <v>ASHLAND CHEMICAL DE MEXICO, S.A. DE C.V.</v>
          </cell>
        </row>
        <row r="37290">
          <cell r="C37290">
            <v>249</v>
          </cell>
          <cell r="D37290" t="str">
            <v>ASHLAND CHEMICAL DE MEXICO, S.A. DE C.V.</v>
          </cell>
        </row>
        <row r="37291">
          <cell r="C37291">
            <v>249</v>
          </cell>
          <cell r="D37291" t="str">
            <v>ASHLAND CHEMICAL DE MEXICO, S.A. DE C.V.</v>
          </cell>
        </row>
        <row r="37292">
          <cell r="C37292">
            <v>249</v>
          </cell>
          <cell r="D37292" t="str">
            <v>ASHLAND CHEMICAL DE MEXICO, S.A. DE C.V.</v>
          </cell>
        </row>
        <row r="37293">
          <cell r="C37293">
            <v>249</v>
          </cell>
          <cell r="D37293" t="str">
            <v>ASHLAND CHEMICAL DE MEXICO, S.A. DE C.V.</v>
          </cell>
        </row>
        <row r="37294">
          <cell r="C37294">
            <v>249</v>
          </cell>
          <cell r="D37294" t="str">
            <v>ASHLAND CHEMICAL DE MEXICO, S.A. DE C.V.</v>
          </cell>
        </row>
        <row r="37295">
          <cell r="C37295">
            <v>249</v>
          </cell>
          <cell r="D37295" t="str">
            <v>ASHLAND CHEMICAL DE MEXICO, S.A. DE C.V.</v>
          </cell>
        </row>
        <row r="37296">
          <cell r="C37296">
            <v>249</v>
          </cell>
          <cell r="D37296" t="str">
            <v>ASHLAND CHEMICAL DE MEXICO, S.A. DE C.V.</v>
          </cell>
        </row>
        <row r="37297">
          <cell r="C37297">
            <v>249</v>
          </cell>
          <cell r="D37297" t="str">
            <v>ASHLAND CHEMICAL DE MEXICO, S.A. DE C.V.</v>
          </cell>
        </row>
        <row r="37298">
          <cell r="C37298">
            <v>249</v>
          </cell>
          <cell r="D37298" t="str">
            <v>ASHLAND CHEMICAL DE MEXICO, S.A. DE C.V.</v>
          </cell>
        </row>
        <row r="37299">
          <cell r="C37299">
            <v>249</v>
          </cell>
          <cell r="D37299" t="str">
            <v>ASHLAND CHEMICAL DE MEXICO, S.A. DE C.V.</v>
          </cell>
        </row>
        <row r="37300">
          <cell r="C37300">
            <v>249</v>
          </cell>
          <cell r="D37300" t="str">
            <v>ASHLAND CHEMICAL DE MEXICO, S.A. DE C.V.</v>
          </cell>
        </row>
        <row r="37301">
          <cell r="C37301">
            <v>249</v>
          </cell>
          <cell r="D37301" t="str">
            <v>ASHLAND CHEMICAL DE MEXICO, S.A. DE C.V.</v>
          </cell>
        </row>
        <row r="37302">
          <cell r="C37302">
            <v>249</v>
          </cell>
          <cell r="D37302" t="str">
            <v>ASHLAND CHEMICAL DE MEXICO, S.A. DE C.V.</v>
          </cell>
        </row>
        <row r="37303">
          <cell r="C37303">
            <v>249</v>
          </cell>
          <cell r="D37303" t="str">
            <v>ASHLAND CHEMICAL DE MEXICO, S.A. DE C.V.</v>
          </cell>
        </row>
        <row r="37304">
          <cell r="C37304">
            <v>113</v>
          </cell>
          <cell r="D37304" t="str">
            <v>GRUMA</v>
          </cell>
        </row>
        <row r="37305">
          <cell r="C37305">
            <v>376</v>
          </cell>
          <cell r="D37305" t="str">
            <v>EDUARDO WONG RODRIGUEZ</v>
          </cell>
        </row>
        <row r="37306">
          <cell r="C37306">
            <v>376</v>
          </cell>
          <cell r="D37306" t="str">
            <v>EDUARDO WONG RODRIGUEZ</v>
          </cell>
        </row>
        <row r="37307">
          <cell r="C37307">
            <v>184</v>
          </cell>
          <cell r="D37307" t="str">
            <v>CUEROMEX WET BLUE SA DE CV</v>
          </cell>
        </row>
        <row r="37308">
          <cell r="C37308">
            <v>184</v>
          </cell>
          <cell r="D37308" t="str">
            <v>CUEROMEX WET BLUE SA DE CV</v>
          </cell>
        </row>
        <row r="37309">
          <cell r="C37309">
            <v>128</v>
          </cell>
          <cell r="D37309" t="str">
            <v>PRODUCTOS CURTIENTES SA DE CV</v>
          </cell>
        </row>
        <row r="37310">
          <cell r="C37310">
            <v>128</v>
          </cell>
          <cell r="D37310" t="str">
            <v>PRODUCTOS CURTIENTES SA DE CV</v>
          </cell>
        </row>
        <row r="37311">
          <cell r="C37311">
            <v>112</v>
          </cell>
          <cell r="D37311" t="str">
            <v>GRUMA</v>
          </cell>
        </row>
        <row r="37312">
          <cell r="C37312">
            <v>79</v>
          </cell>
          <cell r="D37312" t="str">
            <v>GRUMA</v>
          </cell>
        </row>
        <row r="37313">
          <cell r="C37313">
            <v>79</v>
          </cell>
          <cell r="D37313" t="str">
            <v>GRUMA</v>
          </cell>
        </row>
        <row r="37314">
          <cell r="C37314">
            <v>179</v>
          </cell>
          <cell r="D37314" t="str">
            <v>TBG APPAREL S DE RL DE CV</v>
          </cell>
        </row>
        <row r="37315">
          <cell r="C37315">
            <v>114</v>
          </cell>
          <cell r="D37315" t="str">
            <v>GRUMA</v>
          </cell>
        </row>
        <row r="37316">
          <cell r="C37316">
            <v>367</v>
          </cell>
          <cell r="D37316" t="str">
            <v>WRANGLER DE MEXICO, S. DE R.L. DE C.V.</v>
          </cell>
        </row>
        <row r="37317">
          <cell r="C37317">
            <v>249</v>
          </cell>
          <cell r="D37317" t="str">
            <v>ASHLAND CHEMICAL DE MEXICO, S.A. DE C.V.</v>
          </cell>
        </row>
        <row r="37318">
          <cell r="C37318">
            <v>249</v>
          </cell>
          <cell r="D37318" t="str">
            <v>ASHLAND CHEMICAL DE MEXICO, S.A. DE C.V.</v>
          </cell>
        </row>
        <row r="37319">
          <cell r="C37319">
            <v>238</v>
          </cell>
          <cell r="D37319" t="str">
            <v>ANSA MCAL TRADING, INC.</v>
          </cell>
        </row>
        <row r="37320">
          <cell r="C37320">
            <v>238</v>
          </cell>
          <cell r="D37320" t="str">
            <v>ANSA MCAL TRADING, INC.</v>
          </cell>
        </row>
        <row r="37321">
          <cell r="C37321">
            <v>16</v>
          </cell>
          <cell r="D37321" t="str">
            <v>GRUMA</v>
          </cell>
        </row>
        <row r="37322">
          <cell r="C37322">
            <v>30</v>
          </cell>
          <cell r="D37322" t="str">
            <v>CERVECERIA CUAUHTEMOC MOCTEZUMA SA DE CV</v>
          </cell>
        </row>
        <row r="37323">
          <cell r="C37323">
            <v>249</v>
          </cell>
          <cell r="D37323" t="str">
            <v>ASHLAND CHEMICAL DE MEXICO, S.A. DE C.V.</v>
          </cell>
        </row>
        <row r="37324">
          <cell r="C37324">
            <v>448</v>
          </cell>
          <cell r="D37324" t="str">
            <v>TRAMEX DEL NORTE, S. DE R.L. DE C.V.</v>
          </cell>
        </row>
        <row r="37325">
          <cell r="C37325">
            <v>392</v>
          </cell>
          <cell r="D37325" t="str">
            <v>CIH INTERNATIONAL, S.A.R.L.</v>
          </cell>
        </row>
        <row r="37326">
          <cell r="C37326">
            <v>392</v>
          </cell>
          <cell r="D37326" t="str">
            <v>CIH INTERNATIONAL, S.A.R.L.</v>
          </cell>
        </row>
        <row r="37327">
          <cell r="C37327">
            <v>392</v>
          </cell>
          <cell r="D37327" t="str">
            <v>CIH INTERNATIONAL, S.A.R.L.</v>
          </cell>
        </row>
        <row r="37328">
          <cell r="C37328">
            <v>38</v>
          </cell>
          <cell r="D37328" t="str">
            <v>CITRICOS DE APATZINGAN SPR RL</v>
          </cell>
        </row>
        <row r="37329">
          <cell r="C37329">
            <v>249</v>
          </cell>
          <cell r="D37329" t="str">
            <v>ASHLAND CHEMICAL DE MEXICO, S.A. DE C.V.</v>
          </cell>
        </row>
        <row r="37330">
          <cell r="C37330">
            <v>249</v>
          </cell>
          <cell r="D37330" t="str">
            <v>ASHLAND CHEMICAL DE MEXICO, S.A. DE C.V.</v>
          </cell>
        </row>
        <row r="37331">
          <cell r="C37331">
            <v>249</v>
          </cell>
          <cell r="D37331" t="str">
            <v>ASHLAND CHEMICAL DE MEXICO, S.A. DE C.V.</v>
          </cell>
        </row>
        <row r="37332">
          <cell r="C37332">
            <v>444</v>
          </cell>
          <cell r="D37332" t="str">
            <v>BIMBO</v>
          </cell>
        </row>
        <row r="37333">
          <cell r="C37333">
            <v>67</v>
          </cell>
          <cell r="D37333" t="str">
            <v>GELITA MEXICO S DE RL DE CV</v>
          </cell>
        </row>
        <row r="37334">
          <cell r="C37334">
            <v>159</v>
          </cell>
          <cell r="D37334" t="str">
            <v>GRUMA</v>
          </cell>
        </row>
        <row r="37335">
          <cell r="C37335">
            <v>55</v>
          </cell>
          <cell r="D37335" t="str">
            <v>DISTRIBUIDORA DE TEXTILES AVANTE SA DE CV</v>
          </cell>
        </row>
        <row r="37336">
          <cell r="C37336">
            <v>55</v>
          </cell>
          <cell r="D37336" t="str">
            <v>DISTRIBUIDORA DE TEXTILES AVANTE SA DE CV</v>
          </cell>
        </row>
        <row r="37337">
          <cell r="C37337">
            <v>184</v>
          </cell>
          <cell r="D37337" t="str">
            <v>CUEROMEX WET BLUE SA DE CV</v>
          </cell>
        </row>
        <row r="37338">
          <cell r="C37338">
            <v>159</v>
          </cell>
          <cell r="D37338" t="str">
            <v>GRUMA</v>
          </cell>
        </row>
        <row r="37339">
          <cell r="C37339">
            <v>134</v>
          </cell>
          <cell r="D37339" t="str">
            <v>QUIMICA HERNANDEZ RAMIREZ SA DE CV</v>
          </cell>
        </row>
        <row r="37340">
          <cell r="C37340">
            <v>134</v>
          </cell>
          <cell r="D37340" t="str">
            <v>QUIMICA HERNANDEZ RAMIREZ SA DE CV</v>
          </cell>
        </row>
        <row r="37341">
          <cell r="C37341">
            <v>134</v>
          </cell>
          <cell r="D37341" t="str">
            <v>QUIMICA HERNANDEZ RAMIREZ SA DE CV</v>
          </cell>
        </row>
        <row r="37342">
          <cell r="C37342">
            <v>249</v>
          </cell>
          <cell r="D37342" t="str">
            <v>ASHLAND CHEMICAL DE MEXICO, S.A. DE C.V.</v>
          </cell>
        </row>
        <row r="37343">
          <cell r="C37343">
            <v>21</v>
          </cell>
          <cell r="D37343" t="str">
            <v>BIMBO</v>
          </cell>
        </row>
        <row r="37344">
          <cell r="C37344">
            <v>441</v>
          </cell>
          <cell r="D37344" t="str">
            <v>BIMBO</v>
          </cell>
        </row>
        <row r="37345">
          <cell r="C37345">
            <v>443</v>
          </cell>
          <cell r="D37345" t="str">
            <v>BIMBO</v>
          </cell>
        </row>
        <row r="37346">
          <cell r="C37346">
            <v>249</v>
          </cell>
          <cell r="D37346" t="str">
            <v>ASHLAND CHEMICAL DE MEXICO, S.A. DE C.V.</v>
          </cell>
        </row>
        <row r="37347">
          <cell r="C37347">
            <v>249</v>
          </cell>
          <cell r="D37347" t="str">
            <v>ASHLAND CHEMICAL DE MEXICO, S.A. DE C.V.</v>
          </cell>
        </row>
        <row r="37348">
          <cell r="C37348">
            <v>249</v>
          </cell>
          <cell r="D37348" t="str">
            <v>ASHLAND CHEMICAL DE MEXICO, S.A. DE C.V.</v>
          </cell>
        </row>
        <row r="37349">
          <cell r="C37349">
            <v>179</v>
          </cell>
          <cell r="D37349" t="str">
            <v>TBG APPAREL S DE RL DE CV</v>
          </cell>
        </row>
        <row r="37350">
          <cell r="C37350">
            <v>249</v>
          </cell>
          <cell r="D37350" t="str">
            <v>ASHLAND CHEMICAL DE MEXICO, S.A. DE C.V.</v>
          </cell>
        </row>
        <row r="37351">
          <cell r="C37351">
            <v>41</v>
          </cell>
          <cell r="D37351" t="str">
            <v>COMERCIALIZADORA EL ORO SA  DE CV</v>
          </cell>
        </row>
        <row r="37352">
          <cell r="C37352">
            <v>22</v>
          </cell>
          <cell r="D37352" t="str">
            <v>BIOTECNICA INTERNACIONAL SA DE CV</v>
          </cell>
        </row>
        <row r="37353">
          <cell r="C37353">
            <v>204</v>
          </cell>
          <cell r="D37353" t="str">
            <v>PQ INTEGRADORA LOGISTICA SA DE CV</v>
          </cell>
        </row>
        <row r="37354">
          <cell r="C37354">
            <v>204</v>
          </cell>
          <cell r="D37354" t="str">
            <v>PQ INTEGRADORA LOGISTICA SA DE CV</v>
          </cell>
        </row>
        <row r="37355">
          <cell r="C37355">
            <v>433</v>
          </cell>
          <cell r="D37355" t="str">
            <v>CONFECCIONES Y LAVADOS DEL SURESTE, S.A. DE C.V.</v>
          </cell>
        </row>
        <row r="37356">
          <cell r="C37356">
            <v>100</v>
          </cell>
          <cell r="D37356" t="str">
            <v>MANUFACTURAS KALTEX SA DE CV</v>
          </cell>
        </row>
        <row r="37357">
          <cell r="C37357">
            <v>100</v>
          </cell>
          <cell r="D37357" t="str">
            <v>MANUFACTURAS KALTEX SA DE CV</v>
          </cell>
        </row>
        <row r="37358">
          <cell r="C37358">
            <v>100</v>
          </cell>
          <cell r="D37358" t="str">
            <v>MANUFACTURAS KALTEX SA DE CV</v>
          </cell>
        </row>
        <row r="37359">
          <cell r="C37359">
            <v>179</v>
          </cell>
          <cell r="D37359" t="str">
            <v>TBG APPAREL S DE RL DE CV</v>
          </cell>
        </row>
        <row r="37360">
          <cell r="C37360">
            <v>249</v>
          </cell>
          <cell r="D37360" t="str">
            <v>ASHLAND CHEMICAL DE MEXICO, S.A. DE C.V.</v>
          </cell>
        </row>
        <row r="37361">
          <cell r="C37361">
            <v>414</v>
          </cell>
          <cell r="D37361" t="str">
            <v>HELA CHEMICALS SA DE CV</v>
          </cell>
        </row>
        <row r="37362">
          <cell r="C37362">
            <v>412</v>
          </cell>
          <cell r="D37362" t="str">
            <v>PRODUCTOS AGROINDUSTRIALES DE CHIHUAHUA, SPR DE RL DE CV</v>
          </cell>
        </row>
        <row r="37363">
          <cell r="C37363">
            <v>412</v>
          </cell>
          <cell r="D37363" t="str">
            <v>PRODUCTOS AGROINDUSTRIALES DE CHIHUAHUA, SPR DE RL DE CV</v>
          </cell>
        </row>
        <row r="37364">
          <cell r="C37364">
            <v>128</v>
          </cell>
          <cell r="D37364" t="str">
            <v>PRODUCTOS CURTIENTES SA DE CV</v>
          </cell>
        </row>
        <row r="37365">
          <cell r="C37365">
            <v>128</v>
          </cell>
          <cell r="D37365" t="str">
            <v>PRODUCTOS CURTIENTES SA DE CV</v>
          </cell>
        </row>
        <row r="37366">
          <cell r="C37366">
            <v>128</v>
          </cell>
          <cell r="D37366" t="str">
            <v>PRODUCTOS CURTIENTES SA DE CV</v>
          </cell>
        </row>
        <row r="37367">
          <cell r="C37367">
            <v>128</v>
          </cell>
          <cell r="D37367" t="str">
            <v>PRODUCTOS CURTIENTES SA DE CV</v>
          </cell>
        </row>
        <row r="37368">
          <cell r="C37368">
            <v>184</v>
          </cell>
          <cell r="D37368" t="str">
            <v>CUEROMEX WET BLUE SA DE CV</v>
          </cell>
        </row>
        <row r="37369">
          <cell r="C37369">
            <v>130</v>
          </cell>
          <cell r="D37369" t="str">
            <v>PRODUCTOS PERLA, SA DE CV</v>
          </cell>
        </row>
        <row r="37370">
          <cell r="C37370">
            <v>130</v>
          </cell>
          <cell r="D37370" t="str">
            <v>PRODUCTOS PERLA, SA DE CV</v>
          </cell>
        </row>
        <row r="37371">
          <cell r="C37371">
            <v>337</v>
          </cell>
          <cell r="D37371" t="str">
            <v>CERVECERIA CUAUHTEMOC MOCTEZUMA SA DE CV</v>
          </cell>
        </row>
        <row r="37372">
          <cell r="C37372">
            <v>337</v>
          </cell>
          <cell r="D37372" t="str">
            <v>CERVECERIA CUAUHTEMOC MOCTEZUMA SA DE CV</v>
          </cell>
        </row>
        <row r="37373">
          <cell r="C37373">
            <v>337</v>
          </cell>
          <cell r="D37373" t="str">
            <v>CERVECERIA CUAUHTEMOC MOCTEZUMA SA DE CV</v>
          </cell>
        </row>
        <row r="37374">
          <cell r="C37374">
            <v>28</v>
          </cell>
          <cell r="D37374" t="str">
            <v>CERVECERIA CUAUHTEMOC MOCTEZUMA SA DE CV</v>
          </cell>
        </row>
        <row r="37375">
          <cell r="C37375">
            <v>28</v>
          </cell>
          <cell r="D37375" t="str">
            <v>CERVECERIA CUAUHTEMOC MOCTEZUMA SA DE CV</v>
          </cell>
        </row>
        <row r="37376">
          <cell r="C37376">
            <v>28</v>
          </cell>
          <cell r="D37376" t="str">
            <v>CERVECERIA CUAUHTEMOC MOCTEZUMA SA DE CV</v>
          </cell>
        </row>
        <row r="37377">
          <cell r="C37377">
            <v>441</v>
          </cell>
          <cell r="D37377" t="str">
            <v>BIMBO</v>
          </cell>
        </row>
        <row r="37378">
          <cell r="C37378">
            <v>442</v>
          </cell>
          <cell r="D37378" t="str">
            <v>BIMBO</v>
          </cell>
        </row>
        <row r="37379">
          <cell r="C37379">
            <v>436</v>
          </cell>
          <cell r="D37379" t="str">
            <v>CERVECERIA PANAMA, S.A.</v>
          </cell>
        </row>
        <row r="37380">
          <cell r="C37380">
            <v>252</v>
          </cell>
          <cell r="D37380" t="str">
            <v>QUESERIA DOS LAGUNAS, SPR DE R.L. DE C.V.</v>
          </cell>
        </row>
        <row r="37381">
          <cell r="C37381">
            <v>177</v>
          </cell>
          <cell r="D37381" t="str">
            <v>COLOIDALES DUCHE SA DE CV</v>
          </cell>
        </row>
        <row r="37382">
          <cell r="C37382">
            <v>249</v>
          </cell>
          <cell r="D37382" t="str">
            <v>ASHLAND CHEMICAL DE MEXICO, S.A. DE C.V.</v>
          </cell>
        </row>
        <row r="37383">
          <cell r="C37383">
            <v>249</v>
          </cell>
          <cell r="D37383" t="str">
            <v>ASHLAND CHEMICAL DE MEXICO, S.A. DE C.V.</v>
          </cell>
        </row>
        <row r="37384">
          <cell r="C37384">
            <v>249</v>
          </cell>
          <cell r="D37384" t="str">
            <v>ASHLAND CHEMICAL DE MEXICO, S.A. DE C.V.</v>
          </cell>
        </row>
        <row r="37385">
          <cell r="C37385">
            <v>249</v>
          </cell>
          <cell r="D37385" t="str">
            <v>ASHLAND CHEMICAL DE MEXICO, S.A. DE C.V.</v>
          </cell>
        </row>
        <row r="37386">
          <cell r="C37386">
            <v>249</v>
          </cell>
          <cell r="D37386" t="str">
            <v>ASHLAND CHEMICAL DE MEXICO, S.A. DE C.V.</v>
          </cell>
        </row>
        <row r="37387">
          <cell r="C37387">
            <v>249</v>
          </cell>
          <cell r="D37387" t="str">
            <v>ASHLAND CHEMICAL DE MEXICO, S.A. DE C.V.</v>
          </cell>
        </row>
        <row r="37388">
          <cell r="C37388">
            <v>454</v>
          </cell>
          <cell r="D37388" t="str">
            <v>RAMON ENRIQUE REYES CANCINO</v>
          </cell>
        </row>
        <row r="37389">
          <cell r="C37389">
            <v>454</v>
          </cell>
          <cell r="D37389" t="str">
            <v>RAMON ENRIQUE REYES CANCINO</v>
          </cell>
        </row>
        <row r="37390">
          <cell r="C37390">
            <v>249</v>
          </cell>
          <cell r="D37390" t="str">
            <v>ASHLAND CHEMICAL DE MEXICO, S.A. DE C.V.</v>
          </cell>
        </row>
        <row r="37391">
          <cell r="C37391">
            <v>249</v>
          </cell>
          <cell r="D37391" t="str">
            <v>ASHLAND CHEMICAL DE MEXICO, S.A. DE C.V.</v>
          </cell>
        </row>
        <row r="37392">
          <cell r="C37392">
            <v>249</v>
          </cell>
          <cell r="D37392" t="str">
            <v>ASHLAND CHEMICAL DE MEXICO, S.A. DE C.V.</v>
          </cell>
        </row>
        <row r="37393">
          <cell r="C37393">
            <v>249</v>
          </cell>
          <cell r="D37393" t="str">
            <v>ASHLAND CHEMICAL DE MEXICO, S.A. DE C.V.</v>
          </cell>
        </row>
        <row r="37394">
          <cell r="C37394">
            <v>249</v>
          </cell>
          <cell r="D37394" t="str">
            <v>ASHLAND CHEMICAL DE MEXICO, S.A. DE C.V.</v>
          </cell>
        </row>
        <row r="37395">
          <cell r="C37395">
            <v>249</v>
          </cell>
          <cell r="D37395" t="str">
            <v>ASHLAND CHEMICAL DE MEXICO, S.A. DE C.V.</v>
          </cell>
        </row>
        <row r="37396">
          <cell r="C37396">
            <v>306</v>
          </cell>
          <cell r="D37396" t="str">
            <v>GRIFFITH FOODS, S.A. DE C.V.</v>
          </cell>
        </row>
        <row r="37397">
          <cell r="C37397">
            <v>306</v>
          </cell>
          <cell r="D37397" t="str">
            <v>GRIFFITH FOODS, S.A. DE C.V.</v>
          </cell>
        </row>
        <row r="37398">
          <cell r="C37398">
            <v>306</v>
          </cell>
          <cell r="D37398" t="str">
            <v>GRIFFITH FOODS, S.A. DE C.V.</v>
          </cell>
        </row>
        <row r="37399">
          <cell r="C37399">
            <v>249</v>
          </cell>
          <cell r="D37399" t="str">
            <v>ASHLAND CHEMICAL DE MEXICO, S.A. DE C.V.</v>
          </cell>
        </row>
        <row r="37400">
          <cell r="C37400">
            <v>249</v>
          </cell>
          <cell r="D37400" t="str">
            <v>ASHLAND CHEMICAL DE MEXICO, S.A. DE C.V.</v>
          </cell>
        </row>
        <row r="37401">
          <cell r="C37401">
            <v>337</v>
          </cell>
          <cell r="D37401" t="str">
            <v>CERVECERIA CUAUHTEMOC MOCTEZUMA SA DE CV</v>
          </cell>
        </row>
        <row r="37402">
          <cell r="C37402">
            <v>392</v>
          </cell>
          <cell r="D37402" t="str">
            <v>CIH INTERNATIONAL, S.A.R.L.</v>
          </cell>
        </row>
        <row r="37403">
          <cell r="C37403">
            <v>392</v>
          </cell>
          <cell r="D37403" t="str">
            <v>CIH INTERNATIONAL, S.A.R.L.</v>
          </cell>
        </row>
        <row r="37404">
          <cell r="C37404">
            <v>441</v>
          </cell>
          <cell r="D37404" t="str">
            <v>BIMBO</v>
          </cell>
        </row>
        <row r="37405">
          <cell r="C37405">
            <v>451</v>
          </cell>
          <cell r="D37405" t="str">
            <v>MEZCALES CASA ARMANDO, S.A. DE C.V.</v>
          </cell>
        </row>
        <row r="37406">
          <cell r="C37406">
            <v>470</v>
          </cell>
          <cell r="D37406" t="str">
            <v>EKSA MILLS</v>
          </cell>
        </row>
        <row r="37407">
          <cell r="C37407">
            <v>313</v>
          </cell>
          <cell r="D37407" t="str">
            <v>COMMONWEALTH BREWERY LTD</v>
          </cell>
        </row>
        <row r="37408">
          <cell r="C37408">
            <v>427</v>
          </cell>
          <cell r="D37408" t="str">
            <v>CASA ARMANDO GUILLERMO PRIETO, S.A. DE C.V.</v>
          </cell>
        </row>
        <row r="37409">
          <cell r="C37409">
            <v>401</v>
          </cell>
          <cell r="D37409" t="str">
            <v>GYG DERIVADOS Y COMESTIBLES, S.A. DE C.V.</v>
          </cell>
        </row>
        <row r="37410">
          <cell r="C37410">
            <v>79</v>
          </cell>
          <cell r="D37410" t="str">
            <v>GRUMA</v>
          </cell>
        </row>
        <row r="37411">
          <cell r="C37411">
            <v>79</v>
          </cell>
          <cell r="D37411" t="str">
            <v>GRUMA</v>
          </cell>
        </row>
        <row r="37412">
          <cell r="C37412">
            <v>382</v>
          </cell>
          <cell r="D37412" t="str">
            <v>PC BIOLOGICS, S.A. DE C.V.</v>
          </cell>
        </row>
        <row r="37413">
          <cell r="C37413">
            <v>184</v>
          </cell>
          <cell r="D37413" t="str">
            <v>CUEROMEX WET BLUE SA DE CV</v>
          </cell>
        </row>
        <row r="37414">
          <cell r="C37414">
            <v>184</v>
          </cell>
          <cell r="D37414" t="str">
            <v>CUEROMEX WET BLUE SA DE CV</v>
          </cell>
        </row>
        <row r="37415">
          <cell r="C37415">
            <v>79</v>
          </cell>
          <cell r="D37415" t="str">
            <v>GRUMA</v>
          </cell>
        </row>
        <row r="37416">
          <cell r="C37416">
            <v>79</v>
          </cell>
          <cell r="D37416" t="str">
            <v>GRUMA</v>
          </cell>
        </row>
        <row r="37417">
          <cell r="C37417">
            <v>206</v>
          </cell>
          <cell r="D37417" t="str">
            <v>INVESTIGACION PRODUCTIVA SA DE CV</v>
          </cell>
        </row>
        <row r="37418">
          <cell r="C37418">
            <v>346</v>
          </cell>
          <cell r="D37418" t="str">
            <v>EXAGROMERICA, S.C. DE R.L. DE C.V.</v>
          </cell>
        </row>
        <row r="37419">
          <cell r="C37419">
            <v>249</v>
          </cell>
          <cell r="D37419" t="str">
            <v>ASHLAND CHEMICAL DE MEXICO, S.A. DE C.V.</v>
          </cell>
        </row>
        <row r="37420">
          <cell r="C37420">
            <v>249</v>
          </cell>
          <cell r="D37420" t="str">
            <v>ASHLAND CHEMICAL DE MEXICO, S.A. DE C.V.</v>
          </cell>
        </row>
        <row r="37421">
          <cell r="C37421">
            <v>249</v>
          </cell>
          <cell r="D37421" t="str">
            <v>ASHLAND CHEMICAL DE MEXICO, S.A. DE C.V.</v>
          </cell>
        </row>
        <row r="37422">
          <cell r="C37422">
            <v>249</v>
          </cell>
          <cell r="D37422" t="str">
            <v>ASHLAND CHEMICAL DE MEXICO, S.A. DE C.V.</v>
          </cell>
        </row>
        <row r="37423">
          <cell r="C37423">
            <v>249</v>
          </cell>
          <cell r="D37423" t="str">
            <v>ASHLAND CHEMICAL DE MEXICO, S.A. DE C.V.</v>
          </cell>
        </row>
        <row r="37424">
          <cell r="C37424">
            <v>33</v>
          </cell>
          <cell r="D37424" t="str">
            <v>CERVECERIA CUAUHTEMOC MOCTEZUMA SA DE CV</v>
          </cell>
        </row>
        <row r="37425">
          <cell r="C37425">
            <v>33</v>
          </cell>
          <cell r="D37425" t="str">
            <v>CERVECERIA CUAUHTEMOC MOCTEZUMA SA DE CV</v>
          </cell>
        </row>
        <row r="37426">
          <cell r="C37426">
            <v>33</v>
          </cell>
          <cell r="D37426" t="str">
            <v>CERVECERIA CUAUHTEMOC MOCTEZUMA SA DE CV</v>
          </cell>
        </row>
        <row r="37427">
          <cell r="C37427">
            <v>33</v>
          </cell>
          <cell r="D37427" t="str">
            <v>CERVECERIA CUAUHTEMOC MOCTEZUMA SA DE CV</v>
          </cell>
        </row>
        <row r="37428">
          <cell r="C37428">
            <v>33</v>
          </cell>
          <cell r="D37428" t="str">
            <v>CERVECERIA CUAUHTEMOC MOCTEZUMA SA DE CV</v>
          </cell>
        </row>
        <row r="37429">
          <cell r="C37429">
            <v>33</v>
          </cell>
          <cell r="D37429" t="str">
            <v>CERVECERIA CUAUHTEMOC MOCTEZUMA SA DE CV</v>
          </cell>
        </row>
        <row r="37430">
          <cell r="C37430">
            <v>33</v>
          </cell>
          <cell r="D37430" t="str">
            <v>CERVECERIA CUAUHTEMOC MOCTEZUMA SA DE CV</v>
          </cell>
        </row>
        <row r="37431">
          <cell r="C37431">
            <v>31</v>
          </cell>
          <cell r="D37431" t="str">
            <v>CERVECERIA CUAUHTEMOC MOCTEZUMA SA DE CV</v>
          </cell>
        </row>
        <row r="37432">
          <cell r="C37432">
            <v>31</v>
          </cell>
          <cell r="D37432" t="str">
            <v>CERVECERIA CUAUHTEMOC MOCTEZUMA SA DE CV</v>
          </cell>
        </row>
        <row r="37433">
          <cell r="C37433">
            <v>97</v>
          </cell>
          <cell r="D37433" t="str">
            <v>LAVAEXPORT SA DE CV</v>
          </cell>
        </row>
        <row r="37434">
          <cell r="C37434">
            <v>97</v>
          </cell>
          <cell r="D37434" t="str">
            <v>LAVAEXPORT SA DE CV</v>
          </cell>
        </row>
        <row r="37435">
          <cell r="C37435">
            <v>249</v>
          </cell>
          <cell r="D37435" t="str">
            <v>ASHLAND CHEMICAL DE MEXICO, S.A. DE C.V.</v>
          </cell>
        </row>
        <row r="37436">
          <cell r="C37436">
            <v>179</v>
          </cell>
          <cell r="D37436" t="str">
            <v>TBG APPAREL S DE RL DE CV</v>
          </cell>
        </row>
        <row r="37437">
          <cell r="C37437">
            <v>441</v>
          </cell>
          <cell r="D37437" t="str">
            <v>BIMBO</v>
          </cell>
        </row>
        <row r="37438">
          <cell r="C37438">
            <v>423</v>
          </cell>
          <cell r="D37438" t="str">
            <v>VISCERAS SELECTAS DEL BAJIO.S. DE R.L. DE C.V.</v>
          </cell>
        </row>
        <row r="37439">
          <cell r="C37439">
            <v>423</v>
          </cell>
          <cell r="D37439" t="str">
            <v>VISCERAS SELECTAS DEL BAJIO.S. DE R.L. DE C.V.</v>
          </cell>
        </row>
        <row r="37440">
          <cell r="C37440">
            <v>14</v>
          </cell>
          <cell r="D37440" t="str">
            <v>DISTRIBUIDORA TEXTIL ARTTEX, S.A. DE C.V.</v>
          </cell>
        </row>
        <row r="37441">
          <cell r="C37441">
            <v>246</v>
          </cell>
          <cell r="D37441" t="str">
            <v>COMPLEMENTOS ALIMENTICIOS, S.A. DE C.V.</v>
          </cell>
        </row>
        <row r="37442">
          <cell r="C37442">
            <v>249</v>
          </cell>
          <cell r="D37442" t="str">
            <v>ASHLAND CHEMICAL DE MEXICO, S.A. DE C.V.</v>
          </cell>
        </row>
        <row r="37443">
          <cell r="C37443">
            <v>249</v>
          </cell>
          <cell r="D37443" t="str">
            <v>ASHLAND CHEMICAL DE MEXICO, S.A. DE C.V.</v>
          </cell>
        </row>
        <row r="37444">
          <cell r="C37444">
            <v>454</v>
          </cell>
          <cell r="D37444" t="str">
            <v>RAMON ENRIQUE REYES CANCINO</v>
          </cell>
        </row>
        <row r="37445">
          <cell r="C37445">
            <v>204</v>
          </cell>
          <cell r="D37445" t="str">
            <v>PQ INTEGRADORA LOGISTICA SA DE CV</v>
          </cell>
        </row>
        <row r="37446">
          <cell r="C37446">
            <v>204</v>
          </cell>
          <cell r="D37446" t="str">
            <v>PQ INTEGRADORA LOGISTICA SA DE CV</v>
          </cell>
        </row>
        <row r="37447">
          <cell r="C37447">
            <v>371</v>
          </cell>
          <cell r="D37447" t="str">
            <v>DANIEL ROMO CUELLAR</v>
          </cell>
        </row>
        <row r="37448">
          <cell r="C37448">
            <v>52</v>
          </cell>
          <cell r="D37448" t="str">
            <v>DEUTSCHE QUIMICA SA DE CV</v>
          </cell>
        </row>
        <row r="37449">
          <cell r="C37449">
            <v>89</v>
          </cell>
          <cell r="D37449" t="str">
            <v>KERRY INGREDIENTS DE MEXICO SA DE CV</v>
          </cell>
        </row>
        <row r="37450">
          <cell r="C37450">
            <v>471</v>
          </cell>
          <cell r="D37450" t="str">
            <v>ALIMENTINNA</v>
          </cell>
        </row>
        <row r="37451">
          <cell r="C37451">
            <v>249</v>
          </cell>
          <cell r="D37451" t="str">
            <v>ASHLAND CHEMICAL DE MEXICO, S.A. DE C.V.</v>
          </cell>
        </row>
        <row r="37452">
          <cell r="C37452">
            <v>249</v>
          </cell>
          <cell r="D37452" t="str">
            <v>ASHLAND CHEMICAL DE MEXICO, S.A. DE C.V.</v>
          </cell>
        </row>
        <row r="37453">
          <cell r="C37453">
            <v>446</v>
          </cell>
          <cell r="D37453" t="str">
            <v>MAQUILAS REYTEX, S.A. DE C.V.</v>
          </cell>
        </row>
        <row r="37454">
          <cell r="C37454">
            <v>446</v>
          </cell>
          <cell r="D37454" t="str">
            <v>MAQUILAS REYTEX, S.A. DE C.V.</v>
          </cell>
        </row>
        <row r="37455">
          <cell r="C37455">
            <v>414</v>
          </cell>
          <cell r="D37455" t="str">
            <v>HELA CHEMICALS SA DE CV</v>
          </cell>
        </row>
        <row r="37456">
          <cell r="C37456">
            <v>414</v>
          </cell>
          <cell r="D37456" t="str">
            <v>HELA CHEMICALS SA DE CV</v>
          </cell>
        </row>
        <row r="37457">
          <cell r="C37457">
            <v>393</v>
          </cell>
          <cell r="D37457" t="str">
            <v>CERVECERIA CUAUHTEMOC MOCTEZUMA SA DE CV</v>
          </cell>
        </row>
        <row r="37458">
          <cell r="C37458">
            <v>437</v>
          </cell>
          <cell r="D37458" t="str">
            <v>FREXPORT, S.A. DE C.V.</v>
          </cell>
        </row>
        <row r="37459">
          <cell r="C37459">
            <v>249</v>
          </cell>
          <cell r="D37459" t="str">
            <v>ASHLAND CHEMICAL DE MEXICO, S.A. DE C.V.</v>
          </cell>
        </row>
        <row r="37460">
          <cell r="C37460">
            <v>249</v>
          </cell>
          <cell r="D37460" t="str">
            <v>ASHLAND CHEMICAL DE MEXICO, S.A. DE C.V.</v>
          </cell>
        </row>
        <row r="37461">
          <cell r="C37461">
            <v>249</v>
          </cell>
          <cell r="D37461" t="str">
            <v>ASHLAND CHEMICAL DE MEXICO, S.A. DE C.V.</v>
          </cell>
        </row>
        <row r="37462">
          <cell r="C37462">
            <v>249</v>
          </cell>
          <cell r="D37462" t="str">
            <v>ASHLAND CHEMICAL DE MEXICO, S.A. DE C.V.</v>
          </cell>
        </row>
        <row r="37463">
          <cell r="C37463">
            <v>249</v>
          </cell>
          <cell r="D37463" t="str">
            <v>ASHLAND CHEMICAL DE MEXICO, S.A. DE C.V.</v>
          </cell>
        </row>
        <row r="37464">
          <cell r="C37464">
            <v>454</v>
          </cell>
          <cell r="D37464" t="str">
            <v>RAMON ENRIQUE REYES CANCINO</v>
          </cell>
        </row>
        <row r="37465">
          <cell r="C37465">
            <v>454</v>
          </cell>
          <cell r="D37465" t="str">
            <v>RAMON ENRIQUE REYES CANCINO</v>
          </cell>
        </row>
        <row r="37466">
          <cell r="C37466">
            <v>367</v>
          </cell>
          <cell r="D37466" t="str">
            <v>WRANGLER DE MEXICO, S. DE R.L. DE C.V.</v>
          </cell>
        </row>
        <row r="37467">
          <cell r="C37467">
            <v>367</v>
          </cell>
          <cell r="D37467" t="str">
            <v>WRANGLER DE MEXICO, S. DE R.L. DE C.V.</v>
          </cell>
        </row>
        <row r="37468">
          <cell r="C37468">
            <v>112</v>
          </cell>
          <cell r="D37468" t="str">
            <v>GRUMA</v>
          </cell>
        </row>
        <row r="37469">
          <cell r="C37469">
            <v>112</v>
          </cell>
          <cell r="D37469" t="str">
            <v>GRUMA</v>
          </cell>
        </row>
        <row r="37470">
          <cell r="C37470">
            <v>112</v>
          </cell>
          <cell r="D37470" t="str">
            <v>GRUMA</v>
          </cell>
        </row>
        <row r="37471">
          <cell r="C37471">
            <v>184</v>
          </cell>
          <cell r="D37471" t="str">
            <v>CUEROMEX WET BLUE SA DE CV</v>
          </cell>
        </row>
        <row r="37472">
          <cell r="C37472">
            <v>184</v>
          </cell>
          <cell r="D37472" t="str">
            <v>CUEROMEX WET BLUE SA DE CV</v>
          </cell>
        </row>
        <row r="37473">
          <cell r="C37473">
            <v>370</v>
          </cell>
          <cell r="D37473" t="str">
            <v>JUAN RAMON DELGADILLO ALDRETE</v>
          </cell>
        </row>
        <row r="37474">
          <cell r="C37474">
            <v>441</v>
          </cell>
          <cell r="D37474" t="str">
            <v>BIMBO</v>
          </cell>
        </row>
        <row r="37475">
          <cell r="C37475">
            <v>32</v>
          </cell>
          <cell r="D37475" t="str">
            <v>CERVECERIA CUAUHTEMOC MOCTEZUMA SA DE CV</v>
          </cell>
        </row>
        <row r="37476">
          <cell r="C37476">
            <v>32</v>
          </cell>
          <cell r="D37476" t="str">
            <v>CERVECERIA CUAUHTEMOC MOCTEZUMA SA DE CV</v>
          </cell>
        </row>
        <row r="37477">
          <cell r="C37477">
            <v>32</v>
          </cell>
          <cell r="D37477" t="str">
            <v>CERVECERIA CUAUHTEMOC MOCTEZUMA SA DE CV</v>
          </cell>
        </row>
        <row r="37478">
          <cell r="C37478">
            <v>30</v>
          </cell>
          <cell r="D37478" t="str">
            <v>CERVECERIA CUAUHTEMOC MOCTEZUMA SA DE CV</v>
          </cell>
        </row>
        <row r="37479">
          <cell r="C37479">
            <v>30</v>
          </cell>
          <cell r="D37479" t="str">
            <v>CERVECERIA CUAUHTEMOC MOCTEZUMA SA DE CV</v>
          </cell>
        </row>
        <row r="37480">
          <cell r="C37480">
            <v>249</v>
          </cell>
          <cell r="D37480" t="str">
            <v>ASHLAND CHEMICAL DE MEXICO, S.A. DE C.V.</v>
          </cell>
        </row>
        <row r="37481">
          <cell r="C37481">
            <v>249</v>
          </cell>
          <cell r="D37481" t="str">
            <v>ASHLAND CHEMICAL DE MEXICO, S.A. DE C.V.</v>
          </cell>
        </row>
        <row r="37482">
          <cell r="C37482">
            <v>249</v>
          </cell>
          <cell r="D37482" t="str">
            <v>ASHLAND CHEMICAL DE MEXICO, S.A. DE C.V.</v>
          </cell>
        </row>
        <row r="37483">
          <cell r="C37483">
            <v>134</v>
          </cell>
          <cell r="D37483" t="str">
            <v>QUIMICA HERNANDEZ RAMIREZ SA DE CV</v>
          </cell>
        </row>
        <row r="37484">
          <cell r="C37484">
            <v>134</v>
          </cell>
          <cell r="D37484" t="str">
            <v>QUIMICA HERNANDEZ RAMIREZ SA DE CV</v>
          </cell>
        </row>
        <row r="37485">
          <cell r="C37485">
            <v>134</v>
          </cell>
          <cell r="D37485" t="str">
            <v>QUIMICA HERNANDEZ RAMIREZ SA DE CV</v>
          </cell>
        </row>
        <row r="37486">
          <cell r="C37486">
            <v>249</v>
          </cell>
          <cell r="D37486" t="str">
            <v>ASHLAND CHEMICAL DE MEXICO, S.A. DE C.V.</v>
          </cell>
        </row>
        <row r="37487">
          <cell r="C37487">
            <v>249</v>
          </cell>
          <cell r="D37487" t="str">
            <v>ASHLAND CHEMICAL DE MEXICO, S.A. DE C.V.</v>
          </cell>
        </row>
        <row r="37488">
          <cell r="C37488">
            <v>179</v>
          </cell>
          <cell r="D37488" t="str">
            <v>TBG APPAREL S DE RL DE CV</v>
          </cell>
        </row>
        <row r="37489">
          <cell r="C37489">
            <v>104</v>
          </cell>
          <cell r="D37489" t="str">
            <v>MEJORPLUS SA DE CV</v>
          </cell>
        </row>
        <row r="37490">
          <cell r="C37490">
            <v>104</v>
          </cell>
          <cell r="D37490" t="str">
            <v>MEJORPLUS SA DE CV</v>
          </cell>
        </row>
        <row r="37491">
          <cell r="C37491">
            <v>104</v>
          </cell>
          <cell r="D37491" t="str">
            <v>MEJORPLUS SA DE CV</v>
          </cell>
        </row>
        <row r="37492">
          <cell r="C37492">
            <v>104</v>
          </cell>
          <cell r="D37492" t="str">
            <v>MEJORPLUS SA DE CV</v>
          </cell>
        </row>
        <row r="37493">
          <cell r="C37493">
            <v>469</v>
          </cell>
          <cell r="D37493" t="str">
            <v>PACIFICO INDUSTRIAL</v>
          </cell>
        </row>
        <row r="37494">
          <cell r="C37494">
            <v>392</v>
          </cell>
          <cell r="D37494" t="str">
            <v>CIH INTERNATIONAL, S.A.R.L.</v>
          </cell>
        </row>
        <row r="37495">
          <cell r="C37495">
            <v>401</v>
          </cell>
          <cell r="D37495" t="str">
            <v>GYG DERIVADOS Y COMESTIBLES, S.A. DE C.V.</v>
          </cell>
        </row>
        <row r="37496">
          <cell r="C37496">
            <v>249</v>
          </cell>
          <cell r="D37496" t="str">
            <v>ASHLAND CHEMICAL DE MEXICO, S.A. DE C.V.</v>
          </cell>
        </row>
        <row r="37497">
          <cell r="C37497">
            <v>115</v>
          </cell>
          <cell r="D37497" t="str">
            <v>GRUMA</v>
          </cell>
        </row>
        <row r="37498">
          <cell r="C37498">
            <v>313</v>
          </cell>
          <cell r="D37498" t="str">
            <v>COMMONWEALTH BREWERY LTD</v>
          </cell>
        </row>
        <row r="37499">
          <cell r="C37499">
            <v>144</v>
          </cell>
          <cell r="D37499" t="str">
            <v>SUELAS WYNY SA DE CV</v>
          </cell>
        </row>
        <row r="37500">
          <cell r="C37500">
            <v>144</v>
          </cell>
          <cell r="D37500" t="str">
            <v>SUELAS WYNY SA DE CV</v>
          </cell>
        </row>
        <row r="37501">
          <cell r="C37501">
            <v>349</v>
          </cell>
          <cell r="D37501" t="str">
            <v>VILLA VERDE AGRICOLA MEXICANA, S.A. DE C.V.</v>
          </cell>
        </row>
        <row r="37502">
          <cell r="C37502">
            <v>349</v>
          </cell>
          <cell r="D37502" t="str">
            <v>VILLA VERDE AGRICOLA MEXICANA, S.A. DE C.V.</v>
          </cell>
        </row>
        <row r="37503">
          <cell r="C37503">
            <v>445</v>
          </cell>
          <cell r="D37503" t="str">
            <v>BIMBO</v>
          </cell>
        </row>
        <row r="37504">
          <cell r="C37504">
            <v>21</v>
          </cell>
          <cell r="D37504" t="str">
            <v>BIMBO</v>
          </cell>
        </row>
        <row r="37505">
          <cell r="C37505">
            <v>202</v>
          </cell>
          <cell r="D37505" t="str">
            <v>CURTIDOS TREVIÑO SA DE CV</v>
          </cell>
        </row>
        <row r="37506">
          <cell r="C37506">
            <v>31</v>
          </cell>
          <cell r="D37506" t="str">
            <v>CERVECERIA CUAUHTEMOC MOCTEZUMA SA DE CV</v>
          </cell>
        </row>
        <row r="37507">
          <cell r="C37507">
            <v>50</v>
          </cell>
          <cell r="D37507" t="str">
            <v>COSMOCEL SA</v>
          </cell>
        </row>
        <row r="37508">
          <cell r="C37508">
            <v>249</v>
          </cell>
          <cell r="D37508" t="str">
            <v>ASHLAND CHEMICAL DE MEXICO, S.A. DE C.V.</v>
          </cell>
        </row>
        <row r="37509">
          <cell r="C37509">
            <v>249</v>
          </cell>
          <cell r="D37509" t="str">
            <v>ASHLAND CHEMICAL DE MEXICO, S.A. DE C.V.</v>
          </cell>
        </row>
        <row r="37510">
          <cell r="C37510">
            <v>455</v>
          </cell>
          <cell r="D37510" t="str">
            <v>BIMBO</v>
          </cell>
        </row>
        <row r="37511">
          <cell r="C37511">
            <v>89</v>
          </cell>
          <cell r="D37511" t="str">
            <v>KERRY INGREDIENTS DE MEXICO SA DE CV</v>
          </cell>
        </row>
        <row r="37512">
          <cell r="C37512">
            <v>128</v>
          </cell>
          <cell r="D37512" t="str">
            <v>PRODUCTOS CURTIENTES SA DE CV</v>
          </cell>
        </row>
        <row r="37513">
          <cell r="C37513">
            <v>67</v>
          </cell>
          <cell r="D37513" t="str">
            <v>GELITA MEXICO S DE RL DE CV</v>
          </cell>
        </row>
        <row r="37514">
          <cell r="C37514">
            <v>454</v>
          </cell>
          <cell r="D37514" t="str">
            <v>RAMON ENRIQUE REYES CANCINO</v>
          </cell>
        </row>
        <row r="37515">
          <cell r="C37515">
            <v>454</v>
          </cell>
          <cell r="D37515" t="str">
            <v>RAMON ENRIQUE REYES CANCINO</v>
          </cell>
        </row>
        <row r="37516">
          <cell r="C37516">
            <v>67</v>
          </cell>
          <cell r="D37516" t="str">
            <v>GELITA MEXICO S DE RL DE CV</v>
          </cell>
        </row>
        <row r="37517">
          <cell r="C37517">
            <v>67</v>
          </cell>
          <cell r="D37517" t="str">
            <v>GELITA MEXICO S DE RL DE CV</v>
          </cell>
        </row>
        <row r="37518">
          <cell r="C37518">
            <v>32</v>
          </cell>
          <cell r="D37518" t="str">
            <v>CERVECERIA CUAUHTEMOC MOCTEZUMA SA DE CV</v>
          </cell>
        </row>
        <row r="37519">
          <cell r="C37519">
            <v>28</v>
          </cell>
          <cell r="D37519" t="str">
            <v>CERVECERIA CUAUHTEMOC MOCTEZUMA SA DE CV</v>
          </cell>
        </row>
        <row r="37520">
          <cell r="C37520">
            <v>28</v>
          </cell>
          <cell r="D37520" t="str">
            <v>CERVECERIA CUAUHTEMOC MOCTEZUMA SA DE CV</v>
          </cell>
        </row>
        <row r="37521">
          <cell r="C37521">
            <v>441</v>
          </cell>
          <cell r="D37521" t="str">
            <v>BIMBO</v>
          </cell>
        </row>
        <row r="37522">
          <cell r="C37522">
            <v>179</v>
          </cell>
          <cell r="D37522" t="str">
            <v>TBG APPAREL S DE RL DE CV</v>
          </cell>
        </row>
        <row r="37523">
          <cell r="C37523">
            <v>249</v>
          </cell>
          <cell r="D37523" t="str">
            <v>ASHLAND CHEMICAL DE MEXICO, S.A. DE C.V.</v>
          </cell>
        </row>
        <row r="37524">
          <cell r="C37524">
            <v>6</v>
          </cell>
          <cell r="D37524" t="str">
            <v>AGRANA FRUIT MEXICO SA DE CV</v>
          </cell>
        </row>
        <row r="37525">
          <cell r="C37525">
            <v>204</v>
          </cell>
          <cell r="D37525" t="str">
            <v>PQ INTEGRADORA LOGISTICA SA DE CV</v>
          </cell>
        </row>
        <row r="37526">
          <cell r="C37526">
            <v>249</v>
          </cell>
          <cell r="D37526" t="str">
            <v>ASHLAND CHEMICAL DE MEXICO, S.A. DE C.V.</v>
          </cell>
        </row>
        <row r="37527">
          <cell r="C37527">
            <v>249</v>
          </cell>
          <cell r="D37527" t="str">
            <v>ASHLAND CHEMICAL DE MEXICO, S.A. DE C.V.</v>
          </cell>
        </row>
        <row r="37528">
          <cell r="C37528">
            <v>249</v>
          </cell>
          <cell r="D37528" t="str">
            <v>ASHLAND CHEMICAL DE MEXICO, S.A. DE C.V.</v>
          </cell>
        </row>
        <row r="37529">
          <cell r="C37529">
            <v>249</v>
          </cell>
          <cell r="D37529" t="str">
            <v>ASHLAND CHEMICAL DE MEXICO, S.A. DE C.V.</v>
          </cell>
        </row>
        <row r="37530">
          <cell r="C37530">
            <v>30</v>
          </cell>
          <cell r="D37530" t="str">
            <v>CERVECERIA CUAUHTEMOC MOCTEZUMA SA DE CV</v>
          </cell>
        </row>
        <row r="37531">
          <cell r="C37531">
            <v>204</v>
          </cell>
          <cell r="D37531" t="str">
            <v>PQ INTEGRADORA LOGISTICA SA DE CV</v>
          </cell>
        </row>
        <row r="37532">
          <cell r="C37532">
            <v>16</v>
          </cell>
          <cell r="D37532" t="str">
            <v>GRUMA</v>
          </cell>
        </row>
        <row r="37533">
          <cell r="C37533">
            <v>199</v>
          </cell>
          <cell r="D37533" t="str">
            <v>ANILINAS Y QUIMICOS TEXTILES SA DE CV</v>
          </cell>
        </row>
        <row r="37534">
          <cell r="C37534">
            <v>199</v>
          </cell>
          <cell r="D37534" t="str">
            <v>ANILINAS Y QUIMICOS TEXTILES SA DE CV</v>
          </cell>
        </row>
        <row r="37535">
          <cell r="C37535">
            <v>400</v>
          </cell>
          <cell r="D37535" t="str">
            <v>PLASSET INGREDIENTS, S.A. DE C.V.</v>
          </cell>
        </row>
        <row r="37536">
          <cell r="C37536">
            <v>440</v>
          </cell>
          <cell r="D37536" t="str">
            <v>BIMBO</v>
          </cell>
        </row>
        <row r="37537">
          <cell r="C37537">
            <v>342</v>
          </cell>
          <cell r="D37537" t="str">
            <v>RED STRIPE</v>
          </cell>
        </row>
        <row r="37538">
          <cell r="C37538">
            <v>381</v>
          </cell>
          <cell r="D37538" t="str">
            <v>HARI MASA DEL SURESTE, S.A. DE C.V.</v>
          </cell>
        </row>
        <row r="37539">
          <cell r="C37539">
            <v>454</v>
          </cell>
          <cell r="D37539" t="str">
            <v>RAMON ENRIQUE REYES CANCINO</v>
          </cell>
        </row>
        <row r="37540">
          <cell r="C37540">
            <v>454</v>
          </cell>
          <cell r="D37540" t="str">
            <v>RAMON ENRIQUE REYES CANCINO</v>
          </cell>
        </row>
        <row r="37541">
          <cell r="C37541">
            <v>184</v>
          </cell>
          <cell r="D37541" t="str">
            <v>CUEROMEX WET BLUE SA DE CV</v>
          </cell>
        </row>
        <row r="37542">
          <cell r="C37542">
            <v>342</v>
          </cell>
          <cell r="D37542" t="str">
            <v>RED STRIPE</v>
          </cell>
        </row>
        <row r="37543">
          <cell r="C37543">
            <v>342</v>
          </cell>
          <cell r="D37543" t="str">
            <v>RED STRIPE</v>
          </cell>
        </row>
        <row r="37544">
          <cell r="C37544">
            <v>342</v>
          </cell>
          <cell r="D37544" t="str">
            <v>RED STRIPE</v>
          </cell>
        </row>
        <row r="37545">
          <cell r="C37545">
            <v>342</v>
          </cell>
          <cell r="D37545" t="str">
            <v>RED STRIPE</v>
          </cell>
        </row>
        <row r="37546">
          <cell r="C37546">
            <v>472</v>
          </cell>
          <cell r="D37546" t="str">
            <v>LATIN FOODS INTERNATIONAL</v>
          </cell>
        </row>
        <row r="37547">
          <cell r="C37547">
            <v>249</v>
          </cell>
          <cell r="D37547" t="str">
            <v>ASHLAND CHEMICAL DE MEXICO, S.A. DE C.V.</v>
          </cell>
        </row>
        <row r="37548">
          <cell r="C37548">
            <v>249</v>
          </cell>
          <cell r="D37548" t="str">
            <v>ASHLAND CHEMICAL DE MEXICO, S.A. DE C.V.</v>
          </cell>
        </row>
        <row r="37549">
          <cell r="C37549">
            <v>249</v>
          </cell>
          <cell r="D37549" t="str">
            <v>ASHLAND CHEMICAL DE MEXICO, S.A. DE C.V.</v>
          </cell>
        </row>
        <row r="37550">
          <cell r="C37550">
            <v>177</v>
          </cell>
          <cell r="D37550" t="str">
            <v>COLOIDALES DUCHE SA DE CV</v>
          </cell>
        </row>
        <row r="37551">
          <cell r="C37551">
            <v>249</v>
          </cell>
          <cell r="D37551" t="str">
            <v>ASHLAND CHEMICAL DE MEXICO, S.A. DE C.V.</v>
          </cell>
        </row>
        <row r="37552">
          <cell r="C37552">
            <v>249</v>
          </cell>
          <cell r="D37552" t="str">
            <v>ASHLAND CHEMICAL DE MEXICO, S.A. DE C.V.</v>
          </cell>
        </row>
        <row r="37553">
          <cell r="C37553">
            <v>249</v>
          </cell>
          <cell r="D37553" t="str">
            <v>ASHLAND CHEMICAL DE MEXICO, S.A. DE C.V.</v>
          </cell>
        </row>
        <row r="37554">
          <cell r="C37554">
            <v>249</v>
          </cell>
          <cell r="D37554" t="str">
            <v>ASHLAND CHEMICAL DE MEXICO, S.A. DE C.V.</v>
          </cell>
        </row>
        <row r="37555">
          <cell r="C37555">
            <v>249</v>
          </cell>
          <cell r="D37555" t="str">
            <v>ASHLAND CHEMICAL DE MEXICO, S.A. DE C.V.</v>
          </cell>
        </row>
        <row r="37556">
          <cell r="C37556">
            <v>249</v>
          </cell>
          <cell r="D37556" t="str">
            <v>ASHLAND CHEMICAL DE MEXICO, S.A. DE C.V.</v>
          </cell>
        </row>
        <row r="37557">
          <cell r="C37557">
            <v>249</v>
          </cell>
          <cell r="D37557" t="str">
            <v>ASHLAND CHEMICAL DE MEXICO, S.A. DE C.V.</v>
          </cell>
        </row>
        <row r="37558">
          <cell r="C37558">
            <v>249</v>
          </cell>
          <cell r="D37558" t="str">
            <v>ASHLAND CHEMICAL DE MEXICO, S.A. DE C.V.</v>
          </cell>
        </row>
        <row r="37559">
          <cell r="C37559">
            <v>52</v>
          </cell>
          <cell r="D37559" t="str">
            <v>DEUTSCHE QUIMICA SA DE CV</v>
          </cell>
        </row>
        <row r="37560">
          <cell r="C37560">
            <v>249</v>
          </cell>
          <cell r="D37560" t="str">
            <v>ASHLAND CHEMICAL DE MEXICO, S.A. DE C.V.</v>
          </cell>
        </row>
        <row r="37561">
          <cell r="C37561">
            <v>249</v>
          </cell>
          <cell r="D37561" t="str">
            <v>ASHLAND CHEMICAL DE MEXICO, S.A. DE C.V.</v>
          </cell>
        </row>
        <row r="37562">
          <cell r="C37562">
            <v>249</v>
          </cell>
          <cell r="D37562" t="str">
            <v>ASHLAND CHEMICAL DE MEXICO, S.A. DE C.V.</v>
          </cell>
        </row>
        <row r="37563">
          <cell r="C37563">
            <v>238</v>
          </cell>
          <cell r="D37563" t="str">
            <v>ANSA MCAL TRADING, INC.</v>
          </cell>
        </row>
        <row r="37564">
          <cell r="C37564">
            <v>31</v>
          </cell>
          <cell r="D37564" t="str">
            <v>CERVECERIA CUAUHTEMOC MOCTEZUMA SA DE CV</v>
          </cell>
        </row>
        <row r="37565">
          <cell r="C37565">
            <v>31</v>
          </cell>
          <cell r="D37565" t="str">
            <v>CERVECERIA CUAUHTEMOC MOCTEZUMA SA DE CV</v>
          </cell>
        </row>
        <row r="37566">
          <cell r="C37566">
            <v>31</v>
          </cell>
          <cell r="D37566" t="str">
            <v>CERVECERIA CUAUHTEMOC MOCTEZUMA SA DE CV</v>
          </cell>
        </row>
        <row r="37567">
          <cell r="C37567">
            <v>32</v>
          </cell>
          <cell r="D37567" t="str">
            <v>CERVECERIA CUAUHTEMOC MOCTEZUMA SA DE CV</v>
          </cell>
        </row>
        <row r="37568">
          <cell r="C37568">
            <v>32</v>
          </cell>
          <cell r="D37568" t="str">
            <v>CERVECERIA CUAUHTEMOC MOCTEZUMA SA DE CV</v>
          </cell>
        </row>
        <row r="37569">
          <cell r="C37569">
            <v>28</v>
          </cell>
          <cell r="D37569" t="str">
            <v>CERVECERIA CUAUHTEMOC MOCTEZUMA SA DE CV</v>
          </cell>
        </row>
        <row r="37570">
          <cell r="C37570">
            <v>28</v>
          </cell>
          <cell r="D37570" t="str">
            <v>CERVECERIA CUAUHTEMOC MOCTEZUMA SA DE CV</v>
          </cell>
        </row>
        <row r="37571">
          <cell r="C37571">
            <v>28</v>
          </cell>
          <cell r="D37571" t="str">
            <v>CERVECERIA CUAUHTEMOC MOCTEZUMA SA DE CV</v>
          </cell>
        </row>
        <row r="37572">
          <cell r="C37572">
            <v>33</v>
          </cell>
          <cell r="D37572" t="str">
            <v>CERVECERIA CUAUHTEMOC MOCTEZUMA SA DE CV</v>
          </cell>
        </row>
        <row r="37573">
          <cell r="C37573">
            <v>33</v>
          </cell>
          <cell r="D37573" t="str">
            <v>CERVECERIA CUAUHTEMOC MOCTEZUMA SA DE CV</v>
          </cell>
        </row>
        <row r="37574">
          <cell r="C37574">
            <v>33</v>
          </cell>
          <cell r="D37574" t="str">
            <v>CERVECERIA CUAUHTEMOC MOCTEZUMA SA DE CV</v>
          </cell>
        </row>
        <row r="37575">
          <cell r="C37575">
            <v>33</v>
          </cell>
          <cell r="D37575" t="str">
            <v>CERVECERIA CUAUHTEMOC MOCTEZUMA SA DE CV</v>
          </cell>
        </row>
        <row r="37576">
          <cell r="C37576">
            <v>33</v>
          </cell>
          <cell r="D37576" t="str">
            <v>CERVECERIA CUAUHTEMOC MOCTEZUMA SA DE CV</v>
          </cell>
        </row>
        <row r="37577">
          <cell r="C37577">
            <v>33</v>
          </cell>
          <cell r="D37577" t="str">
            <v>CERVECERIA CUAUHTEMOC MOCTEZUMA SA DE CV</v>
          </cell>
        </row>
        <row r="37578">
          <cell r="C37578">
            <v>28</v>
          </cell>
          <cell r="D37578" t="str">
            <v>CERVECERIA CUAUHTEMOC MOCTEZUMA SA DE CV</v>
          </cell>
        </row>
        <row r="37579">
          <cell r="C37579">
            <v>28</v>
          </cell>
          <cell r="D37579" t="str">
            <v>CERVECERIA CUAUHTEMOC MOCTEZUMA SA DE CV</v>
          </cell>
        </row>
        <row r="37580">
          <cell r="C37580">
            <v>441</v>
          </cell>
          <cell r="D37580" t="str">
            <v>BIMBO</v>
          </cell>
        </row>
        <row r="37581">
          <cell r="C37581">
            <v>441</v>
          </cell>
          <cell r="D37581" t="str">
            <v>BIMBO</v>
          </cell>
        </row>
        <row r="37582">
          <cell r="C37582">
            <v>444</v>
          </cell>
          <cell r="D37582" t="str">
            <v>BIMBO</v>
          </cell>
        </row>
        <row r="37583">
          <cell r="C37583">
            <v>473</v>
          </cell>
          <cell r="D37583" t="str">
            <v>BIMBO</v>
          </cell>
        </row>
        <row r="37584">
          <cell r="C37584">
            <v>378</v>
          </cell>
          <cell r="D37584" t="str">
            <v>STONE LAV, S.A. DE C.V.</v>
          </cell>
        </row>
        <row r="37585">
          <cell r="C37585">
            <v>378</v>
          </cell>
          <cell r="D37585" t="str">
            <v>STONE LAV, S.A. DE C.V.</v>
          </cell>
        </row>
        <row r="37586">
          <cell r="C37586">
            <v>43</v>
          </cell>
          <cell r="D37586" t="str">
            <v>CONFECCIONES TEXTILES DE TEZIUTLAN</v>
          </cell>
        </row>
        <row r="37587">
          <cell r="C37587">
            <v>43</v>
          </cell>
          <cell r="D37587" t="str">
            <v>CONFECCIONES TEXTILES DE TEZIUTLAN</v>
          </cell>
        </row>
        <row r="37588">
          <cell r="C37588">
            <v>184</v>
          </cell>
          <cell r="D37588" t="str">
            <v>CUEROMEX WET BLUE SA DE CV</v>
          </cell>
        </row>
        <row r="37589">
          <cell r="C37589">
            <v>79</v>
          </cell>
          <cell r="D37589" t="str">
            <v>GRUMA</v>
          </cell>
        </row>
        <row r="37590">
          <cell r="C37590">
            <v>40</v>
          </cell>
          <cell r="D37590" t="str">
            <v>CITROLIM SA DE CV</v>
          </cell>
        </row>
        <row r="37591">
          <cell r="C37591">
            <v>134</v>
          </cell>
          <cell r="D37591" t="str">
            <v>QUIMICA HERNANDEZ RAMIREZ SA DE CV</v>
          </cell>
        </row>
        <row r="37592">
          <cell r="C37592">
            <v>134</v>
          </cell>
          <cell r="D37592" t="str">
            <v>QUIMICA HERNANDEZ RAMIREZ SA DE CV</v>
          </cell>
        </row>
        <row r="37593">
          <cell r="C37593">
            <v>193</v>
          </cell>
          <cell r="D37593" t="str">
            <v>CURFIMEX SA DE CV</v>
          </cell>
        </row>
        <row r="37594">
          <cell r="C37594">
            <v>204</v>
          </cell>
          <cell r="D37594" t="str">
            <v>PQ INTEGRADORA LOGISTICA SA DE CV</v>
          </cell>
        </row>
        <row r="37595">
          <cell r="C37595">
            <v>204</v>
          </cell>
          <cell r="D37595" t="str">
            <v>PQ INTEGRADORA LOGISTICA SA DE CV</v>
          </cell>
        </row>
        <row r="37596">
          <cell r="C37596">
            <v>144</v>
          </cell>
          <cell r="D37596" t="str">
            <v>SUELAS WYNY SA DE CV</v>
          </cell>
        </row>
        <row r="37597">
          <cell r="C37597">
            <v>144</v>
          </cell>
          <cell r="D37597" t="str">
            <v>SUELAS WYNY SA DE CV</v>
          </cell>
        </row>
        <row r="37598">
          <cell r="C37598">
            <v>107</v>
          </cell>
          <cell r="D37598" t="str">
            <v>MICHEL ONTIVEROS PABLO IGNACIO</v>
          </cell>
        </row>
        <row r="37599">
          <cell r="C37599">
            <v>179</v>
          </cell>
          <cell r="D37599" t="str">
            <v>TBG APPAREL S DE RL DE CV</v>
          </cell>
        </row>
        <row r="37600">
          <cell r="C37600">
            <v>249</v>
          </cell>
          <cell r="D37600" t="str">
            <v>ASHLAND CHEMICAL DE MEXICO, S.A. DE C.V.</v>
          </cell>
        </row>
        <row r="37601">
          <cell r="C37601">
            <v>28</v>
          </cell>
          <cell r="D37601" t="str">
            <v>CERVECERIA CUAUHTEMOC MOCTEZUMA SA DE CV</v>
          </cell>
        </row>
        <row r="37602">
          <cell r="C37602">
            <v>89</v>
          </cell>
          <cell r="D37602" t="str">
            <v>KERRY INGREDIENTS DE MEXICO SA DE CV</v>
          </cell>
        </row>
        <row r="37603">
          <cell r="C37603">
            <v>14</v>
          </cell>
          <cell r="D37603" t="str">
            <v>DISTRIBUIDORA TEXTIL ARTTEX, S.A. DE C.V.</v>
          </cell>
        </row>
        <row r="37604">
          <cell r="C37604">
            <v>14</v>
          </cell>
          <cell r="D37604" t="str">
            <v>DISTRIBUIDORA TEXTIL ARTTEX, S.A. DE C.V.</v>
          </cell>
        </row>
        <row r="37605">
          <cell r="C37605">
            <v>177</v>
          </cell>
          <cell r="D37605" t="str">
            <v>COLOIDALES DUCHE SA DE CV</v>
          </cell>
        </row>
        <row r="37606">
          <cell r="C37606">
            <v>393</v>
          </cell>
          <cell r="D37606" t="str">
            <v>CERVECERIA CUAUHTEMOC MOCTEZUMA SA DE CV</v>
          </cell>
        </row>
        <row r="37607">
          <cell r="C37607">
            <v>401</v>
          </cell>
          <cell r="D37607" t="str">
            <v>GYG DERIVADOS Y COMESTIBLES, S.A. DE C.V.</v>
          </cell>
        </row>
        <row r="37608">
          <cell r="C37608">
            <v>412</v>
          </cell>
          <cell r="D37608" t="str">
            <v>PRODUCTOS AGROINDUSTRIALES DE CHIHUAHUA, SPR DE RL DE CV</v>
          </cell>
        </row>
        <row r="37609">
          <cell r="C37609">
            <v>29</v>
          </cell>
          <cell r="D37609" t="str">
            <v>CERVECERIA CUAUHTEMOC MOCTEZUMA SA DE CV</v>
          </cell>
        </row>
        <row r="37610">
          <cell r="C37610">
            <v>29</v>
          </cell>
          <cell r="D37610" t="str">
            <v>CERVECERIA CUAUHTEMOC MOCTEZUMA SA DE CV</v>
          </cell>
        </row>
        <row r="37611">
          <cell r="C37611">
            <v>29</v>
          </cell>
          <cell r="D37611" t="str">
            <v>CERVECERIA CUAUHTEMOC MOCTEZUMA SA DE CV</v>
          </cell>
        </row>
        <row r="37612">
          <cell r="C37612">
            <v>29</v>
          </cell>
          <cell r="D37612" t="str">
            <v>CERVECERIA CUAUHTEMOC MOCTEZUMA SA DE CV</v>
          </cell>
        </row>
        <row r="37613">
          <cell r="C37613">
            <v>29</v>
          </cell>
          <cell r="D37613" t="str">
            <v>CERVECERIA CUAUHTEMOC MOCTEZUMA SA DE CV</v>
          </cell>
        </row>
        <row r="37614">
          <cell r="C37614">
            <v>29</v>
          </cell>
          <cell r="D37614" t="str">
            <v>CERVECERIA CUAUHTEMOC MOCTEZUMA SA DE CV</v>
          </cell>
        </row>
        <row r="37615">
          <cell r="C37615">
            <v>184</v>
          </cell>
          <cell r="D37615" t="str">
            <v>CUEROMEX WET BLUE SA DE CV</v>
          </cell>
        </row>
        <row r="37616">
          <cell r="C37616">
            <v>184</v>
          </cell>
          <cell r="D37616" t="str">
            <v>CUEROMEX WET BLUE SA DE CV</v>
          </cell>
        </row>
        <row r="37617">
          <cell r="C37617">
            <v>454</v>
          </cell>
          <cell r="D37617" t="str">
            <v>RAMON ENRIQUE REYES CANCINO</v>
          </cell>
        </row>
        <row r="37618">
          <cell r="C37618">
            <v>454</v>
          </cell>
          <cell r="D37618" t="str">
            <v>RAMON ENRIQUE REYES CANCINO</v>
          </cell>
        </row>
        <row r="37619">
          <cell r="C37619">
            <v>403</v>
          </cell>
          <cell r="D37619" t="str">
            <v>TECNOLOGÍA EN INGREDIENTES ALIMENTICIOS SA DE CV</v>
          </cell>
        </row>
        <row r="37620">
          <cell r="C37620">
            <v>409</v>
          </cell>
          <cell r="D37620" t="str">
            <v>INGENIERO FRANCISCO QUINZAÑOS Y CIA SA DE CV</v>
          </cell>
        </row>
        <row r="37621">
          <cell r="C37621">
            <v>409</v>
          </cell>
          <cell r="D37621" t="str">
            <v>INGENIERO FRANCISCO QUINZAÑOS Y CIA SA DE CV</v>
          </cell>
        </row>
        <row r="37622">
          <cell r="C37622">
            <v>115</v>
          </cell>
          <cell r="D37622" t="str">
            <v>GRUMA</v>
          </cell>
        </row>
        <row r="37623">
          <cell r="C37623">
            <v>249</v>
          </cell>
          <cell r="D37623" t="str">
            <v>ASHLAND CHEMICAL DE MEXICO, S.A. DE C.V.</v>
          </cell>
        </row>
        <row r="37624">
          <cell r="C37624">
            <v>249</v>
          </cell>
          <cell r="D37624" t="str">
            <v>ASHLAND CHEMICAL DE MEXICO, S.A. DE C.V.</v>
          </cell>
        </row>
        <row r="37625">
          <cell r="C37625">
            <v>249</v>
          </cell>
          <cell r="D37625" t="str">
            <v>ASHLAND CHEMICAL DE MEXICO, S.A. DE C.V.</v>
          </cell>
        </row>
        <row r="37626">
          <cell r="C37626">
            <v>249</v>
          </cell>
          <cell r="D37626" t="str">
            <v>ASHLAND CHEMICAL DE MEXICO, S.A. DE C.V.</v>
          </cell>
        </row>
        <row r="37627">
          <cell r="C37627">
            <v>249</v>
          </cell>
          <cell r="D37627" t="str">
            <v>ASHLAND CHEMICAL DE MEXICO, S.A. DE C.V.</v>
          </cell>
        </row>
        <row r="37628">
          <cell r="C37628">
            <v>97</v>
          </cell>
          <cell r="D37628" t="str">
            <v>LAVAEXPORT SA DE CV</v>
          </cell>
        </row>
        <row r="37629">
          <cell r="C37629">
            <v>166</v>
          </cell>
          <cell r="D37629" t="str">
            <v>GRUMA</v>
          </cell>
        </row>
        <row r="37630">
          <cell r="C37630">
            <v>471</v>
          </cell>
          <cell r="D37630" t="str">
            <v>ALIMENTINNA</v>
          </cell>
        </row>
        <row r="37631">
          <cell r="C37631">
            <v>78</v>
          </cell>
          <cell r="D37631" t="str">
            <v>GRUMA</v>
          </cell>
        </row>
        <row r="37632">
          <cell r="C37632">
            <v>206</v>
          </cell>
          <cell r="D37632" t="str">
            <v>INVESTIGACION PRODUCTIVA SA DE CV</v>
          </cell>
        </row>
        <row r="37633">
          <cell r="C37633">
            <v>383</v>
          </cell>
          <cell r="D37633" t="str">
            <v>GRUPO AGROINDUSTRIAL POMET, S.A. DE C.V.</v>
          </cell>
        </row>
        <row r="37634">
          <cell r="C37634">
            <v>383</v>
          </cell>
          <cell r="D37634" t="str">
            <v>GRUPO AGROINDUSTRIAL POMET, S.A. DE C.V.</v>
          </cell>
        </row>
        <row r="37635">
          <cell r="C37635">
            <v>130</v>
          </cell>
          <cell r="D37635" t="str">
            <v>PRODUCTOS PERLA, SA DE CV</v>
          </cell>
        </row>
        <row r="37636">
          <cell r="C37636">
            <v>130</v>
          </cell>
          <cell r="D37636" t="str">
            <v>PRODUCTOS PERLA, SA DE CV</v>
          </cell>
        </row>
        <row r="37637">
          <cell r="C37637">
            <v>130</v>
          </cell>
          <cell r="D37637" t="str">
            <v>PRODUCTOS PERLA, SA DE CV</v>
          </cell>
        </row>
        <row r="37638">
          <cell r="C37638">
            <v>376</v>
          </cell>
          <cell r="D37638" t="str">
            <v>EDUARDO WONG RODRIGUEZ</v>
          </cell>
        </row>
        <row r="37639">
          <cell r="C37639">
            <v>390</v>
          </cell>
          <cell r="D37639" t="str">
            <v>PRODUCTORA DE ALIMENTOS MEXICANOS, S.A. DE C.V.</v>
          </cell>
        </row>
        <row r="37640">
          <cell r="C37640">
            <v>249</v>
          </cell>
          <cell r="D37640" t="str">
            <v>ASHLAND CHEMICAL DE MEXICO, S.A. DE C.V.</v>
          </cell>
        </row>
        <row r="37641">
          <cell r="C37641">
            <v>384</v>
          </cell>
          <cell r="D37641" t="str">
            <v>DIET LINE LATIN AMERICA, S. A. P. I.  DE C.V.</v>
          </cell>
        </row>
        <row r="37642">
          <cell r="C37642">
            <v>179</v>
          </cell>
          <cell r="D37642" t="str">
            <v>TBG APPAREL S DE RL DE CV</v>
          </cell>
        </row>
        <row r="37643">
          <cell r="C37643">
            <v>441</v>
          </cell>
          <cell r="D37643" t="str">
            <v>BIMBO</v>
          </cell>
        </row>
        <row r="37644">
          <cell r="C37644">
            <v>249</v>
          </cell>
          <cell r="D37644" t="str">
            <v>ASHLAND CHEMICAL DE MEXICO, S.A. DE C.V.</v>
          </cell>
        </row>
        <row r="37645">
          <cell r="C37645">
            <v>249</v>
          </cell>
          <cell r="D37645" t="str">
            <v>ASHLAND CHEMICAL DE MEXICO, S.A. DE C.V.</v>
          </cell>
        </row>
        <row r="37646">
          <cell r="C37646">
            <v>367</v>
          </cell>
          <cell r="D37646" t="str">
            <v>WRANGLER DE MEXICO, S. DE R.L. DE C.V.</v>
          </cell>
        </row>
        <row r="37647">
          <cell r="C37647">
            <v>367</v>
          </cell>
          <cell r="D37647" t="str">
            <v>WRANGLER DE MEXICO, S. DE R.L. DE C.V.</v>
          </cell>
        </row>
        <row r="37648">
          <cell r="C37648">
            <v>446</v>
          </cell>
          <cell r="D37648" t="str">
            <v>MAQUILAS REYTEX, S.A. DE C.V.</v>
          </cell>
        </row>
        <row r="37649">
          <cell r="C37649">
            <v>445</v>
          </cell>
          <cell r="D37649" t="str">
            <v>BIMBO</v>
          </cell>
        </row>
        <row r="37650">
          <cell r="C37650">
            <v>392</v>
          </cell>
          <cell r="D37650" t="str">
            <v>CIH INTERNATIONAL, S.A.R.L.</v>
          </cell>
        </row>
        <row r="37651">
          <cell r="C37651">
            <v>392</v>
          </cell>
          <cell r="D37651" t="str">
            <v>CIH INTERNATIONAL, S.A.R.L.</v>
          </cell>
        </row>
        <row r="37652">
          <cell r="C37652">
            <v>392</v>
          </cell>
          <cell r="D37652" t="str">
            <v>CIH INTERNATIONAL, S.A.R.L.</v>
          </cell>
        </row>
        <row r="37653">
          <cell r="C37653">
            <v>392</v>
          </cell>
          <cell r="D37653" t="str">
            <v>CIH INTERNATIONAL, S.A.R.L.</v>
          </cell>
        </row>
        <row r="37654">
          <cell r="C37654">
            <v>114</v>
          </cell>
          <cell r="D37654" t="str">
            <v>GRUMA</v>
          </cell>
        </row>
        <row r="37655">
          <cell r="C37655">
            <v>114</v>
          </cell>
          <cell r="D37655" t="str">
            <v>GRUMA</v>
          </cell>
        </row>
        <row r="37656">
          <cell r="C37656">
            <v>67</v>
          </cell>
          <cell r="D37656" t="str">
            <v>GELITA MEXICO S DE RL DE CV</v>
          </cell>
        </row>
        <row r="37657">
          <cell r="C37657">
            <v>113</v>
          </cell>
          <cell r="D37657" t="str">
            <v>GRUMA</v>
          </cell>
        </row>
        <row r="37658">
          <cell r="C37658">
            <v>114</v>
          </cell>
          <cell r="D37658" t="str">
            <v>GRUMA</v>
          </cell>
        </row>
        <row r="37659">
          <cell r="C37659">
            <v>249</v>
          </cell>
          <cell r="D37659" t="str">
            <v>ASHLAND CHEMICAL DE MEXICO, S.A. DE C.V.</v>
          </cell>
        </row>
        <row r="37660">
          <cell r="C37660">
            <v>249</v>
          </cell>
          <cell r="D37660" t="str">
            <v>ASHLAND CHEMICAL DE MEXICO, S.A. DE C.V.</v>
          </cell>
        </row>
        <row r="37661">
          <cell r="C37661">
            <v>30</v>
          </cell>
          <cell r="D37661" t="str">
            <v>CERVECERIA CUAUHTEMOC MOCTEZUMA SA DE CV</v>
          </cell>
        </row>
        <row r="37662">
          <cell r="C37662">
            <v>28</v>
          </cell>
          <cell r="D37662" t="str">
            <v>CERVECERIA CUAUHTEMOC MOCTEZUMA SA DE CV</v>
          </cell>
        </row>
        <row r="37663">
          <cell r="C37663">
            <v>28</v>
          </cell>
          <cell r="D37663" t="str">
            <v>CERVECERIA CUAUHTEMOC MOCTEZUMA SA DE CV</v>
          </cell>
        </row>
        <row r="37664">
          <cell r="C37664">
            <v>28</v>
          </cell>
          <cell r="D37664" t="str">
            <v>CERVECERIA CUAUHTEMOC MOCTEZUMA SA DE CV</v>
          </cell>
        </row>
        <row r="37665">
          <cell r="C37665">
            <v>28</v>
          </cell>
          <cell r="D37665" t="str">
            <v>CERVECERIA CUAUHTEMOC MOCTEZUMA SA DE CV</v>
          </cell>
        </row>
        <row r="37666">
          <cell r="C37666">
            <v>238</v>
          </cell>
          <cell r="D37666" t="str">
            <v>ANSA MCAL TRADING, INC.</v>
          </cell>
        </row>
        <row r="37667">
          <cell r="C37667">
            <v>409</v>
          </cell>
          <cell r="D37667" t="str">
            <v>INGENIERO FRANCISCO QUINZAÑOS Y CIA SA DE CV</v>
          </cell>
        </row>
        <row r="37668">
          <cell r="C37668">
            <v>409</v>
          </cell>
          <cell r="D37668" t="str">
            <v>INGENIERO FRANCISCO QUINZAÑOS Y CIA SA DE CV</v>
          </cell>
        </row>
        <row r="37669">
          <cell r="C37669">
            <v>179</v>
          </cell>
          <cell r="D37669" t="str">
            <v>TBG APPAREL S DE RL DE CV</v>
          </cell>
        </row>
        <row r="37670">
          <cell r="C37670">
            <v>232</v>
          </cell>
          <cell r="D37670" t="str">
            <v>BANKS (BARBADOS) BREWERIES LTD</v>
          </cell>
        </row>
        <row r="37671">
          <cell r="C37671">
            <v>382</v>
          </cell>
          <cell r="D37671" t="str">
            <v>PC BIOLOGICS, S.A. DE C.V.</v>
          </cell>
        </row>
        <row r="37672">
          <cell r="C37672">
            <v>100</v>
          </cell>
          <cell r="D37672" t="str">
            <v>MANUFACTURAS KALTEX SA DE CV</v>
          </cell>
        </row>
        <row r="37673">
          <cell r="C37673">
            <v>444</v>
          </cell>
          <cell r="D37673" t="str">
            <v>BIMBO</v>
          </cell>
        </row>
        <row r="37674">
          <cell r="C37674">
            <v>114</v>
          </cell>
          <cell r="D37674" t="str">
            <v>GRUMA</v>
          </cell>
        </row>
        <row r="37675">
          <cell r="C37675">
            <v>249</v>
          </cell>
          <cell r="D37675" t="str">
            <v>ASHLAND CHEMICAL DE MEXICO, S.A. DE C.V.</v>
          </cell>
        </row>
        <row r="37676">
          <cell r="C37676">
            <v>249</v>
          </cell>
          <cell r="D37676" t="str">
            <v>ASHLAND CHEMICAL DE MEXICO, S.A. DE C.V.</v>
          </cell>
        </row>
        <row r="37677">
          <cell r="C37677">
            <v>89</v>
          </cell>
          <cell r="D37677" t="str">
            <v>KERRY INGREDIENTS DE MEXICO SA DE CV</v>
          </cell>
        </row>
        <row r="37678">
          <cell r="C37678">
            <v>249</v>
          </cell>
          <cell r="D37678" t="str">
            <v>ASHLAND CHEMICAL DE MEXICO, S.A. DE C.V.</v>
          </cell>
        </row>
        <row r="37679">
          <cell r="C37679">
            <v>31</v>
          </cell>
          <cell r="D37679" t="str">
            <v>CERVECERIA CUAUHTEMOC MOCTEZUMA SA DE CV</v>
          </cell>
        </row>
        <row r="37680">
          <cell r="C37680">
            <v>31</v>
          </cell>
          <cell r="D37680" t="str">
            <v>CERVECERIA CUAUHTEMOC MOCTEZUMA SA DE CV</v>
          </cell>
        </row>
        <row r="37681">
          <cell r="C37681">
            <v>31</v>
          </cell>
          <cell r="D37681" t="str">
            <v>CERVECERIA CUAUHTEMOC MOCTEZUMA SA DE CV</v>
          </cell>
        </row>
        <row r="37682">
          <cell r="C37682">
            <v>441</v>
          </cell>
          <cell r="D37682" t="str">
            <v>BIMBO</v>
          </cell>
        </row>
        <row r="37683">
          <cell r="C37683">
            <v>204</v>
          </cell>
          <cell r="D37683" t="str">
            <v>PQ INTEGRADORA LOGISTICA SA DE CV</v>
          </cell>
        </row>
        <row r="37684">
          <cell r="C37684">
            <v>204</v>
          </cell>
          <cell r="D37684" t="str">
            <v>PQ INTEGRADORA LOGISTICA SA DE CV</v>
          </cell>
        </row>
        <row r="37685">
          <cell r="C37685">
            <v>112</v>
          </cell>
          <cell r="D37685" t="str">
            <v>GRUMA</v>
          </cell>
        </row>
        <row r="37686">
          <cell r="C37686">
            <v>112</v>
          </cell>
          <cell r="D37686" t="str">
            <v>GRUMA</v>
          </cell>
        </row>
        <row r="37687">
          <cell r="C37687">
            <v>112</v>
          </cell>
          <cell r="D37687" t="str">
            <v>GRUMA</v>
          </cell>
        </row>
        <row r="37688">
          <cell r="C37688">
            <v>159</v>
          </cell>
          <cell r="D37688" t="str">
            <v>GRUMA</v>
          </cell>
        </row>
        <row r="37689">
          <cell r="C37689">
            <v>30</v>
          </cell>
          <cell r="D37689" t="str">
            <v>CERVECERIA CUAUHTEMOC MOCTEZUMA SA DE CV</v>
          </cell>
        </row>
        <row r="37690">
          <cell r="C37690">
            <v>30</v>
          </cell>
          <cell r="D37690" t="str">
            <v>CERVECERIA CUAUHTEMOC MOCTEZUMA SA DE CV</v>
          </cell>
        </row>
        <row r="37691">
          <cell r="C37691">
            <v>337</v>
          </cell>
          <cell r="D37691" t="str">
            <v>CERVECERIA CUAUHTEMOC MOCTEZUMA SA DE CV</v>
          </cell>
        </row>
        <row r="37692">
          <cell r="C37692">
            <v>337</v>
          </cell>
          <cell r="D37692" t="str">
            <v>CERVECERIA CUAUHTEMOC MOCTEZUMA SA DE CV</v>
          </cell>
        </row>
        <row r="37693">
          <cell r="C37693">
            <v>337</v>
          </cell>
          <cell r="D37693" t="str">
            <v>CERVECERIA CUAUHTEMOC MOCTEZUMA SA DE CV</v>
          </cell>
        </row>
        <row r="37694">
          <cell r="C37694">
            <v>337</v>
          </cell>
          <cell r="D37694" t="str">
            <v>CERVECERIA CUAUHTEMOC MOCTEZUMA SA DE CV</v>
          </cell>
        </row>
        <row r="37695">
          <cell r="C37695">
            <v>144</v>
          </cell>
          <cell r="D37695" t="str">
            <v>SUELAS WYNY SA DE CV</v>
          </cell>
        </row>
        <row r="37696">
          <cell r="C37696">
            <v>144</v>
          </cell>
          <cell r="D37696" t="str">
            <v>SUELAS WYNY SA DE CV</v>
          </cell>
        </row>
        <row r="37697">
          <cell r="C37697">
            <v>193</v>
          </cell>
          <cell r="D37697" t="str">
            <v>CURFIMEX SA DE CV</v>
          </cell>
        </row>
        <row r="37698">
          <cell r="C37698">
            <v>249</v>
          </cell>
          <cell r="D37698" t="str">
            <v>ASHLAND CHEMICAL DE MEXICO, S.A. DE C.V.</v>
          </cell>
        </row>
        <row r="37699">
          <cell r="C37699">
            <v>249</v>
          </cell>
          <cell r="D37699" t="str">
            <v>ASHLAND CHEMICAL DE MEXICO, S.A. DE C.V.</v>
          </cell>
        </row>
        <row r="37700">
          <cell r="C37700">
            <v>249</v>
          </cell>
          <cell r="D37700" t="str">
            <v>ASHLAND CHEMICAL DE MEXICO, S.A. DE C.V.</v>
          </cell>
        </row>
        <row r="37701">
          <cell r="C37701">
            <v>33</v>
          </cell>
          <cell r="D37701" t="str">
            <v>CERVECERIA CUAUHTEMOC MOCTEZUMA SA DE CV</v>
          </cell>
        </row>
        <row r="37702">
          <cell r="C37702">
            <v>33</v>
          </cell>
          <cell r="D37702" t="str">
            <v>CERVECERIA CUAUHTEMOC MOCTEZUMA SA DE CV</v>
          </cell>
        </row>
        <row r="37703">
          <cell r="C37703">
            <v>33</v>
          </cell>
          <cell r="D37703" t="str">
            <v>CERVECERIA CUAUHTEMOC MOCTEZUMA SA DE CV</v>
          </cell>
        </row>
        <row r="37704">
          <cell r="C37704">
            <v>79</v>
          </cell>
          <cell r="D37704" t="str">
            <v>GRUMA</v>
          </cell>
        </row>
        <row r="37705">
          <cell r="C37705">
            <v>113</v>
          </cell>
          <cell r="D37705" t="str">
            <v>GRUMA</v>
          </cell>
        </row>
        <row r="37706">
          <cell r="C37706">
            <v>446</v>
          </cell>
          <cell r="D37706" t="str">
            <v>MAQUILAS REYTEX, S.A. DE C.V.</v>
          </cell>
        </row>
        <row r="37707">
          <cell r="C37707">
            <v>446</v>
          </cell>
          <cell r="D37707" t="str">
            <v>MAQUILAS REYTEX, S.A. DE C.V.</v>
          </cell>
        </row>
        <row r="37708">
          <cell r="C37708">
            <v>15</v>
          </cell>
          <cell r="D37708" t="str">
            <v>AVIGM SA DE CV</v>
          </cell>
        </row>
        <row r="37709">
          <cell r="C37709">
            <v>184</v>
          </cell>
          <cell r="D37709" t="str">
            <v>CUEROMEX WET BLUE SA DE CV</v>
          </cell>
        </row>
        <row r="37710">
          <cell r="C37710">
            <v>134</v>
          </cell>
          <cell r="D37710" t="str">
            <v>QUIMICA HERNANDEZ RAMIREZ SA DE CV</v>
          </cell>
        </row>
        <row r="37711">
          <cell r="C37711">
            <v>134</v>
          </cell>
          <cell r="D37711" t="str">
            <v>QUIMICA HERNANDEZ RAMIREZ SA DE CV</v>
          </cell>
        </row>
        <row r="37712">
          <cell r="C37712">
            <v>249</v>
          </cell>
          <cell r="D37712" t="str">
            <v>ASHLAND CHEMICAL DE MEXICO, S.A. DE C.V.</v>
          </cell>
        </row>
        <row r="37713">
          <cell r="C37713">
            <v>249</v>
          </cell>
          <cell r="D37713" t="str">
            <v>ASHLAND CHEMICAL DE MEXICO, S.A. DE C.V.</v>
          </cell>
        </row>
        <row r="37714">
          <cell r="C37714">
            <v>249</v>
          </cell>
          <cell r="D37714" t="str">
            <v>ASHLAND CHEMICAL DE MEXICO, S.A. DE C.V.</v>
          </cell>
        </row>
        <row r="37715">
          <cell r="C37715">
            <v>33</v>
          </cell>
          <cell r="D37715" t="str">
            <v>CERVECERIA CUAUHTEMOC MOCTEZUMA SA DE CV</v>
          </cell>
        </row>
        <row r="37716">
          <cell r="C37716">
            <v>33</v>
          </cell>
          <cell r="D37716" t="str">
            <v>CERVECERIA CUAUHTEMOC MOCTEZUMA SA DE CV</v>
          </cell>
        </row>
        <row r="37717">
          <cell r="C37717">
            <v>249</v>
          </cell>
          <cell r="D37717" t="str">
            <v>ASHLAND CHEMICAL DE MEXICO, S.A. DE C.V.</v>
          </cell>
        </row>
        <row r="37718">
          <cell r="C37718">
            <v>249</v>
          </cell>
          <cell r="D37718" t="str">
            <v>ASHLAND CHEMICAL DE MEXICO, S.A. DE C.V.</v>
          </cell>
        </row>
        <row r="37719">
          <cell r="C37719">
            <v>249</v>
          </cell>
          <cell r="D37719" t="str">
            <v>ASHLAND CHEMICAL DE MEXICO, S.A. DE C.V.</v>
          </cell>
        </row>
        <row r="37720">
          <cell r="C37720">
            <v>444</v>
          </cell>
          <cell r="D37720" t="str">
            <v>BIMBO</v>
          </cell>
        </row>
        <row r="37721">
          <cell r="C37721">
            <v>30</v>
          </cell>
          <cell r="D37721" t="str">
            <v>CERVECERIA CUAUHTEMOC MOCTEZUMA SA DE CV</v>
          </cell>
        </row>
        <row r="37722">
          <cell r="C37722">
            <v>16</v>
          </cell>
          <cell r="D37722" t="str">
            <v>GRUMA</v>
          </cell>
        </row>
        <row r="37723">
          <cell r="C37723">
            <v>378</v>
          </cell>
          <cell r="D37723" t="str">
            <v>STONE LAV, S.A. DE C.V.</v>
          </cell>
        </row>
        <row r="37724">
          <cell r="C37724">
            <v>55</v>
          </cell>
          <cell r="D37724" t="str">
            <v>DISTRIBUIDORA DE TEXTILES AVANTE SA DE CV</v>
          </cell>
        </row>
        <row r="37725">
          <cell r="C37725">
            <v>55</v>
          </cell>
          <cell r="D37725" t="str">
            <v>DISTRIBUIDORA DE TEXTILES AVANTE SA DE CV</v>
          </cell>
        </row>
        <row r="37726">
          <cell r="C37726">
            <v>55</v>
          </cell>
          <cell r="D37726" t="str">
            <v>DISTRIBUIDORA DE TEXTILES AVANTE SA DE CV</v>
          </cell>
        </row>
        <row r="37727">
          <cell r="C37727">
            <v>55</v>
          </cell>
          <cell r="D37727" t="str">
            <v>DISTRIBUIDORA DE TEXTILES AVANTE SA DE CV</v>
          </cell>
        </row>
        <row r="37728">
          <cell r="C37728">
            <v>177</v>
          </cell>
          <cell r="D37728" t="str">
            <v>COLOIDALES DUCHE SA DE CV</v>
          </cell>
        </row>
        <row r="37729">
          <cell r="C37729">
            <v>184</v>
          </cell>
          <cell r="D37729" t="str">
            <v>CUEROMEX WET BLUE SA DE CV</v>
          </cell>
        </row>
        <row r="37730">
          <cell r="C37730">
            <v>184</v>
          </cell>
          <cell r="D37730" t="str">
            <v>CUEROMEX WET BLUE SA DE CV</v>
          </cell>
        </row>
        <row r="37731">
          <cell r="C37731">
            <v>454</v>
          </cell>
          <cell r="D37731" t="str">
            <v>RAMON ENRIQUE REYES CANCINO</v>
          </cell>
        </row>
        <row r="37732">
          <cell r="C37732">
            <v>454</v>
          </cell>
          <cell r="D37732" t="str">
            <v>RAMON ENRIQUE REYES CANCINO</v>
          </cell>
        </row>
        <row r="37733">
          <cell r="C37733">
            <v>454</v>
          </cell>
          <cell r="D37733" t="str">
            <v>RAMON ENRIQUE REYES CANCINO</v>
          </cell>
        </row>
        <row r="37734">
          <cell r="C37734">
            <v>454</v>
          </cell>
          <cell r="D37734" t="str">
            <v>RAMON ENRIQUE REYES CANCINO</v>
          </cell>
        </row>
        <row r="37735">
          <cell r="C37735">
            <v>14</v>
          </cell>
          <cell r="D37735" t="str">
            <v>DISTRIBUIDORA TEXTIL ARTTEX, S.A. DE C.V.</v>
          </cell>
        </row>
        <row r="37736">
          <cell r="C37736">
            <v>249</v>
          </cell>
          <cell r="D37736" t="str">
            <v>ASHLAND CHEMICAL DE MEXICO, S.A. DE C.V.</v>
          </cell>
        </row>
        <row r="37737">
          <cell r="C37737">
            <v>249</v>
          </cell>
          <cell r="D37737" t="str">
            <v>ASHLAND CHEMICAL DE MEXICO, S.A. DE C.V.</v>
          </cell>
        </row>
        <row r="37738">
          <cell r="C37738">
            <v>249</v>
          </cell>
          <cell r="D37738" t="str">
            <v>ASHLAND CHEMICAL DE MEXICO, S.A. DE C.V.</v>
          </cell>
        </row>
        <row r="37739">
          <cell r="C37739">
            <v>249</v>
          </cell>
          <cell r="D37739" t="str">
            <v>ASHLAND CHEMICAL DE MEXICO, S.A. DE C.V.</v>
          </cell>
        </row>
        <row r="37740">
          <cell r="C37740">
            <v>249</v>
          </cell>
          <cell r="D37740" t="str">
            <v>ASHLAND CHEMICAL DE MEXICO, S.A. DE C.V.</v>
          </cell>
        </row>
        <row r="37741">
          <cell r="C37741">
            <v>249</v>
          </cell>
          <cell r="D37741" t="str">
            <v>ASHLAND CHEMICAL DE MEXICO, S.A. DE C.V.</v>
          </cell>
        </row>
        <row r="37742">
          <cell r="C37742">
            <v>249</v>
          </cell>
          <cell r="D37742" t="str">
            <v>ASHLAND CHEMICAL DE MEXICO, S.A. DE C.V.</v>
          </cell>
        </row>
        <row r="37743">
          <cell r="C37743">
            <v>179</v>
          </cell>
          <cell r="D37743" t="str">
            <v>TBG APPAREL S DE RL DE CV</v>
          </cell>
        </row>
        <row r="37744">
          <cell r="C37744">
            <v>177</v>
          </cell>
          <cell r="D37744" t="str">
            <v>COLOIDALES DUCHE SA DE CV</v>
          </cell>
        </row>
        <row r="37745">
          <cell r="C37745">
            <v>469</v>
          </cell>
          <cell r="D37745" t="str">
            <v>PACIFICO INDUSTRIAL</v>
          </cell>
        </row>
        <row r="37746">
          <cell r="C37746">
            <v>381</v>
          </cell>
          <cell r="D37746" t="str">
            <v>HARI MASA DEL SURESTE, S.A. DE C.V.</v>
          </cell>
        </row>
        <row r="37747">
          <cell r="C37747">
            <v>249</v>
          </cell>
          <cell r="D37747" t="str">
            <v>ASHLAND CHEMICAL DE MEXICO, S.A. DE C.V.</v>
          </cell>
        </row>
        <row r="37748">
          <cell r="C37748">
            <v>392</v>
          </cell>
          <cell r="D37748" t="str">
            <v>CIH INTERNATIONAL, S.A.R.L.</v>
          </cell>
        </row>
        <row r="37749">
          <cell r="C37749">
            <v>392</v>
          </cell>
          <cell r="D37749" t="str">
            <v>CIH INTERNATIONAL, S.A.R.L.</v>
          </cell>
        </row>
        <row r="37750">
          <cell r="C37750">
            <v>392</v>
          </cell>
          <cell r="D37750" t="str">
            <v>CIH INTERNATIONAL, S.A.R.L.</v>
          </cell>
        </row>
        <row r="37751">
          <cell r="C37751">
            <v>392</v>
          </cell>
          <cell r="D37751" t="str">
            <v>CIH INTERNATIONAL, S.A.R.L.</v>
          </cell>
        </row>
        <row r="37752">
          <cell r="C37752">
            <v>55</v>
          </cell>
          <cell r="D37752" t="str">
            <v>DISTRIBUIDORA DE TEXTILES AVANTE SA DE CV</v>
          </cell>
        </row>
        <row r="37753">
          <cell r="C37753">
            <v>392</v>
          </cell>
          <cell r="D37753" t="str">
            <v>CIH INTERNATIONAL, S.A.R.L.</v>
          </cell>
        </row>
        <row r="37754">
          <cell r="C37754">
            <v>249</v>
          </cell>
          <cell r="D37754" t="str">
            <v>ASHLAND CHEMICAL DE MEXICO, S.A. DE C.V.</v>
          </cell>
        </row>
        <row r="37755">
          <cell r="C37755">
            <v>454</v>
          </cell>
          <cell r="D37755" t="str">
            <v>RAMON ENRIQUE REYES CANCINO</v>
          </cell>
        </row>
        <row r="37756">
          <cell r="C37756">
            <v>67</v>
          </cell>
          <cell r="D37756" t="str">
            <v>GELITA MEXICO S DE RL DE CV</v>
          </cell>
        </row>
        <row r="37757">
          <cell r="C37757">
            <v>67</v>
          </cell>
          <cell r="D37757" t="str">
            <v>GELITA MEXICO S DE RL DE CV</v>
          </cell>
        </row>
        <row r="37758">
          <cell r="C37758">
            <v>440</v>
          </cell>
          <cell r="D37758" t="str">
            <v>BIMBO</v>
          </cell>
        </row>
        <row r="37759">
          <cell r="C37759">
            <v>441</v>
          </cell>
          <cell r="D37759" t="str">
            <v>BIMBO</v>
          </cell>
        </row>
        <row r="37760">
          <cell r="C37760">
            <v>32</v>
          </cell>
          <cell r="D37760" t="str">
            <v>CERVECERIA CUAUHTEMOC MOCTEZUMA SA DE CV</v>
          </cell>
        </row>
        <row r="37761">
          <cell r="C37761">
            <v>32</v>
          </cell>
          <cell r="D37761" t="str">
            <v>CERVECERIA CUAUHTEMOC MOCTEZUMA SA DE CV</v>
          </cell>
        </row>
        <row r="37762">
          <cell r="C37762">
            <v>206</v>
          </cell>
          <cell r="D37762" t="str">
            <v>INVESTIGACION PRODUCTIVA SA DE CV</v>
          </cell>
        </row>
        <row r="37763">
          <cell r="C37763">
            <v>306</v>
          </cell>
          <cell r="D37763" t="str">
            <v>GRIFFITH FOODS, S.A. DE C.V.</v>
          </cell>
        </row>
        <row r="37764">
          <cell r="C37764">
            <v>306</v>
          </cell>
          <cell r="D37764" t="str">
            <v>GRIFFITH FOODS, S.A. DE C.V.</v>
          </cell>
        </row>
        <row r="37765">
          <cell r="C37765">
            <v>306</v>
          </cell>
          <cell r="D37765" t="str">
            <v>GRIFFITH FOODS, S.A. DE C.V.</v>
          </cell>
        </row>
        <row r="37766">
          <cell r="C37766">
            <v>401</v>
          </cell>
          <cell r="D37766" t="str">
            <v>GYG DERIVADOS Y COMESTIBLES, S.A. DE C.V.</v>
          </cell>
        </row>
        <row r="37767">
          <cell r="C37767">
            <v>152</v>
          </cell>
          <cell r="D37767" t="str">
            <v>VALLE REDONDO SA DE CV</v>
          </cell>
        </row>
        <row r="37768">
          <cell r="C37768">
            <v>152</v>
          </cell>
          <cell r="D37768" t="str">
            <v>VALLE REDONDO SA DE CV</v>
          </cell>
        </row>
        <row r="37769">
          <cell r="C37769">
            <v>152</v>
          </cell>
          <cell r="D37769" t="str">
            <v>VALLE REDONDO SA DE CV</v>
          </cell>
        </row>
        <row r="37770">
          <cell r="C37770">
            <v>152</v>
          </cell>
          <cell r="D37770" t="str">
            <v>VALLE REDONDO SA DE CV</v>
          </cell>
        </row>
        <row r="37771">
          <cell r="C37771">
            <v>193</v>
          </cell>
          <cell r="D37771" t="str">
            <v>CURFIMEX SA DE CV</v>
          </cell>
        </row>
        <row r="37772">
          <cell r="C37772">
            <v>184</v>
          </cell>
          <cell r="D37772" t="str">
            <v>CUEROMEX WET BLUE SA DE CV</v>
          </cell>
        </row>
        <row r="37773">
          <cell r="C37773">
            <v>249</v>
          </cell>
          <cell r="D37773" t="str">
            <v>ASHLAND CHEMICAL DE MEXICO, S.A. DE C.V.</v>
          </cell>
        </row>
        <row r="37774">
          <cell r="C37774">
            <v>393</v>
          </cell>
          <cell r="D37774" t="str">
            <v>CERVECERIA CUAUHTEMOC MOCTEZUMA SA DE CV</v>
          </cell>
        </row>
        <row r="37775">
          <cell r="C37775">
            <v>130</v>
          </cell>
          <cell r="D37775" t="str">
            <v>PRODUCTOS PERLA, SA DE CV</v>
          </cell>
        </row>
        <row r="37776">
          <cell r="C37776">
            <v>89</v>
          </cell>
          <cell r="D37776" t="str">
            <v>KERRY INGREDIENTS DE MEXICO SA DE CV</v>
          </cell>
        </row>
        <row r="37777">
          <cell r="C37777">
            <v>313</v>
          </cell>
          <cell r="D37777" t="str">
            <v>COMMONWEALTH BREWERY LTD</v>
          </cell>
        </row>
        <row r="37778">
          <cell r="C37778">
            <v>313</v>
          </cell>
          <cell r="D37778" t="str">
            <v>COMMONWEALTH BREWERY LTD</v>
          </cell>
        </row>
        <row r="37779">
          <cell r="C37779">
            <v>97</v>
          </cell>
          <cell r="D37779" t="str">
            <v>LAVAEXPORT SA DE CV</v>
          </cell>
        </row>
        <row r="37780">
          <cell r="C37780">
            <v>97</v>
          </cell>
          <cell r="D37780" t="str">
            <v>LAVAEXPORT SA DE CV</v>
          </cell>
        </row>
        <row r="37781">
          <cell r="C37781">
            <v>97</v>
          </cell>
          <cell r="D37781" t="str">
            <v>LAVAEXPORT SA DE CV</v>
          </cell>
        </row>
        <row r="37782">
          <cell r="C37782">
            <v>249</v>
          </cell>
          <cell r="D37782" t="str">
            <v>ASHLAND CHEMICAL DE MEXICO, S.A. DE C.V.</v>
          </cell>
        </row>
        <row r="37783">
          <cell r="C37783">
            <v>249</v>
          </cell>
          <cell r="D37783" t="str">
            <v>ASHLAND CHEMICAL DE MEXICO, S.A. DE C.V.</v>
          </cell>
        </row>
        <row r="37784">
          <cell r="C37784">
            <v>249</v>
          </cell>
          <cell r="D37784" t="str">
            <v>ASHLAND CHEMICAL DE MEXICO, S.A. DE C.V.</v>
          </cell>
        </row>
        <row r="37785">
          <cell r="C37785">
            <v>78</v>
          </cell>
          <cell r="D37785" t="str">
            <v>GRUMA</v>
          </cell>
        </row>
        <row r="37786">
          <cell r="C37786">
            <v>370</v>
          </cell>
          <cell r="D37786" t="str">
            <v>JUAN RAMON DELGADILLO ALDRETE</v>
          </cell>
        </row>
        <row r="37787">
          <cell r="C37787">
            <v>370</v>
          </cell>
          <cell r="D37787" t="str">
            <v>JUAN RAMON DELGADILLO ALDRETE</v>
          </cell>
        </row>
        <row r="37788">
          <cell r="C37788">
            <v>28</v>
          </cell>
          <cell r="D37788" t="str">
            <v>CERVECERIA CUAUHTEMOC MOCTEZUMA SA DE CV</v>
          </cell>
        </row>
        <row r="37789">
          <cell r="C37789">
            <v>28</v>
          </cell>
          <cell r="D37789" t="str">
            <v>CERVECERIA CUAUHTEMOC MOCTEZUMA SA DE CV</v>
          </cell>
        </row>
        <row r="37790">
          <cell r="C37790">
            <v>33</v>
          </cell>
          <cell r="D37790" t="str">
            <v>CERVECERIA CUAUHTEMOC MOCTEZUMA SA DE CV</v>
          </cell>
        </row>
        <row r="37791">
          <cell r="C37791">
            <v>249</v>
          </cell>
          <cell r="D37791" t="str">
            <v>ASHLAND CHEMICAL DE MEXICO, S.A. DE C.V.</v>
          </cell>
        </row>
        <row r="37792">
          <cell r="C37792">
            <v>249</v>
          </cell>
          <cell r="D37792" t="str">
            <v>ASHLAND CHEMICAL DE MEXICO, S.A. DE C.V.</v>
          </cell>
        </row>
        <row r="37793">
          <cell r="C37793">
            <v>407</v>
          </cell>
          <cell r="D37793" t="str">
            <v>GRUMA</v>
          </cell>
        </row>
        <row r="37794">
          <cell r="C37794">
            <v>407</v>
          </cell>
          <cell r="D37794" t="str">
            <v>GRUMA</v>
          </cell>
        </row>
        <row r="37795">
          <cell r="C37795">
            <v>389</v>
          </cell>
          <cell r="D37795" t="str">
            <v>QUIMICOS VEMONT, S. DE R.L. DE C.V.</v>
          </cell>
        </row>
        <row r="37796">
          <cell r="C37796">
            <v>29</v>
          </cell>
          <cell r="D37796" t="str">
            <v>CERVECERIA CUAUHTEMOC MOCTEZUMA SA DE CV</v>
          </cell>
        </row>
        <row r="37797">
          <cell r="C37797">
            <v>29</v>
          </cell>
          <cell r="D37797" t="str">
            <v>CERVECERIA CUAUHTEMOC MOCTEZUMA SA DE CV</v>
          </cell>
        </row>
        <row r="37798">
          <cell r="C37798">
            <v>29</v>
          </cell>
          <cell r="D37798" t="str">
            <v>CERVECERIA CUAUHTEMOC MOCTEZUMA SA DE CV</v>
          </cell>
        </row>
        <row r="37799">
          <cell r="C37799">
            <v>29</v>
          </cell>
          <cell r="D37799" t="str">
            <v>CERVECERIA CUAUHTEMOC MOCTEZUMA SA DE CV</v>
          </cell>
        </row>
        <row r="37800">
          <cell r="C37800">
            <v>29</v>
          </cell>
          <cell r="D37800" t="str">
            <v>CERVECERIA CUAUHTEMOC MOCTEZUMA SA DE CV</v>
          </cell>
        </row>
        <row r="37801">
          <cell r="C37801">
            <v>29</v>
          </cell>
          <cell r="D37801" t="str">
            <v>CERVECERIA CUAUHTEMOC MOCTEZUMA SA DE CV</v>
          </cell>
        </row>
        <row r="37802">
          <cell r="C37802">
            <v>367</v>
          </cell>
          <cell r="D37802" t="str">
            <v>WRANGLER DE MEXICO, S. DE R.L. DE C.V.</v>
          </cell>
        </row>
        <row r="37803">
          <cell r="C37803">
            <v>367</v>
          </cell>
          <cell r="D37803" t="str">
            <v>WRANGLER DE MEXICO, S. DE R.L. DE C.V.</v>
          </cell>
        </row>
        <row r="37804">
          <cell r="C37804">
            <v>144</v>
          </cell>
          <cell r="D37804" t="str">
            <v>SUELAS WYNY SA DE CV</v>
          </cell>
        </row>
        <row r="37805">
          <cell r="C37805">
            <v>445</v>
          </cell>
          <cell r="D37805" t="str">
            <v>BIMBO</v>
          </cell>
        </row>
        <row r="37806">
          <cell r="C37806">
            <v>392</v>
          </cell>
          <cell r="D37806" t="str">
            <v>CIH INTERNATIONAL, S.A.R.L.</v>
          </cell>
        </row>
        <row r="37807">
          <cell r="C37807">
            <v>392</v>
          </cell>
          <cell r="D37807" t="str">
            <v>CIH INTERNATIONAL, S.A.R.L.</v>
          </cell>
        </row>
        <row r="37808">
          <cell r="C37808">
            <v>392</v>
          </cell>
          <cell r="D37808" t="str">
            <v>CIH INTERNATIONAL, S.A.R.L.</v>
          </cell>
        </row>
        <row r="37809">
          <cell r="C37809">
            <v>392</v>
          </cell>
          <cell r="D37809" t="str">
            <v>CIH INTERNATIONAL, S.A.R.L.</v>
          </cell>
        </row>
        <row r="37810">
          <cell r="C37810">
            <v>392</v>
          </cell>
          <cell r="D37810" t="str">
            <v>CIH INTERNATIONAL, S.A.R.L.</v>
          </cell>
        </row>
        <row r="37811">
          <cell r="C37811">
            <v>249</v>
          </cell>
          <cell r="D37811" t="str">
            <v>ASHLAND CHEMICAL DE MEXICO, S.A. DE C.V.</v>
          </cell>
        </row>
        <row r="37812">
          <cell r="C37812">
            <v>249</v>
          </cell>
          <cell r="D37812" t="str">
            <v>ASHLAND CHEMICAL DE MEXICO, S.A. DE C.V.</v>
          </cell>
        </row>
        <row r="37813">
          <cell r="C37813">
            <v>249</v>
          </cell>
          <cell r="D37813" t="str">
            <v>ASHLAND CHEMICAL DE MEXICO, S.A. DE C.V.</v>
          </cell>
        </row>
        <row r="37814">
          <cell r="C37814">
            <v>249</v>
          </cell>
          <cell r="D37814" t="str">
            <v>ASHLAND CHEMICAL DE MEXICO, S.A. DE C.V.</v>
          </cell>
        </row>
        <row r="37815">
          <cell r="C37815">
            <v>249</v>
          </cell>
          <cell r="D37815" t="str">
            <v>ASHLAND CHEMICAL DE MEXICO, S.A. DE C.V.</v>
          </cell>
        </row>
        <row r="37816">
          <cell r="C37816">
            <v>41</v>
          </cell>
          <cell r="D37816" t="str">
            <v>COMERCIALIZADORA EL ORO SA  DE CV</v>
          </cell>
        </row>
        <row r="37817">
          <cell r="C37817">
            <v>474</v>
          </cell>
          <cell r="D37817" t="str">
            <v>OTROS</v>
          </cell>
        </row>
        <row r="37818">
          <cell r="C37818">
            <v>474</v>
          </cell>
          <cell r="D37818" t="str">
            <v>OTROS</v>
          </cell>
        </row>
        <row r="37819">
          <cell r="C37819">
            <v>469</v>
          </cell>
          <cell r="D37819" t="str">
            <v>PACIFICO INDUSTRIAL</v>
          </cell>
        </row>
        <row r="37820">
          <cell r="C37820">
            <v>249</v>
          </cell>
          <cell r="D37820" t="str">
            <v>ASHLAND CHEMICAL DE MEXICO, S.A. DE C.V.</v>
          </cell>
        </row>
        <row r="37821">
          <cell r="C37821">
            <v>177</v>
          </cell>
          <cell r="D37821" t="str">
            <v>COLOIDALES DUCHE SA DE CV</v>
          </cell>
        </row>
        <row r="37822">
          <cell r="C37822">
            <v>177</v>
          </cell>
          <cell r="D37822" t="str">
            <v>COLOIDALES DUCHE SA DE CV</v>
          </cell>
        </row>
        <row r="37823">
          <cell r="C37823">
            <v>159</v>
          </cell>
          <cell r="D37823" t="str">
            <v>GRUMA</v>
          </cell>
        </row>
        <row r="37824">
          <cell r="C37824">
            <v>249</v>
          </cell>
          <cell r="D37824" t="str">
            <v>ASHLAND CHEMICAL DE MEXICO, S.A. DE C.V.</v>
          </cell>
        </row>
        <row r="37825">
          <cell r="C37825">
            <v>249</v>
          </cell>
          <cell r="D37825" t="str">
            <v>ASHLAND CHEMICAL DE MEXICO, S.A. DE C.V.</v>
          </cell>
        </row>
        <row r="37826">
          <cell r="C37826">
            <v>249</v>
          </cell>
          <cell r="D37826" t="str">
            <v>ASHLAND CHEMICAL DE MEXICO, S.A. DE C.V.</v>
          </cell>
        </row>
        <row r="37827">
          <cell r="C37827">
            <v>249</v>
          </cell>
          <cell r="D37827" t="str">
            <v>ASHLAND CHEMICAL DE MEXICO, S.A. DE C.V.</v>
          </cell>
        </row>
        <row r="37828">
          <cell r="C37828">
            <v>16</v>
          </cell>
          <cell r="D37828" t="str">
            <v>GRUMA</v>
          </cell>
        </row>
        <row r="37829">
          <cell r="C37829">
            <v>114</v>
          </cell>
          <cell r="D37829" t="str">
            <v>GRUMA</v>
          </cell>
        </row>
        <row r="37830">
          <cell r="C37830">
            <v>114</v>
          </cell>
          <cell r="D37830" t="str">
            <v>GRUMA</v>
          </cell>
        </row>
        <row r="37831">
          <cell r="C37831">
            <v>89</v>
          </cell>
          <cell r="D37831" t="str">
            <v>KERRY INGREDIENTS DE MEXICO SA DE CV</v>
          </cell>
        </row>
        <row r="37832">
          <cell r="C37832">
            <v>454</v>
          </cell>
          <cell r="D37832" t="str">
            <v>RAMON ENRIQUE REYES CANCINO</v>
          </cell>
        </row>
        <row r="37833">
          <cell r="C37833">
            <v>454</v>
          </cell>
          <cell r="D37833" t="str">
            <v>RAMON ENRIQUE REYES CANCINO</v>
          </cell>
        </row>
        <row r="37834">
          <cell r="C37834">
            <v>14</v>
          </cell>
          <cell r="D37834" t="str">
            <v>DISTRIBUIDORA TEXTIL ARTTEX, S.A. DE C.V.</v>
          </cell>
        </row>
        <row r="37835">
          <cell r="C37835">
            <v>67</v>
          </cell>
          <cell r="D37835" t="str">
            <v>GELITA MEXICO S DE RL DE CV</v>
          </cell>
        </row>
        <row r="37836">
          <cell r="C37836">
            <v>423</v>
          </cell>
          <cell r="D37836" t="str">
            <v>VISCERAS SELECTAS DEL BAJIO.S. DE R.L. DE C.V.</v>
          </cell>
        </row>
        <row r="37837">
          <cell r="C37837">
            <v>376</v>
          </cell>
          <cell r="D37837" t="str">
            <v>EDUARDO WONG RODRIGUEZ</v>
          </cell>
        </row>
        <row r="37838">
          <cell r="C37838">
            <v>401</v>
          </cell>
          <cell r="D37838" t="str">
            <v>GYG DERIVADOS Y COMESTIBLES, S.A. DE C.V.</v>
          </cell>
        </row>
        <row r="37839">
          <cell r="C37839">
            <v>423</v>
          </cell>
          <cell r="D37839" t="str">
            <v>VISCERAS SELECTAS DEL BAJIO.S. DE R.L. DE C.V.</v>
          </cell>
        </row>
        <row r="37840">
          <cell r="C37840">
            <v>31</v>
          </cell>
          <cell r="D37840" t="str">
            <v>CERVECERIA CUAUHTEMOC MOCTEZUMA SA DE CV</v>
          </cell>
        </row>
        <row r="37841">
          <cell r="C37841">
            <v>31</v>
          </cell>
          <cell r="D37841" t="str">
            <v>CERVECERIA CUAUHTEMOC MOCTEZUMA SA DE CV</v>
          </cell>
        </row>
        <row r="37842">
          <cell r="C37842">
            <v>30</v>
          </cell>
          <cell r="D37842" t="str">
            <v>CERVECERIA CUAUHTEMOC MOCTEZUMA SA DE CV</v>
          </cell>
        </row>
        <row r="37843">
          <cell r="C37843">
            <v>30</v>
          </cell>
          <cell r="D37843" t="str">
            <v>CERVECERIA CUAUHTEMOC MOCTEZUMA SA DE CV</v>
          </cell>
        </row>
        <row r="37844">
          <cell r="C37844">
            <v>30</v>
          </cell>
          <cell r="D37844" t="str">
            <v>CERVECERIA CUAUHTEMOC MOCTEZUMA SA DE CV</v>
          </cell>
        </row>
        <row r="37845">
          <cell r="C37845">
            <v>30</v>
          </cell>
          <cell r="D37845" t="str">
            <v>CERVECERIA CUAUHTEMOC MOCTEZUMA SA DE CV</v>
          </cell>
        </row>
        <row r="37846">
          <cell r="C37846">
            <v>30</v>
          </cell>
          <cell r="D37846" t="str">
            <v>CERVECERIA CUAUHTEMOC MOCTEZUMA SA DE CV</v>
          </cell>
        </row>
        <row r="37847">
          <cell r="C37847">
            <v>30</v>
          </cell>
          <cell r="D37847" t="str">
            <v>CERVECERIA CUAUHTEMOC MOCTEZUMA SA DE CV</v>
          </cell>
        </row>
        <row r="37848">
          <cell r="C37848">
            <v>444</v>
          </cell>
          <cell r="D37848" t="str">
            <v>BIMBO</v>
          </cell>
        </row>
        <row r="37849">
          <cell r="C37849">
            <v>436</v>
          </cell>
          <cell r="D37849" t="str">
            <v>CERVECERIA PANAMA, S.A.</v>
          </cell>
        </row>
        <row r="37850">
          <cell r="C37850">
            <v>436</v>
          </cell>
          <cell r="D37850" t="str">
            <v>CERVECERIA PANAMA, S.A.</v>
          </cell>
        </row>
        <row r="37851">
          <cell r="C37851">
            <v>249</v>
          </cell>
          <cell r="D37851" t="str">
            <v>ASHLAND CHEMICAL DE MEXICO, S.A. DE C.V.</v>
          </cell>
        </row>
        <row r="37852">
          <cell r="C37852">
            <v>249</v>
          </cell>
          <cell r="D37852" t="str">
            <v>ASHLAND CHEMICAL DE MEXICO, S.A. DE C.V.</v>
          </cell>
        </row>
        <row r="37853">
          <cell r="C37853">
            <v>474</v>
          </cell>
          <cell r="D37853" t="str">
            <v>OTROS</v>
          </cell>
        </row>
        <row r="37854">
          <cell r="C37854">
            <v>474</v>
          </cell>
          <cell r="D37854" t="str">
            <v>OTROS</v>
          </cell>
        </row>
        <row r="37855">
          <cell r="C37855">
            <v>393</v>
          </cell>
          <cell r="D37855" t="str">
            <v>CERVECERIA CUAUHTEMOC MOCTEZUMA SA DE CV</v>
          </cell>
        </row>
        <row r="37856">
          <cell r="C37856">
            <v>21</v>
          </cell>
          <cell r="D37856" t="str">
            <v>BIMBO</v>
          </cell>
        </row>
        <row r="37857">
          <cell r="C37857">
            <v>184</v>
          </cell>
          <cell r="D37857" t="str">
            <v>CUEROMEX WET BLUE SA DE CV</v>
          </cell>
        </row>
        <row r="37858">
          <cell r="C37858">
            <v>184</v>
          </cell>
          <cell r="D37858" t="str">
            <v>CUEROMEX WET BLUE SA DE CV</v>
          </cell>
        </row>
        <row r="37859">
          <cell r="C37859">
            <v>204</v>
          </cell>
          <cell r="D37859" t="str">
            <v>PQ INTEGRADORA LOGISTICA SA DE CV</v>
          </cell>
        </row>
        <row r="37860">
          <cell r="C37860">
            <v>204</v>
          </cell>
          <cell r="D37860" t="str">
            <v>PQ INTEGRADORA LOGISTICA SA DE CV</v>
          </cell>
        </row>
        <row r="37861">
          <cell r="C37861">
            <v>115</v>
          </cell>
          <cell r="D37861" t="str">
            <v>GRUMA</v>
          </cell>
        </row>
        <row r="37862">
          <cell r="C37862">
            <v>104</v>
          </cell>
          <cell r="D37862" t="str">
            <v>MEJORPLUS SA DE CV</v>
          </cell>
        </row>
        <row r="37863">
          <cell r="C37863">
            <v>104</v>
          </cell>
          <cell r="D37863" t="str">
            <v>MEJORPLUS SA DE CV</v>
          </cell>
        </row>
        <row r="37864">
          <cell r="C37864">
            <v>104</v>
          </cell>
          <cell r="D37864" t="str">
            <v>MEJORPLUS SA DE CV</v>
          </cell>
        </row>
        <row r="37865">
          <cell r="C37865">
            <v>104</v>
          </cell>
          <cell r="D37865" t="str">
            <v>MEJORPLUS SA DE CV</v>
          </cell>
        </row>
        <row r="37866">
          <cell r="C37866">
            <v>104</v>
          </cell>
          <cell r="D37866" t="str">
            <v>MEJORPLUS SA DE CV</v>
          </cell>
        </row>
        <row r="37867">
          <cell r="C37867">
            <v>144</v>
          </cell>
          <cell r="D37867" t="str">
            <v>SUELAS WYNY SA DE CV</v>
          </cell>
        </row>
        <row r="37868">
          <cell r="C37868">
            <v>144</v>
          </cell>
          <cell r="D37868" t="str">
            <v>SUELAS WYNY SA DE CV</v>
          </cell>
        </row>
        <row r="37869">
          <cell r="C37869">
            <v>114</v>
          </cell>
          <cell r="D37869" t="str">
            <v>GRUMA</v>
          </cell>
        </row>
        <row r="37870">
          <cell r="C37870">
            <v>138</v>
          </cell>
          <cell r="D37870" t="str">
            <v>RICAP SA DE CV</v>
          </cell>
        </row>
        <row r="37871">
          <cell r="C37871">
            <v>249</v>
          </cell>
          <cell r="D37871" t="str">
            <v>ASHLAND CHEMICAL DE MEXICO, S.A. DE C.V.</v>
          </cell>
        </row>
        <row r="37872">
          <cell r="C37872">
            <v>179</v>
          </cell>
          <cell r="D37872" t="str">
            <v>TBG APPAREL S DE RL DE CV</v>
          </cell>
        </row>
        <row r="37873">
          <cell r="C37873">
            <v>134</v>
          </cell>
          <cell r="D37873" t="str">
            <v>QUIMICA HERNANDEZ RAMIREZ SA DE CV</v>
          </cell>
        </row>
        <row r="37874">
          <cell r="C37874">
            <v>28</v>
          </cell>
          <cell r="D37874" t="str">
            <v>CERVECERIA CUAUHTEMOC MOCTEZUMA SA DE CV</v>
          </cell>
        </row>
        <row r="37875">
          <cell r="C37875">
            <v>28</v>
          </cell>
          <cell r="D37875" t="str">
            <v>CERVECERIA CUAUHTEMOC MOCTEZUMA SA DE CV</v>
          </cell>
        </row>
        <row r="37876">
          <cell r="C37876">
            <v>32</v>
          </cell>
          <cell r="D37876" t="str">
            <v>CERVECERIA CUAUHTEMOC MOCTEZUMA SA DE CV</v>
          </cell>
        </row>
        <row r="37877">
          <cell r="C37877">
            <v>32</v>
          </cell>
          <cell r="D37877" t="str">
            <v>CERVECERIA CUAUHTEMOC MOCTEZUMA SA DE CV</v>
          </cell>
        </row>
        <row r="37878">
          <cell r="C37878">
            <v>32</v>
          </cell>
          <cell r="D37878" t="str">
            <v>CERVECERIA CUAUHTEMOC MOCTEZUMA SA DE CV</v>
          </cell>
        </row>
        <row r="37879">
          <cell r="C37879">
            <v>32</v>
          </cell>
          <cell r="D37879" t="str">
            <v>CERVECERIA CUAUHTEMOC MOCTEZUMA SA DE CV</v>
          </cell>
        </row>
        <row r="37880">
          <cell r="C37880">
            <v>79</v>
          </cell>
          <cell r="D37880" t="str">
            <v>GRUMA</v>
          </cell>
        </row>
        <row r="37881">
          <cell r="C37881">
            <v>454</v>
          </cell>
          <cell r="D37881" t="str">
            <v>RAMON ENRIQUE REYES CANCINO</v>
          </cell>
        </row>
        <row r="37882">
          <cell r="C37882">
            <v>249</v>
          </cell>
          <cell r="D37882" t="str">
            <v>ASHLAND CHEMICAL DE MEXICO, S.A. DE C.V.</v>
          </cell>
        </row>
        <row r="37883">
          <cell r="C37883">
            <v>249</v>
          </cell>
          <cell r="D37883" t="str">
            <v>ASHLAND CHEMICAL DE MEXICO, S.A. DE C.V.</v>
          </cell>
        </row>
        <row r="37884">
          <cell r="C37884">
            <v>337</v>
          </cell>
          <cell r="D37884" t="str">
            <v>CERVECERIA CUAUHTEMOC MOCTEZUMA SA DE CV</v>
          </cell>
        </row>
        <row r="37885">
          <cell r="C37885">
            <v>337</v>
          </cell>
          <cell r="D37885" t="str">
            <v>CERVECERIA CUAUHTEMOC MOCTEZUMA SA DE CV</v>
          </cell>
        </row>
        <row r="37886">
          <cell r="C37886">
            <v>337</v>
          </cell>
          <cell r="D37886" t="str">
            <v>CERVECERIA CUAUHTEMOC MOCTEZUMA SA DE CV</v>
          </cell>
        </row>
        <row r="37887">
          <cell r="C37887">
            <v>337</v>
          </cell>
          <cell r="D37887" t="str">
            <v>CERVECERIA CUAUHTEMOC MOCTEZUMA SA DE CV</v>
          </cell>
        </row>
        <row r="37888">
          <cell r="C37888">
            <v>337</v>
          </cell>
          <cell r="D37888" t="str">
            <v>CERVECERIA CUAUHTEMOC MOCTEZUMA SA DE CV</v>
          </cell>
        </row>
        <row r="37889">
          <cell r="C37889">
            <v>337</v>
          </cell>
          <cell r="D37889" t="str">
            <v>CERVECERIA CUAUHTEMOC MOCTEZUMA SA DE CV</v>
          </cell>
        </row>
        <row r="37890">
          <cell r="C37890">
            <v>232</v>
          </cell>
          <cell r="D37890" t="str">
            <v>BANKS (BARBADOS) BREWERIES LTD</v>
          </cell>
        </row>
        <row r="37891">
          <cell r="C37891">
            <v>232</v>
          </cell>
          <cell r="D37891" t="str">
            <v>BANKS (BARBADOS) BREWERIES LTD</v>
          </cell>
        </row>
        <row r="37892">
          <cell r="C37892">
            <v>232</v>
          </cell>
          <cell r="D37892" t="str">
            <v>BANKS (BARBADOS) BREWERIES LTD</v>
          </cell>
        </row>
        <row r="37893">
          <cell r="C37893">
            <v>24</v>
          </cell>
          <cell r="D37893" t="str">
            <v>C &amp; L ALIMENTOS SA DE CV</v>
          </cell>
        </row>
        <row r="37894">
          <cell r="C37894">
            <v>24</v>
          </cell>
          <cell r="D37894" t="str">
            <v>C &amp; L ALIMENTOS SA DE CV</v>
          </cell>
        </row>
        <row r="37895">
          <cell r="C37895">
            <v>43</v>
          </cell>
          <cell r="D37895" t="str">
            <v>CONFECCIONES TEXTILES DE TEZIUTLAN</v>
          </cell>
        </row>
        <row r="37896">
          <cell r="C37896">
            <v>43</v>
          </cell>
          <cell r="D37896" t="str">
            <v>CONFECCIONES TEXTILES DE TEZIUTLAN</v>
          </cell>
        </row>
        <row r="37897">
          <cell r="C37897">
            <v>249</v>
          </cell>
          <cell r="D37897" t="str">
            <v>ASHLAND CHEMICAL DE MEXICO, S.A. DE C.V.</v>
          </cell>
        </row>
        <row r="37898">
          <cell r="C37898">
            <v>249</v>
          </cell>
          <cell r="D37898" t="str">
            <v>ASHLAND CHEMICAL DE MEXICO, S.A. DE C.V.</v>
          </cell>
        </row>
        <row r="37899">
          <cell r="C37899">
            <v>249</v>
          </cell>
          <cell r="D37899" t="str">
            <v>ASHLAND CHEMICAL DE MEXICO, S.A. DE C.V.</v>
          </cell>
        </row>
        <row r="37900">
          <cell r="C37900">
            <v>249</v>
          </cell>
          <cell r="D37900" t="str">
            <v>ASHLAND CHEMICAL DE MEXICO, S.A. DE C.V.</v>
          </cell>
        </row>
        <row r="37901">
          <cell r="C37901">
            <v>249</v>
          </cell>
          <cell r="D37901" t="str">
            <v>ASHLAND CHEMICAL DE MEXICO, S.A. DE C.V.</v>
          </cell>
        </row>
        <row r="37902">
          <cell r="C37902">
            <v>249</v>
          </cell>
          <cell r="D37902" t="str">
            <v>ASHLAND CHEMICAL DE MEXICO, S.A. DE C.V.</v>
          </cell>
        </row>
        <row r="37903">
          <cell r="C37903">
            <v>39</v>
          </cell>
          <cell r="D37903" t="str">
            <v>CITROJUGO SA DE CV</v>
          </cell>
        </row>
        <row r="37904">
          <cell r="C37904">
            <v>39</v>
          </cell>
          <cell r="D37904" t="str">
            <v>CITROJUGO SA DE CV</v>
          </cell>
        </row>
        <row r="37905">
          <cell r="C37905">
            <v>179</v>
          </cell>
          <cell r="D37905" t="str">
            <v>TBG APPAREL S DE RL DE CV</v>
          </cell>
        </row>
        <row r="37906">
          <cell r="C37906">
            <v>179</v>
          </cell>
          <cell r="D37906" t="str">
            <v>TBG APPAREL S DE RL DE CV</v>
          </cell>
        </row>
        <row r="37907">
          <cell r="C37907">
            <v>407</v>
          </cell>
          <cell r="D37907" t="str">
            <v>GRUMA</v>
          </cell>
        </row>
        <row r="37908">
          <cell r="C37908">
            <v>249</v>
          </cell>
          <cell r="D37908" t="str">
            <v>ASHLAND CHEMICAL DE MEXICO, S.A. DE C.V.</v>
          </cell>
        </row>
        <row r="37909">
          <cell r="C37909">
            <v>249</v>
          </cell>
          <cell r="D37909" t="str">
            <v>ASHLAND CHEMICAL DE MEXICO, S.A. DE C.V.</v>
          </cell>
        </row>
        <row r="37910">
          <cell r="C37910">
            <v>249</v>
          </cell>
          <cell r="D37910" t="str">
            <v>ASHLAND CHEMICAL DE MEXICO, S.A. DE C.V.</v>
          </cell>
        </row>
        <row r="37911">
          <cell r="C37911">
            <v>249</v>
          </cell>
          <cell r="D37911" t="str">
            <v>ASHLAND CHEMICAL DE MEXICO, S.A. DE C.V.</v>
          </cell>
        </row>
        <row r="37912">
          <cell r="C37912">
            <v>434</v>
          </cell>
          <cell r="D37912" t="str">
            <v>FRUTAS LIMONES Y SUS DERIVADOS, S. DE P.R. DE R.L.</v>
          </cell>
        </row>
        <row r="37913">
          <cell r="C37913">
            <v>462</v>
          </cell>
          <cell r="D37913" t="str">
            <v>TEPACHERIA SAZON</v>
          </cell>
        </row>
        <row r="37914">
          <cell r="C37914">
            <v>411</v>
          </cell>
          <cell r="D37914" t="str">
            <v>TECNOLOGIA AMBIENTAL Y COMERCIAL SA</v>
          </cell>
        </row>
        <row r="37915">
          <cell r="C37915">
            <v>411</v>
          </cell>
          <cell r="D37915" t="str">
            <v>TECNOLOGIA AMBIENTAL Y COMERCIAL SA</v>
          </cell>
        </row>
        <row r="37916">
          <cell r="C37916">
            <v>411</v>
          </cell>
          <cell r="D37916" t="str">
            <v>TECNOLOGIA AMBIENTAL Y COMERCIAL SA</v>
          </cell>
        </row>
        <row r="37917">
          <cell r="C37917">
            <v>454</v>
          </cell>
          <cell r="D37917" t="str">
            <v>RAMON ENRIQUE REYES CANCINO</v>
          </cell>
        </row>
        <row r="37918">
          <cell r="C37918">
            <v>204</v>
          </cell>
          <cell r="D37918" t="str">
            <v>PQ INTEGRADORA LOGISTICA SA DE CV</v>
          </cell>
        </row>
        <row r="37919">
          <cell r="C37919">
            <v>249</v>
          </cell>
          <cell r="D37919" t="str">
            <v>ASHLAND CHEMICAL DE MEXICO, S.A. DE C.V.</v>
          </cell>
        </row>
        <row r="37920">
          <cell r="C37920">
            <v>441</v>
          </cell>
          <cell r="D37920" t="str">
            <v>BIMBO</v>
          </cell>
        </row>
        <row r="37921">
          <cell r="C37921">
            <v>174</v>
          </cell>
          <cell r="D37921" t="str">
            <v>GRUPO INDUSTRIAL CUADRITOS BIOTEK SA DE CV</v>
          </cell>
        </row>
        <row r="37922">
          <cell r="C37922">
            <v>113</v>
          </cell>
          <cell r="D37922" t="str">
            <v>GRUMA</v>
          </cell>
        </row>
        <row r="37923">
          <cell r="C37923">
            <v>193</v>
          </cell>
          <cell r="D37923" t="str">
            <v>CURFIMEX SA DE CV</v>
          </cell>
        </row>
        <row r="37924">
          <cell r="C37924">
            <v>477</v>
          </cell>
          <cell r="D37924" t="str">
            <v>CALIFORNIA BAHIAS</v>
          </cell>
        </row>
        <row r="37925">
          <cell r="C37925">
            <v>177</v>
          </cell>
          <cell r="D37925" t="str">
            <v>COLOIDALES DUCHE SA DE CV</v>
          </cell>
        </row>
        <row r="37926">
          <cell r="C37926">
            <v>206</v>
          </cell>
          <cell r="D37926" t="str">
            <v>INVESTIGACION PRODUCTIVA SA DE CV</v>
          </cell>
        </row>
        <row r="37927">
          <cell r="C37927">
            <v>206</v>
          </cell>
          <cell r="D37927" t="str">
            <v>INVESTIGACION PRODUCTIVA SA DE CV</v>
          </cell>
        </row>
        <row r="37928">
          <cell r="C37928">
            <v>378</v>
          </cell>
          <cell r="D37928" t="str">
            <v>STONE LAV, S.A. DE C.V.</v>
          </cell>
        </row>
        <row r="37929">
          <cell r="C37929">
            <v>477</v>
          </cell>
          <cell r="D37929" t="str">
            <v>CALIFORNIA BAHIAS</v>
          </cell>
        </row>
        <row r="37930">
          <cell r="C37930">
            <v>29</v>
          </cell>
          <cell r="D37930" t="str">
            <v>CERVECERIA CUAUHTEMOC MOCTEZUMA SA DE CV</v>
          </cell>
        </row>
        <row r="37931">
          <cell r="C37931">
            <v>33</v>
          </cell>
          <cell r="D37931" t="str">
            <v>CERVECERIA CUAUHTEMOC MOCTEZUMA SA DE CV</v>
          </cell>
        </row>
        <row r="37932">
          <cell r="C37932">
            <v>33</v>
          </cell>
          <cell r="D37932" t="str">
            <v>CERVECERIA CUAUHTEMOC MOCTEZUMA SA DE CV</v>
          </cell>
        </row>
        <row r="37933">
          <cell r="C37933">
            <v>184</v>
          </cell>
          <cell r="D37933" t="str">
            <v>CUEROMEX WET BLUE SA DE CV</v>
          </cell>
        </row>
        <row r="37934">
          <cell r="C37934">
            <v>420</v>
          </cell>
          <cell r="D37934" t="str">
            <v>PIELES SANTORO, S.A. DE C.V.</v>
          </cell>
        </row>
        <row r="37935">
          <cell r="C37935">
            <v>420</v>
          </cell>
          <cell r="D37935" t="str">
            <v>PIELES SANTORO, S.A. DE C.V.</v>
          </cell>
        </row>
        <row r="37936">
          <cell r="C37936">
            <v>184</v>
          </cell>
          <cell r="D37936" t="str">
            <v>CUEROMEX WET BLUE SA DE CV</v>
          </cell>
        </row>
        <row r="37937">
          <cell r="C37937">
            <v>249</v>
          </cell>
          <cell r="D37937" t="str">
            <v>ASHLAND CHEMICAL DE MEXICO, S.A. DE C.V.</v>
          </cell>
        </row>
        <row r="37938">
          <cell r="C37938">
            <v>249</v>
          </cell>
          <cell r="D37938" t="str">
            <v>ASHLAND CHEMICAL DE MEXICO, S.A. DE C.V.</v>
          </cell>
        </row>
        <row r="37939">
          <cell r="C37939">
            <v>144</v>
          </cell>
          <cell r="D37939" t="str">
            <v>SUELAS WYNY SA DE CV</v>
          </cell>
        </row>
        <row r="37940">
          <cell r="C37940">
            <v>144</v>
          </cell>
          <cell r="D37940" t="str">
            <v>SUELAS WYNY SA DE CV</v>
          </cell>
        </row>
        <row r="37941">
          <cell r="C37941">
            <v>381</v>
          </cell>
          <cell r="D37941" t="str">
            <v>HARI MASA DEL SURESTE, S.A. DE C.V.</v>
          </cell>
        </row>
        <row r="37942">
          <cell r="C37942">
            <v>249</v>
          </cell>
          <cell r="D37942" t="str">
            <v>ASHLAND CHEMICAL DE MEXICO, S.A. DE C.V.</v>
          </cell>
        </row>
        <row r="37943">
          <cell r="C37943">
            <v>29</v>
          </cell>
          <cell r="D37943" t="str">
            <v>CERVECERIA CUAUHTEMOC MOCTEZUMA SA DE CV</v>
          </cell>
        </row>
        <row r="37944">
          <cell r="C37944">
            <v>29</v>
          </cell>
          <cell r="D37944" t="str">
            <v>CERVECERIA CUAUHTEMOC MOCTEZUMA SA DE CV</v>
          </cell>
        </row>
        <row r="37945">
          <cell r="C37945">
            <v>29</v>
          </cell>
          <cell r="D37945" t="str">
            <v>CERVECERIA CUAUHTEMOC MOCTEZUMA SA DE CV</v>
          </cell>
        </row>
        <row r="37946">
          <cell r="C37946">
            <v>29</v>
          </cell>
          <cell r="D37946" t="str">
            <v>CERVECERIA CUAUHTEMOC MOCTEZUMA SA DE CV</v>
          </cell>
        </row>
        <row r="37947">
          <cell r="C37947">
            <v>31</v>
          </cell>
          <cell r="D37947" t="str">
            <v>CERVECERIA CUAUHTEMOC MOCTEZUMA SA DE CV</v>
          </cell>
        </row>
        <row r="37948">
          <cell r="C37948">
            <v>31</v>
          </cell>
          <cell r="D37948" t="str">
            <v>CERVECERIA CUAUHTEMOC MOCTEZUMA SA DE CV</v>
          </cell>
        </row>
        <row r="37949">
          <cell r="C37949">
            <v>14</v>
          </cell>
          <cell r="D37949" t="str">
            <v>DISTRIBUIDORA TEXTIL ARTTEX, S.A. DE C.V.</v>
          </cell>
        </row>
        <row r="37950">
          <cell r="C37950">
            <v>392</v>
          </cell>
          <cell r="D37950" t="str">
            <v>CIH INTERNATIONAL, S.A.R.L.</v>
          </cell>
        </row>
        <row r="37951">
          <cell r="C37951">
            <v>179</v>
          </cell>
          <cell r="D37951" t="str">
            <v>TBG APPAREL S DE RL DE CV</v>
          </cell>
        </row>
        <row r="37952">
          <cell r="C37952">
            <v>179</v>
          </cell>
          <cell r="D37952" t="str">
            <v>TBG APPAREL S DE RL DE CV</v>
          </cell>
        </row>
        <row r="37953">
          <cell r="C37953">
            <v>441</v>
          </cell>
          <cell r="D37953" t="str">
            <v>BIMBO</v>
          </cell>
        </row>
        <row r="37954">
          <cell r="C37954">
            <v>33</v>
          </cell>
          <cell r="D37954" t="str">
            <v>CERVECERIA CUAUHTEMOC MOCTEZUMA SA DE CV</v>
          </cell>
        </row>
        <row r="37955">
          <cell r="C37955">
            <v>33</v>
          </cell>
          <cell r="D37955" t="str">
            <v>CERVECERIA CUAUHTEMOC MOCTEZUMA SA DE CV</v>
          </cell>
        </row>
        <row r="37956">
          <cell r="C37956">
            <v>33</v>
          </cell>
          <cell r="D37956" t="str">
            <v>CERVECERIA CUAUHTEMOC MOCTEZUMA SA DE CV</v>
          </cell>
        </row>
        <row r="37957">
          <cell r="C37957">
            <v>33</v>
          </cell>
          <cell r="D37957" t="str">
            <v>CERVECERIA CUAUHTEMOC MOCTEZUMA SA DE CV</v>
          </cell>
        </row>
        <row r="37958">
          <cell r="C37958">
            <v>33</v>
          </cell>
          <cell r="D37958" t="str">
            <v>CERVECERIA CUAUHTEMOC MOCTEZUMA SA DE CV</v>
          </cell>
        </row>
        <row r="37959">
          <cell r="C37959">
            <v>390</v>
          </cell>
          <cell r="D37959" t="str">
            <v>PRODUCTORA DE ALIMENTOS MEXICANOS, S.A. DE C.V.</v>
          </cell>
        </row>
        <row r="37960">
          <cell r="C37960">
            <v>249</v>
          </cell>
          <cell r="D37960" t="str">
            <v>ASHLAND CHEMICAL DE MEXICO, S.A. DE C.V.</v>
          </cell>
        </row>
        <row r="37961">
          <cell r="C37961">
            <v>392</v>
          </cell>
          <cell r="D37961" t="str">
            <v>CIH INTERNATIONAL, S.A.R.L.</v>
          </cell>
        </row>
        <row r="37962">
          <cell r="C37962">
            <v>114</v>
          </cell>
          <cell r="D37962" t="str">
            <v>GRUMA</v>
          </cell>
        </row>
        <row r="37963">
          <cell r="C37963">
            <v>114</v>
          </cell>
          <cell r="D37963" t="str">
            <v>GRUMA</v>
          </cell>
        </row>
        <row r="37964">
          <cell r="C37964">
            <v>114</v>
          </cell>
          <cell r="D37964" t="str">
            <v>GRUMA</v>
          </cell>
        </row>
        <row r="37965">
          <cell r="C37965">
            <v>114</v>
          </cell>
          <cell r="D37965" t="str">
            <v>GRUMA</v>
          </cell>
        </row>
        <row r="37966">
          <cell r="C37966">
            <v>114</v>
          </cell>
          <cell r="D37966" t="str">
            <v>GRUMA</v>
          </cell>
        </row>
        <row r="37967">
          <cell r="C37967">
            <v>454</v>
          </cell>
          <cell r="D37967" t="str">
            <v>RAMON ENRIQUE REYES CANCINO</v>
          </cell>
        </row>
        <row r="37968">
          <cell r="C37968">
            <v>134</v>
          </cell>
          <cell r="D37968" t="str">
            <v>QUIMICA HERNANDEZ RAMIREZ SA DE CV</v>
          </cell>
        </row>
        <row r="37969">
          <cell r="C37969">
            <v>15</v>
          </cell>
          <cell r="D37969" t="str">
            <v>AVIGM SA DE CV</v>
          </cell>
        </row>
        <row r="37970">
          <cell r="C37970">
            <v>31</v>
          </cell>
          <cell r="D37970" t="str">
            <v>CERVECERIA CUAUHTEMOC MOCTEZUMA SA DE CV</v>
          </cell>
        </row>
        <row r="37971">
          <cell r="C37971">
            <v>28</v>
          </cell>
          <cell r="D37971" t="str">
            <v>CERVECERIA CUAUHTEMOC MOCTEZUMA SA DE CV</v>
          </cell>
        </row>
        <row r="37972">
          <cell r="C37972">
            <v>28</v>
          </cell>
          <cell r="D37972" t="str">
            <v>CERVECERIA CUAUHTEMOC MOCTEZUMA SA DE CV</v>
          </cell>
        </row>
        <row r="37973">
          <cell r="C37973">
            <v>28</v>
          </cell>
          <cell r="D37973" t="str">
            <v>CERVECERIA CUAUHTEMOC MOCTEZUMA SA DE CV</v>
          </cell>
        </row>
        <row r="37974">
          <cell r="C37974">
            <v>28</v>
          </cell>
          <cell r="D37974" t="str">
            <v>CERVECERIA CUAUHTEMOC MOCTEZUMA SA DE CV</v>
          </cell>
        </row>
        <row r="37975">
          <cell r="C37975">
            <v>392</v>
          </cell>
          <cell r="D37975" t="str">
            <v>CIH INTERNATIONAL, S.A.R.L.</v>
          </cell>
        </row>
        <row r="37976">
          <cell r="C37976">
            <v>249</v>
          </cell>
          <cell r="D37976" t="str">
            <v>ASHLAND CHEMICAL DE MEXICO, S.A. DE C.V.</v>
          </cell>
        </row>
        <row r="37977">
          <cell r="C37977">
            <v>401</v>
          </cell>
          <cell r="D37977" t="str">
            <v>GYG DERIVADOS Y COMESTIBLES, S.A. DE C.V.</v>
          </cell>
        </row>
        <row r="37978">
          <cell r="C37978">
            <v>179</v>
          </cell>
          <cell r="D37978" t="str">
            <v>TBG APPAREL S DE RL DE CV</v>
          </cell>
        </row>
        <row r="37979">
          <cell r="C37979">
            <v>155</v>
          </cell>
          <cell r="D37979" t="str">
            <v>VERTICAL KNITS SA DE CV</v>
          </cell>
        </row>
        <row r="37980">
          <cell r="C37980">
            <v>249</v>
          </cell>
          <cell r="D37980" t="str">
            <v>ASHLAND CHEMICAL DE MEXICO, S.A. DE C.V.</v>
          </cell>
        </row>
        <row r="37981">
          <cell r="C37981">
            <v>249</v>
          </cell>
          <cell r="D37981" t="str">
            <v>ASHLAND CHEMICAL DE MEXICO, S.A. DE C.V.</v>
          </cell>
        </row>
        <row r="37982">
          <cell r="C37982">
            <v>249</v>
          </cell>
          <cell r="D37982" t="str">
            <v>ASHLAND CHEMICAL DE MEXICO, S.A. DE C.V.</v>
          </cell>
        </row>
        <row r="37983">
          <cell r="C37983">
            <v>249</v>
          </cell>
          <cell r="D37983" t="str">
            <v>ASHLAND CHEMICAL DE MEXICO, S.A. DE C.V.</v>
          </cell>
        </row>
        <row r="37984">
          <cell r="C37984">
            <v>30</v>
          </cell>
          <cell r="D37984" t="str">
            <v>CERVECERIA CUAUHTEMOC MOCTEZUMA SA DE CV</v>
          </cell>
        </row>
        <row r="37985">
          <cell r="C37985">
            <v>30</v>
          </cell>
          <cell r="D37985" t="str">
            <v>CERVECERIA CUAUHTEMOC MOCTEZUMA SA DE CV</v>
          </cell>
        </row>
        <row r="37986">
          <cell r="C37986">
            <v>30</v>
          </cell>
          <cell r="D37986" t="str">
            <v>CERVECERIA CUAUHTEMOC MOCTEZUMA SA DE CV</v>
          </cell>
        </row>
        <row r="37987">
          <cell r="C37987">
            <v>30</v>
          </cell>
          <cell r="D37987" t="str">
            <v>CERVECERIA CUAUHTEMOC MOCTEZUMA SA DE CV</v>
          </cell>
        </row>
        <row r="37988">
          <cell r="C37988">
            <v>177</v>
          </cell>
          <cell r="D37988" t="str">
            <v>COLOIDALES DUCHE SA DE CV</v>
          </cell>
        </row>
        <row r="37989">
          <cell r="C37989">
            <v>40</v>
          </cell>
          <cell r="D37989" t="str">
            <v>CITROLIM SA DE CV</v>
          </cell>
        </row>
        <row r="37990">
          <cell r="C37990">
            <v>184</v>
          </cell>
          <cell r="D37990" t="str">
            <v>CUEROMEX WET BLUE SA DE CV</v>
          </cell>
        </row>
        <row r="37991">
          <cell r="C37991">
            <v>249</v>
          </cell>
          <cell r="D37991" t="str">
            <v>ASHLAND CHEMICAL DE MEXICO, S.A. DE C.V.</v>
          </cell>
        </row>
        <row r="37992">
          <cell r="C37992">
            <v>476</v>
          </cell>
          <cell r="D37992" t="str">
            <v>PROCESOS MODERNOS DEL SOL</v>
          </cell>
        </row>
        <row r="37993">
          <cell r="C37993">
            <v>476</v>
          </cell>
          <cell r="D37993" t="str">
            <v>PROCESOS MODERNOS DEL SOL</v>
          </cell>
        </row>
        <row r="37994">
          <cell r="C37994">
            <v>476</v>
          </cell>
          <cell r="D37994" t="str">
            <v>PROCESOS MODERNOS DEL SOL</v>
          </cell>
        </row>
        <row r="37995">
          <cell r="C37995">
            <v>476</v>
          </cell>
          <cell r="D37995" t="str">
            <v>PROCESOS MODERNOS DEL SOL</v>
          </cell>
        </row>
        <row r="37996">
          <cell r="C37996">
            <v>476</v>
          </cell>
          <cell r="D37996" t="str">
            <v>PROCESOS MODERNOS DEL SOL</v>
          </cell>
        </row>
        <row r="37997">
          <cell r="C37997">
            <v>249</v>
          </cell>
          <cell r="D37997" t="str">
            <v>ASHLAND CHEMICAL DE MEXICO, S.A. DE C.V.</v>
          </cell>
        </row>
        <row r="37998">
          <cell r="C37998">
            <v>249</v>
          </cell>
          <cell r="D37998" t="str">
            <v>ASHLAND CHEMICAL DE MEXICO, S.A. DE C.V.</v>
          </cell>
        </row>
        <row r="37999">
          <cell r="C37999">
            <v>342</v>
          </cell>
          <cell r="D37999" t="str">
            <v>RED STRIPE</v>
          </cell>
        </row>
        <row r="38000">
          <cell r="C38000">
            <v>342</v>
          </cell>
          <cell r="D38000" t="str">
            <v>RED STRIPE</v>
          </cell>
        </row>
        <row r="38001">
          <cell r="C38001">
            <v>342</v>
          </cell>
          <cell r="D38001" t="str">
            <v>RED STRIPE</v>
          </cell>
        </row>
        <row r="38002">
          <cell r="C38002">
            <v>114</v>
          </cell>
          <cell r="D38002" t="str">
            <v>GRUMA</v>
          </cell>
        </row>
        <row r="38003">
          <cell r="C38003">
            <v>130</v>
          </cell>
          <cell r="D38003" t="str">
            <v>PRODUCTOS PERLA, SA DE CV</v>
          </cell>
        </row>
        <row r="38004">
          <cell r="C38004">
            <v>130</v>
          </cell>
          <cell r="D38004" t="str">
            <v>PRODUCTOS PERLA, SA DE CV</v>
          </cell>
        </row>
        <row r="38005">
          <cell r="C38005">
            <v>130</v>
          </cell>
          <cell r="D38005" t="str">
            <v>PRODUCTOS PERLA, SA DE CV</v>
          </cell>
        </row>
        <row r="38006">
          <cell r="C38006">
            <v>269</v>
          </cell>
          <cell r="D38006" t="str">
            <v>PRODUCTOS TANIART, S.A. DE C.V.</v>
          </cell>
        </row>
        <row r="38007">
          <cell r="C38007">
            <v>409</v>
          </cell>
          <cell r="D38007" t="str">
            <v>INGENIERO FRANCISCO QUINZAÑOS Y CIA SA DE CV</v>
          </cell>
        </row>
        <row r="38008">
          <cell r="C38008">
            <v>409</v>
          </cell>
          <cell r="D38008" t="str">
            <v>INGENIERO FRANCISCO QUINZAÑOS Y CIA SA DE CV</v>
          </cell>
        </row>
        <row r="38009">
          <cell r="C38009">
            <v>446</v>
          </cell>
          <cell r="D38009" t="str">
            <v>MAQUILAS REYTEX, S.A. DE C.V.</v>
          </cell>
        </row>
        <row r="38010">
          <cell r="C38010">
            <v>446</v>
          </cell>
          <cell r="D38010" t="str">
            <v>MAQUILAS REYTEX, S.A. DE C.V.</v>
          </cell>
        </row>
        <row r="38011">
          <cell r="C38011">
            <v>407</v>
          </cell>
          <cell r="D38011" t="str">
            <v>GRUMA</v>
          </cell>
        </row>
        <row r="38012">
          <cell r="C38012">
            <v>249</v>
          </cell>
          <cell r="D38012" t="str">
            <v>ASHLAND CHEMICAL DE MEXICO, S.A. DE C.V.</v>
          </cell>
        </row>
        <row r="38013">
          <cell r="C38013">
            <v>249</v>
          </cell>
          <cell r="D38013" t="str">
            <v>ASHLAND CHEMICAL DE MEXICO, S.A. DE C.V.</v>
          </cell>
        </row>
        <row r="38014">
          <cell r="C38014">
            <v>249</v>
          </cell>
          <cell r="D38014" t="str">
            <v>ASHLAND CHEMICAL DE MEXICO, S.A. DE C.V.</v>
          </cell>
        </row>
        <row r="38015">
          <cell r="C38015">
            <v>249</v>
          </cell>
          <cell r="D38015" t="str">
            <v>ASHLAND CHEMICAL DE MEXICO, S.A. DE C.V.</v>
          </cell>
        </row>
        <row r="38016">
          <cell r="C38016">
            <v>249</v>
          </cell>
          <cell r="D38016" t="str">
            <v>ASHLAND CHEMICAL DE MEXICO, S.A. DE C.V.</v>
          </cell>
        </row>
        <row r="38017">
          <cell r="C38017">
            <v>112</v>
          </cell>
          <cell r="D38017" t="str">
            <v>GRUMA</v>
          </cell>
        </row>
        <row r="38018">
          <cell r="C38018">
            <v>204</v>
          </cell>
          <cell r="D38018" t="str">
            <v>PQ INTEGRADORA LOGISTICA SA DE CV</v>
          </cell>
        </row>
        <row r="38019">
          <cell r="C38019">
            <v>454</v>
          </cell>
          <cell r="D38019" t="str">
            <v>RAMON ENRIQUE REYES CANCINO</v>
          </cell>
        </row>
        <row r="38020">
          <cell r="C38020">
            <v>22</v>
          </cell>
          <cell r="D38020" t="str">
            <v>BIOTECNICA INTERNACIONAL SA DE CV</v>
          </cell>
        </row>
        <row r="38021">
          <cell r="C38021">
            <v>22</v>
          </cell>
          <cell r="D38021" t="str">
            <v>BIOTECNICA INTERNACIONAL SA DE CV</v>
          </cell>
        </row>
        <row r="38022">
          <cell r="C38022">
            <v>392</v>
          </cell>
          <cell r="D38022" t="str">
            <v>CIH INTERNATIONAL, S.A.R.L.</v>
          </cell>
        </row>
        <row r="38023">
          <cell r="C38023">
            <v>475</v>
          </cell>
          <cell r="D38023" t="str">
            <v>TENNAT</v>
          </cell>
        </row>
        <row r="38024">
          <cell r="C38024">
            <v>475</v>
          </cell>
          <cell r="D38024" t="str">
            <v>TENNAT</v>
          </cell>
        </row>
        <row r="38025">
          <cell r="C38025">
            <v>475</v>
          </cell>
          <cell r="D38025" t="str">
            <v>TENNAT</v>
          </cell>
        </row>
        <row r="38026">
          <cell r="C38026">
            <v>475</v>
          </cell>
          <cell r="D38026" t="str">
            <v>TENNAT</v>
          </cell>
        </row>
        <row r="38027">
          <cell r="C38027">
            <v>249</v>
          </cell>
          <cell r="D38027" t="str">
            <v>ASHLAND CHEMICAL DE MEXICO, S.A. DE C.V.</v>
          </cell>
        </row>
        <row r="38028">
          <cell r="C38028">
            <v>367</v>
          </cell>
          <cell r="D38028" t="str">
            <v>WRANGLER DE MEXICO, S. DE R.L. DE C.V.</v>
          </cell>
        </row>
        <row r="38029">
          <cell r="C38029">
            <v>367</v>
          </cell>
          <cell r="D38029" t="str">
            <v>WRANGLER DE MEXICO, S. DE R.L. DE C.V.</v>
          </cell>
        </row>
        <row r="38030">
          <cell r="C38030">
            <v>28</v>
          </cell>
          <cell r="D38030" t="str">
            <v>CERVECERIA CUAUHTEMOC MOCTEZUMA SA DE CV</v>
          </cell>
        </row>
        <row r="38031">
          <cell r="C38031">
            <v>28</v>
          </cell>
          <cell r="D38031" t="str">
            <v>CERVECERIA CUAUHTEMOC MOCTEZUMA SA DE CV</v>
          </cell>
        </row>
        <row r="38032">
          <cell r="C38032">
            <v>249</v>
          </cell>
          <cell r="D38032" t="str">
            <v>ASHLAND CHEMICAL DE MEXICO, S.A. DE C.V.</v>
          </cell>
        </row>
        <row r="38033">
          <cell r="C38033">
            <v>453</v>
          </cell>
          <cell r="D38033" t="str">
            <v>LAPISA SA DE CV</v>
          </cell>
        </row>
        <row r="38034">
          <cell r="C38034">
            <v>184</v>
          </cell>
          <cell r="D38034" t="str">
            <v>CUEROMEX WET BLUE SA DE CV</v>
          </cell>
        </row>
        <row r="38035">
          <cell r="C38035">
            <v>249</v>
          </cell>
          <cell r="D38035" t="str">
            <v>ASHLAND CHEMICAL DE MEXICO, S.A. DE C.V.</v>
          </cell>
        </row>
        <row r="38036">
          <cell r="C38036">
            <v>249</v>
          </cell>
          <cell r="D38036" t="str">
            <v>ASHLAND CHEMICAL DE MEXICO, S.A. DE C.V.</v>
          </cell>
        </row>
        <row r="38037">
          <cell r="C38037">
            <v>249</v>
          </cell>
          <cell r="D38037" t="str">
            <v>ASHLAND CHEMICAL DE MEXICO, S.A. DE C.V.</v>
          </cell>
        </row>
        <row r="38038">
          <cell r="C38038">
            <v>249</v>
          </cell>
          <cell r="D38038" t="str">
            <v>ASHLAND CHEMICAL DE MEXICO, S.A. DE C.V.</v>
          </cell>
        </row>
        <row r="38039">
          <cell r="C38039">
            <v>337</v>
          </cell>
          <cell r="D38039" t="str">
            <v>CERVECERIA CUAUHTEMOC MOCTEZUMA SA DE CV</v>
          </cell>
        </row>
        <row r="38040">
          <cell r="C38040">
            <v>337</v>
          </cell>
          <cell r="D38040" t="str">
            <v>CERVECERIA CUAUHTEMOC MOCTEZUMA SA DE CV</v>
          </cell>
        </row>
        <row r="38041">
          <cell r="C38041">
            <v>337</v>
          </cell>
          <cell r="D38041" t="str">
            <v>CERVECERIA CUAUHTEMOC MOCTEZUMA SA DE CV</v>
          </cell>
        </row>
        <row r="38042">
          <cell r="C38042">
            <v>151</v>
          </cell>
          <cell r="D38042" t="str">
            <v>UNGERER MEXICO S DE RL DE CV</v>
          </cell>
        </row>
        <row r="38043">
          <cell r="C38043">
            <v>79</v>
          </cell>
          <cell r="D38043" t="str">
            <v>GRUMA</v>
          </cell>
        </row>
        <row r="38044">
          <cell r="C38044">
            <v>79</v>
          </cell>
          <cell r="D38044" t="str">
            <v>GRUMA</v>
          </cell>
        </row>
        <row r="38045">
          <cell r="C38045">
            <v>381</v>
          </cell>
          <cell r="D38045" t="str">
            <v>HARI MASA DEL SURESTE, S.A. DE C.V.</v>
          </cell>
        </row>
        <row r="38046">
          <cell r="C38046">
            <v>478</v>
          </cell>
          <cell r="D38046" t="str">
            <v>VERONICA LETICIA AMEZQUITA GONZALEZ</v>
          </cell>
        </row>
        <row r="38047">
          <cell r="C38047">
            <v>330</v>
          </cell>
          <cell r="D38047" t="str">
            <v>QUIMICA QURTEC</v>
          </cell>
        </row>
        <row r="38048">
          <cell r="C38048">
            <v>330</v>
          </cell>
          <cell r="D38048" t="str">
            <v>QUIMICA QURTEC</v>
          </cell>
        </row>
        <row r="38049">
          <cell r="C38049">
            <v>330</v>
          </cell>
          <cell r="D38049" t="str">
            <v>QUIMICA QURTEC</v>
          </cell>
        </row>
        <row r="38050">
          <cell r="C38050">
            <v>330</v>
          </cell>
          <cell r="D38050" t="str">
            <v>QUIMICA QURTEC</v>
          </cell>
        </row>
        <row r="38051">
          <cell r="C38051">
            <v>144</v>
          </cell>
          <cell r="D38051" t="str">
            <v>SUELAS WYNY SA DE CV</v>
          </cell>
        </row>
        <row r="38052">
          <cell r="C38052">
            <v>144</v>
          </cell>
          <cell r="D38052" t="str">
            <v>SUELAS WYNY SA DE CV</v>
          </cell>
        </row>
        <row r="38053">
          <cell r="C38053">
            <v>469</v>
          </cell>
          <cell r="D38053" t="str">
            <v>PACIFICO INDUSTRIAL</v>
          </cell>
        </row>
        <row r="38054">
          <cell r="C38054">
            <v>199</v>
          </cell>
          <cell r="D38054" t="str">
            <v>ANILINAS Y QUIMICOS TEXTILES SA DE CV</v>
          </cell>
        </row>
        <row r="38055">
          <cell r="C38055">
            <v>55</v>
          </cell>
          <cell r="D38055" t="str">
            <v>DISTRIBUIDORA DE TEXTILES AVANTE SA DE CV</v>
          </cell>
        </row>
        <row r="38056">
          <cell r="C38056">
            <v>249</v>
          </cell>
          <cell r="D38056" t="str">
            <v>ASHLAND CHEMICAL DE MEXICO, S.A. DE C.V.</v>
          </cell>
        </row>
        <row r="38057">
          <cell r="C38057">
            <v>249</v>
          </cell>
          <cell r="D38057" t="str">
            <v>ASHLAND CHEMICAL DE MEXICO, S.A. DE C.V.</v>
          </cell>
        </row>
        <row r="38058">
          <cell r="C38058">
            <v>249</v>
          </cell>
          <cell r="D38058" t="str">
            <v>ASHLAND CHEMICAL DE MEXICO, S.A. DE C.V.</v>
          </cell>
        </row>
        <row r="38059">
          <cell r="C38059">
            <v>249</v>
          </cell>
          <cell r="D38059" t="str">
            <v>ASHLAND CHEMICAL DE MEXICO, S.A. DE C.V.</v>
          </cell>
        </row>
        <row r="38060">
          <cell r="C38060">
            <v>52</v>
          </cell>
          <cell r="D38060" t="str">
            <v>DEUTSCHE QUIMICA SA DE CV</v>
          </cell>
        </row>
        <row r="38061">
          <cell r="C38061">
            <v>204</v>
          </cell>
          <cell r="D38061" t="str">
            <v>PQ INTEGRADORA LOGISTICA SA DE CV</v>
          </cell>
        </row>
        <row r="38062">
          <cell r="C38062">
            <v>14</v>
          </cell>
          <cell r="D38062" t="str">
            <v>DISTRIBUIDORA TEXTIL ARTTEX, S.A. DE C.V.</v>
          </cell>
        </row>
        <row r="38063">
          <cell r="C38063">
            <v>14</v>
          </cell>
          <cell r="D38063" t="str">
            <v>DISTRIBUIDORA TEXTIL ARTTEX, S.A. DE C.V.</v>
          </cell>
        </row>
        <row r="38064">
          <cell r="C38064">
            <v>89</v>
          </cell>
          <cell r="D38064" t="str">
            <v>KERRY INGREDIENTS DE MEXICO SA DE CV</v>
          </cell>
        </row>
        <row r="38065">
          <cell r="C38065">
            <v>456</v>
          </cell>
          <cell r="D38065" t="str">
            <v>PROTEINAS MARINAS Y HARINAS DE SINALOA SA DE CV</v>
          </cell>
        </row>
        <row r="38066">
          <cell r="C38066">
            <v>152</v>
          </cell>
          <cell r="D38066" t="str">
            <v>VALLE REDONDO SA DE CV</v>
          </cell>
        </row>
        <row r="38067">
          <cell r="C38067">
            <v>152</v>
          </cell>
          <cell r="D38067" t="str">
            <v>VALLE REDONDO SA DE CV</v>
          </cell>
        </row>
        <row r="38068">
          <cell r="C38068">
            <v>152</v>
          </cell>
          <cell r="D38068" t="str">
            <v>VALLE REDONDO SA DE CV</v>
          </cell>
        </row>
        <row r="38069">
          <cell r="C38069">
            <v>401</v>
          </cell>
          <cell r="D38069" t="str">
            <v>GYG DERIVADOS Y COMESTIBLES, S.A. DE C.V.</v>
          </cell>
        </row>
        <row r="38070">
          <cell r="C38070">
            <v>420</v>
          </cell>
          <cell r="D38070" t="str">
            <v>PIELES SANTORO, S.A. DE C.V.</v>
          </cell>
        </row>
        <row r="38071">
          <cell r="C38071">
            <v>420</v>
          </cell>
          <cell r="D38071" t="str">
            <v>PIELES SANTORO, S.A. DE C.V.</v>
          </cell>
        </row>
        <row r="38072">
          <cell r="C38072">
            <v>420</v>
          </cell>
          <cell r="D38072" t="str">
            <v>PIELES SANTORO, S.A. DE C.V.</v>
          </cell>
        </row>
        <row r="38073">
          <cell r="C38073">
            <v>184</v>
          </cell>
          <cell r="D38073" t="str">
            <v>CUEROMEX WET BLUE SA DE CV</v>
          </cell>
        </row>
        <row r="38074">
          <cell r="C38074">
            <v>184</v>
          </cell>
          <cell r="D38074" t="str">
            <v>CUEROMEX WET BLUE SA DE CV</v>
          </cell>
        </row>
        <row r="38075">
          <cell r="C38075">
            <v>249</v>
          </cell>
          <cell r="D38075" t="str">
            <v>ASHLAND CHEMICAL DE MEXICO, S.A. DE C.V.</v>
          </cell>
        </row>
        <row r="38076">
          <cell r="C38076">
            <v>249</v>
          </cell>
          <cell r="D38076" t="str">
            <v>ASHLAND CHEMICAL DE MEXICO, S.A. DE C.V.</v>
          </cell>
        </row>
        <row r="38077">
          <cell r="C38077">
            <v>249</v>
          </cell>
          <cell r="D38077" t="str">
            <v>ASHLAND CHEMICAL DE MEXICO, S.A. DE C.V.</v>
          </cell>
        </row>
        <row r="38078">
          <cell r="C38078">
            <v>249</v>
          </cell>
          <cell r="D38078" t="str">
            <v>ASHLAND CHEMICAL DE MEXICO, S.A. DE C.V.</v>
          </cell>
        </row>
        <row r="38079">
          <cell r="C38079">
            <v>67</v>
          </cell>
          <cell r="D38079" t="str">
            <v>GELITA MEXICO S DE RL DE CV</v>
          </cell>
        </row>
        <row r="38080">
          <cell r="C38080">
            <v>67</v>
          </cell>
          <cell r="D38080" t="str">
            <v>GELITA MEXICO S DE RL DE CV</v>
          </cell>
        </row>
        <row r="38081">
          <cell r="C38081">
            <v>16</v>
          </cell>
          <cell r="D38081" t="str">
            <v>GRUMA</v>
          </cell>
        </row>
        <row r="38082">
          <cell r="C38082">
            <v>177</v>
          </cell>
          <cell r="D38082" t="str">
            <v>COLOIDALES DUCHE SA DE CV</v>
          </cell>
        </row>
        <row r="38083">
          <cell r="C38083">
            <v>177</v>
          </cell>
          <cell r="D38083" t="str">
            <v>COLOIDALES DUCHE SA DE CV</v>
          </cell>
        </row>
        <row r="38084">
          <cell r="C38084">
            <v>392</v>
          </cell>
          <cell r="D38084" t="str">
            <v>CIH INTERNATIONAL, S.A.R.L.</v>
          </cell>
        </row>
        <row r="38085">
          <cell r="C38085">
            <v>249</v>
          </cell>
          <cell r="D38085" t="str">
            <v>ASHLAND CHEMICAL DE MEXICO, S.A. DE C.V.</v>
          </cell>
        </row>
        <row r="38086">
          <cell r="C38086">
            <v>249</v>
          </cell>
          <cell r="D38086" t="str">
            <v>ASHLAND CHEMICAL DE MEXICO, S.A. DE C.V.</v>
          </cell>
        </row>
        <row r="38087">
          <cell r="C38087">
            <v>179</v>
          </cell>
          <cell r="D38087" t="str">
            <v>TBG APPAREL S DE RL DE CV</v>
          </cell>
        </row>
        <row r="38088">
          <cell r="C38088">
            <v>144</v>
          </cell>
          <cell r="D38088" t="str">
            <v>SUELAS WYNY SA DE CV</v>
          </cell>
        </row>
        <row r="38089">
          <cell r="C38089">
            <v>144</v>
          </cell>
          <cell r="D38089" t="str">
            <v>SUELAS WYNY SA DE CV</v>
          </cell>
        </row>
        <row r="38090">
          <cell r="C38090">
            <v>202</v>
          </cell>
          <cell r="D38090" t="str">
            <v>CURTIDOS TREVIÑO SA DE CV</v>
          </cell>
        </row>
        <row r="38091">
          <cell r="C38091">
            <v>249</v>
          </cell>
          <cell r="D38091" t="str">
            <v>ASHLAND CHEMICAL DE MEXICO, S.A. DE C.V.</v>
          </cell>
        </row>
        <row r="38092">
          <cell r="C38092">
            <v>249</v>
          </cell>
          <cell r="D38092" t="str">
            <v>ASHLAND CHEMICAL DE MEXICO, S.A. DE C.V.</v>
          </cell>
        </row>
        <row r="38093">
          <cell r="C38093">
            <v>238</v>
          </cell>
          <cell r="D38093" t="str">
            <v>ANSA MCAL TRADING, INC.</v>
          </cell>
        </row>
        <row r="38094">
          <cell r="C38094">
            <v>479</v>
          </cell>
          <cell r="D38094" t="str">
            <v>ANGELA DE LA ROSA SERMEÑO CARVAJAL</v>
          </cell>
        </row>
        <row r="38095">
          <cell r="C38095">
            <v>442</v>
          </cell>
          <cell r="D38095" t="str">
            <v>BIMBO</v>
          </cell>
        </row>
        <row r="38096">
          <cell r="C38096">
            <v>440</v>
          </cell>
          <cell r="D38096" t="str">
            <v>BIMBO</v>
          </cell>
        </row>
        <row r="38097">
          <cell r="C38097">
            <v>442</v>
          </cell>
          <cell r="D38097" t="str">
            <v>BIMBO</v>
          </cell>
        </row>
        <row r="38098">
          <cell r="C38098">
            <v>444</v>
          </cell>
          <cell r="D38098" t="str">
            <v>BIMBO</v>
          </cell>
        </row>
        <row r="38099">
          <cell r="C38099">
            <v>445</v>
          </cell>
          <cell r="D38099" t="str">
            <v>BIMBO</v>
          </cell>
        </row>
        <row r="38100">
          <cell r="C38100">
            <v>445</v>
          </cell>
          <cell r="D38100" t="str">
            <v>BIMBO</v>
          </cell>
        </row>
        <row r="38101">
          <cell r="C38101">
            <v>249</v>
          </cell>
          <cell r="D38101" t="str">
            <v>ASHLAND CHEMICAL DE MEXICO, S.A. DE C.V.</v>
          </cell>
        </row>
        <row r="38102">
          <cell r="C38102">
            <v>393</v>
          </cell>
          <cell r="D38102" t="str">
            <v>CERVECERIA CUAUHTEMOC MOCTEZUMA SA DE CV</v>
          </cell>
        </row>
        <row r="38103">
          <cell r="C38103">
            <v>33</v>
          </cell>
          <cell r="D38103" t="str">
            <v>CERVECERIA CUAUHTEMOC MOCTEZUMA SA DE CV</v>
          </cell>
        </row>
        <row r="38104">
          <cell r="C38104">
            <v>33</v>
          </cell>
          <cell r="D38104" t="str">
            <v>CERVECERIA CUAUHTEMOC MOCTEZUMA SA DE CV</v>
          </cell>
        </row>
        <row r="38105">
          <cell r="C38105">
            <v>33</v>
          </cell>
          <cell r="D38105" t="str">
            <v>CERVECERIA CUAUHTEMOC MOCTEZUMA SA DE CV</v>
          </cell>
        </row>
        <row r="38106">
          <cell r="C38106">
            <v>33</v>
          </cell>
          <cell r="D38106" t="str">
            <v>CERVECERIA CUAUHTEMOC MOCTEZUMA SA DE CV</v>
          </cell>
        </row>
        <row r="38107">
          <cell r="C38107">
            <v>33</v>
          </cell>
          <cell r="D38107" t="str">
            <v>CERVECERIA CUAUHTEMOC MOCTEZUMA SA DE CV</v>
          </cell>
        </row>
        <row r="38108">
          <cell r="C38108">
            <v>33</v>
          </cell>
          <cell r="D38108" t="str">
            <v>CERVECERIA CUAUHTEMOC MOCTEZUMA SA DE CV</v>
          </cell>
        </row>
        <row r="38109">
          <cell r="C38109">
            <v>32</v>
          </cell>
          <cell r="D38109" t="str">
            <v>CERVECERIA CUAUHTEMOC MOCTEZUMA SA DE CV</v>
          </cell>
        </row>
        <row r="38110">
          <cell r="C38110">
            <v>184</v>
          </cell>
          <cell r="D38110" t="str">
            <v>CUEROMEX WET BLUE SA DE CV</v>
          </cell>
        </row>
        <row r="38111">
          <cell r="C38111">
            <v>478</v>
          </cell>
          <cell r="D38111" t="str">
            <v>VERONICA LETICIA AMEZQUITA GONZALEZ</v>
          </cell>
        </row>
        <row r="38112">
          <cell r="C38112">
            <v>179</v>
          </cell>
          <cell r="D38112" t="str">
            <v>TBG APPAREL S DE RL DE CV</v>
          </cell>
        </row>
        <row r="38113">
          <cell r="C38113">
            <v>179</v>
          </cell>
          <cell r="D38113" t="str">
            <v>TBG APPAREL S DE RL DE CV</v>
          </cell>
        </row>
        <row r="38114">
          <cell r="C38114">
            <v>28</v>
          </cell>
          <cell r="D38114" t="str">
            <v>CERVECERIA CUAUHTEMOC MOCTEZUMA SA DE CV</v>
          </cell>
        </row>
        <row r="38115">
          <cell r="C38115">
            <v>28</v>
          </cell>
          <cell r="D38115" t="str">
            <v>CERVECERIA CUAUHTEMOC MOCTEZUMA SA DE CV</v>
          </cell>
        </row>
        <row r="38116">
          <cell r="C38116">
            <v>28</v>
          </cell>
          <cell r="D38116" t="str">
            <v>CERVECERIA CUAUHTEMOC MOCTEZUMA SA DE CV</v>
          </cell>
        </row>
        <row r="38117">
          <cell r="C38117">
            <v>28</v>
          </cell>
          <cell r="D38117" t="str">
            <v>CERVECERIA CUAUHTEMOC MOCTEZUMA SA DE CV</v>
          </cell>
        </row>
        <row r="38118">
          <cell r="C38118">
            <v>31</v>
          </cell>
          <cell r="D38118" t="str">
            <v>CERVECERIA CUAUHTEMOC MOCTEZUMA SA DE CV</v>
          </cell>
        </row>
        <row r="38119">
          <cell r="C38119">
            <v>31</v>
          </cell>
          <cell r="D38119" t="str">
            <v>CERVECERIA CUAUHTEMOC MOCTEZUMA SA DE CV</v>
          </cell>
        </row>
        <row r="38120">
          <cell r="C38120">
            <v>31</v>
          </cell>
          <cell r="D38120" t="str">
            <v>CERVECERIA CUAUHTEMOC MOCTEZUMA SA DE CV</v>
          </cell>
        </row>
        <row r="38121">
          <cell r="C38121">
            <v>249</v>
          </cell>
          <cell r="D38121" t="str">
            <v>ASHLAND CHEMICAL DE MEXICO, S.A. DE C.V.</v>
          </cell>
        </row>
        <row r="38122">
          <cell r="C38122">
            <v>249</v>
          </cell>
          <cell r="D38122" t="str">
            <v>ASHLAND CHEMICAL DE MEXICO, S.A. DE C.V.</v>
          </cell>
        </row>
        <row r="38123">
          <cell r="C38123">
            <v>249</v>
          </cell>
          <cell r="D38123" t="str">
            <v>ASHLAND CHEMICAL DE MEXICO, S.A. DE C.V.</v>
          </cell>
        </row>
        <row r="38124">
          <cell r="C38124">
            <v>249</v>
          </cell>
          <cell r="D38124" t="str">
            <v>ASHLAND CHEMICAL DE MEXICO, S.A. DE C.V.</v>
          </cell>
        </row>
        <row r="38125">
          <cell r="C38125">
            <v>249</v>
          </cell>
          <cell r="D38125" t="str">
            <v>ASHLAND CHEMICAL DE MEXICO, S.A. DE C.V.</v>
          </cell>
        </row>
        <row r="38126">
          <cell r="C38126">
            <v>249</v>
          </cell>
          <cell r="D38126" t="str">
            <v>ASHLAND CHEMICAL DE MEXICO, S.A. DE C.V.</v>
          </cell>
        </row>
        <row r="38127">
          <cell r="C38127">
            <v>249</v>
          </cell>
          <cell r="D38127" t="str">
            <v>ASHLAND CHEMICAL DE MEXICO, S.A. DE C.V.</v>
          </cell>
        </row>
        <row r="38128">
          <cell r="C38128">
            <v>442</v>
          </cell>
          <cell r="D38128" t="str">
            <v>BIMBO</v>
          </cell>
        </row>
        <row r="38129">
          <cell r="C38129">
            <v>412</v>
          </cell>
          <cell r="D38129" t="str">
            <v>PRODUCTOS AGROINDUSTRIALES DE CHIHUAHUA, SPR DE RL DE CV</v>
          </cell>
        </row>
        <row r="38130">
          <cell r="C38130">
            <v>412</v>
          </cell>
          <cell r="D38130" t="str">
            <v>PRODUCTOS AGROINDUSTRIALES DE CHIHUAHUA, SPR DE RL DE CV</v>
          </cell>
        </row>
        <row r="38131">
          <cell r="C38131">
            <v>249</v>
          </cell>
          <cell r="D38131" t="str">
            <v>ASHLAND CHEMICAL DE MEXICO, S.A. DE C.V.</v>
          </cell>
        </row>
        <row r="38132">
          <cell r="C38132">
            <v>104</v>
          </cell>
          <cell r="D38132" t="str">
            <v>MEJORPLUS SA DE CV</v>
          </cell>
        </row>
        <row r="38133">
          <cell r="C38133">
            <v>104</v>
          </cell>
          <cell r="D38133" t="str">
            <v>MEJORPLUS SA DE CV</v>
          </cell>
        </row>
        <row r="38134">
          <cell r="C38134">
            <v>104</v>
          </cell>
          <cell r="D38134" t="str">
            <v>MEJORPLUS SA DE CV</v>
          </cell>
        </row>
        <row r="38135">
          <cell r="C38135">
            <v>104</v>
          </cell>
          <cell r="D38135" t="str">
            <v>MEJORPLUS SA DE CV</v>
          </cell>
        </row>
        <row r="38136">
          <cell r="C38136">
            <v>204</v>
          </cell>
          <cell r="D38136" t="str">
            <v>PQ INTEGRADORA LOGISTICA SA DE CV</v>
          </cell>
        </row>
        <row r="38137">
          <cell r="C38137">
            <v>249</v>
          </cell>
          <cell r="D38137" t="str">
            <v>ASHLAND CHEMICAL DE MEXICO, S.A. DE C.V.</v>
          </cell>
        </row>
        <row r="38138">
          <cell r="C38138">
            <v>249</v>
          </cell>
          <cell r="D38138" t="str">
            <v>ASHLAND CHEMICAL DE MEXICO, S.A. DE C.V.</v>
          </cell>
        </row>
        <row r="38139">
          <cell r="C38139">
            <v>249</v>
          </cell>
          <cell r="D38139" t="str">
            <v>ASHLAND CHEMICAL DE MEXICO, S.A. DE C.V.</v>
          </cell>
        </row>
        <row r="38140">
          <cell r="C38140">
            <v>89</v>
          </cell>
          <cell r="D38140" t="str">
            <v>KERRY INGREDIENTS DE MEXICO SA DE CV</v>
          </cell>
        </row>
        <row r="38141">
          <cell r="C38141">
            <v>480</v>
          </cell>
          <cell r="D38141" t="str">
            <v>INTERNATIONAL FLAVORS &amp; FRAGRANCES (MEXICO)</v>
          </cell>
        </row>
        <row r="38142">
          <cell r="C38142">
            <v>354</v>
          </cell>
          <cell r="D38142" t="str">
            <v>PROVO BEVERAGES LTD.</v>
          </cell>
        </row>
        <row r="38143">
          <cell r="C38143">
            <v>422</v>
          </cell>
          <cell r="D38143" t="str">
            <v>DYSAL, S.A.P.I., DE C.V.</v>
          </cell>
        </row>
        <row r="38144">
          <cell r="C38144">
            <v>11</v>
          </cell>
          <cell r="D38144" t="str">
            <v>ALIMENTOS PROFUSA, SA DE CV</v>
          </cell>
        </row>
        <row r="38145">
          <cell r="C38145">
            <v>441</v>
          </cell>
          <cell r="D38145" t="str">
            <v>BIMBO</v>
          </cell>
        </row>
        <row r="38146">
          <cell r="C38146">
            <v>100</v>
          </cell>
          <cell r="D38146" t="str">
            <v>MANUFACTURAS KALTEX SA DE CV</v>
          </cell>
        </row>
        <row r="38147">
          <cell r="C38147">
            <v>100</v>
          </cell>
          <cell r="D38147" t="str">
            <v>MANUFACTURAS KALTEX SA DE CV</v>
          </cell>
        </row>
        <row r="38148">
          <cell r="C38148">
            <v>184</v>
          </cell>
          <cell r="D38148" t="str">
            <v>CUEROMEX WET BLUE SA DE CV</v>
          </cell>
        </row>
        <row r="38149">
          <cell r="C38149">
            <v>184</v>
          </cell>
          <cell r="D38149" t="str">
            <v>CUEROMEX WET BLUE SA DE CV</v>
          </cell>
        </row>
        <row r="38150">
          <cell r="C38150">
            <v>392</v>
          </cell>
          <cell r="D38150" t="str">
            <v>CIH INTERNATIONAL, S.A.R.L.</v>
          </cell>
        </row>
        <row r="38151">
          <cell r="C38151">
            <v>249</v>
          </cell>
          <cell r="D38151" t="str">
            <v>ASHLAND CHEMICAL DE MEXICO, S.A. DE C.V.</v>
          </cell>
        </row>
        <row r="38152">
          <cell r="C38152">
            <v>144</v>
          </cell>
          <cell r="D38152" t="str">
            <v>SUELAS WYNY SA DE CV</v>
          </cell>
        </row>
        <row r="38153">
          <cell r="C38153">
            <v>144</v>
          </cell>
          <cell r="D38153" t="str">
            <v>SUELAS WYNY SA DE CV</v>
          </cell>
        </row>
        <row r="38154">
          <cell r="C38154">
            <v>249</v>
          </cell>
          <cell r="D38154" t="str">
            <v>ASHLAND CHEMICAL DE MEXICO, S.A. DE C.V.</v>
          </cell>
        </row>
        <row r="38155">
          <cell r="C38155">
            <v>249</v>
          </cell>
          <cell r="D38155" t="str">
            <v>ASHLAND CHEMICAL DE MEXICO, S.A. DE C.V.</v>
          </cell>
        </row>
        <row r="38156">
          <cell r="C38156">
            <v>249</v>
          </cell>
          <cell r="D38156" t="str">
            <v>ASHLAND CHEMICAL DE MEXICO, S.A. DE C.V.</v>
          </cell>
        </row>
        <row r="38157">
          <cell r="C38157">
            <v>249</v>
          </cell>
          <cell r="D38157" t="str">
            <v>ASHLAND CHEMICAL DE MEXICO, S.A. DE C.V.</v>
          </cell>
        </row>
        <row r="38158">
          <cell r="C38158">
            <v>113</v>
          </cell>
          <cell r="D38158" t="str">
            <v>GRUMA</v>
          </cell>
        </row>
        <row r="38159">
          <cell r="C38159">
            <v>113</v>
          </cell>
          <cell r="D38159" t="str">
            <v>GRUMA</v>
          </cell>
        </row>
        <row r="38160">
          <cell r="C38160">
            <v>378</v>
          </cell>
          <cell r="D38160" t="str">
            <v>STONE LAV, S.A. DE C.V.</v>
          </cell>
        </row>
        <row r="38161">
          <cell r="C38161">
            <v>179</v>
          </cell>
          <cell r="D38161" t="str">
            <v>TBG APPAREL S DE RL DE CV</v>
          </cell>
        </row>
        <row r="38162">
          <cell r="C38162">
            <v>179</v>
          </cell>
          <cell r="D38162" t="str">
            <v>TBG APPAREL S DE RL DE CV</v>
          </cell>
        </row>
        <row r="38163">
          <cell r="C38163">
            <v>249</v>
          </cell>
          <cell r="D38163" t="str">
            <v>ASHLAND CHEMICAL DE MEXICO, S.A. DE C.V.</v>
          </cell>
        </row>
        <row r="38164">
          <cell r="C38164">
            <v>249</v>
          </cell>
          <cell r="D38164" t="str">
            <v>ASHLAND CHEMICAL DE MEXICO, S.A. DE C.V.</v>
          </cell>
        </row>
        <row r="38165">
          <cell r="C38165">
            <v>24</v>
          </cell>
          <cell r="D38165" t="str">
            <v>C &amp; L ALIMENTOS SA DE CV</v>
          </cell>
        </row>
        <row r="38166">
          <cell r="C38166">
            <v>24</v>
          </cell>
          <cell r="D38166" t="str">
            <v>C &amp; L ALIMENTOS SA DE CV</v>
          </cell>
        </row>
        <row r="38167">
          <cell r="C38167">
            <v>441</v>
          </cell>
          <cell r="D38167" t="str">
            <v>BIMBO</v>
          </cell>
        </row>
        <row r="38168">
          <cell r="C38168">
            <v>445</v>
          </cell>
          <cell r="D38168" t="str">
            <v>BIMBO</v>
          </cell>
        </row>
        <row r="38169">
          <cell r="C38169">
            <v>446</v>
          </cell>
          <cell r="D38169" t="str">
            <v>MAQUILAS REYTEX, S.A. DE C.V.</v>
          </cell>
        </row>
        <row r="38170">
          <cell r="C38170">
            <v>479</v>
          </cell>
          <cell r="D38170" t="str">
            <v>ANGELA DE LA ROSA SERMEÑO CARVAJAL</v>
          </cell>
        </row>
        <row r="38171">
          <cell r="C38171">
            <v>481</v>
          </cell>
          <cell r="D38171" t="str">
            <v>BAJA MARINE FOODS</v>
          </cell>
        </row>
        <row r="38172">
          <cell r="C38172">
            <v>436</v>
          </cell>
          <cell r="D38172" t="str">
            <v>CERVECERIA PANAMA, S.A.</v>
          </cell>
        </row>
        <row r="38173">
          <cell r="C38173">
            <v>55</v>
          </cell>
          <cell r="D38173" t="str">
            <v>DISTRIBUIDORA DE TEXTILES AVANTE SA DE CV</v>
          </cell>
        </row>
        <row r="38174">
          <cell r="C38174">
            <v>444</v>
          </cell>
          <cell r="D38174" t="str">
            <v>BIMBO</v>
          </cell>
        </row>
        <row r="38175">
          <cell r="C38175">
            <v>393</v>
          </cell>
          <cell r="D38175" t="str">
            <v>CERVECERIA CUAUHTEMOC MOCTEZUMA SA DE CV</v>
          </cell>
        </row>
        <row r="38176">
          <cell r="C38176">
            <v>14</v>
          </cell>
          <cell r="D38176" t="str">
            <v>DISTRIBUIDORA TEXTIL ARTTEX, S.A. DE C.V.</v>
          </cell>
        </row>
        <row r="38177">
          <cell r="C38177">
            <v>193</v>
          </cell>
          <cell r="D38177" t="str">
            <v>CURFIMEX SA DE CV</v>
          </cell>
        </row>
        <row r="38178">
          <cell r="C38178">
            <v>420</v>
          </cell>
          <cell r="D38178" t="str">
            <v>PIELES SANTORO, S.A. DE C.V.</v>
          </cell>
        </row>
        <row r="38179">
          <cell r="C38179">
            <v>382</v>
          </cell>
          <cell r="D38179" t="str">
            <v>PC BIOLOGICS, S.A. DE C.V.</v>
          </cell>
        </row>
        <row r="38180">
          <cell r="C38180">
            <v>482</v>
          </cell>
          <cell r="D38180" t="str">
            <v>PRODUCTOS LACTEOS LA PROVIDENCIA</v>
          </cell>
        </row>
        <row r="38181">
          <cell r="C38181">
            <v>480</v>
          </cell>
          <cell r="D38181" t="str">
            <v>INTERNATIONAL FLAVORS &amp; FRAGRANCES (MEXICO)</v>
          </cell>
        </row>
        <row r="38182">
          <cell r="C38182">
            <v>115</v>
          </cell>
          <cell r="D38182" t="str">
            <v>GRUMA</v>
          </cell>
        </row>
        <row r="38183">
          <cell r="C38183">
            <v>44</v>
          </cell>
          <cell r="D38183" t="str">
            <v>CONFRUTTA S.A.</v>
          </cell>
        </row>
        <row r="38184">
          <cell r="C38184">
            <v>44</v>
          </cell>
          <cell r="D38184" t="str">
            <v>CONFRUTTA S.A.</v>
          </cell>
        </row>
        <row r="38185">
          <cell r="C38185">
            <v>44</v>
          </cell>
          <cell r="D38185" t="str">
            <v>CONFRUTTA S.A.</v>
          </cell>
        </row>
        <row r="38186">
          <cell r="C38186">
            <v>44</v>
          </cell>
          <cell r="D38186" t="str">
            <v>CONFRUTTA S.A.</v>
          </cell>
        </row>
        <row r="38187">
          <cell r="C38187">
            <v>44</v>
          </cell>
          <cell r="D38187" t="str">
            <v>CONFRUTTA S.A.</v>
          </cell>
        </row>
        <row r="38188">
          <cell r="C38188">
            <v>128</v>
          </cell>
          <cell r="D38188" t="str">
            <v>PRODUCTOS CURTIENTES SA DE CV</v>
          </cell>
        </row>
        <row r="38189">
          <cell r="C38189">
            <v>128</v>
          </cell>
          <cell r="D38189" t="str">
            <v>PRODUCTOS CURTIENTES SA DE CV</v>
          </cell>
        </row>
        <row r="38190">
          <cell r="C38190">
            <v>249</v>
          </cell>
          <cell r="D38190" t="str">
            <v>ASHLAND CHEMICAL DE MEXICO, S.A. DE C.V.</v>
          </cell>
        </row>
        <row r="38191">
          <cell r="C38191">
            <v>367</v>
          </cell>
          <cell r="D38191" t="str">
            <v>WRANGLER DE MEXICO, S. DE R.L. DE C.V.</v>
          </cell>
        </row>
        <row r="38192">
          <cell r="C38192">
            <v>367</v>
          </cell>
          <cell r="D38192" t="str">
            <v>WRANGLER DE MEXICO, S. DE R.L. DE C.V.</v>
          </cell>
        </row>
        <row r="38193">
          <cell r="C38193">
            <v>401</v>
          </cell>
          <cell r="D38193" t="str">
            <v>GYG DERIVADOS Y COMESTIBLES, S.A. DE C.V.</v>
          </cell>
        </row>
        <row r="38194">
          <cell r="C38194">
            <v>78</v>
          </cell>
          <cell r="D38194" t="str">
            <v>GRUMA</v>
          </cell>
        </row>
        <row r="38195">
          <cell r="C38195">
            <v>78</v>
          </cell>
          <cell r="D38195" t="str">
            <v>GRUMA</v>
          </cell>
        </row>
        <row r="38196">
          <cell r="C38196">
            <v>446</v>
          </cell>
          <cell r="D38196" t="str">
            <v>MAQUILAS REYTEX, S.A. DE C.V.</v>
          </cell>
        </row>
        <row r="38197">
          <cell r="C38197">
            <v>152</v>
          </cell>
          <cell r="D38197" t="str">
            <v>VALLE REDONDO SA DE CV</v>
          </cell>
        </row>
        <row r="38198">
          <cell r="C38198">
            <v>152</v>
          </cell>
          <cell r="D38198" t="str">
            <v>VALLE REDONDO SA DE CV</v>
          </cell>
        </row>
        <row r="38199">
          <cell r="C38199">
            <v>152</v>
          </cell>
          <cell r="D38199" t="str">
            <v>VALLE REDONDO SA DE CV</v>
          </cell>
        </row>
        <row r="38200">
          <cell r="C38200">
            <v>184</v>
          </cell>
          <cell r="D38200" t="str">
            <v>CUEROMEX WET BLUE SA DE CV</v>
          </cell>
        </row>
        <row r="38201">
          <cell r="C38201">
            <v>184</v>
          </cell>
          <cell r="D38201" t="str">
            <v>CUEROMEX WET BLUE SA DE CV</v>
          </cell>
        </row>
        <row r="38202">
          <cell r="C38202">
            <v>184</v>
          </cell>
          <cell r="D38202" t="str">
            <v>CUEROMEX WET BLUE SA DE CV</v>
          </cell>
        </row>
        <row r="38203">
          <cell r="C38203">
            <v>376</v>
          </cell>
          <cell r="D38203" t="str">
            <v>EDUARDO WONG RODRIGUEZ</v>
          </cell>
        </row>
        <row r="38204">
          <cell r="C38204">
            <v>392</v>
          </cell>
          <cell r="D38204" t="str">
            <v>CIH INTERNATIONAL, S.A.R.L.</v>
          </cell>
        </row>
        <row r="38205">
          <cell r="C38205">
            <v>249</v>
          </cell>
          <cell r="D38205" t="str">
            <v>ASHLAND CHEMICAL DE MEXICO, S.A. DE C.V.</v>
          </cell>
        </row>
        <row r="38206">
          <cell r="C38206">
            <v>40</v>
          </cell>
          <cell r="D38206" t="str">
            <v>CITROLIM SA DE CV</v>
          </cell>
        </row>
        <row r="38207">
          <cell r="C38207">
            <v>40</v>
          </cell>
          <cell r="D38207" t="str">
            <v>CITROLIM SA DE CV</v>
          </cell>
        </row>
        <row r="38208">
          <cell r="C38208">
            <v>337</v>
          </cell>
          <cell r="D38208" t="str">
            <v>CERVECERIA CUAUHTEMOC MOCTEZUMA SA DE CV</v>
          </cell>
        </row>
        <row r="38209">
          <cell r="C38209">
            <v>337</v>
          </cell>
          <cell r="D38209" t="str">
            <v>CERVECERIA CUAUHTEMOC MOCTEZUMA SA DE CV</v>
          </cell>
        </row>
        <row r="38210">
          <cell r="C38210">
            <v>32</v>
          </cell>
          <cell r="D38210" t="str">
            <v>CERVECERIA CUAUHTEMOC MOCTEZUMA SA DE CV</v>
          </cell>
        </row>
        <row r="38211">
          <cell r="C38211">
            <v>32</v>
          </cell>
          <cell r="D38211" t="str">
            <v>CERVECERIA CUAUHTEMOC MOCTEZUMA SA DE CV</v>
          </cell>
        </row>
        <row r="38212">
          <cell r="C38212">
            <v>32</v>
          </cell>
          <cell r="D38212" t="str">
            <v>CERVECERIA CUAUHTEMOC MOCTEZUMA SA DE CV</v>
          </cell>
        </row>
        <row r="38213">
          <cell r="C38213">
            <v>28</v>
          </cell>
          <cell r="D38213" t="str">
            <v>CERVECERIA CUAUHTEMOC MOCTEZUMA SA DE CV</v>
          </cell>
        </row>
        <row r="38214">
          <cell r="C38214">
            <v>28</v>
          </cell>
          <cell r="D38214" t="str">
            <v>CERVECERIA CUAUHTEMOC MOCTEZUMA SA DE CV</v>
          </cell>
        </row>
        <row r="38215">
          <cell r="C38215">
            <v>44</v>
          </cell>
          <cell r="D38215" t="str">
            <v>CONFRUTTA S.A.</v>
          </cell>
        </row>
        <row r="38216">
          <cell r="C38216">
            <v>249</v>
          </cell>
          <cell r="D38216" t="str">
            <v>ASHLAND CHEMICAL DE MEXICO, S.A. DE C.V.</v>
          </cell>
        </row>
        <row r="38217">
          <cell r="C38217">
            <v>249</v>
          </cell>
          <cell r="D38217" t="str">
            <v>ASHLAND CHEMICAL DE MEXICO, S.A. DE C.V.</v>
          </cell>
        </row>
        <row r="38218">
          <cell r="C38218">
            <v>249</v>
          </cell>
          <cell r="D38218" t="str">
            <v>ASHLAND CHEMICAL DE MEXICO, S.A. DE C.V.</v>
          </cell>
        </row>
        <row r="38219">
          <cell r="C38219">
            <v>179</v>
          </cell>
          <cell r="D38219" t="str">
            <v>TBG APPAREL S DE RL DE CV</v>
          </cell>
        </row>
        <row r="38220">
          <cell r="C38220">
            <v>392</v>
          </cell>
          <cell r="D38220" t="str">
            <v>CIH INTERNATIONAL, S.A.R.L.</v>
          </cell>
        </row>
        <row r="38221">
          <cell r="C38221">
            <v>392</v>
          </cell>
          <cell r="D38221" t="str">
            <v>CIH INTERNATIONAL, S.A.R.L.</v>
          </cell>
        </row>
        <row r="38222">
          <cell r="C38222">
            <v>177</v>
          </cell>
          <cell r="D38222" t="str">
            <v>COLOIDALES DUCHE SA DE CV</v>
          </cell>
        </row>
        <row r="38223">
          <cell r="C38223">
            <v>67</v>
          </cell>
          <cell r="D38223" t="str">
            <v>GELITA MEXICO S DE RL DE CV</v>
          </cell>
        </row>
        <row r="38224">
          <cell r="C38224">
            <v>55</v>
          </cell>
          <cell r="D38224" t="str">
            <v>DISTRIBUIDORA DE TEXTILES AVANTE SA DE CV</v>
          </cell>
        </row>
        <row r="38225">
          <cell r="C38225">
            <v>204</v>
          </cell>
          <cell r="D38225" t="str">
            <v>PQ INTEGRADORA LOGISTICA SA DE CV</v>
          </cell>
        </row>
        <row r="38226">
          <cell r="C38226">
            <v>370</v>
          </cell>
          <cell r="D38226" t="str">
            <v>JUAN RAMON DELGADILLO ALDRETE</v>
          </cell>
        </row>
        <row r="38227">
          <cell r="C38227">
            <v>441</v>
          </cell>
          <cell r="D38227" t="str">
            <v>BIMBO</v>
          </cell>
        </row>
        <row r="38228">
          <cell r="C38228">
            <v>144</v>
          </cell>
          <cell r="D38228" t="str">
            <v>SUELAS WYNY SA DE CV</v>
          </cell>
        </row>
        <row r="38229">
          <cell r="C38229">
            <v>144</v>
          </cell>
          <cell r="D38229" t="str">
            <v>SUELAS WYNY SA DE CV</v>
          </cell>
        </row>
        <row r="38230">
          <cell r="C38230">
            <v>134</v>
          </cell>
          <cell r="D38230" t="str">
            <v>QUIMICA HERNANDEZ RAMIREZ SA DE CV</v>
          </cell>
        </row>
        <row r="38231">
          <cell r="C38231">
            <v>134</v>
          </cell>
          <cell r="D38231" t="str">
            <v>QUIMICA HERNANDEZ RAMIREZ SA DE CV</v>
          </cell>
        </row>
        <row r="38232">
          <cell r="C38232">
            <v>134</v>
          </cell>
          <cell r="D38232" t="str">
            <v>QUIMICA HERNANDEZ RAMIREZ SA DE CV</v>
          </cell>
        </row>
        <row r="38233">
          <cell r="C38233">
            <v>134</v>
          </cell>
          <cell r="D38233" t="str">
            <v>QUIMICA HERNANDEZ RAMIREZ SA DE CV</v>
          </cell>
        </row>
        <row r="38234">
          <cell r="C38234">
            <v>134</v>
          </cell>
          <cell r="D38234" t="str">
            <v>QUIMICA HERNANDEZ RAMIREZ SA DE CV</v>
          </cell>
        </row>
        <row r="38235">
          <cell r="C38235">
            <v>249</v>
          </cell>
          <cell r="D38235" t="str">
            <v>ASHLAND CHEMICAL DE MEXICO, S.A. DE C.V.</v>
          </cell>
        </row>
        <row r="38236">
          <cell r="C38236">
            <v>249</v>
          </cell>
          <cell r="D38236" t="str">
            <v>ASHLAND CHEMICAL DE MEXICO, S.A. DE C.V.</v>
          </cell>
        </row>
        <row r="38237">
          <cell r="C38237">
            <v>249</v>
          </cell>
          <cell r="D38237" t="str">
            <v>ASHLAND CHEMICAL DE MEXICO, S.A. DE C.V.</v>
          </cell>
        </row>
        <row r="38238">
          <cell r="C38238">
            <v>478</v>
          </cell>
          <cell r="D38238" t="str">
            <v>VERONICA LETICIA AMEZQUITA GONZALEZ</v>
          </cell>
        </row>
        <row r="38239">
          <cell r="C38239">
            <v>55</v>
          </cell>
          <cell r="D38239" t="str">
            <v>DISTRIBUIDORA DE TEXTILES AVANTE SA DE CV</v>
          </cell>
        </row>
        <row r="38240">
          <cell r="C38240">
            <v>33</v>
          </cell>
          <cell r="D38240" t="str">
            <v>CERVECERIA CUAUHTEMOC MOCTEZUMA SA DE CV</v>
          </cell>
        </row>
        <row r="38241">
          <cell r="C38241">
            <v>104</v>
          </cell>
          <cell r="D38241" t="str">
            <v>MEJORPLUS SA DE CV</v>
          </cell>
        </row>
        <row r="38242">
          <cell r="C38242">
            <v>409</v>
          </cell>
          <cell r="D38242" t="str">
            <v>INGENIERO FRANCISCO QUINZAÑOS Y CIA SA DE CV</v>
          </cell>
        </row>
        <row r="38243">
          <cell r="C38243">
            <v>376</v>
          </cell>
          <cell r="D38243" t="str">
            <v>EDUARDO WONG RODRIGUEZ</v>
          </cell>
        </row>
        <row r="38244">
          <cell r="C38244">
            <v>376</v>
          </cell>
          <cell r="D38244" t="str">
            <v>EDUARDO WONG RODRIGUEZ</v>
          </cell>
        </row>
        <row r="38245">
          <cell r="C38245">
            <v>89</v>
          </cell>
          <cell r="D38245" t="str">
            <v>KERRY INGREDIENTS DE MEXICO SA DE CV</v>
          </cell>
        </row>
        <row r="38246">
          <cell r="C38246">
            <v>380</v>
          </cell>
          <cell r="D38246" t="str">
            <v>AMINOVUS BIOTEC, S.A. DE C.V.</v>
          </cell>
        </row>
        <row r="38247">
          <cell r="C38247">
            <v>249</v>
          </cell>
          <cell r="D38247" t="str">
            <v>ASHLAND CHEMICAL DE MEXICO, S.A. DE C.V.</v>
          </cell>
        </row>
        <row r="38248">
          <cell r="C38248">
            <v>249</v>
          </cell>
          <cell r="D38248" t="str">
            <v>ASHLAND CHEMICAL DE MEXICO, S.A. DE C.V.</v>
          </cell>
        </row>
        <row r="38249">
          <cell r="C38249">
            <v>249</v>
          </cell>
          <cell r="D38249" t="str">
            <v>ASHLAND CHEMICAL DE MEXICO, S.A. DE C.V.</v>
          </cell>
        </row>
        <row r="38250">
          <cell r="C38250">
            <v>144</v>
          </cell>
          <cell r="D38250" t="str">
            <v>SUELAS WYNY SA DE CV</v>
          </cell>
        </row>
        <row r="38251">
          <cell r="C38251">
            <v>144</v>
          </cell>
          <cell r="D38251" t="str">
            <v>SUELAS WYNY SA DE CV</v>
          </cell>
        </row>
        <row r="38252">
          <cell r="C38252">
            <v>249</v>
          </cell>
          <cell r="D38252" t="str">
            <v>ASHLAND CHEMICAL DE MEXICO, S.A. DE C.V.</v>
          </cell>
        </row>
        <row r="38253">
          <cell r="C38253">
            <v>249</v>
          </cell>
          <cell r="D38253" t="str">
            <v>ASHLAND CHEMICAL DE MEXICO, S.A. DE C.V.</v>
          </cell>
        </row>
        <row r="38254">
          <cell r="C38254">
            <v>249</v>
          </cell>
          <cell r="D38254" t="str">
            <v>ASHLAND CHEMICAL DE MEXICO, S.A. DE C.V.</v>
          </cell>
        </row>
        <row r="38255">
          <cell r="C38255">
            <v>177</v>
          </cell>
          <cell r="D38255" t="str">
            <v>COLOIDALES DUCHE SA DE CV</v>
          </cell>
        </row>
        <row r="38256">
          <cell r="C38256">
            <v>14</v>
          </cell>
          <cell r="D38256" t="str">
            <v>DISTRIBUIDORA TEXTIL ARTTEX, S.A. DE C.V.</v>
          </cell>
        </row>
        <row r="38257">
          <cell r="C38257">
            <v>411</v>
          </cell>
          <cell r="D38257" t="str">
            <v>TECNOLOGIA AMBIENTAL Y COMERCIAL SA</v>
          </cell>
        </row>
        <row r="38258">
          <cell r="C38258">
            <v>411</v>
          </cell>
          <cell r="D38258" t="str">
            <v>TECNOLOGIA AMBIENTAL Y COMERCIAL SA</v>
          </cell>
        </row>
        <row r="38259">
          <cell r="C38259">
            <v>411</v>
          </cell>
          <cell r="D38259" t="str">
            <v>TECNOLOGIA AMBIENTAL Y COMERCIAL SA</v>
          </cell>
        </row>
        <row r="38260">
          <cell r="C38260">
            <v>249</v>
          </cell>
          <cell r="D38260" t="str">
            <v>ASHLAND CHEMICAL DE MEXICO, S.A. DE C.V.</v>
          </cell>
        </row>
        <row r="38261">
          <cell r="C38261">
            <v>337</v>
          </cell>
          <cell r="D38261" t="str">
            <v>CERVECERIA CUAUHTEMOC MOCTEZUMA SA DE CV</v>
          </cell>
        </row>
        <row r="38262">
          <cell r="C38262">
            <v>337</v>
          </cell>
          <cell r="D38262" t="str">
            <v>CERVECERIA CUAUHTEMOC MOCTEZUMA SA DE CV</v>
          </cell>
        </row>
        <row r="38263">
          <cell r="C38263">
            <v>31</v>
          </cell>
          <cell r="D38263" t="str">
            <v>CERVECERIA CUAUHTEMOC MOCTEZUMA SA DE CV</v>
          </cell>
        </row>
        <row r="38264">
          <cell r="C38264">
            <v>31</v>
          </cell>
          <cell r="D38264" t="str">
            <v>CERVECERIA CUAUHTEMOC MOCTEZUMA SA DE CV</v>
          </cell>
        </row>
        <row r="38265">
          <cell r="C38265">
            <v>28</v>
          </cell>
          <cell r="D38265" t="str">
            <v>CERVECERIA CUAUHTEMOC MOCTEZUMA SA DE CV</v>
          </cell>
        </row>
        <row r="38266">
          <cell r="C38266">
            <v>28</v>
          </cell>
          <cell r="D38266" t="str">
            <v>CERVECERIA CUAUHTEMOC MOCTEZUMA SA DE CV</v>
          </cell>
        </row>
        <row r="38267">
          <cell r="C38267">
            <v>306</v>
          </cell>
          <cell r="D38267" t="str">
            <v>GRIFFITH FOODS, S.A. DE C.V.</v>
          </cell>
        </row>
        <row r="38268">
          <cell r="C38268">
            <v>306</v>
          </cell>
          <cell r="D38268" t="str">
            <v>GRIFFITH FOODS, S.A. DE C.V.</v>
          </cell>
        </row>
        <row r="38269">
          <cell r="C38269">
            <v>306</v>
          </cell>
          <cell r="D38269" t="str">
            <v>GRIFFITH FOODS, S.A. DE C.V.</v>
          </cell>
        </row>
        <row r="38270">
          <cell r="C38270">
            <v>378</v>
          </cell>
          <cell r="D38270" t="str">
            <v>STONE LAV, S.A. DE C.V.</v>
          </cell>
        </row>
        <row r="38271">
          <cell r="C38271">
            <v>107</v>
          </cell>
          <cell r="D38271" t="str">
            <v>MICHEL ONTIVEROS PABLO IGNACIO</v>
          </cell>
        </row>
        <row r="38272">
          <cell r="C38272">
            <v>479</v>
          </cell>
          <cell r="D38272" t="str">
            <v>ANGELA DE LA ROSA SERMEÑO CARVAJAL</v>
          </cell>
        </row>
        <row r="38273">
          <cell r="C38273">
            <v>479</v>
          </cell>
          <cell r="D38273" t="str">
            <v>ANGELA DE LA ROSA SERMEÑO CARVAJAL</v>
          </cell>
        </row>
        <row r="38274">
          <cell r="C38274">
            <v>249</v>
          </cell>
          <cell r="D38274" t="str">
            <v>ASHLAND CHEMICAL DE MEXICO, S.A. DE C.V.</v>
          </cell>
        </row>
        <row r="38275">
          <cell r="C38275">
            <v>249</v>
          </cell>
          <cell r="D38275" t="str">
            <v>ASHLAND CHEMICAL DE MEXICO, S.A. DE C.V.</v>
          </cell>
        </row>
        <row r="38276">
          <cell r="C38276">
            <v>249</v>
          </cell>
          <cell r="D38276" t="str">
            <v>ASHLAND CHEMICAL DE MEXICO, S.A. DE C.V.</v>
          </cell>
        </row>
        <row r="38277">
          <cell r="C38277">
            <v>441</v>
          </cell>
          <cell r="D38277" t="str">
            <v>BIMBO</v>
          </cell>
        </row>
        <row r="38278">
          <cell r="C38278">
            <v>238</v>
          </cell>
          <cell r="D38278" t="str">
            <v>ANSA MCAL TRADING, INC.</v>
          </cell>
        </row>
        <row r="38279">
          <cell r="C38279">
            <v>204</v>
          </cell>
          <cell r="D38279" t="str">
            <v>PQ INTEGRADORA LOGISTICA SA DE CV</v>
          </cell>
        </row>
        <row r="38280">
          <cell r="C38280">
            <v>409</v>
          </cell>
          <cell r="D38280" t="str">
            <v>INGENIERO FRANCISCO QUINZAÑOS Y CIA SA DE CV</v>
          </cell>
        </row>
        <row r="38281">
          <cell r="C38281">
            <v>483</v>
          </cell>
          <cell r="D38281" t="str">
            <v>LUIS MAGDIEL GONZALEZ AGUILERA</v>
          </cell>
        </row>
        <row r="38282">
          <cell r="C38282">
            <v>483</v>
          </cell>
          <cell r="D38282" t="str">
            <v>LUIS MAGDIEL GONZALEZ AGUILERA</v>
          </cell>
        </row>
        <row r="38283">
          <cell r="C38283">
            <v>184</v>
          </cell>
          <cell r="D38283" t="str">
            <v>CUEROMEX WET BLUE SA DE CV</v>
          </cell>
        </row>
        <row r="38284">
          <cell r="C38284">
            <v>409</v>
          </cell>
          <cell r="D38284" t="str">
            <v>INGENIERO FRANCISCO QUINZAÑOS Y CIA SA DE CV</v>
          </cell>
        </row>
        <row r="38285">
          <cell r="C38285">
            <v>16</v>
          </cell>
          <cell r="D38285" t="str">
            <v>GRUMA</v>
          </cell>
        </row>
        <row r="38286">
          <cell r="C38286">
            <v>144</v>
          </cell>
          <cell r="D38286" t="str">
            <v>SUELAS WYNY SA DE CV</v>
          </cell>
        </row>
        <row r="38287">
          <cell r="C38287">
            <v>144</v>
          </cell>
          <cell r="D38287" t="str">
            <v>SUELAS WYNY SA DE CV</v>
          </cell>
        </row>
        <row r="38288">
          <cell r="C38288">
            <v>479</v>
          </cell>
          <cell r="D38288" t="str">
            <v>ANGELA DE LA ROSA SERMEÑO CARVAJAL</v>
          </cell>
        </row>
        <row r="38289">
          <cell r="C38289">
            <v>79</v>
          </cell>
          <cell r="D38289" t="str">
            <v>GRUMA</v>
          </cell>
        </row>
        <row r="38290">
          <cell r="C38290">
            <v>249</v>
          </cell>
          <cell r="D38290" t="str">
            <v>ASHLAND CHEMICAL DE MEXICO, S.A. DE C.V.</v>
          </cell>
        </row>
        <row r="38291">
          <cell r="C38291">
            <v>483</v>
          </cell>
          <cell r="D38291" t="str">
            <v>LUIS MAGDIEL GONZALEZ AGUILERA</v>
          </cell>
        </row>
        <row r="38292">
          <cell r="C38292">
            <v>249</v>
          </cell>
          <cell r="D38292" t="str">
            <v>ASHLAND CHEMICAL DE MEXICO, S.A. DE C.V.</v>
          </cell>
        </row>
        <row r="38293">
          <cell r="C38293">
            <v>249</v>
          </cell>
          <cell r="D38293" t="str">
            <v>ASHLAND CHEMICAL DE MEXICO, S.A. DE C.V.</v>
          </cell>
        </row>
        <row r="38294">
          <cell r="C38294">
            <v>249</v>
          </cell>
          <cell r="D38294" t="str">
            <v>ASHLAND CHEMICAL DE MEXICO, S.A. DE C.V.</v>
          </cell>
        </row>
        <row r="38295">
          <cell r="C38295">
            <v>249</v>
          </cell>
          <cell r="D38295" t="str">
            <v>ASHLAND CHEMICAL DE MEXICO, S.A. DE C.V.</v>
          </cell>
        </row>
        <row r="38296">
          <cell r="C38296">
            <v>249</v>
          </cell>
          <cell r="D38296" t="str">
            <v>ASHLAND CHEMICAL DE MEXICO, S.A. DE C.V.</v>
          </cell>
        </row>
        <row r="38297">
          <cell r="C38297">
            <v>249</v>
          </cell>
          <cell r="D38297" t="str">
            <v>ASHLAND CHEMICAL DE MEXICO, S.A. DE C.V.</v>
          </cell>
        </row>
        <row r="38298">
          <cell r="C38298">
            <v>484</v>
          </cell>
          <cell r="D38298" t="str">
            <v>SERCONOMAR</v>
          </cell>
        </row>
        <row r="38299">
          <cell r="C38299">
            <v>184</v>
          </cell>
          <cell r="D38299" t="str">
            <v>CUEROMEX WET BLUE SA DE CV</v>
          </cell>
        </row>
        <row r="38300">
          <cell r="C38300">
            <v>184</v>
          </cell>
          <cell r="D38300" t="str">
            <v>CUEROMEX WET BLUE SA DE CV</v>
          </cell>
        </row>
        <row r="38301">
          <cell r="C38301">
            <v>420</v>
          </cell>
          <cell r="D38301" t="str">
            <v>PIELES SANTORO, S.A. DE C.V.</v>
          </cell>
        </row>
        <row r="38302">
          <cell r="C38302">
            <v>420</v>
          </cell>
          <cell r="D38302" t="str">
            <v>PIELES SANTORO, S.A. DE C.V.</v>
          </cell>
        </row>
        <row r="38303">
          <cell r="C38303">
            <v>179</v>
          </cell>
          <cell r="D38303" t="str">
            <v>TBG APPAREL S DE RL DE CV</v>
          </cell>
        </row>
        <row r="38304">
          <cell r="C38304">
            <v>179</v>
          </cell>
          <cell r="D38304" t="str">
            <v>TBG APPAREL S DE RL DE CV</v>
          </cell>
        </row>
        <row r="38305">
          <cell r="C38305">
            <v>38</v>
          </cell>
          <cell r="D38305" t="str">
            <v>CITRICOS DE APATZINGAN SPR RL</v>
          </cell>
        </row>
        <row r="38306">
          <cell r="C38306">
            <v>16</v>
          </cell>
          <cell r="D38306" t="str">
            <v>GRUMA</v>
          </cell>
        </row>
        <row r="38307">
          <cell r="C38307">
            <v>403</v>
          </cell>
          <cell r="D38307" t="str">
            <v>TECNOLOGÍA EN INGREDIENTES ALIMENTICIOS SA DE CV</v>
          </cell>
        </row>
        <row r="38308">
          <cell r="C38308">
            <v>381</v>
          </cell>
          <cell r="D38308" t="str">
            <v>HARI MASA DEL SURESTE, S.A. DE C.V.</v>
          </cell>
        </row>
        <row r="38309">
          <cell r="C38309">
            <v>444</v>
          </cell>
          <cell r="D38309" t="str">
            <v>BIMBO</v>
          </cell>
        </row>
        <row r="38310">
          <cell r="C38310">
            <v>441</v>
          </cell>
          <cell r="D38310" t="str">
            <v>BIMBO</v>
          </cell>
        </row>
        <row r="38311">
          <cell r="C38311">
            <v>249</v>
          </cell>
          <cell r="D38311" t="str">
            <v>ASHLAND CHEMICAL DE MEXICO, S.A. DE C.V.</v>
          </cell>
        </row>
        <row r="38312">
          <cell r="C38312">
            <v>249</v>
          </cell>
          <cell r="D38312" t="str">
            <v>ASHLAND CHEMICAL DE MEXICO, S.A. DE C.V.</v>
          </cell>
        </row>
        <row r="38313">
          <cell r="C38313">
            <v>89</v>
          </cell>
          <cell r="D38313" t="str">
            <v>KERRY INGREDIENTS DE MEXICO SA DE CV</v>
          </cell>
        </row>
        <row r="38314">
          <cell r="C38314">
            <v>89</v>
          </cell>
          <cell r="D38314" t="str">
            <v>KERRY INGREDIENTS DE MEXICO SA DE CV</v>
          </cell>
        </row>
        <row r="38315">
          <cell r="C38315">
            <v>30</v>
          </cell>
          <cell r="D38315" t="str">
            <v>CERVECERIA CUAUHTEMOC MOCTEZUMA SA DE CV</v>
          </cell>
        </row>
        <row r="38316">
          <cell r="C38316">
            <v>30</v>
          </cell>
          <cell r="D38316" t="str">
            <v>CERVECERIA CUAUHTEMOC MOCTEZUMA SA DE CV</v>
          </cell>
        </row>
        <row r="38317">
          <cell r="C38317">
            <v>30</v>
          </cell>
          <cell r="D38317" t="str">
            <v>CERVECERIA CUAUHTEMOC MOCTEZUMA SA DE CV</v>
          </cell>
        </row>
        <row r="38318">
          <cell r="C38318">
            <v>30</v>
          </cell>
          <cell r="D38318" t="str">
            <v>CERVECERIA CUAUHTEMOC MOCTEZUMA SA DE CV</v>
          </cell>
        </row>
        <row r="38319">
          <cell r="C38319">
            <v>29</v>
          </cell>
          <cell r="D38319" t="str">
            <v>CERVECERIA CUAUHTEMOC MOCTEZUMA SA DE CV</v>
          </cell>
        </row>
        <row r="38320">
          <cell r="C38320">
            <v>29</v>
          </cell>
          <cell r="D38320" t="str">
            <v>CERVECERIA CUAUHTEMOC MOCTEZUMA SA DE CV</v>
          </cell>
        </row>
        <row r="38321">
          <cell r="C38321">
            <v>29</v>
          </cell>
          <cell r="D38321" t="str">
            <v>CERVECERIA CUAUHTEMOC MOCTEZUMA SA DE CV</v>
          </cell>
        </row>
        <row r="38322">
          <cell r="C38322">
            <v>29</v>
          </cell>
          <cell r="D38322" t="str">
            <v>CERVECERIA CUAUHTEMOC MOCTEZUMA SA DE CV</v>
          </cell>
        </row>
        <row r="38323">
          <cell r="C38323">
            <v>29</v>
          </cell>
          <cell r="D38323" t="str">
            <v>CERVECERIA CUAUHTEMOC MOCTEZUMA SA DE CV</v>
          </cell>
        </row>
        <row r="38324">
          <cell r="C38324">
            <v>29</v>
          </cell>
          <cell r="D38324" t="str">
            <v>CERVECERIA CUAUHTEMOC MOCTEZUMA SA DE CV</v>
          </cell>
        </row>
        <row r="38325">
          <cell r="C38325">
            <v>479</v>
          </cell>
          <cell r="D38325" t="str">
            <v>ANGELA DE LA ROSA SERMEÑO CARVAJAL</v>
          </cell>
        </row>
        <row r="38326">
          <cell r="C38326">
            <v>401</v>
          </cell>
          <cell r="D38326" t="str">
            <v>GYG DERIVADOS Y COMESTIBLES, S.A. DE C.V.</v>
          </cell>
        </row>
        <row r="38327">
          <cell r="C38327">
            <v>401</v>
          </cell>
          <cell r="D38327" t="str">
            <v>GYG DERIVADOS Y COMESTIBLES, S.A. DE C.V.</v>
          </cell>
        </row>
        <row r="38328">
          <cell r="C38328">
            <v>143</v>
          </cell>
          <cell r="D38328" t="str">
            <v>SEMINIS VEGETABLE SEEDS MEXICANA S DE RL DE CV</v>
          </cell>
        </row>
        <row r="38329">
          <cell r="C38329">
            <v>249</v>
          </cell>
          <cell r="D38329" t="str">
            <v>ASHLAND CHEMICAL DE MEXICO, S.A. DE C.V.</v>
          </cell>
        </row>
        <row r="38330">
          <cell r="C38330">
            <v>445</v>
          </cell>
          <cell r="D38330" t="str">
            <v>BIMBO</v>
          </cell>
        </row>
        <row r="38331">
          <cell r="C38331">
            <v>33</v>
          </cell>
          <cell r="D38331" t="str">
            <v>CERVECERIA CUAUHTEMOC MOCTEZUMA SA DE CV</v>
          </cell>
        </row>
        <row r="38332">
          <cell r="C38332">
            <v>33</v>
          </cell>
          <cell r="D38332" t="str">
            <v>CERVECERIA CUAUHTEMOC MOCTEZUMA SA DE CV</v>
          </cell>
        </row>
        <row r="38333">
          <cell r="C38333">
            <v>28</v>
          </cell>
          <cell r="D38333" t="str">
            <v>CERVECERIA CUAUHTEMOC MOCTEZUMA SA DE CV</v>
          </cell>
        </row>
        <row r="38334">
          <cell r="C38334">
            <v>28</v>
          </cell>
          <cell r="D38334" t="str">
            <v>CERVECERIA CUAUHTEMOC MOCTEZUMA SA DE CV</v>
          </cell>
        </row>
        <row r="38335">
          <cell r="C38335">
            <v>28</v>
          </cell>
          <cell r="D38335" t="str">
            <v>CERVECERIA CUAUHTEMOC MOCTEZUMA SA DE CV</v>
          </cell>
        </row>
        <row r="38336">
          <cell r="C38336">
            <v>28</v>
          </cell>
          <cell r="D38336" t="str">
            <v>CERVECERIA CUAUHTEMOC MOCTEZUMA SA DE CV</v>
          </cell>
        </row>
        <row r="38337">
          <cell r="C38337">
            <v>28</v>
          </cell>
          <cell r="D38337" t="str">
            <v>CERVECERIA CUAUHTEMOC MOCTEZUMA SA DE CV</v>
          </cell>
        </row>
        <row r="38338">
          <cell r="C38338">
            <v>28</v>
          </cell>
          <cell r="D38338" t="str">
            <v>CERVECERIA CUAUHTEMOC MOCTEZUMA SA DE CV</v>
          </cell>
        </row>
        <row r="38339">
          <cell r="C38339">
            <v>411</v>
          </cell>
          <cell r="D38339" t="str">
            <v>TECNOLOGIA AMBIENTAL Y COMERCIAL SA</v>
          </cell>
        </row>
        <row r="38340">
          <cell r="C38340">
            <v>412</v>
          </cell>
          <cell r="D38340" t="str">
            <v>PRODUCTOS AGROINDUSTRIALES DE CHIHUAHUA, SPR DE RL DE CV</v>
          </cell>
        </row>
        <row r="38341">
          <cell r="C38341">
            <v>249</v>
          </cell>
          <cell r="D38341" t="str">
            <v>ASHLAND CHEMICAL DE MEXICO, S.A. DE C.V.</v>
          </cell>
        </row>
        <row r="38342">
          <cell r="C38342">
            <v>249</v>
          </cell>
          <cell r="D38342" t="str">
            <v>ASHLAND CHEMICAL DE MEXICO, S.A. DE C.V.</v>
          </cell>
        </row>
        <row r="38343">
          <cell r="C38343">
            <v>78</v>
          </cell>
          <cell r="D38343" t="str">
            <v>GRUMA</v>
          </cell>
        </row>
        <row r="38344">
          <cell r="C38344">
            <v>67</v>
          </cell>
          <cell r="D38344" t="str">
            <v>GELITA MEXICO S DE RL DE CV</v>
          </cell>
        </row>
        <row r="38345">
          <cell r="C38345">
            <v>104</v>
          </cell>
          <cell r="D38345" t="str">
            <v>MEJORPLUS SA DE CV</v>
          </cell>
        </row>
        <row r="38346">
          <cell r="C38346">
            <v>411</v>
          </cell>
          <cell r="D38346" t="str">
            <v>TECNOLOGIA AMBIENTAL Y COMERCIAL SA</v>
          </cell>
        </row>
        <row r="38347">
          <cell r="C38347">
            <v>144</v>
          </cell>
          <cell r="D38347" t="str">
            <v>SUELAS WYNY SA DE CV</v>
          </cell>
        </row>
        <row r="38348">
          <cell r="C38348">
            <v>144</v>
          </cell>
          <cell r="D38348" t="str">
            <v>SUELAS WYNY SA DE CV</v>
          </cell>
        </row>
        <row r="38349">
          <cell r="C38349">
            <v>184</v>
          </cell>
          <cell r="D38349" t="str">
            <v>CUEROMEX WET BLUE SA DE CV</v>
          </cell>
        </row>
        <row r="38350">
          <cell r="C38350">
            <v>184</v>
          </cell>
          <cell r="D38350" t="str">
            <v>CUEROMEX WET BLUE SA DE CV</v>
          </cell>
        </row>
        <row r="38351">
          <cell r="C38351">
            <v>184</v>
          </cell>
          <cell r="D38351" t="str">
            <v>CUEROMEX WET BLUE SA DE CV</v>
          </cell>
        </row>
        <row r="38352">
          <cell r="C38352">
            <v>249</v>
          </cell>
          <cell r="D38352" t="str">
            <v>ASHLAND CHEMICAL DE MEXICO, S.A. DE C.V.</v>
          </cell>
        </row>
        <row r="38353">
          <cell r="C38353">
            <v>249</v>
          </cell>
          <cell r="D38353" t="str">
            <v>ASHLAND CHEMICAL DE MEXICO, S.A. DE C.V.</v>
          </cell>
        </row>
        <row r="38354">
          <cell r="C38354">
            <v>445</v>
          </cell>
          <cell r="D38354" t="str">
            <v>BIMBO</v>
          </cell>
        </row>
        <row r="38355">
          <cell r="C38355">
            <v>441</v>
          </cell>
          <cell r="D38355" t="str">
            <v>BIMBO</v>
          </cell>
        </row>
        <row r="38356">
          <cell r="C38356">
            <v>32</v>
          </cell>
          <cell r="D38356" t="str">
            <v>CERVECERIA CUAUHTEMOC MOCTEZUMA SA DE CV</v>
          </cell>
        </row>
        <row r="38357">
          <cell r="C38357">
            <v>32</v>
          </cell>
          <cell r="D38357" t="str">
            <v>CERVECERIA CUAUHTEMOC MOCTEZUMA SA DE CV</v>
          </cell>
        </row>
        <row r="38358">
          <cell r="C38358">
            <v>390</v>
          </cell>
          <cell r="D38358" t="str">
            <v>PRODUCTORA DE ALIMENTOS MEXICANOS, S.A. DE C.V.</v>
          </cell>
        </row>
        <row r="38359">
          <cell r="C38359">
            <v>390</v>
          </cell>
          <cell r="D38359" t="str">
            <v>PRODUCTORA DE ALIMENTOS MEXICANOS, S.A. DE C.V.</v>
          </cell>
        </row>
        <row r="38360">
          <cell r="C38360">
            <v>14</v>
          </cell>
          <cell r="D38360" t="str">
            <v>DISTRIBUIDORA TEXTIL ARTTEX, S.A. DE C.V.</v>
          </cell>
        </row>
        <row r="38361">
          <cell r="C38361">
            <v>14</v>
          </cell>
          <cell r="D38361" t="str">
            <v>DISTRIBUIDORA TEXTIL ARTTEX, S.A. DE C.V.</v>
          </cell>
        </row>
        <row r="38362">
          <cell r="C38362">
            <v>179</v>
          </cell>
          <cell r="D38362" t="str">
            <v>TBG APPAREL S DE RL DE CV</v>
          </cell>
        </row>
        <row r="38363">
          <cell r="C38363">
            <v>393</v>
          </cell>
          <cell r="D38363" t="str">
            <v>CERVECERIA CUAUHTEMOC MOCTEZUMA SA DE CV</v>
          </cell>
        </row>
        <row r="38364">
          <cell r="C38364">
            <v>393</v>
          </cell>
          <cell r="D38364" t="str">
            <v>CERVECERIA CUAUHTEMOC MOCTEZUMA SA DE CV</v>
          </cell>
        </row>
        <row r="38365">
          <cell r="C38365">
            <v>33</v>
          </cell>
          <cell r="D38365" t="str">
            <v>CERVECERIA CUAUHTEMOC MOCTEZUMA SA DE CV</v>
          </cell>
        </row>
        <row r="38366">
          <cell r="C38366">
            <v>423</v>
          </cell>
          <cell r="D38366" t="str">
            <v>VISCERAS SELECTAS DEL BAJIO.S. DE R.L. DE C.V.</v>
          </cell>
        </row>
        <row r="38367">
          <cell r="C38367">
            <v>423</v>
          </cell>
          <cell r="D38367" t="str">
            <v>VISCERAS SELECTAS DEL BAJIO.S. DE R.L. DE C.V.</v>
          </cell>
        </row>
        <row r="38368">
          <cell r="C38368">
            <v>446</v>
          </cell>
          <cell r="D38368" t="str">
            <v>MAQUILAS REYTEX, S.A. DE C.V.</v>
          </cell>
        </row>
        <row r="38369">
          <cell r="C38369">
            <v>174</v>
          </cell>
          <cell r="D38369" t="str">
            <v>GRUPO INDUSTRIAL CUADRITOS BIOTEK SA DE CV</v>
          </cell>
        </row>
        <row r="38370">
          <cell r="C38370">
            <v>346</v>
          </cell>
          <cell r="D38370" t="str">
            <v>EXAGROMERICA, S.C. DE R.L. DE C.V.</v>
          </cell>
        </row>
        <row r="38371">
          <cell r="C38371">
            <v>440</v>
          </cell>
          <cell r="D38371" t="str">
            <v>BIMBO</v>
          </cell>
        </row>
        <row r="38372">
          <cell r="C38372">
            <v>31</v>
          </cell>
          <cell r="D38372" t="str">
            <v>CERVECERIA CUAUHTEMOC MOCTEZUMA SA DE CV</v>
          </cell>
        </row>
        <row r="38373">
          <cell r="C38373">
            <v>31</v>
          </cell>
          <cell r="D38373" t="str">
            <v>CERVECERIA CUAUHTEMOC MOCTEZUMA SA DE CV</v>
          </cell>
        </row>
        <row r="38374">
          <cell r="C38374">
            <v>31</v>
          </cell>
          <cell r="D38374" t="str">
            <v>CERVECERIA CUAUHTEMOC MOCTEZUMA SA DE CV</v>
          </cell>
        </row>
        <row r="38375">
          <cell r="C38375">
            <v>31</v>
          </cell>
          <cell r="D38375" t="str">
            <v>CERVECERIA CUAUHTEMOC MOCTEZUMA SA DE CV</v>
          </cell>
        </row>
        <row r="38376">
          <cell r="C38376">
            <v>31</v>
          </cell>
          <cell r="D38376" t="str">
            <v>CERVECERIA CUAUHTEMOC MOCTEZUMA SA DE CV</v>
          </cell>
        </row>
        <row r="38377">
          <cell r="C38377">
            <v>31</v>
          </cell>
          <cell r="D38377" t="str">
            <v>CERVECERIA CUAUHTEMOC MOCTEZUMA SA DE CV</v>
          </cell>
        </row>
        <row r="38378">
          <cell r="C38378">
            <v>249</v>
          </cell>
          <cell r="D38378" t="str">
            <v>ASHLAND CHEMICAL DE MEXICO, S.A. DE C.V.</v>
          </cell>
        </row>
        <row r="38379">
          <cell r="C38379">
            <v>249</v>
          </cell>
          <cell r="D38379" t="str">
            <v>ASHLAND CHEMICAL DE MEXICO, S.A. DE C.V.</v>
          </cell>
        </row>
        <row r="38380">
          <cell r="C38380">
            <v>39</v>
          </cell>
          <cell r="D38380" t="str">
            <v>CITROJUGO SA DE CV</v>
          </cell>
        </row>
        <row r="38381">
          <cell r="C38381">
            <v>479</v>
          </cell>
          <cell r="D38381" t="str">
            <v>ANGELA DE LA ROSA SERMEÑO CARVAJAL</v>
          </cell>
        </row>
        <row r="38382">
          <cell r="C38382">
            <v>479</v>
          </cell>
          <cell r="D38382" t="str">
            <v>ANGELA DE LA ROSA SERMEÑO CARVAJAL</v>
          </cell>
        </row>
        <row r="38383">
          <cell r="C38383">
            <v>155</v>
          </cell>
          <cell r="D38383" t="str">
            <v>VERTICAL KNITS SA DE CV</v>
          </cell>
        </row>
        <row r="38384">
          <cell r="C38384">
            <v>44</v>
          </cell>
          <cell r="D38384" t="str">
            <v>CONFRUTTA S.A.</v>
          </cell>
        </row>
        <row r="38385">
          <cell r="C38385">
            <v>367</v>
          </cell>
          <cell r="D38385" t="str">
            <v>WRANGLER DE MEXICO, S. DE R.L. DE C.V.</v>
          </cell>
        </row>
        <row r="38386">
          <cell r="C38386">
            <v>367</v>
          </cell>
          <cell r="D38386" t="str">
            <v>WRANGLER DE MEXICO, S. DE R.L. DE C.V.</v>
          </cell>
        </row>
        <row r="38387">
          <cell r="C38387">
            <v>392</v>
          </cell>
          <cell r="D38387" t="str">
            <v>CIH INTERNATIONAL, S.A.R.L.</v>
          </cell>
        </row>
        <row r="38388">
          <cell r="C38388">
            <v>44</v>
          </cell>
          <cell r="D38388" t="str">
            <v>CONFRUTTA S.A.</v>
          </cell>
        </row>
        <row r="38389">
          <cell r="C38389">
            <v>376</v>
          </cell>
          <cell r="D38389" t="str">
            <v>EDUARDO WONG RODRIGUEZ</v>
          </cell>
        </row>
        <row r="38390">
          <cell r="C38390">
            <v>376</v>
          </cell>
          <cell r="D38390" t="str">
            <v>EDUARDO WONG RODRIGUEZ</v>
          </cell>
        </row>
        <row r="38391">
          <cell r="C38391">
            <v>376</v>
          </cell>
          <cell r="D38391" t="str">
            <v>EDUARDO WONG RODRIGUEZ</v>
          </cell>
        </row>
        <row r="38392">
          <cell r="C38392">
            <v>342</v>
          </cell>
          <cell r="D38392" t="str">
            <v>RED STRIPE</v>
          </cell>
        </row>
        <row r="38393">
          <cell r="C38393">
            <v>342</v>
          </cell>
          <cell r="D38393" t="str">
            <v>RED STRIPE</v>
          </cell>
        </row>
        <row r="38394">
          <cell r="C38394">
            <v>249</v>
          </cell>
          <cell r="D38394" t="str">
            <v>ASHLAND CHEMICAL DE MEXICO, S.A. DE C.V.</v>
          </cell>
        </row>
        <row r="38395">
          <cell r="C38395">
            <v>249</v>
          </cell>
          <cell r="D38395" t="str">
            <v>ASHLAND CHEMICAL DE MEXICO, S.A. DE C.V.</v>
          </cell>
        </row>
        <row r="38396">
          <cell r="C38396">
            <v>249</v>
          </cell>
          <cell r="D38396" t="str">
            <v>ASHLAND CHEMICAL DE MEXICO, S.A. DE C.V.</v>
          </cell>
        </row>
        <row r="38397">
          <cell r="C38397">
            <v>249</v>
          </cell>
          <cell r="D38397" t="str">
            <v>ASHLAND CHEMICAL DE MEXICO, S.A. DE C.V.</v>
          </cell>
        </row>
        <row r="38398">
          <cell r="C38398">
            <v>184</v>
          </cell>
          <cell r="D38398" t="str">
            <v>CUEROMEX WET BLUE SA DE CV</v>
          </cell>
        </row>
        <row r="38399">
          <cell r="C38399">
            <v>184</v>
          </cell>
          <cell r="D38399" t="str">
            <v>CUEROMEX WET BLUE SA DE CV</v>
          </cell>
        </row>
        <row r="38400">
          <cell r="C38400">
            <v>411</v>
          </cell>
          <cell r="D38400" t="str">
            <v>TECNOLOGIA AMBIENTAL Y COMERCIAL SA</v>
          </cell>
        </row>
        <row r="38401">
          <cell r="C38401">
            <v>411</v>
          </cell>
          <cell r="D38401" t="str">
            <v>TECNOLOGIA AMBIENTAL Y COMERCIAL SA</v>
          </cell>
        </row>
        <row r="38402">
          <cell r="C38402">
            <v>485</v>
          </cell>
          <cell r="D38402" t="str">
            <v>HIDRAULICA ENZIMATICA HIDALGUENSE III</v>
          </cell>
        </row>
        <row r="38403">
          <cell r="C38403">
            <v>155</v>
          </cell>
          <cell r="D38403" t="str">
            <v>VERTICAL KNITS SA DE CV</v>
          </cell>
        </row>
        <row r="38404">
          <cell r="C38404">
            <v>337</v>
          </cell>
          <cell r="D38404" t="str">
            <v>CERVECERIA CUAUHTEMOC MOCTEZUMA SA DE CV</v>
          </cell>
        </row>
        <row r="38405">
          <cell r="C38405">
            <v>337</v>
          </cell>
          <cell r="D38405" t="str">
            <v>CERVECERIA CUAUHTEMOC MOCTEZUMA SA DE CV</v>
          </cell>
        </row>
        <row r="38406">
          <cell r="C38406">
            <v>337</v>
          </cell>
          <cell r="D38406" t="str">
            <v>CERVECERIA CUAUHTEMOC MOCTEZUMA SA DE CV</v>
          </cell>
        </row>
        <row r="38407">
          <cell r="C38407">
            <v>337</v>
          </cell>
          <cell r="D38407" t="str">
            <v>CERVECERIA CUAUHTEMOC MOCTEZUMA SA DE CV</v>
          </cell>
        </row>
        <row r="38408">
          <cell r="C38408">
            <v>441</v>
          </cell>
          <cell r="D38408" t="str">
            <v>BIMBO</v>
          </cell>
        </row>
        <row r="38409">
          <cell r="C38409">
            <v>144</v>
          </cell>
          <cell r="D38409" t="str">
            <v>SUELAS WYNY SA DE CV</v>
          </cell>
        </row>
        <row r="38410">
          <cell r="C38410">
            <v>144</v>
          </cell>
          <cell r="D38410" t="str">
            <v>SUELAS WYNY SA DE CV</v>
          </cell>
        </row>
        <row r="38411">
          <cell r="C38411">
            <v>383</v>
          </cell>
          <cell r="D38411" t="str">
            <v>GRUPO AGROINDUSTRIAL POMET, S.A. DE C.V.</v>
          </cell>
        </row>
        <row r="38412">
          <cell r="C38412">
            <v>383</v>
          </cell>
          <cell r="D38412" t="str">
            <v>GRUPO AGROINDUSTRIAL POMET, S.A. DE C.V.</v>
          </cell>
        </row>
        <row r="38413">
          <cell r="C38413">
            <v>383</v>
          </cell>
          <cell r="D38413" t="str">
            <v>GRUPO AGROINDUSTRIAL POMET, S.A. DE C.V.</v>
          </cell>
        </row>
        <row r="38414">
          <cell r="C38414">
            <v>67</v>
          </cell>
          <cell r="D38414" t="str">
            <v>GELITA MEXICO S DE RL DE CV</v>
          </cell>
        </row>
        <row r="38415">
          <cell r="C38415">
            <v>67</v>
          </cell>
          <cell r="D38415" t="str">
            <v>GELITA MEXICO S DE RL DE CV</v>
          </cell>
        </row>
        <row r="38416">
          <cell r="C38416">
            <v>67</v>
          </cell>
          <cell r="D38416" t="str">
            <v>GELITA MEXICO S DE RL DE CV</v>
          </cell>
        </row>
        <row r="38417">
          <cell r="C38417">
            <v>383</v>
          </cell>
          <cell r="D38417" t="str">
            <v>GRUPO AGROINDUSTRIAL POMET, S.A. DE C.V.</v>
          </cell>
        </row>
        <row r="38418">
          <cell r="C38418">
            <v>204</v>
          </cell>
          <cell r="D38418" t="str">
            <v>PQ INTEGRADORA LOGISTICA SA DE CV</v>
          </cell>
        </row>
        <row r="38419">
          <cell r="C38419">
            <v>249</v>
          </cell>
          <cell r="D38419" t="str">
            <v>ASHLAND CHEMICAL DE MEXICO, S.A. DE C.V.</v>
          </cell>
        </row>
        <row r="38420">
          <cell r="C38420">
            <v>249</v>
          </cell>
          <cell r="D38420" t="str">
            <v>ASHLAND CHEMICAL DE MEXICO, S.A. DE C.V.</v>
          </cell>
        </row>
        <row r="38421">
          <cell r="C38421">
            <v>249</v>
          </cell>
          <cell r="D38421" t="str">
            <v>ASHLAND CHEMICAL DE MEXICO, S.A. DE C.V.</v>
          </cell>
        </row>
        <row r="38422">
          <cell r="C38422">
            <v>383</v>
          </cell>
          <cell r="D38422" t="str">
            <v>GRUPO AGROINDUSTRIAL POMET, S.A. DE C.V.</v>
          </cell>
        </row>
        <row r="38423">
          <cell r="C38423">
            <v>383</v>
          </cell>
          <cell r="D38423" t="str">
            <v>GRUPO AGROINDUSTRIAL POMET, S.A. DE C.V.</v>
          </cell>
        </row>
        <row r="38424">
          <cell r="C38424">
            <v>383</v>
          </cell>
          <cell r="D38424" t="str">
            <v>GRUPO AGROINDUSTRIAL POMET, S.A. DE C.V.</v>
          </cell>
        </row>
        <row r="38425">
          <cell r="C38425">
            <v>383</v>
          </cell>
          <cell r="D38425" t="str">
            <v>GRUPO AGROINDUSTRIAL POMET, S.A. DE C.V.</v>
          </cell>
        </row>
        <row r="38426">
          <cell r="C38426">
            <v>383</v>
          </cell>
          <cell r="D38426" t="str">
            <v>GRUPO AGROINDUSTRIAL POMET, S.A. DE C.V.</v>
          </cell>
        </row>
        <row r="38427">
          <cell r="C38427">
            <v>401</v>
          </cell>
          <cell r="D38427" t="str">
            <v>GYG DERIVADOS Y COMESTIBLES, S.A. DE C.V.</v>
          </cell>
        </row>
        <row r="38428">
          <cell r="C38428">
            <v>393</v>
          </cell>
          <cell r="D38428" t="str">
            <v>CERVECERIA CUAUHTEMOC MOCTEZUMA SA DE CV</v>
          </cell>
        </row>
        <row r="38429">
          <cell r="C38429">
            <v>393</v>
          </cell>
          <cell r="D38429" t="str">
            <v>CERVECERIA CUAUHTEMOC MOCTEZUMA SA DE CV</v>
          </cell>
        </row>
        <row r="38430">
          <cell r="C38430">
            <v>393</v>
          </cell>
          <cell r="D38430" t="str">
            <v>CERVECERIA CUAUHTEMOC MOCTEZUMA SA DE CV</v>
          </cell>
        </row>
        <row r="38431">
          <cell r="C38431">
            <v>441</v>
          </cell>
          <cell r="D38431" t="str">
            <v>BIMBO</v>
          </cell>
        </row>
        <row r="38432">
          <cell r="C38432">
            <v>166</v>
          </cell>
          <cell r="D38432" t="str">
            <v>GRUMA</v>
          </cell>
        </row>
        <row r="38433">
          <cell r="C38433">
            <v>446</v>
          </cell>
          <cell r="D38433" t="str">
            <v>MAQUILAS REYTEX, S.A. DE C.V.</v>
          </cell>
        </row>
        <row r="38434">
          <cell r="C38434">
            <v>446</v>
          </cell>
          <cell r="D38434" t="str">
            <v>MAQUILAS REYTEX, S.A. DE C.V.</v>
          </cell>
        </row>
        <row r="38435">
          <cell r="C38435">
            <v>249</v>
          </cell>
          <cell r="D38435" t="str">
            <v>ASHLAND CHEMICAL DE MEXICO, S.A. DE C.V.</v>
          </cell>
        </row>
        <row r="38436">
          <cell r="C38436">
            <v>177</v>
          </cell>
          <cell r="D38436" t="str">
            <v>COLOIDALES DUCHE SA DE CV</v>
          </cell>
        </row>
        <row r="38437">
          <cell r="C38437">
            <v>392</v>
          </cell>
          <cell r="D38437" t="str">
            <v>CIH INTERNATIONAL, S.A.R.L.</v>
          </cell>
        </row>
        <row r="38438">
          <cell r="C38438">
            <v>445</v>
          </cell>
          <cell r="D38438" t="str">
            <v>BIMBO</v>
          </cell>
        </row>
        <row r="38439">
          <cell r="C38439">
            <v>378</v>
          </cell>
          <cell r="D38439" t="str">
            <v>STONE LAV, S.A. DE C.V.</v>
          </cell>
        </row>
        <row r="38440">
          <cell r="C38440">
            <v>420</v>
          </cell>
          <cell r="D38440" t="str">
            <v>PIELES SANTORO, S.A. DE C.V.</v>
          </cell>
        </row>
        <row r="38441">
          <cell r="C38441">
            <v>420</v>
          </cell>
          <cell r="D38441" t="str">
            <v>PIELES SANTORO, S.A. DE C.V.</v>
          </cell>
        </row>
        <row r="38442">
          <cell r="C38442">
            <v>231</v>
          </cell>
          <cell r="D38442" t="str">
            <v>PROGEL MEXICANA, S.A. DE C.V.</v>
          </cell>
        </row>
        <row r="38443">
          <cell r="C38443">
            <v>482</v>
          </cell>
          <cell r="D38443" t="str">
            <v>PRODUCTOS LACTEOS LA PROVIDENCIA</v>
          </cell>
        </row>
        <row r="38444">
          <cell r="C38444">
            <v>249</v>
          </cell>
          <cell r="D38444" t="str">
            <v>ASHLAND CHEMICAL DE MEXICO, S.A. DE C.V.</v>
          </cell>
        </row>
        <row r="38445">
          <cell r="C38445">
            <v>249</v>
          </cell>
          <cell r="D38445" t="str">
            <v>ASHLAND CHEMICAL DE MEXICO, S.A. DE C.V.</v>
          </cell>
        </row>
        <row r="38446">
          <cell r="C38446">
            <v>249</v>
          </cell>
          <cell r="D38446" t="str">
            <v>ASHLAND CHEMICAL DE MEXICO, S.A. DE C.V.</v>
          </cell>
        </row>
        <row r="38447">
          <cell r="C38447">
            <v>249</v>
          </cell>
          <cell r="D38447" t="str">
            <v>ASHLAND CHEMICAL DE MEXICO, S.A. DE C.V.</v>
          </cell>
        </row>
        <row r="38448">
          <cell r="C38448">
            <v>381</v>
          </cell>
          <cell r="D38448" t="str">
            <v>HARI MASA DEL SURESTE, S.A. DE C.V.</v>
          </cell>
        </row>
        <row r="38449">
          <cell r="C38449">
            <v>155</v>
          </cell>
          <cell r="D38449" t="str">
            <v>VERTICAL KNITS SA DE CV</v>
          </cell>
        </row>
        <row r="38450">
          <cell r="C38450">
            <v>249</v>
          </cell>
          <cell r="D38450" t="str">
            <v>ASHLAND CHEMICAL DE MEXICO, S.A. DE C.V.</v>
          </cell>
        </row>
        <row r="38451">
          <cell r="C38451">
            <v>436</v>
          </cell>
          <cell r="D38451" t="str">
            <v>CERVECERIA PANAMA, S.A.</v>
          </cell>
        </row>
        <row r="38452">
          <cell r="C38452">
            <v>179</v>
          </cell>
          <cell r="D38452" t="str">
            <v>TBG APPAREL S DE RL DE CV</v>
          </cell>
        </row>
        <row r="38453">
          <cell r="C38453">
            <v>14</v>
          </cell>
          <cell r="D38453" t="str">
            <v>DISTRIBUIDORA TEXTIL ARTTEX, S.A. DE C.V.</v>
          </cell>
        </row>
        <row r="38454">
          <cell r="C38454">
            <v>14</v>
          </cell>
          <cell r="D38454" t="str">
            <v>DISTRIBUIDORA TEXTIL ARTTEX, S.A. DE C.V.</v>
          </cell>
        </row>
        <row r="38455">
          <cell r="C38455">
            <v>330</v>
          </cell>
          <cell r="D38455" t="str">
            <v>QUIMICA QURTEC</v>
          </cell>
        </row>
        <row r="38456">
          <cell r="C38456">
            <v>249</v>
          </cell>
          <cell r="D38456" t="str">
            <v>ASHLAND CHEMICAL DE MEXICO, S.A. DE C.V.</v>
          </cell>
        </row>
        <row r="38457">
          <cell r="C38457">
            <v>179</v>
          </cell>
          <cell r="D38457" t="str">
            <v>TBG APPAREL S DE RL DE CV</v>
          </cell>
        </row>
        <row r="38458">
          <cell r="C38458">
            <v>15</v>
          </cell>
          <cell r="D38458" t="str">
            <v>AVIGM SA DE CV</v>
          </cell>
        </row>
        <row r="38459">
          <cell r="C38459">
            <v>144</v>
          </cell>
          <cell r="D38459" t="str">
            <v>SUELAS WYNY SA DE CV</v>
          </cell>
        </row>
        <row r="38460">
          <cell r="C38460">
            <v>144</v>
          </cell>
          <cell r="D38460" t="str">
            <v>SUELAS WYNY SA DE CV</v>
          </cell>
        </row>
        <row r="38461">
          <cell r="C38461">
            <v>249</v>
          </cell>
          <cell r="D38461" t="str">
            <v>ASHLAND CHEMICAL DE MEXICO, S.A. DE C.V.</v>
          </cell>
        </row>
        <row r="38462">
          <cell r="C38462">
            <v>16</v>
          </cell>
          <cell r="D38462" t="str">
            <v>GRUMA</v>
          </cell>
        </row>
        <row r="38463">
          <cell r="C38463">
            <v>412</v>
          </cell>
          <cell r="D38463" t="str">
            <v>PRODUCTOS AGROINDUSTRIALES DE CHIHUAHUA, SPR DE RL DE CV</v>
          </cell>
        </row>
        <row r="38464">
          <cell r="C38464">
            <v>412</v>
          </cell>
          <cell r="D38464" t="str">
            <v>PRODUCTOS AGROINDUSTRIALES DE CHIHUAHUA, SPR DE RL DE CV</v>
          </cell>
        </row>
        <row r="38465">
          <cell r="C38465">
            <v>249</v>
          </cell>
          <cell r="D38465" t="str">
            <v>ASHLAND CHEMICAL DE MEXICO, S.A. DE C.V.</v>
          </cell>
        </row>
        <row r="38466">
          <cell r="C38466">
            <v>249</v>
          </cell>
          <cell r="D38466" t="str">
            <v>ASHLAND CHEMICAL DE MEXICO, S.A. DE C.V.</v>
          </cell>
        </row>
        <row r="38467">
          <cell r="C38467">
            <v>238</v>
          </cell>
          <cell r="D38467" t="str">
            <v>ANSA MCAL TRADING, INC.</v>
          </cell>
        </row>
        <row r="38468">
          <cell r="C38468">
            <v>249</v>
          </cell>
          <cell r="D38468" t="str">
            <v>ASHLAND CHEMICAL DE MEXICO, S.A. DE C.V.</v>
          </cell>
        </row>
        <row r="38469">
          <cell r="C38469">
            <v>31</v>
          </cell>
          <cell r="D38469" t="str">
            <v>CERVECERIA CUAUHTEMOC MOCTEZUMA SA DE CV</v>
          </cell>
        </row>
        <row r="38470">
          <cell r="C38470">
            <v>128</v>
          </cell>
          <cell r="D38470" t="str">
            <v>PRODUCTOS CURTIENTES SA DE CV</v>
          </cell>
        </row>
        <row r="38471">
          <cell r="C38471">
            <v>128</v>
          </cell>
          <cell r="D38471" t="str">
            <v>PRODUCTOS CURTIENTES SA DE CV</v>
          </cell>
        </row>
        <row r="38472">
          <cell r="C38472">
            <v>128</v>
          </cell>
          <cell r="D38472" t="str">
            <v>PRODUCTOS CURTIENTES SA DE CV</v>
          </cell>
        </row>
        <row r="38473">
          <cell r="C38473">
            <v>441</v>
          </cell>
          <cell r="D38473" t="str">
            <v>BIMBO</v>
          </cell>
        </row>
        <row r="38474">
          <cell r="C38474">
            <v>79</v>
          </cell>
          <cell r="D38474" t="str">
            <v>GRUMA</v>
          </cell>
        </row>
        <row r="38475">
          <cell r="C38475">
            <v>104</v>
          </cell>
          <cell r="D38475" t="str">
            <v>MEJORPLUS SA DE CV</v>
          </cell>
        </row>
        <row r="38476">
          <cell r="C38476">
            <v>104</v>
          </cell>
          <cell r="D38476" t="str">
            <v>MEJORPLUS SA DE CV</v>
          </cell>
        </row>
        <row r="38477">
          <cell r="C38477">
            <v>378</v>
          </cell>
          <cell r="D38477" t="str">
            <v>STONE LAV, S.A. DE C.V.</v>
          </cell>
        </row>
        <row r="38478">
          <cell r="C38478">
            <v>100</v>
          </cell>
          <cell r="D38478" t="str">
            <v>MANUFACTURAS KALTEX SA DE CV</v>
          </cell>
        </row>
        <row r="38479">
          <cell r="C38479">
            <v>32</v>
          </cell>
          <cell r="D38479" t="str">
            <v>CERVECERIA CUAUHTEMOC MOCTEZUMA SA DE CV</v>
          </cell>
        </row>
        <row r="38480">
          <cell r="C38480">
            <v>32</v>
          </cell>
          <cell r="D38480" t="str">
            <v>CERVECERIA CUAUHTEMOC MOCTEZUMA SA DE CV</v>
          </cell>
        </row>
        <row r="38481">
          <cell r="C38481">
            <v>32</v>
          </cell>
          <cell r="D38481" t="str">
            <v>CERVECERIA CUAUHTEMOC MOCTEZUMA SA DE CV</v>
          </cell>
        </row>
        <row r="38482">
          <cell r="C38482">
            <v>28</v>
          </cell>
          <cell r="D38482" t="str">
            <v>CERVECERIA CUAUHTEMOC MOCTEZUMA SA DE CV</v>
          </cell>
        </row>
        <row r="38483">
          <cell r="C38483">
            <v>28</v>
          </cell>
          <cell r="D38483" t="str">
            <v>CERVECERIA CUAUHTEMOC MOCTEZUMA SA DE CV</v>
          </cell>
        </row>
        <row r="38484">
          <cell r="C38484">
            <v>28</v>
          </cell>
          <cell r="D38484" t="str">
            <v>CERVECERIA CUAUHTEMOC MOCTEZUMA SA DE CV</v>
          </cell>
        </row>
        <row r="38485">
          <cell r="C38485">
            <v>28</v>
          </cell>
          <cell r="D38485" t="str">
            <v>CERVECERIA CUAUHTEMOC MOCTEZUMA SA DE CV</v>
          </cell>
        </row>
        <row r="38486">
          <cell r="C38486">
            <v>33</v>
          </cell>
          <cell r="D38486" t="str">
            <v>CERVECERIA CUAUHTEMOC MOCTEZUMA SA DE CV</v>
          </cell>
        </row>
        <row r="38487">
          <cell r="C38487">
            <v>33</v>
          </cell>
          <cell r="D38487" t="str">
            <v>CERVECERIA CUAUHTEMOC MOCTEZUMA SA DE CV</v>
          </cell>
        </row>
        <row r="38488">
          <cell r="C38488">
            <v>33</v>
          </cell>
          <cell r="D38488" t="str">
            <v>CERVECERIA CUAUHTEMOC MOCTEZUMA SA DE CV</v>
          </cell>
        </row>
        <row r="38489">
          <cell r="C38489">
            <v>33</v>
          </cell>
          <cell r="D38489" t="str">
            <v>CERVECERIA CUAUHTEMOC MOCTEZUMA SA DE CV</v>
          </cell>
        </row>
        <row r="38490">
          <cell r="C38490">
            <v>33</v>
          </cell>
          <cell r="D38490" t="str">
            <v>CERVECERIA CUAUHTEMOC MOCTEZUMA SA DE CV</v>
          </cell>
        </row>
        <row r="38491">
          <cell r="C38491">
            <v>33</v>
          </cell>
          <cell r="D38491" t="str">
            <v>CERVECERIA CUAUHTEMOC MOCTEZUMA SA DE CV</v>
          </cell>
        </row>
        <row r="38492">
          <cell r="C38492">
            <v>33</v>
          </cell>
          <cell r="D38492" t="str">
            <v>CERVECERIA CUAUHTEMOC MOCTEZUMA SA DE CV</v>
          </cell>
        </row>
        <row r="38493">
          <cell r="C38493">
            <v>401</v>
          </cell>
          <cell r="D38493" t="str">
            <v>GYG DERIVADOS Y COMESTIBLES, S.A. DE C.V.</v>
          </cell>
        </row>
        <row r="38494">
          <cell r="C38494">
            <v>112</v>
          </cell>
          <cell r="D38494" t="str">
            <v>GRUMA</v>
          </cell>
        </row>
        <row r="38495">
          <cell r="C38495">
            <v>249</v>
          </cell>
          <cell r="D38495" t="str">
            <v>ASHLAND CHEMICAL DE MEXICO, S.A. DE C.V.</v>
          </cell>
        </row>
        <row r="38496">
          <cell r="C38496">
            <v>249</v>
          </cell>
          <cell r="D38496" t="str">
            <v>ASHLAND CHEMICAL DE MEXICO, S.A. DE C.V.</v>
          </cell>
        </row>
        <row r="38497">
          <cell r="C38497">
            <v>249</v>
          </cell>
          <cell r="D38497" t="str">
            <v>ASHLAND CHEMICAL DE MEXICO, S.A. DE C.V.</v>
          </cell>
        </row>
        <row r="38498">
          <cell r="C38498">
            <v>184</v>
          </cell>
          <cell r="D38498" t="str">
            <v>CUEROMEX WET BLUE SA DE CV</v>
          </cell>
        </row>
        <row r="38499">
          <cell r="C38499">
            <v>184</v>
          </cell>
          <cell r="D38499" t="str">
            <v>CUEROMEX WET BLUE SA DE CV</v>
          </cell>
        </row>
        <row r="38500">
          <cell r="C38500">
            <v>184</v>
          </cell>
          <cell r="D38500" t="str">
            <v>CUEROMEX WET BLUE SA DE CV</v>
          </cell>
        </row>
        <row r="38501">
          <cell r="C38501">
            <v>177</v>
          </cell>
          <cell r="D38501" t="str">
            <v>COLOIDALES DUCHE SA DE CV</v>
          </cell>
        </row>
        <row r="38502">
          <cell r="C38502">
            <v>409</v>
          </cell>
          <cell r="D38502" t="str">
            <v>INGENIERO FRANCISCO QUINZAÑOS Y CIA SA DE CV</v>
          </cell>
        </row>
        <row r="38503">
          <cell r="C38503">
            <v>409</v>
          </cell>
          <cell r="D38503" t="str">
            <v>INGENIERO FRANCISCO QUINZAÑOS Y CIA SA DE CV</v>
          </cell>
        </row>
        <row r="38504">
          <cell r="C38504">
            <v>378</v>
          </cell>
          <cell r="D38504" t="str">
            <v>STONE LAV, S.A. DE C.V.</v>
          </cell>
        </row>
        <row r="38505">
          <cell r="C38505">
            <v>107</v>
          </cell>
          <cell r="D38505" t="str">
            <v>MICHEL ONTIVEROS PABLO IGNACIO</v>
          </cell>
        </row>
        <row r="38506">
          <cell r="C38506">
            <v>152</v>
          </cell>
          <cell r="D38506" t="str">
            <v>VALLE REDONDO SA DE CV</v>
          </cell>
        </row>
        <row r="38507">
          <cell r="C38507">
            <v>152</v>
          </cell>
          <cell r="D38507" t="str">
            <v>VALLE REDONDO SA DE CV</v>
          </cell>
        </row>
        <row r="38508">
          <cell r="C38508">
            <v>152</v>
          </cell>
          <cell r="D38508" t="str">
            <v>VALLE REDONDO SA DE CV</v>
          </cell>
        </row>
        <row r="38509">
          <cell r="C38509">
            <v>482</v>
          </cell>
          <cell r="D38509" t="str">
            <v>PRODUCTOS LACTEOS LA PROVIDENCIA</v>
          </cell>
        </row>
        <row r="38510">
          <cell r="C38510">
            <v>478</v>
          </cell>
          <cell r="D38510" t="str">
            <v>VERONICA LETICIA AMEZQUITA GONZALEZ</v>
          </cell>
        </row>
        <row r="38511">
          <cell r="C38511">
            <v>249</v>
          </cell>
          <cell r="D38511" t="str">
            <v>ASHLAND CHEMICAL DE MEXICO, S.A. DE C.V.</v>
          </cell>
        </row>
        <row r="38512">
          <cell r="C38512">
            <v>249</v>
          </cell>
          <cell r="D38512" t="str">
            <v>ASHLAND CHEMICAL DE MEXICO, S.A. DE C.V.</v>
          </cell>
        </row>
        <row r="38513">
          <cell r="C38513">
            <v>249</v>
          </cell>
          <cell r="D38513" t="str">
            <v>ASHLAND CHEMICAL DE MEXICO, S.A. DE C.V.</v>
          </cell>
        </row>
        <row r="38514">
          <cell r="C38514">
            <v>249</v>
          </cell>
          <cell r="D38514" t="str">
            <v>ASHLAND CHEMICAL DE MEXICO, S.A. DE C.V.</v>
          </cell>
        </row>
        <row r="38515">
          <cell r="C38515">
            <v>249</v>
          </cell>
          <cell r="D38515" t="str">
            <v>ASHLAND CHEMICAL DE MEXICO, S.A. DE C.V.</v>
          </cell>
        </row>
        <row r="38516">
          <cell r="C38516">
            <v>179</v>
          </cell>
          <cell r="D38516" t="str">
            <v>TBG APPAREL S DE RL DE CV</v>
          </cell>
        </row>
        <row r="38517">
          <cell r="C38517">
            <v>441</v>
          </cell>
          <cell r="D38517" t="str">
            <v>BIMBO</v>
          </cell>
        </row>
        <row r="38518">
          <cell r="C38518">
            <v>159</v>
          </cell>
          <cell r="D38518" t="str">
            <v>GRUMA</v>
          </cell>
        </row>
        <row r="38519">
          <cell r="C38519">
            <v>337</v>
          </cell>
          <cell r="D38519" t="str">
            <v>CERVECERIA CUAUHTEMOC MOCTEZUMA SA DE CV</v>
          </cell>
        </row>
        <row r="38520">
          <cell r="C38520">
            <v>337</v>
          </cell>
          <cell r="D38520" t="str">
            <v>CERVECERIA CUAUHTEMOC MOCTEZUMA SA DE CV</v>
          </cell>
        </row>
        <row r="38521">
          <cell r="C38521">
            <v>473</v>
          </cell>
          <cell r="D38521" t="str">
            <v>BIMBO</v>
          </cell>
        </row>
        <row r="38522">
          <cell r="C38522">
            <v>89</v>
          </cell>
          <cell r="D38522" t="str">
            <v>KERRY INGREDIENTS DE MEXICO SA DE CV</v>
          </cell>
        </row>
        <row r="38523">
          <cell r="C38523">
            <v>41</v>
          </cell>
          <cell r="D38523" t="str">
            <v>COMERCIALIZADORA EL ORO SA  DE CV</v>
          </cell>
        </row>
        <row r="38524">
          <cell r="C38524">
            <v>41</v>
          </cell>
          <cell r="D38524" t="str">
            <v>COMERCIALIZADORA EL ORO SA  DE CV</v>
          </cell>
        </row>
        <row r="38525">
          <cell r="C38525">
            <v>41</v>
          </cell>
          <cell r="D38525" t="str">
            <v>COMERCIALIZADORA EL ORO SA  DE CV</v>
          </cell>
        </row>
        <row r="38526">
          <cell r="C38526">
            <v>41</v>
          </cell>
          <cell r="D38526" t="str">
            <v>COMERCIALIZADORA EL ORO SA  DE CV</v>
          </cell>
        </row>
        <row r="38527">
          <cell r="C38527">
            <v>41</v>
          </cell>
          <cell r="D38527" t="str">
            <v>COMERCIALIZADORA EL ORO SA  DE CV</v>
          </cell>
        </row>
        <row r="38528">
          <cell r="C38528">
            <v>403</v>
          </cell>
          <cell r="D38528" t="str">
            <v>TECNOLOGÍA EN INGREDIENTES ALIMENTICIOS SA DE CV</v>
          </cell>
        </row>
        <row r="38529">
          <cell r="C38529">
            <v>445</v>
          </cell>
          <cell r="D38529" t="str">
            <v>BIMBO</v>
          </cell>
        </row>
        <row r="38530">
          <cell r="C38530">
            <v>382</v>
          </cell>
          <cell r="D38530" t="str">
            <v>PC BIOLOGICS, S.A. DE C.V.</v>
          </cell>
        </row>
        <row r="38531">
          <cell r="C38531">
            <v>184</v>
          </cell>
          <cell r="D38531" t="str">
            <v>CUEROMEX WET BLUE SA DE CV</v>
          </cell>
        </row>
        <row r="38532">
          <cell r="C38532">
            <v>184</v>
          </cell>
          <cell r="D38532" t="str">
            <v>CUEROMEX WET BLUE SA DE CV</v>
          </cell>
        </row>
        <row r="38533">
          <cell r="C38533">
            <v>184</v>
          </cell>
          <cell r="D38533" t="str">
            <v>CUEROMEX WET BLUE SA DE CV</v>
          </cell>
        </row>
        <row r="38534">
          <cell r="C38534">
            <v>184</v>
          </cell>
          <cell r="D38534" t="str">
            <v>CUEROMEX WET BLUE SA DE CV</v>
          </cell>
        </row>
        <row r="38535">
          <cell r="C38535">
            <v>29</v>
          </cell>
          <cell r="D38535" t="str">
            <v>CERVECERIA CUAUHTEMOC MOCTEZUMA SA DE CV</v>
          </cell>
        </row>
        <row r="38536">
          <cell r="C38536">
            <v>29</v>
          </cell>
          <cell r="D38536" t="str">
            <v>CERVECERIA CUAUHTEMOC MOCTEZUMA SA DE CV</v>
          </cell>
        </row>
        <row r="38537">
          <cell r="C38537">
            <v>29</v>
          </cell>
          <cell r="D38537" t="str">
            <v>CERVECERIA CUAUHTEMOC MOCTEZUMA SA DE CV</v>
          </cell>
        </row>
        <row r="38538">
          <cell r="C38538">
            <v>29</v>
          </cell>
          <cell r="D38538" t="str">
            <v>CERVECERIA CUAUHTEMOC MOCTEZUMA SA DE CV</v>
          </cell>
        </row>
        <row r="38539">
          <cell r="C38539">
            <v>29</v>
          </cell>
          <cell r="D38539" t="str">
            <v>CERVECERIA CUAUHTEMOC MOCTEZUMA SA DE CV</v>
          </cell>
        </row>
        <row r="38540">
          <cell r="C38540">
            <v>29</v>
          </cell>
          <cell r="D38540" t="str">
            <v>CERVECERIA CUAUHTEMOC MOCTEZUMA SA DE CV</v>
          </cell>
        </row>
        <row r="38541">
          <cell r="C38541">
            <v>29</v>
          </cell>
          <cell r="D38541" t="str">
            <v>CERVECERIA CUAUHTEMOC MOCTEZUMA SA DE CV</v>
          </cell>
        </row>
        <row r="38542">
          <cell r="C38542">
            <v>337</v>
          </cell>
          <cell r="D38542" t="str">
            <v>CERVECERIA CUAUHTEMOC MOCTEZUMA SA DE CV</v>
          </cell>
        </row>
        <row r="38543">
          <cell r="C38543">
            <v>337</v>
          </cell>
          <cell r="D38543" t="str">
            <v>CERVECERIA CUAUHTEMOC MOCTEZUMA SA DE CV</v>
          </cell>
        </row>
        <row r="38544">
          <cell r="C38544">
            <v>249</v>
          </cell>
          <cell r="D38544" t="str">
            <v>ASHLAND CHEMICAL DE MEXICO, S.A. DE C.V.</v>
          </cell>
        </row>
        <row r="38545">
          <cell r="C38545">
            <v>249</v>
          </cell>
          <cell r="D38545" t="str">
            <v>ASHLAND CHEMICAL DE MEXICO, S.A. DE C.V.</v>
          </cell>
        </row>
        <row r="38546">
          <cell r="C38546">
            <v>249</v>
          </cell>
          <cell r="D38546" t="str">
            <v>ASHLAND CHEMICAL DE MEXICO, S.A. DE C.V.</v>
          </cell>
        </row>
        <row r="38547">
          <cell r="C38547">
            <v>89</v>
          </cell>
          <cell r="D38547" t="str">
            <v>KERRY INGREDIENTS DE MEXICO SA DE CV</v>
          </cell>
        </row>
        <row r="38548">
          <cell r="C38548">
            <v>204</v>
          </cell>
          <cell r="D38548" t="str">
            <v>PQ INTEGRADORA LOGISTICA SA DE CV</v>
          </cell>
        </row>
        <row r="38549">
          <cell r="C38549">
            <v>134</v>
          </cell>
          <cell r="D38549" t="str">
            <v>QUIMICA HERNANDEZ RAMIREZ SA DE CV</v>
          </cell>
        </row>
        <row r="38550">
          <cell r="C38550">
            <v>134</v>
          </cell>
          <cell r="D38550" t="str">
            <v>QUIMICA HERNANDEZ RAMIREZ SA DE CV</v>
          </cell>
        </row>
        <row r="38551">
          <cell r="C38551">
            <v>134</v>
          </cell>
          <cell r="D38551" t="str">
            <v>QUIMICA HERNANDEZ RAMIREZ SA DE CV</v>
          </cell>
        </row>
        <row r="38552">
          <cell r="C38552">
            <v>29</v>
          </cell>
          <cell r="D38552" t="str">
            <v>CERVECERIA CUAUHTEMOC MOCTEZUMA SA DE CV</v>
          </cell>
        </row>
        <row r="38553">
          <cell r="C38553">
            <v>28</v>
          </cell>
          <cell r="D38553" t="str">
            <v>CERVECERIA CUAUHTEMOC MOCTEZUMA SA DE CV</v>
          </cell>
        </row>
        <row r="38554">
          <cell r="C38554">
            <v>28</v>
          </cell>
          <cell r="D38554" t="str">
            <v>CERVECERIA CUAUHTEMOC MOCTEZUMA SA DE CV</v>
          </cell>
        </row>
        <row r="38555">
          <cell r="C38555">
            <v>28</v>
          </cell>
          <cell r="D38555" t="str">
            <v>CERVECERIA CUAUHTEMOC MOCTEZUMA SA DE CV</v>
          </cell>
        </row>
        <row r="38556">
          <cell r="C38556">
            <v>28</v>
          </cell>
          <cell r="D38556" t="str">
            <v>CERVECERIA CUAUHTEMOC MOCTEZUMA SA DE CV</v>
          </cell>
        </row>
        <row r="38557">
          <cell r="C38557">
            <v>31</v>
          </cell>
          <cell r="D38557" t="str">
            <v>CERVECERIA CUAUHTEMOC MOCTEZUMA SA DE CV</v>
          </cell>
        </row>
        <row r="38558">
          <cell r="C38558">
            <v>31</v>
          </cell>
          <cell r="D38558" t="str">
            <v>CERVECERIA CUAUHTEMOC MOCTEZUMA SA DE CV</v>
          </cell>
        </row>
        <row r="38559">
          <cell r="C38559">
            <v>31</v>
          </cell>
          <cell r="D38559" t="str">
            <v>CERVECERIA CUAUHTEMOC MOCTEZUMA SA DE CV</v>
          </cell>
        </row>
        <row r="38560">
          <cell r="C38560">
            <v>31</v>
          </cell>
          <cell r="D38560" t="str">
            <v>CERVECERIA CUAUHTEMOC MOCTEZUMA SA DE CV</v>
          </cell>
        </row>
        <row r="38561">
          <cell r="C38561">
            <v>31</v>
          </cell>
          <cell r="D38561" t="str">
            <v>CERVECERIA CUAUHTEMOC MOCTEZUMA SA DE CV</v>
          </cell>
        </row>
        <row r="38562">
          <cell r="C38562">
            <v>31</v>
          </cell>
          <cell r="D38562" t="str">
            <v>CERVECERIA CUAUHTEMOC MOCTEZUMA SA DE CV</v>
          </cell>
        </row>
        <row r="38563">
          <cell r="C38563">
            <v>31</v>
          </cell>
          <cell r="D38563" t="str">
            <v>CERVECERIA CUAUHTEMOC MOCTEZUMA SA DE CV</v>
          </cell>
        </row>
        <row r="38564">
          <cell r="C38564">
            <v>393</v>
          </cell>
          <cell r="D38564" t="str">
            <v>CERVECERIA CUAUHTEMOC MOCTEZUMA SA DE CV</v>
          </cell>
        </row>
        <row r="38565">
          <cell r="C38565">
            <v>441</v>
          </cell>
          <cell r="D38565" t="str">
            <v>BIMBO</v>
          </cell>
        </row>
        <row r="38566">
          <cell r="C38566">
            <v>412</v>
          </cell>
          <cell r="D38566" t="str">
            <v>PRODUCTOS AGROINDUSTRIALES DE CHIHUAHUA, SPR DE RL DE CV</v>
          </cell>
        </row>
        <row r="38567">
          <cell r="C38567">
            <v>412</v>
          </cell>
          <cell r="D38567" t="str">
            <v>PRODUCTOS AGROINDUSTRIALES DE CHIHUAHUA, SPR DE RL DE CV</v>
          </cell>
        </row>
        <row r="38568">
          <cell r="C38568">
            <v>249</v>
          </cell>
          <cell r="D38568" t="str">
            <v>ASHLAND CHEMICAL DE MEXICO, S.A. DE C.V.</v>
          </cell>
        </row>
        <row r="38569">
          <cell r="C38569">
            <v>249</v>
          </cell>
          <cell r="D38569" t="str">
            <v>ASHLAND CHEMICAL DE MEXICO, S.A. DE C.V.</v>
          </cell>
        </row>
        <row r="38570">
          <cell r="C38570">
            <v>249</v>
          </cell>
          <cell r="D38570" t="str">
            <v>ASHLAND CHEMICAL DE MEXICO, S.A. DE C.V.</v>
          </cell>
        </row>
        <row r="38571">
          <cell r="C38571">
            <v>249</v>
          </cell>
          <cell r="D38571" t="str">
            <v>ASHLAND CHEMICAL DE MEXICO, S.A. DE C.V.</v>
          </cell>
        </row>
        <row r="38572">
          <cell r="C38572">
            <v>249</v>
          </cell>
          <cell r="D38572" t="str">
            <v>ASHLAND CHEMICAL DE MEXICO, S.A. DE C.V.</v>
          </cell>
        </row>
        <row r="38573">
          <cell r="C38573">
            <v>249</v>
          </cell>
          <cell r="D38573" t="str">
            <v>ASHLAND CHEMICAL DE MEXICO, S.A. DE C.V.</v>
          </cell>
        </row>
        <row r="38574">
          <cell r="C38574">
            <v>306</v>
          </cell>
          <cell r="D38574" t="str">
            <v>GRIFFITH FOODS, S.A. DE C.V.</v>
          </cell>
        </row>
        <row r="38575">
          <cell r="C38575">
            <v>306</v>
          </cell>
          <cell r="D38575" t="str">
            <v>GRIFFITH FOODS, S.A. DE C.V.</v>
          </cell>
        </row>
        <row r="38576">
          <cell r="C38576">
            <v>306</v>
          </cell>
          <cell r="D38576" t="str">
            <v>GRIFFITH FOODS, S.A. DE C.V.</v>
          </cell>
        </row>
        <row r="38577">
          <cell r="C38577">
            <v>249</v>
          </cell>
          <cell r="D38577" t="str">
            <v>ASHLAND CHEMICAL DE MEXICO, S.A. DE C.V.</v>
          </cell>
        </row>
        <row r="38578">
          <cell r="C38578">
            <v>367</v>
          </cell>
          <cell r="D38578" t="str">
            <v>WRANGLER DE MEXICO, S. DE R.L. DE C.V.</v>
          </cell>
        </row>
        <row r="38579">
          <cell r="C38579">
            <v>367</v>
          </cell>
          <cell r="D38579" t="str">
            <v>WRANGLER DE MEXICO, S. DE R.L. DE C.V.</v>
          </cell>
        </row>
        <row r="38580">
          <cell r="C38580">
            <v>441</v>
          </cell>
          <cell r="D38580" t="str">
            <v>BIMBO</v>
          </cell>
        </row>
        <row r="38581">
          <cell r="C38581">
            <v>179</v>
          </cell>
          <cell r="D38581" t="str">
            <v>TBG APPAREL S DE RL DE CV</v>
          </cell>
        </row>
        <row r="38582">
          <cell r="C38582">
            <v>22</v>
          </cell>
          <cell r="D38582" t="str">
            <v>BIOTECNICA INTERNACIONAL SA DE CV</v>
          </cell>
        </row>
        <row r="38583">
          <cell r="C38583">
            <v>22</v>
          </cell>
          <cell r="D38583" t="str">
            <v>BIOTECNICA INTERNACIONAL SA DE CV</v>
          </cell>
        </row>
        <row r="38584">
          <cell r="C38584">
            <v>144</v>
          </cell>
          <cell r="D38584" t="str">
            <v>SUELAS WYNY SA DE CV</v>
          </cell>
        </row>
        <row r="38585">
          <cell r="C38585">
            <v>174</v>
          </cell>
          <cell r="D38585" t="str">
            <v>GRUPO INDUSTRIAL CUADRITOS BIOTEK SA DE CV</v>
          </cell>
        </row>
        <row r="38586">
          <cell r="C38586">
            <v>420</v>
          </cell>
          <cell r="D38586" t="str">
            <v>PIELES SANTORO, S.A. DE C.V.</v>
          </cell>
        </row>
        <row r="38587">
          <cell r="C38587">
            <v>420</v>
          </cell>
          <cell r="D38587" t="str">
            <v>PIELES SANTORO, S.A. DE C.V.</v>
          </cell>
        </row>
        <row r="38588">
          <cell r="C38588">
            <v>384</v>
          </cell>
          <cell r="D38588" t="str">
            <v>DIET LINE LATIN AMERICA, S. A. P. I.  DE C.V.</v>
          </cell>
        </row>
        <row r="38589">
          <cell r="C38589">
            <v>115</v>
          </cell>
          <cell r="D38589" t="str">
            <v>GRUMA</v>
          </cell>
        </row>
        <row r="38590">
          <cell r="C38590">
            <v>179</v>
          </cell>
          <cell r="D38590" t="str">
            <v>TBG APPAREL S DE RL DE CV</v>
          </cell>
        </row>
        <row r="38591">
          <cell r="C38591">
            <v>179</v>
          </cell>
          <cell r="D38591" t="str">
            <v>TBG APPAREL S DE RL DE CV</v>
          </cell>
        </row>
        <row r="38592">
          <cell r="C38592">
            <v>409</v>
          </cell>
          <cell r="D38592" t="str">
            <v>INGENIERO FRANCISCO QUINZAÑOS Y CIA SA DE CV</v>
          </cell>
        </row>
        <row r="38593">
          <cell r="C38593">
            <v>184</v>
          </cell>
          <cell r="D38593" t="str">
            <v>CUEROMEX WET BLUE SA DE CV</v>
          </cell>
        </row>
        <row r="38594">
          <cell r="C38594">
            <v>370</v>
          </cell>
          <cell r="D38594" t="str">
            <v>JUAN RAMON DELGADILLO ALDRETE</v>
          </cell>
        </row>
        <row r="38595">
          <cell r="C38595">
            <v>249</v>
          </cell>
          <cell r="D38595" t="str">
            <v>ASHLAND CHEMICAL DE MEXICO, S.A. DE C.V.</v>
          </cell>
        </row>
        <row r="38596">
          <cell r="C38596">
            <v>249</v>
          </cell>
          <cell r="D38596" t="str">
            <v>ASHLAND CHEMICAL DE MEXICO, S.A. DE C.V.</v>
          </cell>
        </row>
        <row r="38597">
          <cell r="C38597">
            <v>249</v>
          </cell>
          <cell r="D38597" t="str">
            <v>ASHLAND CHEMICAL DE MEXICO, S.A. DE C.V.</v>
          </cell>
        </row>
        <row r="38598">
          <cell r="C38598">
            <v>249</v>
          </cell>
          <cell r="D38598" t="str">
            <v>ASHLAND CHEMICAL DE MEXICO, S.A. DE C.V.</v>
          </cell>
        </row>
        <row r="38599">
          <cell r="C38599">
            <v>30</v>
          </cell>
          <cell r="D38599" t="str">
            <v>CERVECERIA CUAUHTEMOC MOCTEZUMA SA DE CV</v>
          </cell>
        </row>
        <row r="38600">
          <cell r="C38600">
            <v>30</v>
          </cell>
          <cell r="D38600" t="str">
            <v>CERVECERIA CUAUHTEMOC MOCTEZUMA SA DE CV</v>
          </cell>
        </row>
        <row r="38601">
          <cell r="C38601">
            <v>30</v>
          </cell>
          <cell r="D38601" t="str">
            <v>CERVECERIA CUAUHTEMOC MOCTEZUMA SA DE CV</v>
          </cell>
        </row>
        <row r="38602">
          <cell r="C38602">
            <v>30</v>
          </cell>
          <cell r="D38602" t="str">
            <v>CERVECERIA CUAUHTEMOC MOCTEZUMA SA DE CV</v>
          </cell>
        </row>
        <row r="38603">
          <cell r="C38603">
            <v>32</v>
          </cell>
          <cell r="D38603" t="str">
            <v>CERVECERIA CUAUHTEMOC MOCTEZUMA SA DE CV</v>
          </cell>
        </row>
        <row r="38604">
          <cell r="C38604">
            <v>177</v>
          </cell>
          <cell r="D38604" t="str">
            <v>COLOIDALES DUCHE SA DE CV</v>
          </cell>
        </row>
        <row r="38605">
          <cell r="C38605">
            <v>177</v>
          </cell>
          <cell r="D38605" t="str">
            <v>COLOIDALES DUCHE SA DE CV</v>
          </cell>
        </row>
        <row r="38606">
          <cell r="C38606">
            <v>144</v>
          </cell>
          <cell r="D38606" t="str">
            <v>SUELAS WYNY SA DE CV</v>
          </cell>
        </row>
        <row r="38607">
          <cell r="C38607">
            <v>40</v>
          </cell>
          <cell r="D38607" t="str">
            <v>CITROLIM SA DE CV</v>
          </cell>
        </row>
        <row r="38608">
          <cell r="C38608">
            <v>113</v>
          </cell>
          <cell r="D38608" t="str">
            <v>GRUMA</v>
          </cell>
        </row>
        <row r="38609">
          <cell r="C38609">
            <v>100</v>
          </cell>
          <cell r="D38609" t="str">
            <v>MANUFACTURAS KALTEX SA DE CV</v>
          </cell>
        </row>
        <row r="38610">
          <cell r="C38610">
            <v>407</v>
          </cell>
          <cell r="D38610" t="str">
            <v>GRUMA</v>
          </cell>
        </row>
        <row r="38611">
          <cell r="C38611">
            <v>28</v>
          </cell>
          <cell r="D38611" t="str">
            <v>CERVECERIA CUAUHTEMOC MOCTEZUMA SA DE CV</v>
          </cell>
        </row>
        <row r="38612">
          <cell r="C38612">
            <v>33</v>
          </cell>
          <cell r="D38612" t="str">
            <v>CERVECERIA CUAUHTEMOC MOCTEZUMA SA DE CV</v>
          </cell>
        </row>
        <row r="38613">
          <cell r="C38613">
            <v>445</v>
          </cell>
          <cell r="D38613" t="str">
            <v>BIMBO</v>
          </cell>
        </row>
        <row r="38614">
          <cell r="C38614">
            <v>445</v>
          </cell>
          <cell r="D38614" t="str">
            <v>BIMBO</v>
          </cell>
        </row>
        <row r="38615">
          <cell r="C38615">
            <v>479</v>
          </cell>
          <cell r="D38615" t="str">
            <v>ANGELA DE LA ROSA SERMEÑO CARVAJAL</v>
          </cell>
        </row>
        <row r="38616">
          <cell r="C38616">
            <v>14</v>
          </cell>
          <cell r="D38616" t="str">
            <v>DISTRIBUIDORA TEXTIL ARTTEX, S.A. DE C.V.</v>
          </cell>
        </row>
        <row r="38617">
          <cell r="C38617">
            <v>249</v>
          </cell>
          <cell r="D38617" t="str">
            <v>ASHLAND CHEMICAL DE MEXICO, S.A. DE C.V.</v>
          </cell>
        </row>
        <row r="38618">
          <cell r="C38618">
            <v>249</v>
          </cell>
          <cell r="D38618" t="str">
            <v>ASHLAND CHEMICAL DE MEXICO, S.A. DE C.V.</v>
          </cell>
        </row>
        <row r="38619">
          <cell r="C38619">
            <v>249</v>
          </cell>
          <cell r="D38619" t="str">
            <v>ASHLAND CHEMICAL DE MEXICO, S.A. DE C.V.</v>
          </cell>
        </row>
        <row r="38620">
          <cell r="C38620">
            <v>249</v>
          </cell>
          <cell r="D38620" t="str">
            <v>ASHLAND CHEMICAL DE MEXICO, S.A. DE C.V.</v>
          </cell>
        </row>
        <row r="38621">
          <cell r="C38621">
            <v>184</v>
          </cell>
          <cell r="D38621" t="str">
            <v>CUEROMEX WET BLUE SA DE CV</v>
          </cell>
        </row>
        <row r="38622">
          <cell r="C38622">
            <v>204</v>
          </cell>
          <cell r="D38622" t="str">
            <v>PQ INTEGRADORA LOGISTICA SA DE CV</v>
          </cell>
        </row>
        <row r="38623">
          <cell r="C38623">
            <v>412</v>
          </cell>
          <cell r="D38623" t="str">
            <v>PRODUCTOS AGROINDUSTRIALES DE CHIHUAHUA, SPR DE RL DE CV</v>
          </cell>
        </row>
        <row r="38624">
          <cell r="C38624">
            <v>412</v>
          </cell>
          <cell r="D38624" t="str">
            <v>PRODUCTOS AGROINDUSTRIALES DE CHIHUAHUA, SPR DE RL DE CV</v>
          </cell>
        </row>
        <row r="38625">
          <cell r="C38625">
            <v>249</v>
          </cell>
          <cell r="D38625" t="str">
            <v>ASHLAND CHEMICAL DE MEXICO, S.A. DE C.V.</v>
          </cell>
        </row>
        <row r="38626">
          <cell r="C38626">
            <v>249</v>
          </cell>
          <cell r="D38626" t="str">
            <v>ASHLAND CHEMICAL DE MEXICO, S.A. DE C.V.</v>
          </cell>
        </row>
        <row r="38627">
          <cell r="C38627">
            <v>249</v>
          </cell>
          <cell r="D38627" t="str">
            <v>ASHLAND CHEMICAL DE MEXICO, S.A. DE C.V.</v>
          </cell>
        </row>
        <row r="38628">
          <cell r="C38628">
            <v>166</v>
          </cell>
          <cell r="D38628" t="str">
            <v>GRUMA</v>
          </cell>
        </row>
        <row r="38629">
          <cell r="C38629">
            <v>67</v>
          </cell>
          <cell r="D38629" t="str">
            <v>GELITA MEXICO S DE RL DE CV</v>
          </cell>
        </row>
        <row r="38630">
          <cell r="C38630">
            <v>177</v>
          </cell>
          <cell r="D38630" t="str">
            <v>COLOIDALES DUCHE SA DE CV</v>
          </cell>
        </row>
        <row r="38631">
          <cell r="C38631">
            <v>177</v>
          </cell>
          <cell r="D38631" t="str">
            <v>COLOIDALES DUCHE SA DE CV</v>
          </cell>
        </row>
        <row r="38632">
          <cell r="C38632">
            <v>134</v>
          </cell>
          <cell r="D38632" t="str">
            <v>QUIMICA HERNANDEZ RAMIREZ SA DE CV</v>
          </cell>
        </row>
        <row r="38633">
          <cell r="C38633">
            <v>134</v>
          </cell>
          <cell r="D38633" t="str">
            <v>QUIMICA HERNANDEZ RAMIREZ SA DE CV</v>
          </cell>
        </row>
        <row r="38634">
          <cell r="C38634">
            <v>446</v>
          </cell>
          <cell r="D38634" t="str">
            <v>MAQUILAS REYTEX, S.A. DE C.V.</v>
          </cell>
        </row>
        <row r="38635">
          <cell r="C38635">
            <v>446</v>
          </cell>
          <cell r="D38635" t="str">
            <v>MAQUILAS REYTEX, S.A. DE C.V.</v>
          </cell>
        </row>
        <row r="38636">
          <cell r="C38636">
            <v>378</v>
          </cell>
          <cell r="D38636" t="str">
            <v>STONE LAV, S.A. DE C.V.</v>
          </cell>
        </row>
        <row r="38637">
          <cell r="C38637">
            <v>249</v>
          </cell>
          <cell r="D38637" t="str">
            <v>ASHLAND CHEMICAL DE MEXICO, S.A. DE C.V.</v>
          </cell>
        </row>
        <row r="38638">
          <cell r="C38638">
            <v>249</v>
          </cell>
          <cell r="D38638" t="str">
            <v>ASHLAND CHEMICAL DE MEXICO, S.A. DE C.V.</v>
          </cell>
        </row>
        <row r="38639">
          <cell r="C38639">
            <v>249</v>
          </cell>
          <cell r="D38639" t="str">
            <v>ASHLAND CHEMICAL DE MEXICO, S.A. DE C.V.</v>
          </cell>
        </row>
        <row r="38640">
          <cell r="C38640">
            <v>249</v>
          </cell>
          <cell r="D38640" t="str">
            <v>ASHLAND CHEMICAL DE MEXICO, S.A. DE C.V.</v>
          </cell>
        </row>
        <row r="38641">
          <cell r="C38641">
            <v>249</v>
          </cell>
          <cell r="D38641" t="str">
            <v>ASHLAND CHEMICAL DE MEXICO, S.A. DE C.V.</v>
          </cell>
        </row>
        <row r="38642">
          <cell r="C38642">
            <v>249</v>
          </cell>
          <cell r="D38642" t="str">
            <v>ASHLAND CHEMICAL DE MEXICO, S.A. DE C.V.</v>
          </cell>
        </row>
        <row r="38643">
          <cell r="C38643">
            <v>249</v>
          </cell>
          <cell r="D38643" t="str">
            <v>ASHLAND CHEMICAL DE MEXICO, S.A. DE C.V.</v>
          </cell>
        </row>
        <row r="38644">
          <cell r="C38644">
            <v>444</v>
          </cell>
          <cell r="D38644" t="str">
            <v>BIMBO</v>
          </cell>
        </row>
        <row r="38645">
          <cell r="C38645">
            <v>179</v>
          </cell>
          <cell r="D38645" t="str">
            <v>TBG APPAREL S DE RL DE CV</v>
          </cell>
        </row>
        <row r="38646">
          <cell r="C38646">
            <v>179</v>
          </cell>
          <cell r="D38646" t="str">
            <v>TBG APPAREL S DE RL DE CV</v>
          </cell>
        </row>
        <row r="38647">
          <cell r="C38647">
            <v>441</v>
          </cell>
          <cell r="D38647" t="str">
            <v>BIMBO</v>
          </cell>
        </row>
        <row r="38648">
          <cell r="C38648">
            <v>206</v>
          </cell>
          <cell r="D38648" t="str">
            <v>INVESTIGACION PRODUCTIVA SA DE CV</v>
          </cell>
        </row>
        <row r="38649">
          <cell r="C38649">
            <v>376</v>
          </cell>
          <cell r="D38649" t="str">
            <v>EDUARDO WONG RODRIGUEZ</v>
          </cell>
        </row>
        <row r="38650">
          <cell r="C38650">
            <v>28</v>
          </cell>
          <cell r="D38650" t="str">
            <v>CERVECERIA CUAUHTEMOC MOCTEZUMA SA DE CV</v>
          </cell>
        </row>
        <row r="38651">
          <cell r="C38651">
            <v>28</v>
          </cell>
          <cell r="D38651" t="str">
            <v>CERVECERIA CUAUHTEMOC MOCTEZUMA SA DE CV</v>
          </cell>
        </row>
        <row r="38652">
          <cell r="C38652">
            <v>28</v>
          </cell>
          <cell r="D38652" t="str">
            <v>CERVECERIA CUAUHTEMOC MOCTEZUMA SA DE CV</v>
          </cell>
        </row>
        <row r="38653">
          <cell r="C38653">
            <v>445</v>
          </cell>
          <cell r="D38653" t="str">
            <v>BIMBO</v>
          </cell>
        </row>
        <row r="38654">
          <cell r="C38654">
            <v>79</v>
          </cell>
          <cell r="D38654" t="str">
            <v>GRUMA</v>
          </cell>
        </row>
        <row r="38655">
          <cell r="C38655">
            <v>79</v>
          </cell>
          <cell r="D38655" t="str">
            <v>GRUMA</v>
          </cell>
        </row>
        <row r="38656">
          <cell r="C38656">
            <v>184</v>
          </cell>
          <cell r="D38656" t="str">
            <v>CUEROMEX WET BLUE SA DE CV</v>
          </cell>
        </row>
        <row r="38657">
          <cell r="C38657">
            <v>184</v>
          </cell>
          <cell r="D38657" t="str">
            <v>CUEROMEX WET BLUE SA DE CV</v>
          </cell>
        </row>
        <row r="38658">
          <cell r="C38658">
            <v>79</v>
          </cell>
          <cell r="D38658" t="str">
            <v>GRUMA</v>
          </cell>
        </row>
        <row r="38659">
          <cell r="C38659">
            <v>31</v>
          </cell>
          <cell r="D38659" t="str">
            <v>CERVECERIA CUAUHTEMOC MOCTEZUMA SA DE CV</v>
          </cell>
        </row>
        <row r="38660">
          <cell r="C38660">
            <v>31</v>
          </cell>
          <cell r="D38660" t="str">
            <v>CERVECERIA CUAUHTEMOC MOCTEZUMA SA DE CV</v>
          </cell>
        </row>
        <row r="38661">
          <cell r="C38661">
            <v>31</v>
          </cell>
          <cell r="D38661" t="str">
            <v>CERVECERIA CUAUHTEMOC MOCTEZUMA SA DE CV</v>
          </cell>
        </row>
        <row r="38662">
          <cell r="C38662">
            <v>31</v>
          </cell>
          <cell r="D38662" t="str">
            <v>CERVECERIA CUAUHTEMOC MOCTEZUMA SA DE CV</v>
          </cell>
        </row>
        <row r="38663">
          <cell r="C38663">
            <v>31</v>
          </cell>
          <cell r="D38663" t="str">
            <v>CERVECERIA CUAUHTEMOC MOCTEZUMA SA DE CV</v>
          </cell>
        </row>
        <row r="38664">
          <cell r="C38664">
            <v>31</v>
          </cell>
          <cell r="D38664" t="str">
            <v>CERVECERIA CUAUHTEMOC MOCTEZUMA SA DE CV</v>
          </cell>
        </row>
        <row r="38665">
          <cell r="C38665">
            <v>482</v>
          </cell>
          <cell r="D38665" t="str">
            <v>PRODUCTOS LACTEOS LA PROVIDENCIA</v>
          </cell>
        </row>
        <row r="38666">
          <cell r="C38666">
            <v>376</v>
          </cell>
          <cell r="D38666" t="str">
            <v>EDUARDO WONG RODRIGUEZ</v>
          </cell>
        </row>
        <row r="38667">
          <cell r="C38667">
            <v>204</v>
          </cell>
          <cell r="D38667" t="str">
            <v>PQ INTEGRADORA LOGISTICA SA DE CV</v>
          </cell>
        </row>
        <row r="38668">
          <cell r="C38668">
            <v>144</v>
          </cell>
          <cell r="D38668" t="str">
            <v>SUELAS WYNY SA DE CV</v>
          </cell>
        </row>
        <row r="38669">
          <cell r="C38669">
            <v>144</v>
          </cell>
          <cell r="D38669" t="str">
            <v>SUELAS WYNY SA DE CV</v>
          </cell>
        </row>
        <row r="38670">
          <cell r="C38670">
            <v>330</v>
          </cell>
          <cell r="D38670" t="str">
            <v>QUIMICA QURTEC</v>
          </cell>
        </row>
        <row r="38671">
          <cell r="C38671">
            <v>249</v>
          </cell>
          <cell r="D38671" t="str">
            <v>ASHLAND CHEMICAL DE MEXICO, S.A. DE C.V.</v>
          </cell>
        </row>
        <row r="38672">
          <cell r="C38672">
            <v>249</v>
          </cell>
          <cell r="D38672" t="str">
            <v>ASHLAND CHEMICAL DE MEXICO, S.A. DE C.V.</v>
          </cell>
        </row>
        <row r="38673">
          <cell r="C38673">
            <v>487</v>
          </cell>
          <cell r="D38673" t="str">
            <v>BIMBO</v>
          </cell>
        </row>
        <row r="38674">
          <cell r="C38674">
            <v>441</v>
          </cell>
          <cell r="D38674" t="str">
            <v>BIMBO</v>
          </cell>
        </row>
        <row r="38675">
          <cell r="C38675">
            <v>174</v>
          </cell>
          <cell r="D38675" t="str">
            <v>GRUPO INDUSTRIAL CUADRITOS BIOTEK SA DE CV</v>
          </cell>
        </row>
        <row r="38676">
          <cell r="C38676">
            <v>478</v>
          </cell>
          <cell r="D38676" t="str">
            <v>VERONICA LETICIA AMEZQUITA GONZALEZ</v>
          </cell>
        </row>
        <row r="38677">
          <cell r="C38677">
            <v>249</v>
          </cell>
          <cell r="D38677" t="str">
            <v>ASHLAND CHEMICAL DE MEXICO, S.A. DE C.V.</v>
          </cell>
        </row>
        <row r="38678">
          <cell r="C38678">
            <v>249</v>
          </cell>
          <cell r="D38678" t="str">
            <v>ASHLAND CHEMICAL DE MEXICO, S.A. DE C.V.</v>
          </cell>
        </row>
        <row r="38679">
          <cell r="C38679">
            <v>249</v>
          </cell>
          <cell r="D38679" t="str">
            <v>ASHLAND CHEMICAL DE MEXICO, S.A. DE C.V.</v>
          </cell>
        </row>
        <row r="38680">
          <cell r="C38680">
            <v>249</v>
          </cell>
          <cell r="D38680" t="str">
            <v>ASHLAND CHEMICAL DE MEXICO, S.A. DE C.V.</v>
          </cell>
        </row>
        <row r="38681">
          <cell r="C38681">
            <v>179</v>
          </cell>
          <cell r="D38681" t="str">
            <v>TBG APPAREL S DE RL DE CV</v>
          </cell>
        </row>
        <row r="38682">
          <cell r="C38682">
            <v>179</v>
          </cell>
          <cell r="D38682" t="str">
            <v>TBG APPAREL S DE RL DE CV</v>
          </cell>
        </row>
        <row r="38683">
          <cell r="C38683">
            <v>488</v>
          </cell>
          <cell r="D38683" t="str">
            <v>DISTRIBUIDORA BABYLON</v>
          </cell>
        </row>
        <row r="38684">
          <cell r="C38684">
            <v>249</v>
          </cell>
          <cell r="D38684" t="str">
            <v>ASHLAND CHEMICAL DE MEXICO, S.A. DE C.V.</v>
          </cell>
        </row>
        <row r="38685">
          <cell r="C38685">
            <v>179</v>
          </cell>
          <cell r="D38685" t="str">
            <v>TBG APPAREL S DE RL DE CV</v>
          </cell>
        </row>
        <row r="38686">
          <cell r="C38686">
            <v>179</v>
          </cell>
          <cell r="D38686" t="str">
            <v>TBG APPAREL S DE RL DE CV</v>
          </cell>
        </row>
        <row r="38687">
          <cell r="C38687">
            <v>184</v>
          </cell>
          <cell r="D38687" t="str">
            <v>CUEROMEX WET BLUE SA DE CV</v>
          </cell>
        </row>
        <row r="38688">
          <cell r="C38688">
            <v>184</v>
          </cell>
          <cell r="D38688" t="str">
            <v>CUEROMEX WET BLUE SA DE CV</v>
          </cell>
        </row>
        <row r="38689">
          <cell r="C38689">
            <v>184</v>
          </cell>
          <cell r="D38689" t="str">
            <v>CUEROMEX WET BLUE SA DE CV</v>
          </cell>
        </row>
        <row r="38690">
          <cell r="C38690">
            <v>152</v>
          </cell>
          <cell r="D38690" t="str">
            <v>VALLE REDONDO SA DE CV</v>
          </cell>
        </row>
        <row r="38691">
          <cell r="C38691">
            <v>436</v>
          </cell>
          <cell r="D38691" t="str">
            <v>CERVECERIA PANAMA, S.A.</v>
          </cell>
        </row>
        <row r="38692">
          <cell r="C38692">
            <v>392</v>
          </cell>
          <cell r="D38692" t="str">
            <v>CIH INTERNATIONAL, S.A.R.L.</v>
          </cell>
        </row>
        <row r="38693">
          <cell r="C38693">
            <v>249</v>
          </cell>
          <cell r="D38693" t="str">
            <v>ASHLAND CHEMICAL DE MEXICO, S.A. DE C.V.</v>
          </cell>
        </row>
        <row r="38694">
          <cell r="C38694">
            <v>249</v>
          </cell>
          <cell r="D38694" t="str">
            <v>ASHLAND CHEMICAL DE MEXICO, S.A. DE C.V.</v>
          </cell>
        </row>
        <row r="38695">
          <cell r="C38695">
            <v>115</v>
          </cell>
          <cell r="D38695" t="str">
            <v>GRUMA</v>
          </cell>
        </row>
        <row r="38696">
          <cell r="C38696">
            <v>479</v>
          </cell>
          <cell r="D38696" t="str">
            <v>ANGELA DE LA ROSA SERMEÑO CARVAJAL</v>
          </cell>
        </row>
        <row r="38697">
          <cell r="C38697">
            <v>420</v>
          </cell>
          <cell r="D38697" t="str">
            <v>PIELES SANTORO, S.A. DE C.V.</v>
          </cell>
        </row>
        <row r="38698">
          <cell r="C38698">
            <v>249</v>
          </cell>
          <cell r="D38698" t="str">
            <v>ASHLAND CHEMICAL DE MEXICO, S.A. DE C.V.</v>
          </cell>
        </row>
        <row r="38699">
          <cell r="C38699">
            <v>342</v>
          </cell>
          <cell r="D38699" t="str">
            <v>RED STRIPE</v>
          </cell>
        </row>
        <row r="38700">
          <cell r="C38700">
            <v>33</v>
          </cell>
          <cell r="D38700" t="str">
            <v>CERVECERIA CUAUHTEMOC MOCTEZUMA SA DE CV</v>
          </cell>
        </row>
        <row r="38701">
          <cell r="C38701">
            <v>33</v>
          </cell>
          <cell r="D38701" t="str">
            <v>CERVECERIA CUAUHTEMOC MOCTEZUMA SA DE CV</v>
          </cell>
        </row>
        <row r="38702">
          <cell r="C38702">
            <v>67</v>
          </cell>
          <cell r="D38702" t="str">
            <v>GELITA MEXICO S DE RL DE CV</v>
          </cell>
        </row>
        <row r="38703">
          <cell r="C38703">
            <v>381</v>
          </cell>
          <cell r="D38703" t="str">
            <v>HARI MASA DEL SURESTE, S.A. DE C.V.</v>
          </cell>
        </row>
        <row r="38704">
          <cell r="C38704">
            <v>14</v>
          </cell>
          <cell r="D38704" t="str">
            <v>DISTRIBUIDORA TEXTIL ARTTEX, S.A. DE C.V.</v>
          </cell>
        </row>
        <row r="38705">
          <cell r="C38705">
            <v>14</v>
          </cell>
          <cell r="D38705" t="str">
            <v>DISTRIBUIDORA TEXTIL ARTTEX, S.A. DE C.V.</v>
          </cell>
        </row>
        <row r="38706">
          <cell r="C38706">
            <v>33</v>
          </cell>
          <cell r="D38706" t="str">
            <v>CERVECERIA CUAUHTEMOC MOCTEZUMA SA DE CV</v>
          </cell>
        </row>
        <row r="38707">
          <cell r="C38707">
            <v>33</v>
          </cell>
          <cell r="D38707" t="str">
            <v>CERVECERIA CUAUHTEMOC MOCTEZUMA SA DE CV</v>
          </cell>
        </row>
        <row r="38708">
          <cell r="C38708">
            <v>33</v>
          </cell>
          <cell r="D38708" t="str">
            <v>CERVECERIA CUAUHTEMOC MOCTEZUMA SA DE CV</v>
          </cell>
        </row>
        <row r="38709">
          <cell r="C38709">
            <v>33</v>
          </cell>
          <cell r="D38709" t="str">
            <v>CERVECERIA CUAUHTEMOC MOCTEZUMA SA DE CV</v>
          </cell>
        </row>
        <row r="38710">
          <cell r="C38710">
            <v>33</v>
          </cell>
          <cell r="D38710" t="str">
            <v>CERVECERIA CUAUHTEMOC MOCTEZUMA SA DE CV</v>
          </cell>
        </row>
        <row r="38711">
          <cell r="C38711">
            <v>33</v>
          </cell>
          <cell r="D38711" t="str">
            <v>CERVECERIA CUAUHTEMOC MOCTEZUMA SA DE CV</v>
          </cell>
        </row>
        <row r="38712">
          <cell r="C38712">
            <v>28</v>
          </cell>
          <cell r="D38712" t="str">
            <v>CERVECERIA CUAUHTEMOC MOCTEZUMA SA DE CV</v>
          </cell>
        </row>
        <row r="38713">
          <cell r="C38713">
            <v>28</v>
          </cell>
          <cell r="D38713" t="str">
            <v>CERVECERIA CUAUHTEMOC MOCTEZUMA SA DE CV</v>
          </cell>
        </row>
        <row r="38714">
          <cell r="C38714">
            <v>28</v>
          </cell>
          <cell r="D38714" t="str">
            <v>CERVECERIA CUAUHTEMOC MOCTEZUMA SA DE CV</v>
          </cell>
        </row>
        <row r="38715">
          <cell r="C38715">
            <v>337</v>
          </cell>
          <cell r="D38715" t="str">
            <v>CERVECERIA CUAUHTEMOC MOCTEZUMA SA DE CV</v>
          </cell>
        </row>
        <row r="38716">
          <cell r="C38716">
            <v>337</v>
          </cell>
          <cell r="D38716" t="str">
            <v>CERVECERIA CUAUHTEMOC MOCTEZUMA SA DE CV</v>
          </cell>
        </row>
        <row r="38717">
          <cell r="C38717">
            <v>337</v>
          </cell>
          <cell r="D38717" t="str">
            <v>CERVECERIA CUAUHTEMOC MOCTEZUMA SA DE CV</v>
          </cell>
        </row>
        <row r="38718">
          <cell r="C38718">
            <v>337</v>
          </cell>
          <cell r="D38718" t="str">
            <v>CERVECERIA CUAUHTEMOC MOCTEZUMA SA DE CV</v>
          </cell>
        </row>
        <row r="38719">
          <cell r="C38719">
            <v>337</v>
          </cell>
          <cell r="D38719" t="str">
            <v>CERVECERIA CUAUHTEMOC MOCTEZUMA SA DE CV</v>
          </cell>
        </row>
        <row r="38720">
          <cell r="C38720">
            <v>441</v>
          </cell>
          <cell r="D38720" t="str">
            <v>BIMBO</v>
          </cell>
        </row>
        <row r="38721">
          <cell r="C38721">
            <v>100</v>
          </cell>
          <cell r="D38721" t="str">
            <v>MANUFACTURAS KALTEX SA DE CV</v>
          </cell>
        </row>
        <row r="38722">
          <cell r="C38722">
            <v>193</v>
          </cell>
          <cell r="D38722" t="str">
            <v>CURFIMEX SA DE CV</v>
          </cell>
        </row>
        <row r="38723">
          <cell r="C38723">
            <v>486</v>
          </cell>
          <cell r="D38723" t="str">
            <v>INTERNATIONAL PRODUCTS AND ORGANIC SOLUTIONS</v>
          </cell>
        </row>
        <row r="38724">
          <cell r="C38724">
            <v>445</v>
          </cell>
          <cell r="D38724" t="str">
            <v>BIMBO</v>
          </cell>
        </row>
        <row r="38725">
          <cell r="C38725">
            <v>337</v>
          </cell>
          <cell r="D38725" t="str">
            <v>CERVECERIA CUAUHTEMOC MOCTEZUMA SA DE CV</v>
          </cell>
        </row>
        <row r="38726">
          <cell r="C38726">
            <v>134</v>
          </cell>
          <cell r="D38726" t="str">
            <v>QUIMICA HERNANDEZ RAMIREZ SA DE CV</v>
          </cell>
        </row>
        <row r="38727">
          <cell r="C38727">
            <v>446</v>
          </cell>
          <cell r="D38727" t="str">
            <v>MAQUILAS REYTEX, S.A. DE C.V.</v>
          </cell>
        </row>
        <row r="38728">
          <cell r="C38728">
            <v>104</v>
          </cell>
          <cell r="D38728" t="str">
            <v>MEJORPLUS SA DE CV</v>
          </cell>
        </row>
        <row r="38729">
          <cell r="C38729">
            <v>249</v>
          </cell>
          <cell r="D38729" t="str">
            <v>ASHLAND CHEMICAL DE MEXICO, S.A. DE C.V.</v>
          </cell>
        </row>
        <row r="38730">
          <cell r="C38730">
            <v>249</v>
          </cell>
          <cell r="D38730" t="str">
            <v>ASHLAND CHEMICAL DE MEXICO, S.A. DE C.V.</v>
          </cell>
        </row>
        <row r="38731">
          <cell r="C38731">
            <v>471</v>
          </cell>
          <cell r="D38731" t="str">
            <v>ALIMENTINNA</v>
          </cell>
        </row>
        <row r="38732">
          <cell r="C38732">
            <v>393</v>
          </cell>
          <cell r="D38732" t="str">
            <v>CERVECERIA CUAUHTEMOC MOCTEZUMA SA DE CV</v>
          </cell>
        </row>
        <row r="38733">
          <cell r="C38733">
            <v>393</v>
          </cell>
          <cell r="D38733" t="str">
            <v>CERVECERIA CUAUHTEMOC MOCTEZUMA SA DE CV</v>
          </cell>
        </row>
        <row r="38734">
          <cell r="C38734">
            <v>478</v>
          </cell>
          <cell r="D38734" t="str">
            <v>VERONICA LETICIA AMEZQUITA GONZALEZ</v>
          </cell>
        </row>
        <row r="38735">
          <cell r="C38735">
            <v>484</v>
          </cell>
          <cell r="D38735" t="str">
            <v>SERCONOMAR</v>
          </cell>
        </row>
        <row r="38736">
          <cell r="C38736">
            <v>249</v>
          </cell>
          <cell r="D38736" t="str">
            <v>ASHLAND CHEMICAL DE MEXICO, S.A. DE C.V.</v>
          </cell>
        </row>
        <row r="38737">
          <cell r="C38737">
            <v>78</v>
          </cell>
          <cell r="D38737" t="str">
            <v>GRUMA</v>
          </cell>
        </row>
        <row r="38738">
          <cell r="C38738">
            <v>144</v>
          </cell>
          <cell r="D38738" t="str">
            <v>SUELAS WYNY SA DE CV</v>
          </cell>
        </row>
        <row r="38739">
          <cell r="C38739">
            <v>144</v>
          </cell>
          <cell r="D38739" t="str">
            <v>SUELAS WYNY SA DE CV</v>
          </cell>
        </row>
        <row r="38740">
          <cell r="C38740">
            <v>367</v>
          </cell>
          <cell r="D38740" t="str">
            <v>WRANGLER DE MEXICO, S. DE R.L. DE C.V.</v>
          </cell>
        </row>
        <row r="38741">
          <cell r="C38741">
            <v>367</v>
          </cell>
          <cell r="D38741" t="str">
            <v>WRANGLER DE MEXICO, S. DE R.L. DE C.V.</v>
          </cell>
        </row>
        <row r="38742">
          <cell r="C38742">
            <v>179</v>
          </cell>
          <cell r="D38742" t="str">
            <v>TBG APPAREL S DE RL DE CV</v>
          </cell>
        </row>
        <row r="38743">
          <cell r="C38743">
            <v>179</v>
          </cell>
          <cell r="D38743" t="str">
            <v>TBG APPAREL S DE RL DE CV</v>
          </cell>
        </row>
        <row r="38744">
          <cell r="C38744">
            <v>179</v>
          </cell>
          <cell r="D38744" t="str">
            <v>TBG APPAREL S DE RL DE CV</v>
          </cell>
        </row>
        <row r="38745">
          <cell r="C38745">
            <v>392</v>
          </cell>
          <cell r="D38745" t="str">
            <v>CIH INTERNATIONAL, S.A.R.L.</v>
          </cell>
        </row>
        <row r="38746">
          <cell r="C38746">
            <v>392</v>
          </cell>
          <cell r="D38746" t="str">
            <v>CIH INTERNATIONAL, S.A.R.L.</v>
          </cell>
        </row>
        <row r="38747">
          <cell r="C38747">
            <v>392</v>
          </cell>
          <cell r="D38747" t="str">
            <v>CIH INTERNATIONAL, S.A.R.L.</v>
          </cell>
        </row>
        <row r="38748">
          <cell r="C38748">
            <v>392</v>
          </cell>
          <cell r="D38748" t="str">
            <v>CIH INTERNATIONAL, S.A.R.L.</v>
          </cell>
        </row>
        <row r="38749">
          <cell r="C38749">
            <v>392</v>
          </cell>
          <cell r="D38749" t="str">
            <v>CIH INTERNATIONAL, S.A.R.L.</v>
          </cell>
        </row>
        <row r="38750">
          <cell r="C38750">
            <v>249</v>
          </cell>
          <cell r="D38750" t="str">
            <v>ASHLAND CHEMICAL DE MEXICO, S.A. DE C.V.</v>
          </cell>
        </row>
        <row r="38751">
          <cell r="C38751">
            <v>306</v>
          </cell>
          <cell r="D38751" t="str">
            <v>GRIFFITH FOODS, S.A. DE C.V.</v>
          </cell>
        </row>
        <row r="38752">
          <cell r="C38752">
            <v>423</v>
          </cell>
          <cell r="D38752" t="str">
            <v>VISCERAS SELECTAS DEL BAJIO.S. DE R.L. DE C.V.</v>
          </cell>
        </row>
        <row r="38753">
          <cell r="C38753">
            <v>423</v>
          </cell>
          <cell r="D38753" t="str">
            <v>VISCERAS SELECTAS DEL BAJIO.S. DE R.L. DE C.V.</v>
          </cell>
        </row>
        <row r="38754">
          <cell r="C38754">
            <v>15</v>
          </cell>
          <cell r="D38754" t="str">
            <v>AVIGM SA DE CV</v>
          </cell>
        </row>
        <row r="38755">
          <cell r="C38755">
            <v>489</v>
          </cell>
          <cell r="D38755" t="str">
            <v>MANUFACTURERA LEE DE MEXICO</v>
          </cell>
        </row>
        <row r="38756">
          <cell r="C38756">
            <v>462</v>
          </cell>
          <cell r="D38756" t="str">
            <v>TEPACHERIA SAZON</v>
          </cell>
        </row>
        <row r="38757">
          <cell r="C38757">
            <v>100</v>
          </cell>
          <cell r="D38757" t="str">
            <v>MANUFACTURAS KALTEX SA DE CV</v>
          </cell>
        </row>
        <row r="38758">
          <cell r="C38758">
            <v>378</v>
          </cell>
          <cell r="D38758" t="str">
            <v>STONE LAV, S.A. DE C.V.</v>
          </cell>
        </row>
        <row r="38759">
          <cell r="C38759">
            <v>378</v>
          </cell>
          <cell r="D38759" t="str">
            <v>STONE LAV, S.A. DE C.V.</v>
          </cell>
        </row>
        <row r="38760">
          <cell r="C38760">
            <v>249</v>
          </cell>
          <cell r="D38760" t="str">
            <v>ASHLAND CHEMICAL DE MEXICO, S.A. DE C.V.</v>
          </cell>
        </row>
        <row r="38761">
          <cell r="C38761">
            <v>249</v>
          </cell>
          <cell r="D38761" t="str">
            <v>ASHLAND CHEMICAL DE MEXICO, S.A. DE C.V.</v>
          </cell>
        </row>
        <row r="38762">
          <cell r="C38762">
            <v>249</v>
          </cell>
          <cell r="D38762" t="str">
            <v>ASHLAND CHEMICAL DE MEXICO, S.A. DE C.V.</v>
          </cell>
        </row>
        <row r="38763">
          <cell r="C38763">
            <v>177</v>
          </cell>
          <cell r="D38763" t="str">
            <v>COLOIDALES DUCHE SA DE CV</v>
          </cell>
        </row>
        <row r="38764">
          <cell r="C38764">
            <v>479</v>
          </cell>
          <cell r="D38764" t="str">
            <v>ANGELA DE LA ROSA SERMEÑO CARVAJAL</v>
          </cell>
        </row>
        <row r="38765">
          <cell r="C38765">
            <v>184</v>
          </cell>
          <cell r="D38765" t="str">
            <v>CUEROMEX WET BLUE SA DE CV</v>
          </cell>
        </row>
        <row r="38766">
          <cell r="C38766">
            <v>184</v>
          </cell>
          <cell r="D38766" t="str">
            <v>CUEROMEX WET BLUE SA DE CV</v>
          </cell>
        </row>
        <row r="38767">
          <cell r="C38767">
            <v>184</v>
          </cell>
          <cell r="D38767" t="str">
            <v>CUEROMEX WET BLUE SA DE CV</v>
          </cell>
        </row>
        <row r="38768">
          <cell r="C38768">
            <v>144</v>
          </cell>
          <cell r="D38768" t="str">
            <v>SUELAS WYNY SA DE CV</v>
          </cell>
        </row>
        <row r="38769">
          <cell r="C38769">
            <v>144</v>
          </cell>
          <cell r="D38769" t="str">
            <v>SUELAS WYNY SA DE CV</v>
          </cell>
        </row>
        <row r="38770">
          <cell r="C38770">
            <v>249</v>
          </cell>
          <cell r="D38770" t="str">
            <v>ASHLAND CHEMICAL DE MEXICO, S.A. DE C.V.</v>
          </cell>
        </row>
        <row r="38771">
          <cell r="C38771">
            <v>249</v>
          </cell>
          <cell r="D38771" t="str">
            <v>ASHLAND CHEMICAL DE MEXICO, S.A. DE C.V.</v>
          </cell>
        </row>
        <row r="38772">
          <cell r="C38772">
            <v>441</v>
          </cell>
          <cell r="D38772" t="str">
            <v>BIMBO</v>
          </cell>
        </row>
        <row r="38773">
          <cell r="C38773">
            <v>177</v>
          </cell>
          <cell r="D38773" t="str">
            <v>COLOIDALES DUCHE SA DE CV</v>
          </cell>
        </row>
        <row r="38774">
          <cell r="C38774">
            <v>490</v>
          </cell>
          <cell r="D38774" t="str">
            <v>INDUSTRIA QUIMICA PQT</v>
          </cell>
        </row>
        <row r="38775">
          <cell r="C38775">
            <v>490</v>
          </cell>
          <cell r="D38775" t="str">
            <v>INDUSTRIA QUIMICA PQT</v>
          </cell>
        </row>
        <row r="38776">
          <cell r="C38776">
            <v>249</v>
          </cell>
          <cell r="D38776" t="str">
            <v>ASHLAND CHEMICAL DE MEXICO, S.A. DE C.V.</v>
          </cell>
        </row>
        <row r="38777">
          <cell r="C38777">
            <v>249</v>
          </cell>
          <cell r="D38777" t="str">
            <v>ASHLAND CHEMICAL DE MEXICO, S.A. DE C.V.</v>
          </cell>
        </row>
        <row r="38778">
          <cell r="C38778">
            <v>249</v>
          </cell>
          <cell r="D38778" t="str">
            <v>ASHLAND CHEMICAL DE MEXICO, S.A. DE C.V.</v>
          </cell>
        </row>
        <row r="38779">
          <cell r="C38779">
            <v>249</v>
          </cell>
          <cell r="D38779" t="str">
            <v>ASHLAND CHEMICAL DE MEXICO, S.A. DE C.V.</v>
          </cell>
        </row>
        <row r="38780">
          <cell r="C38780">
            <v>249</v>
          </cell>
          <cell r="D38780" t="str">
            <v>ASHLAND CHEMICAL DE MEXICO, S.A. DE C.V.</v>
          </cell>
        </row>
        <row r="38781">
          <cell r="C38781">
            <v>313</v>
          </cell>
          <cell r="D38781" t="str">
            <v>COMMONWEALTH BREWERY LTD</v>
          </cell>
        </row>
        <row r="38782">
          <cell r="C38782">
            <v>313</v>
          </cell>
          <cell r="D38782" t="str">
            <v>COMMONWEALTH BREWERY LTD</v>
          </cell>
        </row>
        <row r="38783">
          <cell r="C38783">
            <v>249</v>
          </cell>
          <cell r="D38783" t="str">
            <v>ASHLAND CHEMICAL DE MEXICO, S.A. DE C.V.</v>
          </cell>
        </row>
        <row r="38784">
          <cell r="C38784">
            <v>128</v>
          </cell>
          <cell r="D38784" t="str">
            <v>PRODUCTOS CURTIENTES SA DE CV</v>
          </cell>
        </row>
        <row r="38785">
          <cell r="C38785">
            <v>392</v>
          </cell>
          <cell r="D38785" t="str">
            <v>CIH INTERNATIONAL, S.A.R.L.</v>
          </cell>
        </row>
        <row r="38786">
          <cell r="C38786">
            <v>249</v>
          </cell>
          <cell r="D38786" t="str">
            <v>ASHLAND CHEMICAL DE MEXICO, S.A. DE C.V.</v>
          </cell>
        </row>
        <row r="38787">
          <cell r="C38787">
            <v>429</v>
          </cell>
          <cell r="D38787" t="str">
            <v>CERVECERIA PRIMUS, S.A. DE C.V.</v>
          </cell>
        </row>
        <row r="38788">
          <cell r="C38788">
            <v>429</v>
          </cell>
          <cell r="D38788" t="str">
            <v>CERVECERIA PRIMUS, S.A. DE C.V.</v>
          </cell>
        </row>
        <row r="38789">
          <cell r="C38789">
            <v>429</v>
          </cell>
          <cell r="D38789" t="str">
            <v>CERVECERIA PRIMUS, S.A. DE C.V.</v>
          </cell>
        </row>
        <row r="38790">
          <cell r="C38790">
            <v>479</v>
          </cell>
          <cell r="D38790" t="str">
            <v>ANGELA DE LA ROSA SERMEÑO CARVAJAL</v>
          </cell>
        </row>
        <row r="38791">
          <cell r="C38791">
            <v>249</v>
          </cell>
          <cell r="D38791" t="str">
            <v>ASHLAND CHEMICAL DE MEXICO, S.A. DE C.V.</v>
          </cell>
        </row>
        <row r="38792">
          <cell r="C38792">
            <v>166</v>
          </cell>
          <cell r="D38792" t="str">
            <v>GRUMA</v>
          </cell>
        </row>
        <row r="38793">
          <cell r="C38793">
            <v>414</v>
          </cell>
          <cell r="D38793" t="str">
            <v>HELA CHEMICALS SA DE CV</v>
          </cell>
        </row>
        <row r="38794">
          <cell r="C38794">
            <v>184</v>
          </cell>
          <cell r="D38794" t="str">
            <v>CUEROMEX WET BLUE SA DE CV</v>
          </cell>
        </row>
        <row r="38795">
          <cell r="C38795">
            <v>184</v>
          </cell>
          <cell r="D38795" t="str">
            <v>CUEROMEX WET BLUE SA DE CV</v>
          </cell>
        </row>
        <row r="38796">
          <cell r="C38796">
            <v>184</v>
          </cell>
          <cell r="D38796" t="str">
            <v>CUEROMEX WET BLUE SA DE CV</v>
          </cell>
        </row>
        <row r="38797">
          <cell r="C38797">
            <v>409</v>
          </cell>
          <cell r="D38797" t="str">
            <v>INGENIERO FRANCISCO QUINZAÑOS Y CIA SA DE CV</v>
          </cell>
        </row>
        <row r="38798">
          <cell r="C38798">
            <v>378</v>
          </cell>
          <cell r="D38798" t="str">
            <v>STONE LAV, S.A. DE C.V.</v>
          </cell>
        </row>
        <row r="38799">
          <cell r="C38799">
            <v>249</v>
          </cell>
          <cell r="D38799" t="str">
            <v>ASHLAND CHEMICAL DE MEXICO, S.A. DE C.V.</v>
          </cell>
        </row>
        <row r="38800">
          <cell r="C38800">
            <v>179</v>
          </cell>
          <cell r="D38800" t="str">
            <v>TBG APPAREL S DE RL DE CV</v>
          </cell>
        </row>
        <row r="38801">
          <cell r="C38801">
            <v>177</v>
          </cell>
          <cell r="D38801" t="str">
            <v>COLOIDALES DUCHE SA DE CV</v>
          </cell>
        </row>
        <row r="38802">
          <cell r="C38802">
            <v>67</v>
          </cell>
          <cell r="D38802" t="str">
            <v>GELITA MEXICO S DE RL DE CV</v>
          </cell>
        </row>
        <row r="38803">
          <cell r="C38803">
            <v>67</v>
          </cell>
          <cell r="D38803" t="str">
            <v>GELITA MEXICO S DE RL DE CV</v>
          </cell>
        </row>
        <row r="38804">
          <cell r="C38804">
            <v>32</v>
          </cell>
          <cell r="D38804" t="str">
            <v>CERVECERIA CUAUHTEMOC MOCTEZUMA SA DE CV</v>
          </cell>
        </row>
        <row r="38805">
          <cell r="C38805">
            <v>32</v>
          </cell>
          <cell r="D38805" t="str">
            <v>CERVECERIA CUAUHTEMOC MOCTEZUMA SA DE CV</v>
          </cell>
        </row>
        <row r="38806">
          <cell r="C38806">
            <v>30</v>
          </cell>
          <cell r="D38806" t="str">
            <v>CERVECERIA CUAUHTEMOC MOCTEZUMA SA DE CV</v>
          </cell>
        </row>
        <row r="38807">
          <cell r="C38807">
            <v>30</v>
          </cell>
          <cell r="D38807" t="str">
            <v>CERVECERIA CUAUHTEMOC MOCTEZUMA SA DE CV</v>
          </cell>
        </row>
        <row r="38808">
          <cell r="C38808">
            <v>30</v>
          </cell>
          <cell r="D38808" t="str">
            <v>CERVECERIA CUAUHTEMOC MOCTEZUMA SA DE CV</v>
          </cell>
        </row>
        <row r="38809">
          <cell r="C38809">
            <v>30</v>
          </cell>
          <cell r="D38809" t="str">
            <v>CERVECERIA CUAUHTEMOC MOCTEZUMA SA DE CV</v>
          </cell>
        </row>
        <row r="38810">
          <cell r="C38810">
            <v>55</v>
          </cell>
          <cell r="D38810" t="str">
            <v>DISTRIBUIDORA DE TEXTILES AVANTE SA DE CV</v>
          </cell>
        </row>
        <row r="38811">
          <cell r="C38811">
            <v>55</v>
          </cell>
          <cell r="D38811" t="str">
            <v>DISTRIBUIDORA DE TEXTILES AVANTE SA DE CV</v>
          </cell>
        </row>
        <row r="38812">
          <cell r="C38812">
            <v>55</v>
          </cell>
          <cell r="D38812" t="str">
            <v>DISTRIBUIDORA DE TEXTILES AVANTE SA DE CV</v>
          </cell>
        </row>
        <row r="38813">
          <cell r="C38813">
            <v>376</v>
          </cell>
          <cell r="D38813" t="str">
            <v>EDUARDO WONG RODRIGUEZ</v>
          </cell>
        </row>
        <row r="38814">
          <cell r="C38814">
            <v>376</v>
          </cell>
          <cell r="D38814" t="str">
            <v>EDUARDO WONG RODRIGUEZ</v>
          </cell>
        </row>
        <row r="38815">
          <cell r="C38815">
            <v>440</v>
          </cell>
          <cell r="D38815" t="str">
            <v>BIMBO</v>
          </cell>
        </row>
        <row r="38816">
          <cell r="C38816">
            <v>159</v>
          </cell>
          <cell r="D38816" t="str">
            <v>GRUMA</v>
          </cell>
        </row>
        <row r="38817">
          <cell r="C38817">
            <v>390</v>
          </cell>
          <cell r="D38817" t="str">
            <v>PRODUCTORA DE ALIMENTOS MEXICANOS, S.A. DE C.V.</v>
          </cell>
        </row>
        <row r="38818">
          <cell r="C38818">
            <v>412</v>
          </cell>
          <cell r="D38818" t="str">
            <v>PRODUCTOS AGROINDUSTRIALES DE CHIHUAHUA, SPR DE RL DE CV</v>
          </cell>
        </row>
        <row r="38819">
          <cell r="C38819">
            <v>412</v>
          </cell>
          <cell r="D38819" t="str">
            <v>PRODUCTOS AGROINDUSTRIALES DE CHIHUAHUA, SPR DE RL DE CV</v>
          </cell>
        </row>
        <row r="38820">
          <cell r="C38820">
            <v>249</v>
          </cell>
          <cell r="D38820" t="str">
            <v>ASHLAND CHEMICAL DE MEXICO, S.A. DE C.V.</v>
          </cell>
        </row>
        <row r="38821">
          <cell r="C38821">
            <v>249</v>
          </cell>
          <cell r="D38821" t="str">
            <v>ASHLAND CHEMICAL DE MEXICO, S.A. DE C.V.</v>
          </cell>
        </row>
        <row r="38822">
          <cell r="C38822">
            <v>420</v>
          </cell>
          <cell r="D38822" t="str">
            <v>PIELES SANTORO, S.A. DE C.V.</v>
          </cell>
        </row>
        <row r="38823">
          <cell r="C38823">
            <v>420</v>
          </cell>
          <cell r="D38823" t="str">
            <v>PIELES SANTORO, S.A. DE C.V.</v>
          </cell>
        </row>
        <row r="38824">
          <cell r="C38824">
            <v>420</v>
          </cell>
          <cell r="D38824" t="str">
            <v>PIELES SANTORO, S.A. DE C.V.</v>
          </cell>
        </row>
        <row r="38825">
          <cell r="C38825">
            <v>430</v>
          </cell>
          <cell r="D38825" t="str">
            <v>COMERCIALIZADORA Y DISTRIBUIDORA GLUP JEANS, S. DE R.L. DE C.V.</v>
          </cell>
        </row>
        <row r="38826">
          <cell r="C38826">
            <v>430</v>
          </cell>
          <cell r="D38826" t="str">
            <v>COMERCIALIZADORA Y DISTRIBUIDORA GLUP JEANS, S. DE R.L. DE C.V.</v>
          </cell>
        </row>
        <row r="38827">
          <cell r="C38827">
            <v>249</v>
          </cell>
          <cell r="D38827" t="str">
            <v>ASHLAND CHEMICAL DE MEXICO, S.A. DE C.V.</v>
          </cell>
        </row>
        <row r="38828">
          <cell r="C38828">
            <v>107</v>
          </cell>
          <cell r="D38828" t="str">
            <v>MICHEL ONTIVEROS PABLO IGNACIO</v>
          </cell>
        </row>
        <row r="38829">
          <cell r="C38829">
            <v>14</v>
          </cell>
          <cell r="D38829" t="str">
            <v>DISTRIBUIDORA TEXTIL ARTTEX, S.A. DE C.V.</v>
          </cell>
        </row>
        <row r="38830">
          <cell r="C38830">
            <v>444</v>
          </cell>
          <cell r="D38830" t="str">
            <v>BIMBO</v>
          </cell>
        </row>
        <row r="38831">
          <cell r="C38831">
            <v>400</v>
          </cell>
          <cell r="D38831" t="str">
            <v>PLASSET INGREDIENTS, S.A. DE C.V.</v>
          </cell>
        </row>
        <row r="38832">
          <cell r="C38832">
            <v>249</v>
          </cell>
          <cell r="D38832" t="str">
            <v>ASHLAND CHEMICAL DE MEXICO, S.A. DE C.V.</v>
          </cell>
        </row>
        <row r="38833">
          <cell r="C38833">
            <v>249</v>
          </cell>
          <cell r="D38833" t="str">
            <v>ASHLAND CHEMICAL DE MEXICO, S.A. DE C.V.</v>
          </cell>
        </row>
        <row r="38834">
          <cell r="C38834">
            <v>29</v>
          </cell>
          <cell r="D38834" t="str">
            <v>CERVECERIA CUAUHTEMOC MOCTEZUMA SA DE CV</v>
          </cell>
        </row>
        <row r="38835">
          <cell r="C38835">
            <v>31</v>
          </cell>
          <cell r="D38835" t="str">
            <v>CERVECERIA CUAUHTEMOC MOCTEZUMA SA DE CV</v>
          </cell>
        </row>
        <row r="38836">
          <cell r="C38836">
            <v>31</v>
          </cell>
          <cell r="D38836" t="str">
            <v>CERVECERIA CUAUHTEMOC MOCTEZUMA SA DE CV</v>
          </cell>
        </row>
        <row r="38837">
          <cell r="C38837">
            <v>31</v>
          </cell>
          <cell r="D38837" t="str">
            <v>CERVECERIA CUAUHTEMOC MOCTEZUMA SA DE CV</v>
          </cell>
        </row>
        <row r="38838">
          <cell r="C38838">
            <v>382</v>
          </cell>
          <cell r="D38838" t="str">
            <v>PC BIOLOGICS, S.A. DE C.V.</v>
          </cell>
        </row>
        <row r="38839">
          <cell r="C38839">
            <v>134</v>
          </cell>
          <cell r="D38839" t="str">
            <v>QUIMICA HERNANDEZ RAMIREZ SA DE CV</v>
          </cell>
        </row>
        <row r="38840">
          <cell r="C38840">
            <v>134</v>
          </cell>
          <cell r="D38840" t="str">
            <v>QUIMICA HERNANDEZ RAMIREZ SA DE CV</v>
          </cell>
        </row>
        <row r="38841">
          <cell r="C38841">
            <v>177</v>
          </cell>
          <cell r="D38841" t="str">
            <v>COLOIDALES DUCHE SA DE CV</v>
          </cell>
        </row>
        <row r="38842">
          <cell r="C38842">
            <v>177</v>
          </cell>
          <cell r="D38842" t="str">
            <v>COLOIDALES DUCHE SA DE CV</v>
          </cell>
        </row>
        <row r="38843">
          <cell r="C38843">
            <v>249</v>
          </cell>
          <cell r="D38843" t="str">
            <v>ASHLAND CHEMICAL DE MEXICO, S.A. DE C.V.</v>
          </cell>
        </row>
        <row r="38844">
          <cell r="C38844">
            <v>179</v>
          </cell>
          <cell r="D38844" t="str">
            <v>TBG APPAREL S DE RL DE CV</v>
          </cell>
        </row>
        <row r="38845">
          <cell r="C38845">
            <v>249</v>
          </cell>
          <cell r="D38845" t="str">
            <v>ASHLAND CHEMICAL DE MEXICO, S.A. DE C.V.</v>
          </cell>
        </row>
        <row r="38846">
          <cell r="C38846">
            <v>249</v>
          </cell>
          <cell r="D38846" t="str">
            <v>ASHLAND CHEMICAL DE MEXICO, S.A. DE C.V.</v>
          </cell>
        </row>
        <row r="38847">
          <cell r="C38847">
            <v>29</v>
          </cell>
          <cell r="D38847" t="str">
            <v>CERVECERIA CUAUHTEMOC MOCTEZUMA SA DE CV</v>
          </cell>
        </row>
        <row r="38848">
          <cell r="C38848">
            <v>29</v>
          </cell>
          <cell r="D38848" t="str">
            <v>CERVECERIA CUAUHTEMOC MOCTEZUMA SA DE CV</v>
          </cell>
        </row>
        <row r="38849">
          <cell r="C38849">
            <v>29</v>
          </cell>
          <cell r="D38849" t="str">
            <v>CERVECERIA CUAUHTEMOC MOCTEZUMA SA DE CV</v>
          </cell>
        </row>
        <row r="38850">
          <cell r="C38850">
            <v>29</v>
          </cell>
          <cell r="D38850" t="str">
            <v>CERVECERIA CUAUHTEMOC MOCTEZUMA SA DE CV</v>
          </cell>
        </row>
        <row r="38851">
          <cell r="C38851">
            <v>29</v>
          </cell>
          <cell r="D38851" t="str">
            <v>CERVECERIA CUAUHTEMOC MOCTEZUMA SA DE CV</v>
          </cell>
        </row>
        <row r="38852">
          <cell r="C38852">
            <v>29</v>
          </cell>
          <cell r="D38852" t="str">
            <v>CERVECERIA CUAUHTEMOC MOCTEZUMA SA DE CV</v>
          </cell>
        </row>
        <row r="38853">
          <cell r="C38853">
            <v>445</v>
          </cell>
          <cell r="D38853" t="str">
            <v>BIMBO</v>
          </cell>
        </row>
        <row r="38854">
          <cell r="C38854">
            <v>441</v>
          </cell>
          <cell r="D38854" t="str">
            <v>BIMBO</v>
          </cell>
        </row>
        <row r="38855">
          <cell r="C38855">
            <v>232</v>
          </cell>
          <cell r="D38855" t="str">
            <v>BANKS (BARBADOS) BREWERIES LTD</v>
          </cell>
        </row>
        <row r="38856">
          <cell r="C38856">
            <v>370</v>
          </cell>
          <cell r="D38856" t="str">
            <v>JUAN RAMON DELGADILLO ALDRETE</v>
          </cell>
        </row>
        <row r="38857">
          <cell r="C38857">
            <v>370</v>
          </cell>
          <cell r="D38857" t="str">
            <v>JUAN RAMON DELGADILLO ALDRETE</v>
          </cell>
        </row>
        <row r="38858">
          <cell r="C38858">
            <v>482</v>
          </cell>
          <cell r="D38858" t="str">
            <v>PRODUCTOS LACTEOS LA PROVIDENCIA</v>
          </cell>
        </row>
        <row r="38859">
          <cell r="C38859">
            <v>249</v>
          </cell>
          <cell r="D38859" t="str">
            <v>ASHLAND CHEMICAL DE MEXICO, S.A. DE C.V.</v>
          </cell>
        </row>
        <row r="38860">
          <cell r="C38860">
            <v>249</v>
          </cell>
          <cell r="D38860" t="str">
            <v>ASHLAND CHEMICAL DE MEXICO, S.A. DE C.V.</v>
          </cell>
        </row>
        <row r="38861">
          <cell r="C38861">
            <v>249</v>
          </cell>
          <cell r="D38861" t="str">
            <v>ASHLAND CHEMICAL DE MEXICO, S.A. DE C.V.</v>
          </cell>
        </row>
        <row r="38862">
          <cell r="C38862">
            <v>33</v>
          </cell>
          <cell r="D38862" t="str">
            <v>CERVECERIA CUAUHTEMOC MOCTEZUMA SA DE CV</v>
          </cell>
        </row>
        <row r="38863">
          <cell r="C38863">
            <v>249</v>
          </cell>
          <cell r="D38863" t="str">
            <v>ASHLAND CHEMICAL DE MEXICO, S.A. DE C.V.</v>
          </cell>
        </row>
        <row r="38864">
          <cell r="C38864">
            <v>378</v>
          </cell>
          <cell r="D38864" t="str">
            <v>STONE LAV, S.A. DE C.V.</v>
          </cell>
        </row>
        <row r="38865">
          <cell r="C38865">
            <v>89</v>
          </cell>
          <cell r="D38865" t="str">
            <v>KERRY INGREDIENTS DE MEXICO SA DE CV</v>
          </cell>
        </row>
        <row r="38866">
          <cell r="C38866">
            <v>89</v>
          </cell>
          <cell r="D38866" t="str">
            <v>KERRY INGREDIENTS DE MEXICO SA DE CV</v>
          </cell>
        </row>
        <row r="38867">
          <cell r="C38867">
            <v>488</v>
          </cell>
          <cell r="D38867" t="str">
            <v>DISTRIBUIDORA BABYLON</v>
          </cell>
        </row>
        <row r="38868">
          <cell r="C38868">
            <v>488</v>
          </cell>
          <cell r="D38868" t="str">
            <v>DISTRIBUIDORA BABYLON</v>
          </cell>
        </row>
        <row r="38869">
          <cell r="C38869">
            <v>184</v>
          </cell>
          <cell r="D38869" t="str">
            <v>CUEROMEX WET BLUE SA DE CV</v>
          </cell>
        </row>
        <row r="38870">
          <cell r="C38870">
            <v>184</v>
          </cell>
          <cell r="D38870" t="str">
            <v>CUEROMEX WET BLUE SA DE CV</v>
          </cell>
        </row>
        <row r="38871">
          <cell r="C38871">
            <v>249</v>
          </cell>
          <cell r="D38871" t="str">
            <v>ASHLAND CHEMICAL DE MEXICO, S.A. DE C.V.</v>
          </cell>
        </row>
        <row r="38872">
          <cell r="C38872">
            <v>177</v>
          </cell>
          <cell r="D38872" t="str">
            <v>COLOIDALES DUCHE SA DE CV</v>
          </cell>
        </row>
        <row r="38873">
          <cell r="C38873">
            <v>144</v>
          </cell>
          <cell r="D38873" t="str">
            <v>SUELAS WYNY SA DE CV</v>
          </cell>
        </row>
        <row r="38874">
          <cell r="C38874">
            <v>144</v>
          </cell>
          <cell r="D38874" t="str">
            <v>SUELAS WYNY SA DE CV</v>
          </cell>
        </row>
        <row r="38875">
          <cell r="C38875">
            <v>67</v>
          </cell>
          <cell r="D38875" t="str">
            <v>GELITA MEXICO S DE RL DE CV</v>
          </cell>
        </row>
        <row r="38876">
          <cell r="C38876">
            <v>32</v>
          </cell>
          <cell r="D38876" t="str">
            <v>CERVECERIA CUAUHTEMOC MOCTEZUMA SA DE CV</v>
          </cell>
        </row>
        <row r="38877">
          <cell r="C38877">
            <v>32</v>
          </cell>
          <cell r="D38877" t="str">
            <v>CERVECERIA CUAUHTEMOC MOCTEZUMA SA DE CV</v>
          </cell>
        </row>
        <row r="38878">
          <cell r="C38878">
            <v>32</v>
          </cell>
          <cell r="D38878" t="str">
            <v>CERVECERIA CUAUHTEMOC MOCTEZUMA SA DE CV</v>
          </cell>
        </row>
        <row r="38879">
          <cell r="C38879">
            <v>436</v>
          </cell>
          <cell r="D38879" t="str">
            <v>CERVECERIA PANAMA, S.A.</v>
          </cell>
        </row>
        <row r="38880">
          <cell r="C38880">
            <v>436</v>
          </cell>
          <cell r="D38880" t="str">
            <v>CERVECERIA PANAMA, S.A.</v>
          </cell>
        </row>
        <row r="38881">
          <cell r="C38881">
            <v>249</v>
          </cell>
          <cell r="D38881" t="str">
            <v>ASHLAND CHEMICAL DE MEXICO, S.A. DE C.V.</v>
          </cell>
        </row>
        <row r="38882">
          <cell r="C38882">
            <v>138</v>
          </cell>
          <cell r="D38882" t="str">
            <v>RICAP SA DE CV</v>
          </cell>
        </row>
        <row r="38883">
          <cell r="C38883">
            <v>100</v>
          </cell>
          <cell r="D38883" t="str">
            <v>MANUFACTURAS KALTEX SA DE CV</v>
          </cell>
        </row>
        <row r="38884">
          <cell r="C38884">
            <v>100</v>
          </cell>
          <cell r="D38884" t="str">
            <v>MANUFACTURAS KALTEX SA DE CV</v>
          </cell>
        </row>
        <row r="38885">
          <cell r="C38885">
            <v>134</v>
          </cell>
          <cell r="D38885" t="str">
            <v>QUIMICA HERNANDEZ RAMIREZ SA DE CV</v>
          </cell>
        </row>
        <row r="38886">
          <cell r="C38886">
            <v>249</v>
          </cell>
          <cell r="D38886" t="str">
            <v>ASHLAND CHEMICAL DE MEXICO, S.A. DE C.V.</v>
          </cell>
        </row>
        <row r="38887">
          <cell r="C38887">
            <v>179</v>
          </cell>
          <cell r="D38887" t="str">
            <v>TBG APPAREL S DE RL DE CV</v>
          </cell>
        </row>
        <row r="38888">
          <cell r="C38888">
            <v>179</v>
          </cell>
          <cell r="D38888" t="str">
            <v>TBG APPAREL S DE RL DE CV</v>
          </cell>
        </row>
        <row r="38889">
          <cell r="C38889">
            <v>115</v>
          </cell>
          <cell r="D38889" t="str">
            <v>GRUMA</v>
          </cell>
        </row>
        <row r="38890">
          <cell r="C38890">
            <v>78</v>
          </cell>
          <cell r="D38890" t="str">
            <v>GRUMA</v>
          </cell>
        </row>
        <row r="38891">
          <cell r="C38891">
            <v>488</v>
          </cell>
          <cell r="D38891" t="str">
            <v>DISTRIBUIDORA BABYLON</v>
          </cell>
        </row>
        <row r="38892">
          <cell r="C38892">
            <v>28</v>
          </cell>
          <cell r="D38892" t="str">
            <v>CERVECERIA CUAUHTEMOC MOCTEZUMA SA DE CV</v>
          </cell>
        </row>
        <row r="38893">
          <cell r="C38893">
            <v>28</v>
          </cell>
          <cell r="D38893" t="str">
            <v>CERVECERIA CUAUHTEMOC MOCTEZUMA SA DE CV</v>
          </cell>
        </row>
        <row r="38894">
          <cell r="C38894">
            <v>28</v>
          </cell>
          <cell r="D38894" t="str">
            <v>CERVECERIA CUAUHTEMOC MOCTEZUMA SA DE CV</v>
          </cell>
        </row>
        <row r="38895">
          <cell r="C38895">
            <v>28</v>
          </cell>
          <cell r="D38895" t="str">
            <v>CERVECERIA CUAUHTEMOC MOCTEZUMA SA DE CV</v>
          </cell>
        </row>
        <row r="38896">
          <cell r="C38896">
            <v>249</v>
          </cell>
          <cell r="D38896" t="str">
            <v>ASHLAND CHEMICAL DE MEXICO, S.A. DE C.V.</v>
          </cell>
        </row>
        <row r="38897">
          <cell r="C38897">
            <v>249</v>
          </cell>
          <cell r="D38897" t="str">
            <v>ASHLAND CHEMICAL DE MEXICO, S.A. DE C.V.</v>
          </cell>
        </row>
        <row r="38898">
          <cell r="C38898">
            <v>491</v>
          </cell>
          <cell r="D38898" t="str">
            <v>BACHOCO</v>
          </cell>
        </row>
        <row r="38899">
          <cell r="C38899">
            <v>491</v>
          </cell>
          <cell r="D38899" t="str">
            <v>BACHOCO</v>
          </cell>
        </row>
        <row r="38900">
          <cell r="C38900">
            <v>393</v>
          </cell>
          <cell r="D38900" t="str">
            <v>CERVECERIA CUAUHTEMOC MOCTEZUMA SA DE CV</v>
          </cell>
        </row>
        <row r="38901">
          <cell r="C38901">
            <v>179</v>
          </cell>
          <cell r="D38901" t="str">
            <v>TBG APPAREL S DE RL DE CV</v>
          </cell>
        </row>
        <row r="38902">
          <cell r="C38902">
            <v>179</v>
          </cell>
          <cell r="D38902" t="str">
            <v>TBG APPAREL S DE RL DE CV</v>
          </cell>
        </row>
        <row r="38903">
          <cell r="C38903">
            <v>232</v>
          </cell>
          <cell r="D38903" t="str">
            <v>BANKS (BARBADOS) BREWERIES LTD</v>
          </cell>
        </row>
        <row r="38904">
          <cell r="C38904">
            <v>232</v>
          </cell>
          <cell r="D38904" t="str">
            <v>BANKS (BARBADOS) BREWERIES LTD</v>
          </cell>
        </row>
        <row r="38905">
          <cell r="C38905">
            <v>392</v>
          </cell>
          <cell r="D38905" t="str">
            <v>CIH INTERNATIONAL, S.A.R.L.</v>
          </cell>
        </row>
        <row r="38906">
          <cell r="C38906">
            <v>381</v>
          </cell>
          <cell r="D38906" t="str">
            <v>HARI MASA DEL SURESTE, S.A. DE C.V.</v>
          </cell>
        </row>
        <row r="38907">
          <cell r="C38907">
            <v>179</v>
          </cell>
          <cell r="D38907" t="str">
            <v>TBG APPAREL S DE RL DE CV</v>
          </cell>
        </row>
        <row r="38908">
          <cell r="C38908">
            <v>249</v>
          </cell>
          <cell r="D38908" t="str">
            <v>ASHLAND CHEMICAL DE MEXICO, S.A. DE C.V.</v>
          </cell>
        </row>
        <row r="38909">
          <cell r="C38909">
            <v>249</v>
          </cell>
          <cell r="D38909" t="str">
            <v>ASHLAND CHEMICAL DE MEXICO, S.A. DE C.V.</v>
          </cell>
        </row>
        <row r="38910">
          <cell r="C38910">
            <v>490</v>
          </cell>
          <cell r="D38910" t="str">
            <v>INDUSTRIA QUIMICA PQT</v>
          </cell>
        </row>
        <row r="38911">
          <cell r="C38911">
            <v>490</v>
          </cell>
          <cell r="D38911" t="str">
            <v>INDUSTRIA QUIMICA PQT</v>
          </cell>
        </row>
        <row r="38912">
          <cell r="C38912">
            <v>179</v>
          </cell>
          <cell r="D38912" t="str">
            <v>TBG APPAREL S DE RL DE CV</v>
          </cell>
        </row>
        <row r="38913">
          <cell r="C38913">
            <v>367</v>
          </cell>
          <cell r="D38913" t="str">
            <v>WRANGLER DE MEXICO, S. DE R.L. DE C.V.</v>
          </cell>
        </row>
        <row r="38914">
          <cell r="C38914">
            <v>367</v>
          </cell>
          <cell r="D38914" t="str">
            <v>WRANGLER DE MEXICO, S. DE R.L. DE C.V.</v>
          </cell>
        </row>
        <row r="38915">
          <cell r="C38915">
            <v>420</v>
          </cell>
          <cell r="D38915" t="str">
            <v>PIELES SANTORO, S.A. DE C.V.</v>
          </cell>
        </row>
        <row r="38916">
          <cell r="C38916">
            <v>478</v>
          </cell>
          <cell r="D38916" t="str">
            <v>VERONICA LETICIA AMEZQUITA GONZALEZ</v>
          </cell>
        </row>
        <row r="38917">
          <cell r="C38917">
            <v>441</v>
          </cell>
          <cell r="D38917" t="str">
            <v>BIMBO</v>
          </cell>
        </row>
        <row r="38918">
          <cell r="C38918">
            <v>446</v>
          </cell>
          <cell r="D38918" t="str">
            <v>MAQUILAS REYTEX, S.A. DE C.V.</v>
          </cell>
        </row>
        <row r="38919">
          <cell r="C38919">
            <v>184</v>
          </cell>
          <cell r="D38919" t="str">
            <v>CUEROMEX WET BLUE SA DE CV</v>
          </cell>
        </row>
        <row r="38920">
          <cell r="C38920">
            <v>184</v>
          </cell>
          <cell r="D38920" t="str">
            <v>CUEROMEX WET BLUE SA DE CV</v>
          </cell>
        </row>
        <row r="38921">
          <cell r="C38921">
            <v>184</v>
          </cell>
          <cell r="D38921" t="str">
            <v>CUEROMEX WET BLUE SA DE CV</v>
          </cell>
        </row>
        <row r="38922">
          <cell r="C38922">
            <v>378</v>
          </cell>
          <cell r="D38922" t="str">
            <v>STONE LAV, S.A. DE C.V.</v>
          </cell>
        </row>
        <row r="38923">
          <cell r="C38923">
            <v>177</v>
          </cell>
          <cell r="D38923" t="str">
            <v>COLOIDALES DUCHE SA DE CV</v>
          </cell>
        </row>
        <row r="38924">
          <cell r="C38924">
            <v>249</v>
          </cell>
          <cell r="D38924" t="str">
            <v>ASHLAND CHEMICAL DE MEXICO, S.A. DE C.V.</v>
          </cell>
        </row>
        <row r="38925">
          <cell r="C38925">
            <v>249</v>
          </cell>
          <cell r="D38925" t="str">
            <v>ASHLAND CHEMICAL DE MEXICO, S.A. DE C.V.</v>
          </cell>
        </row>
        <row r="38926">
          <cell r="C38926">
            <v>249</v>
          </cell>
          <cell r="D38926" t="str">
            <v>ASHLAND CHEMICAL DE MEXICO, S.A. DE C.V.</v>
          </cell>
        </row>
        <row r="38927">
          <cell r="C38927">
            <v>249</v>
          </cell>
          <cell r="D38927" t="str">
            <v>ASHLAND CHEMICAL DE MEXICO, S.A. DE C.V.</v>
          </cell>
        </row>
        <row r="38928">
          <cell r="C38928">
            <v>16</v>
          </cell>
          <cell r="D38928" t="str">
            <v>GRUMA</v>
          </cell>
        </row>
        <row r="38929">
          <cell r="C38929">
            <v>15</v>
          </cell>
          <cell r="D38929" t="str">
            <v>AVIGM SA DE CV</v>
          </cell>
        </row>
        <row r="38930">
          <cell r="C38930">
            <v>392</v>
          </cell>
          <cell r="D38930" t="str">
            <v>CIH INTERNATIONAL, S.A.R.L.</v>
          </cell>
        </row>
        <row r="38931">
          <cell r="C38931">
            <v>392</v>
          </cell>
          <cell r="D38931" t="str">
            <v>CIH INTERNATIONAL, S.A.R.L.</v>
          </cell>
        </row>
        <row r="38932">
          <cell r="C38932">
            <v>138</v>
          </cell>
          <cell r="D38932" t="str">
            <v>RICAP SA DE CV</v>
          </cell>
        </row>
        <row r="38933">
          <cell r="C38933">
            <v>249</v>
          </cell>
          <cell r="D38933" t="str">
            <v>ASHLAND CHEMICAL DE MEXICO, S.A. DE C.V.</v>
          </cell>
        </row>
        <row r="38934">
          <cell r="C38934">
            <v>6</v>
          </cell>
          <cell r="D38934" t="str">
            <v>AGRANA FRUIT MEXICO SA DE CV</v>
          </cell>
        </row>
        <row r="38935">
          <cell r="C38935">
            <v>389</v>
          </cell>
          <cell r="D38935" t="str">
            <v>QUIMICOS VEMONT, S. DE R.L. DE C.V.</v>
          </cell>
        </row>
        <row r="38936">
          <cell r="C38936">
            <v>360</v>
          </cell>
          <cell r="D38936" t="str">
            <v>CITRICOS VEGA HERMANOS, S.A. DE C.V.</v>
          </cell>
        </row>
        <row r="38937">
          <cell r="C38937">
            <v>249</v>
          </cell>
          <cell r="D38937" t="str">
            <v>ASHLAND CHEMICAL DE MEXICO, S.A. DE C.V.</v>
          </cell>
        </row>
        <row r="38938">
          <cell r="C38938">
            <v>249</v>
          </cell>
          <cell r="D38938" t="str">
            <v>ASHLAND CHEMICAL DE MEXICO, S.A. DE C.V.</v>
          </cell>
        </row>
        <row r="38939">
          <cell r="C38939">
            <v>249</v>
          </cell>
          <cell r="D38939" t="str">
            <v>ASHLAND CHEMICAL DE MEXICO, S.A. DE C.V.</v>
          </cell>
        </row>
        <row r="38940">
          <cell r="C38940">
            <v>232</v>
          </cell>
          <cell r="D38940" t="str">
            <v>BANKS (BARBADOS) BREWERIES LTD</v>
          </cell>
        </row>
        <row r="38941">
          <cell r="C38941">
            <v>179</v>
          </cell>
          <cell r="D38941" t="str">
            <v>TBG APPAREL S DE RL DE CV</v>
          </cell>
        </row>
        <row r="38942">
          <cell r="C38942">
            <v>179</v>
          </cell>
          <cell r="D38942" t="str">
            <v>TBG APPAREL S DE RL DE CV</v>
          </cell>
        </row>
        <row r="38943">
          <cell r="C38943">
            <v>446</v>
          </cell>
          <cell r="D38943" t="str">
            <v>MAQUILAS REYTEX, S.A. DE C.V.</v>
          </cell>
        </row>
        <row r="38944">
          <cell r="C38944">
            <v>249</v>
          </cell>
          <cell r="D38944" t="str">
            <v>ASHLAND CHEMICAL DE MEXICO, S.A. DE C.V.</v>
          </cell>
        </row>
        <row r="38945">
          <cell r="C38945">
            <v>238</v>
          </cell>
          <cell r="D38945" t="str">
            <v>ANSA MCAL TRADING, INC.</v>
          </cell>
        </row>
        <row r="38946">
          <cell r="C38946">
            <v>249</v>
          </cell>
          <cell r="D38946" t="str">
            <v>ASHLAND CHEMICAL DE MEXICO, S.A. DE C.V.</v>
          </cell>
        </row>
        <row r="38947">
          <cell r="C38947">
            <v>249</v>
          </cell>
          <cell r="D38947" t="str">
            <v>ASHLAND CHEMICAL DE MEXICO, S.A. DE C.V.</v>
          </cell>
        </row>
        <row r="38948">
          <cell r="C38948">
            <v>67</v>
          </cell>
          <cell r="D38948" t="str">
            <v>GELITA MEXICO S DE RL DE CV</v>
          </cell>
        </row>
        <row r="38949">
          <cell r="C38949">
            <v>393</v>
          </cell>
          <cell r="D38949" t="str">
            <v>CERVECERIA CUAUHTEMOC MOCTEZUMA SA DE CV</v>
          </cell>
        </row>
        <row r="38950">
          <cell r="C38950">
            <v>134</v>
          </cell>
          <cell r="D38950" t="str">
            <v>QUIMICA HERNANDEZ RAMIREZ SA DE CV</v>
          </cell>
        </row>
        <row r="38951">
          <cell r="C38951">
            <v>134</v>
          </cell>
          <cell r="D38951" t="str">
            <v>QUIMICA HERNANDEZ RAMIREZ SA DE CV</v>
          </cell>
        </row>
        <row r="38952">
          <cell r="C38952">
            <v>144</v>
          </cell>
          <cell r="D38952" t="str">
            <v>SUELAS WYNY SA DE CV</v>
          </cell>
        </row>
        <row r="38953">
          <cell r="C38953">
            <v>144</v>
          </cell>
          <cell r="D38953" t="str">
            <v>SUELAS WYNY SA DE CV</v>
          </cell>
        </row>
        <row r="38954">
          <cell r="C38954">
            <v>14</v>
          </cell>
          <cell r="D38954" t="str">
            <v>DISTRIBUIDORA TEXTIL ARTTEX, S.A. DE C.V.</v>
          </cell>
        </row>
        <row r="38955">
          <cell r="C38955">
            <v>14</v>
          </cell>
          <cell r="D38955" t="str">
            <v>DISTRIBUIDORA TEXTIL ARTTEX, S.A. DE C.V.</v>
          </cell>
        </row>
        <row r="38956">
          <cell r="C38956">
            <v>249</v>
          </cell>
          <cell r="D38956" t="str">
            <v>ASHLAND CHEMICAL DE MEXICO, S.A. DE C.V.</v>
          </cell>
        </row>
        <row r="38957">
          <cell r="C38957">
            <v>249</v>
          </cell>
          <cell r="D38957" t="str">
            <v>ASHLAND CHEMICAL DE MEXICO, S.A. DE C.V.</v>
          </cell>
        </row>
        <row r="38958">
          <cell r="C38958">
            <v>249</v>
          </cell>
          <cell r="D38958" t="str">
            <v>ASHLAND CHEMICAL DE MEXICO, S.A. DE C.V.</v>
          </cell>
        </row>
        <row r="38959">
          <cell r="C38959">
            <v>104</v>
          </cell>
          <cell r="D38959" t="str">
            <v>MEJORPLUS SA DE CV</v>
          </cell>
        </row>
        <row r="38960">
          <cell r="C38960">
            <v>104</v>
          </cell>
          <cell r="D38960" t="str">
            <v>MEJORPLUS SA DE CV</v>
          </cell>
        </row>
        <row r="38961">
          <cell r="C38961">
            <v>114</v>
          </cell>
          <cell r="D38961" t="str">
            <v>GRUMA</v>
          </cell>
        </row>
        <row r="38962">
          <cell r="C38962">
            <v>114</v>
          </cell>
          <cell r="D38962" t="str">
            <v>GRUMA</v>
          </cell>
        </row>
        <row r="38963">
          <cell r="C38963">
            <v>492</v>
          </cell>
          <cell r="D38963" t="str">
            <v>INDUSTRIAS BARDA</v>
          </cell>
        </row>
        <row r="38964">
          <cell r="C38964">
            <v>306</v>
          </cell>
          <cell r="D38964" t="str">
            <v>GRIFFITH FOODS, S.A. DE C.V.</v>
          </cell>
        </row>
        <row r="38965">
          <cell r="C38965">
            <v>306</v>
          </cell>
          <cell r="D38965" t="str">
            <v>GRIFFITH FOODS, S.A. DE C.V.</v>
          </cell>
        </row>
        <row r="38966">
          <cell r="C38966">
            <v>177</v>
          </cell>
          <cell r="D38966" t="str">
            <v>COLOIDALES DUCHE SA DE CV</v>
          </cell>
        </row>
        <row r="38967">
          <cell r="C38967">
            <v>249</v>
          </cell>
          <cell r="D38967" t="str">
            <v>ASHLAND CHEMICAL DE MEXICO, S.A. DE C.V.</v>
          </cell>
        </row>
        <row r="38968">
          <cell r="C38968">
            <v>392</v>
          </cell>
          <cell r="D38968" t="str">
            <v>CIH INTERNATIONAL, S.A.R.L.</v>
          </cell>
        </row>
        <row r="38969">
          <cell r="C38969">
            <v>445</v>
          </cell>
          <cell r="D38969" t="str">
            <v>BIMBO</v>
          </cell>
        </row>
        <row r="38970">
          <cell r="C38970">
            <v>440</v>
          </cell>
          <cell r="D38970" t="str">
            <v>BIMBO</v>
          </cell>
        </row>
        <row r="38971">
          <cell r="C38971">
            <v>33</v>
          </cell>
          <cell r="D38971" t="str">
            <v>CERVECERIA CUAUHTEMOC MOCTEZUMA SA DE CV</v>
          </cell>
        </row>
        <row r="38972">
          <cell r="C38972">
            <v>33</v>
          </cell>
          <cell r="D38972" t="str">
            <v>CERVECERIA CUAUHTEMOC MOCTEZUMA SA DE CV</v>
          </cell>
        </row>
        <row r="38973">
          <cell r="C38973">
            <v>33</v>
          </cell>
          <cell r="D38973" t="str">
            <v>CERVECERIA CUAUHTEMOC MOCTEZUMA SA DE CV</v>
          </cell>
        </row>
        <row r="38974">
          <cell r="C38974">
            <v>33</v>
          </cell>
          <cell r="D38974" t="str">
            <v>CERVECERIA CUAUHTEMOC MOCTEZUMA SA DE CV</v>
          </cell>
        </row>
        <row r="38975">
          <cell r="C38975">
            <v>28</v>
          </cell>
          <cell r="D38975" t="str">
            <v>CERVECERIA CUAUHTEMOC MOCTEZUMA SA DE CV</v>
          </cell>
        </row>
        <row r="38976">
          <cell r="C38976">
            <v>28</v>
          </cell>
          <cell r="D38976" t="str">
            <v>CERVECERIA CUAUHTEMOC MOCTEZUMA SA DE CV</v>
          </cell>
        </row>
        <row r="38977">
          <cell r="C38977">
            <v>28</v>
          </cell>
          <cell r="D38977" t="str">
            <v>CERVECERIA CUAUHTEMOC MOCTEZUMA SA DE CV</v>
          </cell>
        </row>
        <row r="38978">
          <cell r="C38978">
            <v>479</v>
          </cell>
          <cell r="D38978" t="str">
            <v>ANGELA DE LA ROSA SERMEÑO CARVAJAL</v>
          </cell>
        </row>
        <row r="38979">
          <cell r="C38979">
            <v>67</v>
          </cell>
          <cell r="D38979" t="str">
            <v>GELITA MEXICO S DE RL DE CV</v>
          </cell>
        </row>
        <row r="38980">
          <cell r="C38980">
            <v>177</v>
          </cell>
          <cell r="D38980" t="str">
            <v>COLOIDALES DUCHE SA DE CV</v>
          </cell>
        </row>
        <row r="38981">
          <cell r="C38981">
            <v>184</v>
          </cell>
          <cell r="D38981" t="str">
            <v>CUEROMEX WET BLUE SA DE CV</v>
          </cell>
        </row>
        <row r="38982">
          <cell r="C38982">
            <v>184</v>
          </cell>
          <cell r="D38982" t="str">
            <v>CUEROMEX WET BLUE SA DE CV</v>
          </cell>
        </row>
        <row r="38983">
          <cell r="C38983">
            <v>249</v>
          </cell>
          <cell r="D38983" t="str">
            <v>ASHLAND CHEMICAL DE MEXICO, S.A. DE C.V.</v>
          </cell>
        </row>
        <row r="38984">
          <cell r="C38984">
            <v>249</v>
          </cell>
          <cell r="D38984" t="str">
            <v>ASHLAND CHEMICAL DE MEXICO, S.A. DE C.V.</v>
          </cell>
        </row>
        <row r="38985">
          <cell r="C38985">
            <v>407</v>
          </cell>
          <cell r="D38985" t="str">
            <v>GRUMA</v>
          </cell>
        </row>
        <row r="38986">
          <cell r="C38986">
            <v>114</v>
          </cell>
          <cell r="D38986" t="str">
            <v>GRUMA</v>
          </cell>
        </row>
        <row r="38987">
          <cell r="C38987">
            <v>249</v>
          </cell>
          <cell r="D38987" t="str">
            <v>ASHLAND CHEMICAL DE MEXICO, S.A. DE C.V.</v>
          </cell>
        </row>
        <row r="38988">
          <cell r="C38988">
            <v>249</v>
          </cell>
          <cell r="D38988" t="str">
            <v>ASHLAND CHEMICAL DE MEXICO, S.A. DE C.V.</v>
          </cell>
        </row>
        <row r="38989">
          <cell r="C38989">
            <v>179</v>
          </cell>
          <cell r="D38989" t="str">
            <v>TBG APPAREL S DE RL DE CV</v>
          </cell>
        </row>
        <row r="38990">
          <cell r="C38990">
            <v>179</v>
          </cell>
          <cell r="D38990" t="str">
            <v>TBG APPAREL S DE RL DE CV</v>
          </cell>
        </row>
        <row r="38991">
          <cell r="C38991">
            <v>179</v>
          </cell>
          <cell r="D38991" t="str">
            <v>TBG APPAREL S DE RL DE CV</v>
          </cell>
        </row>
        <row r="38992">
          <cell r="C38992">
            <v>444</v>
          </cell>
          <cell r="D38992" t="str">
            <v>BIMBO</v>
          </cell>
        </row>
        <row r="38993">
          <cell r="C38993">
            <v>31</v>
          </cell>
          <cell r="D38993" t="str">
            <v>CERVECERIA CUAUHTEMOC MOCTEZUMA SA DE CV</v>
          </cell>
        </row>
        <row r="38994">
          <cell r="C38994">
            <v>249</v>
          </cell>
          <cell r="D38994" t="str">
            <v>ASHLAND CHEMICAL DE MEXICO, S.A. DE C.V.</v>
          </cell>
        </row>
        <row r="38995">
          <cell r="C38995">
            <v>249</v>
          </cell>
          <cell r="D38995" t="str">
            <v>ASHLAND CHEMICAL DE MEXICO, S.A. DE C.V.</v>
          </cell>
        </row>
        <row r="38996">
          <cell r="C38996">
            <v>249</v>
          </cell>
          <cell r="D38996" t="str">
            <v>ASHLAND CHEMICAL DE MEXICO, S.A. DE C.V.</v>
          </cell>
        </row>
        <row r="38997">
          <cell r="C38997">
            <v>232</v>
          </cell>
          <cell r="D38997" t="str">
            <v>BANKS (BARBADOS) BREWERIES LTD</v>
          </cell>
        </row>
        <row r="38998">
          <cell r="C38998">
            <v>179</v>
          </cell>
          <cell r="D38998" t="str">
            <v>TBG APPAREL S DE RL DE CV</v>
          </cell>
        </row>
        <row r="38999">
          <cell r="C38999">
            <v>441</v>
          </cell>
          <cell r="D38999" t="str">
            <v>BIMBO</v>
          </cell>
        </row>
        <row r="39000">
          <cell r="C39000">
            <v>441</v>
          </cell>
          <cell r="D39000" t="str">
            <v>BIMBO</v>
          </cell>
        </row>
        <row r="39001">
          <cell r="C39001">
            <v>441</v>
          </cell>
          <cell r="D39001" t="str">
            <v>BIMBO</v>
          </cell>
        </row>
        <row r="39002">
          <cell r="C39002">
            <v>442</v>
          </cell>
          <cell r="D39002" t="str">
            <v>BIMBO</v>
          </cell>
        </row>
        <row r="39003">
          <cell r="C39003">
            <v>445</v>
          </cell>
          <cell r="D39003" t="str">
            <v>BIMBO</v>
          </cell>
        </row>
        <row r="39004">
          <cell r="C39004">
            <v>128</v>
          </cell>
          <cell r="D39004" t="str">
            <v>PRODUCTOS CURTIENTES SA DE CV</v>
          </cell>
        </row>
        <row r="39005">
          <cell r="C39005">
            <v>128</v>
          </cell>
          <cell r="D39005" t="str">
            <v>PRODUCTOS CURTIENTES SA DE CV</v>
          </cell>
        </row>
        <row r="39006">
          <cell r="C39006">
            <v>128</v>
          </cell>
          <cell r="D39006" t="str">
            <v>PRODUCTOS CURTIENTES SA DE CV</v>
          </cell>
        </row>
        <row r="39007">
          <cell r="C39007">
            <v>469</v>
          </cell>
          <cell r="D39007" t="str">
            <v>PACIFICO INDUSTRIAL</v>
          </cell>
        </row>
        <row r="39008">
          <cell r="C39008">
            <v>249</v>
          </cell>
          <cell r="D39008" t="str">
            <v>ASHLAND CHEMICAL DE MEXICO, S.A. DE C.V.</v>
          </cell>
        </row>
        <row r="39009">
          <cell r="C39009">
            <v>249</v>
          </cell>
          <cell r="D39009" t="str">
            <v>ASHLAND CHEMICAL DE MEXICO, S.A. DE C.V.</v>
          </cell>
        </row>
        <row r="39010">
          <cell r="C39010">
            <v>174</v>
          </cell>
          <cell r="D39010" t="str">
            <v>GRUPO INDUSTRIAL CUADRITOS BIOTEK SA DE CV</v>
          </cell>
        </row>
        <row r="39011">
          <cell r="C39011">
            <v>177</v>
          </cell>
          <cell r="D39011" t="str">
            <v>COLOIDALES DUCHE SA DE CV</v>
          </cell>
        </row>
        <row r="39012">
          <cell r="C39012">
            <v>144</v>
          </cell>
          <cell r="D39012" t="str">
            <v>SUELAS WYNY SA DE CV</v>
          </cell>
        </row>
        <row r="39013">
          <cell r="C39013">
            <v>184</v>
          </cell>
          <cell r="D39013" t="str">
            <v>CUEROMEX WET BLUE SA DE CV</v>
          </cell>
        </row>
        <row r="39014">
          <cell r="C39014">
            <v>184</v>
          </cell>
          <cell r="D39014" t="str">
            <v>CUEROMEX WET BLUE SA DE CV</v>
          </cell>
        </row>
        <row r="39015">
          <cell r="C39015">
            <v>184</v>
          </cell>
          <cell r="D39015" t="str">
            <v>CUEROMEX WET BLUE SA DE CV</v>
          </cell>
        </row>
        <row r="39016">
          <cell r="C39016">
            <v>184</v>
          </cell>
          <cell r="D39016" t="str">
            <v>CUEROMEX WET BLUE SA DE CV</v>
          </cell>
        </row>
        <row r="39017">
          <cell r="C39017">
            <v>446</v>
          </cell>
          <cell r="D39017" t="str">
            <v>MAQUILAS REYTEX, S.A. DE C.V.</v>
          </cell>
        </row>
        <row r="39018">
          <cell r="C39018">
            <v>249</v>
          </cell>
          <cell r="D39018" t="str">
            <v>ASHLAND CHEMICAL DE MEXICO, S.A. DE C.V.</v>
          </cell>
        </row>
        <row r="39019">
          <cell r="C39019">
            <v>239</v>
          </cell>
          <cell r="D39019" t="str">
            <v>PROTEINAS NATURALES, S.A. (PROTENA, S.A.)</v>
          </cell>
        </row>
        <row r="39020">
          <cell r="C39020">
            <v>239</v>
          </cell>
          <cell r="D39020" t="str">
            <v>PROTEINAS NATURALES, S.A. (PROTENA, S.A.)</v>
          </cell>
        </row>
        <row r="39021">
          <cell r="C39021">
            <v>239</v>
          </cell>
          <cell r="D39021" t="str">
            <v>PROTEINAS NATURALES, S.A. (PROTENA, S.A.)</v>
          </cell>
        </row>
        <row r="39022">
          <cell r="C39022">
            <v>33</v>
          </cell>
          <cell r="D39022" t="str">
            <v>CERVECERIA CUAUHTEMOC MOCTEZUMA SA DE CV</v>
          </cell>
        </row>
        <row r="39023">
          <cell r="C39023">
            <v>33</v>
          </cell>
          <cell r="D39023" t="str">
            <v>CERVECERIA CUAUHTEMOC MOCTEZUMA SA DE CV</v>
          </cell>
        </row>
        <row r="39024">
          <cell r="C39024">
            <v>33</v>
          </cell>
          <cell r="D39024" t="str">
            <v>CERVECERIA CUAUHTEMOC MOCTEZUMA SA DE CV</v>
          </cell>
        </row>
        <row r="39025">
          <cell r="C39025">
            <v>28</v>
          </cell>
          <cell r="D39025" t="str">
            <v>CERVECERIA CUAUHTEMOC MOCTEZUMA SA DE CV</v>
          </cell>
        </row>
        <row r="39026">
          <cell r="C39026">
            <v>28</v>
          </cell>
          <cell r="D39026" t="str">
            <v>CERVECERIA CUAUHTEMOC MOCTEZUMA SA DE CV</v>
          </cell>
        </row>
        <row r="39027">
          <cell r="C39027">
            <v>28</v>
          </cell>
          <cell r="D39027" t="str">
            <v>CERVECERIA CUAUHTEMOC MOCTEZUMA SA DE CV</v>
          </cell>
        </row>
        <row r="39028">
          <cell r="C39028">
            <v>249</v>
          </cell>
          <cell r="D39028" t="str">
            <v>ASHLAND CHEMICAL DE MEXICO, S.A. DE C.V.</v>
          </cell>
        </row>
        <row r="39029">
          <cell r="C39029">
            <v>441</v>
          </cell>
          <cell r="D39029" t="str">
            <v>BIMBO</v>
          </cell>
        </row>
        <row r="39030">
          <cell r="C39030">
            <v>179</v>
          </cell>
          <cell r="D39030" t="str">
            <v>TBG APPAREL S DE RL DE CV</v>
          </cell>
        </row>
        <row r="39031">
          <cell r="C39031">
            <v>179</v>
          </cell>
          <cell r="D39031" t="str">
            <v>TBG APPAREL S DE RL DE CV</v>
          </cell>
        </row>
        <row r="39032">
          <cell r="C39032">
            <v>89</v>
          </cell>
          <cell r="D39032" t="str">
            <v>KERRY INGREDIENTS DE MEXICO SA DE CV</v>
          </cell>
        </row>
        <row r="39033">
          <cell r="C39033">
            <v>478</v>
          </cell>
          <cell r="D39033" t="str">
            <v>VERONICA LETICIA AMEZQUITA GONZALEZ</v>
          </cell>
        </row>
        <row r="39034">
          <cell r="C39034">
            <v>482</v>
          </cell>
          <cell r="D39034" t="str">
            <v>PRODUCTOS LACTEOS LA PROVIDENCIA</v>
          </cell>
        </row>
        <row r="39035">
          <cell r="C39035">
            <v>378</v>
          </cell>
          <cell r="D39035" t="str">
            <v>STONE LAV, S.A. DE C.V.</v>
          </cell>
        </row>
        <row r="39036">
          <cell r="C39036">
            <v>39</v>
          </cell>
          <cell r="D39036" t="str">
            <v>CITROJUGO SA DE CV</v>
          </cell>
        </row>
        <row r="39037">
          <cell r="C39037">
            <v>130</v>
          </cell>
          <cell r="D39037" t="str">
            <v>PRODUCTOS PERLA, SA DE CV</v>
          </cell>
        </row>
        <row r="39038">
          <cell r="C39038">
            <v>130</v>
          </cell>
          <cell r="D39038" t="str">
            <v>PRODUCTOS PERLA, SA DE CV</v>
          </cell>
        </row>
        <row r="39039">
          <cell r="C39039">
            <v>249</v>
          </cell>
          <cell r="D39039" t="str">
            <v>ASHLAND CHEMICAL DE MEXICO, S.A. DE C.V.</v>
          </cell>
        </row>
        <row r="39040">
          <cell r="C39040">
            <v>130</v>
          </cell>
          <cell r="D39040" t="str">
            <v>PRODUCTOS PERLA, SA DE CV</v>
          </cell>
        </row>
        <row r="39041">
          <cell r="C39041">
            <v>179</v>
          </cell>
          <cell r="D39041" t="str">
            <v>TBG APPAREL S DE RL DE CV</v>
          </cell>
        </row>
        <row r="39042">
          <cell r="C39042">
            <v>179</v>
          </cell>
          <cell r="D39042" t="str">
            <v>TBG APPAREL S DE RL DE CV</v>
          </cell>
        </row>
        <row r="39043">
          <cell r="C39043">
            <v>179</v>
          </cell>
          <cell r="D39043" t="str">
            <v>TBG APPAREL S DE RL DE CV</v>
          </cell>
        </row>
        <row r="39044">
          <cell r="C39044">
            <v>445</v>
          </cell>
          <cell r="D39044" t="str">
            <v>BIMBO</v>
          </cell>
        </row>
        <row r="39045">
          <cell r="C39045">
            <v>445</v>
          </cell>
          <cell r="D39045" t="str">
            <v>BIMBO</v>
          </cell>
        </row>
        <row r="39046">
          <cell r="C39046">
            <v>337</v>
          </cell>
          <cell r="D39046" t="str">
            <v>CERVECERIA CUAUHTEMOC MOCTEZUMA SA DE CV</v>
          </cell>
        </row>
        <row r="39047">
          <cell r="C39047">
            <v>337</v>
          </cell>
          <cell r="D39047" t="str">
            <v>CERVECERIA CUAUHTEMOC MOCTEZUMA SA DE CV</v>
          </cell>
        </row>
        <row r="39048">
          <cell r="C39048">
            <v>32</v>
          </cell>
          <cell r="D39048" t="str">
            <v>CERVECERIA CUAUHTEMOC MOCTEZUMA SA DE CV</v>
          </cell>
        </row>
        <row r="39049">
          <cell r="C39049">
            <v>28</v>
          </cell>
          <cell r="D39049" t="str">
            <v>CERVECERIA CUAUHTEMOC MOCTEZUMA SA DE CV</v>
          </cell>
        </row>
        <row r="39050">
          <cell r="C39050">
            <v>113</v>
          </cell>
          <cell r="D39050" t="str">
            <v>GRUMA</v>
          </cell>
        </row>
        <row r="39051">
          <cell r="C39051">
            <v>184</v>
          </cell>
          <cell r="D39051" t="str">
            <v>CUEROMEX WET BLUE SA DE CV</v>
          </cell>
        </row>
        <row r="39052">
          <cell r="C39052">
            <v>378</v>
          </cell>
          <cell r="D39052" t="str">
            <v>STONE LAV, S.A. DE C.V.</v>
          </cell>
        </row>
        <row r="39053">
          <cell r="C39053">
            <v>490</v>
          </cell>
          <cell r="D39053" t="str">
            <v>INDUSTRIA QUIMICA PQT</v>
          </cell>
        </row>
        <row r="39054">
          <cell r="C39054">
            <v>490</v>
          </cell>
          <cell r="D39054" t="str">
            <v>INDUSTRIA QUIMICA PQT</v>
          </cell>
        </row>
        <row r="39055">
          <cell r="C39055">
            <v>488</v>
          </cell>
          <cell r="D39055" t="str">
            <v>DISTRIBUIDORA BABYLON</v>
          </cell>
        </row>
        <row r="39056">
          <cell r="C39056">
            <v>488</v>
          </cell>
          <cell r="D39056" t="str">
            <v>DISTRIBUIDORA BABYLON</v>
          </cell>
        </row>
        <row r="39057">
          <cell r="C39057">
            <v>249</v>
          </cell>
          <cell r="D39057" t="str">
            <v>ASHLAND CHEMICAL DE MEXICO, S.A. DE C.V.</v>
          </cell>
        </row>
        <row r="39058">
          <cell r="C39058">
            <v>249</v>
          </cell>
          <cell r="D39058" t="str">
            <v>ASHLAND CHEMICAL DE MEXICO, S.A. DE C.V.</v>
          </cell>
        </row>
        <row r="39059">
          <cell r="C39059">
            <v>249</v>
          </cell>
          <cell r="D39059" t="str">
            <v>ASHLAND CHEMICAL DE MEXICO, S.A. DE C.V.</v>
          </cell>
        </row>
        <row r="39060">
          <cell r="C39060">
            <v>249</v>
          </cell>
          <cell r="D39060" t="str">
            <v>ASHLAND CHEMICAL DE MEXICO, S.A. DE C.V.</v>
          </cell>
        </row>
        <row r="39061">
          <cell r="C39061">
            <v>249</v>
          </cell>
          <cell r="D39061" t="str">
            <v>ASHLAND CHEMICAL DE MEXICO, S.A. DE C.V.</v>
          </cell>
        </row>
        <row r="39062">
          <cell r="C39062">
            <v>31</v>
          </cell>
          <cell r="D39062" t="str">
            <v>CERVECERIA CUAUHTEMOC MOCTEZUMA SA DE CV</v>
          </cell>
        </row>
        <row r="39063">
          <cell r="C39063">
            <v>31</v>
          </cell>
          <cell r="D39063" t="str">
            <v>CERVECERIA CUAUHTEMOC MOCTEZUMA SA DE CV</v>
          </cell>
        </row>
        <row r="39064">
          <cell r="C39064">
            <v>31</v>
          </cell>
          <cell r="D39064" t="str">
            <v>CERVECERIA CUAUHTEMOC MOCTEZUMA SA DE CV</v>
          </cell>
        </row>
        <row r="39065">
          <cell r="C39065">
            <v>31</v>
          </cell>
          <cell r="D39065" t="str">
            <v>CERVECERIA CUAUHTEMOC MOCTEZUMA SA DE CV</v>
          </cell>
        </row>
        <row r="39066">
          <cell r="C39066">
            <v>393</v>
          </cell>
          <cell r="D39066" t="str">
            <v>CERVECERIA CUAUHTEMOC MOCTEZUMA SA DE CV</v>
          </cell>
        </row>
        <row r="39067">
          <cell r="C39067">
            <v>89</v>
          </cell>
          <cell r="D39067" t="str">
            <v>KERRY INGREDIENTS DE MEXICO SA DE CV</v>
          </cell>
        </row>
        <row r="39068">
          <cell r="C39068">
            <v>177</v>
          </cell>
          <cell r="D39068" t="str">
            <v>COLOIDALES DUCHE SA DE CV</v>
          </cell>
        </row>
        <row r="39069">
          <cell r="C39069">
            <v>67</v>
          </cell>
          <cell r="D39069" t="str">
            <v>GELITA MEXICO S DE RL DE CV</v>
          </cell>
        </row>
        <row r="39070">
          <cell r="C39070">
            <v>420</v>
          </cell>
          <cell r="D39070" t="str">
            <v>PIELES SANTORO, S.A. DE C.V.</v>
          </cell>
        </row>
        <row r="39071">
          <cell r="C39071">
            <v>249</v>
          </cell>
          <cell r="D39071" t="str">
            <v>ASHLAND CHEMICAL DE MEXICO, S.A. DE C.V.</v>
          </cell>
        </row>
        <row r="39072">
          <cell r="C39072">
            <v>337</v>
          </cell>
          <cell r="D39072" t="str">
            <v>CERVECERIA CUAUHTEMOC MOCTEZUMA SA DE CV</v>
          </cell>
        </row>
        <row r="39073">
          <cell r="C39073">
            <v>11</v>
          </cell>
          <cell r="D39073" t="str">
            <v>ALIMENTOS PROFUSA, SA DE CV</v>
          </cell>
        </row>
        <row r="39074">
          <cell r="C39074">
            <v>249</v>
          </cell>
          <cell r="D39074" t="str">
            <v>ASHLAND CHEMICAL DE MEXICO, S.A. DE C.V.</v>
          </cell>
        </row>
        <row r="39075">
          <cell r="C39075">
            <v>14</v>
          </cell>
          <cell r="D39075" t="str">
            <v>DISTRIBUIDORA TEXTIL ARTTEX, S.A. DE C.V.</v>
          </cell>
        </row>
        <row r="39076">
          <cell r="C39076">
            <v>249</v>
          </cell>
          <cell r="D39076" t="str">
            <v>ASHLAND CHEMICAL DE MEXICO, S.A. DE C.V.</v>
          </cell>
        </row>
        <row r="39077">
          <cell r="C39077">
            <v>367</v>
          </cell>
          <cell r="D39077" t="str">
            <v>WRANGLER DE MEXICO, S. DE R.L. DE C.V.</v>
          </cell>
        </row>
        <row r="39078">
          <cell r="C39078">
            <v>367</v>
          </cell>
          <cell r="D39078" t="str">
            <v>WRANGLER DE MEXICO, S. DE R.L. DE C.V.</v>
          </cell>
        </row>
        <row r="39079">
          <cell r="C39079">
            <v>392</v>
          </cell>
          <cell r="D39079" t="str">
            <v>CIH INTERNATIONAL, S.A.R.L.</v>
          </cell>
        </row>
        <row r="39080">
          <cell r="C39080">
            <v>78</v>
          </cell>
          <cell r="D39080" t="str">
            <v>GRUMA</v>
          </cell>
        </row>
        <row r="39081">
          <cell r="C39081">
            <v>24</v>
          </cell>
          <cell r="D39081" t="str">
            <v>C &amp; L ALIMENTOS SA DE CV</v>
          </cell>
        </row>
        <row r="39082">
          <cell r="C39082">
            <v>382</v>
          </cell>
          <cell r="D39082" t="str">
            <v>PC BIOLOGICS, S.A. DE C.V.</v>
          </cell>
        </row>
        <row r="39083">
          <cell r="C39083">
            <v>249</v>
          </cell>
          <cell r="D39083" t="str">
            <v>ASHLAND CHEMICAL DE MEXICO, S.A. DE C.V.</v>
          </cell>
        </row>
        <row r="39084">
          <cell r="C39084">
            <v>30</v>
          </cell>
          <cell r="D39084" t="str">
            <v>CERVECERIA CUAUHTEMOC MOCTEZUMA SA DE CV</v>
          </cell>
        </row>
        <row r="39085">
          <cell r="C39085">
            <v>30</v>
          </cell>
          <cell r="D39085" t="str">
            <v>CERVECERIA CUAUHTEMOC MOCTEZUMA SA DE CV</v>
          </cell>
        </row>
        <row r="39086">
          <cell r="C39086">
            <v>30</v>
          </cell>
          <cell r="D39086" t="str">
            <v>CERVECERIA CUAUHTEMOC MOCTEZUMA SA DE CV</v>
          </cell>
        </row>
        <row r="39087">
          <cell r="C39087">
            <v>30</v>
          </cell>
          <cell r="D39087" t="str">
            <v>CERVECERIA CUAUHTEMOC MOCTEZUMA SA DE CV</v>
          </cell>
        </row>
        <row r="39088">
          <cell r="C39088">
            <v>30</v>
          </cell>
          <cell r="D39088" t="str">
            <v>CERVECERIA CUAUHTEMOC MOCTEZUMA SA DE CV</v>
          </cell>
        </row>
        <row r="39089">
          <cell r="C39089">
            <v>409</v>
          </cell>
          <cell r="D39089" t="str">
            <v>INGENIERO FRANCISCO QUINZAÑOS Y CIA SA DE CV</v>
          </cell>
        </row>
        <row r="39090">
          <cell r="C39090">
            <v>342</v>
          </cell>
          <cell r="D39090" t="str">
            <v>RED STRIPE</v>
          </cell>
        </row>
        <row r="39091">
          <cell r="C39091">
            <v>342</v>
          </cell>
          <cell r="D39091" t="str">
            <v>RED STRIPE</v>
          </cell>
        </row>
        <row r="39092">
          <cell r="C39092">
            <v>436</v>
          </cell>
          <cell r="D39092" t="str">
            <v>CERVECERIA PANAMA, S.A.</v>
          </cell>
        </row>
        <row r="39093">
          <cell r="C39093">
            <v>436</v>
          </cell>
          <cell r="D39093" t="str">
            <v>CERVECERIA PANAMA, S.A.</v>
          </cell>
        </row>
        <row r="39094">
          <cell r="C39094">
            <v>436</v>
          </cell>
          <cell r="D39094" t="str">
            <v>CERVECERIA PANAMA, S.A.</v>
          </cell>
        </row>
        <row r="39095">
          <cell r="C39095">
            <v>436</v>
          </cell>
          <cell r="D39095" t="str">
            <v>CERVECERIA PANAMA, S.A.</v>
          </cell>
        </row>
        <row r="39096">
          <cell r="C39096">
            <v>249</v>
          </cell>
          <cell r="D39096" t="str">
            <v>ASHLAND CHEMICAL DE MEXICO, S.A. DE C.V.</v>
          </cell>
        </row>
        <row r="39097">
          <cell r="C39097">
            <v>179</v>
          </cell>
          <cell r="D39097" t="str">
            <v>TBG APPAREL S DE RL DE CV</v>
          </cell>
        </row>
        <row r="39098">
          <cell r="C39098">
            <v>179</v>
          </cell>
          <cell r="D39098" t="str">
            <v>TBG APPAREL S DE RL DE CV</v>
          </cell>
        </row>
        <row r="39099">
          <cell r="C39099">
            <v>179</v>
          </cell>
          <cell r="D39099" t="str">
            <v>TBG APPAREL S DE RL DE CV</v>
          </cell>
        </row>
        <row r="39100">
          <cell r="C39100">
            <v>407</v>
          </cell>
          <cell r="D39100" t="str">
            <v>GRUMA</v>
          </cell>
        </row>
        <row r="39101">
          <cell r="C39101">
            <v>489</v>
          </cell>
          <cell r="D39101" t="str">
            <v>MANUFACTURERA LEE DE MEXICO</v>
          </cell>
        </row>
        <row r="39102">
          <cell r="C39102">
            <v>144</v>
          </cell>
          <cell r="D39102" t="str">
            <v>SUELAS WYNY SA DE CV</v>
          </cell>
        </row>
        <row r="39103">
          <cell r="C39103">
            <v>202</v>
          </cell>
          <cell r="D39103" t="str">
            <v>CURTIDOS TREVIÑO SA DE CV</v>
          </cell>
        </row>
        <row r="39104">
          <cell r="C39104">
            <v>177</v>
          </cell>
          <cell r="D39104" t="str">
            <v>COLOIDALES DUCHE SA DE CV</v>
          </cell>
        </row>
        <row r="39105">
          <cell r="C39105">
            <v>490</v>
          </cell>
          <cell r="D39105" t="str">
            <v>INDUSTRIA QUIMICA PQT</v>
          </cell>
        </row>
        <row r="39106">
          <cell r="C39106">
            <v>490</v>
          </cell>
          <cell r="D39106" t="str">
            <v>INDUSTRIA QUIMICA PQT</v>
          </cell>
        </row>
        <row r="39107">
          <cell r="C39107">
            <v>479</v>
          </cell>
          <cell r="D39107" t="str">
            <v>ANGELA DE LA ROSA SERMEÑO CARVAJAL</v>
          </cell>
        </row>
        <row r="39108">
          <cell r="C39108">
            <v>462</v>
          </cell>
          <cell r="D39108" t="str">
            <v>TEPACHERIA SAZON</v>
          </cell>
        </row>
        <row r="39109">
          <cell r="C39109">
            <v>41</v>
          </cell>
          <cell r="D39109" t="str">
            <v>COMERCIALIZADORA EL ORO SA  DE CV</v>
          </cell>
        </row>
        <row r="39110">
          <cell r="C39110">
            <v>41</v>
          </cell>
          <cell r="D39110" t="str">
            <v>COMERCIALIZADORA EL ORO SA  DE CV</v>
          </cell>
        </row>
        <row r="39111">
          <cell r="C39111">
            <v>41</v>
          </cell>
          <cell r="D39111" t="str">
            <v>COMERCIALIZADORA EL ORO SA  DE CV</v>
          </cell>
        </row>
        <row r="39112">
          <cell r="C39112">
            <v>41</v>
          </cell>
          <cell r="D39112" t="str">
            <v>COMERCIALIZADORA EL ORO SA  DE CV</v>
          </cell>
        </row>
        <row r="39113">
          <cell r="C39113">
            <v>41</v>
          </cell>
          <cell r="D39113" t="str">
            <v>COMERCIALIZADORA EL ORO SA  DE CV</v>
          </cell>
        </row>
        <row r="39114">
          <cell r="C39114">
            <v>491</v>
          </cell>
          <cell r="D39114" t="str">
            <v>BACHOCO</v>
          </cell>
        </row>
        <row r="39115">
          <cell r="C39115">
            <v>491</v>
          </cell>
          <cell r="D39115" t="str">
            <v>BACHOCO</v>
          </cell>
        </row>
        <row r="39116">
          <cell r="C39116">
            <v>493</v>
          </cell>
          <cell r="D39116" t="str">
            <v>ARMANDO PEREZ TINAJERO</v>
          </cell>
        </row>
        <row r="39117">
          <cell r="C39117">
            <v>441</v>
          </cell>
          <cell r="D39117" t="str">
            <v>BIMBO</v>
          </cell>
        </row>
        <row r="39118">
          <cell r="C39118">
            <v>490</v>
          </cell>
          <cell r="D39118" t="str">
            <v>INDUSTRIA QUIMICA PQT</v>
          </cell>
        </row>
        <row r="39119">
          <cell r="C39119">
            <v>490</v>
          </cell>
          <cell r="D39119" t="str">
            <v>INDUSTRIA QUIMICA PQT</v>
          </cell>
        </row>
        <row r="39120">
          <cell r="C39120">
            <v>184</v>
          </cell>
          <cell r="D39120" t="str">
            <v>CUEROMEX WET BLUE SA DE CV</v>
          </cell>
        </row>
        <row r="39121">
          <cell r="C39121">
            <v>184</v>
          </cell>
          <cell r="D39121" t="str">
            <v>CUEROMEX WET BLUE SA DE CV</v>
          </cell>
        </row>
        <row r="39122">
          <cell r="C39122">
            <v>249</v>
          </cell>
          <cell r="D39122" t="str">
            <v>ASHLAND CHEMICAL DE MEXICO, S.A. DE C.V.</v>
          </cell>
        </row>
        <row r="39123">
          <cell r="C39123">
            <v>249</v>
          </cell>
          <cell r="D39123" t="str">
            <v>ASHLAND CHEMICAL DE MEXICO, S.A. DE C.V.</v>
          </cell>
        </row>
        <row r="39124">
          <cell r="C39124">
            <v>53</v>
          </cell>
          <cell r="D39124" t="str">
            <v>DINCO DEL NORTE SA DE CV</v>
          </cell>
        </row>
        <row r="39125">
          <cell r="C39125">
            <v>53</v>
          </cell>
          <cell r="D39125" t="str">
            <v>DINCO DEL NORTE SA DE CV</v>
          </cell>
        </row>
        <row r="39126">
          <cell r="C39126">
            <v>53</v>
          </cell>
          <cell r="D39126" t="str">
            <v>DINCO DEL NORTE SA DE CV</v>
          </cell>
        </row>
        <row r="39127">
          <cell r="C39127">
            <v>53</v>
          </cell>
          <cell r="D39127" t="str">
            <v>DINCO DEL NORTE SA DE CV</v>
          </cell>
        </row>
        <row r="39128">
          <cell r="C39128">
            <v>53</v>
          </cell>
          <cell r="D39128" t="str">
            <v>DINCO DEL NORTE SA DE CV</v>
          </cell>
        </row>
        <row r="39129">
          <cell r="C39129">
            <v>134</v>
          </cell>
          <cell r="D39129" t="str">
            <v>QUIMICA HERNANDEZ RAMIREZ SA DE CV</v>
          </cell>
        </row>
        <row r="39130">
          <cell r="C39130">
            <v>134</v>
          </cell>
          <cell r="D39130" t="str">
            <v>QUIMICA HERNANDEZ RAMIREZ SA DE CV</v>
          </cell>
        </row>
        <row r="39131">
          <cell r="C39131">
            <v>421</v>
          </cell>
          <cell r="D39131" t="str">
            <v>FLAVOR SENSE, S.A. DE C.V.</v>
          </cell>
        </row>
        <row r="39132">
          <cell r="C39132">
            <v>378</v>
          </cell>
          <cell r="D39132" t="str">
            <v>STONE LAV, S.A. DE C.V.</v>
          </cell>
        </row>
        <row r="39133">
          <cell r="C39133">
            <v>31</v>
          </cell>
          <cell r="D39133" t="str">
            <v>CERVECERIA CUAUHTEMOC MOCTEZUMA SA DE CV</v>
          </cell>
        </row>
        <row r="39134">
          <cell r="C39134">
            <v>31</v>
          </cell>
          <cell r="D39134" t="str">
            <v>CERVECERIA CUAUHTEMOC MOCTEZUMA SA DE CV</v>
          </cell>
        </row>
        <row r="39135">
          <cell r="C39135">
            <v>31</v>
          </cell>
          <cell r="D39135" t="str">
            <v>CERVECERIA CUAUHTEMOC MOCTEZUMA SA DE CV</v>
          </cell>
        </row>
        <row r="39136">
          <cell r="C39136">
            <v>31</v>
          </cell>
          <cell r="D39136" t="str">
            <v>CERVECERIA CUAUHTEMOC MOCTEZUMA SA DE CV</v>
          </cell>
        </row>
        <row r="39137">
          <cell r="C39137">
            <v>31</v>
          </cell>
          <cell r="D39137" t="str">
            <v>CERVECERIA CUAUHTEMOC MOCTEZUMA SA DE CV</v>
          </cell>
        </row>
        <row r="39138">
          <cell r="C39138">
            <v>31</v>
          </cell>
          <cell r="D39138" t="str">
            <v>CERVECERIA CUAUHTEMOC MOCTEZUMA SA DE CV</v>
          </cell>
        </row>
        <row r="39139">
          <cell r="C39139">
            <v>31</v>
          </cell>
          <cell r="D39139" t="str">
            <v>CERVECERIA CUAUHTEMOC MOCTEZUMA SA DE CV</v>
          </cell>
        </row>
        <row r="39140">
          <cell r="C39140">
            <v>337</v>
          </cell>
          <cell r="D39140" t="str">
            <v>CERVECERIA CUAUHTEMOC MOCTEZUMA SA DE CV</v>
          </cell>
        </row>
        <row r="39141">
          <cell r="C39141">
            <v>337</v>
          </cell>
          <cell r="D39141" t="str">
            <v>CERVECERIA CUAUHTEMOC MOCTEZUMA SA DE CV</v>
          </cell>
        </row>
        <row r="39142">
          <cell r="C39142">
            <v>249</v>
          </cell>
          <cell r="D39142" t="str">
            <v>ASHLAND CHEMICAL DE MEXICO, S.A. DE C.V.</v>
          </cell>
        </row>
        <row r="39143">
          <cell r="C39143">
            <v>67</v>
          </cell>
          <cell r="D39143" t="str">
            <v>GELITA MEXICO S DE RL DE CV</v>
          </cell>
        </row>
        <row r="39144">
          <cell r="C39144">
            <v>67</v>
          </cell>
          <cell r="D39144" t="str">
            <v>GELITA MEXICO S DE RL DE CV</v>
          </cell>
        </row>
        <row r="39145">
          <cell r="C39145">
            <v>252</v>
          </cell>
          <cell r="D39145" t="str">
            <v>QUESERIA DOS LAGUNAS, SPR DE R.L. DE C.V.</v>
          </cell>
        </row>
        <row r="39146">
          <cell r="C39146">
            <v>249</v>
          </cell>
          <cell r="D39146" t="str">
            <v>ASHLAND CHEMICAL DE MEXICO, S.A. DE C.V.</v>
          </cell>
        </row>
        <row r="39147">
          <cell r="C39147">
            <v>249</v>
          </cell>
          <cell r="D39147" t="str">
            <v>ASHLAND CHEMICAL DE MEXICO, S.A. DE C.V.</v>
          </cell>
        </row>
        <row r="39148">
          <cell r="C39148">
            <v>249</v>
          </cell>
          <cell r="D39148" t="str">
            <v>ASHLAND CHEMICAL DE MEXICO, S.A. DE C.V.</v>
          </cell>
        </row>
        <row r="39149">
          <cell r="C39149">
            <v>249</v>
          </cell>
          <cell r="D39149" t="str">
            <v>ASHLAND CHEMICAL DE MEXICO, S.A. DE C.V.</v>
          </cell>
        </row>
        <row r="39150">
          <cell r="C39150">
            <v>420</v>
          </cell>
          <cell r="D39150" t="str">
            <v>PIELES SANTORO, S.A. DE C.V.</v>
          </cell>
        </row>
        <row r="39151">
          <cell r="C39151">
            <v>249</v>
          </cell>
          <cell r="D39151" t="str">
            <v>ASHLAND CHEMICAL DE MEXICO, S.A. DE C.V.</v>
          </cell>
        </row>
        <row r="39152">
          <cell r="C39152">
            <v>444</v>
          </cell>
          <cell r="D39152" t="str">
            <v>BIMBO</v>
          </cell>
        </row>
        <row r="39153">
          <cell r="C39153">
            <v>393</v>
          </cell>
          <cell r="D39153" t="str">
            <v>CERVECERIA CUAUHTEMOC MOCTEZUMA SA DE CV</v>
          </cell>
        </row>
        <row r="39154">
          <cell r="C39154">
            <v>28</v>
          </cell>
          <cell r="D39154" t="str">
            <v>CERVECERIA CUAUHTEMOC MOCTEZUMA SA DE CV</v>
          </cell>
        </row>
        <row r="39155">
          <cell r="C39155">
            <v>28</v>
          </cell>
          <cell r="D39155" t="str">
            <v>CERVECERIA CUAUHTEMOC MOCTEZUMA SA DE CV</v>
          </cell>
        </row>
        <row r="39156">
          <cell r="C39156">
            <v>28</v>
          </cell>
          <cell r="D39156" t="str">
            <v>CERVECERIA CUAUHTEMOC MOCTEZUMA SA DE CV</v>
          </cell>
        </row>
        <row r="39157">
          <cell r="C39157">
            <v>33</v>
          </cell>
          <cell r="D39157" t="str">
            <v>CERVECERIA CUAUHTEMOC MOCTEZUMA SA DE CV</v>
          </cell>
        </row>
        <row r="39158">
          <cell r="C39158">
            <v>33</v>
          </cell>
          <cell r="D39158" t="str">
            <v>CERVECERIA CUAUHTEMOC MOCTEZUMA SA DE CV</v>
          </cell>
        </row>
        <row r="39159">
          <cell r="C39159">
            <v>33</v>
          </cell>
          <cell r="D39159" t="str">
            <v>CERVECERIA CUAUHTEMOC MOCTEZUMA SA DE CV</v>
          </cell>
        </row>
        <row r="39160">
          <cell r="C39160">
            <v>33</v>
          </cell>
          <cell r="D39160" t="str">
            <v>CERVECERIA CUAUHTEMOC MOCTEZUMA SA DE CV</v>
          </cell>
        </row>
        <row r="39161">
          <cell r="C39161">
            <v>249</v>
          </cell>
          <cell r="D39161" t="str">
            <v>ASHLAND CHEMICAL DE MEXICO, S.A. DE C.V.</v>
          </cell>
        </row>
        <row r="39162">
          <cell r="C39162">
            <v>249</v>
          </cell>
          <cell r="D39162" t="str">
            <v>ASHLAND CHEMICAL DE MEXICO, S.A. DE C.V.</v>
          </cell>
        </row>
        <row r="39163">
          <cell r="C39163">
            <v>441</v>
          </cell>
          <cell r="D39163" t="str">
            <v>BIMBO</v>
          </cell>
        </row>
        <row r="39164">
          <cell r="C39164">
            <v>436</v>
          </cell>
          <cell r="D39164" t="str">
            <v>CERVECERIA PANAMA, S.A.</v>
          </cell>
        </row>
        <row r="39165">
          <cell r="C39165">
            <v>16</v>
          </cell>
          <cell r="D39165" t="str">
            <v>GRUMA</v>
          </cell>
        </row>
        <row r="39166">
          <cell r="C39166">
            <v>249</v>
          </cell>
          <cell r="D39166" t="str">
            <v>ASHLAND CHEMICAL DE MEXICO, S.A. DE C.V.</v>
          </cell>
        </row>
        <row r="39167">
          <cell r="C39167">
            <v>14</v>
          </cell>
          <cell r="D39167" t="str">
            <v>DISTRIBUIDORA TEXTIL ARTTEX, S.A. DE C.V.</v>
          </cell>
        </row>
        <row r="39168">
          <cell r="C39168">
            <v>40</v>
          </cell>
          <cell r="D39168" t="str">
            <v>CITROLIM SA DE CV</v>
          </cell>
        </row>
        <row r="39169">
          <cell r="C39169">
            <v>40</v>
          </cell>
          <cell r="D39169" t="str">
            <v>CITROLIM SA DE CV</v>
          </cell>
        </row>
        <row r="39170">
          <cell r="C39170">
            <v>32</v>
          </cell>
          <cell r="D39170" t="str">
            <v>CERVECERIA CUAUHTEMOC MOCTEZUMA SA DE CV</v>
          </cell>
        </row>
        <row r="39171">
          <cell r="C39171">
            <v>32</v>
          </cell>
          <cell r="D39171" t="str">
            <v>CERVECERIA CUAUHTEMOC MOCTEZUMA SA DE CV</v>
          </cell>
        </row>
        <row r="39172">
          <cell r="C39172">
            <v>179</v>
          </cell>
          <cell r="D39172" t="str">
            <v>TBG APPAREL S DE RL DE CV</v>
          </cell>
        </row>
        <row r="39173">
          <cell r="C39173">
            <v>177</v>
          </cell>
          <cell r="D39173" t="str">
            <v>COLOIDALES DUCHE SA DE CV</v>
          </cell>
        </row>
        <row r="39174">
          <cell r="C39174">
            <v>177</v>
          </cell>
          <cell r="D39174" t="str">
            <v>COLOIDALES DUCHE SA DE CV</v>
          </cell>
        </row>
        <row r="39175">
          <cell r="C39175">
            <v>249</v>
          </cell>
          <cell r="D39175" t="str">
            <v>ASHLAND CHEMICAL DE MEXICO, S.A. DE C.V.</v>
          </cell>
        </row>
        <row r="39176">
          <cell r="C39176">
            <v>249</v>
          </cell>
          <cell r="D39176" t="str">
            <v>ASHLAND CHEMICAL DE MEXICO, S.A. DE C.V.</v>
          </cell>
        </row>
        <row r="39177">
          <cell r="C39177">
            <v>337</v>
          </cell>
          <cell r="D39177" t="str">
            <v>CERVECERIA CUAUHTEMOC MOCTEZUMA SA DE CV</v>
          </cell>
        </row>
        <row r="39178">
          <cell r="C39178">
            <v>89</v>
          </cell>
          <cell r="D39178" t="str">
            <v>KERRY INGREDIENTS DE MEXICO SA DE CV</v>
          </cell>
        </row>
        <row r="39179">
          <cell r="C39179">
            <v>28</v>
          </cell>
          <cell r="D39179" t="str">
            <v>CERVECERIA CUAUHTEMOC MOCTEZUMA SA DE CV</v>
          </cell>
        </row>
        <row r="39180">
          <cell r="C39180">
            <v>28</v>
          </cell>
          <cell r="D39180" t="str">
            <v>CERVECERIA CUAUHTEMOC MOCTEZUMA SA DE CV</v>
          </cell>
        </row>
        <row r="39181">
          <cell r="C39181">
            <v>28</v>
          </cell>
          <cell r="D39181" t="str">
            <v>CERVECERIA CUAUHTEMOC MOCTEZUMA SA DE CV</v>
          </cell>
        </row>
        <row r="39182">
          <cell r="C39182">
            <v>28</v>
          </cell>
          <cell r="D39182" t="str">
            <v>CERVECERIA CUAUHTEMOC MOCTEZUMA SA DE CV</v>
          </cell>
        </row>
        <row r="39183">
          <cell r="C39183">
            <v>494</v>
          </cell>
          <cell r="D39183" t="str">
            <v>ACUICOLA TECUALA</v>
          </cell>
        </row>
        <row r="39184">
          <cell r="C39184">
            <v>445</v>
          </cell>
          <cell r="D39184" t="str">
            <v>BIMBO</v>
          </cell>
        </row>
        <row r="39185">
          <cell r="C39185">
            <v>482</v>
          </cell>
          <cell r="D39185" t="str">
            <v>PRODUCTOS LACTEOS LA PROVIDENCIA</v>
          </cell>
        </row>
        <row r="39186">
          <cell r="C39186">
            <v>39</v>
          </cell>
          <cell r="D39186" t="str">
            <v>CITROJUGO SA DE CV</v>
          </cell>
        </row>
        <row r="39187">
          <cell r="C39187">
            <v>306</v>
          </cell>
          <cell r="D39187" t="str">
            <v>GRIFFITH FOODS, S.A. DE C.V.</v>
          </cell>
        </row>
        <row r="39188">
          <cell r="C39188">
            <v>29</v>
          </cell>
          <cell r="D39188" t="str">
            <v>CERVECERIA CUAUHTEMOC MOCTEZUMA SA DE CV</v>
          </cell>
        </row>
        <row r="39189">
          <cell r="C39189">
            <v>29</v>
          </cell>
          <cell r="D39189" t="str">
            <v>CERVECERIA CUAUHTEMOC MOCTEZUMA SA DE CV</v>
          </cell>
        </row>
        <row r="39190">
          <cell r="C39190">
            <v>177</v>
          </cell>
          <cell r="D39190" t="str">
            <v>COLOIDALES DUCHE SA DE CV</v>
          </cell>
        </row>
        <row r="39191">
          <cell r="C39191">
            <v>249</v>
          </cell>
          <cell r="D39191" t="str">
            <v>ASHLAND CHEMICAL DE MEXICO, S.A. DE C.V.</v>
          </cell>
        </row>
        <row r="39192">
          <cell r="C39192">
            <v>28</v>
          </cell>
          <cell r="D39192" t="str">
            <v>CERVECERIA CUAUHTEMOC MOCTEZUMA SA DE CV</v>
          </cell>
        </row>
        <row r="39193">
          <cell r="C39193">
            <v>28</v>
          </cell>
          <cell r="D39193" t="str">
            <v>CERVECERIA CUAUHTEMOC MOCTEZUMA SA DE CV</v>
          </cell>
        </row>
        <row r="39194">
          <cell r="C39194">
            <v>28</v>
          </cell>
          <cell r="D39194" t="str">
            <v>CERVECERIA CUAUHTEMOC MOCTEZUMA SA DE CV</v>
          </cell>
        </row>
        <row r="39195">
          <cell r="C39195">
            <v>28</v>
          </cell>
          <cell r="D39195" t="str">
            <v>CERVECERIA CUAUHTEMOC MOCTEZUMA SA DE CV</v>
          </cell>
        </row>
        <row r="39196">
          <cell r="C39196">
            <v>28</v>
          </cell>
          <cell r="D39196" t="str">
            <v>CERVECERIA CUAUHTEMOC MOCTEZUMA SA DE CV</v>
          </cell>
        </row>
        <row r="39197">
          <cell r="C39197">
            <v>29</v>
          </cell>
          <cell r="D39197" t="str">
            <v>CERVECERIA CUAUHTEMOC MOCTEZUMA SA DE CV</v>
          </cell>
        </row>
        <row r="39198">
          <cell r="C39198">
            <v>29</v>
          </cell>
          <cell r="D39198" t="str">
            <v>CERVECERIA CUAUHTEMOC MOCTEZUMA SA DE CV</v>
          </cell>
        </row>
        <row r="39199">
          <cell r="C39199">
            <v>29</v>
          </cell>
          <cell r="D39199" t="str">
            <v>CERVECERIA CUAUHTEMOC MOCTEZUMA SA DE CV</v>
          </cell>
        </row>
        <row r="39200">
          <cell r="C39200">
            <v>29</v>
          </cell>
          <cell r="D39200" t="str">
            <v>CERVECERIA CUAUHTEMOC MOCTEZUMA SA DE CV</v>
          </cell>
        </row>
        <row r="39201">
          <cell r="C39201">
            <v>29</v>
          </cell>
          <cell r="D39201" t="str">
            <v>CERVECERIA CUAUHTEMOC MOCTEZUMA SA DE CV</v>
          </cell>
        </row>
        <row r="39202">
          <cell r="C39202">
            <v>29</v>
          </cell>
          <cell r="D39202" t="str">
            <v>CERVECERIA CUAUHTEMOC MOCTEZUMA SA DE CV</v>
          </cell>
        </row>
        <row r="39203">
          <cell r="C39203">
            <v>30</v>
          </cell>
          <cell r="D39203" t="str">
            <v>CERVECERIA CUAUHTEMOC MOCTEZUMA SA DE CV</v>
          </cell>
        </row>
        <row r="39204">
          <cell r="C39204">
            <v>30</v>
          </cell>
          <cell r="D39204" t="str">
            <v>CERVECERIA CUAUHTEMOC MOCTEZUMA SA DE CV</v>
          </cell>
        </row>
        <row r="39205">
          <cell r="C39205">
            <v>30</v>
          </cell>
          <cell r="D39205" t="str">
            <v>CERVECERIA CUAUHTEMOC MOCTEZUMA SA DE CV</v>
          </cell>
        </row>
        <row r="39206">
          <cell r="C39206">
            <v>30</v>
          </cell>
          <cell r="D39206" t="str">
            <v>CERVECERIA CUAUHTEMOC MOCTEZUMA SA DE CV</v>
          </cell>
        </row>
        <row r="39207">
          <cell r="C39207">
            <v>30</v>
          </cell>
          <cell r="D39207" t="str">
            <v>CERVECERIA CUAUHTEMOC MOCTEZUMA SA DE CV</v>
          </cell>
        </row>
        <row r="39208">
          <cell r="C39208">
            <v>31</v>
          </cell>
          <cell r="D39208" t="str">
            <v>CERVECERIA CUAUHTEMOC MOCTEZUMA SA DE CV</v>
          </cell>
        </row>
        <row r="39209">
          <cell r="C39209">
            <v>31</v>
          </cell>
          <cell r="D39209" t="str">
            <v>CERVECERIA CUAUHTEMOC MOCTEZUMA SA DE CV</v>
          </cell>
        </row>
        <row r="39210">
          <cell r="C39210">
            <v>31</v>
          </cell>
          <cell r="D39210" t="str">
            <v>CERVECERIA CUAUHTEMOC MOCTEZUMA SA DE CV</v>
          </cell>
        </row>
        <row r="39211">
          <cell r="C39211">
            <v>31</v>
          </cell>
          <cell r="D39211" t="str">
            <v>CERVECERIA CUAUHTEMOC MOCTEZUMA SA DE CV</v>
          </cell>
        </row>
        <row r="39212">
          <cell r="C39212">
            <v>31</v>
          </cell>
          <cell r="D39212" t="str">
            <v>CERVECERIA CUAUHTEMOC MOCTEZUMA SA DE CV</v>
          </cell>
        </row>
        <row r="39213">
          <cell r="C39213">
            <v>31</v>
          </cell>
          <cell r="D39213" t="str">
            <v>CERVECERIA CUAUHTEMOC MOCTEZUMA SA DE CV</v>
          </cell>
        </row>
        <row r="39214">
          <cell r="C39214">
            <v>32</v>
          </cell>
          <cell r="D39214" t="str">
            <v>CERVECERIA CUAUHTEMOC MOCTEZUMA SA DE CV</v>
          </cell>
        </row>
        <row r="39215">
          <cell r="C39215">
            <v>32</v>
          </cell>
          <cell r="D39215" t="str">
            <v>CERVECERIA CUAUHTEMOC MOCTEZUMA SA DE CV</v>
          </cell>
        </row>
        <row r="39216">
          <cell r="C39216">
            <v>32</v>
          </cell>
          <cell r="D39216" t="str">
            <v>CERVECERIA CUAUHTEMOC MOCTEZUMA SA DE CV</v>
          </cell>
        </row>
        <row r="39217">
          <cell r="C39217">
            <v>32</v>
          </cell>
          <cell r="D39217" t="str">
            <v>CERVECERIA CUAUHTEMOC MOCTEZUMA SA DE CV</v>
          </cell>
        </row>
        <row r="39218">
          <cell r="C39218">
            <v>33</v>
          </cell>
          <cell r="D39218" t="str">
            <v>CERVECERIA CUAUHTEMOC MOCTEZUMA SA DE CV</v>
          </cell>
        </row>
        <row r="39219">
          <cell r="C39219">
            <v>33</v>
          </cell>
          <cell r="D39219" t="str">
            <v>CERVECERIA CUAUHTEMOC MOCTEZUMA SA DE CV</v>
          </cell>
        </row>
        <row r="39220">
          <cell r="C39220">
            <v>33</v>
          </cell>
          <cell r="D39220" t="str">
            <v>CERVECERIA CUAUHTEMOC MOCTEZUMA SA DE CV</v>
          </cell>
        </row>
        <row r="39221">
          <cell r="C39221">
            <v>33</v>
          </cell>
          <cell r="D39221" t="str">
            <v>CERVECERIA CUAUHTEMOC MOCTEZUMA SA DE CV</v>
          </cell>
        </row>
        <row r="39222">
          <cell r="C39222">
            <v>33</v>
          </cell>
          <cell r="D39222" t="str">
            <v>CERVECERIA CUAUHTEMOC MOCTEZUMA SA DE CV</v>
          </cell>
        </row>
        <row r="39223">
          <cell r="C39223">
            <v>337</v>
          </cell>
          <cell r="D39223" t="str">
            <v>CERVECERIA CUAUHTEMOC MOCTEZUMA SA DE CV</v>
          </cell>
        </row>
        <row r="39224">
          <cell r="C39224">
            <v>337</v>
          </cell>
          <cell r="D39224" t="str">
            <v>CERVECERIA CUAUHTEMOC MOCTEZUMA SA DE CV</v>
          </cell>
        </row>
        <row r="39225">
          <cell r="C39225">
            <v>337</v>
          </cell>
          <cell r="D39225" t="str">
            <v>CERVECERIA CUAUHTEMOC MOCTEZUMA SA DE CV</v>
          </cell>
        </row>
        <row r="39226">
          <cell r="C39226">
            <v>337</v>
          </cell>
          <cell r="D39226" t="str">
            <v>CERVECERIA CUAUHTEMOC MOCTEZUMA SA DE CV</v>
          </cell>
        </row>
        <row r="39227">
          <cell r="C39227">
            <v>342</v>
          </cell>
          <cell r="D39227" t="str">
            <v>RED STRIPE</v>
          </cell>
        </row>
        <row r="39228">
          <cell r="C39228">
            <v>342</v>
          </cell>
          <cell r="D39228" t="str">
            <v>RED STRIPE</v>
          </cell>
        </row>
        <row r="39229">
          <cell r="C39229">
            <v>342</v>
          </cell>
          <cell r="D39229" t="str">
            <v>RED STRIPE</v>
          </cell>
        </row>
        <row r="39230">
          <cell r="C39230">
            <v>393</v>
          </cell>
          <cell r="D39230" t="str">
            <v>CERVECERIA CUAUHTEMOC MOCTEZUMA SA DE CV</v>
          </cell>
        </row>
        <row r="39231">
          <cell r="C39231">
            <v>436</v>
          </cell>
          <cell r="D39231" t="str">
            <v>CERVECERIA PANAMA, S.A.</v>
          </cell>
        </row>
        <row r="39232">
          <cell r="C39232">
            <v>392</v>
          </cell>
          <cell r="D39232" t="str">
            <v>CIH INTERNATIONAL, S.A.R.L.</v>
          </cell>
        </row>
        <row r="39233">
          <cell r="C39233">
            <v>392</v>
          </cell>
          <cell r="D39233" t="str">
            <v>CIH INTERNATIONAL, S.A.R.L.</v>
          </cell>
        </row>
        <row r="39234">
          <cell r="C39234">
            <v>392</v>
          </cell>
          <cell r="D39234" t="str">
            <v>CIH INTERNATIONAL, S.A.R.L.</v>
          </cell>
        </row>
        <row r="39235">
          <cell r="C39235">
            <v>392</v>
          </cell>
          <cell r="D39235" t="str">
            <v>CIH INTERNATIONAL, S.A.R.L.</v>
          </cell>
        </row>
        <row r="39236">
          <cell r="C39236">
            <v>392</v>
          </cell>
          <cell r="D39236" t="str">
            <v>CIH INTERNATIONAL, S.A.R.L.</v>
          </cell>
        </row>
        <row r="39237">
          <cell r="C39237">
            <v>392</v>
          </cell>
          <cell r="D39237" t="str">
            <v>CIH INTERNATIONAL, S.A.R.L.</v>
          </cell>
        </row>
        <row r="39238">
          <cell r="C39238">
            <v>232</v>
          </cell>
          <cell r="D39238" t="str">
            <v>BANKS (BARBADOS) BREWERIES LTD</v>
          </cell>
        </row>
        <row r="39239">
          <cell r="C39239">
            <v>232</v>
          </cell>
          <cell r="D39239" t="str">
            <v>BANKS (BARBADOS) BREWERIES LTD</v>
          </cell>
        </row>
        <row r="39240">
          <cell r="C39240">
            <v>238</v>
          </cell>
          <cell r="D39240" t="str">
            <v>ANSA MCAL TRADING, INC.</v>
          </cell>
        </row>
        <row r="39241">
          <cell r="C39241">
            <v>238</v>
          </cell>
          <cell r="D39241" t="str">
            <v>ANSA MCAL TRADING, INC.</v>
          </cell>
        </row>
        <row r="39242">
          <cell r="C39242" t="str">
            <v>S/N</v>
          </cell>
          <cell r="D39242" t="str">
            <v>CERVECERÍA CUBANA</v>
          </cell>
        </row>
        <row r="39243">
          <cell r="C39243">
            <v>100</v>
          </cell>
          <cell r="D39243" t="str">
            <v>MANUFACTURAS KALTEX SA DE CV</v>
          </cell>
        </row>
        <row r="39244">
          <cell r="C39244">
            <v>100</v>
          </cell>
          <cell r="D39244" t="str">
            <v>MANUFACTURAS KALTEX SA DE CV</v>
          </cell>
        </row>
        <row r="39245">
          <cell r="C39245">
            <v>100</v>
          </cell>
          <cell r="D39245" t="str">
            <v>MANUFACTURAS KALTEX SA DE CV</v>
          </cell>
        </row>
        <row r="39246">
          <cell r="C39246">
            <v>16</v>
          </cell>
          <cell r="D39246" t="str">
            <v>GRUMA</v>
          </cell>
        </row>
        <row r="39247">
          <cell r="C39247">
            <v>78</v>
          </cell>
          <cell r="D39247" t="str">
            <v>GRUMA</v>
          </cell>
        </row>
        <row r="39248">
          <cell r="C39248">
            <v>78</v>
          </cell>
          <cell r="D39248" t="str">
            <v>GRUMA</v>
          </cell>
        </row>
        <row r="39249">
          <cell r="C39249">
            <v>79</v>
          </cell>
          <cell r="D39249" t="str">
            <v>GRUMA</v>
          </cell>
        </row>
        <row r="39250">
          <cell r="C39250">
            <v>79</v>
          </cell>
          <cell r="D39250" t="str">
            <v>GRUMA</v>
          </cell>
        </row>
        <row r="39251">
          <cell r="C39251">
            <v>112</v>
          </cell>
          <cell r="D39251" t="str">
            <v>GRUMA</v>
          </cell>
        </row>
        <row r="39252">
          <cell r="C39252">
            <v>113</v>
          </cell>
          <cell r="D39252" t="str">
            <v>GRUMA</v>
          </cell>
        </row>
        <row r="39253">
          <cell r="C39253">
            <v>113</v>
          </cell>
          <cell r="D39253" t="str">
            <v>GRUMA</v>
          </cell>
        </row>
        <row r="39254">
          <cell r="C39254">
            <v>114</v>
          </cell>
          <cell r="D39254" t="str">
            <v>GRUMA</v>
          </cell>
        </row>
        <row r="39255">
          <cell r="C39255">
            <v>114</v>
          </cell>
          <cell r="D39255" t="str">
            <v>GRUMA</v>
          </cell>
        </row>
        <row r="39256">
          <cell r="C39256">
            <v>115</v>
          </cell>
          <cell r="D39256" t="str">
            <v>GRUMA</v>
          </cell>
        </row>
        <row r="39257">
          <cell r="C39257">
            <v>159</v>
          </cell>
          <cell r="D39257" t="str">
            <v>GRUMA</v>
          </cell>
        </row>
        <row r="39258">
          <cell r="C39258">
            <v>159</v>
          </cell>
          <cell r="D39258" t="str">
            <v>GRUMA</v>
          </cell>
        </row>
        <row r="39259">
          <cell r="C39259">
            <v>166</v>
          </cell>
          <cell r="D39259" t="str">
            <v>GRUMA</v>
          </cell>
        </row>
        <row r="39260">
          <cell r="C39260">
            <v>407</v>
          </cell>
          <cell r="D39260" t="str">
            <v>GRUMA</v>
          </cell>
        </row>
        <row r="39261">
          <cell r="C39261">
            <v>231</v>
          </cell>
          <cell r="D39261" t="str">
            <v>PROGEL MEXICANA, S.A. DE C.V.</v>
          </cell>
        </row>
        <row r="39262">
          <cell r="C39262">
            <v>401</v>
          </cell>
          <cell r="D39262" t="str">
            <v>GYG DERIVADOS Y COMESTIBLES, S.A. DE C.V.</v>
          </cell>
        </row>
        <row r="39263">
          <cell r="C39263">
            <v>128</v>
          </cell>
          <cell r="D39263" t="str">
            <v>PRODUCTOS CURTIENTES SA DE CV</v>
          </cell>
        </row>
        <row r="39264">
          <cell r="C39264">
            <v>128</v>
          </cell>
          <cell r="D39264" t="str">
            <v>PRODUCTOS CURTIENTES SA DE CV</v>
          </cell>
        </row>
        <row r="39265">
          <cell r="C39265">
            <v>128</v>
          </cell>
          <cell r="D39265" t="str">
            <v>PRODUCTOS CURTIENTES SA DE CV</v>
          </cell>
        </row>
        <row r="39266">
          <cell r="C39266">
            <v>144</v>
          </cell>
          <cell r="D39266" t="str">
            <v>SUELAS WYNY SA DE CV</v>
          </cell>
        </row>
        <row r="39267">
          <cell r="C39267">
            <v>144</v>
          </cell>
          <cell r="D39267" t="str">
            <v>SUELAS WYNY SA DE CV</v>
          </cell>
        </row>
        <row r="39268">
          <cell r="C39268">
            <v>184</v>
          </cell>
          <cell r="D39268" t="str">
            <v>CUEROMEX WET BLUE SA DE CV</v>
          </cell>
        </row>
        <row r="39269">
          <cell r="C39269">
            <v>184</v>
          </cell>
          <cell r="D39269" t="str">
            <v>CUEROMEX WET BLUE SA DE CV</v>
          </cell>
        </row>
        <row r="39270">
          <cell r="C39270">
            <v>193</v>
          </cell>
          <cell r="D39270" t="str">
            <v>CURFIMEX SA DE CV</v>
          </cell>
        </row>
        <row r="39271">
          <cell r="C39271">
            <v>202</v>
          </cell>
          <cell r="D39271" t="str">
            <v>CURTIDOS TREVIÑO SA DE CV</v>
          </cell>
        </row>
        <row r="39272">
          <cell r="C39272">
            <v>371</v>
          </cell>
          <cell r="D39272" t="str">
            <v>DANIEL ROMO CUELLAR</v>
          </cell>
        </row>
        <row r="39273">
          <cell r="C39273">
            <v>414</v>
          </cell>
          <cell r="D39273" t="str">
            <v>HELA CHEMICALS SA DE CV</v>
          </cell>
        </row>
        <row r="39274">
          <cell r="C39274">
            <v>414</v>
          </cell>
          <cell r="D39274" t="str">
            <v>HELA CHEMICALS SA DE CV</v>
          </cell>
        </row>
        <row r="39275">
          <cell r="C39275">
            <v>420</v>
          </cell>
          <cell r="D39275" t="str">
            <v>PIELES SANTORO, S.A. DE C.V.</v>
          </cell>
        </row>
        <row r="39276">
          <cell r="C39276">
            <v>420</v>
          </cell>
          <cell r="D39276" t="str">
            <v>PIELES SANTORO, S.A. DE C.V.</v>
          </cell>
        </row>
        <row r="39277">
          <cell r="C39277">
            <v>420</v>
          </cell>
          <cell r="D39277" t="str">
            <v>PIELES SANTORO, S.A. DE C.V.</v>
          </cell>
        </row>
        <row r="39278">
          <cell r="C39278">
            <v>420</v>
          </cell>
          <cell r="D39278" t="str">
            <v>PIELES SANTORO, S.A. DE C.V.</v>
          </cell>
        </row>
        <row r="39279">
          <cell r="C39279">
            <v>165</v>
          </cell>
          <cell r="D39279" t="str">
            <v>EL PEQUEÑO CURTIDOR DE LEON, S.A. DE C.V.</v>
          </cell>
        </row>
        <row r="39280">
          <cell r="C39280">
            <v>389</v>
          </cell>
          <cell r="D39280" t="str">
            <v>QUIMICOS VEMONT, S. DE R.L. DE C.V.</v>
          </cell>
        </row>
        <row r="39281">
          <cell r="C39281">
            <v>389</v>
          </cell>
          <cell r="D39281" t="str">
            <v>QUIMICOS VEMONT, S. DE R.L. DE C.V.</v>
          </cell>
        </row>
        <row r="39282">
          <cell r="C39282">
            <v>389</v>
          </cell>
          <cell r="D39282" t="str">
            <v>QUIMICOS VEMONT, S. DE R.L. DE C.V.</v>
          </cell>
        </row>
        <row r="39283">
          <cell r="C39283">
            <v>389</v>
          </cell>
          <cell r="D39283" t="str">
            <v>QUIMICOS VEMONT, S. DE R.L. DE C.V.</v>
          </cell>
        </row>
        <row r="39284">
          <cell r="C39284">
            <v>53</v>
          </cell>
          <cell r="D39284" t="str">
            <v>DINCO DEL NORTE SA DE CV</v>
          </cell>
        </row>
        <row r="39285">
          <cell r="C39285">
            <v>53</v>
          </cell>
          <cell r="D39285" t="str">
            <v>DINCO DEL NORTE SA DE CV</v>
          </cell>
        </row>
        <row r="39286">
          <cell r="C39286">
            <v>53</v>
          </cell>
          <cell r="D39286" t="str">
            <v>DINCO DEL NORTE SA DE CV</v>
          </cell>
        </row>
        <row r="39287">
          <cell r="C39287">
            <v>53</v>
          </cell>
          <cell r="D39287" t="str">
            <v>DINCO DEL NORTE SA DE CV</v>
          </cell>
        </row>
        <row r="39288">
          <cell r="C39288">
            <v>393</v>
          </cell>
          <cell r="D39288" t="str">
            <v>CERVECERIA CUAUHTEMOC MOCTEZUMA SA DE CV</v>
          </cell>
        </row>
        <row r="39289">
          <cell r="C39289">
            <v>393</v>
          </cell>
          <cell r="D39289" t="str">
            <v>CERVECERIA CUAUHTEMOC MOCTEZUMA SA DE CV</v>
          </cell>
        </row>
        <row r="39290">
          <cell r="C39290">
            <v>28</v>
          </cell>
          <cell r="D39290" t="str">
            <v>CERVECERIA CUAUHTEMOC MOCTEZUMA SA DE CV</v>
          </cell>
        </row>
        <row r="39291">
          <cell r="C39291">
            <v>28</v>
          </cell>
          <cell r="D39291" t="str">
            <v>CERVECERIA CUAUHTEMOC MOCTEZUMA SA DE CV</v>
          </cell>
        </row>
        <row r="39292">
          <cell r="C39292">
            <v>28</v>
          </cell>
          <cell r="D39292" t="str">
            <v>CERVECERIA CUAUHTEMOC MOCTEZUMA SA DE CV</v>
          </cell>
        </row>
        <row r="39293">
          <cell r="C39293">
            <v>28</v>
          </cell>
          <cell r="D39293" t="str">
            <v>CERVECERIA CUAUHTEMOC MOCTEZUMA SA DE CV</v>
          </cell>
        </row>
        <row r="39294">
          <cell r="C39294">
            <v>28</v>
          </cell>
          <cell r="D39294" t="str">
            <v>CERVECERIA CUAUHTEMOC MOCTEZUMA SA DE CV</v>
          </cell>
        </row>
        <row r="39295">
          <cell r="C39295">
            <v>29</v>
          </cell>
          <cell r="D39295" t="str">
            <v>CERVECERIA CUAUHTEMOC MOCTEZUMA SA DE CV</v>
          </cell>
        </row>
        <row r="39296">
          <cell r="C39296">
            <v>29</v>
          </cell>
          <cell r="D39296" t="str">
            <v>CERVECERIA CUAUHTEMOC MOCTEZUMA SA DE CV</v>
          </cell>
        </row>
        <row r="39297">
          <cell r="C39297">
            <v>29</v>
          </cell>
          <cell r="D39297" t="str">
            <v>CERVECERIA CUAUHTEMOC MOCTEZUMA SA DE CV</v>
          </cell>
        </row>
        <row r="39298">
          <cell r="C39298">
            <v>29</v>
          </cell>
          <cell r="D39298" t="str">
            <v>CERVECERIA CUAUHTEMOC MOCTEZUMA SA DE CV</v>
          </cell>
        </row>
        <row r="39299">
          <cell r="C39299">
            <v>29</v>
          </cell>
          <cell r="D39299" t="str">
            <v>CERVECERIA CUAUHTEMOC MOCTEZUMA SA DE CV</v>
          </cell>
        </row>
        <row r="39300">
          <cell r="C39300">
            <v>29</v>
          </cell>
          <cell r="D39300" t="str">
            <v>CERVECERIA CUAUHTEMOC MOCTEZUMA SA DE CV</v>
          </cell>
        </row>
        <row r="39301">
          <cell r="C39301">
            <v>30</v>
          </cell>
          <cell r="D39301" t="str">
            <v>CERVECERIA CUAUHTEMOC MOCTEZUMA SA DE CV</v>
          </cell>
        </row>
        <row r="39302">
          <cell r="C39302">
            <v>30</v>
          </cell>
          <cell r="D39302" t="str">
            <v>CERVECERIA CUAUHTEMOC MOCTEZUMA SA DE CV</v>
          </cell>
        </row>
        <row r="39303">
          <cell r="C39303">
            <v>30</v>
          </cell>
          <cell r="D39303" t="str">
            <v>CERVECERIA CUAUHTEMOC MOCTEZUMA SA DE CV</v>
          </cell>
        </row>
        <row r="39304">
          <cell r="C39304">
            <v>30</v>
          </cell>
          <cell r="D39304" t="str">
            <v>CERVECERIA CUAUHTEMOC MOCTEZUMA SA DE CV</v>
          </cell>
        </row>
        <row r="39305">
          <cell r="C39305">
            <v>30</v>
          </cell>
          <cell r="D39305" t="str">
            <v>CERVECERIA CUAUHTEMOC MOCTEZUMA SA DE CV</v>
          </cell>
        </row>
        <row r="39306">
          <cell r="C39306">
            <v>31</v>
          </cell>
          <cell r="D39306" t="str">
            <v>CERVECERIA CUAUHTEMOC MOCTEZUMA SA DE CV</v>
          </cell>
        </row>
        <row r="39307">
          <cell r="C39307">
            <v>31</v>
          </cell>
          <cell r="D39307" t="str">
            <v>CERVECERIA CUAUHTEMOC MOCTEZUMA SA DE CV</v>
          </cell>
        </row>
        <row r="39308">
          <cell r="C39308">
            <v>31</v>
          </cell>
          <cell r="D39308" t="str">
            <v>CERVECERIA CUAUHTEMOC MOCTEZUMA SA DE CV</v>
          </cell>
        </row>
        <row r="39309">
          <cell r="C39309">
            <v>31</v>
          </cell>
          <cell r="D39309" t="str">
            <v>CERVECERIA CUAUHTEMOC MOCTEZUMA SA DE CV</v>
          </cell>
        </row>
        <row r="39310">
          <cell r="C39310">
            <v>31</v>
          </cell>
          <cell r="D39310" t="str">
            <v>CERVECERIA CUAUHTEMOC MOCTEZUMA SA DE CV</v>
          </cell>
        </row>
        <row r="39311">
          <cell r="C39311">
            <v>31</v>
          </cell>
          <cell r="D39311" t="str">
            <v>CERVECERIA CUAUHTEMOC MOCTEZUMA SA DE CV</v>
          </cell>
        </row>
        <row r="39312">
          <cell r="C39312">
            <v>32</v>
          </cell>
          <cell r="D39312" t="str">
            <v>CERVECERIA CUAUHTEMOC MOCTEZUMA SA DE CV</v>
          </cell>
        </row>
        <row r="39313">
          <cell r="C39313">
            <v>32</v>
          </cell>
          <cell r="D39313" t="str">
            <v>CERVECERIA CUAUHTEMOC MOCTEZUMA SA DE CV</v>
          </cell>
        </row>
        <row r="39314">
          <cell r="C39314">
            <v>32</v>
          </cell>
          <cell r="D39314" t="str">
            <v>CERVECERIA CUAUHTEMOC MOCTEZUMA SA DE CV</v>
          </cell>
        </row>
        <row r="39315">
          <cell r="C39315">
            <v>32</v>
          </cell>
          <cell r="D39315" t="str">
            <v>CERVECERIA CUAUHTEMOC MOCTEZUMA SA DE CV</v>
          </cell>
        </row>
        <row r="39316">
          <cell r="C39316">
            <v>33</v>
          </cell>
          <cell r="D39316" t="str">
            <v>CERVECERIA CUAUHTEMOC MOCTEZUMA SA DE CV</v>
          </cell>
        </row>
        <row r="39317">
          <cell r="C39317">
            <v>33</v>
          </cell>
          <cell r="D39317" t="str">
            <v>CERVECERIA CUAUHTEMOC MOCTEZUMA SA DE CV</v>
          </cell>
        </row>
        <row r="39318">
          <cell r="C39318">
            <v>33</v>
          </cell>
          <cell r="D39318" t="str">
            <v>CERVECERIA CUAUHTEMOC MOCTEZUMA SA DE CV</v>
          </cell>
        </row>
        <row r="39319">
          <cell r="C39319">
            <v>33</v>
          </cell>
          <cell r="D39319" t="str">
            <v>CERVECERIA CUAUHTEMOC MOCTEZUMA SA DE CV</v>
          </cell>
        </row>
        <row r="39320">
          <cell r="C39320">
            <v>33</v>
          </cell>
          <cell r="D39320" t="str">
            <v>CERVECERIA CUAUHTEMOC MOCTEZUMA SA DE CV</v>
          </cell>
        </row>
        <row r="39321">
          <cell r="C39321">
            <v>337</v>
          </cell>
          <cell r="D39321" t="str">
            <v>CERVECERIA CUAUHTEMOC MOCTEZUMA SA DE CV</v>
          </cell>
        </row>
        <row r="39322">
          <cell r="C39322">
            <v>337</v>
          </cell>
          <cell r="D39322" t="str">
            <v>CERVECERIA CUAUHTEMOC MOCTEZUMA SA DE CV</v>
          </cell>
        </row>
        <row r="39323">
          <cell r="C39323">
            <v>337</v>
          </cell>
          <cell r="D39323" t="str">
            <v>CERVECERIA CUAUHTEMOC MOCTEZUMA SA DE CV</v>
          </cell>
        </row>
        <row r="39324">
          <cell r="C39324">
            <v>337</v>
          </cell>
          <cell r="D39324" t="str">
            <v>CERVECERIA CUAUHTEMOC MOCTEZUMA SA DE CV</v>
          </cell>
        </row>
        <row r="39325">
          <cell r="C39325">
            <v>342</v>
          </cell>
          <cell r="D39325" t="str">
            <v>RED STRIPE</v>
          </cell>
        </row>
        <row r="39326">
          <cell r="C39326">
            <v>342</v>
          </cell>
          <cell r="D39326" t="str">
            <v>RED STRIPE</v>
          </cell>
        </row>
        <row r="39327">
          <cell r="C39327">
            <v>342</v>
          </cell>
          <cell r="D39327" t="str">
            <v>RED STRIPE</v>
          </cell>
        </row>
        <row r="39328">
          <cell r="C39328">
            <v>393</v>
          </cell>
          <cell r="D39328" t="str">
            <v>CERVECERIA CUAUHTEMOC MOCTEZUMA SA DE CV</v>
          </cell>
        </row>
        <row r="39329">
          <cell r="C39329">
            <v>436</v>
          </cell>
          <cell r="D39329" t="str">
            <v>CERVECERIA PANAMA, S.A.</v>
          </cell>
        </row>
        <row r="39330">
          <cell r="C39330">
            <v>392</v>
          </cell>
          <cell r="D39330" t="str">
            <v>CIH INTERNATIONAL, S.A.R.L.</v>
          </cell>
        </row>
        <row r="39331">
          <cell r="C39331">
            <v>392</v>
          </cell>
          <cell r="D39331" t="str">
            <v>CIH INTERNATIONAL, S.A.R.L.</v>
          </cell>
        </row>
        <row r="39332">
          <cell r="C39332">
            <v>392</v>
          </cell>
          <cell r="D39332" t="str">
            <v>CIH INTERNATIONAL, S.A.R.L.</v>
          </cell>
        </row>
        <row r="39333">
          <cell r="C39333">
            <v>392</v>
          </cell>
          <cell r="D39333" t="str">
            <v>CIH INTERNATIONAL, S.A.R.L.</v>
          </cell>
        </row>
        <row r="39334">
          <cell r="C39334">
            <v>392</v>
          </cell>
          <cell r="D39334" t="str">
            <v>CIH INTERNATIONAL, S.A.R.L.</v>
          </cell>
        </row>
        <row r="39335">
          <cell r="C39335">
            <v>392</v>
          </cell>
          <cell r="D39335" t="str">
            <v>CIH INTERNATIONAL, S.A.R.L.</v>
          </cell>
        </row>
        <row r="39336">
          <cell r="C39336">
            <v>232</v>
          </cell>
          <cell r="D39336" t="str">
            <v>BANKS (BARBADOS) BREWERIES LTD</v>
          </cell>
        </row>
        <row r="39337">
          <cell r="C39337">
            <v>232</v>
          </cell>
          <cell r="D39337" t="str">
            <v>BANKS (BARBADOS) BREWERIES LTD</v>
          </cell>
        </row>
        <row r="39338">
          <cell r="C39338">
            <v>238</v>
          </cell>
          <cell r="D39338" t="str">
            <v>ANSA MCAL TRADING, INC.</v>
          </cell>
        </row>
        <row r="39339">
          <cell r="C39339">
            <v>238</v>
          </cell>
          <cell r="D39339" t="str">
            <v>ANSA MCAL TRADING, INC.</v>
          </cell>
        </row>
        <row r="39340">
          <cell r="C39340" t="str">
            <v>S/N</v>
          </cell>
          <cell r="D39340" t="str">
            <v>CERVECERÍA CUBANA</v>
          </cell>
        </row>
        <row r="39341">
          <cell r="C39341">
            <v>100</v>
          </cell>
          <cell r="D39341" t="str">
            <v>MANUFACTURAS KALTEX SA DE CV</v>
          </cell>
        </row>
        <row r="39342">
          <cell r="C39342">
            <v>100</v>
          </cell>
          <cell r="D39342" t="str">
            <v>MANUFACTURAS KALTEX SA DE CV</v>
          </cell>
        </row>
        <row r="39343">
          <cell r="C39343">
            <v>100</v>
          </cell>
          <cell r="D39343" t="str">
            <v>MANUFACTURAS KALTEX SA DE CV</v>
          </cell>
        </row>
        <row r="39344">
          <cell r="C39344">
            <v>16</v>
          </cell>
          <cell r="D39344" t="str">
            <v>GRUMA</v>
          </cell>
        </row>
        <row r="39345">
          <cell r="C39345">
            <v>78</v>
          </cell>
          <cell r="D39345" t="str">
            <v>GRUMA</v>
          </cell>
        </row>
        <row r="39346">
          <cell r="C39346">
            <v>78</v>
          </cell>
          <cell r="D39346" t="str">
            <v>GRUMA</v>
          </cell>
        </row>
        <row r="39347">
          <cell r="C39347">
            <v>79</v>
          </cell>
          <cell r="D39347" t="str">
            <v>GRUMA</v>
          </cell>
        </row>
        <row r="39348">
          <cell r="C39348">
            <v>79</v>
          </cell>
          <cell r="D39348" t="str">
            <v>GRUMA</v>
          </cell>
        </row>
        <row r="39349">
          <cell r="C39349">
            <v>112</v>
          </cell>
          <cell r="D39349" t="str">
            <v>GRUMA</v>
          </cell>
        </row>
        <row r="39350">
          <cell r="C39350">
            <v>113</v>
          </cell>
          <cell r="D39350" t="str">
            <v>GRUMA</v>
          </cell>
        </row>
        <row r="39351">
          <cell r="C39351">
            <v>113</v>
          </cell>
          <cell r="D39351" t="str">
            <v>GRUMA</v>
          </cell>
        </row>
        <row r="39352">
          <cell r="C39352">
            <v>114</v>
          </cell>
          <cell r="D39352" t="str">
            <v>GRUMA</v>
          </cell>
        </row>
        <row r="39353">
          <cell r="C39353">
            <v>114</v>
          </cell>
          <cell r="D39353" t="str">
            <v>GRUMA</v>
          </cell>
        </row>
        <row r="39354">
          <cell r="C39354">
            <v>115</v>
          </cell>
          <cell r="D39354" t="str">
            <v>GRUMA</v>
          </cell>
        </row>
        <row r="39355">
          <cell r="C39355">
            <v>159</v>
          </cell>
          <cell r="D39355" t="str">
            <v>GRUMA</v>
          </cell>
        </row>
        <row r="39356">
          <cell r="C39356">
            <v>159</v>
          </cell>
          <cell r="D39356" t="str">
            <v>GRUMA</v>
          </cell>
        </row>
        <row r="39357">
          <cell r="C39357">
            <v>166</v>
          </cell>
          <cell r="D39357" t="str">
            <v>GRUMA</v>
          </cell>
        </row>
        <row r="39358">
          <cell r="C39358">
            <v>407</v>
          </cell>
          <cell r="D39358" t="str">
            <v>GRUMA</v>
          </cell>
        </row>
        <row r="39359">
          <cell r="C39359">
            <v>231</v>
          </cell>
          <cell r="D39359" t="str">
            <v>PROGEL MEXICANA, S.A. DE C.V.</v>
          </cell>
        </row>
        <row r="39360">
          <cell r="C39360">
            <v>401</v>
          </cell>
          <cell r="D39360" t="str">
            <v>GYG DERIVADOS Y COMESTIBLES, S.A. DE C.V.</v>
          </cell>
        </row>
        <row r="39361">
          <cell r="C39361">
            <v>128</v>
          </cell>
          <cell r="D39361" t="str">
            <v>PRODUCTOS CURTIENTES SA DE CV</v>
          </cell>
        </row>
        <row r="39362">
          <cell r="C39362">
            <v>128</v>
          </cell>
          <cell r="D39362" t="str">
            <v>PRODUCTOS CURTIENTES SA DE CV</v>
          </cell>
        </row>
        <row r="39363">
          <cell r="C39363">
            <v>128</v>
          </cell>
          <cell r="D39363" t="str">
            <v>PRODUCTOS CURTIENTES SA DE CV</v>
          </cell>
        </row>
        <row r="39364">
          <cell r="C39364">
            <v>144</v>
          </cell>
          <cell r="D39364" t="str">
            <v>SUELAS WYNY SA DE CV</v>
          </cell>
        </row>
        <row r="39365">
          <cell r="C39365">
            <v>144</v>
          </cell>
          <cell r="D39365" t="str">
            <v>SUELAS WYNY SA DE CV</v>
          </cell>
        </row>
        <row r="39366">
          <cell r="C39366">
            <v>184</v>
          </cell>
          <cell r="D39366" t="str">
            <v>CUEROMEX WET BLUE SA DE CV</v>
          </cell>
        </row>
        <row r="39367">
          <cell r="C39367">
            <v>184</v>
          </cell>
          <cell r="D39367" t="str">
            <v>CUEROMEX WET BLUE SA DE CV</v>
          </cell>
        </row>
        <row r="39368">
          <cell r="C39368">
            <v>193</v>
          </cell>
          <cell r="D39368" t="str">
            <v>CURFIMEX SA DE CV</v>
          </cell>
        </row>
        <row r="39369">
          <cell r="C39369">
            <v>202</v>
          </cell>
          <cell r="D39369" t="str">
            <v>CURTIDOS TREVIÑO SA DE CV</v>
          </cell>
        </row>
        <row r="39370">
          <cell r="C39370">
            <v>371</v>
          </cell>
          <cell r="D39370" t="str">
            <v>DANIEL ROMO CUELLAR</v>
          </cell>
        </row>
        <row r="39371">
          <cell r="C39371">
            <v>414</v>
          </cell>
          <cell r="D39371" t="str">
            <v>HELA CHEMICALS SA DE CV</v>
          </cell>
        </row>
        <row r="39372">
          <cell r="C39372">
            <v>414</v>
          </cell>
          <cell r="D39372" t="str">
            <v>HELA CHEMICALS SA DE CV</v>
          </cell>
        </row>
        <row r="39373">
          <cell r="C39373">
            <v>420</v>
          </cell>
          <cell r="D39373" t="str">
            <v>PIELES SANTORO, S.A. DE C.V.</v>
          </cell>
        </row>
        <row r="39374">
          <cell r="C39374">
            <v>420</v>
          </cell>
          <cell r="D39374" t="str">
            <v>PIELES SANTORO, S.A. DE C.V.</v>
          </cell>
        </row>
        <row r="39375">
          <cell r="C39375">
            <v>420</v>
          </cell>
          <cell r="D39375" t="str">
            <v>PIELES SANTORO, S.A. DE C.V.</v>
          </cell>
        </row>
        <row r="39376">
          <cell r="C39376">
            <v>420</v>
          </cell>
          <cell r="D39376" t="str">
            <v>PIELES SANTORO, S.A. DE C.V.</v>
          </cell>
        </row>
        <row r="39377">
          <cell r="C39377">
            <v>165</v>
          </cell>
          <cell r="D39377" t="str">
            <v>EL PEQUEÑO CURTIDOR DE LEON, S.A. DE C.V.</v>
          </cell>
        </row>
        <row r="39378">
          <cell r="C39378">
            <v>389</v>
          </cell>
          <cell r="D39378" t="str">
            <v>QUIMICOS VEMONT, S. DE R.L. DE C.V.</v>
          </cell>
        </row>
        <row r="39379">
          <cell r="C39379">
            <v>389</v>
          </cell>
          <cell r="D39379" t="str">
            <v>QUIMICOS VEMONT, S. DE R.L. DE C.V.</v>
          </cell>
        </row>
        <row r="39380">
          <cell r="C39380">
            <v>389</v>
          </cell>
          <cell r="D39380" t="str">
            <v>QUIMICOS VEMONT, S. DE R.L. DE C.V.</v>
          </cell>
        </row>
        <row r="39381">
          <cell r="C39381">
            <v>389</v>
          </cell>
          <cell r="D39381" t="str">
            <v>QUIMICOS VEMONT, S. DE R.L. DE C.V.</v>
          </cell>
        </row>
        <row r="39382">
          <cell r="C39382">
            <v>53</v>
          </cell>
          <cell r="D39382" t="str">
            <v>DINCO DEL NORTE SA DE CV</v>
          </cell>
        </row>
        <row r="39383">
          <cell r="C39383">
            <v>53</v>
          </cell>
          <cell r="D39383" t="str">
            <v>DINCO DEL NORTE SA DE CV</v>
          </cell>
        </row>
        <row r="39384">
          <cell r="C39384">
            <v>53</v>
          </cell>
          <cell r="D39384" t="str">
            <v>DINCO DEL NORTE SA DE CV</v>
          </cell>
        </row>
        <row r="39385">
          <cell r="C39385">
            <v>53</v>
          </cell>
          <cell r="D39385" t="str">
            <v>DINCO DEL NORTE SA DE CV</v>
          </cell>
        </row>
        <row r="39386">
          <cell r="C39386">
            <v>393</v>
          </cell>
          <cell r="D39386" t="str">
            <v>CERVECERIA CUAUHTEMOC MOCTEZUMA SA DE CV</v>
          </cell>
        </row>
        <row r="39387">
          <cell r="C39387">
            <v>393</v>
          </cell>
          <cell r="D39387" t="str">
            <v>CERVECERIA CUAUHTEMOC MOCTEZUMA SA DE CV</v>
          </cell>
        </row>
        <row r="39388">
          <cell r="C39388">
            <v>28</v>
          </cell>
          <cell r="D39388" t="str">
            <v>CERVECERIA CUAUHTEMOC MOCTEZUMA SA DE CV</v>
          </cell>
        </row>
        <row r="39389">
          <cell r="C39389">
            <v>28</v>
          </cell>
          <cell r="D39389" t="str">
            <v>CERVECERIA CUAUHTEMOC MOCTEZUMA SA DE CV</v>
          </cell>
        </row>
        <row r="39390">
          <cell r="C39390">
            <v>28</v>
          </cell>
          <cell r="D39390" t="str">
            <v>CERVECERIA CUAUHTEMOC MOCTEZUMA SA DE CV</v>
          </cell>
        </row>
        <row r="39391">
          <cell r="C39391">
            <v>28</v>
          </cell>
          <cell r="D39391" t="str">
            <v>CERVECERIA CUAUHTEMOC MOCTEZUMA SA DE CV</v>
          </cell>
        </row>
        <row r="39392">
          <cell r="C39392">
            <v>28</v>
          </cell>
          <cell r="D39392" t="str">
            <v>CERVECERIA CUAUHTEMOC MOCTEZUMA SA DE CV</v>
          </cell>
        </row>
        <row r="39393">
          <cell r="C39393">
            <v>29</v>
          </cell>
          <cell r="D39393" t="str">
            <v>CERVECERIA CUAUHTEMOC MOCTEZUMA SA DE CV</v>
          </cell>
        </row>
        <row r="39394">
          <cell r="C39394">
            <v>29</v>
          </cell>
          <cell r="D39394" t="str">
            <v>CERVECERIA CUAUHTEMOC MOCTEZUMA SA DE CV</v>
          </cell>
        </row>
        <row r="39395">
          <cell r="C39395">
            <v>29</v>
          </cell>
          <cell r="D39395" t="str">
            <v>CERVECERIA CUAUHTEMOC MOCTEZUMA SA DE CV</v>
          </cell>
        </row>
        <row r="39396">
          <cell r="C39396">
            <v>29</v>
          </cell>
          <cell r="D39396" t="str">
            <v>CERVECERIA CUAUHTEMOC MOCTEZUMA SA DE CV</v>
          </cell>
        </row>
        <row r="39397">
          <cell r="C39397">
            <v>29</v>
          </cell>
          <cell r="D39397" t="str">
            <v>CERVECERIA CUAUHTEMOC MOCTEZUMA SA DE CV</v>
          </cell>
        </row>
        <row r="39398">
          <cell r="C39398">
            <v>29</v>
          </cell>
          <cell r="D39398" t="str">
            <v>CERVECERIA CUAUHTEMOC MOCTEZUMA SA DE CV</v>
          </cell>
        </row>
        <row r="39399">
          <cell r="C39399">
            <v>30</v>
          </cell>
          <cell r="D39399" t="str">
            <v>CERVECERIA CUAUHTEMOC MOCTEZUMA SA DE CV</v>
          </cell>
        </row>
        <row r="39400">
          <cell r="C39400">
            <v>30</v>
          </cell>
          <cell r="D39400" t="str">
            <v>CERVECERIA CUAUHTEMOC MOCTEZUMA SA DE CV</v>
          </cell>
        </row>
        <row r="39401">
          <cell r="C39401">
            <v>30</v>
          </cell>
          <cell r="D39401" t="str">
            <v>CERVECERIA CUAUHTEMOC MOCTEZUMA SA DE CV</v>
          </cell>
        </row>
        <row r="39402">
          <cell r="C39402">
            <v>30</v>
          </cell>
          <cell r="D39402" t="str">
            <v>CERVECERIA CUAUHTEMOC MOCTEZUMA SA DE CV</v>
          </cell>
        </row>
        <row r="39403">
          <cell r="C39403">
            <v>30</v>
          </cell>
          <cell r="D39403" t="str">
            <v>CERVECERIA CUAUHTEMOC MOCTEZUMA SA DE CV</v>
          </cell>
        </row>
        <row r="39404">
          <cell r="C39404">
            <v>31</v>
          </cell>
          <cell r="D39404" t="str">
            <v>CERVECERIA CUAUHTEMOC MOCTEZUMA SA DE CV</v>
          </cell>
        </row>
        <row r="39405">
          <cell r="C39405">
            <v>31</v>
          </cell>
          <cell r="D39405" t="str">
            <v>CERVECERIA CUAUHTEMOC MOCTEZUMA SA DE CV</v>
          </cell>
        </row>
        <row r="39406">
          <cell r="C39406">
            <v>31</v>
          </cell>
          <cell r="D39406" t="str">
            <v>CERVECERIA CUAUHTEMOC MOCTEZUMA SA DE CV</v>
          </cell>
        </row>
        <row r="39407">
          <cell r="C39407">
            <v>31</v>
          </cell>
          <cell r="D39407" t="str">
            <v>CERVECERIA CUAUHTEMOC MOCTEZUMA SA DE CV</v>
          </cell>
        </row>
        <row r="39408">
          <cell r="C39408">
            <v>31</v>
          </cell>
          <cell r="D39408" t="str">
            <v>CERVECERIA CUAUHTEMOC MOCTEZUMA SA DE CV</v>
          </cell>
        </row>
        <row r="39409">
          <cell r="C39409">
            <v>31</v>
          </cell>
          <cell r="D39409" t="str">
            <v>CERVECERIA CUAUHTEMOC MOCTEZUMA SA DE CV</v>
          </cell>
        </row>
        <row r="39410">
          <cell r="C39410">
            <v>32</v>
          </cell>
          <cell r="D39410" t="str">
            <v>CERVECERIA CUAUHTEMOC MOCTEZUMA SA DE CV</v>
          </cell>
        </row>
        <row r="39411">
          <cell r="C39411">
            <v>32</v>
          </cell>
          <cell r="D39411" t="str">
            <v>CERVECERIA CUAUHTEMOC MOCTEZUMA SA DE CV</v>
          </cell>
        </row>
        <row r="39412">
          <cell r="C39412">
            <v>32</v>
          </cell>
          <cell r="D39412" t="str">
            <v>CERVECERIA CUAUHTEMOC MOCTEZUMA SA DE CV</v>
          </cell>
        </row>
        <row r="39413">
          <cell r="C39413">
            <v>32</v>
          </cell>
          <cell r="D39413" t="str">
            <v>CERVECERIA CUAUHTEMOC MOCTEZUMA SA DE CV</v>
          </cell>
        </row>
        <row r="39414">
          <cell r="C39414">
            <v>33</v>
          </cell>
          <cell r="D39414" t="str">
            <v>CERVECERIA CUAUHTEMOC MOCTEZUMA SA DE CV</v>
          </cell>
        </row>
        <row r="39415">
          <cell r="C39415">
            <v>33</v>
          </cell>
          <cell r="D39415" t="str">
            <v>CERVECERIA CUAUHTEMOC MOCTEZUMA SA DE CV</v>
          </cell>
        </row>
        <row r="39416">
          <cell r="C39416">
            <v>33</v>
          </cell>
          <cell r="D39416" t="str">
            <v>CERVECERIA CUAUHTEMOC MOCTEZUMA SA DE CV</v>
          </cell>
        </row>
        <row r="39417">
          <cell r="C39417">
            <v>33</v>
          </cell>
          <cell r="D39417" t="str">
            <v>CERVECERIA CUAUHTEMOC MOCTEZUMA SA DE CV</v>
          </cell>
        </row>
        <row r="39418">
          <cell r="C39418">
            <v>33</v>
          </cell>
          <cell r="D39418" t="str">
            <v>CERVECERIA CUAUHTEMOC MOCTEZUMA SA DE CV</v>
          </cell>
        </row>
        <row r="39419">
          <cell r="C39419">
            <v>337</v>
          </cell>
          <cell r="D39419" t="str">
            <v>CERVECERIA CUAUHTEMOC MOCTEZUMA SA DE CV</v>
          </cell>
        </row>
        <row r="39420">
          <cell r="C39420">
            <v>337</v>
          </cell>
          <cell r="D39420" t="str">
            <v>CERVECERIA CUAUHTEMOC MOCTEZUMA SA DE CV</v>
          </cell>
        </row>
        <row r="39421">
          <cell r="C39421">
            <v>337</v>
          </cell>
          <cell r="D39421" t="str">
            <v>CERVECERIA CUAUHTEMOC MOCTEZUMA SA DE CV</v>
          </cell>
        </row>
        <row r="39422">
          <cell r="C39422">
            <v>337</v>
          </cell>
          <cell r="D39422" t="str">
            <v>CERVECERIA CUAUHTEMOC MOCTEZUMA SA DE CV</v>
          </cell>
        </row>
        <row r="39423">
          <cell r="C39423">
            <v>342</v>
          </cell>
          <cell r="D39423" t="str">
            <v>RED STRIPE</v>
          </cell>
        </row>
        <row r="39424">
          <cell r="C39424">
            <v>342</v>
          </cell>
          <cell r="D39424" t="str">
            <v>RED STRIPE</v>
          </cell>
        </row>
        <row r="39425">
          <cell r="C39425">
            <v>342</v>
          </cell>
          <cell r="D39425" t="str">
            <v>RED STRIPE</v>
          </cell>
        </row>
        <row r="39426">
          <cell r="C39426">
            <v>393</v>
          </cell>
          <cell r="D39426" t="str">
            <v>CERVECERIA CUAUHTEMOC MOCTEZUMA SA DE CV</v>
          </cell>
        </row>
        <row r="39427">
          <cell r="C39427">
            <v>436</v>
          </cell>
          <cell r="D39427" t="str">
            <v>CERVECERIA PANAMA, S.A.</v>
          </cell>
        </row>
        <row r="39428">
          <cell r="C39428">
            <v>392</v>
          </cell>
          <cell r="D39428" t="str">
            <v>CIH INTERNATIONAL, S.A.R.L.</v>
          </cell>
        </row>
        <row r="39429">
          <cell r="C39429">
            <v>392</v>
          </cell>
          <cell r="D39429" t="str">
            <v>CIH INTERNATIONAL, S.A.R.L.</v>
          </cell>
        </row>
        <row r="39430">
          <cell r="C39430">
            <v>392</v>
          </cell>
          <cell r="D39430" t="str">
            <v>CIH INTERNATIONAL, S.A.R.L.</v>
          </cell>
        </row>
        <row r="39431">
          <cell r="C39431">
            <v>392</v>
          </cell>
          <cell r="D39431" t="str">
            <v>CIH INTERNATIONAL, S.A.R.L.</v>
          </cell>
        </row>
        <row r="39432">
          <cell r="C39432">
            <v>392</v>
          </cell>
          <cell r="D39432" t="str">
            <v>CIH INTERNATIONAL, S.A.R.L.</v>
          </cell>
        </row>
        <row r="39433">
          <cell r="C39433">
            <v>392</v>
          </cell>
          <cell r="D39433" t="str">
            <v>CIH INTERNATIONAL, S.A.R.L.</v>
          </cell>
        </row>
        <row r="39434">
          <cell r="C39434">
            <v>232</v>
          </cell>
          <cell r="D39434" t="str">
            <v>BANKS (BARBADOS) BREWERIES LTD</v>
          </cell>
        </row>
        <row r="39435">
          <cell r="C39435">
            <v>232</v>
          </cell>
          <cell r="D39435" t="str">
            <v>BANKS (BARBADOS) BREWERIES LTD</v>
          </cell>
        </row>
        <row r="39436">
          <cell r="C39436">
            <v>238</v>
          </cell>
          <cell r="D39436" t="str">
            <v>ANSA MCAL TRADING, INC.</v>
          </cell>
        </row>
        <row r="39437">
          <cell r="C39437">
            <v>238</v>
          </cell>
          <cell r="D39437" t="str">
            <v>ANSA MCAL TRADING, INC.</v>
          </cell>
        </row>
        <row r="39438">
          <cell r="C39438" t="str">
            <v>S/N</v>
          </cell>
          <cell r="D39438" t="str">
            <v>CERVECERÍA CUBANA</v>
          </cell>
        </row>
        <row r="39439">
          <cell r="C39439">
            <v>100</v>
          </cell>
          <cell r="D39439" t="str">
            <v>MANUFACTURAS KALTEX SA DE CV</v>
          </cell>
        </row>
        <row r="39440">
          <cell r="C39440">
            <v>100</v>
          </cell>
          <cell r="D39440" t="str">
            <v>MANUFACTURAS KALTEX SA DE CV</v>
          </cell>
        </row>
        <row r="39441">
          <cell r="C39441">
            <v>100</v>
          </cell>
          <cell r="D39441" t="str">
            <v>MANUFACTURAS KALTEX SA DE CV</v>
          </cell>
        </row>
        <row r="39442">
          <cell r="C39442">
            <v>16</v>
          </cell>
          <cell r="D39442" t="str">
            <v>GRUMA</v>
          </cell>
        </row>
        <row r="39443">
          <cell r="C39443">
            <v>78</v>
          </cell>
          <cell r="D39443" t="str">
            <v>GRUMA</v>
          </cell>
        </row>
        <row r="39444">
          <cell r="C39444">
            <v>78</v>
          </cell>
          <cell r="D39444" t="str">
            <v>GRUMA</v>
          </cell>
        </row>
        <row r="39445">
          <cell r="C39445">
            <v>79</v>
          </cell>
          <cell r="D39445" t="str">
            <v>GRUMA</v>
          </cell>
        </row>
        <row r="39446">
          <cell r="C39446">
            <v>79</v>
          </cell>
          <cell r="D39446" t="str">
            <v>GRUMA</v>
          </cell>
        </row>
        <row r="39447">
          <cell r="C39447">
            <v>112</v>
          </cell>
          <cell r="D39447" t="str">
            <v>GRUMA</v>
          </cell>
        </row>
        <row r="39448">
          <cell r="C39448">
            <v>113</v>
          </cell>
          <cell r="D39448" t="str">
            <v>GRUMA</v>
          </cell>
        </row>
        <row r="39449">
          <cell r="C39449">
            <v>113</v>
          </cell>
          <cell r="D39449" t="str">
            <v>GRUMA</v>
          </cell>
        </row>
        <row r="39450">
          <cell r="C39450">
            <v>114</v>
          </cell>
          <cell r="D39450" t="str">
            <v>GRUMA</v>
          </cell>
        </row>
        <row r="39451">
          <cell r="C39451">
            <v>114</v>
          </cell>
          <cell r="D39451" t="str">
            <v>GRUMA</v>
          </cell>
        </row>
        <row r="39452">
          <cell r="C39452">
            <v>115</v>
          </cell>
          <cell r="D39452" t="str">
            <v>GRUMA</v>
          </cell>
        </row>
        <row r="39453">
          <cell r="C39453">
            <v>159</v>
          </cell>
          <cell r="D39453" t="str">
            <v>GRUMA</v>
          </cell>
        </row>
        <row r="39454">
          <cell r="C39454">
            <v>159</v>
          </cell>
          <cell r="D39454" t="str">
            <v>GRUMA</v>
          </cell>
        </row>
        <row r="39455">
          <cell r="C39455">
            <v>166</v>
          </cell>
          <cell r="D39455" t="str">
            <v>GRUMA</v>
          </cell>
        </row>
        <row r="39456">
          <cell r="C39456">
            <v>407</v>
          </cell>
          <cell r="D39456" t="str">
            <v>GRUMA</v>
          </cell>
        </row>
        <row r="39457">
          <cell r="C39457">
            <v>231</v>
          </cell>
          <cell r="D39457" t="str">
            <v>PROGEL MEXICANA, S.A. DE C.V.</v>
          </cell>
        </row>
        <row r="39458">
          <cell r="C39458">
            <v>401</v>
          </cell>
          <cell r="D39458" t="str">
            <v>GYG DERIVADOS Y COMESTIBLES, S.A. DE C.V.</v>
          </cell>
        </row>
        <row r="39459">
          <cell r="C39459">
            <v>128</v>
          </cell>
          <cell r="D39459" t="str">
            <v>PRODUCTOS CURTIENTES SA DE CV</v>
          </cell>
        </row>
        <row r="39460">
          <cell r="C39460">
            <v>128</v>
          </cell>
          <cell r="D39460" t="str">
            <v>PRODUCTOS CURTIENTES SA DE CV</v>
          </cell>
        </row>
        <row r="39461">
          <cell r="C39461">
            <v>128</v>
          </cell>
          <cell r="D39461" t="str">
            <v>PRODUCTOS CURTIENTES SA DE CV</v>
          </cell>
        </row>
        <row r="39462">
          <cell r="C39462">
            <v>144</v>
          </cell>
          <cell r="D39462" t="str">
            <v>SUELAS WYNY SA DE CV</v>
          </cell>
        </row>
        <row r="39463">
          <cell r="C39463">
            <v>144</v>
          </cell>
          <cell r="D39463" t="str">
            <v>SUELAS WYNY SA DE CV</v>
          </cell>
        </row>
        <row r="39464">
          <cell r="C39464">
            <v>184</v>
          </cell>
          <cell r="D39464" t="str">
            <v>CUEROMEX WET BLUE SA DE CV</v>
          </cell>
        </row>
        <row r="39465">
          <cell r="C39465">
            <v>184</v>
          </cell>
          <cell r="D39465" t="str">
            <v>CUEROMEX WET BLUE SA DE CV</v>
          </cell>
        </row>
        <row r="39466">
          <cell r="C39466">
            <v>193</v>
          </cell>
          <cell r="D39466" t="str">
            <v>CURFIMEX SA DE CV</v>
          </cell>
        </row>
        <row r="39467">
          <cell r="C39467">
            <v>202</v>
          </cell>
          <cell r="D39467" t="str">
            <v>CURTIDOS TREVIÑO SA DE CV</v>
          </cell>
        </row>
        <row r="39468">
          <cell r="C39468">
            <v>371</v>
          </cell>
          <cell r="D39468" t="str">
            <v>DANIEL ROMO CUELLAR</v>
          </cell>
        </row>
        <row r="39469">
          <cell r="C39469">
            <v>414</v>
          </cell>
          <cell r="D39469" t="str">
            <v>HELA CHEMICALS SA DE CV</v>
          </cell>
        </row>
        <row r="39470">
          <cell r="C39470">
            <v>414</v>
          </cell>
          <cell r="D39470" t="str">
            <v>HELA CHEMICALS SA DE CV</v>
          </cell>
        </row>
        <row r="39471">
          <cell r="C39471">
            <v>420</v>
          </cell>
          <cell r="D39471" t="str">
            <v>PIELES SANTORO, S.A. DE C.V.</v>
          </cell>
        </row>
        <row r="39472">
          <cell r="C39472">
            <v>420</v>
          </cell>
          <cell r="D39472" t="str">
            <v>PIELES SANTORO, S.A. DE C.V.</v>
          </cell>
        </row>
        <row r="39473">
          <cell r="C39473">
            <v>420</v>
          </cell>
          <cell r="D39473" t="str">
            <v>PIELES SANTORO, S.A. DE C.V.</v>
          </cell>
        </row>
        <row r="39474">
          <cell r="C39474">
            <v>420</v>
          </cell>
          <cell r="D39474" t="str">
            <v>PIELES SANTORO, S.A. DE C.V.</v>
          </cell>
        </row>
        <row r="39475">
          <cell r="C39475">
            <v>165</v>
          </cell>
          <cell r="D39475" t="str">
            <v>EL PEQUEÑO CURTIDOR DE LEON, S.A. DE C.V.</v>
          </cell>
        </row>
        <row r="39476">
          <cell r="C39476">
            <v>389</v>
          </cell>
          <cell r="D39476" t="str">
            <v>QUIMICOS VEMONT, S. DE R.L. DE C.V.</v>
          </cell>
        </row>
        <row r="39477">
          <cell r="C39477">
            <v>389</v>
          </cell>
          <cell r="D39477" t="str">
            <v>QUIMICOS VEMONT, S. DE R.L. DE C.V.</v>
          </cell>
        </row>
        <row r="39478">
          <cell r="C39478">
            <v>389</v>
          </cell>
          <cell r="D39478" t="str">
            <v>QUIMICOS VEMONT, S. DE R.L. DE C.V.</v>
          </cell>
        </row>
        <row r="39479">
          <cell r="C39479">
            <v>389</v>
          </cell>
          <cell r="D39479" t="str">
            <v>QUIMICOS VEMONT, S. DE R.L. DE C.V.</v>
          </cell>
        </row>
        <row r="39480">
          <cell r="C39480">
            <v>53</v>
          </cell>
          <cell r="D39480" t="str">
            <v>DINCO DEL NORTE SA DE CV</v>
          </cell>
        </row>
        <row r="39481">
          <cell r="C39481">
            <v>53</v>
          </cell>
          <cell r="D39481" t="str">
            <v>DINCO DEL NORTE SA DE CV</v>
          </cell>
        </row>
        <row r="39482">
          <cell r="C39482">
            <v>53</v>
          </cell>
          <cell r="D39482" t="str">
            <v>DINCO DEL NORTE SA DE CV</v>
          </cell>
        </row>
        <row r="39483">
          <cell r="C39483">
            <v>53</v>
          </cell>
          <cell r="D39483" t="str">
            <v>DINCO DEL NORTE SA DE CV</v>
          </cell>
        </row>
        <row r="39484">
          <cell r="C39484">
            <v>393</v>
          </cell>
          <cell r="D39484" t="str">
            <v>CERVECERIA CUAUHTEMOC MOCTEZUMA SA DE CV</v>
          </cell>
        </row>
        <row r="39485">
          <cell r="C39485">
            <v>393</v>
          </cell>
          <cell r="D39485" t="str">
            <v>CERVECERIA CUAUHTEMOC MOCTEZUMA SA DE CV</v>
          </cell>
        </row>
        <row r="39486">
          <cell r="C39486">
            <v>28</v>
          </cell>
          <cell r="D39486" t="str">
            <v>CERVECERIA CUAUHTEMOC MOCTEZUMA SA DE CV</v>
          </cell>
        </row>
        <row r="39487">
          <cell r="C39487">
            <v>28</v>
          </cell>
          <cell r="D39487" t="str">
            <v>CERVECERIA CUAUHTEMOC MOCTEZUMA SA DE CV</v>
          </cell>
        </row>
        <row r="39488">
          <cell r="C39488">
            <v>28</v>
          </cell>
          <cell r="D39488" t="str">
            <v>CERVECERIA CUAUHTEMOC MOCTEZUMA SA DE CV</v>
          </cell>
        </row>
        <row r="39489">
          <cell r="C39489">
            <v>28</v>
          </cell>
          <cell r="D39489" t="str">
            <v>CERVECERIA CUAUHTEMOC MOCTEZUMA SA DE CV</v>
          </cell>
        </row>
        <row r="39490">
          <cell r="C39490">
            <v>28</v>
          </cell>
          <cell r="D39490" t="str">
            <v>CERVECERIA CUAUHTEMOC MOCTEZUMA SA DE CV</v>
          </cell>
        </row>
        <row r="39491">
          <cell r="C39491">
            <v>29</v>
          </cell>
          <cell r="D39491" t="str">
            <v>CERVECERIA CUAUHTEMOC MOCTEZUMA SA DE CV</v>
          </cell>
        </row>
        <row r="39492">
          <cell r="C39492">
            <v>29</v>
          </cell>
          <cell r="D39492" t="str">
            <v>CERVECERIA CUAUHTEMOC MOCTEZUMA SA DE CV</v>
          </cell>
        </row>
        <row r="39493">
          <cell r="C39493">
            <v>29</v>
          </cell>
          <cell r="D39493" t="str">
            <v>CERVECERIA CUAUHTEMOC MOCTEZUMA SA DE CV</v>
          </cell>
        </row>
        <row r="39494">
          <cell r="C39494">
            <v>29</v>
          </cell>
          <cell r="D39494" t="str">
            <v>CERVECERIA CUAUHTEMOC MOCTEZUMA SA DE CV</v>
          </cell>
        </row>
        <row r="39495">
          <cell r="C39495">
            <v>29</v>
          </cell>
          <cell r="D39495" t="str">
            <v>CERVECERIA CUAUHTEMOC MOCTEZUMA SA DE CV</v>
          </cell>
        </row>
        <row r="39496">
          <cell r="C39496">
            <v>29</v>
          </cell>
          <cell r="D39496" t="str">
            <v>CERVECERIA CUAUHTEMOC MOCTEZUMA SA DE CV</v>
          </cell>
        </row>
        <row r="39497">
          <cell r="C39497">
            <v>30</v>
          </cell>
          <cell r="D39497" t="str">
            <v>CERVECERIA CUAUHTEMOC MOCTEZUMA SA DE CV</v>
          </cell>
        </row>
        <row r="39498">
          <cell r="C39498">
            <v>30</v>
          </cell>
          <cell r="D39498" t="str">
            <v>CERVECERIA CUAUHTEMOC MOCTEZUMA SA DE CV</v>
          </cell>
        </row>
        <row r="39499">
          <cell r="C39499">
            <v>30</v>
          </cell>
          <cell r="D39499" t="str">
            <v>CERVECERIA CUAUHTEMOC MOCTEZUMA SA DE CV</v>
          </cell>
        </row>
        <row r="39500">
          <cell r="C39500">
            <v>30</v>
          </cell>
          <cell r="D39500" t="str">
            <v>CERVECERIA CUAUHTEMOC MOCTEZUMA SA DE CV</v>
          </cell>
        </row>
        <row r="39501">
          <cell r="C39501">
            <v>30</v>
          </cell>
          <cell r="D39501" t="str">
            <v>CERVECERIA CUAUHTEMOC MOCTEZUMA SA DE CV</v>
          </cell>
        </row>
        <row r="39502">
          <cell r="C39502">
            <v>31</v>
          </cell>
          <cell r="D39502" t="str">
            <v>CERVECERIA CUAUHTEMOC MOCTEZUMA SA DE CV</v>
          </cell>
        </row>
        <row r="39503">
          <cell r="C39503">
            <v>31</v>
          </cell>
          <cell r="D39503" t="str">
            <v>CERVECERIA CUAUHTEMOC MOCTEZUMA SA DE CV</v>
          </cell>
        </row>
        <row r="39504">
          <cell r="C39504">
            <v>31</v>
          </cell>
          <cell r="D39504" t="str">
            <v>CERVECERIA CUAUHTEMOC MOCTEZUMA SA DE CV</v>
          </cell>
        </row>
        <row r="39505">
          <cell r="C39505">
            <v>31</v>
          </cell>
          <cell r="D39505" t="str">
            <v>CERVECERIA CUAUHTEMOC MOCTEZUMA SA DE CV</v>
          </cell>
        </row>
        <row r="39506">
          <cell r="C39506">
            <v>31</v>
          </cell>
          <cell r="D39506" t="str">
            <v>CERVECERIA CUAUHTEMOC MOCTEZUMA SA DE CV</v>
          </cell>
        </row>
        <row r="39507">
          <cell r="C39507">
            <v>31</v>
          </cell>
          <cell r="D39507" t="str">
            <v>CERVECERIA CUAUHTEMOC MOCTEZUMA SA DE CV</v>
          </cell>
        </row>
        <row r="39508">
          <cell r="C39508">
            <v>32</v>
          </cell>
          <cell r="D39508" t="str">
            <v>CERVECERIA CUAUHTEMOC MOCTEZUMA SA DE CV</v>
          </cell>
        </row>
        <row r="39509">
          <cell r="C39509">
            <v>32</v>
          </cell>
          <cell r="D39509" t="str">
            <v>CERVECERIA CUAUHTEMOC MOCTEZUMA SA DE CV</v>
          </cell>
        </row>
        <row r="39510">
          <cell r="C39510">
            <v>32</v>
          </cell>
          <cell r="D39510" t="str">
            <v>CERVECERIA CUAUHTEMOC MOCTEZUMA SA DE CV</v>
          </cell>
        </row>
        <row r="39511">
          <cell r="C39511">
            <v>32</v>
          </cell>
          <cell r="D39511" t="str">
            <v>CERVECERIA CUAUHTEMOC MOCTEZUMA SA DE CV</v>
          </cell>
        </row>
        <row r="39512">
          <cell r="C39512">
            <v>33</v>
          </cell>
          <cell r="D39512" t="str">
            <v>CERVECERIA CUAUHTEMOC MOCTEZUMA SA DE CV</v>
          </cell>
        </row>
        <row r="39513">
          <cell r="C39513">
            <v>33</v>
          </cell>
          <cell r="D39513" t="str">
            <v>CERVECERIA CUAUHTEMOC MOCTEZUMA SA DE CV</v>
          </cell>
        </row>
        <row r="39514">
          <cell r="C39514">
            <v>33</v>
          </cell>
          <cell r="D39514" t="str">
            <v>CERVECERIA CUAUHTEMOC MOCTEZUMA SA DE CV</v>
          </cell>
        </row>
        <row r="39515">
          <cell r="C39515">
            <v>33</v>
          </cell>
          <cell r="D39515" t="str">
            <v>CERVECERIA CUAUHTEMOC MOCTEZUMA SA DE CV</v>
          </cell>
        </row>
        <row r="39516">
          <cell r="C39516">
            <v>33</v>
          </cell>
          <cell r="D39516" t="str">
            <v>CERVECERIA CUAUHTEMOC MOCTEZUMA SA DE CV</v>
          </cell>
        </row>
        <row r="39517">
          <cell r="C39517">
            <v>337</v>
          </cell>
          <cell r="D39517" t="str">
            <v>CERVECERIA CUAUHTEMOC MOCTEZUMA SA DE CV</v>
          </cell>
        </row>
        <row r="39518">
          <cell r="C39518">
            <v>337</v>
          </cell>
          <cell r="D39518" t="str">
            <v>CERVECERIA CUAUHTEMOC MOCTEZUMA SA DE CV</v>
          </cell>
        </row>
        <row r="39519">
          <cell r="C39519">
            <v>337</v>
          </cell>
          <cell r="D39519" t="str">
            <v>CERVECERIA CUAUHTEMOC MOCTEZUMA SA DE CV</v>
          </cell>
        </row>
        <row r="39520">
          <cell r="C39520">
            <v>337</v>
          </cell>
          <cell r="D39520" t="str">
            <v>CERVECERIA CUAUHTEMOC MOCTEZUMA SA DE CV</v>
          </cell>
        </row>
        <row r="39521">
          <cell r="C39521">
            <v>342</v>
          </cell>
          <cell r="D39521" t="str">
            <v>RED STRIPE</v>
          </cell>
        </row>
        <row r="39522">
          <cell r="C39522">
            <v>342</v>
          </cell>
          <cell r="D39522" t="str">
            <v>RED STRIPE</v>
          </cell>
        </row>
        <row r="39523">
          <cell r="C39523">
            <v>342</v>
          </cell>
          <cell r="D39523" t="str">
            <v>RED STRIPE</v>
          </cell>
        </row>
        <row r="39524">
          <cell r="C39524">
            <v>393</v>
          </cell>
          <cell r="D39524" t="str">
            <v>CERVECERIA CUAUHTEMOC MOCTEZUMA SA DE CV</v>
          </cell>
        </row>
        <row r="39525">
          <cell r="C39525">
            <v>436</v>
          </cell>
          <cell r="D39525" t="str">
            <v>CERVECERIA PANAMA, S.A.</v>
          </cell>
        </row>
        <row r="39526">
          <cell r="C39526">
            <v>392</v>
          </cell>
          <cell r="D39526" t="str">
            <v>CIH INTERNATIONAL, S.A.R.L.</v>
          </cell>
        </row>
        <row r="39527">
          <cell r="C39527">
            <v>392</v>
          </cell>
          <cell r="D39527" t="str">
            <v>CIH INTERNATIONAL, S.A.R.L.</v>
          </cell>
        </row>
        <row r="39528">
          <cell r="C39528">
            <v>392</v>
          </cell>
          <cell r="D39528" t="str">
            <v>CIH INTERNATIONAL, S.A.R.L.</v>
          </cell>
        </row>
        <row r="39529">
          <cell r="C39529">
            <v>392</v>
          </cell>
          <cell r="D39529" t="str">
            <v>CIH INTERNATIONAL, S.A.R.L.</v>
          </cell>
        </row>
        <row r="39530">
          <cell r="C39530">
            <v>392</v>
          </cell>
          <cell r="D39530" t="str">
            <v>CIH INTERNATIONAL, S.A.R.L.</v>
          </cell>
        </row>
        <row r="39531">
          <cell r="C39531">
            <v>392</v>
          </cell>
          <cell r="D39531" t="str">
            <v>CIH INTERNATIONAL, S.A.R.L.</v>
          </cell>
        </row>
        <row r="39532">
          <cell r="C39532">
            <v>232</v>
          </cell>
          <cell r="D39532" t="str">
            <v>BANKS (BARBADOS) BREWERIES LTD</v>
          </cell>
        </row>
        <row r="39533">
          <cell r="C39533">
            <v>232</v>
          </cell>
          <cell r="D39533" t="str">
            <v>BANKS (BARBADOS) BREWERIES LTD</v>
          </cell>
        </row>
        <row r="39534">
          <cell r="C39534">
            <v>238</v>
          </cell>
          <cell r="D39534" t="str">
            <v>ANSA MCAL TRADING, INC.</v>
          </cell>
        </row>
        <row r="39535">
          <cell r="C39535">
            <v>238</v>
          </cell>
          <cell r="D39535" t="str">
            <v>ANSA MCAL TRADING, INC.</v>
          </cell>
        </row>
        <row r="39536">
          <cell r="C39536" t="str">
            <v>S/N</v>
          </cell>
          <cell r="D39536" t="str">
            <v>CERVECERÍA CUBANA</v>
          </cell>
        </row>
        <row r="39537">
          <cell r="C39537">
            <v>100</v>
          </cell>
          <cell r="D39537" t="str">
            <v>MANUFACTURAS KALTEX SA DE CV</v>
          </cell>
        </row>
        <row r="39538">
          <cell r="C39538">
            <v>100</v>
          </cell>
          <cell r="D39538" t="str">
            <v>MANUFACTURAS KALTEX SA DE CV</v>
          </cell>
        </row>
        <row r="39539">
          <cell r="C39539">
            <v>100</v>
          </cell>
          <cell r="D39539" t="str">
            <v>MANUFACTURAS KALTEX SA DE CV</v>
          </cell>
        </row>
        <row r="39540">
          <cell r="C39540">
            <v>16</v>
          </cell>
          <cell r="D39540" t="str">
            <v>GRUMA</v>
          </cell>
        </row>
        <row r="39541">
          <cell r="C39541">
            <v>78</v>
          </cell>
          <cell r="D39541" t="str">
            <v>GRUMA</v>
          </cell>
        </row>
        <row r="39542">
          <cell r="C39542">
            <v>78</v>
          </cell>
          <cell r="D39542" t="str">
            <v>GRUMA</v>
          </cell>
        </row>
        <row r="39543">
          <cell r="C39543">
            <v>79</v>
          </cell>
          <cell r="D39543" t="str">
            <v>GRUMA</v>
          </cell>
        </row>
        <row r="39544">
          <cell r="C39544">
            <v>79</v>
          </cell>
          <cell r="D39544" t="str">
            <v>GRUMA</v>
          </cell>
        </row>
        <row r="39545">
          <cell r="C39545">
            <v>112</v>
          </cell>
          <cell r="D39545" t="str">
            <v>GRUMA</v>
          </cell>
        </row>
        <row r="39546">
          <cell r="C39546">
            <v>113</v>
          </cell>
          <cell r="D39546" t="str">
            <v>GRUMA</v>
          </cell>
        </row>
        <row r="39547">
          <cell r="C39547">
            <v>113</v>
          </cell>
          <cell r="D39547" t="str">
            <v>GRUMA</v>
          </cell>
        </row>
        <row r="39548">
          <cell r="C39548">
            <v>114</v>
          </cell>
          <cell r="D39548" t="str">
            <v>GRUMA</v>
          </cell>
        </row>
        <row r="39549">
          <cell r="C39549">
            <v>114</v>
          </cell>
          <cell r="D39549" t="str">
            <v>GRUMA</v>
          </cell>
        </row>
        <row r="39550">
          <cell r="C39550">
            <v>115</v>
          </cell>
          <cell r="D39550" t="str">
            <v>GRUMA</v>
          </cell>
        </row>
        <row r="39551">
          <cell r="C39551">
            <v>159</v>
          </cell>
          <cell r="D39551" t="str">
            <v>GRUMA</v>
          </cell>
        </row>
        <row r="39552">
          <cell r="C39552">
            <v>159</v>
          </cell>
          <cell r="D39552" t="str">
            <v>GRUMA</v>
          </cell>
        </row>
        <row r="39553">
          <cell r="C39553">
            <v>166</v>
          </cell>
          <cell r="D39553" t="str">
            <v>GRUMA</v>
          </cell>
        </row>
        <row r="39554">
          <cell r="C39554">
            <v>407</v>
          </cell>
          <cell r="D39554" t="str">
            <v>GRUMA</v>
          </cell>
        </row>
        <row r="39555">
          <cell r="C39555">
            <v>231</v>
          </cell>
          <cell r="D39555" t="str">
            <v>PROGEL MEXICANA, S.A. DE C.V.</v>
          </cell>
        </row>
        <row r="39556">
          <cell r="C39556">
            <v>401</v>
          </cell>
          <cell r="D39556" t="str">
            <v>GYG DERIVADOS Y COMESTIBLES, S.A. DE C.V.</v>
          </cell>
        </row>
        <row r="39557">
          <cell r="C39557">
            <v>128</v>
          </cell>
          <cell r="D39557" t="str">
            <v>PRODUCTOS CURTIENTES SA DE CV</v>
          </cell>
        </row>
        <row r="39558">
          <cell r="C39558">
            <v>128</v>
          </cell>
          <cell r="D39558" t="str">
            <v>PRODUCTOS CURTIENTES SA DE CV</v>
          </cell>
        </row>
        <row r="39559">
          <cell r="C39559">
            <v>128</v>
          </cell>
          <cell r="D39559" t="str">
            <v>PRODUCTOS CURTIENTES SA DE CV</v>
          </cell>
        </row>
        <row r="39560">
          <cell r="C39560">
            <v>144</v>
          </cell>
          <cell r="D39560" t="str">
            <v>SUELAS WYNY SA DE CV</v>
          </cell>
        </row>
        <row r="39561">
          <cell r="C39561">
            <v>144</v>
          </cell>
          <cell r="D39561" t="str">
            <v>SUELAS WYNY SA DE CV</v>
          </cell>
        </row>
        <row r="39562">
          <cell r="C39562">
            <v>184</v>
          </cell>
          <cell r="D39562" t="str">
            <v>CUEROMEX WET BLUE SA DE CV</v>
          </cell>
        </row>
        <row r="39563">
          <cell r="C39563">
            <v>184</v>
          </cell>
          <cell r="D39563" t="str">
            <v>CUEROMEX WET BLUE SA DE CV</v>
          </cell>
        </row>
        <row r="39564">
          <cell r="C39564">
            <v>193</v>
          </cell>
          <cell r="D39564" t="str">
            <v>CURFIMEX SA DE CV</v>
          </cell>
        </row>
        <row r="39565">
          <cell r="C39565">
            <v>202</v>
          </cell>
          <cell r="D39565" t="str">
            <v>CURTIDOS TREVIÑO SA DE CV</v>
          </cell>
        </row>
        <row r="39566">
          <cell r="C39566">
            <v>371</v>
          </cell>
          <cell r="D39566" t="str">
            <v>DANIEL ROMO CUELLAR</v>
          </cell>
        </row>
        <row r="39567">
          <cell r="C39567">
            <v>414</v>
          </cell>
          <cell r="D39567" t="str">
            <v>HELA CHEMICALS SA DE CV</v>
          </cell>
        </row>
        <row r="39568">
          <cell r="C39568">
            <v>414</v>
          </cell>
          <cell r="D39568" t="str">
            <v>HELA CHEMICALS SA DE CV</v>
          </cell>
        </row>
        <row r="39569">
          <cell r="C39569">
            <v>420</v>
          </cell>
          <cell r="D39569" t="str">
            <v>PIELES SANTORO, S.A. DE C.V.</v>
          </cell>
        </row>
        <row r="39570">
          <cell r="C39570">
            <v>420</v>
          </cell>
          <cell r="D39570" t="str">
            <v>PIELES SANTORO, S.A. DE C.V.</v>
          </cell>
        </row>
        <row r="39571">
          <cell r="C39571">
            <v>420</v>
          </cell>
          <cell r="D39571" t="str">
            <v>PIELES SANTORO, S.A. DE C.V.</v>
          </cell>
        </row>
        <row r="39572">
          <cell r="C39572">
            <v>420</v>
          </cell>
          <cell r="D39572" t="str">
            <v>PIELES SANTORO, S.A. DE C.V.</v>
          </cell>
        </row>
        <row r="39573">
          <cell r="C39573">
            <v>165</v>
          </cell>
          <cell r="D39573" t="str">
            <v>EL PEQUEÑO CURTIDOR DE LEON, S.A. DE C.V.</v>
          </cell>
        </row>
        <row r="39574">
          <cell r="C39574">
            <v>389</v>
          </cell>
          <cell r="D39574" t="str">
            <v>QUIMICOS VEMONT, S. DE R.L. DE C.V.</v>
          </cell>
        </row>
        <row r="39575">
          <cell r="C39575">
            <v>389</v>
          </cell>
          <cell r="D39575" t="str">
            <v>QUIMICOS VEMONT, S. DE R.L. DE C.V.</v>
          </cell>
        </row>
        <row r="39576">
          <cell r="C39576">
            <v>389</v>
          </cell>
          <cell r="D39576" t="str">
            <v>QUIMICOS VEMONT, S. DE R.L. DE C.V.</v>
          </cell>
        </row>
        <row r="39577">
          <cell r="C39577">
            <v>389</v>
          </cell>
          <cell r="D39577" t="str">
            <v>QUIMICOS VEMONT, S. DE R.L. DE C.V.</v>
          </cell>
        </row>
        <row r="39578">
          <cell r="C39578">
            <v>53</v>
          </cell>
          <cell r="D39578" t="str">
            <v>DINCO DEL NORTE SA DE CV</v>
          </cell>
        </row>
        <row r="39579">
          <cell r="C39579">
            <v>53</v>
          </cell>
          <cell r="D39579" t="str">
            <v>DINCO DEL NORTE SA DE CV</v>
          </cell>
        </row>
        <row r="39580">
          <cell r="C39580">
            <v>53</v>
          </cell>
          <cell r="D39580" t="str">
            <v>DINCO DEL NORTE SA DE CV</v>
          </cell>
        </row>
        <row r="39581">
          <cell r="C39581">
            <v>53</v>
          </cell>
          <cell r="D39581" t="str">
            <v>DINCO DEL NORTE SA DE CV</v>
          </cell>
        </row>
        <row r="39582">
          <cell r="C39582">
            <v>393</v>
          </cell>
          <cell r="D39582" t="str">
            <v>CERVECERIA CUAUHTEMOC MOCTEZUMA SA DE CV</v>
          </cell>
        </row>
        <row r="39583">
          <cell r="C39583">
            <v>393</v>
          </cell>
          <cell r="D39583" t="str">
            <v>CERVECERIA CUAUHTEMOC MOCTEZUMA SA DE CV</v>
          </cell>
        </row>
        <row r="39584">
          <cell r="C39584">
            <v>28</v>
          </cell>
          <cell r="D39584" t="str">
            <v>CERVECERIA CUAUHTEMOC MOCTEZUMA SA DE CV</v>
          </cell>
        </row>
        <row r="39585">
          <cell r="C39585">
            <v>28</v>
          </cell>
          <cell r="D39585" t="str">
            <v>CERVECERIA CUAUHTEMOC MOCTEZUMA SA DE CV</v>
          </cell>
        </row>
        <row r="39586">
          <cell r="C39586">
            <v>28</v>
          </cell>
          <cell r="D39586" t="str">
            <v>CERVECERIA CUAUHTEMOC MOCTEZUMA SA DE CV</v>
          </cell>
        </row>
        <row r="39587">
          <cell r="C39587">
            <v>28</v>
          </cell>
          <cell r="D39587" t="str">
            <v>CERVECERIA CUAUHTEMOC MOCTEZUMA SA DE CV</v>
          </cell>
        </row>
        <row r="39588">
          <cell r="C39588">
            <v>28</v>
          </cell>
          <cell r="D39588" t="str">
            <v>CERVECERIA CUAUHTEMOC MOCTEZUMA SA DE CV</v>
          </cell>
        </row>
        <row r="39589">
          <cell r="C39589">
            <v>29</v>
          </cell>
          <cell r="D39589" t="str">
            <v>CERVECERIA CUAUHTEMOC MOCTEZUMA SA DE CV</v>
          </cell>
        </row>
        <row r="39590">
          <cell r="C39590">
            <v>29</v>
          </cell>
          <cell r="D39590" t="str">
            <v>CERVECERIA CUAUHTEMOC MOCTEZUMA SA DE CV</v>
          </cell>
        </row>
        <row r="39591">
          <cell r="C39591">
            <v>29</v>
          </cell>
          <cell r="D39591" t="str">
            <v>CERVECERIA CUAUHTEMOC MOCTEZUMA SA DE CV</v>
          </cell>
        </row>
        <row r="39592">
          <cell r="C39592">
            <v>29</v>
          </cell>
          <cell r="D39592" t="str">
            <v>CERVECERIA CUAUHTEMOC MOCTEZUMA SA DE CV</v>
          </cell>
        </row>
        <row r="39593">
          <cell r="C39593">
            <v>29</v>
          </cell>
          <cell r="D39593" t="str">
            <v>CERVECERIA CUAUHTEMOC MOCTEZUMA SA DE CV</v>
          </cell>
        </row>
        <row r="39594">
          <cell r="C39594">
            <v>29</v>
          </cell>
          <cell r="D39594" t="str">
            <v>CERVECERIA CUAUHTEMOC MOCTEZUMA SA DE CV</v>
          </cell>
        </row>
        <row r="39595">
          <cell r="C39595">
            <v>30</v>
          </cell>
          <cell r="D39595" t="str">
            <v>CERVECERIA CUAUHTEMOC MOCTEZUMA SA DE CV</v>
          </cell>
        </row>
        <row r="39596">
          <cell r="C39596">
            <v>30</v>
          </cell>
          <cell r="D39596" t="str">
            <v>CERVECERIA CUAUHTEMOC MOCTEZUMA SA DE CV</v>
          </cell>
        </row>
        <row r="39597">
          <cell r="C39597">
            <v>30</v>
          </cell>
          <cell r="D39597" t="str">
            <v>CERVECERIA CUAUHTEMOC MOCTEZUMA SA DE CV</v>
          </cell>
        </row>
        <row r="39598">
          <cell r="C39598">
            <v>30</v>
          </cell>
          <cell r="D39598" t="str">
            <v>CERVECERIA CUAUHTEMOC MOCTEZUMA SA DE CV</v>
          </cell>
        </row>
        <row r="39599">
          <cell r="C39599">
            <v>30</v>
          </cell>
          <cell r="D39599" t="str">
            <v>CERVECERIA CUAUHTEMOC MOCTEZUMA SA DE CV</v>
          </cell>
        </row>
        <row r="39600">
          <cell r="C39600">
            <v>31</v>
          </cell>
          <cell r="D39600" t="str">
            <v>CERVECERIA CUAUHTEMOC MOCTEZUMA SA DE CV</v>
          </cell>
        </row>
        <row r="39601">
          <cell r="C39601">
            <v>31</v>
          </cell>
          <cell r="D39601" t="str">
            <v>CERVECERIA CUAUHTEMOC MOCTEZUMA SA DE CV</v>
          </cell>
        </row>
        <row r="39602">
          <cell r="C39602">
            <v>31</v>
          </cell>
          <cell r="D39602" t="str">
            <v>CERVECERIA CUAUHTEMOC MOCTEZUMA SA DE CV</v>
          </cell>
        </row>
        <row r="39603">
          <cell r="C39603">
            <v>31</v>
          </cell>
          <cell r="D39603" t="str">
            <v>CERVECERIA CUAUHTEMOC MOCTEZUMA SA DE CV</v>
          </cell>
        </row>
        <row r="39604">
          <cell r="C39604">
            <v>31</v>
          </cell>
          <cell r="D39604" t="str">
            <v>CERVECERIA CUAUHTEMOC MOCTEZUMA SA DE CV</v>
          </cell>
        </row>
        <row r="39605">
          <cell r="C39605">
            <v>31</v>
          </cell>
          <cell r="D39605" t="str">
            <v>CERVECERIA CUAUHTEMOC MOCTEZUMA SA DE CV</v>
          </cell>
        </row>
        <row r="39606">
          <cell r="C39606">
            <v>32</v>
          </cell>
          <cell r="D39606" t="str">
            <v>CERVECERIA CUAUHTEMOC MOCTEZUMA SA DE CV</v>
          </cell>
        </row>
        <row r="39607">
          <cell r="C39607">
            <v>32</v>
          </cell>
          <cell r="D39607" t="str">
            <v>CERVECERIA CUAUHTEMOC MOCTEZUMA SA DE CV</v>
          </cell>
        </row>
        <row r="39608">
          <cell r="C39608">
            <v>32</v>
          </cell>
          <cell r="D39608" t="str">
            <v>CERVECERIA CUAUHTEMOC MOCTEZUMA SA DE CV</v>
          </cell>
        </row>
        <row r="39609">
          <cell r="C39609">
            <v>32</v>
          </cell>
          <cell r="D39609" t="str">
            <v>CERVECERIA CUAUHTEMOC MOCTEZUMA SA DE CV</v>
          </cell>
        </row>
        <row r="39610">
          <cell r="C39610">
            <v>33</v>
          </cell>
          <cell r="D39610" t="str">
            <v>CERVECERIA CUAUHTEMOC MOCTEZUMA SA DE CV</v>
          </cell>
        </row>
        <row r="39611">
          <cell r="C39611">
            <v>33</v>
          </cell>
          <cell r="D39611" t="str">
            <v>CERVECERIA CUAUHTEMOC MOCTEZUMA SA DE CV</v>
          </cell>
        </row>
        <row r="39612">
          <cell r="C39612">
            <v>33</v>
          </cell>
          <cell r="D39612" t="str">
            <v>CERVECERIA CUAUHTEMOC MOCTEZUMA SA DE CV</v>
          </cell>
        </row>
        <row r="39613">
          <cell r="C39613">
            <v>33</v>
          </cell>
          <cell r="D39613" t="str">
            <v>CERVECERIA CUAUHTEMOC MOCTEZUMA SA DE CV</v>
          </cell>
        </row>
        <row r="39614">
          <cell r="C39614">
            <v>33</v>
          </cell>
          <cell r="D39614" t="str">
            <v>CERVECERIA CUAUHTEMOC MOCTEZUMA SA DE CV</v>
          </cell>
        </row>
        <row r="39615">
          <cell r="C39615">
            <v>337</v>
          </cell>
          <cell r="D39615" t="str">
            <v>CERVECERIA CUAUHTEMOC MOCTEZUMA SA DE CV</v>
          </cell>
        </row>
        <row r="39616">
          <cell r="C39616">
            <v>337</v>
          </cell>
          <cell r="D39616" t="str">
            <v>CERVECERIA CUAUHTEMOC MOCTEZUMA SA DE CV</v>
          </cell>
        </row>
        <row r="39617">
          <cell r="C39617">
            <v>337</v>
          </cell>
          <cell r="D39617" t="str">
            <v>CERVECERIA CUAUHTEMOC MOCTEZUMA SA DE CV</v>
          </cell>
        </row>
        <row r="39618">
          <cell r="C39618">
            <v>337</v>
          </cell>
          <cell r="D39618" t="str">
            <v>CERVECERIA CUAUHTEMOC MOCTEZUMA SA DE CV</v>
          </cell>
        </row>
        <row r="39619">
          <cell r="C39619">
            <v>342</v>
          </cell>
          <cell r="D39619" t="str">
            <v>RED STRIPE</v>
          </cell>
        </row>
        <row r="39620">
          <cell r="C39620">
            <v>342</v>
          </cell>
          <cell r="D39620" t="str">
            <v>RED STRIPE</v>
          </cell>
        </row>
        <row r="39621">
          <cell r="C39621">
            <v>342</v>
          </cell>
          <cell r="D39621" t="str">
            <v>RED STRIPE</v>
          </cell>
        </row>
        <row r="39622">
          <cell r="C39622">
            <v>393</v>
          </cell>
          <cell r="D39622" t="str">
            <v>CERVECERIA CUAUHTEMOC MOCTEZUMA SA DE CV</v>
          </cell>
        </row>
        <row r="39623">
          <cell r="C39623">
            <v>436</v>
          </cell>
          <cell r="D39623" t="str">
            <v>CERVECERIA PANAMA, S.A.</v>
          </cell>
        </row>
        <row r="39624">
          <cell r="C39624">
            <v>392</v>
          </cell>
          <cell r="D39624" t="str">
            <v>CIH INTERNATIONAL, S.A.R.L.</v>
          </cell>
        </row>
        <row r="39625">
          <cell r="C39625">
            <v>392</v>
          </cell>
          <cell r="D39625" t="str">
            <v>CIH INTERNATIONAL, S.A.R.L.</v>
          </cell>
        </row>
        <row r="39626">
          <cell r="C39626">
            <v>392</v>
          </cell>
          <cell r="D39626" t="str">
            <v>CIH INTERNATIONAL, S.A.R.L.</v>
          </cell>
        </row>
        <row r="39627">
          <cell r="C39627">
            <v>392</v>
          </cell>
          <cell r="D39627" t="str">
            <v>CIH INTERNATIONAL, S.A.R.L.</v>
          </cell>
        </row>
        <row r="39628">
          <cell r="C39628">
            <v>392</v>
          </cell>
          <cell r="D39628" t="str">
            <v>CIH INTERNATIONAL, S.A.R.L.</v>
          </cell>
        </row>
        <row r="39629">
          <cell r="C39629">
            <v>392</v>
          </cell>
          <cell r="D39629" t="str">
            <v>CIH INTERNATIONAL, S.A.R.L.</v>
          </cell>
        </row>
        <row r="39630">
          <cell r="C39630">
            <v>232</v>
          </cell>
          <cell r="D39630" t="str">
            <v>BANKS (BARBADOS) BREWERIES LTD</v>
          </cell>
        </row>
        <row r="39631">
          <cell r="C39631">
            <v>232</v>
          </cell>
          <cell r="D39631" t="str">
            <v>BANKS (BARBADOS) BREWERIES LTD</v>
          </cell>
        </row>
        <row r="39632">
          <cell r="C39632">
            <v>238</v>
          </cell>
          <cell r="D39632" t="str">
            <v>ANSA MCAL TRADING, INC.</v>
          </cell>
        </row>
        <row r="39633">
          <cell r="C39633">
            <v>238</v>
          </cell>
          <cell r="D39633" t="str">
            <v>ANSA MCAL TRADING, INC.</v>
          </cell>
        </row>
        <row r="39634">
          <cell r="C39634" t="str">
            <v>S/N</v>
          </cell>
          <cell r="D39634" t="str">
            <v>CERVECERÍA CUBANA</v>
          </cell>
        </row>
        <row r="39635">
          <cell r="C39635">
            <v>100</v>
          </cell>
          <cell r="D39635" t="str">
            <v>MANUFACTURAS KALTEX SA DE CV</v>
          </cell>
        </row>
        <row r="39636">
          <cell r="C39636">
            <v>100</v>
          </cell>
          <cell r="D39636" t="str">
            <v>MANUFACTURAS KALTEX SA DE CV</v>
          </cell>
        </row>
        <row r="39637">
          <cell r="C39637">
            <v>100</v>
          </cell>
          <cell r="D39637" t="str">
            <v>MANUFACTURAS KALTEX SA DE CV</v>
          </cell>
        </row>
        <row r="39638">
          <cell r="C39638">
            <v>16</v>
          </cell>
          <cell r="D39638" t="str">
            <v>GRUMA</v>
          </cell>
        </row>
        <row r="39639">
          <cell r="C39639">
            <v>78</v>
          </cell>
          <cell r="D39639" t="str">
            <v>GRUMA</v>
          </cell>
        </row>
        <row r="39640">
          <cell r="C39640">
            <v>78</v>
          </cell>
          <cell r="D39640" t="str">
            <v>GRUMA</v>
          </cell>
        </row>
        <row r="39641">
          <cell r="C39641">
            <v>79</v>
          </cell>
          <cell r="D39641" t="str">
            <v>GRUMA</v>
          </cell>
        </row>
        <row r="39642">
          <cell r="C39642">
            <v>79</v>
          </cell>
          <cell r="D39642" t="str">
            <v>GRUMA</v>
          </cell>
        </row>
        <row r="39643">
          <cell r="C39643">
            <v>112</v>
          </cell>
          <cell r="D39643" t="str">
            <v>GRUMA</v>
          </cell>
        </row>
        <row r="39644">
          <cell r="C39644">
            <v>113</v>
          </cell>
          <cell r="D39644" t="str">
            <v>GRUMA</v>
          </cell>
        </row>
        <row r="39645">
          <cell r="C39645">
            <v>113</v>
          </cell>
          <cell r="D39645" t="str">
            <v>GRUMA</v>
          </cell>
        </row>
        <row r="39646">
          <cell r="C39646">
            <v>114</v>
          </cell>
          <cell r="D39646" t="str">
            <v>GRUMA</v>
          </cell>
        </row>
        <row r="39647">
          <cell r="C39647">
            <v>114</v>
          </cell>
          <cell r="D39647" t="str">
            <v>GRUMA</v>
          </cell>
        </row>
        <row r="39648">
          <cell r="C39648">
            <v>115</v>
          </cell>
          <cell r="D39648" t="str">
            <v>GRUMA</v>
          </cell>
        </row>
        <row r="39649">
          <cell r="C39649">
            <v>159</v>
          </cell>
          <cell r="D39649" t="str">
            <v>GRUMA</v>
          </cell>
        </row>
        <row r="39650">
          <cell r="C39650">
            <v>159</v>
          </cell>
          <cell r="D39650" t="str">
            <v>GRUMA</v>
          </cell>
        </row>
        <row r="39651">
          <cell r="C39651">
            <v>166</v>
          </cell>
          <cell r="D39651" t="str">
            <v>GRUMA</v>
          </cell>
        </row>
        <row r="39652">
          <cell r="C39652">
            <v>407</v>
          </cell>
          <cell r="D39652" t="str">
            <v>GRUMA</v>
          </cell>
        </row>
        <row r="39653">
          <cell r="C39653">
            <v>231</v>
          </cell>
          <cell r="D39653" t="str">
            <v>PROGEL MEXICANA, S.A. DE C.V.</v>
          </cell>
        </row>
        <row r="39654">
          <cell r="C39654">
            <v>401</v>
          </cell>
          <cell r="D39654" t="str">
            <v>GYG DERIVADOS Y COMESTIBLES, S.A. DE C.V.</v>
          </cell>
        </row>
        <row r="39655">
          <cell r="C39655">
            <v>128</v>
          </cell>
          <cell r="D39655" t="str">
            <v>PRODUCTOS CURTIENTES SA DE CV</v>
          </cell>
        </row>
        <row r="39656">
          <cell r="C39656">
            <v>128</v>
          </cell>
          <cell r="D39656" t="str">
            <v>PRODUCTOS CURTIENTES SA DE CV</v>
          </cell>
        </row>
        <row r="39657">
          <cell r="C39657">
            <v>128</v>
          </cell>
          <cell r="D39657" t="str">
            <v>PRODUCTOS CURTIENTES SA DE CV</v>
          </cell>
        </row>
        <row r="39658">
          <cell r="C39658">
            <v>144</v>
          </cell>
          <cell r="D39658" t="str">
            <v>SUELAS WYNY SA DE CV</v>
          </cell>
        </row>
        <row r="39659">
          <cell r="C39659">
            <v>144</v>
          </cell>
          <cell r="D39659" t="str">
            <v>SUELAS WYNY SA DE CV</v>
          </cell>
        </row>
        <row r="39660">
          <cell r="C39660">
            <v>184</v>
          </cell>
          <cell r="D39660" t="str">
            <v>CUEROMEX WET BLUE SA DE CV</v>
          </cell>
        </row>
        <row r="39661">
          <cell r="C39661">
            <v>184</v>
          </cell>
          <cell r="D39661" t="str">
            <v>CUEROMEX WET BLUE SA DE CV</v>
          </cell>
        </row>
        <row r="39662">
          <cell r="C39662">
            <v>193</v>
          </cell>
          <cell r="D39662" t="str">
            <v>CURFIMEX SA DE CV</v>
          </cell>
        </row>
        <row r="39663">
          <cell r="C39663">
            <v>202</v>
          </cell>
          <cell r="D39663" t="str">
            <v>CURTIDOS TREVIÑO SA DE CV</v>
          </cell>
        </row>
        <row r="39664">
          <cell r="C39664">
            <v>371</v>
          </cell>
          <cell r="D39664" t="str">
            <v>DANIEL ROMO CUELLAR</v>
          </cell>
        </row>
        <row r="39665">
          <cell r="C39665">
            <v>414</v>
          </cell>
          <cell r="D39665" t="str">
            <v>HELA CHEMICALS SA DE CV</v>
          </cell>
        </row>
        <row r="39666">
          <cell r="C39666">
            <v>414</v>
          </cell>
          <cell r="D39666" t="str">
            <v>HELA CHEMICALS SA DE CV</v>
          </cell>
        </row>
        <row r="39667">
          <cell r="C39667">
            <v>420</v>
          </cell>
          <cell r="D39667" t="str">
            <v>PIELES SANTORO, S.A. DE C.V.</v>
          </cell>
        </row>
        <row r="39668">
          <cell r="C39668">
            <v>420</v>
          </cell>
          <cell r="D39668" t="str">
            <v>PIELES SANTORO, S.A. DE C.V.</v>
          </cell>
        </row>
        <row r="39669">
          <cell r="C39669">
            <v>420</v>
          </cell>
          <cell r="D39669" t="str">
            <v>PIELES SANTORO, S.A. DE C.V.</v>
          </cell>
        </row>
        <row r="39670">
          <cell r="C39670">
            <v>420</v>
          </cell>
          <cell r="D39670" t="str">
            <v>PIELES SANTORO, S.A. DE C.V.</v>
          </cell>
        </row>
        <row r="39671">
          <cell r="C39671">
            <v>165</v>
          </cell>
          <cell r="D39671" t="str">
            <v>EL PEQUEÑO CURTIDOR DE LEON, S.A. DE C.V.</v>
          </cell>
        </row>
        <row r="39672">
          <cell r="C39672">
            <v>389</v>
          </cell>
          <cell r="D39672" t="str">
            <v>QUIMICOS VEMONT, S. DE R.L. DE C.V.</v>
          </cell>
        </row>
        <row r="39673">
          <cell r="C39673">
            <v>389</v>
          </cell>
          <cell r="D39673" t="str">
            <v>QUIMICOS VEMONT, S. DE R.L. DE C.V.</v>
          </cell>
        </row>
        <row r="39674">
          <cell r="C39674">
            <v>389</v>
          </cell>
          <cell r="D39674" t="str">
            <v>QUIMICOS VEMONT, S. DE R.L. DE C.V.</v>
          </cell>
        </row>
        <row r="39675">
          <cell r="C39675">
            <v>389</v>
          </cell>
          <cell r="D39675" t="str">
            <v>QUIMICOS VEMONT, S. DE R.L. DE C.V.</v>
          </cell>
        </row>
        <row r="39676">
          <cell r="C39676">
            <v>53</v>
          </cell>
          <cell r="D39676" t="str">
            <v>DINCO DEL NORTE SA DE CV</v>
          </cell>
        </row>
        <row r="39677">
          <cell r="C39677">
            <v>53</v>
          </cell>
          <cell r="D39677" t="str">
            <v>DINCO DEL NORTE SA DE CV</v>
          </cell>
        </row>
        <row r="39678">
          <cell r="C39678">
            <v>53</v>
          </cell>
          <cell r="D39678" t="str">
            <v>DINCO DEL NORTE SA DE CV</v>
          </cell>
        </row>
        <row r="39679">
          <cell r="C39679">
            <v>53</v>
          </cell>
          <cell r="D39679" t="str">
            <v>DINCO DEL NORTE SA DE CV</v>
          </cell>
        </row>
        <row r="39680">
          <cell r="C39680">
            <v>393</v>
          </cell>
          <cell r="D39680" t="str">
            <v>CERVECERIA CUAUHTEMOC MOCTEZUMA SA DE CV</v>
          </cell>
        </row>
        <row r="39681">
          <cell r="C39681">
            <v>393</v>
          </cell>
          <cell r="D39681" t="str">
            <v>CERVECERIA CUAUHTEMOC MOCTEZUMA SA DE CV</v>
          </cell>
        </row>
        <row r="39682">
          <cell r="C39682">
            <v>28</v>
          </cell>
          <cell r="D39682" t="str">
            <v>CERVECERIA CUAUHTEMOC MOCTEZUMA SA DE CV</v>
          </cell>
        </row>
        <row r="39683">
          <cell r="C39683">
            <v>28</v>
          </cell>
          <cell r="D39683" t="str">
            <v>CERVECERIA CUAUHTEMOC MOCTEZUMA SA DE CV</v>
          </cell>
        </row>
        <row r="39684">
          <cell r="C39684">
            <v>28</v>
          </cell>
          <cell r="D39684" t="str">
            <v>CERVECERIA CUAUHTEMOC MOCTEZUMA SA DE CV</v>
          </cell>
        </row>
        <row r="39685">
          <cell r="C39685">
            <v>28</v>
          </cell>
          <cell r="D39685" t="str">
            <v>CERVECERIA CUAUHTEMOC MOCTEZUMA SA DE CV</v>
          </cell>
        </row>
        <row r="39686">
          <cell r="C39686">
            <v>28</v>
          </cell>
          <cell r="D39686" t="str">
            <v>CERVECERIA CUAUHTEMOC MOCTEZUMA SA DE CV</v>
          </cell>
        </row>
        <row r="39687">
          <cell r="C39687">
            <v>29</v>
          </cell>
          <cell r="D39687" t="str">
            <v>CERVECERIA CUAUHTEMOC MOCTEZUMA SA DE CV</v>
          </cell>
        </row>
        <row r="39688">
          <cell r="C39688">
            <v>29</v>
          </cell>
          <cell r="D39688" t="str">
            <v>CERVECERIA CUAUHTEMOC MOCTEZUMA SA DE CV</v>
          </cell>
        </row>
        <row r="39689">
          <cell r="C39689">
            <v>29</v>
          </cell>
          <cell r="D39689" t="str">
            <v>CERVECERIA CUAUHTEMOC MOCTEZUMA SA DE CV</v>
          </cell>
        </row>
        <row r="39690">
          <cell r="C39690">
            <v>29</v>
          </cell>
          <cell r="D39690" t="str">
            <v>CERVECERIA CUAUHTEMOC MOCTEZUMA SA DE CV</v>
          </cell>
        </row>
        <row r="39691">
          <cell r="C39691">
            <v>29</v>
          </cell>
          <cell r="D39691" t="str">
            <v>CERVECERIA CUAUHTEMOC MOCTEZUMA SA DE CV</v>
          </cell>
        </row>
        <row r="39692">
          <cell r="C39692">
            <v>29</v>
          </cell>
          <cell r="D39692" t="str">
            <v>CERVECERIA CUAUHTEMOC MOCTEZUMA SA DE CV</v>
          </cell>
        </row>
        <row r="39693">
          <cell r="C39693">
            <v>30</v>
          </cell>
          <cell r="D39693" t="str">
            <v>CERVECERIA CUAUHTEMOC MOCTEZUMA SA DE CV</v>
          </cell>
        </row>
        <row r="39694">
          <cell r="C39694">
            <v>30</v>
          </cell>
          <cell r="D39694" t="str">
            <v>CERVECERIA CUAUHTEMOC MOCTEZUMA SA DE CV</v>
          </cell>
        </row>
        <row r="39695">
          <cell r="C39695">
            <v>30</v>
          </cell>
          <cell r="D39695" t="str">
            <v>CERVECERIA CUAUHTEMOC MOCTEZUMA SA DE CV</v>
          </cell>
        </row>
        <row r="39696">
          <cell r="C39696">
            <v>30</v>
          </cell>
          <cell r="D39696" t="str">
            <v>CERVECERIA CUAUHTEMOC MOCTEZUMA SA DE CV</v>
          </cell>
        </row>
        <row r="39697">
          <cell r="C39697">
            <v>30</v>
          </cell>
          <cell r="D39697" t="str">
            <v>CERVECERIA CUAUHTEMOC MOCTEZUMA SA DE CV</v>
          </cell>
        </row>
        <row r="39698">
          <cell r="C39698">
            <v>31</v>
          </cell>
          <cell r="D39698" t="str">
            <v>CERVECERIA CUAUHTEMOC MOCTEZUMA SA DE CV</v>
          </cell>
        </row>
        <row r="39699">
          <cell r="C39699">
            <v>31</v>
          </cell>
          <cell r="D39699" t="str">
            <v>CERVECERIA CUAUHTEMOC MOCTEZUMA SA DE CV</v>
          </cell>
        </row>
        <row r="39700">
          <cell r="C39700">
            <v>31</v>
          </cell>
          <cell r="D39700" t="str">
            <v>CERVECERIA CUAUHTEMOC MOCTEZUMA SA DE CV</v>
          </cell>
        </row>
        <row r="39701">
          <cell r="C39701">
            <v>31</v>
          </cell>
          <cell r="D39701" t="str">
            <v>CERVECERIA CUAUHTEMOC MOCTEZUMA SA DE CV</v>
          </cell>
        </row>
        <row r="39702">
          <cell r="C39702">
            <v>31</v>
          </cell>
          <cell r="D39702" t="str">
            <v>CERVECERIA CUAUHTEMOC MOCTEZUMA SA DE CV</v>
          </cell>
        </row>
        <row r="39703">
          <cell r="C39703">
            <v>31</v>
          </cell>
          <cell r="D39703" t="str">
            <v>CERVECERIA CUAUHTEMOC MOCTEZUMA SA DE CV</v>
          </cell>
        </row>
        <row r="39704">
          <cell r="C39704">
            <v>32</v>
          </cell>
          <cell r="D39704" t="str">
            <v>CERVECERIA CUAUHTEMOC MOCTEZUMA SA DE CV</v>
          </cell>
        </row>
        <row r="39705">
          <cell r="C39705">
            <v>32</v>
          </cell>
          <cell r="D39705" t="str">
            <v>CERVECERIA CUAUHTEMOC MOCTEZUMA SA DE CV</v>
          </cell>
        </row>
        <row r="39706">
          <cell r="C39706">
            <v>32</v>
          </cell>
          <cell r="D39706" t="str">
            <v>CERVECERIA CUAUHTEMOC MOCTEZUMA SA DE CV</v>
          </cell>
        </row>
        <row r="39707">
          <cell r="C39707">
            <v>32</v>
          </cell>
          <cell r="D39707" t="str">
            <v>CERVECERIA CUAUHTEMOC MOCTEZUMA SA DE CV</v>
          </cell>
        </row>
        <row r="39708">
          <cell r="C39708">
            <v>33</v>
          </cell>
          <cell r="D39708" t="str">
            <v>CERVECERIA CUAUHTEMOC MOCTEZUMA SA DE CV</v>
          </cell>
        </row>
        <row r="39709">
          <cell r="C39709">
            <v>33</v>
          </cell>
          <cell r="D39709" t="str">
            <v>CERVECERIA CUAUHTEMOC MOCTEZUMA SA DE CV</v>
          </cell>
        </row>
        <row r="39710">
          <cell r="C39710">
            <v>33</v>
          </cell>
          <cell r="D39710" t="str">
            <v>CERVECERIA CUAUHTEMOC MOCTEZUMA SA DE CV</v>
          </cell>
        </row>
        <row r="39711">
          <cell r="C39711">
            <v>33</v>
          </cell>
          <cell r="D39711" t="str">
            <v>CERVECERIA CUAUHTEMOC MOCTEZUMA SA DE CV</v>
          </cell>
        </row>
        <row r="39712">
          <cell r="C39712">
            <v>33</v>
          </cell>
          <cell r="D39712" t="str">
            <v>CERVECERIA CUAUHTEMOC MOCTEZUMA SA DE CV</v>
          </cell>
        </row>
        <row r="39713">
          <cell r="C39713">
            <v>337</v>
          </cell>
          <cell r="D39713" t="str">
            <v>CERVECERIA CUAUHTEMOC MOCTEZUMA SA DE CV</v>
          </cell>
        </row>
        <row r="39714">
          <cell r="C39714">
            <v>337</v>
          </cell>
          <cell r="D39714" t="str">
            <v>CERVECERIA CUAUHTEMOC MOCTEZUMA SA DE CV</v>
          </cell>
        </row>
        <row r="39715">
          <cell r="C39715">
            <v>337</v>
          </cell>
          <cell r="D39715" t="str">
            <v>CERVECERIA CUAUHTEMOC MOCTEZUMA SA DE CV</v>
          </cell>
        </row>
        <row r="39716">
          <cell r="C39716">
            <v>337</v>
          </cell>
          <cell r="D39716" t="str">
            <v>CERVECERIA CUAUHTEMOC MOCTEZUMA SA DE CV</v>
          </cell>
        </row>
        <row r="39717">
          <cell r="C39717">
            <v>342</v>
          </cell>
          <cell r="D39717" t="str">
            <v>RED STRIPE</v>
          </cell>
        </row>
        <row r="39718">
          <cell r="C39718">
            <v>342</v>
          </cell>
          <cell r="D39718" t="str">
            <v>RED STRIPE</v>
          </cell>
        </row>
        <row r="39719">
          <cell r="C39719">
            <v>342</v>
          </cell>
          <cell r="D39719" t="str">
            <v>RED STRIPE</v>
          </cell>
        </row>
        <row r="39720">
          <cell r="C39720">
            <v>393</v>
          </cell>
          <cell r="D39720" t="str">
            <v>CERVECERIA CUAUHTEMOC MOCTEZUMA SA DE CV</v>
          </cell>
        </row>
        <row r="39721">
          <cell r="C39721">
            <v>436</v>
          </cell>
          <cell r="D39721" t="str">
            <v>CERVECERIA PANAMA, S.A.</v>
          </cell>
        </row>
        <row r="39722">
          <cell r="C39722">
            <v>392</v>
          </cell>
          <cell r="D39722" t="str">
            <v>CIH INTERNATIONAL, S.A.R.L.</v>
          </cell>
        </row>
        <row r="39723">
          <cell r="C39723">
            <v>392</v>
          </cell>
          <cell r="D39723" t="str">
            <v>CIH INTERNATIONAL, S.A.R.L.</v>
          </cell>
        </row>
        <row r="39724">
          <cell r="C39724">
            <v>392</v>
          </cell>
          <cell r="D39724" t="str">
            <v>CIH INTERNATIONAL, S.A.R.L.</v>
          </cell>
        </row>
        <row r="39725">
          <cell r="C39725">
            <v>392</v>
          </cell>
          <cell r="D39725" t="str">
            <v>CIH INTERNATIONAL, S.A.R.L.</v>
          </cell>
        </row>
        <row r="39726">
          <cell r="C39726">
            <v>392</v>
          </cell>
          <cell r="D39726" t="str">
            <v>CIH INTERNATIONAL, S.A.R.L.</v>
          </cell>
        </row>
        <row r="39727">
          <cell r="C39727">
            <v>392</v>
          </cell>
          <cell r="D39727" t="str">
            <v>CIH INTERNATIONAL, S.A.R.L.</v>
          </cell>
        </row>
        <row r="39728">
          <cell r="C39728">
            <v>232</v>
          </cell>
          <cell r="D39728" t="str">
            <v>BANKS (BARBADOS) BREWERIES LTD</v>
          </cell>
        </row>
        <row r="39729">
          <cell r="C39729">
            <v>232</v>
          </cell>
          <cell r="D39729" t="str">
            <v>BANKS (BARBADOS) BREWERIES LTD</v>
          </cell>
        </row>
        <row r="39730">
          <cell r="C39730">
            <v>238</v>
          </cell>
          <cell r="D39730" t="str">
            <v>ANSA MCAL TRADING, INC.</v>
          </cell>
        </row>
        <row r="39731">
          <cell r="C39731">
            <v>238</v>
          </cell>
          <cell r="D39731" t="str">
            <v>ANSA MCAL TRADING, INC.</v>
          </cell>
        </row>
        <row r="39732">
          <cell r="C39732" t="str">
            <v>S/N</v>
          </cell>
          <cell r="D39732" t="str">
            <v>CERVECERÍA CUBANA</v>
          </cell>
        </row>
        <row r="39733">
          <cell r="C39733">
            <v>100</v>
          </cell>
          <cell r="D39733" t="str">
            <v>MANUFACTURAS KALTEX SA DE CV</v>
          </cell>
        </row>
        <row r="39734">
          <cell r="C39734">
            <v>100</v>
          </cell>
          <cell r="D39734" t="str">
            <v>MANUFACTURAS KALTEX SA DE CV</v>
          </cell>
        </row>
        <row r="39735">
          <cell r="C39735">
            <v>100</v>
          </cell>
          <cell r="D39735" t="str">
            <v>MANUFACTURAS KALTEX SA DE CV</v>
          </cell>
        </row>
        <row r="39736">
          <cell r="C39736">
            <v>16</v>
          </cell>
          <cell r="D39736" t="str">
            <v>GRUMA</v>
          </cell>
        </row>
        <row r="39737">
          <cell r="C39737">
            <v>78</v>
          </cell>
          <cell r="D39737" t="str">
            <v>GRUMA</v>
          </cell>
        </row>
        <row r="39738">
          <cell r="C39738">
            <v>78</v>
          </cell>
          <cell r="D39738" t="str">
            <v>GRUMA</v>
          </cell>
        </row>
        <row r="39739">
          <cell r="C39739">
            <v>79</v>
          </cell>
          <cell r="D39739" t="str">
            <v>GRUMA</v>
          </cell>
        </row>
        <row r="39740">
          <cell r="C39740">
            <v>79</v>
          </cell>
          <cell r="D39740" t="str">
            <v>GRUMA</v>
          </cell>
        </row>
        <row r="39741">
          <cell r="C39741">
            <v>112</v>
          </cell>
          <cell r="D39741" t="str">
            <v>GRUMA</v>
          </cell>
        </row>
        <row r="39742">
          <cell r="C39742">
            <v>113</v>
          </cell>
          <cell r="D39742" t="str">
            <v>GRUMA</v>
          </cell>
        </row>
        <row r="39743">
          <cell r="C39743">
            <v>113</v>
          </cell>
          <cell r="D39743" t="str">
            <v>GRUMA</v>
          </cell>
        </row>
        <row r="39744">
          <cell r="C39744">
            <v>114</v>
          </cell>
          <cell r="D39744" t="str">
            <v>GRUMA</v>
          </cell>
        </row>
        <row r="39745">
          <cell r="C39745">
            <v>114</v>
          </cell>
          <cell r="D39745" t="str">
            <v>GRUMA</v>
          </cell>
        </row>
        <row r="39746">
          <cell r="C39746">
            <v>115</v>
          </cell>
          <cell r="D39746" t="str">
            <v>GRUMA</v>
          </cell>
        </row>
        <row r="39747">
          <cell r="C39747">
            <v>159</v>
          </cell>
          <cell r="D39747" t="str">
            <v>GRUMA</v>
          </cell>
        </row>
        <row r="39748">
          <cell r="C39748">
            <v>159</v>
          </cell>
          <cell r="D39748" t="str">
            <v>GRUMA</v>
          </cell>
        </row>
        <row r="39749">
          <cell r="C39749">
            <v>166</v>
          </cell>
          <cell r="D39749" t="str">
            <v>GRUMA</v>
          </cell>
        </row>
        <row r="39750">
          <cell r="C39750">
            <v>407</v>
          </cell>
          <cell r="D39750" t="str">
            <v>GRUMA</v>
          </cell>
        </row>
        <row r="39751">
          <cell r="C39751">
            <v>231</v>
          </cell>
          <cell r="D39751" t="str">
            <v>PROGEL MEXICANA, S.A. DE C.V.</v>
          </cell>
        </row>
        <row r="39752">
          <cell r="C39752">
            <v>401</v>
          </cell>
          <cell r="D39752" t="str">
            <v>GYG DERIVADOS Y COMESTIBLES, S.A. DE C.V.</v>
          </cell>
        </row>
        <row r="39753">
          <cell r="C39753">
            <v>128</v>
          </cell>
          <cell r="D39753" t="str">
            <v>PRODUCTOS CURTIENTES SA DE CV</v>
          </cell>
        </row>
        <row r="39754">
          <cell r="C39754">
            <v>128</v>
          </cell>
          <cell r="D39754" t="str">
            <v>PRODUCTOS CURTIENTES SA DE CV</v>
          </cell>
        </row>
        <row r="39755">
          <cell r="C39755">
            <v>128</v>
          </cell>
          <cell r="D39755" t="str">
            <v>PRODUCTOS CURTIENTES SA DE CV</v>
          </cell>
        </row>
        <row r="39756">
          <cell r="C39756">
            <v>144</v>
          </cell>
          <cell r="D39756" t="str">
            <v>SUELAS WYNY SA DE CV</v>
          </cell>
        </row>
        <row r="39757">
          <cell r="C39757">
            <v>144</v>
          </cell>
          <cell r="D39757" t="str">
            <v>SUELAS WYNY SA DE CV</v>
          </cell>
        </row>
        <row r="39758">
          <cell r="C39758">
            <v>184</v>
          </cell>
          <cell r="D39758" t="str">
            <v>CUEROMEX WET BLUE SA DE CV</v>
          </cell>
        </row>
        <row r="39759">
          <cell r="C39759">
            <v>184</v>
          </cell>
          <cell r="D39759" t="str">
            <v>CUEROMEX WET BLUE SA DE CV</v>
          </cell>
        </row>
        <row r="39760">
          <cell r="C39760">
            <v>193</v>
          </cell>
          <cell r="D39760" t="str">
            <v>CURFIMEX SA DE CV</v>
          </cell>
        </row>
        <row r="39761">
          <cell r="C39761">
            <v>202</v>
          </cell>
          <cell r="D39761" t="str">
            <v>CURTIDOS TREVIÑO SA DE CV</v>
          </cell>
        </row>
        <row r="39762">
          <cell r="C39762">
            <v>371</v>
          </cell>
          <cell r="D39762" t="str">
            <v>DANIEL ROMO CUELLAR</v>
          </cell>
        </row>
        <row r="39763">
          <cell r="C39763">
            <v>414</v>
          </cell>
          <cell r="D39763" t="str">
            <v>HELA CHEMICALS SA DE CV</v>
          </cell>
        </row>
        <row r="39764">
          <cell r="C39764">
            <v>414</v>
          </cell>
          <cell r="D39764" t="str">
            <v>HELA CHEMICALS SA DE CV</v>
          </cell>
        </row>
        <row r="39765">
          <cell r="C39765">
            <v>420</v>
          </cell>
          <cell r="D39765" t="str">
            <v>PIELES SANTORO, S.A. DE C.V.</v>
          </cell>
        </row>
        <row r="39766">
          <cell r="C39766">
            <v>420</v>
          </cell>
          <cell r="D39766" t="str">
            <v>PIELES SANTORO, S.A. DE C.V.</v>
          </cell>
        </row>
        <row r="39767">
          <cell r="C39767">
            <v>420</v>
          </cell>
          <cell r="D39767" t="str">
            <v>PIELES SANTORO, S.A. DE C.V.</v>
          </cell>
        </row>
        <row r="39768">
          <cell r="C39768">
            <v>420</v>
          </cell>
          <cell r="D39768" t="str">
            <v>PIELES SANTORO, S.A. DE C.V.</v>
          </cell>
        </row>
        <row r="39769">
          <cell r="C39769">
            <v>165</v>
          </cell>
          <cell r="D39769" t="str">
            <v>EL PEQUEÑO CURTIDOR DE LEON, S.A. DE C.V.</v>
          </cell>
        </row>
        <row r="39770">
          <cell r="C39770">
            <v>389</v>
          </cell>
          <cell r="D39770" t="str">
            <v>QUIMICOS VEMONT, S. DE R.L. DE C.V.</v>
          </cell>
        </row>
        <row r="39771">
          <cell r="C39771">
            <v>389</v>
          </cell>
          <cell r="D39771" t="str">
            <v>QUIMICOS VEMONT, S. DE R.L. DE C.V.</v>
          </cell>
        </row>
        <row r="39772">
          <cell r="C39772">
            <v>389</v>
          </cell>
          <cell r="D39772" t="str">
            <v>QUIMICOS VEMONT, S. DE R.L. DE C.V.</v>
          </cell>
        </row>
        <row r="39773">
          <cell r="C39773">
            <v>389</v>
          </cell>
          <cell r="D39773" t="str">
            <v>QUIMICOS VEMONT, S. DE R.L. DE C.V.</v>
          </cell>
        </row>
        <row r="39774">
          <cell r="C39774">
            <v>53</v>
          </cell>
          <cell r="D39774" t="str">
            <v>DINCO DEL NORTE SA DE CV</v>
          </cell>
        </row>
        <row r="39775">
          <cell r="C39775">
            <v>53</v>
          </cell>
          <cell r="D39775" t="str">
            <v>DINCO DEL NORTE SA DE CV</v>
          </cell>
        </row>
        <row r="39776">
          <cell r="C39776">
            <v>53</v>
          </cell>
          <cell r="D39776" t="str">
            <v>DINCO DEL NORTE SA DE CV</v>
          </cell>
        </row>
        <row r="39777">
          <cell r="C39777">
            <v>53</v>
          </cell>
          <cell r="D39777" t="str">
            <v>DINCO DEL NORTE SA DE CV</v>
          </cell>
        </row>
        <row r="39778">
          <cell r="C39778">
            <v>393</v>
          </cell>
          <cell r="D39778" t="str">
            <v>CERVECERIA CUAUHTEMOC MOCTEZUMA SA DE CV</v>
          </cell>
        </row>
        <row r="39779">
          <cell r="C39779">
            <v>393</v>
          </cell>
          <cell r="D39779" t="str">
            <v>CERVECERIA CUAUHTEMOC MOCTEZUMA SA DE CV</v>
          </cell>
        </row>
        <row r="39780">
          <cell r="C39780">
            <v>28</v>
          </cell>
          <cell r="D39780" t="str">
            <v>CERVECERIA CUAUHTEMOC MOCTEZUMA SA DE CV</v>
          </cell>
        </row>
        <row r="39781">
          <cell r="C39781">
            <v>28</v>
          </cell>
          <cell r="D39781" t="str">
            <v>CERVECERIA CUAUHTEMOC MOCTEZUMA SA DE CV</v>
          </cell>
        </row>
        <row r="39782">
          <cell r="C39782">
            <v>28</v>
          </cell>
          <cell r="D39782" t="str">
            <v>CERVECERIA CUAUHTEMOC MOCTEZUMA SA DE CV</v>
          </cell>
        </row>
        <row r="39783">
          <cell r="C39783">
            <v>28</v>
          </cell>
          <cell r="D39783" t="str">
            <v>CERVECERIA CUAUHTEMOC MOCTEZUMA SA DE CV</v>
          </cell>
        </row>
        <row r="39784">
          <cell r="C39784">
            <v>28</v>
          </cell>
          <cell r="D39784" t="str">
            <v>CERVECERIA CUAUHTEMOC MOCTEZUMA SA DE CV</v>
          </cell>
        </row>
        <row r="39785">
          <cell r="C39785">
            <v>29</v>
          </cell>
          <cell r="D39785" t="str">
            <v>CERVECERIA CUAUHTEMOC MOCTEZUMA SA DE CV</v>
          </cell>
        </row>
        <row r="39786">
          <cell r="C39786">
            <v>29</v>
          </cell>
          <cell r="D39786" t="str">
            <v>CERVECERIA CUAUHTEMOC MOCTEZUMA SA DE CV</v>
          </cell>
        </row>
        <row r="39787">
          <cell r="C39787">
            <v>29</v>
          </cell>
          <cell r="D39787" t="str">
            <v>CERVECERIA CUAUHTEMOC MOCTEZUMA SA DE CV</v>
          </cell>
        </row>
        <row r="39788">
          <cell r="C39788">
            <v>29</v>
          </cell>
          <cell r="D39788" t="str">
            <v>CERVECERIA CUAUHTEMOC MOCTEZUMA SA DE CV</v>
          </cell>
        </row>
        <row r="39789">
          <cell r="C39789">
            <v>29</v>
          </cell>
          <cell r="D39789" t="str">
            <v>CERVECERIA CUAUHTEMOC MOCTEZUMA SA DE CV</v>
          </cell>
        </row>
        <row r="39790">
          <cell r="C39790">
            <v>29</v>
          </cell>
          <cell r="D39790" t="str">
            <v>CERVECERIA CUAUHTEMOC MOCTEZUMA SA DE CV</v>
          </cell>
        </row>
        <row r="39791">
          <cell r="C39791">
            <v>30</v>
          </cell>
          <cell r="D39791" t="str">
            <v>CERVECERIA CUAUHTEMOC MOCTEZUMA SA DE CV</v>
          </cell>
        </row>
        <row r="39792">
          <cell r="C39792">
            <v>30</v>
          </cell>
          <cell r="D39792" t="str">
            <v>CERVECERIA CUAUHTEMOC MOCTEZUMA SA DE CV</v>
          </cell>
        </row>
        <row r="39793">
          <cell r="C39793">
            <v>30</v>
          </cell>
          <cell r="D39793" t="str">
            <v>CERVECERIA CUAUHTEMOC MOCTEZUMA SA DE CV</v>
          </cell>
        </row>
        <row r="39794">
          <cell r="C39794">
            <v>30</v>
          </cell>
          <cell r="D39794" t="str">
            <v>CERVECERIA CUAUHTEMOC MOCTEZUMA SA DE CV</v>
          </cell>
        </row>
        <row r="39795">
          <cell r="C39795">
            <v>30</v>
          </cell>
          <cell r="D39795" t="str">
            <v>CERVECERIA CUAUHTEMOC MOCTEZUMA SA DE CV</v>
          </cell>
        </row>
        <row r="39796">
          <cell r="C39796">
            <v>31</v>
          </cell>
          <cell r="D39796" t="str">
            <v>CERVECERIA CUAUHTEMOC MOCTEZUMA SA DE CV</v>
          </cell>
        </row>
        <row r="39797">
          <cell r="C39797">
            <v>31</v>
          </cell>
          <cell r="D39797" t="str">
            <v>CERVECERIA CUAUHTEMOC MOCTEZUMA SA DE CV</v>
          </cell>
        </row>
        <row r="39798">
          <cell r="C39798">
            <v>31</v>
          </cell>
          <cell r="D39798" t="str">
            <v>CERVECERIA CUAUHTEMOC MOCTEZUMA SA DE CV</v>
          </cell>
        </row>
        <row r="39799">
          <cell r="C39799">
            <v>31</v>
          </cell>
          <cell r="D39799" t="str">
            <v>CERVECERIA CUAUHTEMOC MOCTEZUMA SA DE CV</v>
          </cell>
        </row>
        <row r="39800">
          <cell r="C39800">
            <v>31</v>
          </cell>
          <cell r="D39800" t="str">
            <v>CERVECERIA CUAUHTEMOC MOCTEZUMA SA DE CV</v>
          </cell>
        </row>
        <row r="39801">
          <cell r="C39801">
            <v>31</v>
          </cell>
          <cell r="D39801" t="str">
            <v>CERVECERIA CUAUHTEMOC MOCTEZUMA SA DE CV</v>
          </cell>
        </row>
        <row r="39802">
          <cell r="C39802">
            <v>32</v>
          </cell>
          <cell r="D39802" t="str">
            <v>CERVECERIA CUAUHTEMOC MOCTEZUMA SA DE CV</v>
          </cell>
        </row>
        <row r="39803">
          <cell r="C39803">
            <v>32</v>
          </cell>
          <cell r="D39803" t="str">
            <v>CERVECERIA CUAUHTEMOC MOCTEZUMA SA DE CV</v>
          </cell>
        </row>
        <row r="39804">
          <cell r="C39804">
            <v>32</v>
          </cell>
          <cell r="D39804" t="str">
            <v>CERVECERIA CUAUHTEMOC MOCTEZUMA SA DE CV</v>
          </cell>
        </row>
        <row r="39805">
          <cell r="C39805">
            <v>32</v>
          </cell>
          <cell r="D39805" t="str">
            <v>CERVECERIA CUAUHTEMOC MOCTEZUMA SA DE CV</v>
          </cell>
        </row>
        <row r="39806">
          <cell r="C39806">
            <v>33</v>
          </cell>
          <cell r="D39806" t="str">
            <v>CERVECERIA CUAUHTEMOC MOCTEZUMA SA DE CV</v>
          </cell>
        </row>
        <row r="39807">
          <cell r="C39807">
            <v>33</v>
          </cell>
          <cell r="D39807" t="str">
            <v>CERVECERIA CUAUHTEMOC MOCTEZUMA SA DE CV</v>
          </cell>
        </row>
        <row r="39808">
          <cell r="C39808">
            <v>33</v>
          </cell>
          <cell r="D39808" t="str">
            <v>CERVECERIA CUAUHTEMOC MOCTEZUMA SA DE CV</v>
          </cell>
        </row>
        <row r="39809">
          <cell r="C39809">
            <v>33</v>
          </cell>
          <cell r="D39809" t="str">
            <v>CERVECERIA CUAUHTEMOC MOCTEZUMA SA DE CV</v>
          </cell>
        </row>
        <row r="39810">
          <cell r="C39810">
            <v>33</v>
          </cell>
          <cell r="D39810" t="str">
            <v>CERVECERIA CUAUHTEMOC MOCTEZUMA SA DE CV</v>
          </cell>
        </row>
        <row r="39811">
          <cell r="C39811">
            <v>337</v>
          </cell>
          <cell r="D39811" t="str">
            <v>CERVECERIA CUAUHTEMOC MOCTEZUMA SA DE CV</v>
          </cell>
        </row>
        <row r="39812">
          <cell r="C39812">
            <v>337</v>
          </cell>
          <cell r="D39812" t="str">
            <v>CERVECERIA CUAUHTEMOC MOCTEZUMA SA DE CV</v>
          </cell>
        </row>
        <row r="39813">
          <cell r="C39813">
            <v>337</v>
          </cell>
          <cell r="D39813" t="str">
            <v>CERVECERIA CUAUHTEMOC MOCTEZUMA SA DE CV</v>
          </cell>
        </row>
        <row r="39814">
          <cell r="C39814">
            <v>337</v>
          </cell>
          <cell r="D39814" t="str">
            <v>CERVECERIA CUAUHTEMOC MOCTEZUMA SA DE CV</v>
          </cell>
        </row>
        <row r="39815">
          <cell r="C39815">
            <v>342</v>
          </cell>
          <cell r="D39815" t="str">
            <v>RED STRIPE</v>
          </cell>
        </row>
        <row r="39816">
          <cell r="C39816">
            <v>342</v>
          </cell>
          <cell r="D39816" t="str">
            <v>RED STRIPE</v>
          </cell>
        </row>
        <row r="39817">
          <cell r="C39817">
            <v>342</v>
          </cell>
          <cell r="D39817" t="str">
            <v>RED STRIPE</v>
          </cell>
        </row>
        <row r="39818">
          <cell r="C39818">
            <v>393</v>
          </cell>
          <cell r="D39818" t="str">
            <v>CERVECERIA CUAUHTEMOC MOCTEZUMA SA DE CV</v>
          </cell>
        </row>
        <row r="39819">
          <cell r="C39819">
            <v>436</v>
          </cell>
          <cell r="D39819" t="str">
            <v>CERVECERIA PANAMA, S.A.</v>
          </cell>
        </row>
        <row r="39820">
          <cell r="C39820">
            <v>392</v>
          </cell>
          <cell r="D39820" t="str">
            <v>CIH INTERNATIONAL, S.A.R.L.</v>
          </cell>
        </row>
        <row r="39821">
          <cell r="C39821">
            <v>392</v>
          </cell>
          <cell r="D39821" t="str">
            <v>CIH INTERNATIONAL, S.A.R.L.</v>
          </cell>
        </row>
        <row r="39822">
          <cell r="C39822">
            <v>392</v>
          </cell>
          <cell r="D39822" t="str">
            <v>CIH INTERNATIONAL, S.A.R.L.</v>
          </cell>
        </row>
        <row r="39823">
          <cell r="C39823">
            <v>392</v>
          </cell>
          <cell r="D39823" t="str">
            <v>CIH INTERNATIONAL, S.A.R.L.</v>
          </cell>
        </row>
        <row r="39824">
          <cell r="C39824">
            <v>392</v>
          </cell>
          <cell r="D39824" t="str">
            <v>CIH INTERNATIONAL, S.A.R.L.</v>
          </cell>
        </row>
        <row r="39825">
          <cell r="C39825">
            <v>392</v>
          </cell>
          <cell r="D39825" t="str">
            <v>CIH INTERNATIONAL, S.A.R.L.</v>
          </cell>
        </row>
        <row r="39826">
          <cell r="C39826">
            <v>232</v>
          </cell>
          <cell r="D39826" t="str">
            <v>BANKS (BARBADOS) BREWERIES LTD</v>
          </cell>
        </row>
        <row r="39827">
          <cell r="C39827">
            <v>232</v>
          </cell>
          <cell r="D39827" t="str">
            <v>BANKS (BARBADOS) BREWERIES LTD</v>
          </cell>
        </row>
        <row r="39828">
          <cell r="C39828">
            <v>238</v>
          </cell>
          <cell r="D39828" t="str">
            <v>ANSA MCAL TRADING, INC.</v>
          </cell>
        </row>
        <row r="39829">
          <cell r="C39829">
            <v>238</v>
          </cell>
          <cell r="D39829" t="str">
            <v>ANSA MCAL TRADING, INC.</v>
          </cell>
        </row>
        <row r="39830">
          <cell r="C39830" t="str">
            <v>S/N</v>
          </cell>
          <cell r="D39830" t="str">
            <v>CERVECERÍA CUBANA</v>
          </cell>
        </row>
        <row r="39831">
          <cell r="C39831">
            <v>100</v>
          </cell>
          <cell r="D39831" t="str">
            <v>MANUFACTURAS KALTEX SA DE CV</v>
          </cell>
        </row>
        <row r="39832">
          <cell r="C39832">
            <v>100</v>
          </cell>
          <cell r="D39832" t="str">
            <v>MANUFACTURAS KALTEX SA DE CV</v>
          </cell>
        </row>
        <row r="39833">
          <cell r="C39833">
            <v>100</v>
          </cell>
          <cell r="D39833" t="str">
            <v>MANUFACTURAS KALTEX SA DE CV</v>
          </cell>
        </row>
        <row r="39834">
          <cell r="C39834">
            <v>16</v>
          </cell>
          <cell r="D39834" t="str">
            <v>GRUMA</v>
          </cell>
        </row>
        <row r="39835">
          <cell r="C39835">
            <v>78</v>
          </cell>
          <cell r="D39835" t="str">
            <v>GRUMA</v>
          </cell>
        </row>
        <row r="39836">
          <cell r="C39836">
            <v>78</v>
          </cell>
          <cell r="D39836" t="str">
            <v>GRUMA</v>
          </cell>
        </row>
        <row r="39837">
          <cell r="C39837">
            <v>79</v>
          </cell>
          <cell r="D39837" t="str">
            <v>GRUMA</v>
          </cell>
        </row>
        <row r="39838">
          <cell r="C39838">
            <v>79</v>
          </cell>
          <cell r="D39838" t="str">
            <v>GRUMA</v>
          </cell>
        </row>
        <row r="39839">
          <cell r="C39839">
            <v>112</v>
          </cell>
          <cell r="D39839" t="str">
            <v>GRUMA</v>
          </cell>
        </row>
        <row r="39840">
          <cell r="C39840">
            <v>113</v>
          </cell>
          <cell r="D39840" t="str">
            <v>GRUMA</v>
          </cell>
        </row>
        <row r="39841">
          <cell r="C39841">
            <v>113</v>
          </cell>
          <cell r="D39841" t="str">
            <v>GRUMA</v>
          </cell>
        </row>
        <row r="39842">
          <cell r="C39842">
            <v>114</v>
          </cell>
          <cell r="D39842" t="str">
            <v>GRUMA</v>
          </cell>
        </row>
        <row r="39843">
          <cell r="C39843">
            <v>114</v>
          </cell>
          <cell r="D39843" t="str">
            <v>GRUMA</v>
          </cell>
        </row>
        <row r="39844">
          <cell r="C39844">
            <v>115</v>
          </cell>
          <cell r="D39844" t="str">
            <v>GRUMA</v>
          </cell>
        </row>
        <row r="39845">
          <cell r="C39845">
            <v>159</v>
          </cell>
          <cell r="D39845" t="str">
            <v>GRUMA</v>
          </cell>
        </row>
        <row r="39846">
          <cell r="C39846">
            <v>159</v>
          </cell>
          <cell r="D39846" t="str">
            <v>GRUMA</v>
          </cell>
        </row>
        <row r="39847">
          <cell r="C39847">
            <v>166</v>
          </cell>
          <cell r="D39847" t="str">
            <v>GRUMA</v>
          </cell>
        </row>
        <row r="39848">
          <cell r="C39848">
            <v>407</v>
          </cell>
          <cell r="D39848" t="str">
            <v>GRUMA</v>
          </cell>
        </row>
        <row r="39849">
          <cell r="C39849">
            <v>231</v>
          </cell>
          <cell r="D39849" t="str">
            <v>PROGEL MEXICANA, S.A. DE C.V.</v>
          </cell>
        </row>
        <row r="39850">
          <cell r="C39850">
            <v>401</v>
          </cell>
          <cell r="D39850" t="str">
            <v>GYG DERIVADOS Y COMESTIBLES, S.A. DE C.V.</v>
          </cell>
        </row>
        <row r="39851">
          <cell r="C39851">
            <v>128</v>
          </cell>
          <cell r="D39851" t="str">
            <v>PRODUCTOS CURTIENTES SA DE CV</v>
          </cell>
        </row>
        <row r="39852">
          <cell r="C39852">
            <v>128</v>
          </cell>
          <cell r="D39852" t="str">
            <v>PRODUCTOS CURTIENTES SA DE CV</v>
          </cell>
        </row>
        <row r="39853">
          <cell r="C39853">
            <v>128</v>
          </cell>
          <cell r="D39853" t="str">
            <v>PRODUCTOS CURTIENTES SA DE CV</v>
          </cell>
        </row>
        <row r="39854">
          <cell r="C39854">
            <v>144</v>
          </cell>
          <cell r="D39854" t="str">
            <v>SUELAS WYNY SA DE CV</v>
          </cell>
        </row>
        <row r="39855">
          <cell r="C39855">
            <v>144</v>
          </cell>
          <cell r="D39855" t="str">
            <v>SUELAS WYNY SA DE CV</v>
          </cell>
        </row>
        <row r="39856">
          <cell r="C39856">
            <v>184</v>
          </cell>
          <cell r="D39856" t="str">
            <v>CUEROMEX WET BLUE SA DE CV</v>
          </cell>
        </row>
        <row r="39857">
          <cell r="C39857">
            <v>184</v>
          </cell>
          <cell r="D39857" t="str">
            <v>CUEROMEX WET BLUE SA DE CV</v>
          </cell>
        </row>
        <row r="39858">
          <cell r="C39858">
            <v>193</v>
          </cell>
          <cell r="D39858" t="str">
            <v>CURFIMEX SA DE CV</v>
          </cell>
        </row>
        <row r="39859">
          <cell r="C39859">
            <v>202</v>
          </cell>
          <cell r="D39859" t="str">
            <v>CURTIDOS TREVIÑO SA DE CV</v>
          </cell>
        </row>
        <row r="39860">
          <cell r="C39860">
            <v>371</v>
          </cell>
          <cell r="D39860" t="str">
            <v>DANIEL ROMO CUELLAR</v>
          </cell>
        </row>
        <row r="39861">
          <cell r="C39861">
            <v>414</v>
          </cell>
          <cell r="D39861" t="str">
            <v>HELA CHEMICALS SA DE CV</v>
          </cell>
        </row>
        <row r="39862">
          <cell r="C39862">
            <v>414</v>
          </cell>
          <cell r="D39862" t="str">
            <v>HELA CHEMICALS SA DE CV</v>
          </cell>
        </row>
        <row r="39863">
          <cell r="C39863">
            <v>420</v>
          </cell>
          <cell r="D39863" t="str">
            <v>PIELES SANTORO, S.A. DE C.V.</v>
          </cell>
        </row>
        <row r="39864">
          <cell r="C39864">
            <v>420</v>
          </cell>
          <cell r="D39864" t="str">
            <v>PIELES SANTORO, S.A. DE C.V.</v>
          </cell>
        </row>
        <row r="39865">
          <cell r="C39865">
            <v>420</v>
          </cell>
          <cell r="D39865" t="str">
            <v>PIELES SANTORO, S.A. DE C.V.</v>
          </cell>
        </row>
        <row r="39866">
          <cell r="C39866">
            <v>420</v>
          </cell>
          <cell r="D39866" t="str">
            <v>PIELES SANTORO, S.A. DE C.V.</v>
          </cell>
        </row>
        <row r="39867">
          <cell r="C39867">
            <v>165</v>
          </cell>
          <cell r="D39867" t="str">
            <v>EL PEQUEÑO CURTIDOR DE LEON, S.A. DE C.V.</v>
          </cell>
        </row>
        <row r="39868">
          <cell r="C39868">
            <v>389</v>
          </cell>
          <cell r="D39868" t="str">
            <v>QUIMICOS VEMONT, S. DE R.L. DE C.V.</v>
          </cell>
        </row>
        <row r="39869">
          <cell r="C39869">
            <v>389</v>
          </cell>
          <cell r="D39869" t="str">
            <v>QUIMICOS VEMONT, S. DE R.L. DE C.V.</v>
          </cell>
        </row>
        <row r="39870">
          <cell r="C39870">
            <v>389</v>
          </cell>
          <cell r="D39870" t="str">
            <v>QUIMICOS VEMONT, S. DE R.L. DE C.V.</v>
          </cell>
        </row>
        <row r="39871">
          <cell r="C39871">
            <v>389</v>
          </cell>
          <cell r="D39871" t="str">
            <v>QUIMICOS VEMONT, S. DE R.L. DE C.V.</v>
          </cell>
        </row>
        <row r="39872">
          <cell r="C39872">
            <v>53</v>
          </cell>
          <cell r="D39872" t="str">
            <v>DINCO DEL NORTE SA DE CV</v>
          </cell>
        </row>
        <row r="39873">
          <cell r="C39873">
            <v>53</v>
          </cell>
          <cell r="D39873" t="str">
            <v>DINCO DEL NORTE SA DE CV</v>
          </cell>
        </row>
        <row r="39874">
          <cell r="C39874">
            <v>53</v>
          </cell>
          <cell r="D39874" t="str">
            <v>DINCO DEL NORTE SA DE CV</v>
          </cell>
        </row>
        <row r="39875">
          <cell r="C39875">
            <v>53</v>
          </cell>
          <cell r="D39875" t="str">
            <v>DINCO DEL NORTE SA DE CV</v>
          </cell>
        </row>
        <row r="39876">
          <cell r="C39876">
            <v>393</v>
          </cell>
          <cell r="D39876" t="str">
            <v>CERVECERIA CUAUHTEMOC MOCTEZUMA SA DE CV</v>
          </cell>
        </row>
        <row r="39877">
          <cell r="C39877">
            <v>393</v>
          </cell>
          <cell r="D39877" t="str">
            <v>CERVECERIA CUAUHTEMOC MOCTEZUMA SA DE CV</v>
          </cell>
        </row>
        <row r="39878">
          <cell r="C39878">
            <v>28</v>
          </cell>
          <cell r="D39878" t="str">
            <v>CERVECERIA CUAUHTEMOC MOCTEZUMA SA DE CV</v>
          </cell>
        </row>
        <row r="39879">
          <cell r="C39879">
            <v>28</v>
          </cell>
          <cell r="D39879" t="str">
            <v>CERVECERIA CUAUHTEMOC MOCTEZUMA SA DE CV</v>
          </cell>
        </row>
        <row r="39880">
          <cell r="C39880">
            <v>28</v>
          </cell>
          <cell r="D39880" t="str">
            <v>CERVECERIA CUAUHTEMOC MOCTEZUMA SA DE CV</v>
          </cell>
        </row>
        <row r="39881">
          <cell r="C39881">
            <v>28</v>
          </cell>
          <cell r="D39881" t="str">
            <v>CERVECERIA CUAUHTEMOC MOCTEZUMA SA DE CV</v>
          </cell>
        </row>
        <row r="39882">
          <cell r="C39882">
            <v>28</v>
          </cell>
          <cell r="D39882" t="str">
            <v>CERVECERIA CUAUHTEMOC MOCTEZUMA SA DE CV</v>
          </cell>
        </row>
        <row r="39883">
          <cell r="C39883">
            <v>29</v>
          </cell>
          <cell r="D39883" t="str">
            <v>CERVECERIA CUAUHTEMOC MOCTEZUMA SA DE CV</v>
          </cell>
        </row>
        <row r="39884">
          <cell r="C39884">
            <v>29</v>
          </cell>
          <cell r="D39884" t="str">
            <v>CERVECERIA CUAUHTEMOC MOCTEZUMA SA DE CV</v>
          </cell>
        </row>
        <row r="39885">
          <cell r="C39885">
            <v>29</v>
          </cell>
          <cell r="D39885" t="str">
            <v>CERVECERIA CUAUHTEMOC MOCTEZUMA SA DE CV</v>
          </cell>
        </row>
        <row r="39886">
          <cell r="C39886">
            <v>29</v>
          </cell>
          <cell r="D39886" t="str">
            <v>CERVECERIA CUAUHTEMOC MOCTEZUMA SA DE CV</v>
          </cell>
        </row>
        <row r="39887">
          <cell r="C39887">
            <v>29</v>
          </cell>
          <cell r="D39887" t="str">
            <v>CERVECERIA CUAUHTEMOC MOCTEZUMA SA DE CV</v>
          </cell>
        </row>
        <row r="39888">
          <cell r="C39888">
            <v>29</v>
          </cell>
          <cell r="D39888" t="str">
            <v>CERVECERIA CUAUHTEMOC MOCTEZUMA SA DE CV</v>
          </cell>
        </row>
        <row r="39889">
          <cell r="C39889">
            <v>30</v>
          </cell>
          <cell r="D39889" t="str">
            <v>CERVECERIA CUAUHTEMOC MOCTEZUMA SA DE CV</v>
          </cell>
        </row>
        <row r="39890">
          <cell r="C39890">
            <v>30</v>
          </cell>
          <cell r="D39890" t="str">
            <v>CERVECERIA CUAUHTEMOC MOCTEZUMA SA DE CV</v>
          </cell>
        </row>
        <row r="39891">
          <cell r="C39891">
            <v>30</v>
          </cell>
          <cell r="D39891" t="str">
            <v>CERVECERIA CUAUHTEMOC MOCTEZUMA SA DE CV</v>
          </cell>
        </row>
        <row r="39892">
          <cell r="C39892">
            <v>30</v>
          </cell>
          <cell r="D39892" t="str">
            <v>CERVECERIA CUAUHTEMOC MOCTEZUMA SA DE CV</v>
          </cell>
        </row>
        <row r="39893">
          <cell r="C39893">
            <v>30</v>
          </cell>
          <cell r="D39893" t="str">
            <v>CERVECERIA CUAUHTEMOC MOCTEZUMA SA DE CV</v>
          </cell>
        </row>
        <row r="39894">
          <cell r="C39894">
            <v>31</v>
          </cell>
          <cell r="D39894" t="str">
            <v>CERVECERIA CUAUHTEMOC MOCTEZUMA SA DE CV</v>
          </cell>
        </row>
        <row r="39895">
          <cell r="C39895">
            <v>31</v>
          </cell>
          <cell r="D39895" t="str">
            <v>CERVECERIA CUAUHTEMOC MOCTEZUMA SA DE CV</v>
          </cell>
        </row>
        <row r="39896">
          <cell r="C39896">
            <v>31</v>
          </cell>
          <cell r="D39896" t="str">
            <v>CERVECERIA CUAUHTEMOC MOCTEZUMA SA DE CV</v>
          </cell>
        </row>
        <row r="39897">
          <cell r="C39897">
            <v>31</v>
          </cell>
          <cell r="D39897" t="str">
            <v>CERVECERIA CUAUHTEMOC MOCTEZUMA SA DE CV</v>
          </cell>
        </row>
        <row r="39898">
          <cell r="C39898">
            <v>31</v>
          </cell>
          <cell r="D39898" t="str">
            <v>CERVECERIA CUAUHTEMOC MOCTEZUMA SA DE CV</v>
          </cell>
        </row>
        <row r="39899">
          <cell r="C39899">
            <v>31</v>
          </cell>
          <cell r="D39899" t="str">
            <v>CERVECERIA CUAUHTEMOC MOCTEZUMA SA DE CV</v>
          </cell>
        </row>
        <row r="39900">
          <cell r="C39900">
            <v>32</v>
          </cell>
          <cell r="D39900" t="str">
            <v>CERVECERIA CUAUHTEMOC MOCTEZUMA SA DE CV</v>
          </cell>
        </row>
        <row r="39901">
          <cell r="C39901">
            <v>32</v>
          </cell>
          <cell r="D39901" t="str">
            <v>CERVECERIA CUAUHTEMOC MOCTEZUMA SA DE CV</v>
          </cell>
        </row>
        <row r="39902">
          <cell r="C39902">
            <v>32</v>
          </cell>
          <cell r="D39902" t="str">
            <v>CERVECERIA CUAUHTEMOC MOCTEZUMA SA DE CV</v>
          </cell>
        </row>
        <row r="39903">
          <cell r="C39903">
            <v>32</v>
          </cell>
          <cell r="D39903" t="str">
            <v>CERVECERIA CUAUHTEMOC MOCTEZUMA SA DE CV</v>
          </cell>
        </row>
        <row r="39904">
          <cell r="C39904">
            <v>33</v>
          </cell>
          <cell r="D39904" t="str">
            <v>CERVECERIA CUAUHTEMOC MOCTEZUMA SA DE CV</v>
          </cell>
        </row>
        <row r="39905">
          <cell r="C39905">
            <v>33</v>
          </cell>
          <cell r="D39905" t="str">
            <v>CERVECERIA CUAUHTEMOC MOCTEZUMA SA DE CV</v>
          </cell>
        </row>
        <row r="39906">
          <cell r="C39906">
            <v>33</v>
          </cell>
          <cell r="D39906" t="str">
            <v>CERVECERIA CUAUHTEMOC MOCTEZUMA SA DE CV</v>
          </cell>
        </row>
        <row r="39907">
          <cell r="C39907">
            <v>33</v>
          </cell>
          <cell r="D39907" t="str">
            <v>CERVECERIA CUAUHTEMOC MOCTEZUMA SA DE CV</v>
          </cell>
        </row>
        <row r="39908">
          <cell r="C39908">
            <v>33</v>
          </cell>
          <cell r="D39908" t="str">
            <v>CERVECERIA CUAUHTEMOC MOCTEZUMA SA DE CV</v>
          </cell>
        </row>
        <row r="39909">
          <cell r="C39909">
            <v>337</v>
          </cell>
          <cell r="D39909" t="str">
            <v>CERVECERIA CUAUHTEMOC MOCTEZUMA SA DE CV</v>
          </cell>
        </row>
        <row r="39910">
          <cell r="C39910">
            <v>337</v>
          </cell>
          <cell r="D39910" t="str">
            <v>CERVECERIA CUAUHTEMOC MOCTEZUMA SA DE CV</v>
          </cell>
        </row>
        <row r="39911">
          <cell r="C39911">
            <v>337</v>
          </cell>
          <cell r="D39911" t="str">
            <v>CERVECERIA CUAUHTEMOC MOCTEZUMA SA DE CV</v>
          </cell>
        </row>
        <row r="39912">
          <cell r="C39912">
            <v>337</v>
          </cell>
          <cell r="D39912" t="str">
            <v>CERVECERIA CUAUHTEMOC MOCTEZUMA SA DE CV</v>
          </cell>
        </row>
        <row r="39913">
          <cell r="C39913">
            <v>342</v>
          </cell>
          <cell r="D39913" t="str">
            <v>RED STRIPE</v>
          </cell>
        </row>
        <row r="39914">
          <cell r="C39914">
            <v>342</v>
          </cell>
          <cell r="D39914" t="str">
            <v>RED STRIPE</v>
          </cell>
        </row>
        <row r="39915">
          <cell r="C39915">
            <v>342</v>
          </cell>
          <cell r="D39915" t="str">
            <v>RED STRIPE</v>
          </cell>
        </row>
        <row r="39916">
          <cell r="C39916">
            <v>393</v>
          </cell>
          <cell r="D39916" t="str">
            <v>CERVECERIA CUAUHTEMOC MOCTEZUMA SA DE CV</v>
          </cell>
        </row>
        <row r="39917">
          <cell r="C39917">
            <v>436</v>
          </cell>
          <cell r="D39917" t="str">
            <v>CERVECERIA PANAMA, S.A.</v>
          </cell>
        </row>
        <row r="39918">
          <cell r="C39918">
            <v>392</v>
          </cell>
          <cell r="D39918" t="str">
            <v>CIH INTERNATIONAL, S.A.R.L.</v>
          </cell>
        </row>
        <row r="39919">
          <cell r="C39919">
            <v>392</v>
          </cell>
          <cell r="D39919" t="str">
            <v>CIH INTERNATIONAL, S.A.R.L.</v>
          </cell>
        </row>
        <row r="39920">
          <cell r="C39920">
            <v>392</v>
          </cell>
          <cell r="D39920" t="str">
            <v>CIH INTERNATIONAL, S.A.R.L.</v>
          </cell>
        </row>
        <row r="39921">
          <cell r="C39921">
            <v>392</v>
          </cell>
          <cell r="D39921" t="str">
            <v>CIH INTERNATIONAL, S.A.R.L.</v>
          </cell>
        </row>
        <row r="39922">
          <cell r="C39922">
            <v>392</v>
          </cell>
          <cell r="D39922" t="str">
            <v>CIH INTERNATIONAL, S.A.R.L.</v>
          </cell>
        </row>
        <row r="39923">
          <cell r="C39923">
            <v>392</v>
          </cell>
          <cell r="D39923" t="str">
            <v>CIH INTERNATIONAL, S.A.R.L.</v>
          </cell>
        </row>
        <row r="39924">
          <cell r="C39924">
            <v>232</v>
          </cell>
          <cell r="D39924" t="str">
            <v>BANKS (BARBADOS) BREWERIES LTD</v>
          </cell>
        </row>
        <row r="39925">
          <cell r="C39925">
            <v>232</v>
          </cell>
          <cell r="D39925" t="str">
            <v>BANKS (BARBADOS) BREWERIES LTD</v>
          </cell>
        </row>
        <row r="39926">
          <cell r="C39926">
            <v>238</v>
          </cell>
          <cell r="D39926" t="str">
            <v>ANSA MCAL TRADING, INC.</v>
          </cell>
        </row>
        <row r="39927">
          <cell r="C39927">
            <v>238</v>
          </cell>
          <cell r="D39927" t="str">
            <v>ANSA MCAL TRADING, INC.</v>
          </cell>
        </row>
        <row r="39928">
          <cell r="C39928" t="str">
            <v>S/N</v>
          </cell>
          <cell r="D39928" t="str">
            <v>CERVECERÍA CUBANA</v>
          </cell>
        </row>
        <row r="39929">
          <cell r="C39929">
            <v>100</v>
          </cell>
          <cell r="D39929" t="str">
            <v>MANUFACTURAS KALTEX SA DE CV</v>
          </cell>
        </row>
        <row r="39930">
          <cell r="C39930">
            <v>100</v>
          </cell>
          <cell r="D39930" t="str">
            <v>MANUFACTURAS KALTEX SA DE CV</v>
          </cell>
        </row>
        <row r="39931">
          <cell r="C39931">
            <v>100</v>
          </cell>
          <cell r="D39931" t="str">
            <v>MANUFACTURAS KALTEX SA DE CV</v>
          </cell>
        </row>
        <row r="39932">
          <cell r="C39932">
            <v>16</v>
          </cell>
          <cell r="D39932" t="str">
            <v>GRUMA</v>
          </cell>
        </row>
        <row r="39933">
          <cell r="C39933">
            <v>78</v>
          </cell>
          <cell r="D39933" t="str">
            <v>GRUMA</v>
          </cell>
        </row>
        <row r="39934">
          <cell r="C39934">
            <v>78</v>
          </cell>
          <cell r="D39934" t="str">
            <v>GRUMA</v>
          </cell>
        </row>
        <row r="39935">
          <cell r="C39935">
            <v>79</v>
          </cell>
          <cell r="D39935" t="str">
            <v>GRUMA</v>
          </cell>
        </row>
        <row r="39936">
          <cell r="C39936">
            <v>79</v>
          </cell>
          <cell r="D39936" t="str">
            <v>GRUMA</v>
          </cell>
        </row>
        <row r="39937">
          <cell r="C39937">
            <v>112</v>
          </cell>
          <cell r="D39937" t="str">
            <v>GRUMA</v>
          </cell>
        </row>
        <row r="39938">
          <cell r="C39938">
            <v>113</v>
          </cell>
          <cell r="D39938" t="str">
            <v>GRUMA</v>
          </cell>
        </row>
        <row r="39939">
          <cell r="C39939">
            <v>113</v>
          </cell>
          <cell r="D39939" t="str">
            <v>GRUMA</v>
          </cell>
        </row>
        <row r="39940">
          <cell r="C39940">
            <v>114</v>
          </cell>
          <cell r="D39940" t="str">
            <v>GRUMA</v>
          </cell>
        </row>
        <row r="39941">
          <cell r="C39941">
            <v>114</v>
          </cell>
          <cell r="D39941" t="str">
            <v>GRUMA</v>
          </cell>
        </row>
        <row r="39942">
          <cell r="C39942">
            <v>115</v>
          </cell>
          <cell r="D39942" t="str">
            <v>GRUMA</v>
          </cell>
        </row>
        <row r="39943">
          <cell r="C39943">
            <v>159</v>
          </cell>
          <cell r="D39943" t="str">
            <v>GRUMA</v>
          </cell>
        </row>
        <row r="39944">
          <cell r="C39944">
            <v>159</v>
          </cell>
          <cell r="D39944" t="str">
            <v>GRUMA</v>
          </cell>
        </row>
        <row r="39945">
          <cell r="C39945">
            <v>166</v>
          </cell>
          <cell r="D39945" t="str">
            <v>GRUMA</v>
          </cell>
        </row>
        <row r="39946">
          <cell r="C39946">
            <v>407</v>
          </cell>
          <cell r="D39946" t="str">
            <v>GRUMA</v>
          </cell>
        </row>
        <row r="39947">
          <cell r="C39947">
            <v>231</v>
          </cell>
          <cell r="D39947" t="str">
            <v>PROGEL MEXICANA, S.A. DE C.V.</v>
          </cell>
        </row>
        <row r="39948">
          <cell r="C39948">
            <v>401</v>
          </cell>
          <cell r="D39948" t="str">
            <v>GYG DERIVADOS Y COMESTIBLES, S.A. DE C.V.</v>
          </cell>
        </row>
        <row r="39949">
          <cell r="C39949">
            <v>128</v>
          </cell>
          <cell r="D39949" t="str">
            <v>PRODUCTOS CURTIENTES SA DE CV</v>
          </cell>
        </row>
        <row r="39950">
          <cell r="C39950">
            <v>128</v>
          </cell>
          <cell r="D39950" t="str">
            <v>PRODUCTOS CURTIENTES SA DE CV</v>
          </cell>
        </row>
        <row r="39951">
          <cell r="C39951">
            <v>128</v>
          </cell>
          <cell r="D39951" t="str">
            <v>PRODUCTOS CURTIENTES SA DE CV</v>
          </cell>
        </row>
        <row r="39952">
          <cell r="C39952">
            <v>144</v>
          </cell>
          <cell r="D39952" t="str">
            <v>SUELAS WYNY SA DE CV</v>
          </cell>
        </row>
        <row r="39953">
          <cell r="C39953">
            <v>144</v>
          </cell>
          <cell r="D39953" t="str">
            <v>SUELAS WYNY SA DE CV</v>
          </cell>
        </row>
        <row r="39954">
          <cell r="C39954">
            <v>184</v>
          </cell>
          <cell r="D39954" t="str">
            <v>CUEROMEX WET BLUE SA DE CV</v>
          </cell>
        </row>
        <row r="39955">
          <cell r="C39955">
            <v>184</v>
          </cell>
          <cell r="D39955" t="str">
            <v>CUEROMEX WET BLUE SA DE CV</v>
          </cell>
        </row>
        <row r="39956">
          <cell r="C39956">
            <v>193</v>
          </cell>
          <cell r="D39956" t="str">
            <v>CURFIMEX SA DE CV</v>
          </cell>
        </row>
        <row r="39957">
          <cell r="C39957">
            <v>202</v>
          </cell>
          <cell r="D39957" t="str">
            <v>CURTIDOS TREVIÑO SA DE CV</v>
          </cell>
        </row>
        <row r="39958">
          <cell r="C39958">
            <v>371</v>
          </cell>
          <cell r="D39958" t="str">
            <v>DANIEL ROMO CUELLAR</v>
          </cell>
        </row>
        <row r="39959">
          <cell r="C39959">
            <v>414</v>
          </cell>
          <cell r="D39959" t="str">
            <v>HELA CHEMICALS SA DE CV</v>
          </cell>
        </row>
        <row r="39960">
          <cell r="C39960">
            <v>414</v>
          </cell>
          <cell r="D39960" t="str">
            <v>HELA CHEMICALS SA DE CV</v>
          </cell>
        </row>
        <row r="39961">
          <cell r="C39961">
            <v>420</v>
          </cell>
          <cell r="D39961" t="str">
            <v>PIELES SANTORO, S.A. DE C.V.</v>
          </cell>
        </row>
        <row r="39962">
          <cell r="C39962">
            <v>420</v>
          </cell>
          <cell r="D39962" t="str">
            <v>PIELES SANTORO, S.A. DE C.V.</v>
          </cell>
        </row>
        <row r="39963">
          <cell r="C39963">
            <v>420</v>
          </cell>
          <cell r="D39963" t="str">
            <v>PIELES SANTORO, S.A. DE C.V.</v>
          </cell>
        </row>
        <row r="39964">
          <cell r="C39964">
            <v>420</v>
          </cell>
          <cell r="D39964" t="str">
            <v>PIELES SANTORO, S.A. DE C.V.</v>
          </cell>
        </row>
        <row r="39965">
          <cell r="C39965">
            <v>165</v>
          </cell>
          <cell r="D39965" t="str">
            <v>EL PEQUEÑO CURTIDOR DE LEON, S.A. DE C.V.</v>
          </cell>
        </row>
        <row r="39966">
          <cell r="C39966">
            <v>389</v>
          </cell>
          <cell r="D39966" t="str">
            <v>QUIMICOS VEMONT, S. DE R.L. DE C.V.</v>
          </cell>
        </row>
        <row r="39967">
          <cell r="C39967">
            <v>389</v>
          </cell>
          <cell r="D39967" t="str">
            <v>QUIMICOS VEMONT, S. DE R.L. DE C.V.</v>
          </cell>
        </row>
        <row r="39968">
          <cell r="C39968">
            <v>389</v>
          </cell>
          <cell r="D39968" t="str">
            <v>QUIMICOS VEMONT, S. DE R.L. DE C.V.</v>
          </cell>
        </row>
        <row r="39969">
          <cell r="C39969">
            <v>389</v>
          </cell>
          <cell r="D39969" t="str">
            <v>QUIMICOS VEMONT, S. DE R.L. DE C.V.</v>
          </cell>
        </row>
        <row r="39970">
          <cell r="C39970">
            <v>53</v>
          </cell>
          <cell r="D39970" t="str">
            <v>DINCO DEL NORTE SA DE CV</v>
          </cell>
        </row>
        <row r="39971">
          <cell r="C39971">
            <v>53</v>
          </cell>
          <cell r="D39971" t="str">
            <v>DINCO DEL NORTE SA DE CV</v>
          </cell>
        </row>
        <row r="39972">
          <cell r="C39972">
            <v>53</v>
          </cell>
          <cell r="D39972" t="str">
            <v>DINCO DEL NORTE SA DE CV</v>
          </cell>
        </row>
        <row r="39973">
          <cell r="C39973">
            <v>53</v>
          </cell>
          <cell r="D39973" t="str">
            <v>DINCO DEL NORTE SA DE CV</v>
          </cell>
        </row>
        <row r="39974">
          <cell r="C39974">
            <v>393</v>
          </cell>
          <cell r="D39974" t="str">
            <v>CERVECERIA CUAUHTEMOC MOCTEZUMA SA DE CV</v>
          </cell>
        </row>
        <row r="39975">
          <cell r="C39975">
            <v>393</v>
          </cell>
          <cell r="D39975" t="str">
            <v>CERVECERIA CUAUHTEMOC MOCTEZUMA SA DE CV</v>
          </cell>
        </row>
        <row r="39976">
          <cell r="C39976">
            <v>28</v>
          </cell>
          <cell r="D39976" t="str">
            <v>CERVECERIA CUAUHTEMOC MOCTEZUMA SA DE CV</v>
          </cell>
        </row>
        <row r="39977">
          <cell r="C39977">
            <v>28</v>
          </cell>
          <cell r="D39977" t="str">
            <v>CERVECERIA CUAUHTEMOC MOCTEZUMA SA DE CV</v>
          </cell>
        </row>
        <row r="39978">
          <cell r="C39978">
            <v>28</v>
          </cell>
          <cell r="D39978" t="str">
            <v>CERVECERIA CUAUHTEMOC MOCTEZUMA SA DE CV</v>
          </cell>
        </row>
        <row r="39979">
          <cell r="C39979">
            <v>28</v>
          </cell>
          <cell r="D39979" t="str">
            <v>CERVECERIA CUAUHTEMOC MOCTEZUMA SA DE CV</v>
          </cell>
        </row>
        <row r="39980">
          <cell r="C39980">
            <v>28</v>
          </cell>
          <cell r="D39980" t="str">
            <v>CERVECERIA CUAUHTEMOC MOCTEZUMA SA DE CV</v>
          </cell>
        </row>
        <row r="39981">
          <cell r="C39981">
            <v>29</v>
          </cell>
          <cell r="D39981" t="str">
            <v>CERVECERIA CUAUHTEMOC MOCTEZUMA SA DE CV</v>
          </cell>
        </row>
        <row r="39982">
          <cell r="C39982">
            <v>29</v>
          </cell>
          <cell r="D39982" t="str">
            <v>CERVECERIA CUAUHTEMOC MOCTEZUMA SA DE CV</v>
          </cell>
        </row>
        <row r="39983">
          <cell r="C39983">
            <v>29</v>
          </cell>
          <cell r="D39983" t="str">
            <v>CERVECERIA CUAUHTEMOC MOCTEZUMA SA DE CV</v>
          </cell>
        </row>
        <row r="39984">
          <cell r="C39984">
            <v>29</v>
          </cell>
          <cell r="D39984" t="str">
            <v>CERVECERIA CUAUHTEMOC MOCTEZUMA SA DE CV</v>
          </cell>
        </row>
        <row r="39985">
          <cell r="C39985">
            <v>29</v>
          </cell>
          <cell r="D39985" t="str">
            <v>CERVECERIA CUAUHTEMOC MOCTEZUMA SA DE CV</v>
          </cell>
        </row>
        <row r="39986">
          <cell r="C39986">
            <v>29</v>
          </cell>
          <cell r="D39986" t="str">
            <v>CERVECERIA CUAUHTEMOC MOCTEZUMA SA DE CV</v>
          </cell>
        </row>
        <row r="39987">
          <cell r="C39987">
            <v>30</v>
          </cell>
          <cell r="D39987" t="str">
            <v>CERVECERIA CUAUHTEMOC MOCTEZUMA SA DE CV</v>
          </cell>
        </row>
        <row r="39988">
          <cell r="C39988">
            <v>30</v>
          </cell>
          <cell r="D39988" t="str">
            <v>CERVECERIA CUAUHTEMOC MOCTEZUMA SA DE CV</v>
          </cell>
        </row>
        <row r="39989">
          <cell r="C39989">
            <v>30</v>
          </cell>
          <cell r="D39989" t="str">
            <v>CERVECERIA CUAUHTEMOC MOCTEZUMA SA DE CV</v>
          </cell>
        </row>
        <row r="39990">
          <cell r="C39990">
            <v>30</v>
          </cell>
          <cell r="D39990" t="str">
            <v>CERVECERIA CUAUHTEMOC MOCTEZUMA SA DE CV</v>
          </cell>
        </row>
        <row r="39991">
          <cell r="C39991">
            <v>30</v>
          </cell>
          <cell r="D39991" t="str">
            <v>CERVECERIA CUAUHTEMOC MOCTEZUMA SA DE CV</v>
          </cell>
        </row>
        <row r="39992">
          <cell r="C39992">
            <v>31</v>
          </cell>
          <cell r="D39992" t="str">
            <v>CERVECERIA CUAUHTEMOC MOCTEZUMA SA DE CV</v>
          </cell>
        </row>
        <row r="39993">
          <cell r="C39993">
            <v>31</v>
          </cell>
          <cell r="D39993" t="str">
            <v>CERVECERIA CUAUHTEMOC MOCTEZUMA SA DE CV</v>
          </cell>
        </row>
        <row r="39994">
          <cell r="C39994">
            <v>31</v>
          </cell>
          <cell r="D39994" t="str">
            <v>CERVECERIA CUAUHTEMOC MOCTEZUMA SA DE CV</v>
          </cell>
        </row>
        <row r="39995">
          <cell r="C39995">
            <v>31</v>
          </cell>
          <cell r="D39995" t="str">
            <v>CERVECERIA CUAUHTEMOC MOCTEZUMA SA DE CV</v>
          </cell>
        </row>
        <row r="39996">
          <cell r="C39996">
            <v>31</v>
          </cell>
          <cell r="D39996" t="str">
            <v>CERVECERIA CUAUHTEMOC MOCTEZUMA SA DE CV</v>
          </cell>
        </row>
        <row r="39997">
          <cell r="C39997">
            <v>31</v>
          </cell>
          <cell r="D39997" t="str">
            <v>CERVECERIA CUAUHTEMOC MOCTEZUMA SA DE CV</v>
          </cell>
        </row>
        <row r="39998">
          <cell r="C39998">
            <v>32</v>
          </cell>
          <cell r="D39998" t="str">
            <v>CERVECERIA CUAUHTEMOC MOCTEZUMA SA DE CV</v>
          </cell>
        </row>
        <row r="39999">
          <cell r="C39999">
            <v>32</v>
          </cell>
          <cell r="D39999" t="str">
            <v>CERVECERIA CUAUHTEMOC MOCTEZUMA SA DE CV</v>
          </cell>
        </row>
        <row r="40000">
          <cell r="C40000">
            <v>32</v>
          </cell>
          <cell r="D40000" t="str">
            <v>CERVECERIA CUAUHTEMOC MOCTEZUMA SA DE CV</v>
          </cell>
        </row>
        <row r="40001">
          <cell r="C40001">
            <v>32</v>
          </cell>
          <cell r="D40001" t="str">
            <v>CERVECERIA CUAUHTEMOC MOCTEZUMA SA DE CV</v>
          </cell>
        </row>
        <row r="40002">
          <cell r="C40002">
            <v>33</v>
          </cell>
          <cell r="D40002" t="str">
            <v>CERVECERIA CUAUHTEMOC MOCTEZUMA SA DE CV</v>
          </cell>
        </row>
        <row r="40003">
          <cell r="C40003">
            <v>33</v>
          </cell>
          <cell r="D40003" t="str">
            <v>CERVECERIA CUAUHTEMOC MOCTEZUMA SA DE CV</v>
          </cell>
        </row>
        <row r="40004">
          <cell r="C40004">
            <v>33</v>
          </cell>
          <cell r="D40004" t="str">
            <v>CERVECERIA CUAUHTEMOC MOCTEZUMA SA DE CV</v>
          </cell>
        </row>
        <row r="40005">
          <cell r="C40005">
            <v>33</v>
          </cell>
          <cell r="D40005" t="str">
            <v>CERVECERIA CUAUHTEMOC MOCTEZUMA SA DE CV</v>
          </cell>
        </row>
        <row r="40006">
          <cell r="C40006">
            <v>33</v>
          </cell>
          <cell r="D40006" t="str">
            <v>CERVECERIA CUAUHTEMOC MOCTEZUMA SA DE CV</v>
          </cell>
        </row>
        <row r="40007">
          <cell r="C40007">
            <v>337</v>
          </cell>
          <cell r="D40007" t="str">
            <v>CERVECERIA CUAUHTEMOC MOCTEZUMA SA DE CV</v>
          </cell>
        </row>
        <row r="40008">
          <cell r="C40008">
            <v>337</v>
          </cell>
          <cell r="D40008" t="str">
            <v>CERVECERIA CUAUHTEMOC MOCTEZUMA SA DE CV</v>
          </cell>
        </row>
        <row r="40009">
          <cell r="C40009">
            <v>337</v>
          </cell>
          <cell r="D40009" t="str">
            <v>CERVECERIA CUAUHTEMOC MOCTEZUMA SA DE CV</v>
          </cell>
        </row>
        <row r="40010">
          <cell r="C40010">
            <v>337</v>
          </cell>
          <cell r="D40010" t="str">
            <v>CERVECERIA CUAUHTEMOC MOCTEZUMA SA DE CV</v>
          </cell>
        </row>
        <row r="40011">
          <cell r="C40011">
            <v>342</v>
          </cell>
          <cell r="D40011" t="str">
            <v>RED STRIPE</v>
          </cell>
        </row>
        <row r="40012">
          <cell r="C40012">
            <v>342</v>
          </cell>
          <cell r="D40012" t="str">
            <v>RED STRIPE</v>
          </cell>
        </row>
        <row r="40013">
          <cell r="C40013">
            <v>342</v>
          </cell>
          <cell r="D40013" t="str">
            <v>RED STRIPE</v>
          </cell>
        </row>
        <row r="40014">
          <cell r="C40014">
            <v>393</v>
          </cell>
          <cell r="D40014" t="str">
            <v>CERVECERIA CUAUHTEMOC MOCTEZUMA SA DE CV</v>
          </cell>
        </row>
        <row r="40015">
          <cell r="C40015">
            <v>436</v>
          </cell>
          <cell r="D40015" t="str">
            <v>CERVECERIA PANAMA, S.A.</v>
          </cell>
        </row>
        <row r="40016">
          <cell r="C40016">
            <v>392</v>
          </cell>
          <cell r="D40016" t="str">
            <v>CIH INTERNATIONAL, S.A.R.L.</v>
          </cell>
        </row>
        <row r="40017">
          <cell r="C40017">
            <v>392</v>
          </cell>
          <cell r="D40017" t="str">
            <v>CIH INTERNATIONAL, S.A.R.L.</v>
          </cell>
        </row>
        <row r="40018">
          <cell r="C40018">
            <v>392</v>
          </cell>
          <cell r="D40018" t="str">
            <v>CIH INTERNATIONAL, S.A.R.L.</v>
          </cell>
        </row>
        <row r="40019">
          <cell r="C40019">
            <v>392</v>
          </cell>
          <cell r="D40019" t="str">
            <v>CIH INTERNATIONAL, S.A.R.L.</v>
          </cell>
        </row>
        <row r="40020">
          <cell r="C40020">
            <v>392</v>
          </cell>
          <cell r="D40020" t="str">
            <v>CIH INTERNATIONAL, S.A.R.L.</v>
          </cell>
        </row>
        <row r="40021">
          <cell r="C40021">
            <v>392</v>
          </cell>
          <cell r="D40021" t="str">
            <v>CIH INTERNATIONAL, S.A.R.L.</v>
          </cell>
        </row>
        <row r="40022">
          <cell r="C40022">
            <v>232</v>
          </cell>
          <cell r="D40022" t="str">
            <v>BANKS (BARBADOS) BREWERIES LTD</v>
          </cell>
        </row>
        <row r="40023">
          <cell r="C40023">
            <v>232</v>
          </cell>
          <cell r="D40023" t="str">
            <v>BANKS (BARBADOS) BREWERIES LTD</v>
          </cell>
        </row>
        <row r="40024">
          <cell r="C40024">
            <v>238</v>
          </cell>
          <cell r="D40024" t="str">
            <v>ANSA MCAL TRADING, INC.</v>
          </cell>
        </row>
        <row r="40025">
          <cell r="C40025">
            <v>238</v>
          </cell>
          <cell r="D40025" t="str">
            <v>ANSA MCAL TRADING, INC.</v>
          </cell>
        </row>
        <row r="40026">
          <cell r="C40026" t="str">
            <v>S/N</v>
          </cell>
          <cell r="D40026" t="str">
            <v>CERVECERÍA CUBANA</v>
          </cell>
        </row>
        <row r="40027">
          <cell r="C40027">
            <v>100</v>
          </cell>
          <cell r="D40027" t="str">
            <v>MANUFACTURAS KALTEX SA DE CV</v>
          </cell>
        </row>
        <row r="40028">
          <cell r="C40028">
            <v>100</v>
          </cell>
          <cell r="D40028" t="str">
            <v>MANUFACTURAS KALTEX SA DE CV</v>
          </cell>
        </row>
        <row r="40029">
          <cell r="C40029">
            <v>100</v>
          </cell>
          <cell r="D40029" t="str">
            <v>MANUFACTURAS KALTEX SA DE CV</v>
          </cell>
        </row>
        <row r="40030">
          <cell r="C40030">
            <v>16</v>
          </cell>
          <cell r="D40030" t="str">
            <v>GRUMA</v>
          </cell>
        </row>
        <row r="40031">
          <cell r="C40031">
            <v>78</v>
          </cell>
          <cell r="D40031" t="str">
            <v>GRUMA</v>
          </cell>
        </row>
        <row r="40032">
          <cell r="C40032">
            <v>78</v>
          </cell>
          <cell r="D40032" t="str">
            <v>GRUMA</v>
          </cell>
        </row>
        <row r="40033">
          <cell r="C40033">
            <v>79</v>
          </cell>
          <cell r="D40033" t="str">
            <v>GRUMA</v>
          </cell>
        </row>
        <row r="40034">
          <cell r="C40034">
            <v>79</v>
          </cell>
          <cell r="D40034" t="str">
            <v>GRUMA</v>
          </cell>
        </row>
        <row r="40035">
          <cell r="C40035">
            <v>112</v>
          </cell>
          <cell r="D40035" t="str">
            <v>GRUMA</v>
          </cell>
        </row>
        <row r="40036">
          <cell r="C40036">
            <v>113</v>
          </cell>
          <cell r="D40036" t="str">
            <v>GRUMA</v>
          </cell>
        </row>
        <row r="40037">
          <cell r="C40037">
            <v>113</v>
          </cell>
          <cell r="D40037" t="str">
            <v>GRUMA</v>
          </cell>
        </row>
        <row r="40038">
          <cell r="C40038">
            <v>114</v>
          </cell>
          <cell r="D40038" t="str">
            <v>GRUMA</v>
          </cell>
        </row>
        <row r="40039">
          <cell r="C40039">
            <v>114</v>
          </cell>
          <cell r="D40039" t="str">
            <v>GRUMA</v>
          </cell>
        </row>
        <row r="40040">
          <cell r="C40040">
            <v>115</v>
          </cell>
          <cell r="D40040" t="str">
            <v>GRUMA</v>
          </cell>
        </row>
        <row r="40041">
          <cell r="C40041">
            <v>159</v>
          </cell>
          <cell r="D40041" t="str">
            <v>GRUMA</v>
          </cell>
        </row>
        <row r="40042">
          <cell r="C40042">
            <v>159</v>
          </cell>
          <cell r="D40042" t="str">
            <v>GRUMA</v>
          </cell>
        </row>
        <row r="40043">
          <cell r="C40043">
            <v>166</v>
          </cell>
          <cell r="D40043" t="str">
            <v>GRUMA</v>
          </cell>
        </row>
        <row r="40044">
          <cell r="C40044">
            <v>407</v>
          </cell>
          <cell r="D40044" t="str">
            <v>GRUMA</v>
          </cell>
        </row>
        <row r="40045">
          <cell r="C40045">
            <v>231</v>
          </cell>
          <cell r="D40045" t="str">
            <v>PROGEL MEXICANA, S.A. DE C.V.</v>
          </cell>
        </row>
        <row r="40046">
          <cell r="C40046">
            <v>401</v>
          </cell>
          <cell r="D40046" t="str">
            <v>GYG DERIVADOS Y COMESTIBLES, S.A. DE C.V.</v>
          </cell>
        </row>
        <row r="40047">
          <cell r="C40047">
            <v>128</v>
          </cell>
          <cell r="D40047" t="str">
            <v>PRODUCTOS CURTIENTES SA DE CV</v>
          </cell>
        </row>
        <row r="40048">
          <cell r="C40048">
            <v>128</v>
          </cell>
          <cell r="D40048" t="str">
            <v>PRODUCTOS CURTIENTES SA DE CV</v>
          </cell>
        </row>
        <row r="40049">
          <cell r="C40049">
            <v>128</v>
          </cell>
          <cell r="D40049" t="str">
            <v>PRODUCTOS CURTIENTES SA DE CV</v>
          </cell>
        </row>
        <row r="40050">
          <cell r="C40050">
            <v>144</v>
          </cell>
          <cell r="D40050" t="str">
            <v>SUELAS WYNY SA DE CV</v>
          </cell>
        </row>
        <row r="40051">
          <cell r="C40051">
            <v>144</v>
          </cell>
          <cell r="D40051" t="str">
            <v>SUELAS WYNY SA DE CV</v>
          </cell>
        </row>
        <row r="40052">
          <cell r="C40052">
            <v>184</v>
          </cell>
          <cell r="D40052" t="str">
            <v>CUEROMEX WET BLUE SA DE CV</v>
          </cell>
        </row>
        <row r="40053">
          <cell r="C40053">
            <v>184</v>
          </cell>
          <cell r="D40053" t="str">
            <v>CUEROMEX WET BLUE SA DE CV</v>
          </cell>
        </row>
        <row r="40054">
          <cell r="C40054">
            <v>193</v>
          </cell>
          <cell r="D40054" t="str">
            <v>CURFIMEX SA DE CV</v>
          </cell>
        </row>
        <row r="40055">
          <cell r="C40055">
            <v>202</v>
          </cell>
          <cell r="D40055" t="str">
            <v>CURTIDOS TREVIÑO SA DE CV</v>
          </cell>
        </row>
        <row r="40056">
          <cell r="C40056">
            <v>371</v>
          </cell>
          <cell r="D40056" t="str">
            <v>DANIEL ROMO CUELLAR</v>
          </cell>
        </row>
        <row r="40057">
          <cell r="C40057">
            <v>414</v>
          </cell>
          <cell r="D40057" t="str">
            <v>HELA CHEMICALS SA DE CV</v>
          </cell>
        </row>
        <row r="40058">
          <cell r="C40058">
            <v>414</v>
          </cell>
          <cell r="D40058" t="str">
            <v>HELA CHEMICALS SA DE CV</v>
          </cell>
        </row>
        <row r="40059">
          <cell r="C40059">
            <v>420</v>
          </cell>
          <cell r="D40059" t="str">
            <v>PIELES SANTORO, S.A. DE C.V.</v>
          </cell>
        </row>
        <row r="40060">
          <cell r="C40060">
            <v>420</v>
          </cell>
          <cell r="D40060" t="str">
            <v>PIELES SANTORO, S.A. DE C.V.</v>
          </cell>
        </row>
        <row r="40061">
          <cell r="C40061">
            <v>420</v>
          </cell>
          <cell r="D40061" t="str">
            <v>PIELES SANTORO, S.A. DE C.V.</v>
          </cell>
        </row>
        <row r="40062">
          <cell r="C40062">
            <v>420</v>
          </cell>
          <cell r="D40062" t="str">
            <v>PIELES SANTORO, S.A. DE C.V.</v>
          </cell>
        </row>
        <row r="40063">
          <cell r="C40063">
            <v>165</v>
          </cell>
          <cell r="D40063" t="str">
            <v>EL PEQUEÑO CURTIDOR DE LEON, S.A. DE C.V.</v>
          </cell>
        </row>
        <row r="40064">
          <cell r="C40064">
            <v>389</v>
          </cell>
          <cell r="D40064" t="str">
            <v>QUIMICOS VEMONT, S. DE R.L. DE C.V.</v>
          </cell>
        </row>
        <row r="40065">
          <cell r="C40065">
            <v>389</v>
          </cell>
          <cell r="D40065" t="str">
            <v>QUIMICOS VEMONT, S. DE R.L. DE C.V.</v>
          </cell>
        </row>
        <row r="40066">
          <cell r="C40066">
            <v>389</v>
          </cell>
          <cell r="D40066" t="str">
            <v>QUIMICOS VEMONT, S. DE R.L. DE C.V.</v>
          </cell>
        </row>
        <row r="40067">
          <cell r="C40067">
            <v>389</v>
          </cell>
          <cell r="D40067" t="str">
            <v>QUIMICOS VEMONT, S. DE R.L. DE C.V.</v>
          </cell>
        </row>
        <row r="40068">
          <cell r="C40068">
            <v>53</v>
          </cell>
          <cell r="D40068" t="str">
            <v>DINCO DEL NORTE SA DE CV</v>
          </cell>
        </row>
        <row r="40069">
          <cell r="C40069">
            <v>53</v>
          </cell>
          <cell r="D40069" t="str">
            <v>DINCO DEL NORTE SA DE CV</v>
          </cell>
        </row>
        <row r="40070">
          <cell r="C40070">
            <v>53</v>
          </cell>
          <cell r="D40070" t="str">
            <v>DINCO DEL NORTE SA DE CV</v>
          </cell>
        </row>
        <row r="40071">
          <cell r="C40071">
            <v>53</v>
          </cell>
          <cell r="D40071" t="str">
            <v>DINCO DEL NORTE SA DE CV</v>
          </cell>
        </row>
        <row r="40072">
          <cell r="C40072">
            <v>393</v>
          </cell>
          <cell r="D40072" t="str">
            <v>CERVECERIA CUAUHTEMOC MOCTEZUMA SA DE CV</v>
          </cell>
        </row>
        <row r="40073">
          <cell r="C40073">
            <v>393</v>
          </cell>
          <cell r="D40073" t="str">
            <v>CERVECERIA CUAUHTEMOC MOCTEZUMA SA DE CV</v>
          </cell>
        </row>
        <row r="40074">
          <cell r="C40074">
            <v>28</v>
          </cell>
          <cell r="D40074" t="str">
            <v>CERVECERIA CUAUHTEMOC MOCTEZUMA SA DE CV</v>
          </cell>
        </row>
        <row r="40075">
          <cell r="C40075">
            <v>28</v>
          </cell>
          <cell r="D40075" t="str">
            <v>CERVECERIA CUAUHTEMOC MOCTEZUMA SA DE CV</v>
          </cell>
        </row>
        <row r="40076">
          <cell r="C40076">
            <v>28</v>
          </cell>
          <cell r="D40076" t="str">
            <v>CERVECERIA CUAUHTEMOC MOCTEZUMA SA DE CV</v>
          </cell>
        </row>
        <row r="40077">
          <cell r="C40077">
            <v>28</v>
          </cell>
          <cell r="D40077" t="str">
            <v>CERVECERIA CUAUHTEMOC MOCTEZUMA SA DE CV</v>
          </cell>
        </row>
        <row r="40078">
          <cell r="C40078">
            <v>28</v>
          </cell>
          <cell r="D40078" t="str">
            <v>CERVECERIA CUAUHTEMOC MOCTEZUMA SA DE CV</v>
          </cell>
        </row>
        <row r="40079">
          <cell r="C40079">
            <v>29</v>
          </cell>
          <cell r="D40079" t="str">
            <v>CERVECERIA CUAUHTEMOC MOCTEZUMA SA DE CV</v>
          </cell>
        </row>
        <row r="40080">
          <cell r="C40080">
            <v>29</v>
          </cell>
          <cell r="D40080" t="str">
            <v>CERVECERIA CUAUHTEMOC MOCTEZUMA SA DE CV</v>
          </cell>
        </row>
        <row r="40081">
          <cell r="C40081">
            <v>29</v>
          </cell>
          <cell r="D40081" t="str">
            <v>CERVECERIA CUAUHTEMOC MOCTEZUMA SA DE CV</v>
          </cell>
        </row>
        <row r="40082">
          <cell r="C40082">
            <v>29</v>
          </cell>
          <cell r="D40082" t="str">
            <v>CERVECERIA CUAUHTEMOC MOCTEZUMA SA DE CV</v>
          </cell>
        </row>
        <row r="40083">
          <cell r="C40083">
            <v>29</v>
          </cell>
          <cell r="D40083" t="str">
            <v>CERVECERIA CUAUHTEMOC MOCTEZUMA SA DE CV</v>
          </cell>
        </row>
        <row r="40084">
          <cell r="C40084">
            <v>29</v>
          </cell>
          <cell r="D40084" t="str">
            <v>CERVECERIA CUAUHTEMOC MOCTEZUMA SA DE CV</v>
          </cell>
        </row>
        <row r="40085">
          <cell r="C40085">
            <v>30</v>
          </cell>
          <cell r="D40085" t="str">
            <v>CERVECERIA CUAUHTEMOC MOCTEZUMA SA DE CV</v>
          </cell>
        </row>
        <row r="40086">
          <cell r="C40086">
            <v>30</v>
          </cell>
          <cell r="D40086" t="str">
            <v>CERVECERIA CUAUHTEMOC MOCTEZUMA SA DE CV</v>
          </cell>
        </row>
        <row r="40087">
          <cell r="C40087">
            <v>30</v>
          </cell>
          <cell r="D40087" t="str">
            <v>CERVECERIA CUAUHTEMOC MOCTEZUMA SA DE CV</v>
          </cell>
        </row>
        <row r="40088">
          <cell r="C40088">
            <v>30</v>
          </cell>
          <cell r="D40088" t="str">
            <v>CERVECERIA CUAUHTEMOC MOCTEZUMA SA DE CV</v>
          </cell>
        </row>
        <row r="40089">
          <cell r="C40089">
            <v>30</v>
          </cell>
          <cell r="D40089" t="str">
            <v>CERVECERIA CUAUHTEMOC MOCTEZUMA SA DE CV</v>
          </cell>
        </row>
        <row r="40090">
          <cell r="C40090">
            <v>31</v>
          </cell>
          <cell r="D40090" t="str">
            <v>CERVECERIA CUAUHTEMOC MOCTEZUMA SA DE CV</v>
          </cell>
        </row>
        <row r="40091">
          <cell r="C40091">
            <v>31</v>
          </cell>
          <cell r="D40091" t="str">
            <v>CERVECERIA CUAUHTEMOC MOCTEZUMA SA DE CV</v>
          </cell>
        </row>
        <row r="40092">
          <cell r="C40092">
            <v>31</v>
          </cell>
          <cell r="D40092" t="str">
            <v>CERVECERIA CUAUHTEMOC MOCTEZUMA SA DE CV</v>
          </cell>
        </row>
        <row r="40093">
          <cell r="C40093">
            <v>31</v>
          </cell>
          <cell r="D40093" t="str">
            <v>CERVECERIA CUAUHTEMOC MOCTEZUMA SA DE CV</v>
          </cell>
        </row>
        <row r="40094">
          <cell r="C40094">
            <v>31</v>
          </cell>
          <cell r="D40094" t="str">
            <v>CERVECERIA CUAUHTEMOC MOCTEZUMA SA DE CV</v>
          </cell>
        </row>
        <row r="40095">
          <cell r="C40095">
            <v>31</v>
          </cell>
          <cell r="D40095" t="str">
            <v>CERVECERIA CUAUHTEMOC MOCTEZUMA SA DE CV</v>
          </cell>
        </row>
        <row r="40096">
          <cell r="C40096">
            <v>32</v>
          </cell>
          <cell r="D40096" t="str">
            <v>CERVECERIA CUAUHTEMOC MOCTEZUMA SA DE CV</v>
          </cell>
        </row>
        <row r="40097">
          <cell r="C40097">
            <v>32</v>
          </cell>
          <cell r="D40097" t="str">
            <v>CERVECERIA CUAUHTEMOC MOCTEZUMA SA DE CV</v>
          </cell>
        </row>
        <row r="40098">
          <cell r="C40098">
            <v>32</v>
          </cell>
          <cell r="D40098" t="str">
            <v>CERVECERIA CUAUHTEMOC MOCTEZUMA SA DE CV</v>
          </cell>
        </row>
        <row r="40099">
          <cell r="C40099">
            <v>32</v>
          </cell>
          <cell r="D40099" t="str">
            <v>CERVECERIA CUAUHTEMOC MOCTEZUMA SA DE CV</v>
          </cell>
        </row>
        <row r="40100">
          <cell r="C40100">
            <v>33</v>
          </cell>
          <cell r="D40100" t="str">
            <v>CERVECERIA CUAUHTEMOC MOCTEZUMA SA DE CV</v>
          </cell>
        </row>
        <row r="40101">
          <cell r="C40101">
            <v>33</v>
          </cell>
          <cell r="D40101" t="str">
            <v>CERVECERIA CUAUHTEMOC MOCTEZUMA SA DE CV</v>
          </cell>
        </row>
        <row r="40102">
          <cell r="C40102">
            <v>33</v>
          </cell>
          <cell r="D40102" t="str">
            <v>CERVECERIA CUAUHTEMOC MOCTEZUMA SA DE CV</v>
          </cell>
        </row>
        <row r="40103">
          <cell r="C40103">
            <v>33</v>
          </cell>
          <cell r="D40103" t="str">
            <v>CERVECERIA CUAUHTEMOC MOCTEZUMA SA DE CV</v>
          </cell>
        </row>
        <row r="40104">
          <cell r="C40104">
            <v>33</v>
          </cell>
          <cell r="D40104" t="str">
            <v>CERVECERIA CUAUHTEMOC MOCTEZUMA SA DE CV</v>
          </cell>
        </row>
        <row r="40105">
          <cell r="C40105">
            <v>337</v>
          </cell>
          <cell r="D40105" t="str">
            <v>CERVECERIA CUAUHTEMOC MOCTEZUMA SA DE CV</v>
          </cell>
        </row>
        <row r="40106">
          <cell r="C40106">
            <v>337</v>
          </cell>
          <cell r="D40106" t="str">
            <v>CERVECERIA CUAUHTEMOC MOCTEZUMA SA DE CV</v>
          </cell>
        </row>
        <row r="40107">
          <cell r="C40107">
            <v>337</v>
          </cell>
          <cell r="D40107" t="str">
            <v>CERVECERIA CUAUHTEMOC MOCTEZUMA SA DE CV</v>
          </cell>
        </row>
        <row r="40108">
          <cell r="C40108">
            <v>337</v>
          </cell>
          <cell r="D40108" t="str">
            <v>CERVECERIA CUAUHTEMOC MOCTEZUMA SA DE CV</v>
          </cell>
        </row>
        <row r="40109">
          <cell r="C40109">
            <v>342</v>
          </cell>
          <cell r="D40109" t="str">
            <v>RED STRIPE</v>
          </cell>
        </row>
        <row r="40110">
          <cell r="C40110">
            <v>342</v>
          </cell>
          <cell r="D40110" t="str">
            <v>RED STRIPE</v>
          </cell>
        </row>
        <row r="40111">
          <cell r="C40111">
            <v>342</v>
          </cell>
          <cell r="D40111" t="str">
            <v>RED STRIPE</v>
          </cell>
        </row>
        <row r="40112">
          <cell r="C40112">
            <v>393</v>
          </cell>
          <cell r="D40112" t="str">
            <v>CERVECERIA CUAUHTEMOC MOCTEZUMA SA DE CV</v>
          </cell>
        </row>
        <row r="40113">
          <cell r="C40113">
            <v>436</v>
          </cell>
          <cell r="D40113" t="str">
            <v>CERVECERIA PANAMA, S.A.</v>
          </cell>
        </row>
        <row r="40114">
          <cell r="C40114">
            <v>392</v>
          </cell>
          <cell r="D40114" t="str">
            <v>CIH INTERNATIONAL, S.A.R.L.</v>
          </cell>
        </row>
        <row r="40115">
          <cell r="C40115">
            <v>392</v>
          </cell>
          <cell r="D40115" t="str">
            <v>CIH INTERNATIONAL, S.A.R.L.</v>
          </cell>
        </row>
        <row r="40116">
          <cell r="C40116">
            <v>392</v>
          </cell>
          <cell r="D40116" t="str">
            <v>CIH INTERNATIONAL, S.A.R.L.</v>
          </cell>
        </row>
        <row r="40117">
          <cell r="C40117">
            <v>392</v>
          </cell>
          <cell r="D40117" t="str">
            <v>CIH INTERNATIONAL, S.A.R.L.</v>
          </cell>
        </row>
        <row r="40118">
          <cell r="C40118">
            <v>392</v>
          </cell>
          <cell r="D40118" t="str">
            <v>CIH INTERNATIONAL, S.A.R.L.</v>
          </cell>
        </row>
        <row r="40119">
          <cell r="C40119">
            <v>392</v>
          </cell>
          <cell r="D40119" t="str">
            <v>CIH INTERNATIONAL, S.A.R.L.</v>
          </cell>
        </row>
        <row r="40120">
          <cell r="C40120">
            <v>232</v>
          </cell>
          <cell r="D40120" t="str">
            <v>BANKS (BARBADOS) BREWERIES LTD</v>
          </cell>
        </row>
        <row r="40121">
          <cell r="C40121">
            <v>232</v>
          </cell>
          <cell r="D40121" t="str">
            <v>BANKS (BARBADOS) BREWERIES LTD</v>
          </cell>
        </row>
        <row r="40122">
          <cell r="C40122">
            <v>238</v>
          </cell>
          <cell r="D40122" t="str">
            <v>ANSA MCAL TRADING, INC.</v>
          </cell>
        </row>
        <row r="40123">
          <cell r="C40123">
            <v>238</v>
          </cell>
          <cell r="D40123" t="str">
            <v>ANSA MCAL TRADING, INC.</v>
          </cell>
        </row>
        <row r="40124">
          <cell r="C40124" t="str">
            <v>S/N</v>
          </cell>
          <cell r="D40124" t="str">
            <v>CERVECERÍA CUBANA</v>
          </cell>
        </row>
        <row r="40125">
          <cell r="C40125">
            <v>100</v>
          </cell>
          <cell r="D40125" t="str">
            <v>MANUFACTURAS KALTEX SA DE CV</v>
          </cell>
        </row>
        <row r="40126">
          <cell r="C40126">
            <v>100</v>
          </cell>
          <cell r="D40126" t="str">
            <v>MANUFACTURAS KALTEX SA DE CV</v>
          </cell>
        </row>
        <row r="40127">
          <cell r="C40127">
            <v>100</v>
          </cell>
          <cell r="D40127" t="str">
            <v>MANUFACTURAS KALTEX SA DE CV</v>
          </cell>
        </row>
        <row r="40128">
          <cell r="C40128">
            <v>16</v>
          </cell>
          <cell r="D40128" t="str">
            <v>GRUMA</v>
          </cell>
        </row>
        <row r="40129">
          <cell r="C40129">
            <v>78</v>
          </cell>
          <cell r="D40129" t="str">
            <v>GRUMA</v>
          </cell>
        </row>
        <row r="40130">
          <cell r="C40130">
            <v>78</v>
          </cell>
          <cell r="D40130" t="str">
            <v>GRUMA</v>
          </cell>
        </row>
        <row r="40131">
          <cell r="C40131">
            <v>79</v>
          </cell>
          <cell r="D40131" t="str">
            <v>GRUMA</v>
          </cell>
        </row>
        <row r="40132">
          <cell r="C40132">
            <v>79</v>
          </cell>
          <cell r="D40132" t="str">
            <v>GRUMA</v>
          </cell>
        </row>
        <row r="40133">
          <cell r="C40133">
            <v>112</v>
          </cell>
          <cell r="D40133" t="str">
            <v>GRUMA</v>
          </cell>
        </row>
        <row r="40134">
          <cell r="C40134">
            <v>113</v>
          </cell>
          <cell r="D40134" t="str">
            <v>GRUMA</v>
          </cell>
        </row>
        <row r="40135">
          <cell r="C40135">
            <v>113</v>
          </cell>
          <cell r="D40135" t="str">
            <v>GRUMA</v>
          </cell>
        </row>
        <row r="40136">
          <cell r="C40136">
            <v>114</v>
          </cell>
          <cell r="D40136" t="str">
            <v>GRUMA</v>
          </cell>
        </row>
        <row r="40137">
          <cell r="C40137">
            <v>114</v>
          </cell>
          <cell r="D40137" t="str">
            <v>GRUMA</v>
          </cell>
        </row>
        <row r="40138">
          <cell r="C40138">
            <v>115</v>
          </cell>
          <cell r="D40138" t="str">
            <v>GRUMA</v>
          </cell>
        </row>
        <row r="40139">
          <cell r="C40139">
            <v>159</v>
          </cell>
          <cell r="D40139" t="str">
            <v>GRUMA</v>
          </cell>
        </row>
        <row r="40140">
          <cell r="C40140">
            <v>159</v>
          </cell>
          <cell r="D40140" t="str">
            <v>GRUMA</v>
          </cell>
        </row>
        <row r="40141">
          <cell r="C40141">
            <v>166</v>
          </cell>
          <cell r="D40141" t="str">
            <v>GRUMA</v>
          </cell>
        </row>
        <row r="40142">
          <cell r="C40142">
            <v>407</v>
          </cell>
          <cell r="D40142" t="str">
            <v>GRUMA</v>
          </cell>
        </row>
        <row r="40143">
          <cell r="C40143">
            <v>231</v>
          </cell>
          <cell r="D40143" t="str">
            <v>PROGEL MEXICANA, S.A. DE C.V.</v>
          </cell>
        </row>
        <row r="40144">
          <cell r="C40144">
            <v>401</v>
          </cell>
          <cell r="D40144" t="str">
            <v>GYG DERIVADOS Y COMESTIBLES, S.A. DE C.V.</v>
          </cell>
        </row>
        <row r="40145">
          <cell r="C40145">
            <v>128</v>
          </cell>
          <cell r="D40145" t="str">
            <v>PRODUCTOS CURTIENTES SA DE CV</v>
          </cell>
        </row>
        <row r="40146">
          <cell r="C40146">
            <v>128</v>
          </cell>
          <cell r="D40146" t="str">
            <v>PRODUCTOS CURTIENTES SA DE CV</v>
          </cell>
        </row>
        <row r="40147">
          <cell r="C40147">
            <v>128</v>
          </cell>
          <cell r="D40147" t="str">
            <v>PRODUCTOS CURTIENTES SA DE CV</v>
          </cell>
        </row>
        <row r="40148">
          <cell r="C40148">
            <v>144</v>
          </cell>
          <cell r="D40148" t="str">
            <v>SUELAS WYNY SA DE CV</v>
          </cell>
        </row>
        <row r="40149">
          <cell r="C40149">
            <v>144</v>
          </cell>
          <cell r="D40149" t="str">
            <v>SUELAS WYNY SA DE CV</v>
          </cell>
        </row>
        <row r="40150">
          <cell r="C40150">
            <v>184</v>
          </cell>
          <cell r="D40150" t="str">
            <v>CUEROMEX WET BLUE SA DE CV</v>
          </cell>
        </row>
        <row r="40151">
          <cell r="C40151">
            <v>184</v>
          </cell>
          <cell r="D40151" t="str">
            <v>CUEROMEX WET BLUE SA DE CV</v>
          </cell>
        </row>
        <row r="40152">
          <cell r="C40152">
            <v>193</v>
          </cell>
          <cell r="D40152" t="str">
            <v>CURFIMEX SA DE CV</v>
          </cell>
        </row>
        <row r="40153">
          <cell r="C40153">
            <v>202</v>
          </cell>
          <cell r="D40153" t="str">
            <v>CURTIDOS TREVIÑO SA DE CV</v>
          </cell>
        </row>
        <row r="40154">
          <cell r="C40154">
            <v>371</v>
          </cell>
          <cell r="D40154" t="str">
            <v>DANIEL ROMO CUELLAR</v>
          </cell>
        </row>
        <row r="40155">
          <cell r="C40155">
            <v>414</v>
          </cell>
          <cell r="D40155" t="str">
            <v>HELA CHEMICALS SA DE CV</v>
          </cell>
        </row>
        <row r="40156">
          <cell r="C40156">
            <v>414</v>
          </cell>
          <cell r="D40156" t="str">
            <v>HELA CHEMICALS SA DE CV</v>
          </cell>
        </row>
        <row r="40157">
          <cell r="C40157">
            <v>420</v>
          </cell>
          <cell r="D40157" t="str">
            <v>PIELES SANTORO, S.A. DE C.V.</v>
          </cell>
        </row>
        <row r="40158">
          <cell r="C40158">
            <v>420</v>
          </cell>
          <cell r="D40158" t="str">
            <v>PIELES SANTORO, S.A. DE C.V.</v>
          </cell>
        </row>
        <row r="40159">
          <cell r="C40159">
            <v>420</v>
          </cell>
          <cell r="D40159" t="str">
            <v>PIELES SANTORO, S.A. DE C.V.</v>
          </cell>
        </row>
        <row r="40160">
          <cell r="C40160">
            <v>420</v>
          </cell>
          <cell r="D40160" t="str">
            <v>PIELES SANTORO, S.A. DE C.V.</v>
          </cell>
        </row>
        <row r="40161">
          <cell r="C40161">
            <v>165</v>
          </cell>
          <cell r="D40161" t="str">
            <v>EL PEQUEÑO CURTIDOR DE LEON, S.A. DE C.V.</v>
          </cell>
        </row>
        <row r="40162">
          <cell r="C40162">
            <v>389</v>
          </cell>
          <cell r="D40162" t="str">
            <v>QUIMICOS VEMONT, S. DE R.L. DE C.V.</v>
          </cell>
        </row>
        <row r="40163">
          <cell r="C40163">
            <v>389</v>
          </cell>
          <cell r="D40163" t="str">
            <v>QUIMICOS VEMONT, S. DE R.L. DE C.V.</v>
          </cell>
        </row>
        <row r="40164">
          <cell r="C40164">
            <v>389</v>
          </cell>
          <cell r="D40164" t="str">
            <v>QUIMICOS VEMONT, S. DE R.L. DE C.V.</v>
          </cell>
        </row>
        <row r="40165">
          <cell r="C40165">
            <v>389</v>
          </cell>
          <cell r="D40165" t="str">
            <v>QUIMICOS VEMONT, S. DE R.L. DE C.V.</v>
          </cell>
        </row>
        <row r="40166">
          <cell r="C40166">
            <v>53</v>
          </cell>
          <cell r="D40166" t="str">
            <v>DINCO DEL NORTE SA DE CV</v>
          </cell>
        </row>
        <row r="40167">
          <cell r="C40167">
            <v>53</v>
          </cell>
          <cell r="D40167" t="str">
            <v>DINCO DEL NORTE SA DE CV</v>
          </cell>
        </row>
        <row r="40168">
          <cell r="C40168">
            <v>53</v>
          </cell>
          <cell r="D40168" t="str">
            <v>DINCO DEL NORTE SA DE CV</v>
          </cell>
        </row>
        <row r="40169">
          <cell r="C40169">
            <v>53</v>
          </cell>
          <cell r="D40169" t="str">
            <v>DINCO DEL NORTE SA DE CV</v>
          </cell>
        </row>
        <row r="40170">
          <cell r="C40170">
            <v>393</v>
          </cell>
          <cell r="D40170" t="str">
            <v>CERVECERIA CUAUHTEMOC MOCTEZUMA SA DE CV</v>
          </cell>
        </row>
        <row r="40171">
          <cell r="C40171">
            <v>393</v>
          </cell>
          <cell r="D40171" t="str">
            <v>CERVECERIA CUAUHTEMOC MOCTEZUMA SA DE CV</v>
          </cell>
        </row>
        <row r="40172">
          <cell r="C40172">
            <v>28</v>
          </cell>
          <cell r="D40172" t="str">
            <v>CERVECERIA CUAUHTEMOC MOCTEZUMA SA DE CV</v>
          </cell>
        </row>
        <row r="40173">
          <cell r="C40173">
            <v>28</v>
          </cell>
          <cell r="D40173" t="str">
            <v>CERVECERIA CUAUHTEMOC MOCTEZUMA SA DE CV</v>
          </cell>
        </row>
        <row r="40174">
          <cell r="C40174">
            <v>28</v>
          </cell>
          <cell r="D40174" t="str">
            <v>CERVECERIA CUAUHTEMOC MOCTEZUMA SA DE CV</v>
          </cell>
        </row>
        <row r="40175">
          <cell r="C40175">
            <v>28</v>
          </cell>
          <cell r="D40175" t="str">
            <v>CERVECERIA CUAUHTEMOC MOCTEZUMA SA DE CV</v>
          </cell>
        </row>
        <row r="40176">
          <cell r="C40176">
            <v>28</v>
          </cell>
          <cell r="D40176" t="str">
            <v>CERVECERIA CUAUHTEMOC MOCTEZUMA SA DE CV</v>
          </cell>
        </row>
        <row r="40177">
          <cell r="C40177">
            <v>29</v>
          </cell>
          <cell r="D40177" t="str">
            <v>CERVECERIA CUAUHTEMOC MOCTEZUMA SA DE CV</v>
          </cell>
        </row>
        <row r="40178">
          <cell r="C40178">
            <v>29</v>
          </cell>
          <cell r="D40178" t="str">
            <v>CERVECERIA CUAUHTEMOC MOCTEZUMA SA DE CV</v>
          </cell>
        </row>
        <row r="40179">
          <cell r="C40179">
            <v>29</v>
          </cell>
          <cell r="D40179" t="str">
            <v>CERVECERIA CUAUHTEMOC MOCTEZUMA SA DE CV</v>
          </cell>
        </row>
        <row r="40180">
          <cell r="C40180">
            <v>29</v>
          </cell>
          <cell r="D40180" t="str">
            <v>CERVECERIA CUAUHTEMOC MOCTEZUMA SA DE CV</v>
          </cell>
        </row>
        <row r="40181">
          <cell r="C40181">
            <v>29</v>
          </cell>
          <cell r="D40181" t="str">
            <v>CERVECERIA CUAUHTEMOC MOCTEZUMA SA DE CV</v>
          </cell>
        </row>
        <row r="40182">
          <cell r="C40182">
            <v>29</v>
          </cell>
          <cell r="D40182" t="str">
            <v>CERVECERIA CUAUHTEMOC MOCTEZUMA SA DE CV</v>
          </cell>
        </row>
        <row r="40183">
          <cell r="C40183">
            <v>30</v>
          </cell>
          <cell r="D40183" t="str">
            <v>CERVECERIA CUAUHTEMOC MOCTEZUMA SA DE CV</v>
          </cell>
        </row>
        <row r="40184">
          <cell r="C40184">
            <v>30</v>
          </cell>
          <cell r="D40184" t="str">
            <v>CERVECERIA CUAUHTEMOC MOCTEZUMA SA DE CV</v>
          </cell>
        </row>
        <row r="40185">
          <cell r="C40185">
            <v>30</v>
          </cell>
          <cell r="D40185" t="str">
            <v>CERVECERIA CUAUHTEMOC MOCTEZUMA SA DE CV</v>
          </cell>
        </row>
        <row r="40186">
          <cell r="C40186">
            <v>30</v>
          </cell>
          <cell r="D40186" t="str">
            <v>CERVECERIA CUAUHTEMOC MOCTEZUMA SA DE CV</v>
          </cell>
        </row>
        <row r="40187">
          <cell r="C40187">
            <v>30</v>
          </cell>
          <cell r="D40187" t="str">
            <v>CERVECERIA CUAUHTEMOC MOCTEZUMA SA DE CV</v>
          </cell>
        </row>
        <row r="40188">
          <cell r="C40188">
            <v>31</v>
          </cell>
          <cell r="D40188" t="str">
            <v>CERVECERIA CUAUHTEMOC MOCTEZUMA SA DE CV</v>
          </cell>
        </row>
        <row r="40189">
          <cell r="C40189">
            <v>31</v>
          </cell>
          <cell r="D40189" t="str">
            <v>CERVECERIA CUAUHTEMOC MOCTEZUMA SA DE CV</v>
          </cell>
        </row>
        <row r="40190">
          <cell r="C40190">
            <v>31</v>
          </cell>
          <cell r="D40190" t="str">
            <v>CERVECERIA CUAUHTEMOC MOCTEZUMA SA DE CV</v>
          </cell>
        </row>
        <row r="40191">
          <cell r="C40191">
            <v>31</v>
          </cell>
          <cell r="D40191" t="str">
            <v>CERVECERIA CUAUHTEMOC MOCTEZUMA SA DE CV</v>
          </cell>
        </row>
        <row r="40192">
          <cell r="C40192">
            <v>31</v>
          </cell>
          <cell r="D40192" t="str">
            <v>CERVECERIA CUAUHTEMOC MOCTEZUMA SA DE CV</v>
          </cell>
        </row>
        <row r="40193">
          <cell r="C40193">
            <v>31</v>
          </cell>
          <cell r="D40193" t="str">
            <v>CERVECERIA CUAUHTEMOC MOCTEZUMA SA DE CV</v>
          </cell>
        </row>
        <row r="40194">
          <cell r="C40194">
            <v>32</v>
          </cell>
          <cell r="D40194" t="str">
            <v>CERVECERIA CUAUHTEMOC MOCTEZUMA SA DE CV</v>
          </cell>
        </row>
        <row r="40195">
          <cell r="C40195">
            <v>32</v>
          </cell>
          <cell r="D40195" t="str">
            <v>CERVECERIA CUAUHTEMOC MOCTEZUMA SA DE CV</v>
          </cell>
        </row>
        <row r="40196">
          <cell r="C40196">
            <v>32</v>
          </cell>
          <cell r="D40196" t="str">
            <v>CERVECERIA CUAUHTEMOC MOCTEZUMA SA DE CV</v>
          </cell>
        </row>
        <row r="40197">
          <cell r="C40197">
            <v>32</v>
          </cell>
          <cell r="D40197" t="str">
            <v>CERVECERIA CUAUHTEMOC MOCTEZUMA SA DE CV</v>
          </cell>
        </row>
        <row r="40198">
          <cell r="C40198">
            <v>33</v>
          </cell>
          <cell r="D40198" t="str">
            <v>CERVECERIA CUAUHTEMOC MOCTEZUMA SA DE CV</v>
          </cell>
        </row>
        <row r="40199">
          <cell r="C40199">
            <v>33</v>
          </cell>
          <cell r="D40199" t="str">
            <v>CERVECERIA CUAUHTEMOC MOCTEZUMA SA DE CV</v>
          </cell>
        </row>
        <row r="40200">
          <cell r="C40200">
            <v>33</v>
          </cell>
          <cell r="D40200" t="str">
            <v>CERVECERIA CUAUHTEMOC MOCTEZUMA SA DE CV</v>
          </cell>
        </row>
        <row r="40201">
          <cell r="C40201">
            <v>33</v>
          </cell>
          <cell r="D40201" t="str">
            <v>CERVECERIA CUAUHTEMOC MOCTEZUMA SA DE CV</v>
          </cell>
        </row>
        <row r="40202">
          <cell r="C40202">
            <v>33</v>
          </cell>
          <cell r="D40202" t="str">
            <v>CERVECERIA CUAUHTEMOC MOCTEZUMA SA DE CV</v>
          </cell>
        </row>
        <row r="40203">
          <cell r="C40203">
            <v>337</v>
          </cell>
          <cell r="D40203" t="str">
            <v>CERVECERIA CUAUHTEMOC MOCTEZUMA SA DE CV</v>
          </cell>
        </row>
        <row r="40204">
          <cell r="C40204">
            <v>337</v>
          </cell>
          <cell r="D40204" t="str">
            <v>CERVECERIA CUAUHTEMOC MOCTEZUMA SA DE CV</v>
          </cell>
        </row>
        <row r="40205">
          <cell r="C40205">
            <v>337</v>
          </cell>
          <cell r="D40205" t="str">
            <v>CERVECERIA CUAUHTEMOC MOCTEZUMA SA DE CV</v>
          </cell>
        </row>
        <row r="40206">
          <cell r="C40206">
            <v>337</v>
          </cell>
          <cell r="D40206" t="str">
            <v>CERVECERIA CUAUHTEMOC MOCTEZUMA SA DE CV</v>
          </cell>
        </row>
        <row r="40207">
          <cell r="C40207">
            <v>342</v>
          </cell>
          <cell r="D40207" t="str">
            <v>RED STRIPE</v>
          </cell>
        </row>
        <row r="40208">
          <cell r="C40208">
            <v>342</v>
          </cell>
          <cell r="D40208" t="str">
            <v>RED STRIPE</v>
          </cell>
        </row>
        <row r="40209">
          <cell r="C40209">
            <v>342</v>
          </cell>
          <cell r="D40209" t="str">
            <v>RED STRIPE</v>
          </cell>
        </row>
        <row r="40210">
          <cell r="C40210">
            <v>393</v>
          </cell>
          <cell r="D40210" t="str">
            <v>CERVECERIA CUAUHTEMOC MOCTEZUMA SA DE CV</v>
          </cell>
        </row>
        <row r="40211">
          <cell r="C40211">
            <v>436</v>
          </cell>
          <cell r="D40211" t="str">
            <v>CERVECERIA PANAMA, S.A.</v>
          </cell>
        </row>
        <row r="40212">
          <cell r="C40212">
            <v>392</v>
          </cell>
          <cell r="D40212" t="str">
            <v>CIH INTERNATIONAL, S.A.R.L.</v>
          </cell>
        </row>
        <row r="40213">
          <cell r="C40213">
            <v>392</v>
          </cell>
          <cell r="D40213" t="str">
            <v>CIH INTERNATIONAL, S.A.R.L.</v>
          </cell>
        </row>
        <row r="40214">
          <cell r="C40214">
            <v>392</v>
          </cell>
          <cell r="D40214" t="str">
            <v>CIH INTERNATIONAL, S.A.R.L.</v>
          </cell>
        </row>
        <row r="40215">
          <cell r="C40215">
            <v>392</v>
          </cell>
          <cell r="D40215" t="str">
            <v>CIH INTERNATIONAL, S.A.R.L.</v>
          </cell>
        </row>
        <row r="40216">
          <cell r="C40216">
            <v>392</v>
          </cell>
          <cell r="D40216" t="str">
            <v>CIH INTERNATIONAL, S.A.R.L.</v>
          </cell>
        </row>
        <row r="40217">
          <cell r="C40217">
            <v>392</v>
          </cell>
          <cell r="D40217" t="str">
            <v>CIH INTERNATIONAL, S.A.R.L.</v>
          </cell>
        </row>
        <row r="40218">
          <cell r="C40218">
            <v>232</v>
          </cell>
          <cell r="D40218" t="str">
            <v>BANKS (BARBADOS) BREWERIES LTD</v>
          </cell>
        </row>
        <row r="40219">
          <cell r="C40219">
            <v>232</v>
          </cell>
          <cell r="D40219" t="str">
            <v>BANKS (BARBADOS) BREWERIES LTD</v>
          </cell>
        </row>
        <row r="40220">
          <cell r="C40220">
            <v>238</v>
          </cell>
          <cell r="D40220" t="str">
            <v>ANSA MCAL TRADING, INC.</v>
          </cell>
        </row>
        <row r="40221">
          <cell r="C40221">
            <v>238</v>
          </cell>
          <cell r="D40221" t="str">
            <v>ANSA MCAL TRADING, INC.</v>
          </cell>
        </row>
        <row r="40222">
          <cell r="C40222" t="str">
            <v>S/N</v>
          </cell>
          <cell r="D40222" t="str">
            <v>CERVECERÍA CUBANA</v>
          </cell>
        </row>
        <row r="40223">
          <cell r="C40223">
            <v>100</v>
          </cell>
          <cell r="D40223" t="str">
            <v>MANUFACTURAS KALTEX SA DE CV</v>
          </cell>
        </row>
        <row r="40224">
          <cell r="C40224">
            <v>100</v>
          </cell>
          <cell r="D40224" t="str">
            <v>MANUFACTURAS KALTEX SA DE CV</v>
          </cell>
        </row>
        <row r="40225">
          <cell r="C40225">
            <v>100</v>
          </cell>
          <cell r="D40225" t="str">
            <v>MANUFACTURAS KALTEX SA DE CV</v>
          </cell>
        </row>
        <row r="40226">
          <cell r="C40226">
            <v>16</v>
          </cell>
          <cell r="D40226" t="str">
            <v>GRUMA</v>
          </cell>
        </row>
        <row r="40227">
          <cell r="C40227">
            <v>78</v>
          </cell>
          <cell r="D40227" t="str">
            <v>GRUMA</v>
          </cell>
        </row>
        <row r="40228">
          <cell r="C40228">
            <v>78</v>
          </cell>
          <cell r="D40228" t="str">
            <v>GRUMA</v>
          </cell>
        </row>
        <row r="40229">
          <cell r="C40229">
            <v>79</v>
          </cell>
          <cell r="D40229" t="str">
            <v>GRUMA</v>
          </cell>
        </row>
        <row r="40230">
          <cell r="C40230">
            <v>79</v>
          </cell>
          <cell r="D40230" t="str">
            <v>GRUMA</v>
          </cell>
        </row>
        <row r="40231">
          <cell r="C40231">
            <v>112</v>
          </cell>
          <cell r="D40231" t="str">
            <v>GRUMA</v>
          </cell>
        </row>
        <row r="40232">
          <cell r="C40232">
            <v>113</v>
          </cell>
          <cell r="D40232" t="str">
            <v>GRUMA</v>
          </cell>
        </row>
        <row r="40233">
          <cell r="C40233">
            <v>113</v>
          </cell>
          <cell r="D40233" t="str">
            <v>GRUMA</v>
          </cell>
        </row>
        <row r="40234">
          <cell r="C40234">
            <v>114</v>
          </cell>
          <cell r="D40234" t="str">
            <v>GRUMA</v>
          </cell>
        </row>
        <row r="40235">
          <cell r="C40235">
            <v>114</v>
          </cell>
          <cell r="D40235" t="str">
            <v>GRUMA</v>
          </cell>
        </row>
        <row r="40236">
          <cell r="C40236">
            <v>115</v>
          </cell>
          <cell r="D40236" t="str">
            <v>GRUMA</v>
          </cell>
        </row>
        <row r="40237">
          <cell r="C40237">
            <v>159</v>
          </cell>
          <cell r="D40237" t="str">
            <v>GRUMA</v>
          </cell>
        </row>
        <row r="40238">
          <cell r="C40238">
            <v>159</v>
          </cell>
          <cell r="D40238" t="str">
            <v>GRUMA</v>
          </cell>
        </row>
        <row r="40239">
          <cell r="C40239">
            <v>166</v>
          </cell>
          <cell r="D40239" t="str">
            <v>GRUMA</v>
          </cell>
        </row>
        <row r="40240">
          <cell r="C40240">
            <v>407</v>
          </cell>
          <cell r="D40240" t="str">
            <v>GRUMA</v>
          </cell>
        </row>
        <row r="40241">
          <cell r="C40241">
            <v>231</v>
          </cell>
          <cell r="D40241" t="str">
            <v>PROGEL MEXICANA, S.A. DE C.V.</v>
          </cell>
        </row>
        <row r="40242">
          <cell r="C40242">
            <v>401</v>
          </cell>
          <cell r="D40242" t="str">
            <v>GYG DERIVADOS Y COMESTIBLES, S.A. DE C.V.</v>
          </cell>
        </row>
        <row r="40243">
          <cell r="C40243">
            <v>128</v>
          </cell>
          <cell r="D40243" t="str">
            <v>PRODUCTOS CURTIENTES SA DE CV</v>
          </cell>
        </row>
        <row r="40244">
          <cell r="C40244">
            <v>128</v>
          </cell>
          <cell r="D40244" t="str">
            <v>PRODUCTOS CURTIENTES SA DE CV</v>
          </cell>
        </row>
        <row r="40245">
          <cell r="C40245">
            <v>128</v>
          </cell>
          <cell r="D40245" t="str">
            <v>PRODUCTOS CURTIENTES SA DE CV</v>
          </cell>
        </row>
        <row r="40246">
          <cell r="C40246">
            <v>144</v>
          </cell>
          <cell r="D40246" t="str">
            <v>SUELAS WYNY SA DE CV</v>
          </cell>
        </row>
        <row r="40247">
          <cell r="C40247">
            <v>144</v>
          </cell>
          <cell r="D40247" t="str">
            <v>SUELAS WYNY SA DE CV</v>
          </cell>
        </row>
        <row r="40248">
          <cell r="C40248">
            <v>184</v>
          </cell>
          <cell r="D40248" t="str">
            <v>CUEROMEX WET BLUE SA DE CV</v>
          </cell>
        </row>
        <row r="40249">
          <cell r="C40249">
            <v>184</v>
          </cell>
          <cell r="D40249" t="str">
            <v>CUEROMEX WET BLUE SA DE CV</v>
          </cell>
        </row>
        <row r="40250">
          <cell r="C40250">
            <v>193</v>
          </cell>
          <cell r="D40250" t="str">
            <v>CURFIMEX SA DE CV</v>
          </cell>
        </row>
        <row r="40251">
          <cell r="C40251">
            <v>202</v>
          </cell>
          <cell r="D40251" t="str">
            <v>CURTIDOS TREVIÑO SA DE CV</v>
          </cell>
        </row>
        <row r="40252">
          <cell r="C40252">
            <v>371</v>
          </cell>
          <cell r="D40252" t="str">
            <v>DANIEL ROMO CUELLAR</v>
          </cell>
        </row>
        <row r="40253">
          <cell r="C40253">
            <v>414</v>
          </cell>
          <cell r="D40253" t="str">
            <v>HELA CHEMICALS SA DE CV</v>
          </cell>
        </row>
        <row r="40254">
          <cell r="C40254">
            <v>414</v>
          </cell>
          <cell r="D40254" t="str">
            <v>HELA CHEMICALS SA DE CV</v>
          </cell>
        </row>
        <row r="40255">
          <cell r="C40255">
            <v>420</v>
          </cell>
          <cell r="D40255" t="str">
            <v>PIELES SANTORO, S.A. DE C.V.</v>
          </cell>
        </row>
        <row r="40256">
          <cell r="C40256">
            <v>420</v>
          </cell>
          <cell r="D40256" t="str">
            <v>PIELES SANTORO, S.A. DE C.V.</v>
          </cell>
        </row>
        <row r="40257">
          <cell r="C40257">
            <v>420</v>
          </cell>
          <cell r="D40257" t="str">
            <v>PIELES SANTORO, S.A. DE C.V.</v>
          </cell>
        </row>
        <row r="40258">
          <cell r="C40258">
            <v>420</v>
          </cell>
          <cell r="D40258" t="str">
            <v>PIELES SANTORO, S.A. DE C.V.</v>
          </cell>
        </row>
        <row r="40259">
          <cell r="C40259">
            <v>165</v>
          </cell>
          <cell r="D40259" t="str">
            <v>EL PEQUEÑO CURTIDOR DE LEON, S.A. DE C.V.</v>
          </cell>
        </row>
        <row r="40260">
          <cell r="C40260">
            <v>389</v>
          </cell>
          <cell r="D40260" t="str">
            <v>QUIMICOS VEMONT, S. DE R.L. DE C.V.</v>
          </cell>
        </row>
        <row r="40261">
          <cell r="C40261">
            <v>389</v>
          </cell>
          <cell r="D40261" t="str">
            <v>QUIMICOS VEMONT, S. DE R.L. DE C.V.</v>
          </cell>
        </row>
        <row r="40262">
          <cell r="C40262">
            <v>389</v>
          </cell>
          <cell r="D40262" t="str">
            <v>QUIMICOS VEMONT, S. DE R.L. DE C.V.</v>
          </cell>
        </row>
        <row r="40263">
          <cell r="C40263">
            <v>389</v>
          </cell>
          <cell r="D40263" t="str">
            <v>QUIMICOS VEMONT, S. DE R.L. DE C.V.</v>
          </cell>
        </row>
        <row r="40264">
          <cell r="C40264">
            <v>53</v>
          </cell>
          <cell r="D40264" t="str">
            <v>DINCO DEL NORTE SA DE CV</v>
          </cell>
        </row>
        <row r="40265">
          <cell r="C40265">
            <v>53</v>
          </cell>
          <cell r="D40265" t="str">
            <v>DINCO DEL NORTE SA DE CV</v>
          </cell>
        </row>
        <row r="40266">
          <cell r="C40266">
            <v>53</v>
          </cell>
          <cell r="D40266" t="str">
            <v>DINCO DEL NORTE SA DE CV</v>
          </cell>
        </row>
        <row r="40267">
          <cell r="C40267">
            <v>53</v>
          </cell>
          <cell r="D40267" t="str">
            <v>DINCO DEL NORTE SA DE CV</v>
          </cell>
        </row>
        <row r="40268">
          <cell r="C40268">
            <v>393</v>
          </cell>
          <cell r="D40268" t="str">
            <v>CERVECERIA CUAUHTEMOC MOCTEZUMA SA DE CV</v>
          </cell>
        </row>
        <row r="40269">
          <cell r="C40269">
            <v>393</v>
          </cell>
          <cell r="D40269" t="str">
            <v>CERVECERIA CUAUHTEMOC MOCTEZUMA SA DE CV</v>
          </cell>
        </row>
        <row r="40270">
          <cell r="C40270">
            <v>28</v>
          </cell>
          <cell r="D40270" t="str">
            <v>CERVECERIA CUAUHTEMOC MOCTEZUMA SA DE CV</v>
          </cell>
        </row>
        <row r="40271">
          <cell r="C40271">
            <v>28</v>
          </cell>
          <cell r="D40271" t="str">
            <v>CERVECERIA CUAUHTEMOC MOCTEZUMA SA DE CV</v>
          </cell>
        </row>
        <row r="40272">
          <cell r="C40272">
            <v>28</v>
          </cell>
          <cell r="D40272" t="str">
            <v>CERVECERIA CUAUHTEMOC MOCTEZUMA SA DE CV</v>
          </cell>
        </row>
        <row r="40273">
          <cell r="C40273">
            <v>28</v>
          </cell>
          <cell r="D40273" t="str">
            <v>CERVECERIA CUAUHTEMOC MOCTEZUMA SA DE CV</v>
          </cell>
        </row>
        <row r="40274">
          <cell r="C40274">
            <v>28</v>
          </cell>
          <cell r="D40274" t="str">
            <v>CERVECERIA CUAUHTEMOC MOCTEZUMA SA DE CV</v>
          </cell>
        </row>
        <row r="40275">
          <cell r="C40275">
            <v>29</v>
          </cell>
          <cell r="D40275" t="str">
            <v>CERVECERIA CUAUHTEMOC MOCTEZUMA SA DE CV</v>
          </cell>
        </row>
        <row r="40276">
          <cell r="C40276">
            <v>29</v>
          </cell>
          <cell r="D40276" t="str">
            <v>CERVECERIA CUAUHTEMOC MOCTEZUMA SA DE CV</v>
          </cell>
        </row>
        <row r="40277">
          <cell r="C40277">
            <v>29</v>
          </cell>
          <cell r="D40277" t="str">
            <v>CERVECERIA CUAUHTEMOC MOCTEZUMA SA DE CV</v>
          </cell>
        </row>
        <row r="40278">
          <cell r="C40278">
            <v>29</v>
          </cell>
          <cell r="D40278" t="str">
            <v>CERVECERIA CUAUHTEMOC MOCTEZUMA SA DE CV</v>
          </cell>
        </row>
        <row r="40279">
          <cell r="C40279">
            <v>29</v>
          </cell>
          <cell r="D40279" t="str">
            <v>CERVECERIA CUAUHTEMOC MOCTEZUMA SA DE CV</v>
          </cell>
        </row>
        <row r="40280">
          <cell r="C40280">
            <v>29</v>
          </cell>
          <cell r="D40280" t="str">
            <v>CERVECERIA CUAUHTEMOC MOCTEZUMA SA DE CV</v>
          </cell>
        </row>
        <row r="40281">
          <cell r="C40281">
            <v>30</v>
          </cell>
          <cell r="D40281" t="str">
            <v>CERVECERIA CUAUHTEMOC MOCTEZUMA SA DE CV</v>
          </cell>
        </row>
        <row r="40282">
          <cell r="C40282">
            <v>30</v>
          </cell>
          <cell r="D40282" t="str">
            <v>CERVECERIA CUAUHTEMOC MOCTEZUMA SA DE CV</v>
          </cell>
        </row>
        <row r="40283">
          <cell r="C40283">
            <v>30</v>
          </cell>
          <cell r="D40283" t="str">
            <v>CERVECERIA CUAUHTEMOC MOCTEZUMA SA DE CV</v>
          </cell>
        </row>
        <row r="40284">
          <cell r="C40284">
            <v>30</v>
          </cell>
          <cell r="D40284" t="str">
            <v>CERVECERIA CUAUHTEMOC MOCTEZUMA SA DE CV</v>
          </cell>
        </row>
        <row r="40285">
          <cell r="C40285">
            <v>30</v>
          </cell>
          <cell r="D40285" t="str">
            <v>CERVECERIA CUAUHTEMOC MOCTEZUMA SA DE CV</v>
          </cell>
        </row>
        <row r="40286">
          <cell r="C40286">
            <v>31</v>
          </cell>
          <cell r="D40286" t="str">
            <v>CERVECERIA CUAUHTEMOC MOCTEZUMA SA DE CV</v>
          </cell>
        </row>
        <row r="40287">
          <cell r="C40287">
            <v>31</v>
          </cell>
          <cell r="D40287" t="str">
            <v>CERVECERIA CUAUHTEMOC MOCTEZUMA SA DE CV</v>
          </cell>
        </row>
        <row r="40288">
          <cell r="C40288">
            <v>31</v>
          </cell>
          <cell r="D40288" t="str">
            <v>CERVECERIA CUAUHTEMOC MOCTEZUMA SA DE CV</v>
          </cell>
        </row>
        <row r="40289">
          <cell r="C40289">
            <v>31</v>
          </cell>
          <cell r="D40289" t="str">
            <v>CERVECERIA CUAUHTEMOC MOCTEZUMA SA DE CV</v>
          </cell>
        </row>
        <row r="40290">
          <cell r="C40290">
            <v>31</v>
          </cell>
          <cell r="D40290" t="str">
            <v>CERVECERIA CUAUHTEMOC MOCTEZUMA SA DE CV</v>
          </cell>
        </row>
        <row r="40291">
          <cell r="C40291">
            <v>31</v>
          </cell>
          <cell r="D40291" t="str">
            <v>CERVECERIA CUAUHTEMOC MOCTEZUMA SA DE CV</v>
          </cell>
        </row>
        <row r="40292">
          <cell r="C40292">
            <v>32</v>
          </cell>
          <cell r="D40292" t="str">
            <v>CERVECERIA CUAUHTEMOC MOCTEZUMA SA DE CV</v>
          </cell>
        </row>
        <row r="40293">
          <cell r="C40293">
            <v>32</v>
          </cell>
          <cell r="D40293" t="str">
            <v>CERVECERIA CUAUHTEMOC MOCTEZUMA SA DE CV</v>
          </cell>
        </row>
        <row r="40294">
          <cell r="C40294">
            <v>32</v>
          </cell>
          <cell r="D40294" t="str">
            <v>CERVECERIA CUAUHTEMOC MOCTEZUMA SA DE CV</v>
          </cell>
        </row>
        <row r="40295">
          <cell r="C40295">
            <v>32</v>
          </cell>
          <cell r="D40295" t="str">
            <v>CERVECERIA CUAUHTEMOC MOCTEZUMA SA DE CV</v>
          </cell>
        </row>
        <row r="40296">
          <cell r="C40296">
            <v>33</v>
          </cell>
          <cell r="D40296" t="str">
            <v>CERVECERIA CUAUHTEMOC MOCTEZUMA SA DE CV</v>
          </cell>
        </row>
        <row r="40297">
          <cell r="C40297">
            <v>33</v>
          </cell>
          <cell r="D40297" t="str">
            <v>CERVECERIA CUAUHTEMOC MOCTEZUMA SA DE CV</v>
          </cell>
        </row>
        <row r="40298">
          <cell r="C40298">
            <v>33</v>
          </cell>
          <cell r="D40298" t="str">
            <v>CERVECERIA CUAUHTEMOC MOCTEZUMA SA DE CV</v>
          </cell>
        </row>
        <row r="40299">
          <cell r="C40299">
            <v>33</v>
          </cell>
          <cell r="D40299" t="str">
            <v>CERVECERIA CUAUHTEMOC MOCTEZUMA SA DE CV</v>
          </cell>
        </row>
        <row r="40300">
          <cell r="C40300">
            <v>33</v>
          </cell>
          <cell r="D40300" t="str">
            <v>CERVECERIA CUAUHTEMOC MOCTEZUMA SA DE CV</v>
          </cell>
        </row>
        <row r="40301">
          <cell r="C40301">
            <v>337</v>
          </cell>
          <cell r="D40301" t="str">
            <v>CERVECERIA CUAUHTEMOC MOCTEZUMA SA DE CV</v>
          </cell>
        </row>
        <row r="40302">
          <cell r="C40302">
            <v>337</v>
          </cell>
          <cell r="D40302" t="str">
            <v>CERVECERIA CUAUHTEMOC MOCTEZUMA SA DE CV</v>
          </cell>
        </row>
        <row r="40303">
          <cell r="C40303">
            <v>337</v>
          </cell>
          <cell r="D40303" t="str">
            <v>CERVECERIA CUAUHTEMOC MOCTEZUMA SA DE CV</v>
          </cell>
        </row>
        <row r="40304">
          <cell r="C40304">
            <v>337</v>
          </cell>
          <cell r="D40304" t="str">
            <v>CERVECERIA CUAUHTEMOC MOCTEZUMA SA DE CV</v>
          </cell>
        </row>
        <row r="40305">
          <cell r="C40305">
            <v>342</v>
          </cell>
          <cell r="D40305" t="str">
            <v>RED STRIPE</v>
          </cell>
        </row>
        <row r="40306">
          <cell r="C40306">
            <v>342</v>
          </cell>
          <cell r="D40306" t="str">
            <v>RED STRIPE</v>
          </cell>
        </row>
        <row r="40307">
          <cell r="C40307">
            <v>342</v>
          </cell>
          <cell r="D40307" t="str">
            <v>RED STRIPE</v>
          </cell>
        </row>
        <row r="40308">
          <cell r="C40308">
            <v>393</v>
          </cell>
          <cell r="D40308" t="str">
            <v>CERVECERIA CUAUHTEMOC MOCTEZUMA SA DE CV</v>
          </cell>
        </row>
        <row r="40309">
          <cell r="C40309">
            <v>436</v>
          </cell>
          <cell r="D40309" t="str">
            <v>CERVECERIA PANAMA, S.A.</v>
          </cell>
        </row>
        <row r="40310">
          <cell r="C40310">
            <v>392</v>
          </cell>
          <cell r="D40310" t="str">
            <v>CIH INTERNATIONAL, S.A.R.L.</v>
          </cell>
        </row>
        <row r="40311">
          <cell r="C40311">
            <v>392</v>
          </cell>
          <cell r="D40311" t="str">
            <v>CIH INTERNATIONAL, S.A.R.L.</v>
          </cell>
        </row>
        <row r="40312">
          <cell r="C40312">
            <v>392</v>
          </cell>
          <cell r="D40312" t="str">
            <v>CIH INTERNATIONAL, S.A.R.L.</v>
          </cell>
        </row>
        <row r="40313">
          <cell r="C40313">
            <v>392</v>
          </cell>
          <cell r="D40313" t="str">
            <v>CIH INTERNATIONAL, S.A.R.L.</v>
          </cell>
        </row>
        <row r="40314">
          <cell r="C40314">
            <v>392</v>
          </cell>
          <cell r="D40314" t="str">
            <v>CIH INTERNATIONAL, S.A.R.L.</v>
          </cell>
        </row>
        <row r="40315">
          <cell r="C40315">
            <v>392</v>
          </cell>
          <cell r="D40315" t="str">
            <v>CIH INTERNATIONAL, S.A.R.L.</v>
          </cell>
        </row>
        <row r="40316">
          <cell r="C40316">
            <v>232</v>
          </cell>
          <cell r="D40316" t="str">
            <v>BANKS (BARBADOS) BREWERIES LTD</v>
          </cell>
        </row>
        <row r="40317">
          <cell r="C40317">
            <v>232</v>
          </cell>
          <cell r="D40317" t="str">
            <v>BANKS (BARBADOS) BREWERIES LTD</v>
          </cell>
        </row>
        <row r="40318">
          <cell r="C40318">
            <v>238</v>
          </cell>
          <cell r="D40318" t="str">
            <v>ANSA MCAL TRADING, INC.</v>
          </cell>
        </row>
        <row r="40319">
          <cell r="C40319">
            <v>238</v>
          </cell>
          <cell r="D40319" t="str">
            <v>ANSA MCAL TRADING, INC.</v>
          </cell>
        </row>
        <row r="40320">
          <cell r="C40320" t="str">
            <v>S/N</v>
          </cell>
          <cell r="D40320" t="str">
            <v>CERVECERÍA CUBANA</v>
          </cell>
        </row>
        <row r="40321">
          <cell r="C40321">
            <v>100</v>
          </cell>
          <cell r="D40321" t="str">
            <v>MANUFACTURAS KALTEX SA DE CV</v>
          </cell>
        </row>
        <row r="40322">
          <cell r="C40322">
            <v>100</v>
          </cell>
          <cell r="D40322" t="str">
            <v>MANUFACTURAS KALTEX SA DE CV</v>
          </cell>
        </row>
        <row r="40323">
          <cell r="C40323">
            <v>100</v>
          </cell>
          <cell r="D40323" t="str">
            <v>MANUFACTURAS KALTEX SA DE CV</v>
          </cell>
        </row>
        <row r="40324">
          <cell r="C40324">
            <v>16</v>
          </cell>
          <cell r="D40324" t="str">
            <v>GRUMA</v>
          </cell>
        </row>
        <row r="40325">
          <cell r="C40325">
            <v>78</v>
          </cell>
          <cell r="D40325" t="str">
            <v>GRUMA</v>
          </cell>
        </row>
        <row r="40326">
          <cell r="C40326">
            <v>78</v>
          </cell>
          <cell r="D40326" t="str">
            <v>GRUMA</v>
          </cell>
        </row>
        <row r="40327">
          <cell r="C40327">
            <v>79</v>
          </cell>
          <cell r="D40327" t="str">
            <v>GRUMA</v>
          </cell>
        </row>
        <row r="40328">
          <cell r="C40328">
            <v>79</v>
          </cell>
          <cell r="D40328" t="str">
            <v>GRUMA</v>
          </cell>
        </row>
        <row r="40329">
          <cell r="C40329">
            <v>112</v>
          </cell>
          <cell r="D40329" t="str">
            <v>GRUMA</v>
          </cell>
        </row>
        <row r="40330">
          <cell r="C40330">
            <v>113</v>
          </cell>
          <cell r="D40330" t="str">
            <v>GRUMA</v>
          </cell>
        </row>
        <row r="40331">
          <cell r="C40331">
            <v>113</v>
          </cell>
          <cell r="D40331" t="str">
            <v>GRUMA</v>
          </cell>
        </row>
        <row r="40332">
          <cell r="C40332">
            <v>114</v>
          </cell>
          <cell r="D40332" t="str">
            <v>GRUMA</v>
          </cell>
        </row>
        <row r="40333">
          <cell r="C40333">
            <v>114</v>
          </cell>
          <cell r="D40333" t="str">
            <v>GRUMA</v>
          </cell>
        </row>
        <row r="40334">
          <cell r="C40334">
            <v>115</v>
          </cell>
          <cell r="D40334" t="str">
            <v>GRUMA</v>
          </cell>
        </row>
        <row r="40335">
          <cell r="C40335">
            <v>159</v>
          </cell>
          <cell r="D40335" t="str">
            <v>GRUMA</v>
          </cell>
        </row>
        <row r="40336">
          <cell r="C40336">
            <v>159</v>
          </cell>
          <cell r="D40336" t="str">
            <v>GRUMA</v>
          </cell>
        </row>
        <row r="40337">
          <cell r="C40337">
            <v>166</v>
          </cell>
          <cell r="D40337" t="str">
            <v>GRUMA</v>
          </cell>
        </row>
        <row r="40338">
          <cell r="C40338">
            <v>407</v>
          </cell>
          <cell r="D40338" t="str">
            <v>GRUMA</v>
          </cell>
        </row>
        <row r="40339">
          <cell r="C40339">
            <v>231</v>
          </cell>
          <cell r="D40339" t="str">
            <v>PROGEL MEXICANA, S.A. DE C.V.</v>
          </cell>
        </row>
        <row r="40340">
          <cell r="C40340">
            <v>401</v>
          </cell>
          <cell r="D40340" t="str">
            <v>GYG DERIVADOS Y COMESTIBLES, S.A. DE C.V.</v>
          </cell>
        </row>
        <row r="40341">
          <cell r="C40341">
            <v>128</v>
          </cell>
          <cell r="D40341" t="str">
            <v>PRODUCTOS CURTIENTES SA DE CV</v>
          </cell>
        </row>
        <row r="40342">
          <cell r="C40342">
            <v>128</v>
          </cell>
          <cell r="D40342" t="str">
            <v>PRODUCTOS CURTIENTES SA DE CV</v>
          </cell>
        </row>
        <row r="40343">
          <cell r="C40343">
            <v>128</v>
          </cell>
          <cell r="D40343" t="str">
            <v>PRODUCTOS CURTIENTES SA DE CV</v>
          </cell>
        </row>
        <row r="40344">
          <cell r="C40344">
            <v>144</v>
          </cell>
          <cell r="D40344" t="str">
            <v>SUELAS WYNY SA DE CV</v>
          </cell>
        </row>
        <row r="40345">
          <cell r="C40345">
            <v>144</v>
          </cell>
          <cell r="D40345" t="str">
            <v>SUELAS WYNY SA DE CV</v>
          </cell>
        </row>
        <row r="40346">
          <cell r="C40346">
            <v>184</v>
          </cell>
          <cell r="D40346" t="str">
            <v>CUEROMEX WET BLUE SA DE CV</v>
          </cell>
        </row>
        <row r="40347">
          <cell r="C40347">
            <v>184</v>
          </cell>
          <cell r="D40347" t="str">
            <v>CUEROMEX WET BLUE SA DE CV</v>
          </cell>
        </row>
        <row r="40348">
          <cell r="C40348">
            <v>193</v>
          </cell>
          <cell r="D40348" t="str">
            <v>CURFIMEX SA DE CV</v>
          </cell>
        </row>
        <row r="40349">
          <cell r="C40349">
            <v>202</v>
          </cell>
          <cell r="D40349" t="str">
            <v>CURTIDOS TREVIÑO SA DE CV</v>
          </cell>
        </row>
        <row r="40350">
          <cell r="C40350">
            <v>371</v>
          </cell>
          <cell r="D40350" t="str">
            <v>DANIEL ROMO CUELLAR</v>
          </cell>
        </row>
        <row r="40351">
          <cell r="C40351">
            <v>414</v>
          </cell>
          <cell r="D40351" t="str">
            <v>HELA CHEMICALS SA DE CV</v>
          </cell>
        </row>
        <row r="40352">
          <cell r="C40352">
            <v>414</v>
          </cell>
          <cell r="D40352" t="str">
            <v>HELA CHEMICALS SA DE CV</v>
          </cell>
        </row>
        <row r="40353">
          <cell r="C40353">
            <v>420</v>
          </cell>
          <cell r="D40353" t="str">
            <v>PIELES SANTORO, S.A. DE C.V.</v>
          </cell>
        </row>
        <row r="40354">
          <cell r="C40354">
            <v>420</v>
          </cell>
          <cell r="D40354" t="str">
            <v>PIELES SANTORO, S.A. DE C.V.</v>
          </cell>
        </row>
        <row r="40355">
          <cell r="C40355">
            <v>420</v>
          </cell>
          <cell r="D40355" t="str">
            <v>PIELES SANTORO, S.A. DE C.V.</v>
          </cell>
        </row>
        <row r="40356">
          <cell r="C40356">
            <v>420</v>
          </cell>
          <cell r="D40356" t="str">
            <v>PIELES SANTORO, S.A. DE C.V.</v>
          </cell>
        </row>
        <row r="40357">
          <cell r="C40357">
            <v>165</v>
          </cell>
          <cell r="D40357" t="str">
            <v>EL PEQUEÑO CURTIDOR DE LEON, S.A. DE C.V.</v>
          </cell>
        </row>
        <row r="40358">
          <cell r="C40358">
            <v>389</v>
          </cell>
          <cell r="D40358" t="str">
            <v>QUIMICOS VEMONT, S. DE R.L. DE C.V.</v>
          </cell>
        </row>
        <row r="40359">
          <cell r="C40359">
            <v>389</v>
          </cell>
          <cell r="D40359" t="str">
            <v>QUIMICOS VEMONT, S. DE R.L. DE C.V.</v>
          </cell>
        </row>
        <row r="40360">
          <cell r="C40360">
            <v>389</v>
          </cell>
          <cell r="D40360" t="str">
            <v>QUIMICOS VEMONT, S. DE R.L. DE C.V.</v>
          </cell>
        </row>
        <row r="40361">
          <cell r="C40361">
            <v>389</v>
          </cell>
          <cell r="D40361" t="str">
            <v>QUIMICOS VEMONT, S. DE R.L. DE C.V.</v>
          </cell>
        </row>
        <row r="40362">
          <cell r="C40362">
            <v>53</v>
          </cell>
          <cell r="D40362" t="str">
            <v>DINCO DEL NORTE SA DE CV</v>
          </cell>
        </row>
        <row r="40363">
          <cell r="C40363">
            <v>53</v>
          </cell>
          <cell r="D40363" t="str">
            <v>DINCO DEL NORTE SA DE CV</v>
          </cell>
        </row>
        <row r="40364">
          <cell r="C40364">
            <v>53</v>
          </cell>
          <cell r="D40364" t="str">
            <v>DINCO DEL NORTE SA DE CV</v>
          </cell>
        </row>
        <row r="40365">
          <cell r="C40365">
            <v>53</v>
          </cell>
          <cell r="D40365" t="str">
            <v>DINCO DEL NORTE SA DE CV</v>
          </cell>
        </row>
        <row r="40366">
          <cell r="C40366">
            <v>393</v>
          </cell>
          <cell r="D40366" t="str">
            <v>CERVECERIA CUAUHTEMOC MOCTEZUMA SA DE CV</v>
          </cell>
        </row>
        <row r="40367">
          <cell r="C40367">
            <v>393</v>
          </cell>
          <cell r="D40367" t="str">
            <v>CERVECERIA CUAUHTEMOC MOCTEZUMA SA DE CV</v>
          </cell>
        </row>
        <row r="40368">
          <cell r="C40368">
            <v>6</v>
          </cell>
          <cell r="D40368" t="str">
            <v>AGRANA FRUIT MEXICO SA DE CV</v>
          </cell>
        </row>
        <row r="40369">
          <cell r="C40369">
            <v>15</v>
          </cell>
          <cell r="D40369" t="str">
            <v>AVIGM SA DE CV</v>
          </cell>
        </row>
        <row r="40370">
          <cell r="C40370">
            <v>22</v>
          </cell>
          <cell r="D40370" t="str">
            <v>BIOTECNICA INTERNACIONAL SA DE CV</v>
          </cell>
        </row>
        <row r="40371">
          <cell r="C40371">
            <v>177</v>
          </cell>
          <cell r="D40371" t="str">
            <v>COLOIDALES DUCHE SA DE CV</v>
          </cell>
        </row>
        <row r="40372">
          <cell r="C40372">
            <v>177</v>
          </cell>
          <cell r="D40372" t="str">
            <v>COLOIDALES DUCHE SA DE CV</v>
          </cell>
        </row>
        <row r="40373">
          <cell r="C40373">
            <v>177</v>
          </cell>
          <cell r="D40373" t="str">
            <v>COLOIDALES DUCHE SA DE CV</v>
          </cell>
        </row>
        <row r="40374">
          <cell r="C40374">
            <v>421</v>
          </cell>
          <cell r="D40374" t="str">
            <v>FLAVOR SENSE, S.A. DE C.V.</v>
          </cell>
        </row>
        <row r="40375">
          <cell r="C40375">
            <v>67</v>
          </cell>
          <cell r="D40375" t="str">
            <v>GELITA MEXICO S DE RL DE CV</v>
          </cell>
        </row>
        <row r="40376">
          <cell r="C40376">
            <v>67</v>
          </cell>
          <cell r="D40376" t="str">
            <v>GELITA MEXICO S DE RL DE CV</v>
          </cell>
        </row>
        <row r="40377">
          <cell r="C40377">
            <v>206</v>
          </cell>
          <cell r="D40377" t="str">
            <v>INVESTIGACION PRODUCTIVA SA DE CV</v>
          </cell>
        </row>
        <row r="40378">
          <cell r="C40378">
            <v>492</v>
          </cell>
          <cell r="D40378" t="str">
            <v>INDUSTRIAS BARDA</v>
          </cell>
        </row>
        <row r="40379">
          <cell r="C40379">
            <v>484</v>
          </cell>
          <cell r="D40379" t="str">
            <v>SERCONOMAR</v>
          </cell>
        </row>
        <row r="40380">
          <cell r="C40380">
            <v>469</v>
          </cell>
          <cell r="D40380" t="str">
            <v>PACIFICO INDUSTRIAL</v>
          </cell>
        </row>
        <row r="40381">
          <cell r="C40381">
            <v>372</v>
          </cell>
          <cell r="D40381" t="str">
            <v>NOVA ORGANICA, S.A. DE C.V.</v>
          </cell>
        </row>
        <row r="40382">
          <cell r="C40382">
            <v>382</v>
          </cell>
          <cell r="D40382" t="str">
            <v>PC BIOLOGICS, S.A. DE C.V.</v>
          </cell>
        </row>
        <row r="40383">
          <cell r="C40383">
            <v>400</v>
          </cell>
          <cell r="D40383" t="str">
            <v>PLASSET INGREDIENTS, S.A. DE C.V.</v>
          </cell>
        </row>
        <row r="40384">
          <cell r="C40384">
            <v>239</v>
          </cell>
          <cell r="D40384" t="str">
            <v>PROTEINAS NATURALES, S.A. (PROTENA, S.A.)</v>
          </cell>
        </row>
        <row r="40385">
          <cell r="C40385">
            <v>252</v>
          </cell>
          <cell r="D40385" t="str">
            <v>QUESERIA DOS LAGUNAS, SPR DE R.L. DE C.V.</v>
          </cell>
        </row>
        <row r="40386">
          <cell r="C40386">
            <v>349</v>
          </cell>
          <cell r="D40386" t="str">
            <v>VILLA VERDE AGRICOLA MEXICANA, S.A. DE C.V.</v>
          </cell>
        </row>
        <row r="40387">
          <cell r="C40387">
            <v>465</v>
          </cell>
          <cell r="D40387" t="str">
            <v>MICROALGAS OLEAS DE MEXICO</v>
          </cell>
        </row>
        <row r="40388">
          <cell r="C40388">
            <v>465</v>
          </cell>
          <cell r="D40388" t="str">
            <v>MICROALGAS OLEAS DE MEXICO</v>
          </cell>
        </row>
        <row r="40389">
          <cell r="C40389">
            <v>423</v>
          </cell>
          <cell r="D40389" t="str">
            <v>VISCERAS SELECTAS DEL BAJIO.S. DE R.L. DE C.V.</v>
          </cell>
        </row>
        <row r="40390">
          <cell r="C40390">
            <v>11</v>
          </cell>
          <cell r="D40390" t="str">
            <v>ALIMENTOS PROFUSA, SA DE CV</v>
          </cell>
        </row>
        <row r="40391">
          <cell r="C40391">
            <v>38</v>
          </cell>
          <cell r="D40391" t="str">
            <v>CITRICOS DE APATZINGAN SPR RL</v>
          </cell>
        </row>
        <row r="40392">
          <cell r="C40392">
            <v>395</v>
          </cell>
          <cell r="D40392" t="str">
            <v>ALTECSA SA DE CV</v>
          </cell>
        </row>
        <row r="40393">
          <cell r="C40393">
            <v>360</v>
          </cell>
          <cell r="D40393" t="str">
            <v>CITRICOS VEGA HERMANOS, S.A. DE C.V.</v>
          </cell>
        </row>
        <row r="40394">
          <cell r="C40394">
            <v>39</v>
          </cell>
          <cell r="D40394" t="str">
            <v>CITROJUGO SA DE CV</v>
          </cell>
        </row>
        <row r="40395">
          <cell r="C40395">
            <v>40</v>
          </cell>
          <cell r="D40395" t="str">
            <v>CITROLIM SA DE CV</v>
          </cell>
        </row>
        <row r="40396">
          <cell r="C40396">
            <v>40</v>
          </cell>
          <cell r="D40396" t="str">
            <v>CITROLIM SA DE CV</v>
          </cell>
        </row>
        <row r="40397">
          <cell r="C40397">
            <v>41</v>
          </cell>
          <cell r="D40397" t="str">
            <v>COMERCIALIZADORA EL ORO SA  DE CV</v>
          </cell>
        </row>
        <row r="40398">
          <cell r="C40398">
            <v>41</v>
          </cell>
          <cell r="D40398" t="str">
            <v>COMERCIALIZADORA EL ORO SA  DE CV</v>
          </cell>
        </row>
        <row r="40399">
          <cell r="C40399">
            <v>41</v>
          </cell>
          <cell r="D40399" t="str">
            <v>COMERCIALIZADORA EL ORO SA  DE CV</v>
          </cell>
        </row>
        <row r="40400">
          <cell r="C40400">
            <v>41</v>
          </cell>
          <cell r="D40400" t="str">
            <v>COMERCIALIZADORA EL ORO SA  DE CV</v>
          </cell>
        </row>
        <row r="40401">
          <cell r="C40401">
            <v>44</v>
          </cell>
          <cell r="D40401" t="str">
            <v>CONFRUTTA S.A.</v>
          </cell>
        </row>
        <row r="40402">
          <cell r="C40402">
            <v>44</v>
          </cell>
          <cell r="D40402" t="str">
            <v>CONFRUTTA S.A.</v>
          </cell>
        </row>
        <row r="40403">
          <cell r="C40403">
            <v>44</v>
          </cell>
          <cell r="D40403" t="str">
            <v>CONFRUTTA S.A.</v>
          </cell>
        </row>
        <row r="40404">
          <cell r="C40404">
            <v>437</v>
          </cell>
          <cell r="D40404" t="str">
            <v>FREXPORT, S.A. DE C.V.</v>
          </cell>
        </row>
        <row r="40405">
          <cell r="C40405">
            <v>434</v>
          </cell>
          <cell r="D40405" t="str">
            <v>FRUTAS LIMONES Y SUS DERIVADOS, S. DE P.R. DE R.L.</v>
          </cell>
        </row>
        <row r="40406">
          <cell r="C40406">
            <v>346</v>
          </cell>
          <cell r="D40406" t="str">
            <v>EXAGROMERICA, S.C. DE R.L. DE C.V.</v>
          </cell>
        </row>
        <row r="40407">
          <cell r="C40407">
            <v>382</v>
          </cell>
          <cell r="D40407" t="str">
            <v>PC BIOLOGICS, S.A. DE C.V.</v>
          </cell>
        </row>
        <row r="40408">
          <cell r="C40408">
            <v>383</v>
          </cell>
          <cell r="D40408" t="str">
            <v>GRUPO AGROINDUSTRIAL POMET, S.A. DE C.V.</v>
          </cell>
        </row>
        <row r="40409">
          <cell r="C40409">
            <v>383</v>
          </cell>
          <cell r="D40409" t="str">
            <v>GRUPO AGROINDUSTRIAL POMET, S.A. DE C.V.</v>
          </cell>
        </row>
        <row r="40410">
          <cell r="C40410">
            <v>383</v>
          </cell>
          <cell r="D40410" t="str">
            <v>GRUPO AGROINDUSTRIAL POMET, S.A. DE C.V.</v>
          </cell>
        </row>
        <row r="40411">
          <cell r="C40411">
            <v>336</v>
          </cell>
          <cell r="D40411" t="str">
            <v>INDUSTRIA MEXICANA DE SABORES, S.A. DE C.V.</v>
          </cell>
        </row>
        <row r="40412">
          <cell r="C40412">
            <v>426</v>
          </cell>
          <cell r="D40412" t="str">
            <v>MARIANN SANTOS VAN HOOZER</v>
          </cell>
        </row>
        <row r="40413">
          <cell r="C40413">
            <v>366</v>
          </cell>
          <cell r="D40413" t="str">
            <v>NATURAL &amp; ORGANIC FARMS MEXICO, S.A. DE C.V.</v>
          </cell>
        </row>
        <row r="40414">
          <cell r="C40414">
            <v>401</v>
          </cell>
          <cell r="D40414" t="str">
            <v>GYG DERIVADOS Y COMESTIBLES, S.A. DE C.V.</v>
          </cell>
        </row>
        <row r="40415">
          <cell r="C40415">
            <v>390</v>
          </cell>
          <cell r="D40415" t="str">
            <v>PRODUCTORA DE ALIMENTOS MEXICANOS, S.A. DE C.V.</v>
          </cell>
        </row>
        <row r="40416">
          <cell r="C40416">
            <v>412</v>
          </cell>
          <cell r="D40416" t="str">
            <v>PRODUCTOS AGROINDUSTRIALES DE CHIHUAHUA, SPR DE RL DE CV</v>
          </cell>
        </row>
        <row r="40417">
          <cell r="C40417">
            <v>412</v>
          </cell>
          <cell r="D40417" t="str">
            <v>PRODUCTOS AGROINDUSTRIALES DE CHIHUAHUA, SPR DE RL DE CV</v>
          </cell>
        </row>
        <row r="40418">
          <cell r="C40418">
            <v>269</v>
          </cell>
          <cell r="D40418" t="str">
            <v>PRODUCTOS TANIART, S.A. DE C.V.</v>
          </cell>
        </row>
        <row r="40419">
          <cell r="C40419">
            <v>462</v>
          </cell>
          <cell r="D40419" t="str">
            <v>TEPACHERIA SAZON</v>
          </cell>
        </row>
        <row r="40420">
          <cell r="C40420">
            <v>468</v>
          </cell>
          <cell r="D40420" t="str">
            <v>DISEÑOS INDUSTRIALES DE OCCIDENTE</v>
          </cell>
        </row>
        <row r="40421">
          <cell r="C40421">
            <v>151</v>
          </cell>
          <cell r="D40421" t="str">
            <v>UNGERER MEXICO S DE RL DE CV</v>
          </cell>
        </row>
        <row r="40422">
          <cell r="C40422">
            <v>152</v>
          </cell>
          <cell r="D40422" t="str">
            <v>VALLE REDONDO SA DE CV</v>
          </cell>
        </row>
        <row r="40423">
          <cell r="C40423">
            <v>152</v>
          </cell>
          <cell r="D40423" t="str">
            <v>VALLE REDONDO SA DE CV</v>
          </cell>
        </row>
        <row r="40424">
          <cell r="C40424">
            <v>152</v>
          </cell>
          <cell r="D40424" t="str">
            <v>VALLE REDONDO SA DE CV</v>
          </cell>
        </row>
        <row r="40425">
          <cell r="C40425">
            <v>152</v>
          </cell>
          <cell r="D40425" t="str">
            <v>VALLE REDONDO SA DE CV</v>
          </cell>
        </row>
        <row r="40426">
          <cell r="C40426">
            <v>152</v>
          </cell>
          <cell r="D40426" t="str">
            <v>VALLE REDONDO SA DE CV</v>
          </cell>
        </row>
        <row r="40427">
          <cell r="C40427">
            <v>67</v>
          </cell>
          <cell r="D40427" t="str">
            <v>GELITA MEXICO S DE RL DE CV</v>
          </cell>
        </row>
        <row r="40428">
          <cell r="C40428">
            <v>6</v>
          </cell>
          <cell r="D40428" t="str">
            <v>AGRANA FRUIT MEXICO SA DE CV</v>
          </cell>
        </row>
        <row r="40429">
          <cell r="C40429">
            <v>15</v>
          </cell>
          <cell r="D40429" t="str">
            <v>AVIGM SA DE CV</v>
          </cell>
        </row>
        <row r="40430">
          <cell r="C40430">
            <v>22</v>
          </cell>
          <cell r="D40430" t="str">
            <v>BIOTECNICA INTERNACIONAL SA DE CV</v>
          </cell>
        </row>
        <row r="40431">
          <cell r="C40431">
            <v>177</v>
          </cell>
          <cell r="D40431" t="str">
            <v>COLOIDALES DUCHE SA DE CV</v>
          </cell>
        </row>
        <row r="40432">
          <cell r="C40432">
            <v>177</v>
          </cell>
          <cell r="D40432" t="str">
            <v>COLOIDALES DUCHE SA DE CV</v>
          </cell>
        </row>
        <row r="40433">
          <cell r="C40433">
            <v>177</v>
          </cell>
          <cell r="D40433" t="str">
            <v>COLOIDALES DUCHE SA DE CV</v>
          </cell>
        </row>
        <row r="40434">
          <cell r="C40434">
            <v>421</v>
          </cell>
          <cell r="D40434" t="str">
            <v>FLAVOR SENSE, S.A. DE C.V.</v>
          </cell>
        </row>
        <row r="40435">
          <cell r="C40435">
            <v>67</v>
          </cell>
          <cell r="D40435" t="str">
            <v>GELITA MEXICO S DE RL DE CV</v>
          </cell>
        </row>
        <row r="40436">
          <cell r="C40436">
            <v>67</v>
          </cell>
          <cell r="D40436" t="str">
            <v>GELITA MEXICO S DE RL DE CV</v>
          </cell>
        </row>
        <row r="40437">
          <cell r="C40437">
            <v>206</v>
          </cell>
          <cell r="D40437" t="str">
            <v>INVESTIGACION PRODUCTIVA SA DE CV</v>
          </cell>
        </row>
        <row r="40438">
          <cell r="C40438">
            <v>492</v>
          </cell>
          <cell r="D40438" t="str">
            <v>INDUSTRIAS BARDA</v>
          </cell>
        </row>
        <row r="40439">
          <cell r="C40439">
            <v>484</v>
          </cell>
          <cell r="D40439" t="str">
            <v>SERCONOMAR</v>
          </cell>
        </row>
        <row r="40440">
          <cell r="C40440">
            <v>469</v>
          </cell>
          <cell r="D40440" t="str">
            <v>PACIFICO INDUSTRIAL</v>
          </cell>
        </row>
        <row r="40441">
          <cell r="C40441">
            <v>372</v>
          </cell>
          <cell r="D40441" t="str">
            <v>NOVA ORGANICA, S.A. DE C.V.</v>
          </cell>
        </row>
        <row r="40442">
          <cell r="C40442">
            <v>382</v>
          </cell>
          <cell r="D40442" t="str">
            <v>PC BIOLOGICS, S.A. DE C.V.</v>
          </cell>
        </row>
        <row r="40443">
          <cell r="C40443">
            <v>400</v>
          </cell>
          <cell r="D40443" t="str">
            <v>PLASSET INGREDIENTS, S.A. DE C.V.</v>
          </cell>
        </row>
        <row r="40444">
          <cell r="C40444">
            <v>239</v>
          </cell>
          <cell r="D40444" t="str">
            <v>PROTEINAS NATURALES, S.A. (PROTENA, S.A.)</v>
          </cell>
        </row>
        <row r="40445">
          <cell r="C40445">
            <v>252</v>
          </cell>
          <cell r="D40445" t="str">
            <v>QUESERIA DOS LAGUNAS, SPR DE R.L. DE C.V.</v>
          </cell>
        </row>
        <row r="40446">
          <cell r="C40446">
            <v>349</v>
          </cell>
          <cell r="D40446" t="str">
            <v>VILLA VERDE AGRICOLA MEXICANA, S.A. DE C.V.</v>
          </cell>
        </row>
        <row r="40447">
          <cell r="C40447">
            <v>465</v>
          </cell>
          <cell r="D40447" t="str">
            <v>MICROALGAS OLEAS DE MEXICO</v>
          </cell>
        </row>
        <row r="40448">
          <cell r="C40448">
            <v>465</v>
          </cell>
          <cell r="D40448" t="str">
            <v>MICROALGAS OLEAS DE MEXICO</v>
          </cell>
        </row>
        <row r="40449">
          <cell r="C40449">
            <v>423</v>
          </cell>
          <cell r="D40449" t="str">
            <v>VISCERAS SELECTAS DEL BAJIO.S. DE R.L. DE C.V.</v>
          </cell>
        </row>
        <row r="40450">
          <cell r="C40450">
            <v>11</v>
          </cell>
          <cell r="D40450" t="str">
            <v>ALIMENTOS PROFUSA, SA DE CV</v>
          </cell>
        </row>
        <row r="40451">
          <cell r="C40451">
            <v>38</v>
          </cell>
          <cell r="D40451" t="str">
            <v>CITRICOS DE APATZINGAN SPR RL</v>
          </cell>
        </row>
        <row r="40452">
          <cell r="C40452">
            <v>395</v>
          </cell>
          <cell r="D40452" t="str">
            <v>ALTECSA SA DE CV</v>
          </cell>
        </row>
        <row r="40453">
          <cell r="C40453">
            <v>360</v>
          </cell>
          <cell r="D40453" t="str">
            <v>CITRICOS VEGA HERMANOS, S.A. DE C.V.</v>
          </cell>
        </row>
        <row r="40454">
          <cell r="C40454">
            <v>39</v>
          </cell>
          <cell r="D40454" t="str">
            <v>CITROJUGO SA DE CV</v>
          </cell>
        </row>
        <row r="40455">
          <cell r="C40455">
            <v>40</v>
          </cell>
          <cell r="D40455" t="str">
            <v>CITROLIM SA DE CV</v>
          </cell>
        </row>
        <row r="40456">
          <cell r="C40456">
            <v>40</v>
          </cell>
          <cell r="D40456" t="str">
            <v>CITROLIM SA DE CV</v>
          </cell>
        </row>
        <row r="40457">
          <cell r="C40457">
            <v>41</v>
          </cell>
          <cell r="D40457" t="str">
            <v>COMERCIALIZADORA EL ORO SA  DE CV</v>
          </cell>
        </row>
        <row r="40458">
          <cell r="C40458">
            <v>41</v>
          </cell>
          <cell r="D40458" t="str">
            <v>COMERCIALIZADORA EL ORO SA  DE CV</v>
          </cell>
        </row>
        <row r="40459">
          <cell r="C40459">
            <v>41</v>
          </cell>
          <cell r="D40459" t="str">
            <v>COMERCIALIZADORA EL ORO SA  DE CV</v>
          </cell>
        </row>
        <row r="40460">
          <cell r="C40460">
            <v>41</v>
          </cell>
          <cell r="D40460" t="str">
            <v>COMERCIALIZADORA EL ORO SA  DE CV</v>
          </cell>
        </row>
        <row r="40461">
          <cell r="C40461">
            <v>44</v>
          </cell>
          <cell r="D40461" t="str">
            <v>CONFRUTTA S.A.</v>
          </cell>
        </row>
        <row r="40462">
          <cell r="C40462">
            <v>44</v>
          </cell>
          <cell r="D40462" t="str">
            <v>CONFRUTTA S.A.</v>
          </cell>
        </row>
        <row r="40463">
          <cell r="C40463">
            <v>44</v>
          </cell>
          <cell r="D40463" t="str">
            <v>CONFRUTTA S.A.</v>
          </cell>
        </row>
        <row r="40464">
          <cell r="C40464">
            <v>437</v>
          </cell>
          <cell r="D40464" t="str">
            <v>FREXPORT, S.A. DE C.V.</v>
          </cell>
        </row>
        <row r="40465">
          <cell r="C40465">
            <v>434</v>
          </cell>
          <cell r="D40465" t="str">
            <v>FRUTAS LIMONES Y SUS DERIVADOS, S. DE P.R. DE R.L.</v>
          </cell>
        </row>
        <row r="40466">
          <cell r="C40466">
            <v>346</v>
          </cell>
          <cell r="D40466" t="str">
            <v>EXAGROMERICA, S.C. DE R.L. DE C.V.</v>
          </cell>
        </row>
        <row r="40467">
          <cell r="C40467">
            <v>382</v>
          </cell>
          <cell r="D40467" t="str">
            <v>PC BIOLOGICS, S.A. DE C.V.</v>
          </cell>
        </row>
        <row r="40468">
          <cell r="C40468">
            <v>383</v>
          </cell>
          <cell r="D40468" t="str">
            <v>GRUPO AGROINDUSTRIAL POMET, S.A. DE C.V.</v>
          </cell>
        </row>
        <row r="40469">
          <cell r="C40469">
            <v>383</v>
          </cell>
          <cell r="D40469" t="str">
            <v>GRUPO AGROINDUSTRIAL POMET, S.A. DE C.V.</v>
          </cell>
        </row>
        <row r="40470">
          <cell r="C40470">
            <v>383</v>
          </cell>
          <cell r="D40470" t="str">
            <v>GRUPO AGROINDUSTRIAL POMET, S.A. DE C.V.</v>
          </cell>
        </row>
        <row r="40471">
          <cell r="C40471">
            <v>336</v>
          </cell>
          <cell r="D40471" t="str">
            <v>INDUSTRIA MEXICANA DE SABORES, S.A. DE C.V.</v>
          </cell>
        </row>
        <row r="40472">
          <cell r="C40472">
            <v>426</v>
          </cell>
          <cell r="D40472" t="str">
            <v>MARIANN SANTOS VAN HOOZER</v>
          </cell>
        </row>
        <row r="40473">
          <cell r="C40473">
            <v>366</v>
          </cell>
          <cell r="D40473" t="str">
            <v>NATURAL &amp; ORGANIC FARMS MEXICO, S.A. DE C.V.</v>
          </cell>
        </row>
        <row r="40474">
          <cell r="C40474">
            <v>401</v>
          </cell>
          <cell r="D40474" t="str">
            <v>GYG DERIVADOS Y COMESTIBLES, S.A. DE C.V.</v>
          </cell>
        </row>
        <row r="40475">
          <cell r="C40475">
            <v>390</v>
          </cell>
          <cell r="D40475" t="str">
            <v>PRODUCTORA DE ALIMENTOS MEXICANOS, S.A. DE C.V.</v>
          </cell>
        </row>
        <row r="40476">
          <cell r="C40476">
            <v>412</v>
          </cell>
          <cell r="D40476" t="str">
            <v>PRODUCTOS AGROINDUSTRIALES DE CHIHUAHUA, SPR DE RL DE CV</v>
          </cell>
        </row>
        <row r="40477">
          <cell r="C40477">
            <v>412</v>
          </cell>
          <cell r="D40477" t="str">
            <v>PRODUCTOS AGROINDUSTRIALES DE CHIHUAHUA, SPR DE RL DE CV</v>
          </cell>
        </row>
        <row r="40478">
          <cell r="C40478">
            <v>269</v>
          </cell>
          <cell r="D40478" t="str">
            <v>PRODUCTOS TANIART, S.A. DE C.V.</v>
          </cell>
        </row>
        <row r="40479">
          <cell r="C40479">
            <v>462</v>
          </cell>
          <cell r="D40479" t="str">
            <v>TEPACHERIA SAZON</v>
          </cell>
        </row>
        <row r="40480">
          <cell r="C40480">
            <v>468</v>
          </cell>
          <cell r="D40480" t="str">
            <v>DISEÑOS INDUSTRIALES DE OCCIDENTE</v>
          </cell>
        </row>
        <row r="40481">
          <cell r="C40481">
            <v>151</v>
          </cell>
          <cell r="D40481" t="str">
            <v>UNGERER MEXICO S DE RL DE CV</v>
          </cell>
        </row>
        <row r="40482">
          <cell r="C40482">
            <v>152</v>
          </cell>
          <cell r="D40482" t="str">
            <v>VALLE REDONDO SA DE CV</v>
          </cell>
        </row>
        <row r="40483">
          <cell r="C40483">
            <v>152</v>
          </cell>
          <cell r="D40483" t="str">
            <v>VALLE REDONDO SA DE CV</v>
          </cell>
        </row>
        <row r="40484">
          <cell r="C40484">
            <v>152</v>
          </cell>
          <cell r="D40484" t="str">
            <v>VALLE REDONDO SA DE CV</v>
          </cell>
        </row>
        <row r="40485">
          <cell r="C40485">
            <v>152</v>
          </cell>
          <cell r="D40485" t="str">
            <v>VALLE REDONDO SA DE CV</v>
          </cell>
        </row>
        <row r="40486">
          <cell r="C40486">
            <v>152</v>
          </cell>
          <cell r="D40486" t="str">
            <v>VALLE REDONDO SA DE CV</v>
          </cell>
        </row>
        <row r="40487">
          <cell r="C40487">
            <v>67</v>
          </cell>
          <cell r="D40487" t="str">
            <v>GELITA MEXICO S DE RL DE CV</v>
          </cell>
        </row>
        <row r="40488">
          <cell r="C40488">
            <v>6</v>
          </cell>
          <cell r="D40488" t="str">
            <v>AGRANA FRUIT MEXICO SA DE CV</v>
          </cell>
        </row>
        <row r="40489">
          <cell r="C40489">
            <v>15</v>
          </cell>
          <cell r="D40489" t="str">
            <v>AVIGM SA DE CV</v>
          </cell>
        </row>
        <row r="40490">
          <cell r="C40490">
            <v>22</v>
          </cell>
          <cell r="D40490" t="str">
            <v>BIOTECNICA INTERNACIONAL SA DE CV</v>
          </cell>
        </row>
        <row r="40491">
          <cell r="C40491">
            <v>177</v>
          </cell>
          <cell r="D40491" t="str">
            <v>COLOIDALES DUCHE SA DE CV</v>
          </cell>
        </row>
        <row r="40492">
          <cell r="C40492">
            <v>177</v>
          </cell>
          <cell r="D40492" t="str">
            <v>COLOIDALES DUCHE SA DE CV</v>
          </cell>
        </row>
        <row r="40493">
          <cell r="C40493">
            <v>177</v>
          </cell>
          <cell r="D40493" t="str">
            <v>COLOIDALES DUCHE SA DE CV</v>
          </cell>
        </row>
        <row r="40494">
          <cell r="C40494">
            <v>421</v>
          </cell>
          <cell r="D40494" t="str">
            <v>FLAVOR SENSE, S.A. DE C.V.</v>
          </cell>
        </row>
        <row r="40495">
          <cell r="C40495">
            <v>67</v>
          </cell>
          <cell r="D40495" t="str">
            <v>GELITA MEXICO S DE RL DE CV</v>
          </cell>
        </row>
        <row r="40496">
          <cell r="C40496">
            <v>67</v>
          </cell>
          <cell r="D40496" t="str">
            <v>GELITA MEXICO S DE RL DE CV</v>
          </cell>
        </row>
        <row r="40497">
          <cell r="C40497">
            <v>206</v>
          </cell>
          <cell r="D40497" t="str">
            <v>INVESTIGACION PRODUCTIVA SA DE CV</v>
          </cell>
        </row>
        <row r="40498">
          <cell r="C40498">
            <v>492</v>
          </cell>
          <cell r="D40498" t="str">
            <v>INDUSTRIAS BARDA</v>
          </cell>
        </row>
        <row r="40499">
          <cell r="C40499">
            <v>484</v>
          </cell>
          <cell r="D40499" t="str">
            <v>SERCONOMAR</v>
          </cell>
        </row>
        <row r="40500">
          <cell r="C40500">
            <v>469</v>
          </cell>
          <cell r="D40500" t="str">
            <v>PACIFICO INDUSTRIAL</v>
          </cell>
        </row>
        <row r="40501">
          <cell r="C40501">
            <v>372</v>
          </cell>
          <cell r="D40501" t="str">
            <v>NOVA ORGANICA, S.A. DE C.V.</v>
          </cell>
        </row>
        <row r="40502">
          <cell r="C40502">
            <v>382</v>
          </cell>
          <cell r="D40502" t="str">
            <v>PC BIOLOGICS, S.A. DE C.V.</v>
          </cell>
        </row>
        <row r="40503">
          <cell r="C40503">
            <v>400</v>
          </cell>
          <cell r="D40503" t="str">
            <v>PLASSET INGREDIENTS, S.A. DE C.V.</v>
          </cell>
        </row>
        <row r="40504">
          <cell r="C40504">
            <v>239</v>
          </cell>
          <cell r="D40504" t="str">
            <v>PROTEINAS NATURALES, S.A. (PROTENA, S.A.)</v>
          </cell>
        </row>
        <row r="40505">
          <cell r="C40505">
            <v>252</v>
          </cell>
          <cell r="D40505" t="str">
            <v>QUESERIA DOS LAGUNAS, SPR DE R.L. DE C.V.</v>
          </cell>
        </row>
        <row r="40506">
          <cell r="C40506">
            <v>349</v>
          </cell>
          <cell r="D40506" t="str">
            <v>VILLA VERDE AGRICOLA MEXICANA, S.A. DE C.V.</v>
          </cell>
        </row>
        <row r="40507">
          <cell r="C40507">
            <v>465</v>
          </cell>
          <cell r="D40507" t="str">
            <v>MICROALGAS OLEAS DE MEXICO</v>
          </cell>
        </row>
        <row r="40508">
          <cell r="C40508">
            <v>465</v>
          </cell>
          <cell r="D40508" t="str">
            <v>MICROALGAS OLEAS DE MEXICO</v>
          </cell>
        </row>
        <row r="40509">
          <cell r="C40509">
            <v>423</v>
          </cell>
          <cell r="D40509" t="str">
            <v>VISCERAS SELECTAS DEL BAJIO.S. DE R.L. DE C.V.</v>
          </cell>
        </row>
        <row r="40510">
          <cell r="C40510">
            <v>11</v>
          </cell>
          <cell r="D40510" t="str">
            <v>ALIMENTOS PROFUSA, SA DE CV</v>
          </cell>
        </row>
        <row r="40511">
          <cell r="C40511">
            <v>38</v>
          </cell>
          <cell r="D40511" t="str">
            <v>CITRICOS DE APATZINGAN SPR RL</v>
          </cell>
        </row>
        <row r="40512">
          <cell r="C40512">
            <v>395</v>
          </cell>
          <cell r="D40512" t="str">
            <v>ALTECSA SA DE CV</v>
          </cell>
        </row>
        <row r="40513">
          <cell r="C40513">
            <v>360</v>
          </cell>
          <cell r="D40513" t="str">
            <v>CITRICOS VEGA HERMANOS, S.A. DE C.V.</v>
          </cell>
        </row>
        <row r="40514">
          <cell r="C40514">
            <v>39</v>
          </cell>
          <cell r="D40514" t="str">
            <v>CITROJUGO SA DE CV</v>
          </cell>
        </row>
        <row r="40515">
          <cell r="C40515">
            <v>40</v>
          </cell>
          <cell r="D40515" t="str">
            <v>CITROLIM SA DE CV</v>
          </cell>
        </row>
        <row r="40516">
          <cell r="C40516">
            <v>40</v>
          </cell>
          <cell r="D40516" t="str">
            <v>CITROLIM SA DE CV</v>
          </cell>
        </row>
        <row r="40517">
          <cell r="C40517">
            <v>41</v>
          </cell>
          <cell r="D40517" t="str">
            <v>COMERCIALIZADORA EL ORO SA  DE CV</v>
          </cell>
        </row>
        <row r="40518">
          <cell r="C40518">
            <v>41</v>
          </cell>
          <cell r="D40518" t="str">
            <v>COMERCIALIZADORA EL ORO SA  DE CV</v>
          </cell>
        </row>
        <row r="40519">
          <cell r="C40519">
            <v>41</v>
          </cell>
          <cell r="D40519" t="str">
            <v>COMERCIALIZADORA EL ORO SA  DE CV</v>
          </cell>
        </row>
        <row r="40520">
          <cell r="C40520">
            <v>41</v>
          </cell>
          <cell r="D40520" t="str">
            <v>COMERCIALIZADORA EL ORO SA  DE CV</v>
          </cell>
        </row>
        <row r="40521">
          <cell r="C40521">
            <v>44</v>
          </cell>
          <cell r="D40521" t="str">
            <v>CONFRUTTA S.A.</v>
          </cell>
        </row>
        <row r="40522">
          <cell r="C40522">
            <v>44</v>
          </cell>
          <cell r="D40522" t="str">
            <v>CONFRUTTA S.A.</v>
          </cell>
        </row>
        <row r="40523">
          <cell r="C40523">
            <v>44</v>
          </cell>
          <cell r="D40523" t="str">
            <v>CONFRUTTA S.A.</v>
          </cell>
        </row>
        <row r="40524">
          <cell r="C40524">
            <v>437</v>
          </cell>
          <cell r="D40524" t="str">
            <v>FREXPORT, S.A. DE C.V.</v>
          </cell>
        </row>
        <row r="40525">
          <cell r="C40525">
            <v>434</v>
          </cell>
          <cell r="D40525" t="str">
            <v>FRUTAS LIMONES Y SUS DERIVADOS, S. DE P.R. DE R.L.</v>
          </cell>
        </row>
        <row r="40526">
          <cell r="C40526">
            <v>346</v>
          </cell>
          <cell r="D40526" t="str">
            <v>EXAGROMERICA, S.C. DE R.L. DE C.V.</v>
          </cell>
        </row>
        <row r="40527">
          <cell r="C40527">
            <v>382</v>
          </cell>
          <cell r="D40527" t="str">
            <v>PC BIOLOGICS, S.A. DE C.V.</v>
          </cell>
        </row>
        <row r="40528">
          <cell r="C40528">
            <v>383</v>
          </cell>
          <cell r="D40528" t="str">
            <v>GRUPO AGROINDUSTRIAL POMET, S.A. DE C.V.</v>
          </cell>
        </row>
        <row r="40529">
          <cell r="C40529">
            <v>383</v>
          </cell>
          <cell r="D40529" t="str">
            <v>GRUPO AGROINDUSTRIAL POMET, S.A. DE C.V.</v>
          </cell>
        </row>
        <row r="40530">
          <cell r="C40530">
            <v>383</v>
          </cell>
          <cell r="D40530" t="str">
            <v>GRUPO AGROINDUSTRIAL POMET, S.A. DE C.V.</v>
          </cell>
        </row>
        <row r="40531">
          <cell r="C40531">
            <v>336</v>
          </cell>
          <cell r="D40531" t="str">
            <v>INDUSTRIA MEXICANA DE SABORES, S.A. DE C.V.</v>
          </cell>
        </row>
        <row r="40532">
          <cell r="C40532">
            <v>426</v>
          </cell>
          <cell r="D40532" t="str">
            <v>MARIANN SANTOS VAN HOOZER</v>
          </cell>
        </row>
        <row r="40533">
          <cell r="C40533">
            <v>366</v>
          </cell>
          <cell r="D40533" t="str">
            <v>NATURAL &amp; ORGANIC FARMS MEXICO, S.A. DE C.V.</v>
          </cell>
        </row>
        <row r="40534">
          <cell r="C40534">
            <v>401</v>
          </cell>
          <cell r="D40534" t="str">
            <v>GYG DERIVADOS Y COMESTIBLES, S.A. DE C.V.</v>
          </cell>
        </row>
        <row r="40535">
          <cell r="C40535">
            <v>390</v>
          </cell>
          <cell r="D40535" t="str">
            <v>PRODUCTORA DE ALIMENTOS MEXICANOS, S.A. DE C.V.</v>
          </cell>
        </row>
        <row r="40536">
          <cell r="C40536">
            <v>412</v>
          </cell>
          <cell r="D40536" t="str">
            <v>PRODUCTOS AGROINDUSTRIALES DE CHIHUAHUA, SPR DE RL DE CV</v>
          </cell>
        </row>
        <row r="40537">
          <cell r="C40537">
            <v>412</v>
          </cell>
          <cell r="D40537" t="str">
            <v>PRODUCTOS AGROINDUSTRIALES DE CHIHUAHUA, SPR DE RL DE CV</v>
          </cell>
        </row>
        <row r="40538">
          <cell r="C40538">
            <v>269</v>
          </cell>
          <cell r="D40538" t="str">
            <v>PRODUCTOS TANIART, S.A. DE C.V.</v>
          </cell>
        </row>
        <row r="40539">
          <cell r="C40539">
            <v>462</v>
          </cell>
          <cell r="D40539" t="str">
            <v>TEPACHERIA SAZON</v>
          </cell>
        </row>
        <row r="40540">
          <cell r="C40540">
            <v>468</v>
          </cell>
          <cell r="D40540" t="str">
            <v>DISEÑOS INDUSTRIALES DE OCCIDENTE</v>
          </cell>
        </row>
        <row r="40541">
          <cell r="C40541">
            <v>151</v>
          </cell>
          <cell r="D40541" t="str">
            <v>UNGERER MEXICO S DE RL DE CV</v>
          </cell>
        </row>
        <row r="40542">
          <cell r="C40542">
            <v>152</v>
          </cell>
          <cell r="D40542" t="str">
            <v>VALLE REDONDO SA DE CV</v>
          </cell>
        </row>
        <row r="40543">
          <cell r="C40543">
            <v>152</v>
          </cell>
          <cell r="D40543" t="str">
            <v>VALLE REDONDO SA DE CV</v>
          </cell>
        </row>
        <row r="40544">
          <cell r="C40544">
            <v>152</v>
          </cell>
          <cell r="D40544" t="str">
            <v>VALLE REDONDO SA DE CV</v>
          </cell>
        </row>
        <row r="40545">
          <cell r="C40545">
            <v>152</v>
          </cell>
          <cell r="D40545" t="str">
            <v>VALLE REDONDO SA DE CV</v>
          </cell>
        </row>
        <row r="40546">
          <cell r="C40546">
            <v>152</v>
          </cell>
          <cell r="D40546" t="str">
            <v>VALLE REDONDO SA DE CV</v>
          </cell>
        </row>
        <row r="40547">
          <cell r="C40547">
            <v>67</v>
          </cell>
          <cell r="D40547" t="str">
            <v>GELITA MEXICO S DE RL DE CV</v>
          </cell>
        </row>
        <row r="40548">
          <cell r="C40548">
            <v>6</v>
          </cell>
          <cell r="D40548" t="str">
            <v>AGRANA FRUIT MEXICO SA DE CV</v>
          </cell>
        </row>
        <row r="40549">
          <cell r="C40549">
            <v>15</v>
          </cell>
          <cell r="D40549" t="str">
            <v>AVIGM SA DE CV</v>
          </cell>
        </row>
        <row r="40550">
          <cell r="C40550">
            <v>22</v>
          </cell>
          <cell r="D40550" t="str">
            <v>BIOTECNICA INTERNACIONAL SA DE CV</v>
          </cell>
        </row>
        <row r="40551">
          <cell r="C40551">
            <v>177</v>
          </cell>
          <cell r="D40551" t="str">
            <v>COLOIDALES DUCHE SA DE CV</v>
          </cell>
        </row>
        <row r="40552">
          <cell r="C40552">
            <v>177</v>
          </cell>
          <cell r="D40552" t="str">
            <v>COLOIDALES DUCHE SA DE CV</v>
          </cell>
        </row>
        <row r="40553">
          <cell r="C40553">
            <v>177</v>
          </cell>
          <cell r="D40553" t="str">
            <v>COLOIDALES DUCHE SA DE CV</v>
          </cell>
        </row>
        <row r="40554">
          <cell r="C40554">
            <v>421</v>
          </cell>
          <cell r="D40554" t="str">
            <v>FLAVOR SENSE, S.A. DE C.V.</v>
          </cell>
        </row>
        <row r="40555">
          <cell r="C40555">
            <v>67</v>
          </cell>
          <cell r="D40555" t="str">
            <v>GELITA MEXICO S DE RL DE CV</v>
          </cell>
        </row>
        <row r="40556">
          <cell r="C40556">
            <v>67</v>
          </cell>
          <cell r="D40556" t="str">
            <v>GELITA MEXICO S DE RL DE CV</v>
          </cell>
        </row>
        <row r="40557">
          <cell r="C40557">
            <v>206</v>
          </cell>
          <cell r="D40557" t="str">
            <v>INVESTIGACION PRODUCTIVA SA DE CV</v>
          </cell>
        </row>
        <row r="40558">
          <cell r="C40558">
            <v>492</v>
          </cell>
          <cell r="D40558" t="str">
            <v>INDUSTRIAS BARDA</v>
          </cell>
        </row>
        <row r="40559">
          <cell r="C40559">
            <v>484</v>
          </cell>
          <cell r="D40559" t="str">
            <v>SERCONOMAR</v>
          </cell>
        </row>
        <row r="40560">
          <cell r="C40560">
            <v>469</v>
          </cell>
          <cell r="D40560" t="str">
            <v>PACIFICO INDUSTRIAL</v>
          </cell>
        </row>
        <row r="40561">
          <cell r="C40561">
            <v>372</v>
          </cell>
          <cell r="D40561" t="str">
            <v>NOVA ORGANICA, S.A. DE C.V.</v>
          </cell>
        </row>
        <row r="40562">
          <cell r="C40562">
            <v>382</v>
          </cell>
          <cell r="D40562" t="str">
            <v>PC BIOLOGICS, S.A. DE C.V.</v>
          </cell>
        </row>
        <row r="40563">
          <cell r="C40563">
            <v>400</v>
          </cell>
          <cell r="D40563" t="str">
            <v>PLASSET INGREDIENTS, S.A. DE C.V.</v>
          </cell>
        </row>
        <row r="40564">
          <cell r="C40564">
            <v>239</v>
          </cell>
          <cell r="D40564" t="str">
            <v>PROTEINAS NATURALES, S.A. (PROTENA, S.A.)</v>
          </cell>
        </row>
        <row r="40565">
          <cell r="C40565">
            <v>252</v>
          </cell>
          <cell r="D40565" t="str">
            <v>QUESERIA DOS LAGUNAS, SPR DE R.L. DE C.V.</v>
          </cell>
        </row>
        <row r="40566">
          <cell r="C40566">
            <v>349</v>
          </cell>
          <cell r="D40566" t="str">
            <v>VILLA VERDE AGRICOLA MEXICANA, S.A. DE C.V.</v>
          </cell>
        </row>
        <row r="40567">
          <cell r="C40567">
            <v>465</v>
          </cell>
          <cell r="D40567" t="str">
            <v>MICROALGAS OLEAS DE MEXICO</v>
          </cell>
        </row>
        <row r="40568">
          <cell r="C40568">
            <v>465</v>
          </cell>
          <cell r="D40568" t="str">
            <v>MICROALGAS OLEAS DE MEXICO</v>
          </cell>
        </row>
        <row r="40569">
          <cell r="C40569">
            <v>423</v>
          </cell>
          <cell r="D40569" t="str">
            <v>VISCERAS SELECTAS DEL BAJIO.S. DE R.L. DE C.V.</v>
          </cell>
        </row>
        <row r="40570">
          <cell r="C40570">
            <v>11</v>
          </cell>
          <cell r="D40570" t="str">
            <v>ALIMENTOS PROFUSA, SA DE CV</v>
          </cell>
        </row>
        <row r="40571">
          <cell r="C40571">
            <v>38</v>
          </cell>
          <cell r="D40571" t="str">
            <v>CITRICOS DE APATZINGAN SPR RL</v>
          </cell>
        </row>
        <row r="40572">
          <cell r="C40572">
            <v>395</v>
          </cell>
          <cell r="D40572" t="str">
            <v>ALTECSA SA DE CV</v>
          </cell>
        </row>
        <row r="40573">
          <cell r="C40573">
            <v>360</v>
          </cell>
          <cell r="D40573" t="str">
            <v>CITRICOS VEGA HERMANOS, S.A. DE C.V.</v>
          </cell>
        </row>
        <row r="40574">
          <cell r="C40574">
            <v>39</v>
          </cell>
          <cell r="D40574" t="str">
            <v>CITROJUGO SA DE CV</v>
          </cell>
        </row>
        <row r="40575">
          <cell r="C40575">
            <v>40</v>
          </cell>
          <cell r="D40575" t="str">
            <v>CITROLIM SA DE CV</v>
          </cell>
        </row>
        <row r="40576">
          <cell r="C40576">
            <v>40</v>
          </cell>
          <cell r="D40576" t="str">
            <v>CITROLIM SA DE CV</v>
          </cell>
        </row>
        <row r="40577">
          <cell r="C40577">
            <v>41</v>
          </cell>
          <cell r="D40577" t="str">
            <v>COMERCIALIZADORA EL ORO SA  DE CV</v>
          </cell>
        </row>
        <row r="40578">
          <cell r="C40578">
            <v>41</v>
          </cell>
          <cell r="D40578" t="str">
            <v>COMERCIALIZADORA EL ORO SA  DE CV</v>
          </cell>
        </row>
        <row r="40579">
          <cell r="C40579">
            <v>41</v>
          </cell>
          <cell r="D40579" t="str">
            <v>COMERCIALIZADORA EL ORO SA  DE CV</v>
          </cell>
        </row>
        <row r="40580">
          <cell r="C40580">
            <v>41</v>
          </cell>
          <cell r="D40580" t="str">
            <v>COMERCIALIZADORA EL ORO SA  DE CV</v>
          </cell>
        </row>
        <row r="40581">
          <cell r="C40581">
            <v>44</v>
          </cell>
          <cell r="D40581" t="str">
            <v>CONFRUTTA S.A.</v>
          </cell>
        </row>
        <row r="40582">
          <cell r="C40582">
            <v>44</v>
          </cell>
          <cell r="D40582" t="str">
            <v>CONFRUTTA S.A.</v>
          </cell>
        </row>
        <row r="40583">
          <cell r="C40583">
            <v>44</v>
          </cell>
          <cell r="D40583" t="str">
            <v>CONFRUTTA S.A.</v>
          </cell>
        </row>
        <row r="40584">
          <cell r="C40584">
            <v>437</v>
          </cell>
          <cell r="D40584" t="str">
            <v>FREXPORT, S.A. DE C.V.</v>
          </cell>
        </row>
        <row r="40585">
          <cell r="C40585">
            <v>434</v>
          </cell>
          <cell r="D40585" t="str">
            <v>FRUTAS LIMONES Y SUS DERIVADOS, S. DE P.R. DE R.L.</v>
          </cell>
        </row>
        <row r="40586">
          <cell r="C40586">
            <v>346</v>
          </cell>
          <cell r="D40586" t="str">
            <v>EXAGROMERICA, S.C. DE R.L. DE C.V.</v>
          </cell>
        </row>
        <row r="40587">
          <cell r="C40587">
            <v>382</v>
          </cell>
          <cell r="D40587" t="str">
            <v>PC BIOLOGICS, S.A. DE C.V.</v>
          </cell>
        </row>
        <row r="40588">
          <cell r="C40588">
            <v>383</v>
          </cell>
          <cell r="D40588" t="str">
            <v>GRUPO AGROINDUSTRIAL POMET, S.A. DE C.V.</v>
          </cell>
        </row>
        <row r="40589">
          <cell r="C40589">
            <v>383</v>
          </cell>
          <cell r="D40589" t="str">
            <v>GRUPO AGROINDUSTRIAL POMET, S.A. DE C.V.</v>
          </cell>
        </row>
        <row r="40590">
          <cell r="C40590">
            <v>383</v>
          </cell>
          <cell r="D40590" t="str">
            <v>GRUPO AGROINDUSTRIAL POMET, S.A. DE C.V.</v>
          </cell>
        </row>
        <row r="40591">
          <cell r="C40591">
            <v>336</v>
          </cell>
          <cell r="D40591" t="str">
            <v>INDUSTRIA MEXICANA DE SABORES, S.A. DE C.V.</v>
          </cell>
        </row>
        <row r="40592">
          <cell r="C40592">
            <v>426</v>
          </cell>
          <cell r="D40592" t="str">
            <v>MARIANN SANTOS VAN HOOZER</v>
          </cell>
        </row>
        <row r="40593">
          <cell r="C40593">
            <v>366</v>
          </cell>
          <cell r="D40593" t="str">
            <v>NATURAL &amp; ORGANIC FARMS MEXICO, S.A. DE C.V.</v>
          </cell>
        </row>
        <row r="40594">
          <cell r="C40594">
            <v>401</v>
          </cell>
          <cell r="D40594" t="str">
            <v>GYG DERIVADOS Y COMESTIBLES, S.A. DE C.V.</v>
          </cell>
        </row>
        <row r="40595">
          <cell r="C40595">
            <v>390</v>
          </cell>
          <cell r="D40595" t="str">
            <v>PRODUCTORA DE ALIMENTOS MEXICANOS, S.A. DE C.V.</v>
          </cell>
        </row>
        <row r="40596">
          <cell r="C40596">
            <v>412</v>
          </cell>
          <cell r="D40596" t="str">
            <v>PRODUCTOS AGROINDUSTRIALES DE CHIHUAHUA, SPR DE RL DE CV</v>
          </cell>
        </row>
        <row r="40597">
          <cell r="C40597">
            <v>412</v>
          </cell>
          <cell r="D40597" t="str">
            <v>PRODUCTOS AGROINDUSTRIALES DE CHIHUAHUA, SPR DE RL DE CV</v>
          </cell>
        </row>
        <row r="40598">
          <cell r="C40598">
            <v>269</v>
          </cell>
          <cell r="D40598" t="str">
            <v>PRODUCTOS TANIART, S.A. DE C.V.</v>
          </cell>
        </row>
        <row r="40599">
          <cell r="C40599">
            <v>462</v>
          </cell>
          <cell r="D40599" t="str">
            <v>TEPACHERIA SAZON</v>
          </cell>
        </row>
        <row r="40600">
          <cell r="C40600">
            <v>468</v>
          </cell>
          <cell r="D40600" t="str">
            <v>DISEÑOS INDUSTRIALES DE OCCIDENTE</v>
          </cell>
        </row>
        <row r="40601">
          <cell r="C40601">
            <v>151</v>
          </cell>
          <cell r="D40601" t="str">
            <v>UNGERER MEXICO S DE RL DE CV</v>
          </cell>
        </row>
        <row r="40602">
          <cell r="C40602">
            <v>152</v>
          </cell>
          <cell r="D40602" t="str">
            <v>VALLE REDONDO SA DE CV</v>
          </cell>
        </row>
        <row r="40603">
          <cell r="C40603">
            <v>152</v>
          </cell>
          <cell r="D40603" t="str">
            <v>VALLE REDONDO SA DE CV</v>
          </cell>
        </row>
        <row r="40604">
          <cell r="C40604">
            <v>152</v>
          </cell>
          <cell r="D40604" t="str">
            <v>VALLE REDONDO SA DE CV</v>
          </cell>
        </row>
        <row r="40605">
          <cell r="C40605">
            <v>152</v>
          </cell>
          <cell r="D40605" t="str">
            <v>VALLE REDONDO SA DE CV</v>
          </cell>
        </row>
        <row r="40606">
          <cell r="C40606">
            <v>152</v>
          </cell>
          <cell r="D40606" t="str">
            <v>VALLE REDONDO SA DE CV</v>
          </cell>
        </row>
        <row r="40607">
          <cell r="C40607">
            <v>67</v>
          </cell>
          <cell r="D40607" t="str">
            <v>GELITA MEXICO S DE RL DE CV</v>
          </cell>
        </row>
        <row r="40608">
          <cell r="C40608">
            <v>6</v>
          </cell>
          <cell r="D40608" t="str">
            <v>AGRANA FRUIT MEXICO SA DE CV</v>
          </cell>
        </row>
        <row r="40609">
          <cell r="C40609">
            <v>15</v>
          </cell>
          <cell r="D40609" t="str">
            <v>AVIGM SA DE CV</v>
          </cell>
        </row>
        <row r="40610">
          <cell r="C40610">
            <v>22</v>
          </cell>
          <cell r="D40610" t="str">
            <v>BIOTECNICA INTERNACIONAL SA DE CV</v>
          </cell>
        </row>
        <row r="40611">
          <cell r="C40611">
            <v>177</v>
          </cell>
          <cell r="D40611" t="str">
            <v>COLOIDALES DUCHE SA DE CV</v>
          </cell>
        </row>
        <row r="40612">
          <cell r="C40612">
            <v>177</v>
          </cell>
          <cell r="D40612" t="str">
            <v>COLOIDALES DUCHE SA DE CV</v>
          </cell>
        </row>
        <row r="40613">
          <cell r="C40613">
            <v>177</v>
          </cell>
          <cell r="D40613" t="str">
            <v>COLOIDALES DUCHE SA DE CV</v>
          </cell>
        </row>
        <row r="40614">
          <cell r="C40614">
            <v>421</v>
          </cell>
          <cell r="D40614" t="str">
            <v>FLAVOR SENSE, S.A. DE C.V.</v>
          </cell>
        </row>
        <row r="40615">
          <cell r="C40615">
            <v>67</v>
          </cell>
          <cell r="D40615" t="str">
            <v>GELITA MEXICO S DE RL DE CV</v>
          </cell>
        </row>
        <row r="40616">
          <cell r="C40616">
            <v>67</v>
          </cell>
          <cell r="D40616" t="str">
            <v>GELITA MEXICO S DE RL DE CV</v>
          </cell>
        </row>
        <row r="40617">
          <cell r="C40617">
            <v>206</v>
          </cell>
          <cell r="D40617" t="str">
            <v>INVESTIGACION PRODUCTIVA SA DE CV</v>
          </cell>
        </row>
        <row r="40618">
          <cell r="C40618">
            <v>492</v>
          </cell>
          <cell r="D40618" t="str">
            <v>INDUSTRIAS BARDA</v>
          </cell>
        </row>
        <row r="40619">
          <cell r="C40619">
            <v>484</v>
          </cell>
          <cell r="D40619" t="str">
            <v>SERCONOMAR</v>
          </cell>
        </row>
        <row r="40620">
          <cell r="C40620">
            <v>469</v>
          </cell>
          <cell r="D40620" t="str">
            <v>PACIFICO INDUSTRIAL</v>
          </cell>
        </row>
        <row r="40621">
          <cell r="C40621">
            <v>372</v>
          </cell>
          <cell r="D40621" t="str">
            <v>NOVA ORGANICA, S.A. DE C.V.</v>
          </cell>
        </row>
        <row r="40622">
          <cell r="C40622">
            <v>382</v>
          </cell>
          <cell r="D40622" t="str">
            <v>PC BIOLOGICS, S.A. DE C.V.</v>
          </cell>
        </row>
        <row r="40623">
          <cell r="C40623">
            <v>400</v>
          </cell>
          <cell r="D40623" t="str">
            <v>PLASSET INGREDIENTS, S.A. DE C.V.</v>
          </cell>
        </row>
        <row r="40624">
          <cell r="C40624">
            <v>239</v>
          </cell>
          <cell r="D40624" t="str">
            <v>PROTEINAS NATURALES, S.A. (PROTENA, S.A.)</v>
          </cell>
        </row>
        <row r="40625">
          <cell r="C40625">
            <v>252</v>
          </cell>
          <cell r="D40625" t="str">
            <v>QUESERIA DOS LAGUNAS, SPR DE R.L. DE C.V.</v>
          </cell>
        </row>
        <row r="40626">
          <cell r="C40626">
            <v>349</v>
          </cell>
          <cell r="D40626" t="str">
            <v>VILLA VERDE AGRICOLA MEXICANA, S.A. DE C.V.</v>
          </cell>
        </row>
        <row r="40627">
          <cell r="C40627">
            <v>465</v>
          </cell>
          <cell r="D40627" t="str">
            <v>MICROALGAS OLEAS DE MEXICO</v>
          </cell>
        </row>
        <row r="40628">
          <cell r="C40628">
            <v>465</v>
          </cell>
          <cell r="D40628" t="str">
            <v>MICROALGAS OLEAS DE MEXICO</v>
          </cell>
        </row>
        <row r="40629">
          <cell r="C40629">
            <v>423</v>
          </cell>
          <cell r="D40629" t="str">
            <v>VISCERAS SELECTAS DEL BAJIO.S. DE R.L. DE C.V.</v>
          </cell>
        </row>
        <row r="40630">
          <cell r="C40630">
            <v>11</v>
          </cell>
          <cell r="D40630" t="str">
            <v>ALIMENTOS PROFUSA, SA DE CV</v>
          </cell>
        </row>
        <row r="40631">
          <cell r="C40631">
            <v>38</v>
          </cell>
          <cell r="D40631" t="str">
            <v>CITRICOS DE APATZINGAN SPR RL</v>
          </cell>
        </row>
        <row r="40632">
          <cell r="C40632">
            <v>395</v>
          </cell>
          <cell r="D40632" t="str">
            <v>ALTECSA SA DE CV</v>
          </cell>
        </row>
        <row r="40633">
          <cell r="C40633">
            <v>360</v>
          </cell>
          <cell r="D40633" t="str">
            <v>CITRICOS VEGA HERMANOS, S.A. DE C.V.</v>
          </cell>
        </row>
        <row r="40634">
          <cell r="C40634">
            <v>39</v>
          </cell>
          <cell r="D40634" t="str">
            <v>CITROJUGO SA DE CV</v>
          </cell>
        </row>
        <row r="40635">
          <cell r="C40635">
            <v>40</v>
          </cell>
          <cell r="D40635" t="str">
            <v>CITROLIM SA DE CV</v>
          </cell>
        </row>
        <row r="40636">
          <cell r="C40636">
            <v>40</v>
          </cell>
          <cell r="D40636" t="str">
            <v>CITROLIM SA DE CV</v>
          </cell>
        </row>
        <row r="40637">
          <cell r="C40637">
            <v>41</v>
          </cell>
          <cell r="D40637" t="str">
            <v>COMERCIALIZADORA EL ORO SA  DE CV</v>
          </cell>
        </row>
        <row r="40638">
          <cell r="C40638">
            <v>41</v>
          </cell>
          <cell r="D40638" t="str">
            <v>COMERCIALIZADORA EL ORO SA  DE CV</v>
          </cell>
        </row>
        <row r="40639">
          <cell r="C40639">
            <v>41</v>
          </cell>
          <cell r="D40639" t="str">
            <v>COMERCIALIZADORA EL ORO SA  DE CV</v>
          </cell>
        </row>
        <row r="40640">
          <cell r="C40640">
            <v>41</v>
          </cell>
          <cell r="D40640" t="str">
            <v>COMERCIALIZADORA EL ORO SA  DE CV</v>
          </cell>
        </row>
        <row r="40641">
          <cell r="C40641">
            <v>44</v>
          </cell>
          <cell r="D40641" t="str">
            <v>CONFRUTTA S.A.</v>
          </cell>
        </row>
        <row r="40642">
          <cell r="C40642">
            <v>44</v>
          </cell>
          <cell r="D40642" t="str">
            <v>CONFRUTTA S.A.</v>
          </cell>
        </row>
        <row r="40643">
          <cell r="C40643">
            <v>44</v>
          </cell>
          <cell r="D40643" t="str">
            <v>CONFRUTTA S.A.</v>
          </cell>
        </row>
        <row r="40644">
          <cell r="C40644">
            <v>437</v>
          </cell>
          <cell r="D40644" t="str">
            <v>FREXPORT, S.A. DE C.V.</v>
          </cell>
        </row>
        <row r="40645">
          <cell r="C40645">
            <v>434</v>
          </cell>
          <cell r="D40645" t="str">
            <v>FRUTAS LIMONES Y SUS DERIVADOS, S. DE P.R. DE R.L.</v>
          </cell>
        </row>
        <row r="40646">
          <cell r="C40646">
            <v>346</v>
          </cell>
          <cell r="D40646" t="str">
            <v>EXAGROMERICA, S.C. DE R.L. DE C.V.</v>
          </cell>
        </row>
        <row r="40647">
          <cell r="C40647">
            <v>382</v>
          </cell>
          <cell r="D40647" t="str">
            <v>PC BIOLOGICS, S.A. DE C.V.</v>
          </cell>
        </row>
        <row r="40648">
          <cell r="C40648">
            <v>383</v>
          </cell>
          <cell r="D40648" t="str">
            <v>GRUPO AGROINDUSTRIAL POMET, S.A. DE C.V.</v>
          </cell>
        </row>
        <row r="40649">
          <cell r="C40649">
            <v>383</v>
          </cell>
          <cell r="D40649" t="str">
            <v>GRUPO AGROINDUSTRIAL POMET, S.A. DE C.V.</v>
          </cell>
        </row>
        <row r="40650">
          <cell r="C40650">
            <v>383</v>
          </cell>
          <cell r="D40650" t="str">
            <v>GRUPO AGROINDUSTRIAL POMET, S.A. DE C.V.</v>
          </cell>
        </row>
        <row r="40651">
          <cell r="C40651">
            <v>336</v>
          </cell>
          <cell r="D40651" t="str">
            <v>INDUSTRIA MEXICANA DE SABORES, S.A. DE C.V.</v>
          </cell>
        </row>
        <row r="40652">
          <cell r="C40652">
            <v>426</v>
          </cell>
          <cell r="D40652" t="str">
            <v>MARIANN SANTOS VAN HOOZER</v>
          </cell>
        </row>
        <row r="40653">
          <cell r="C40653">
            <v>366</v>
          </cell>
          <cell r="D40653" t="str">
            <v>NATURAL &amp; ORGANIC FARMS MEXICO, S.A. DE C.V.</v>
          </cell>
        </row>
        <row r="40654">
          <cell r="C40654">
            <v>401</v>
          </cell>
          <cell r="D40654" t="str">
            <v>GYG DERIVADOS Y COMESTIBLES, S.A. DE C.V.</v>
          </cell>
        </row>
        <row r="40655">
          <cell r="C40655">
            <v>390</v>
          </cell>
          <cell r="D40655" t="str">
            <v>PRODUCTORA DE ALIMENTOS MEXICANOS, S.A. DE C.V.</v>
          </cell>
        </row>
        <row r="40656">
          <cell r="C40656">
            <v>412</v>
          </cell>
          <cell r="D40656" t="str">
            <v>PRODUCTOS AGROINDUSTRIALES DE CHIHUAHUA, SPR DE RL DE CV</v>
          </cell>
        </row>
        <row r="40657">
          <cell r="C40657">
            <v>412</v>
          </cell>
          <cell r="D40657" t="str">
            <v>PRODUCTOS AGROINDUSTRIALES DE CHIHUAHUA, SPR DE RL DE CV</v>
          </cell>
        </row>
        <row r="40658">
          <cell r="C40658">
            <v>269</v>
          </cell>
          <cell r="D40658" t="str">
            <v>PRODUCTOS TANIART, S.A. DE C.V.</v>
          </cell>
        </row>
        <row r="40659">
          <cell r="C40659">
            <v>462</v>
          </cell>
          <cell r="D40659" t="str">
            <v>TEPACHERIA SAZON</v>
          </cell>
        </row>
        <row r="40660">
          <cell r="C40660">
            <v>468</v>
          </cell>
          <cell r="D40660" t="str">
            <v>DISEÑOS INDUSTRIALES DE OCCIDENTE</v>
          </cell>
        </row>
        <row r="40661">
          <cell r="C40661">
            <v>151</v>
          </cell>
          <cell r="D40661" t="str">
            <v>UNGERER MEXICO S DE RL DE CV</v>
          </cell>
        </row>
        <row r="40662">
          <cell r="C40662">
            <v>152</v>
          </cell>
          <cell r="D40662" t="str">
            <v>VALLE REDONDO SA DE CV</v>
          </cell>
        </row>
        <row r="40663">
          <cell r="C40663">
            <v>152</v>
          </cell>
          <cell r="D40663" t="str">
            <v>VALLE REDONDO SA DE CV</v>
          </cell>
        </row>
        <row r="40664">
          <cell r="C40664">
            <v>152</v>
          </cell>
          <cell r="D40664" t="str">
            <v>VALLE REDONDO SA DE CV</v>
          </cell>
        </row>
        <row r="40665">
          <cell r="C40665">
            <v>152</v>
          </cell>
          <cell r="D40665" t="str">
            <v>VALLE REDONDO SA DE CV</v>
          </cell>
        </row>
        <row r="40666">
          <cell r="C40666">
            <v>152</v>
          </cell>
          <cell r="D40666" t="str">
            <v>VALLE REDONDO SA DE CV</v>
          </cell>
        </row>
        <row r="40667">
          <cell r="C40667">
            <v>67</v>
          </cell>
          <cell r="D40667" t="str">
            <v>GELITA MEXICO S DE RL DE CV</v>
          </cell>
        </row>
        <row r="40668">
          <cell r="C40668">
            <v>6</v>
          </cell>
          <cell r="D40668" t="str">
            <v>AGRANA FRUIT MEXICO SA DE CV</v>
          </cell>
        </row>
        <row r="40669">
          <cell r="C40669">
            <v>15</v>
          </cell>
          <cell r="D40669" t="str">
            <v>AVIGM SA DE CV</v>
          </cell>
        </row>
        <row r="40670">
          <cell r="C40670">
            <v>22</v>
          </cell>
          <cell r="D40670" t="str">
            <v>BIOTECNICA INTERNACIONAL SA DE CV</v>
          </cell>
        </row>
        <row r="40671">
          <cell r="C40671">
            <v>177</v>
          </cell>
          <cell r="D40671" t="str">
            <v>COLOIDALES DUCHE SA DE CV</v>
          </cell>
        </row>
        <row r="40672">
          <cell r="C40672">
            <v>177</v>
          </cell>
          <cell r="D40672" t="str">
            <v>COLOIDALES DUCHE SA DE CV</v>
          </cell>
        </row>
        <row r="40673">
          <cell r="C40673">
            <v>177</v>
          </cell>
          <cell r="D40673" t="str">
            <v>COLOIDALES DUCHE SA DE CV</v>
          </cell>
        </row>
        <row r="40674">
          <cell r="C40674">
            <v>421</v>
          </cell>
          <cell r="D40674" t="str">
            <v>FLAVOR SENSE, S.A. DE C.V.</v>
          </cell>
        </row>
        <row r="40675">
          <cell r="C40675">
            <v>67</v>
          </cell>
          <cell r="D40675" t="str">
            <v>GELITA MEXICO S DE RL DE CV</v>
          </cell>
        </row>
        <row r="40676">
          <cell r="C40676">
            <v>67</v>
          </cell>
          <cell r="D40676" t="str">
            <v>GELITA MEXICO S DE RL DE CV</v>
          </cell>
        </row>
        <row r="40677">
          <cell r="C40677">
            <v>206</v>
          </cell>
          <cell r="D40677" t="str">
            <v>INVESTIGACION PRODUCTIVA SA DE CV</v>
          </cell>
        </row>
        <row r="40678">
          <cell r="C40678">
            <v>492</v>
          </cell>
          <cell r="D40678" t="str">
            <v>INDUSTRIAS BARDA</v>
          </cell>
        </row>
        <row r="40679">
          <cell r="C40679">
            <v>484</v>
          </cell>
          <cell r="D40679" t="str">
            <v>SERCONOMAR</v>
          </cell>
        </row>
        <row r="40680">
          <cell r="C40680">
            <v>469</v>
          </cell>
          <cell r="D40680" t="str">
            <v>PACIFICO INDUSTRIAL</v>
          </cell>
        </row>
        <row r="40681">
          <cell r="C40681">
            <v>372</v>
          </cell>
          <cell r="D40681" t="str">
            <v>NOVA ORGANICA, S.A. DE C.V.</v>
          </cell>
        </row>
        <row r="40682">
          <cell r="C40682">
            <v>382</v>
          </cell>
          <cell r="D40682" t="str">
            <v>PC BIOLOGICS, S.A. DE C.V.</v>
          </cell>
        </row>
        <row r="40683">
          <cell r="C40683">
            <v>400</v>
          </cell>
          <cell r="D40683" t="str">
            <v>PLASSET INGREDIENTS, S.A. DE C.V.</v>
          </cell>
        </row>
        <row r="40684">
          <cell r="C40684">
            <v>239</v>
          </cell>
          <cell r="D40684" t="str">
            <v>PROTEINAS NATURALES, S.A. (PROTENA, S.A.)</v>
          </cell>
        </row>
        <row r="40685">
          <cell r="C40685">
            <v>252</v>
          </cell>
          <cell r="D40685" t="str">
            <v>QUESERIA DOS LAGUNAS, SPR DE R.L. DE C.V.</v>
          </cell>
        </row>
        <row r="40686">
          <cell r="C40686">
            <v>349</v>
          </cell>
          <cell r="D40686" t="str">
            <v>VILLA VERDE AGRICOLA MEXICANA, S.A. DE C.V.</v>
          </cell>
        </row>
        <row r="40687">
          <cell r="C40687">
            <v>465</v>
          </cell>
          <cell r="D40687" t="str">
            <v>MICROALGAS OLEAS DE MEXICO</v>
          </cell>
        </row>
        <row r="40688">
          <cell r="C40688">
            <v>465</v>
          </cell>
          <cell r="D40688" t="str">
            <v>MICROALGAS OLEAS DE MEXICO</v>
          </cell>
        </row>
        <row r="40689">
          <cell r="C40689">
            <v>423</v>
          </cell>
          <cell r="D40689" t="str">
            <v>VISCERAS SELECTAS DEL BAJIO.S. DE R.L. DE C.V.</v>
          </cell>
        </row>
        <row r="40690">
          <cell r="C40690">
            <v>11</v>
          </cell>
          <cell r="D40690" t="str">
            <v>ALIMENTOS PROFUSA, SA DE CV</v>
          </cell>
        </row>
        <row r="40691">
          <cell r="C40691">
            <v>38</v>
          </cell>
          <cell r="D40691" t="str">
            <v>CITRICOS DE APATZINGAN SPR RL</v>
          </cell>
        </row>
        <row r="40692">
          <cell r="C40692">
            <v>395</v>
          </cell>
          <cell r="D40692" t="str">
            <v>ALTECSA SA DE CV</v>
          </cell>
        </row>
        <row r="40693">
          <cell r="C40693">
            <v>360</v>
          </cell>
          <cell r="D40693" t="str">
            <v>CITRICOS VEGA HERMANOS, S.A. DE C.V.</v>
          </cell>
        </row>
        <row r="40694">
          <cell r="C40694">
            <v>39</v>
          </cell>
          <cell r="D40694" t="str">
            <v>CITROJUGO SA DE CV</v>
          </cell>
        </row>
        <row r="40695">
          <cell r="C40695">
            <v>40</v>
          </cell>
          <cell r="D40695" t="str">
            <v>CITROLIM SA DE CV</v>
          </cell>
        </row>
        <row r="40696">
          <cell r="C40696">
            <v>40</v>
          </cell>
          <cell r="D40696" t="str">
            <v>CITROLIM SA DE CV</v>
          </cell>
        </row>
        <row r="40697">
          <cell r="C40697">
            <v>41</v>
          </cell>
          <cell r="D40697" t="str">
            <v>COMERCIALIZADORA EL ORO SA  DE CV</v>
          </cell>
        </row>
        <row r="40698">
          <cell r="C40698">
            <v>41</v>
          </cell>
          <cell r="D40698" t="str">
            <v>COMERCIALIZADORA EL ORO SA  DE CV</v>
          </cell>
        </row>
        <row r="40699">
          <cell r="C40699">
            <v>41</v>
          </cell>
          <cell r="D40699" t="str">
            <v>COMERCIALIZADORA EL ORO SA  DE CV</v>
          </cell>
        </row>
        <row r="40700">
          <cell r="C40700">
            <v>41</v>
          </cell>
          <cell r="D40700" t="str">
            <v>COMERCIALIZADORA EL ORO SA  DE CV</v>
          </cell>
        </row>
        <row r="40701">
          <cell r="C40701">
            <v>44</v>
          </cell>
          <cell r="D40701" t="str">
            <v>CONFRUTTA S.A.</v>
          </cell>
        </row>
        <row r="40702">
          <cell r="C40702">
            <v>44</v>
          </cell>
          <cell r="D40702" t="str">
            <v>CONFRUTTA S.A.</v>
          </cell>
        </row>
        <row r="40703">
          <cell r="C40703">
            <v>44</v>
          </cell>
          <cell r="D40703" t="str">
            <v>CONFRUTTA S.A.</v>
          </cell>
        </row>
        <row r="40704">
          <cell r="C40704">
            <v>437</v>
          </cell>
          <cell r="D40704" t="str">
            <v>FREXPORT, S.A. DE C.V.</v>
          </cell>
        </row>
        <row r="40705">
          <cell r="C40705">
            <v>434</v>
          </cell>
          <cell r="D40705" t="str">
            <v>FRUTAS LIMONES Y SUS DERIVADOS, S. DE P.R. DE R.L.</v>
          </cell>
        </row>
        <row r="40706">
          <cell r="C40706">
            <v>346</v>
          </cell>
          <cell r="D40706" t="str">
            <v>EXAGROMERICA, S.C. DE R.L. DE C.V.</v>
          </cell>
        </row>
        <row r="40707">
          <cell r="C40707">
            <v>382</v>
          </cell>
          <cell r="D40707" t="str">
            <v>PC BIOLOGICS, S.A. DE C.V.</v>
          </cell>
        </row>
        <row r="40708">
          <cell r="C40708">
            <v>383</v>
          </cell>
          <cell r="D40708" t="str">
            <v>GRUPO AGROINDUSTRIAL POMET, S.A. DE C.V.</v>
          </cell>
        </row>
        <row r="40709">
          <cell r="C40709">
            <v>383</v>
          </cell>
          <cell r="D40709" t="str">
            <v>GRUPO AGROINDUSTRIAL POMET, S.A. DE C.V.</v>
          </cell>
        </row>
        <row r="40710">
          <cell r="C40710">
            <v>383</v>
          </cell>
          <cell r="D40710" t="str">
            <v>GRUPO AGROINDUSTRIAL POMET, S.A. DE C.V.</v>
          </cell>
        </row>
        <row r="40711">
          <cell r="C40711">
            <v>336</v>
          </cell>
          <cell r="D40711" t="str">
            <v>INDUSTRIA MEXICANA DE SABORES, S.A. DE C.V.</v>
          </cell>
        </row>
        <row r="40712">
          <cell r="C40712">
            <v>426</v>
          </cell>
          <cell r="D40712" t="str">
            <v>MARIANN SANTOS VAN HOOZER</v>
          </cell>
        </row>
        <row r="40713">
          <cell r="C40713">
            <v>366</v>
          </cell>
          <cell r="D40713" t="str">
            <v>NATURAL &amp; ORGANIC FARMS MEXICO, S.A. DE C.V.</v>
          </cell>
        </row>
        <row r="40714">
          <cell r="C40714">
            <v>401</v>
          </cell>
          <cell r="D40714" t="str">
            <v>GYG DERIVADOS Y COMESTIBLES, S.A. DE C.V.</v>
          </cell>
        </row>
        <row r="40715">
          <cell r="C40715">
            <v>390</v>
          </cell>
          <cell r="D40715" t="str">
            <v>PRODUCTORA DE ALIMENTOS MEXICANOS, S.A. DE C.V.</v>
          </cell>
        </row>
        <row r="40716">
          <cell r="C40716">
            <v>412</v>
          </cell>
          <cell r="D40716" t="str">
            <v>PRODUCTOS AGROINDUSTRIALES DE CHIHUAHUA, SPR DE RL DE CV</v>
          </cell>
        </row>
        <row r="40717">
          <cell r="C40717">
            <v>412</v>
          </cell>
          <cell r="D40717" t="str">
            <v>PRODUCTOS AGROINDUSTRIALES DE CHIHUAHUA, SPR DE RL DE CV</v>
          </cell>
        </row>
        <row r="40718">
          <cell r="C40718">
            <v>269</v>
          </cell>
          <cell r="D40718" t="str">
            <v>PRODUCTOS TANIART, S.A. DE C.V.</v>
          </cell>
        </row>
        <row r="40719">
          <cell r="C40719">
            <v>462</v>
          </cell>
          <cell r="D40719" t="str">
            <v>TEPACHERIA SAZON</v>
          </cell>
        </row>
        <row r="40720">
          <cell r="C40720">
            <v>468</v>
          </cell>
          <cell r="D40720" t="str">
            <v>DISEÑOS INDUSTRIALES DE OCCIDENTE</v>
          </cell>
        </row>
        <row r="40721">
          <cell r="C40721">
            <v>151</v>
          </cell>
          <cell r="D40721" t="str">
            <v>UNGERER MEXICO S DE RL DE CV</v>
          </cell>
        </row>
        <row r="40722">
          <cell r="C40722">
            <v>152</v>
          </cell>
          <cell r="D40722" t="str">
            <v>VALLE REDONDO SA DE CV</v>
          </cell>
        </row>
        <row r="40723">
          <cell r="C40723">
            <v>152</v>
          </cell>
          <cell r="D40723" t="str">
            <v>VALLE REDONDO SA DE CV</v>
          </cell>
        </row>
        <row r="40724">
          <cell r="C40724">
            <v>152</v>
          </cell>
          <cell r="D40724" t="str">
            <v>VALLE REDONDO SA DE CV</v>
          </cell>
        </row>
        <row r="40725">
          <cell r="C40725">
            <v>152</v>
          </cell>
          <cell r="D40725" t="str">
            <v>VALLE REDONDO SA DE CV</v>
          </cell>
        </row>
        <row r="40726">
          <cell r="C40726">
            <v>152</v>
          </cell>
          <cell r="D40726" t="str">
            <v>VALLE REDONDO SA DE CV</v>
          </cell>
        </row>
        <row r="40727">
          <cell r="C40727">
            <v>67</v>
          </cell>
          <cell r="D40727" t="str">
            <v>GELITA MEXICO S DE RL DE CV</v>
          </cell>
        </row>
        <row r="40728">
          <cell r="C40728">
            <v>6</v>
          </cell>
          <cell r="D40728" t="str">
            <v>AGRANA FRUIT MEXICO SA DE CV</v>
          </cell>
        </row>
        <row r="40729">
          <cell r="C40729">
            <v>15</v>
          </cell>
          <cell r="D40729" t="str">
            <v>AVIGM SA DE CV</v>
          </cell>
        </row>
        <row r="40730">
          <cell r="C40730">
            <v>22</v>
          </cell>
          <cell r="D40730" t="str">
            <v>BIOTECNICA INTERNACIONAL SA DE CV</v>
          </cell>
        </row>
        <row r="40731">
          <cell r="C40731">
            <v>177</v>
          </cell>
          <cell r="D40731" t="str">
            <v>COLOIDALES DUCHE SA DE CV</v>
          </cell>
        </row>
        <row r="40732">
          <cell r="C40732">
            <v>177</v>
          </cell>
          <cell r="D40732" t="str">
            <v>COLOIDALES DUCHE SA DE CV</v>
          </cell>
        </row>
        <row r="40733">
          <cell r="C40733">
            <v>177</v>
          </cell>
          <cell r="D40733" t="str">
            <v>COLOIDALES DUCHE SA DE CV</v>
          </cell>
        </row>
        <row r="40734">
          <cell r="C40734">
            <v>421</v>
          </cell>
          <cell r="D40734" t="str">
            <v>FLAVOR SENSE, S.A. DE C.V.</v>
          </cell>
        </row>
        <row r="40735">
          <cell r="C40735">
            <v>67</v>
          </cell>
          <cell r="D40735" t="str">
            <v>GELITA MEXICO S DE RL DE CV</v>
          </cell>
        </row>
        <row r="40736">
          <cell r="C40736">
            <v>67</v>
          </cell>
          <cell r="D40736" t="str">
            <v>GELITA MEXICO S DE RL DE CV</v>
          </cell>
        </row>
        <row r="40737">
          <cell r="C40737">
            <v>206</v>
          </cell>
          <cell r="D40737" t="str">
            <v>INVESTIGACION PRODUCTIVA SA DE CV</v>
          </cell>
        </row>
        <row r="40738">
          <cell r="C40738">
            <v>492</v>
          </cell>
          <cell r="D40738" t="str">
            <v>INDUSTRIAS BARDA</v>
          </cell>
        </row>
        <row r="40739">
          <cell r="C40739">
            <v>484</v>
          </cell>
          <cell r="D40739" t="str">
            <v>SERCONOMAR</v>
          </cell>
        </row>
        <row r="40740">
          <cell r="C40740">
            <v>469</v>
          </cell>
          <cell r="D40740" t="str">
            <v>PACIFICO INDUSTRIAL</v>
          </cell>
        </row>
        <row r="40741">
          <cell r="C40741">
            <v>372</v>
          </cell>
          <cell r="D40741" t="str">
            <v>NOVA ORGANICA, S.A. DE C.V.</v>
          </cell>
        </row>
        <row r="40742">
          <cell r="C40742">
            <v>382</v>
          </cell>
          <cell r="D40742" t="str">
            <v>PC BIOLOGICS, S.A. DE C.V.</v>
          </cell>
        </row>
        <row r="40743">
          <cell r="C40743">
            <v>400</v>
          </cell>
          <cell r="D40743" t="str">
            <v>PLASSET INGREDIENTS, S.A. DE C.V.</v>
          </cell>
        </row>
        <row r="40744">
          <cell r="C40744">
            <v>239</v>
          </cell>
          <cell r="D40744" t="str">
            <v>PROTEINAS NATURALES, S.A. (PROTENA, S.A.)</v>
          </cell>
        </row>
        <row r="40745">
          <cell r="C40745">
            <v>252</v>
          </cell>
          <cell r="D40745" t="str">
            <v>QUESERIA DOS LAGUNAS, SPR DE R.L. DE C.V.</v>
          </cell>
        </row>
        <row r="40746">
          <cell r="C40746">
            <v>349</v>
          </cell>
          <cell r="D40746" t="str">
            <v>VILLA VERDE AGRICOLA MEXICANA, S.A. DE C.V.</v>
          </cell>
        </row>
        <row r="40747">
          <cell r="C40747">
            <v>465</v>
          </cell>
          <cell r="D40747" t="str">
            <v>MICROALGAS OLEAS DE MEXICO</v>
          </cell>
        </row>
        <row r="40748">
          <cell r="C40748">
            <v>465</v>
          </cell>
          <cell r="D40748" t="str">
            <v>MICROALGAS OLEAS DE MEXICO</v>
          </cell>
        </row>
        <row r="40749">
          <cell r="C40749">
            <v>423</v>
          </cell>
          <cell r="D40749" t="str">
            <v>VISCERAS SELECTAS DEL BAJIO.S. DE R.L. DE C.V.</v>
          </cell>
        </row>
        <row r="40750">
          <cell r="C40750">
            <v>11</v>
          </cell>
          <cell r="D40750" t="str">
            <v>ALIMENTOS PROFUSA, SA DE CV</v>
          </cell>
        </row>
        <row r="40751">
          <cell r="C40751">
            <v>38</v>
          </cell>
          <cell r="D40751" t="str">
            <v>CITRICOS DE APATZINGAN SPR RL</v>
          </cell>
        </row>
        <row r="40752">
          <cell r="C40752">
            <v>395</v>
          </cell>
          <cell r="D40752" t="str">
            <v>ALTECSA SA DE CV</v>
          </cell>
        </row>
        <row r="40753">
          <cell r="C40753">
            <v>360</v>
          </cell>
          <cell r="D40753" t="str">
            <v>CITRICOS VEGA HERMANOS, S.A. DE C.V.</v>
          </cell>
        </row>
        <row r="40754">
          <cell r="C40754">
            <v>39</v>
          </cell>
          <cell r="D40754" t="str">
            <v>CITROJUGO SA DE CV</v>
          </cell>
        </row>
        <row r="40755">
          <cell r="C40755">
            <v>40</v>
          </cell>
          <cell r="D40755" t="str">
            <v>CITROLIM SA DE CV</v>
          </cell>
        </row>
        <row r="40756">
          <cell r="C40756">
            <v>40</v>
          </cell>
          <cell r="D40756" t="str">
            <v>CITROLIM SA DE CV</v>
          </cell>
        </row>
        <row r="40757">
          <cell r="C40757">
            <v>41</v>
          </cell>
          <cell r="D40757" t="str">
            <v>COMERCIALIZADORA EL ORO SA  DE CV</v>
          </cell>
        </row>
        <row r="40758">
          <cell r="C40758">
            <v>41</v>
          </cell>
          <cell r="D40758" t="str">
            <v>COMERCIALIZADORA EL ORO SA  DE CV</v>
          </cell>
        </row>
        <row r="40759">
          <cell r="C40759">
            <v>41</v>
          </cell>
          <cell r="D40759" t="str">
            <v>COMERCIALIZADORA EL ORO SA  DE CV</v>
          </cell>
        </row>
        <row r="40760">
          <cell r="C40760">
            <v>41</v>
          </cell>
          <cell r="D40760" t="str">
            <v>COMERCIALIZADORA EL ORO SA  DE CV</v>
          </cell>
        </row>
        <row r="40761">
          <cell r="C40761">
            <v>44</v>
          </cell>
          <cell r="D40761" t="str">
            <v>CONFRUTTA S.A.</v>
          </cell>
        </row>
        <row r="40762">
          <cell r="C40762">
            <v>44</v>
          </cell>
          <cell r="D40762" t="str">
            <v>CONFRUTTA S.A.</v>
          </cell>
        </row>
        <row r="40763">
          <cell r="C40763">
            <v>44</v>
          </cell>
          <cell r="D40763" t="str">
            <v>CONFRUTTA S.A.</v>
          </cell>
        </row>
        <row r="40764">
          <cell r="C40764">
            <v>437</v>
          </cell>
          <cell r="D40764" t="str">
            <v>FREXPORT, S.A. DE C.V.</v>
          </cell>
        </row>
        <row r="40765">
          <cell r="C40765">
            <v>434</v>
          </cell>
          <cell r="D40765" t="str">
            <v>FRUTAS LIMONES Y SUS DERIVADOS, S. DE P.R. DE R.L.</v>
          </cell>
        </row>
        <row r="40766">
          <cell r="C40766">
            <v>346</v>
          </cell>
          <cell r="D40766" t="str">
            <v>EXAGROMERICA, S.C. DE R.L. DE C.V.</v>
          </cell>
        </row>
        <row r="40767">
          <cell r="C40767">
            <v>382</v>
          </cell>
          <cell r="D40767" t="str">
            <v>PC BIOLOGICS, S.A. DE C.V.</v>
          </cell>
        </row>
        <row r="40768">
          <cell r="C40768">
            <v>383</v>
          </cell>
          <cell r="D40768" t="str">
            <v>GRUPO AGROINDUSTRIAL POMET, S.A. DE C.V.</v>
          </cell>
        </row>
        <row r="40769">
          <cell r="C40769">
            <v>383</v>
          </cell>
          <cell r="D40769" t="str">
            <v>GRUPO AGROINDUSTRIAL POMET, S.A. DE C.V.</v>
          </cell>
        </row>
        <row r="40770">
          <cell r="C40770">
            <v>383</v>
          </cell>
          <cell r="D40770" t="str">
            <v>GRUPO AGROINDUSTRIAL POMET, S.A. DE C.V.</v>
          </cell>
        </row>
        <row r="40771">
          <cell r="C40771">
            <v>336</v>
          </cell>
          <cell r="D40771" t="str">
            <v>INDUSTRIA MEXICANA DE SABORES, S.A. DE C.V.</v>
          </cell>
        </row>
        <row r="40772">
          <cell r="C40772">
            <v>426</v>
          </cell>
          <cell r="D40772" t="str">
            <v>MARIANN SANTOS VAN HOOZER</v>
          </cell>
        </row>
        <row r="40773">
          <cell r="C40773">
            <v>366</v>
          </cell>
          <cell r="D40773" t="str">
            <v>NATURAL &amp; ORGANIC FARMS MEXICO, S.A. DE C.V.</v>
          </cell>
        </row>
        <row r="40774">
          <cell r="C40774">
            <v>401</v>
          </cell>
          <cell r="D40774" t="str">
            <v>GYG DERIVADOS Y COMESTIBLES, S.A. DE C.V.</v>
          </cell>
        </row>
        <row r="40775">
          <cell r="C40775">
            <v>390</v>
          </cell>
          <cell r="D40775" t="str">
            <v>PRODUCTORA DE ALIMENTOS MEXICANOS, S.A. DE C.V.</v>
          </cell>
        </row>
        <row r="40776">
          <cell r="C40776">
            <v>412</v>
          </cell>
          <cell r="D40776" t="str">
            <v>PRODUCTOS AGROINDUSTRIALES DE CHIHUAHUA, SPR DE RL DE CV</v>
          </cell>
        </row>
        <row r="40777">
          <cell r="C40777">
            <v>412</v>
          </cell>
          <cell r="D40777" t="str">
            <v>PRODUCTOS AGROINDUSTRIALES DE CHIHUAHUA, SPR DE RL DE CV</v>
          </cell>
        </row>
        <row r="40778">
          <cell r="C40778">
            <v>269</v>
          </cell>
          <cell r="D40778" t="str">
            <v>PRODUCTOS TANIART, S.A. DE C.V.</v>
          </cell>
        </row>
        <row r="40779">
          <cell r="C40779">
            <v>462</v>
          </cell>
          <cell r="D40779" t="str">
            <v>TEPACHERIA SAZON</v>
          </cell>
        </row>
        <row r="40780">
          <cell r="C40780">
            <v>468</v>
          </cell>
          <cell r="D40780" t="str">
            <v>DISEÑOS INDUSTRIALES DE OCCIDENTE</v>
          </cell>
        </row>
        <row r="40781">
          <cell r="C40781">
            <v>151</v>
          </cell>
          <cell r="D40781" t="str">
            <v>UNGERER MEXICO S DE RL DE CV</v>
          </cell>
        </row>
        <row r="40782">
          <cell r="C40782">
            <v>152</v>
          </cell>
          <cell r="D40782" t="str">
            <v>VALLE REDONDO SA DE CV</v>
          </cell>
        </row>
        <row r="40783">
          <cell r="C40783">
            <v>152</v>
          </cell>
          <cell r="D40783" t="str">
            <v>VALLE REDONDO SA DE CV</v>
          </cell>
        </row>
        <row r="40784">
          <cell r="C40784">
            <v>152</v>
          </cell>
          <cell r="D40784" t="str">
            <v>VALLE REDONDO SA DE CV</v>
          </cell>
        </row>
        <row r="40785">
          <cell r="C40785">
            <v>152</v>
          </cell>
          <cell r="D40785" t="str">
            <v>VALLE REDONDO SA DE CV</v>
          </cell>
        </row>
        <row r="40786">
          <cell r="C40786">
            <v>152</v>
          </cell>
          <cell r="D40786" t="str">
            <v>VALLE REDONDO SA DE CV</v>
          </cell>
        </row>
        <row r="40787">
          <cell r="C40787">
            <v>67</v>
          </cell>
          <cell r="D40787" t="str">
            <v>GELITA MEXICO S DE RL DE CV</v>
          </cell>
        </row>
        <row r="40788">
          <cell r="C40788">
            <v>6</v>
          </cell>
          <cell r="D40788" t="str">
            <v>AGRANA FRUIT MEXICO SA DE CV</v>
          </cell>
        </row>
        <row r="40789">
          <cell r="C40789">
            <v>15</v>
          </cell>
          <cell r="D40789" t="str">
            <v>AVIGM SA DE CV</v>
          </cell>
        </row>
        <row r="40790">
          <cell r="C40790">
            <v>22</v>
          </cell>
          <cell r="D40790" t="str">
            <v>BIOTECNICA INTERNACIONAL SA DE CV</v>
          </cell>
        </row>
        <row r="40791">
          <cell r="C40791">
            <v>177</v>
          </cell>
          <cell r="D40791" t="str">
            <v>COLOIDALES DUCHE SA DE CV</v>
          </cell>
        </row>
        <row r="40792">
          <cell r="C40792">
            <v>177</v>
          </cell>
          <cell r="D40792" t="str">
            <v>COLOIDALES DUCHE SA DE CV</v>
          </cell>
        </row>
        <row r="40793">
          <cell r="C40793">
            <v>177</v>
          </cell>
          <cell r="D40793" t="str">
            <v>COLOIDALES DUCHE SA DE CV</v>
          </cell>
        </row>
        <row r="40794">
          <cell r="C40794">
            <v>421</v>
          </cell>
          <cell r="D40794" t="str">
            <v>FLAVOR SENSE, S.A. DE C.V.</v>
          </cell>
        </row>
        <row r="40795">
          <cell r="C40795">
            <v>67</v>
          </cell>
          <cell r="D40795" t="str">
            <v>GELITA MEXICO S DE RL DE CV</v>
          </cell>
        </row>
        <row r="40796">
          <cell r="C40796">
            <v>67</v>
          </cell>
          <cell r="D40796" t="str">
            <v>GELITA MEXICO S DE RL DE CV</v>
          </cell>
        </row>
        <row r="40797">
          <cell r="C40797">
            <v>206</v>
          </cell>
          <cell r="D40797" t="str">
            <v>INVESTIGACION PRODUCTIVA SA DE CV</v>
          </cell>
        </row>
        <row r="40798">
          <cell r="C40798">
            <v>492</v>
          </cell>
          <cell r="D40798" t="str">
            <v>INDUSTRIAS BARDA</v>
          </cell>
        </row>
        <row r="40799">
          <cell r="C40799">
            <v>484</v>
          </cell>
          <cell r="D40799" t="str">
            <v>SERCONOMAR</v>
          </cell>
        </row>
        <row r="40800">
          <cell r="C40800">
            <v>469</v>
          </cell>
          <cell r="D40800" t="str">
            <v>PACIFICO INDUSTRIAL</v>
          </cell>
        </row>
        <row r="40801">
          <cell r="C40801">
            <v>372</v>
          </cell>
          <cell r="D40801" t="str">
            <v>NOVA ORGANICA, S.A. DE C.V.</v>
          </cell>
        </row>
        <row r="40802">
          <cell r="C40802">
            <v>382</v>
          </cell>
          <cell r="D40802" t="str">
            <v>PC BIOLOGICS, S.A. DE C.V.</v>
          </cell>
        </row>
        <row r="40803">
          <cell r="C40803">
            <v>400</v>
          </cell>
          <cell r="D40803" t="str">
            <v>PLASSET INGREDIENTS, S.A. DE C.V.</v>
          </cell>
        </row>
        <row r="40804">
          <cell r="C40804">
            <v>239</v>
          </cell>
          <cell r="D40804" t="str">
            <v>PROTEINAS NATURALES, S.A. (PROTENA, S.A.)</v>
          </cell>
        </row>
        <row r="40805">
          <cell r="C40805">
            <v>252</v>
          </cell>
          <cell r="D40805" t="str">
            <v>QUESERIA DOS LAGUNAS, SPR DE R.L. DE C.V.</v>
          </cell>
        </row>
        <row r="40806">
          <cell r="C40806">
            <v>349</v>
          </cell>
          <cell r="D40806" t="str">
            <v>VILLA VERDE AGRICOLA MEXICANA, S.A. DE C.V.</v>
          </cell>
        </row>
        <row r="40807">
          <cell r="C40807">
            <v>465</v>
          </cell>
          <cell r="D40807" t="str">
            <v>MICROALGAS OLEAS DE MEXICO</v>
          </cell>
        </row>
        <row r="40808">
          <cell r="C40808">
            <v>465</v>
          </cell>
          <cell r="D40808" t="str">
            <v>MICROALGAS OLEAS DE MEXICO</v>
          </cell>
        </row>
        <row r="40809">
          <cell r="C40809">
            <v>423</v>
          </cell>
          <cell r="D40809" t="str">
            <v>VISCERAS SELECTAS DEL BAJIO.S. DE R.L. DE C.V.</v>
          </cell>
        </row>
        <row r="40810">
          <cell r="C40810">
            <v>11</v>
          </cell>
          <cell r="D40810" t="str">
            <v>ALIMENTOS PROFUSA, SA DE CV</v>
          </cell>
        </row>
        <row r="40811">
          <cell r="C40811">
            <v>38</v>
          </cell>
          <cell r="D40811" t="str">
            <v>CITRICOS DE APATZINGAN SPR RL</v>
          </cell>
        </row>
        <row r="40812">
          <cell r="C40812">
            <v>395</v>
          </cell>
          <cell r="D40812" t="str">
            <v>ALTECSA SA DE CV</v>
          </cell>
        </row>
        <row r="40813">
          <cell r="C40813">
            <v>360</v>
          </cell>
          <cell r="D40813" t="str">
            <v>CITRICOS VEGA HERMANOS, S.A. DE C.V.</v>
          </cell>
        </row>
        <row r="40814">
          <cell r="C40814">
            <v>39</v>
          </cell>
          <cell r="D40814" t="str">
            <v>CITROJUGO SA DE CV</v>
          </cell>
        </row>
        <row r="40815">
          <cell r="C40815">
            <v>40</v>
          </cell>
          <cell r="D40815" t="str">
            <v>CITROLIM SA DE CV</v>
          </cell>
        </row>
        <row r="40816">
          <cell r="C40816">
            <v>40</v>
          </cell>
          <cell r="D40816" t="str">
            <v>CITROLIM SA DE CV</v>
          </cell>
        </row>
        <row r="40817">
          <cell r="C40817">
            <v>41</v>
          </cell>
          <cell r="D40817" t="str">
            <v>COMERCIALIZADORA EL ORO SA  DE CV</v>
          </cell>
        </row>
        <row r="40818">
          <cell r="C40818">
            <v>41</v>
          </cell>
          <cell r="D40818" t="str">
            <v>COMERCIALIZADORA EL ORO SA  DE CV</v>
          </cell>
        </row>
        <row r="40819">
          <cell r="C40819">
            <v>41</v>
          </cell>
          <cell r="D40819" t="str">
            <v>COMERCIALIZADORA EL ORO SA  DE CV</v>
          </cell>
        </row>
        <row r="40820">
          <cell r="C40820">
            <v>41</v>
          </cell>
          <cell r="D40820" t="str">
            <v>COMERCIALIZADORA EL ORO SA  DE CV</v>
          </cell>
        </row>
        <row r="40821">
          <cell r="C40821">
            <v>44</v>
          </cell>
          <cell r="D40821" t="str">
            <v>CONFRUTTA S.A.</v>
          </cell>
        </row>
        <row r="40822">
          <cell r="C40822">
            <v>44</v>
          </cell>
          <cell r="D40822" t="str">
            <v>CONFRUTTA S.A.</v>
          </cell>
        </row>
        <row r="40823">
          <cell r="C40823">
            <v>44</v>
          </cell>
          <cell r="D40823" t="str">
            <v>CONFRUTTA S.A.</v>
          </cell>
        </row>
        <row r="40824">
          <cell r="C40824">
            <v>437</v>
          </cell>
          <cell r="D40824" t="str">
            <v>FREXPORT, S.A. DE C.V.</v>
          </cell>
        </row>
        <row r="40825">
          <cell r="C40825">
            <v>434</v>
          </cell>
          <cell r="D40825" t="str">
            <v>FRUTAS LIMONES Y SUS DERIVADOS, S. DE P.R. DE R.L.</v>
          </cell>
        </row>
        <row r="40826">
          <cell r="C40826">
            <v>346</v>
          </cell>
          <cell r="D40826" t="str">
            <v>EXAGROMERICA, S.C. DE R.L. DE C.V.</v>
          </cell>
        </row>
        <row r="40827">
          <cell r="C40827">
            <v>382</v>
          </cell>
          <cell r="D40827" t="str">
            <v>PC BIOLOGICS, S.A. DE C.V.</v>
          </cell>
        </row>
        <row r="40828">
          <cell r="C40828">
            <v>383</v>
          </cell>
          <cell r="D40828" t="str">
            <v>GRUPO AGROINDUSTRIAL POMET, S.A. DE C.V.</v>
          </cell>
        </row>
        <row r="40829">
          <cell r="C40829">
            <v>383</v>
          </cell>
          <cell r="D40829" t="str">
            <v>GRUPO AGROINDUSTRIAL POMET, S.A. DE C.V.</v>
          </cell>
        </row>
        <row r="40830">
          <cell r="C40830">
            <v>383</v>
          </cell>
          <cell r="D40830" t="str">
            <v>GRUPO AGROINDUSTRIAL POMET, S.A. DE C.V.</v>
          </cell>
        </row>
        <row r="40831">
          <cell r="C40831">
            <v>336</v>
          </cell>
          <cell r="D40831" t="str">
            <v>INDUSTRIA MEXICANA DE SABORES, S.A. DE C.V.</v>
          </cell>
        </row>
        <row r="40832">
          <cell r="C40832">
            <v>426</v>
          </cell>
          <cell r="D40832" t="str">
            <v>MARIANN SANTOS VAN HOOZER</v>
          </cell>
        </row>
        <row r="40833">
          <cell r="C40833">
            <v>366</v>
          </cell>
          <cell r="D40833" t="str">
            <v>NATURAL &amp; ORGANIC FARMS MEXICO, S.A. DE C.V.</v>
          </cell>
        </row>
        <row r="40834">
          <cell r="C40834">
            <v>401</v>
          </cell>
          <cell r="D40834" t="str">
            <v>GYG DERIVADOS Y COMESTIBLES, S.A. DE C.V.</v>
          </cell>
        </row>
        <row r="40835">
          <cell r="C40835">
            <v>390</v>
          </cell>
          <cell r="D40835" t="str">
            <v>PRODUCTORA DE ALIMENTOS MEXICANOS, S.A. DE C.V.</v>
          </cell>
        </row>
        <row r="40836">
          <cell r="C40836">
            <v>412</v>
          </cell>
          <cell r="D40836" t="str">
            <v>PRODUCTOS AGROINDUSTRIALES DE CHIHUAHUA, SPR DE RL DE CV</v>
          </cell>
        </row>
        <row r="40837">
          <cell r="C40837">
            <v>412</v>
          </cell>
          <cell r="D40837" t="str">
            <v>PRODUCTOS AGROINDUSTRIALES DE CHIHUAHUA, SPR DE RL DE CV</v>
          </cell>
        </row>
        <row r="40838">
          <cell r="C40838">
            <v>269</v>
          </cell>
          <cell r="D40838" t="str">
            <v>PRODUCTOS TANIART, S.A. DE C.V.</v>
          </cell>
        </row>
        <row r="40839">
          <cell r="C40839">
            <v>462</v>
          </cell>
          <cell r="D40839" t="str">
            <v>TEPACHERIA SAZON</v>
          </cell>
        </row>
        <row r="40840">
          <cell r="C40840">
            <v>468</v>
          </cell>
          <cell r="D40840" t="str">
            <v>DISEÑOS INDUSTRIALES DE OCCIDENTE</v>
          </cell>
        </row>
        <row r="40841">
          <cell r="C40841">
            <v>151</v>
          </cell>
          <cell r="D40841" t="str">
            <v>UNGERER MEXICO S DE RL DE CV</v>
          </cell>
        </row>
        <row r="40842">
          <cell r="C40842">
            <v>152</v>
          </cell>
          <cell r="D40842" t="str">
            <v>VALLE REDONDO SA DE CV</v>
          </cell>
        </row>
        <row r="40843">
          <cell r="C40843">
            <v>152</v>
          </cell>
          <cell r="D40843" t="str">
            <v>VALLE REDONDO SA DE CV</v>
          </cell>
        </row>
        <row r="40844">
          <cell r="C40844">
            <v>152</v>
          </cell>
          <cell r="D40844" t="str">
            <v>VALLE REDONDO SA DE CV</v>
          </cell>
        </row>
        <row r="40845">
          <cell r="C40845">
            <v>152</v>
          </cell>
          <cell r="D40845" t="str">
            <v>VALLE REDONDO SA DE CV</v>
          </cell>
        </row>
        <row r="40846">
          <cell r="C40846">
            <v>152</v>
          </cell>
          <cell r="D40846" t="str">
            <v>VALLE REDONDO SA DE CV</v>
          </cell>
        </row>
        <row r="40847">
          <cell r="C40847">
            <v>67</v>
          </cell>
          <cell r="D40847" t="str">
            <v>GELITA MEXICO S DE RL DE CV</v>
          </cell>
        </row>
        <row r="40848">
          <cell r="C40848">
            <v>6</v>
          </cell>
          <cell r="D40848" t="str">
            <v>AGRANA FRUIT MEXICO SA DE CV</v>
          </cell>
        </row>
        <row r="40849">
          <cell r="C40849">
            <v>15</v>
          </cell>
          <cell r="D40849" t="str">
            <v>AVIGM SA DE CV</v>
          </cell>
        </row>
        <row r="40850">
          <cell r="C40850">
            <v>22</v>
          </cell>
          <cell r="D40850" t="str">
            <v>BIOTECNICA INTERNACIONAL SA DE CV</v>
          </cell>
        </row>
        <row r="40851">
          <cell r="C40851">
            <v>177</v>
          </cell>
          <cell r="D40851" t="str">
            <v>COLOIDALES DUCHE SA DE CV</v>
          </cell>
        </row>
        <row r="40852">
          <cell r="C40852">
            <v>177</v>
          </cell>
          <cell r="D40852" t="str">
            <v>COLOIDALES DUCHE SA DE CV</v>
          </cell>
        </row>
        <row r="40853">
          <cell r="C40853">
            <v>177</v>
          </cell>
          <cell r="D40853" t="str">
            <v>COLOIDALES DUCHE SA DE CV</v>
          </cell>
        </row>
        <row r="40854">
          <cell r="C40854">
            <v>421</v>
          </cell>
          <cell r="D40854" t="str">
            <v>FLAVOR SENSE, S.A. DE C.V.</v>
          </cell>
        </row>
        <row r="40855">
          <cell r="C40855">
            <v>67</v>
          </cell>
          <cell r="D40855" t="str">
            <v>GELITA MEXICO S DE RL DE CV</v>
          </cell>
        </row>
        <row r="40856">
          <cell r="C40856">
            <v>67</v>
          </cell>
          <cell r="D40856" t="str">
            <v>GELITA MEXICO S DE RL DE CV</v>
          </cell>
        </row>
        <row r="40857">
          <cell r="C40857">
            <v>206</v>
          </cell>
          <cell r="D40857" t="str">
            <v>INVESTIGACION PRODUCTIVA SA DE CV</v>
          </cell>
        </row>
        <row r="40858">
          <cell r="C40858">
            <v>492</v>
          </cell>
          <cell r="D40858" t="str">
            <v>INDUSTRIAS BARDA</v>
          </cell>
        </row>
        <row r="40859">
          <cell r="C40859">
            <v>484</v>
          </cell>
          <cell r="D40859" t="str">
            <v>SERCONOMAR</v>
          </cell>
        </row>
        <row r="40860">
          <cell r="C40860">
            <v>469</v>
          </cell>
          <cell r="D40860" t="str">
            <v>PACIFICO INDUSTRIAL</v>
          </cell>
        </row>
        <row r="40861">
          <cell r="C40861">
            <v>372</v>
          </cell>
          <cell r="D40861" t="str">
            <v>NOVA ORGANICA, S.A. DE C.V.</v>
          </cell>
        </row>
        <row r="40862">
          <cell r="C40862">
            <v>382</v>
          </cell>
          <cell r="D40862" t="str">
            <v>PC BIOLOGICS, S.A. DE C.V.</v>
          </cell>
        </row>
        <row r="40863">
          <cell r="C40863">
            <v>400</v>
          </cell>
          <cell r="D40863" t="str">
            <v>PLASSET INGREDIENTS, S.A. DE C.V.</v>
          </cell>
        </row>
        <row r="40864">
          <cell r="C40864">
            <v>239</v>
          </cell>
          <cell r="D40864" t="str">
            <v>PROTEINAS NATURALES, S.A. (PROTENA, S.A.)</v>
          </cell>
        </row>
        <row r="40865">
          <cell r="C40865">
            <v>252</v>
          </cell>
          <cell r="D40865" t="str">
            <v>QUESERIA DOS LAGUNAS, SPR DE R.L. DE C.V.</v>
          </cell>
        </row>
        <row r="40866">
          <cell r="C40866">
            <v>349</v>
          </cell>
          <cell r="D40866" t="str">
            <v>VILLA VERDE AGRICOLA MEXICANA, S.A. DE C.V.</v>
          </cell>
        </row>
        <row r="40867">
          <cell r="C40867">
            <v>465</v>
          </cell>
          <cell r="D40867" t="str">
            <v>MICROALGAS OLEAS DE MEXICO</v>
          </cell>
        </row>
        <row r="40868">
          <cell r="C40868">
            <v>465</v>
          </cell>
          <cell r="D40868" t="str">
            <v>MICROALGAS OLEAS DE MEXICO</v>
          </cell>
        </row>
        <row r="40869">
          <cell r="C40869">
            <v>423</v>
          </cell>
          <cell r="D40869" t="str">
            <v>VISCERAS SELECTAS DEL BAJIO.S. DE R.L. DE C.V.</v>
          </cell>
        </row>
        <row r="40870">
          <cell r="C40870">
            <v>11</v>
          </cell>
          <cell r="D40870" t="str">
            <v>ALIMENTOS PROFUSA, SA DE CV</v>
          </cell>
        </row>
        <row r="40871">
          <cell r="C40871">
            <v>38</v>
          </cell>
          <cell r="D40871" t="str">
            <v>CITRICOS DE APATZINGAN SPR RL</v>
          </cell>
        </row>
        <row r="40872">
          <cell r="C40872">
            <v>395</v>
          </cell>
          <cell r="D40872" t="str">
            <v>ALTECSA SA DE CV</v>
          </cell>
        </row>
        <row r="40873">
          <cell r="C40873">
            <v>360</v>
          </cell>
          <cell r="D40873" t="str">
            <v>CITRICOS VEGA HERMANOS, S.A. DE C.V.</v>
          </cell>
        </row>
        <row r="40874">
          <cell r="C40874">
            <v>39</v>
          </cell>
          <cell r="D40874" t="str">
            <v>CITROJUGO SA DE CV</v>
          </cell>
        </row>
        <row r="40875">
          <cell r="C40875">
            <v>40</v>
          </cell>
          <cell r="D40875" t="str">
            <v>CITROLIM SA DE CV</v>
          </cell>
        </row>
        <row r="40876">
          <cell r="C40876">
            <v>40</v>
          </cell>
          <cell r="D40876" t="str">
            <v>CITROLIM SA DE CV</v>
          </cell>
        </row>
        <row r="40877">
          <cell r="C40877">
            <v>41</v>
          </cell>
          <cell r="D40877" t="str">
            <v>COMERCIALIZADORA EL ORO SA  DE CV</v>
          </cell>
        </row>
        <row r="40878">
          <cell r="C40878">
            <v>41</v>
          </cell>
          <cell r="D40878" t="str">
            <v>COMERCIALIZADORA EL ORO SA  DE CV</v>
          </cell>
        </row>
        <row r="40879">
          <cell r="C40879">
            <v>41</v>
          </cell>
          <cell r="D40879" t="str">
            <v>COMERCIALIZADORA EL ORO SA  DE CV</v>
          </cell>
        </row>
        <row r="40880">
          <cell r="C40880">
            <v>41</v>
          </cell>
          <cell r="D40880" t="str">
            <v>COMERCIALIZADORA EL ORO SA  DE CV</v>
          </cell>
        </row>
        <row r="40881">
          <cell r="C40881">
            <v>44</v>
          </cell>
          <cell r="D40881" t="str">
            <v>CONFRUTTA S.A.</v>
          </cell>
        </row>
        <row r="40882">
          <cell r="C40882">
            <v>44</v>
          </cell>
          <cell r="D40882" t="str">
            <v>CONFRUTTA S.A.</v>
          </cell>
        </row>
        <row r="40883">
          <cell r="C40883">
            <v>44</v>
          </cell>
          <cell r="D40883" t="str">
            <v>CONFRUTTA S.A.</v>
          </cell>
        </row>
        <row r="40884">
          <cell r="C40884">
            <v>437</v>
          </cell>
          <cell r="D40884" t="str">
            <v>FREXPORT, S.A. DE C.V.</v>
          </cell>
        </row>
        <row r="40885">
          <cell r="C40885">
            <v>434</v>
          </cell>
          <cell r="D40885" t="str">
            <v>FRUTAS LIMONES Y SUS DERIVADOS, S. DE P.R. DE R.L.</v>
          </cell>
        </row>
        <row r="40886">
          <cell r="C40886">
            <v>346</v>
          </cell>
          <cell r="D40886" t="str">
            <v>EXAGROMERICA, S.C. DE R.L. DE C.V.</v>
          </cell>
        </row>
        <row r="40887">
          <cell r="C40887">
            <v>382</v>
          </cell>
          <cell r="D40887" t="str">
            <v>PC BIOLOGICS, S.A. DE C.V.</v>
          </cell>
        </row>
        <row r="40888">
          <cell r="C40888">
            <v>383</v>
          </cell>
          <cell r="D40888" t="str">
            <v>GRUPO AGROINDUSTRIAL POMET, S.A. DE C.V.</v>
          </cell>
        </row>
        <row r="40889">
          <cell r="C40889">
            <v>383</v>
          </cell>
          <cell r="D40889" t="str">
            <v>GRUPO AGROINDUSTRIAL POMET, S.A. DE C.V.</v>
          </cell>
        </row>
        <row r="40890">
          <cell r="C40890">
            <v>383</v>
          </cell>
          <cell r="D40890" t="str">
            <v>GRUPO AGROINDUSTRIAL POMET, S.A. DE C.V.</v>
          </cell>
        </row>
        <row r="40891">
          <cell r="C40891">
            <v>336</v>
          </cell>
          <cell r="D40891" t="str">
            <v>INDUSTRIA MEXICANA DE SABORES, S.A. DE C.V.</v>
          </cell>
        </row>
        <row r="40892">
          <cell r="C40892">
            <v>426</v>
          </cell>
          <cell r="D40892" t="str">
            <v>MARIANN SANTOS VAN HOOZER</v>
          </cell>
        </row>
        <row r="40893">
          <cell r="C40893">
            <v>366</v>
          </cell>
          <cell r="D40893" t="str">
            <v>NATURAL &amp; ORGANIC FARMS MEXICO, S.A. DE C.V.</v>
          </cell>
        </row>
        <row r="40894">
          <cell r="C40894">
            <v>401</v>
          </cell>
          <cell r="D40894" t="str">
            <v>GYG DERIVADOS Y COMESTIBLES, S.A. DE C.V.</v>
          </cell>
        </row>
        <row r="40895">
          <cell r="C40895">
            <v>390</v>
          </cell>
          <cell r="D40895" t="str">
            <v>PRODUCTORA DE ALIMENTOS MEXICANOS, S.A. DE C.V.</v>
          </cell>
        </row>
        <row r="40896">
          <cell r="C40896">
            <v>412</v>
          </cell>
          <cell r="D40896" t="str">
            <v>PRODUCTOS AGROINDUSTRIALES DE CHIHUAHUA, SPR DE RL DE CV</v>
          </cell>
        </row>
        <row r="40897">
          <cell r="C40897">
            <v>412</v>
          </cell>
          <cell r="D40897" t="str">
            <v>PRODUCTOS AGROINDUSTRIALES DE CHIHUAHUA, SPR DE RL DE CV</v>
          </cell>
        </row>
        <row r="40898">
          <cell r="C40898">
            <v>269</v>
          </cell>
          <cell r="D40898" t="str">
            <v>PRODUCTOS TANIART, S.A. DE C.V.</v>
          </cell>
        </row>
        <row r="40899">
          <cell r="C40899">
            <v>462</v>
          </cell>
          <cell r="D40899" t="str">
            <v>TEPACHERIA SAZON</v>
          </cell>
        </row>
        <row r="40900">
          <cell r="C40900">
            <v>468</v>
          </cell>
          <cell r="D40900" t="str">
            <v>DISEÑOS INDUSTRIALES DE OCCIDENTE</v>
          </cell>
        </row>
        <row r="40901">
          <cell r="C40901">
            <v>151</v>
          </cell>
          <cell r="D40901" t="str">
            <v>UNGERER MEXICO S DE RL DE CV</v>
          </cell>
        </row>
        <row r="40902">
          <cell r="C40902">
            <v>152</v>
          </cell>
          <cell r="D40902" t="str">
            <v>VALLE REDONDO SA DE CV</v>
          </cell>
        </row>
        <row r="40903">
          <cell r="C40903">
            <v>152</v>
          </cell>
          <cell r="D40903" t="str">
            <v>VALLE REDONDO SA DE CV</v>
          </cell>
        </row>
        <row r="40904">
          <cell r="C40904">
            <v>152</v>
          </cell>
          <cell r="D40904" t="str">
            <v>VALLE REDONDO SA DE CV</v>
          </cell>
        </row>
        <row r="40905">
          <cell r="C40905">
            <v>152</v>
          </cell>
          <cell r="D40905" t="str">
            <v>VALLE REDONDO SA DE CV</v>
          </cell>
        </row>
        <row r="40906">
          <cell r="C40906">
            <v>152</v>
          </cell>
          <cell r="D40906" t="str">
            <v>VALLE REDONDO SA DE CV</v>
          </cell>
        </row>
        <row r="40907">
          <cell r="C40907">
            <v>67</v>
          </cell>
          <cell r="D40907" t="str">
            <v>GELITA MEXICO S DE RL DE CV</v>
          </cell>
        </row>
        <row r="40908">
          <cell r="C40908">
            <v>6</v>
          </cell>
          <cell r="D40908" t="str">
            <v>AGRANA FRUIT MEXICO SA DE CV</v>
          </cell>
        </row>
        <row r="40909">
          <cell r="C40909">
            <v>15</v>
          </cell>
          <cell r="D40909" t="str">
            <v>AVIGM SA DE CV</v>
          </cell>
        </row>
        <row r="40910">
          <cell r="C40910">
            <v>22</v>
          </cell>
          <cell r="D40910" t="str">
            <v>BIOTECNICA INTERNACIONAL SA DE CV</v>
          </cell>
        </row>
        <row r="40911">
          <cell r="C40911">
            <v>177</v>
          </cell>
          <cell r="D40911" t="str">
            <v>COLOIDALES DUCHE SA DE CV</v>
          </cell>
        </row>
        <row r="40912">
          <cell r="C40912">
            <v>177</v>
          </cell>
          <cell r="D40912" t="str">
            <v>COLOIDALES DUCHE SA DE CV</v>
          </cell>
        </row>
        <row r="40913">
          <cell r="C40913">
            <v>177</v>
          </cell>
          <cell r="D40913" t="str">
            <v>COLOIDALES DUCHE SA DE CV</v>
          </cell>
        </row>
        <row r="40914">
          <cell r="C40914">
            <v>421</v>
          </cell>
          <cell r="D40914" t="str">
            <v>FLAVOR SENSE, S.A. DE C.V.</v>
          </cell>
        </row>
        <row r="40915">
          <cell r="C40915">
            <v>67</v>
          </cell>
          <cell r="D40915" t="str">
            <v>GELITA MEXICO S DE RL DE CV</v>
          </cell>
        </row>
        <row r="40916">
          <cell r="C40916">
            <v>67</v>
          </cell>
          <cell r="D40916" t="str">
            <v>GELITA MEXICO S DE RL DE CV</v>
          </cell>
        </row>
        <row r="40917">
          <cell r="C40917">
            <v>206</v>
          </cell>
          <cell r="D40917" t="str">
            <v>INVESTIGACION PRODUCTIVA SA DE CV</v>
          </cell>
        </row>
        <row r="40918">
          <cell r="C40918">
            <v>492</v>
          </cell>
          <cell r="D40918" t="str">
            <v>INDUSTRIAS BARDA</v>
          </cell>
        </row>
        <row r="40919">
          <cell r="C40919">
            <v>484</v>
          </cell>
          <cell r="D40919" t="str">
            <v>SERCONOMAR</v>
          </cell>
        </row>
        <row r="40920">
          <cell r="C40920">
            <v>469</v>
          </cell>
          <cell r="D40920" t="str">
            <v>PACIFICO INDUSTRIAL</v>
          </cell>
        </row>
        <row r="40921">
          <cell r="C40921">
            <v>372</v>
          </cell>
          <cell r="D40921" t="str">
            <v>NOVA ORGANICA, S.A. DE C.V.</v>
          </cell>
        </row>
        <row r="40922">
          <cell r="C40922">
            <v>382</v>
          </cell>
          <cell r="D40922" t="str">
            <v>PC BIOLOGICS, S.A. DE C.V.</v>
          </cell>
        </row>
        <row r="40923">
          <cell r="C40923">
            <v>400</v>
          </cell>
          <cell r="D40923" t="str">
            <v>PLASSET INGREDIENTS, S.A. DE C.V.</v>
          </cell>
        </row>
        <row r="40924">
          <cell r="C40924">
            <v>239</v>
          </cell>
          <cell r="D40924" t="str">
            <v>PROTEINAS NATURALES, S.A. (PROTENA, S.A.)</v>
          </cell>
        </row>
        <row r="40925">
          <cell r="C40925">
            <v>252</v>
          </cell>
          <cell r="D40925" t="str">
            <v>QUESERIA DOS LAGUNAS, SPR DE R.L. DE C.V.</v>
          </cell>
        </row>
        <row r="40926">
          <cell r="C40926">
            <v>349</v>
          </cell>
          <cell r="D40926" t="str">
            <v>VILLA VERDE AGRICOLA MEXICANA, S.A. DE C.V.</v>
          </cell>
        </row>
        <row r="40927">
          <cell r="C40927">
            <v>465</v>
          </cell>
          <cell r="D40927" t="str">
            <v>MICROALGAS OLEAS DE MEXICO</v>
          </cell>
        </row>
        <row r="40928">
          <cell r="C40928">
            <v>465</v>
          </cell>
          <cell r="D40928" t="str">
            <v>MICROALGAS OLEAS DE MEXICO</v>
          </cell>
        </row>
        <row r="40929">
          <cell r="C40929">
            <v>423</v>
          </cell>
          <cell r="D40929" t="str">
            <v>VISCERAS SELECTAS DEL BAJIO.S. DE R.L. DE C.V.</v>
          </cell>
        </row>
        <row r="40930">
          <cell r="C40930">
            <v>11</v>
          </cell>
          <cell r="D40930" t="str">
            <v>ALIMENTOS PROFUSA, SA DE CV</v>
          </cell>
        </row>
        <row r="40931">
          <cell r="C40931">
            <v>38</v>
          </cell>
          <cell r="D40931" t="str">
            <v>CITRICOS DE APATZINGAN SPR RL</v>
          </cell>
        </row>
        <row r="40932">
          <cell r="C40932">
            <v>395</v>
          </cell>
          <cell r="D40932" t="str">
            <v>ALTECSA SA DE CV</v>
          </cell>
        </row>
        <row r="40933">
          <cell r="C40933">
            <v>360</v>
          </cell>
          <cell r="D40933" t="str">
            <v>CITRICOS VEGA HERMANOS, S.A. DE C.V.</v>
          </cell>
        </row>
        <row r="40934">
          <cell r="C40934">
            <v>39</v>
          </cell>
          <cell r="D40934" t="str">
            <v>CITROJUGO SA DE CV</v>
          </cell>
        </row>
        <row r="40935">
          <cell r="C40935">
            <v>40</v>
          </cell>
          <cell r="D40935" t="str">
            <v>CITROLIM SA DE CV</v>
          </cell>
        </row>
        <row r="40936">
          <cell r="C40936">
            <v>40</v>
          </cell>
          <cell r="D40936" t="str">
            <v>CITROLIM SA DE CV</v>
          </cell>
        </row>
        <row r="40937">
          <cell r="C40937">
            <v>41</v>
          </cell>
          <cell r="D40937" t="str">
            <v>COMERCIALIZADORA EL ORO SA  DE CV</v>
          </cell>
        </row>
        <row r="40938">
          <cell r="C40938">
            <v>41</v>
          </cell>
          <cell r="D40938" t="str">
            <v>COMERCIALIZADORA EL ORO SA  DE CV</v>
          </cell>
        </row>
        <row r="40939">
          <cell r="C40939">
            <v>41</v>
          </cell>
          <cell r="D40939" t="str">
            <v>COMERCIALIZADORA EL ORO SA  DE CV</v>
          </cell>
        </row>
        <row r="40940">
          <cell r="C40940">
            <v>41</v>
          </cell>
          <cell r="D40940" t="str">
            <v>COMERCIALIZADORA EL ORO SA  DE CV</v>
          </cell>
        </row>
        <row r="40941">
          <cell r="C40941">
            <v>44</v>
          </cell>
          <cell r="D40941" t="str">
            <v>CONFRUTTA S.A.</v>
          </cell>
        </row>
        <row r="40942">
          <cell r="C40942">
            <v>44</v>
          </cell>
          <cell r="D40942" t="str">
            <v>CONFRUTTA S.A.</v>
          </cell>
        </row>
        <row r="40943">
          <cell r="C40943">
            <v>44</v>
          </cell>
          <cell r="D40943" t="str">
            <v>CONFRUTTA S.A.</v>
          </cell>
        </row>
        <row r="40944">
          <cell r="C40944">
            <v>437</v>
          </cell>
          <cell r="D40944" t="str">
            <v>FREXPORT, S.A. DE C.V.</v>
          </cell>
        </row>
        <row r="40945">
          <cell r="C40945">
            <v>434</v>
          </cell>
          <cell r="D40945" t="str">
            <v>FRUTAS LIMONES Y SUS DERIVADOS, S. DE P.R. DE R.L.</v>
          </cell>
        </row>
        <row r="40946">
          <cell r="C40946">
            <v>346</v>
          </cell>
          <cell r="D40946" t="str">
            <v>EXAGROMERICA, S.C. DE R.L. DE C.V.</v>
          </cell>
        </row>
        <row r="40947">
          <cell r="C40947">
            <v>382</v>
          </cell>
          <cell r="D40947" t="str">
            <v>PC BIOLOGICS, S.A. DE C.V.</v>
          </cell>
        </row>
        <row r="40948">
          <cell r="C40948">
            <v>383</v>
          </cell>
          <cell r="D40948" t="str">
            <v>GRUPO AGROINDUSTRIAL POMET, S.A. DE C.V.</v>
          </cell>
        </row>
        <row r="40949">
          <cell r="C40949">
            <v>383</v>
          </cell>
          <cell r="D40949" t="str">
            <v>GRUPO AGROINDUSTRIAL POMET, S.A. DE C.V.</v>
          </cell>
        </row>
        <row r="40950">
          <cell r="C40950">
            <v>383</v>
          </cell>
          <cell r="D40950" t="str">
            <v>GRUPO AGROINDUSTRIAL POMET, S.A. DE C.V.</v>
          </cell>
        </row>
        <row r="40951">
          <cell r="C40951">
            <v>336</v>
          </cell>
          <cell r="D40951" t="str">
            <v>INDUSTRIA MEXICANA DE SABORES, S.A. DE C.V.</v>
          </cell>
        </row>
        <row r="40952">
          <cell r="C40952">
            <v>426</v>
          </cell>
          <cell r="D40952" t="str">
            <v>MARIANN SANTOS VAN HOOZER</v>
          </cell>
        </row>
        <row r="40953">
          <cell r="C40953">
            <v>366</v>
          </cell>
          <cell r="D40953" t="str">
            <v>NATURAL &amp; ORGANIC FARMS MEXICO, S.A. DE C.V.</v>
          </cell>
        </row>
        <row r="40954">
          <cell r="C40954">
            <v>401</v>
          </cell>
          <cell r="D40954" t="str">
            <v>GYG DERIVADOS Y COMESTIBLES, S.A. DE C.V.</v>
          </cell>
        </row>
        <row r="40955">
          <cell r="C40955">
            <v>390</v>
          </cell>
          <cell r="D40955" t="str">
            <v>PRODUCTORA DE ALIMENTOS MEXICANOS, S.A. DE C.V.</v>
          </cell>
        </row>
        <row r="40956">
          <cell r="C40956">
            <v>412</v>
          </cell>
          <cell r="D40956" t="str">
            <v>PRODUCTOS AGROINDUSTRIALES DE CHIHUAHUA, SPR DE RL DE CV</v>
          </cell>
        </row>
        <row r="40957">
          <cell r="C40957">
            <v>412</v>
          </cell>
          <cell r="D40957" t="str">
            <v>PRODUCTOS AGROINDUSTRIALES DE CHIHUAHUA, SPR DE RL DE CV</v>
          </cell>
        </row>
        <row r="40958">
          <cell r="C40958">
            <v>269</v>
          </cell>
          <cell r="D40958" t="str">
            <v>PRODUCTOS TANIART, S.A. DE C.V.</v>
          </cell>
        </row>
        <row r="40959">
          <cell r="C40959">
            <v>462</v>
          </cell>
          <cell r="D40959" t="str">
            <v>TEPACHERIA SAZON</v>
          </cell>
        </row>
        <row r="40960">
          <cell r="C40960">
            <v>468</v>
          </cell>
          <cell r="D40960" t="str">
            <v>DISEÑOS INDUSTRIALES DE OCCIDENTE</v>
          </cell>
        </row>
        <row r="40961">
          <cell r="C40961">
            <v>151</v>
          </cell>
          <cell r="D40961" t="str">
            <v>UNGERER MEXICO S DE RL DE CV</v>
          </cell>
        </row>
        <row r="40962">
          <cell r="C40962">
            <v>152</v>
          </cell>
          <cell r="D40962" t="str">
            <v>VALLE REDONDO SA DE CV</v>
          </cell>
        </row>
        <row r="40963">
          <cell r="C40963">
            <v>152</v>
          </cell>
          <cell r="D40963" t="str">
            <v>VALLE REDONDO SA DE CV</v>
          </cell>
        </row>
        <row r="40964">
          <cell r="C40964">
            <v>152</v>
          </cell>
          <cell r="D40964" t="str">
            <v>VALLE REDONDO SA DE CV</v>
          </cell>
        </row>
        <row r="40965">
          <cell r="C40965">
            <v>152</v>
          </cell>
          <cell r="D40965" t="str">
            <v>VALLE REDONDO SA DE CV</v>
          </cell>
        </row>
        <row r="40966">
          <cell r="C40966">
            <v>152</v>
          </cell>
          <cell r="D40966" t="str">
            <v>VALLE REDONDO SA DE CV</v>
          </cell>
        </row>
        <row r="40967">
          <cell r="C40967">
            <v>67</v>
          </cell>
          <cell r="D40967" t="str">
            <v>GELITA MEXICO S DE RL DE CV</v>
          </cell>
        </row>
        <row r="40968">
          <cell r="C40968">
            <v>6</v>
          </cell>
          <cell r="D40968" t="str">
            <v>AGRANA FRUIT MEXICO SA DE CV</v>
          </cell>
        </row>
        <row r="40969">
          <cell r="C40969">
            <v>15</v>
          </cell>
          <cell r="D40969" t="str">
            <v>AVIGM SA DE CV</v>
          </cell>
        </row>
        <row r="40970">
          <cell r="C40970">
            <v>22</v>
          </cell>
          <cell r="D40970" t="str">
            <v>BIOTECNICA INTERNACIONAL SA DE CV</v>
          </cell>
        </row>
        <row r="40971">
          <cell r="C40971">
            <v>177</v>
          </cell>
          <cell r="D40971" t="str">
            <v>COLOIDALES DUCHE SA DE CV</v>
          </cell>
        </row>
        <row r="40972">
          <cell r="C40972">
            <v>177</v>
          </cell>
          <cell r="D40972" t="str">
            <v>COLOIDALES DUCHE SA DE CV</v>
          </cell>
        </row>
        <row r="40973">
          <cell r="C40973">
            <v>177</v>
          </cell>
          <cell r="D40973" t="str">
            <v>COLOIDALES DUCHE SA DE CV</v>
          </cell>
        </row>
        <row r="40974">
          <cell r="C40974">
            <v>421</v>
          </cell>
          <cell r="D40974" t="str">
            <v>FLAVOR SENSE, S.A. DE C.V.</v>
          </cell>
        </row>
        <row r="40975">
          <cell r="C40975">
            <v>67</v>
          </cell>
          <cell r="D40975" t="str">
            <v>GELITA MEXICO S DE RL DE CV</v>
          </cell>
        </row>
        <row r="40976">
          <cell r="C40976">
            <v>67</v>
          </cell>
          <cell r="D40976" t="str">
            <v>GELITA MEXICO S DE RL DE CV</v>
          </cell>
        </row>
        <row r="40977">
          <cell r="C40977">
            <v>206</v>
          </cell>
          <cell r="D40977" t="str">
            <v>INVESTIGACION PRODUCTIVA SA DE CV</v>
          </cell>
        </row>
        <row r="40978">
          <cell r="C40978">
            <v>492</v>
          </cell>
          <cell r="D40978" t="str">
            <v>INDUSTRIAS BARDA</v>
          </cell>
        </row>
        <row r="40979">
          <cell r="C40979">
            <v>484</v>
          </cell>
          <cell r="D40979" t="str">
            <v>SERCONOMAR</v>
          </cell>
        </row>
        <row r="40980">
          <cell r="C40980">
            <v>469</v>
          </cell>
          <cell r="D40980" t="str">
            <v>PACIFICO INDUSTRIAL</v>
          </cell>
        </row>
        <row r="40981">
          <cell r="C40981">
            <v>372</v>
          </cell>
          <cell r="D40981" t="str">
            <v>NOVA ORGANICA, S.A. DE C.V.</v>
          </cell>
        </row>
        <row r="40982">
          <cell r="C40982">
            <v>382</v>
          </cell>
          <cell r="D40982" t="str">
            <v>PC BIOLOGICS, S.A. DE C.V.</v>
          </cell>
        </row>
        <row r="40983">
          <cell r="C40983">
            <v>400</v>
          </cell>
          <cell r="D40983" t="str">
            <v>PLASSET INGREDIENTS, S.A. DE C.V.</v>
          </cell>
        </row>
        <row r="40984">
          <cell r="C40984">
            <v>239</v>
          </cell>
          <cell r="D40984" t="str">
            <v>PROTEINAS NATURALES, S.A. (PROTENA, S.A.)</v>
          </cell>
        </row>
        <row r="40985">
          <cell r="C40985">
            <v>252</v>
          </cell>
          <cell r="D40985" t="str">
            <v>QUESERIA DOS LAGUNAS, SPR DE R.L. DE C.V.</v>
          </cell>
        </row>
        <row r="40986">
          <cell r="C40986">
            <v>349</v>
          </cell>
          <cell r="D40986" t="str">
            <v>VILLA VERDE AGRICOLA MEXICANA, S.A. DE C.V.</v>
          </cell>
        </row>
        <row r="40987">
          <cell r="C40987">
            <v>465</v>
          </cell>
          <cell r="D40987" t="str">
            <v>MICROALGAS OLEAS DE MEXICO</v>
          </cell>
        </row>
        <row r="40988">
          <cell r="C40988">
            <v>465</v>
          </cell>
          <cell r="D40988" t="str">
            <v>MICROALGAS OLEAS DE MEXICO</v>
          </cell>
        </row>
        <row r="40989">
          <cell r="C40989">
            <v>423</v>
          </cell>
          <cell r="D40989" t="str">
            <v>VISCERAS SELECTAS DEL BAJIO.S. DE R.L. DE C.V.</v>
          </cell>
        </row>
        <row r="40990">
          <cell r="C40990">
            <v>11</v>
          </cell>
          <cell r="D40990" t="str">
            <v>ALIMENTOS PROFUSA, SA DE CV</v>
          </cell>
        </row>
        <row r="40991">
          <cell r="C40991">
            <v>38</v>
          </cell>
          <cell r="D40991" t="str">
            <v>CITRICOS DE APATZINGAN SPR RL</v>
          </cell>
        </row>
        <row r="40992">
          <cell r="C40992">
            <v>395</v>
          </cell>
          <cell r="D40992" t="str">
            <v>ALTECSA SA DE CV</v>
          </cell>
        </row>
        <row r="40993">
          <cell r="C40993">
            <v>360</v>
          </cell>
          <cell r="D40993" t="str">
            <v>CITRICOS VEGA HERMANOS, S.A. DE C.V.</v>
          </cell>
        </row>
        <row r="40994">
          <cell r="C40994">
            <v>39</v>
          </cell>
          <cell r="D40994" t="str">
            <v>CITROJUGO SA DE CV</v>
          </cell>
        </row>
        <row r="40995">
          <cell r="C40995">
            <v>40</v>
          </cell>
          <cell r="D40995" t="str">
            <v>CITROLIM SA DE CV</v>
          </cell>
        </row>
        <row r="40996">
          <cell r="C40996">
            <v>40</v>
          </cell>
          <cell r="D40996" t="str">
            <v>CITROLIM SA DE CV</v>
          </cell>
        </row>
        <row r="40997">
          <cell r="C40997">
            <v>41</v>
          </cell>
          <cell r="D40997" t="str">
            <v>COMERCIALIZADORA EL ORO SA  DE CV</v>
          </cell>
        </row>
        <row r="40998">
          <cell r="C40998">
            <v>41</v>
          </cell>
          <cell r="D40998" t="str">
            <v>COMERCIALIZADORA EL ORO SA  DE CV</v>
          </cell>
        </row>
        <row r="40999">
          <cell r="C40999">
            <v>41</v>
          </cell>
          <cell r="D40999" t="str">
            <v>COMERCIALIZADORA EL ORO SA  DE CV</v>
          </cell>
        </row>
        <row r="41000">
          <cell r="C41000">
            <v>41</v>
          </cell>
          <cell r="D41000" t="str">
            <v>COMERCIALIZADORA EL ORO SA  DE CV</v>
          </cell>
        </row>
        <row r="41001">
          <cell r="C41001">
            <v>44</v>
          </cell>
          <cell r="D41001" t="str">
            <v>CONFRUTTA S.A.</v>
          </cell>
        </row>
        <row r="41002">
          <cell r="C41002">
            <v>44</v>
          </cell>
          <cell r="D41002" t="str">
            <v>CONFRUTTA S.A.</v>
          </cell>
        </row>
        <row r="41003">
          <cell r="C41003">
            <v>44</v>
          </cell>
          <cell r="D41003" t="str">
            <v>CONFRUTTA S.A.</v>
          </cell>
        </row>
        <row r="41004">
          <cell r="C41004">
            <v>437</v>
          </cell>
          <cell r="D41004" t="str">
            <v>FREXPORT, S.A. DE C.V.</v>
          </cell>
        </row>
        <row r="41005">
          <cell r="C41005">
            <v>434</v>
          </cell>
          <cell r="D41005" t="str">
            <v>FRUTAS LIMONES Y SUS DERIVADOS, S. DE P.R. DE R.L.</v>
          </cell>
        </row>
        <row r="41006">
          <cell r="C41006">
            <v>346</v>
          </cell>
          <cell r="D41006" t="str">
            <v>EXAGROMERICA, S.C. DE R.L. DE C.V.</v>
          </cell>
        </row>
        <row r="41007">
          <cell r="C41007">
            <v>382</v>
          </cell>
          <cell r="D41007" t="str">
            <v>PC BIOLOGICS, S.A. DE C.V.</v>
          </cell>
        </row>
        <row r="41008">
          <cell r="C41008">
            <v>383</v>
          </cell>
          <cell r="D41008" t="str">
            <v>GRUPO AGROINDUSTRIAL POMET, S.A. DE C.V.</v>
          </cell>
        </row>
        <row r="41009">
          <cell r="C41009">
            <v>383</v>
          </cell>
          <cell r="D41009" t="str">
            <v>GRUPO AGROINDUSTRIAL POMET, S.A. DE C.V.</v>
          </cell>
        </row>
        <row r="41010">
          <cell r="C41010">
            <v>383</v>
          </cell>
          <cell r="D41010" t="str">
            <v>GRUPO AGROINDUSTRIAL POMET, S.A. DE C.V.</v>
          </cell>
        </row>
        <row r="41011">
          <cell r="C41011">
            <v>336</v>
          </cell>
          <cell r="D41011" t="str">
            <v>INDUSTRIA MEXICANA DE SABORES, S.A. DE C.V.</v>
          </cell>
        </row>
        <row r="41012">
          <cell r="C41012">
            <v>426</v>
          </cell>
          <cell r="D41012" t="str">
            <v>MARIANN SANTOS VAN HOOZER</v>
          </cell>
        </row>
        <row r="41013">
          <cell r="C41013">
            <v>366</v>
          </cell>
          <cell r="D41013" t="str">
            <v>NATURAL &amp; ORGANIC FARMS MEXICO, S.A. DE C.V.</v>
          </cell>
        </row>
        <row r="41014">
          <cell r="C41014">
            <v>401</v>
          </cell>
          <cell r="D41014" t="str">
            <v>GYG DERIVADOS Y COMESTIBLES, S.A. DE C.V.</v>
          </cell>
        </row>
        <row r="41015">
          <cell r="C41015">
            <v>390</v>
          </cell>
          <cell r="D41015" t="str">
            <v>PRODUCTORA DE ALIMENTOS MEXICANOS, S.A. DE C.V.</v>
          </cell>
        </row>
        <row r="41016">
          <cell r="C41016">
            <v>412</v>
          </cell>
          <cell r="D41016" t="str">
            <v>PRODUCTOS AGROINDUSTRIALES DE CHIHUAHUA, SPR DE RL DE CV</v>
          </cell>
        </row>
        <row r="41017">
          <cell r="C41017">
            <v>412</v>
          </cell>
          <cell r="D41017" t="str">
            <v>PRODUCTOS AGROINDUSTRIALES DE CHIHUAHUA, SPR DE RL DE CV</v>
          </cell>
        </row>
        <row r="41018">
          <cell r="C41018">
            <v>269</v>
          </cell>
          <cell r="D41018" t="str">
            <v>PRODUCTOS TANIART, S.A. DE C.V.</v>
          </cell>
        </row>
        <row r="41019">
          <cell r="C41019">
            <v>462</v>
          </cell>
          <cell r="D41019" t="str">
            <v>TEPACHERIA SAZON</v>
          </cell>
        </row>
        <row r="41020">
          <cell r="C41020">
            <v>468</v>
          </cell>
          <cell r="D41020" t="str">
            <v>DISEÑOS INDUSTRIALES DE OCCIDENTE</v>
          </cell>
        </row>
        <row r="41021">
          <cell r="C41021">
            <v>151</v>
          </cell>
          <cell r="D41021" t="str">
            <v>UNGERER MEXICO S DE RL DE CV</v>
          </cell>
        </row>
        <row r="41022">
          <cell r="C41022">
            <v>152</v>
          </cell>
          <cell r="D41022" t="str">
            <v>VALLE REDONDO SA DE CV</v>
          </cell>
        </row>
        <row r="41023">
          <cell r="C41023">
            <v>152</v>
          </cell>
          <cell r="D41023" t="str">
            <v>VALLE REDONDO SA DE CV</v>
          </cell>
        </row>
        <row r="41024">
          <cell r="C41024">
            <v>152</v>
          </cell>
          <cell r="D41024" t="str">
            <v>VALLE REDONDO SA DE CV</v>
          </cell>
        </row>
        <row r="41025">
          <cell r="C41025">
            <v>152</v>
          </cell>
          <cell r="D41025" t="str">
            <v>VALLE REDONDO SA DE CV</v>
          </cell>
        </row>
        <row r="41026">
          <cell r="C41026">
            <v>152</v>
          </cell>
          <cell r="D41026" t="str">
            <v>VALLE REDONDO SA DE CV</v>
          </cell>
        </row>
        <row r="41027">
          <cell r="C41027">
            <v>67</v>
          </cell>
          <cell r="D41027" t="str">
            <v>GELITA MEXICO S DE RL DE CV</v>
          </cell>
        </row>
        <row r="41028">
          <cell r="C41028">
            <v>6</v>
          </cell>
          <cell r="D41028" t="str">
            <v>AGRANA FRUIT MEXICO SA DE CV</v>
          </cell>
        </row>
        <row r="41029">
          <cell r="C41029">
            <v>15</v>
          </cell>
          <cell r="D41029" t="str">
            <v>AVIGM SA DE CV</v>
          </cell>
        </row>
        <row r="41030">
          <cell r="C41030">
            <v>22</v>
          </cell>
          <cell r="D41030" t="str">
            <v>BIOTECNICA INTERNACIONAL SA DE CV</v>
          </cell>
        </row>
        <row r="41031">
          <cell r="C41031">
            <v>177</v>
          </cell>
          <cell r="D41031" t="str">
            <v>COLOIDALES DUCHE SA DE CV</v>
          </cell>
        </row>
        <row r="41032">
          <cell r="C41032">
            <v>177</v>
          </cell>
          <cell r="D41032" t="str">
            <v>COLOIDALES DUCHE SA DE CV</v>
          </cell>
        </row>
        <row r="41033">
          <cell r="C41033">
            <v>177</v>
          </cell>
          <cell r="D41033" t="str">
            <v>COLOIDALES DUCHE SA DE CV</v>
          </cell>
        </row>
        <row r="41034">
          <cell r="C41034">
            <v>421</v>
          </cell>
          <cell r="D41034" t="str">
            <v>FLAVOR SENSE, S.A. DE C.V.</v>
          </cell>
        </row>
        <row r="41035">
          <cell r="C41035">
            <v>67</v>
          </cell>
          <cell r="D41035" t="str">
            <v>GELITA MEXICO S DE RL DE CV</v>
          </cell>
        </row>
        <row r="41036">
          <cell r="C41036">
            <v>67</v>
          </cell>
          <cell r="D41036" t="str">
            <v>GELITA MEXICO S DE RL DE CV</v>
          </cell>
        </row>
        <row r="41037">
          <cell r="C41037">
            <v>206</v>
          </cell>
          <cell r="D41037" t="str">
            <v>INVESTIGACION PRODUCTIVA SA DE CV</v>
          </cell>
        </row>
        <row r="41038">
          <cell r="C41038">
            <v>492</v>
          </cell>
          <cell r="D41038" t="str">
            <v>INDUSTRIAS BARDA</v>
          </cell>
        </row>
        <row r="41039">
          <cell r="C41039">
            <v>484</v>
          </cell>
          <cell r="D41039" t="str">
            <v>SERCONOMAR</v>
          </cell>
        </row>
        <row r="41040">
          <cell r="C41040">
            <v>469</v>
          </cell>
          <cell r="D41040" t="str">
            <v>PACIFICO INDUSTRIAL</v>
          </cell>
        </row>
        <row r="41041">
          <cell r="C41041">
            <v>372</v>
          </cell>
          <cell r="D41041" t="str">
            <v>NOVA ORGANICA, S.A. DE C.V.</v>
          </cell>
        </row>
        <row r="41042">
          <cell r="C41042">
            <v>382</v>
          </cell>
          <cell r="D41042" t="str">
            <v>PC BIOLOGICS, S.A. DE C.V.</v>
          </cell>
        </row>
        <row r="41043">
          <cell r="C41043">
            <v>400</v>
          </cell>
          <cell r="D41043" t="str">
            <v>PLASSET INGREDIENTS, S.A. DE C.V.</v>
          </cell>
        </row>
        <row r="41044">
          <cell r="C41044">
            <v>239</v>
          </cell>
          <cell r="D41044" t="str">
            <v>PROTEINAS NATURALES, S.A. (PROTENA, S.A.)</v>
          </cell>
        </row>
        <row r="41045">
          <cell r="C41045">
            <v>252</v>
          </cell>
          <cell r="D41045" t="str">
            <v>QUESERIA DOS LAGUNAS, SPR DE R.L. DE C.V.</v>
          </cell>
        </row>
        <row r="41046">
          <cell r="C41046">
            <v>349</v>
          </cell>
          <cell r="D41046" t="str">
            <v>VILLA VERDE AGRICOLA MEXICANA, S.A. DE C.V.</v>
          </cell>
        </row>
        <row r="41047">
          <cell r="C41047">
            <v>465</v>
          </cell>
          <cell r="D41047" t="str">
            <v>MICROALGAS OLEAS DE MEXICO</v>
          </cell>
        </row>
        <row r="41048">
          <cell r="C41048">
            <v>465</v>
          </cell>
          <cell r="D41048" t="str">
            <v>MICROALGAS OLEAS DE MEXICO</v>
          </cell>
        </row>
        <row r="41049">
          <cell r="C41049">
            <v>423</v>
          </cell>
          <cell r="D41049" t="str">
            <v>VISCERAS SELECTAS DEL BAJIO.S. DE R.L. DE C.V.</v>
          </cell>
        </row>
        <row r="41050">
          <cell r="C41050">
            <v>11</v>
          </cell>
          <cell r="D41050" t="str">
            <v>ALIMENTOS PROFUSA, SA DE CV</v>
          </cell>
        </row>
        <row r="41051">
          <cell r="C41051">
            <v>38</v>
          </cell>
          <cell r="D41051" t="str">
            <v>CITRICOS DE APATZINGAN SPR RL</v>
          </cell>
        </row>
        <row r="41052">
          <cell r="C41052">
            <v>395</v>
          </cell>
          <cell r="D41052" t="str">
            <v>ALTECSA SA DE CV</v>
          </cell>
        </row>
        <row r="41053">
          <cell r="C41053">
            <v>360</v>
          </cell>
          <cell r="D41053" t="str">
            <v>CITRICOS VEGA HERMANOS, S.A. DE C.V.</v>
          </cell>
        </row>
        <row r="41054">
          <cell r="C41054">
            <v>39</v>
          </cell>
          <cell r="D41054" t="str">
            <v>CITROJUGO SA DE CV</v>
          </cell>
        </row>
        <row r="41055">
          <cell r="C41055">
            <v>40</v>
          </cell>
          <cell r="D41055" t="str">
            <v>CITROLIM SA DE CV</v>
          </cell>
        </row>
        <row r="41056">
          <cell r="C41056">
            <v>40</v>
          </cell>
          <cell r="D41056" t="str">
            <v>CITROLIM SA DE CV</v>
          </cell>
        </row>
        <row r="41057">
          <cell r="C41057">
            <v>41</v>
          </cell>
          <cell r="D41057" t="str">
            <v>COMERCIALIZADORA EL ORO SA  DE CV</v>
          </cell>
        </row>
        <row r="41058">
          <cell r="C41058">
            <v>41</v>
          </cell>
          <cell r="D41058" t="str">
            <v>COMERCIALIZADORA EL ORO SA  DE CV</v>
          </cell>
        </row>
        <row r="41059">
          <cell r="C41059">
            <v>41</v>
          </cell>
          <cell r="D41059" t="str">
            <v>COMERCIALIZADORA EL ORO SA  DE CV</v>
          </cell>
        </row>
        <row r="41060">
          <cell r="C41060">
            <v>41</v>
          </cell>
          <cell r="D41060" t="str">
            <v>COMERCIALIZADORA EL ORO SA  DE CV</v>
          </cell>
        </row>
        <row r="41061">
          <cell r="C41061">
            <v>44</v>
          </cell>
          <cell r="D41061" t="str">
            <v>CONFRUTTA S.A.</v>
          </cell>
        </row>
        <row r="41062">
          <cell r="C41062">
            <v>44</v>
          </cell>
          <cell r="D41062" t="str">
            <v>CONFRUTTA S.A.</v>
          </cell>
        </row>
        <row r="41063">
          <cell r="C41063">
            <v>44</v>
          </cell>
          <cell r="D41063" t="str">
            <v>CONFRUTTA S.A.</v>
          </cell>
        </row>
        <row r="41064">
          <cell r="C41064">
            <v>437</v>
          </cell>
          <cell r="D41064" t="str">
            <v>FREXPORT, S.A. DE C.V.</v>
          </cell>
        </row>
        <row r="41065">
          <cell r="C41065">
            <v>434</v>
          </cell>
          <cell r="D41065" t="str">
            <v>FRUTAS LIMONES Y SUS DERIVADOS, S. DE P.R. DE R.L.</v>
          </cell>
        </row>
        <row r="41066">
          <cell r="C41066">
            <v>346</v>
          </cell>
          <cell r="D41066" t="str">
            <v>EXAGROMERICA, S.C. DE R.L. DE C.V.</v>
          </cell>
        </row>
        <row r="41067">
          <cell r="C41067">
            <v>382</v>
          </cell>
          <cell r="D41067" t="str">
            <v>PC BIOLOGICS, S.A. DE C.V.</v>
          </cell>
        </row>
        <row r="41068">
          <cell r="C41068">
            <v>383</v>
          </cell>
          <cell r="D41068" t="str">
            <v>GRUPO AGROINDUSTRIAL POMET, S.A. DE C.V.</v>
          </cell>
        </row>
        <row r="41069">
          <cell r="C41069">
            <v>383</v>
          </cell>
          <cell r="D41069" t="str">
            <v>GRUPO AGROINDUSTRIAL POMET, S.A. DE C.V.</v>
          </cell>
        </row>
        <row r="41070">
          <cell r="C41070">
            <v>383</v>
          </cell>
          <cell r="D41070" t="str">
            <v>GRUPO AGROINDUSTRIAL POMET, S.A. DE C.V.</v>
          </cell>
        </row>
        <row r="41071">
          <cell r="C41071">
            <v>336</v>
          </cell>
          <cell r="D41071" t="str">
            <v>INDUSTRIA MEXICANA DE SABORES, S.A. DE C.V.</v>
          </cell>
        </row>
        <row r="41072">
          <cell r="C41072">
            <v>426</v>
          </cell>
          <cell r="D41072" t="str">
            <v>MARIANN SANTOS VAN HOOZER</v>
          </cell>
        </row>
        <row r="41073">
          <cell r="C41073">
            <v>366</v>
          </cell>
          <cell r="D41073" t="str">
            <v>NATURAL &amp; ORGANIC FARMS MEXICO, S.A. DE C.V.</v>
          </cell>
        </row>
        <row r="41074">
          <cell r="C41074">
            <v>401</v>
          </cell>
          <cell r="D41074" t="str">
            <v>GYG DERIVADOS Y COMESTIBLES, S.A. DE C.V.</v>
          </cell>
        </row>
        <row r="41075">
          <cell r="C41075">
            <v>390</v>
          </cell>
          <cell r="D41075" t="str">
            <v>PRODUCTORA DE ALIMENTOS MEXICANOS, S.A. DE C.V.</v>
          </cell>
        </row>
        <row r="41076">
          <cell r="C41076">
            <v>412</v>
          </cell>
          <cell r="D41076" t="str">
            <v>PRODUCTOS AGROINDUSTRIALES DE CHIHUAHUA, SPR DE RL DE CV</v>
          </cell>
        </row>
        <row r="41077">
          <cell r="C41077">
            <v>412</v>
          </cell>
          <cell r="D41077" t="str">
            <v>PRODUCTOS AGROINDUSTRIALES DE CHIHUAHUA, SPR DE RL DE CV</v>
          </cell>
        </row>
        <row r="41078">
          <cell r="C41078">
            <v>269</v>
          </cell>
          <cell r="D41078" t="str">
            <v>PRODUCTOS TANIART, S.A. DE C.V.</v>
          </cell>
        </row>
        <row r="41079">
          <cell r="C41079">
            <v>462</v>
          </cell>
          <cell r="D41079" t="str">
            <v>TEPACHERIA SAZON</v>
          </cell>
        </row>
        <row r="41080">
          <cell r="C41080">
            <v>468</v>
          </cell>
          <cell r="D41080" t="str">
            <v>DISEÑOS INDUSTRIALES DE OCCIDENTE</v>
          </cell>
        </row>
        <row r="41081">
          <cell r="C41081">
            <v>151</v>
          </cell>
          <cell r="D41081" t="str">
            <v>UNGERER MEXICO S DE RL DE CV</v>
          </cell>
        </row>
        <row r="41082">
          <cell r="C41082">
            <v>152</v>
          </cell>
          <cell r="D41082" t="str">
            <v>VALLE REDONDO SA DE CV</v>
          </cell>
        </row>
        <row r="41083">
          <cell r="C41083">
            <v>152</v>
          </cell>
          <cell r="D41083" t="str">
            <v>VALLE REDONDO SA DE CV</v>
          </cell>
        </row>
        <row r="41084">
          <cell r="C41084">
            <v>152</v>
          </cell>
          <cell r="D41084" t="str">
            <v>VALLE REDONDO SA DE CV</v>
          </cell>
        </row>
        <row r="41085">
          <cell r="C41085">
            <v>152</v>
          </cell>
          <cell r="D41085" t="str">
            <v>VALLE REDONDO SA DE CV</v>
          </cell>
        </row>
        <row r="41086">
          <cell r="C41086">
            <v>152</v>
          </cell>
          <cell r="D41086" t="str">
            <v>VALLE REDONDO SA DE CV</v>
          </cell>
        </row>
        <row r="41087">
          <cell r="C41087">
            <v>67</v>
          </cell>
          <cell r="D41087" t="str">
            <v>GELITA MEXICO S DE RL DE CV</v>
          </cell>
        </row>
        <row r="41088">
          <cell r="C41088">
            <v>370</v>
          </cell>
          <cell r="D41088" t="str">
            <v>JUAN RAMON DELGADILLO ALDRETE</v>
          </cell>
        </row>
        <row r="41089">
          <cell r="C41089">
            <v>370</v>
          </cell>
          <cell r="D41089" t="str">
            <v>JUAN RAMON DELGADILLO ALDRETE</v>
          </cell>
        </row>
        <row r="41090">
          <cell r="C41090">
            <v>370</v>
          </cell>
          <cell r="D41090" t="str">
            <v>JUAN RAMON DELGADILLO ALDRETE</v>
          </cell>
        </row>
        <row r="41091">
          <cell r="C41091">
            <v>55</v>
          </cell>
          <cell r="D41091" t="str">
            <v>DISTRIBUIDORA DE TEXTILES AVANTE SA DE CV</v>
          </cell>
        </row>
        <row r="41092">
          <cell r="C41092">
            <v>14</v>
          </cell>
          <cell r="D41092" t="str">
            <v>DISTRIBUIDORA TEXTIL ARTTEX, S.A. DE C.V.</v>
          </cell>
        </row>
        <row r="41093">
          <cell r="C41093">
            <v>14</v>
          </cell>
          <cell r="D41093" t="str">
            <v>DISTRIBUIDORA TEXTIL ARTTEX, S.A. DE C.V.</v>
          </cell>
        </row>
        <row r="41094">
          <cell r="C41094">
            <v>204</v>
          </cell>
          <cell r="D41094" t="str">
            <v>PQ INTEGRADORA LOGISTICA SA DE CV</v>
          </cell>
        </row>
        <row r="41095">
          <cell r="C41095">
            <v>204</v>
          </cell>
          <cell r="D41095" t="str">
            <v>PQ INTEGRADORA LOGISTICA SA DE CV</v>
          </cell>
        </row>
        <row r="41096">
          <cell r="C41096">
            <v>155</v>
          </cell>
          <cell r="D41096" t="str">
            <v>VERTICAL KNITS SA DE CV</v>
          </cell>
        </row>
        <row r="41097">
          <cell r="C41097">
            <v>179</v>
          </cell>
          <cell r="D41097" t="str">
            <v>TBG APPAREL S DE RL DE CV</v>
          </cell>
        </row>
        <row r="41098">
          <cell r="C41098">
            <v>179</v>
          </cell>
          <cell r="D41098" t="str">
            <v>TBG APPAREL S DE RL DE CV</v>
          </cell>
        </row>
        <row r="41099">
          <cell r="C41099">
            <v>378</v>
          </cell>
          <cell r="D41099" t="str">
            <v>STONE LAV, S.A. DE C.V.</v>
          </cell>
        </row>
        <row r="41100">
          <cell r="C41100">
            <v>378</v>
          </cell>
          <cell r="D41100" t="str">
            <v>STONE LAV, S.A. DE C.V.</v>
          </cell>
        </row>
        <row r="41101">
          <cell r="C41101">
            <v>97</v>
          </cell>
          <cell r="D41101" t="str">
            <v>LAVAEXPORT SA DE CV</v>
          </cell>
        </row>
        <row r="41102">
          <cell r="C41102">
            <v>97</v>
          </cell>
          <cell r="D41102" t="str">
            <v>LAVAEXPORT SA DE CV</v>
          </cell>
        </row>
        <row r="41103">
          <cell r="C41103">
            <v>134</v>
          </cell>
          <cell r="D41103" t="str">
            <v>QUIMICA HERNANDEZ RAMIREZ SA DE CV</v>
          </cell>
        </row>
        <row r="41104">
          <cell r="C41104">
            <v>134</v>
          </cell>
          <cell r="D41104" t="str">
            <v>QUIMICA HERNANDEZ RAMIREZ SA DE CV</v>
          </cell>
        </row>
        <row r="41105">
          <cell r="C41105">
            <v>134</v>
          </cell>
          <cell r="D41105" t="str">
            <v>QUIMICA HERNANDEZ RAMIREZ SA DE CV</v>
          </cell>
        </row>
        <row r="41106">
          <cell r="C41106">
            <v>376</v>
          </cell>
          <cell r="D41106" t="str">
            <v>EDUARDO WONG RODRIGUEZ</v>
          </cell>
        </row>
        <row r="41107">
          <cell r="C41107">
            <v>376</v>
          </cell>
          <cell r="D41107" t="str">
            <v>EDUARDO WONG RODRIGUEZ</v>
          </cell>
        </row>
        <row r="41108">
          <cell r="C41108">
            <v>376</v>
          </cell>
          <cell r="D41108" t="str">
            <v>EDUARDO WONG RODRIGUEZ</v>
          </cell>
        </row>
        <row r="41109">
          <cell r="C41109">
            <v>454</v>
          </cell>
          <cell r="D41109" t="str">
            <v>RAMON ENRIQUE REYES CANCINO</v>
          </cell>
        </row>
        <row r="41110">
          <cell r="C41110">
            <v>73</v>
          </cell>
          <cell r="D41110" t="str">
            <v>GRUPO INDUSTRIAL MIRO SA DE CV</v>
          </cell>
        </row>
        <row r="41111">
          <cell r="C41111">
            <v>73</v>
          </cell>
          <cell r="D41111" t="str">
            <v>GRUPO INDUSTRIAL MIRO SA DE CV</v>
          </cell>
        </row>
        <row r="41112">
          <cell r="C41112">
            <v>457</v>
          </cell>
          <cell r="D41112" t="str">
            <v>COMERCIALIZADORA Y DISTRIBUIDORA ZAY SA DE CV</v>
          </cell>
        </row>
        <row r="41113">
          <cell r="C41113">
            <v>367</v>
          </cell>
          <cell r="D41113" t="str">
            <v>WRANGLER DE MEXICO, S. DE R.L. DE C.V.</v>
          </cell>
        </row>
        <row r="41114">
          <cell r="C41114">
            <v>367</v>
          </cell>
          <cell r="D41114" t="str">
            <v>WRANGLER DE MEXICO, S. DE R.L. DE C.V.</v>
          </cell>
        </row>
        <row r="41115">
          <cell r="C41115">
            <v>367</v>
          </cell>
          <cell r="D41115" t="str">
            <v>WRANGLER DE MEXICO, S. DE R.L. DE C.V.</v>
          </cell>
        </row>
        <row r="41116">
          <cell r="C41116">
            <v>55</v>
          </cell>
          <cell r="D41116" t="str">
            <v>DISTRIBUIDORA DE TEXTILES AVANTE SA DE CV</v>
          </cell>
        </row>
        <row r="41117">
          <cell r="C41117">
            <v>409</v>
          </cell>
          <cell r="D41117" t="str">
            <v>INGENIERO FRANCISCO QUINZAÑOS Y CIA SA DE CV</v>
          </cell>
        </row>
        <row r="41118">
          <cell r="C41118">
            <v>409</v>
          </cell>
          <cell r="D41118" t="str">
            <v>INGENIERO FRANCISCO QUINZAÑOS Y CIA SA DE CV</v>
          </cell>
        </row>
        <row r="41119">
          <cell r="C41119">
            <v>427</v>
          </cell>
          <cell r="D41119" t="str">
            <v>CASA ARMANDO GUILLERMO PRIETO, S.A. DE C.V.</v>
          </cell>
        </row>
        <row r="41120">
          <cell r="C41120">
            <v>411</v>
          </cell>
          <cell r="D41120" t="str">
            <v>TECNOLOGIA AMBIENTAL Y COMERCIAL SA</v>
          </cell>
        </row>
        <row r="41121">
          <cell r="C41121">
            <v>411</v>
          </cell>
          <cell r="D41121" t="str">
            <v>TECNOLOGIA AMBIENTAL Y COMERCIAL SA</v>
          </cell>
        </row>
        <row r="41122">
          <cell r="C41122">
            <v>55</v>
          </cell>
          <cell r="D41122" t="str">
            <v>DISTRIBUIDORA DE TEXTILES AVANTE SA DE CV</v>
          </cell>
        </row>
        <row r="41123">
          <cell r="C41123">
            <v>55</v>
          </cell>
          <cell r="D41123" t="str">
            <v>DISTRIBUIDORA DE TEXTILES AVANTE SA DE CV</v>
          </cell>
        </row>
        <row r="41124">
          <cell r="C41124">
            <v>457</v>
          </cell>
          <cell r="D41124" t="str">
            <v>COMERCIALIZADORA Y DISTRIBUIDORA ZAY SA DE CV</v>
          </cell>
        </row>
        <row r="41125">
          <cell r="C41125" t="str">
            <v>S/N</v>
          </cell>
          <cell r="D41125" t="str">
            <v>MARELLI</v>
          </cell>
        </row>
        <row r="41126">
          <cell r="C41126" t="str">
            <v>S/N</v>
          </cell>
          <cell r="D41126" t="str">
            <v>PILGRIMS</v>
          </cell>
        </row>
        <row r="41127">
          <cell r="C41127">
            <v>370</v>
          </cell>
          <cell r="D41127" t="str">
            <v>JUAN RAMON DELGADILLO ALDRETE</v>
          </cell>
        </row>
        <row r="41128">
          <cell r="C41128">
            <v>370</v>
          </cell>
          <cell r="D41128" t="str">
            <v>JUAN RAMON DELGADILLO ALDRETE</v>
          </cell>
        </row>
        <row r="41129">
          <cell r="C41129">
            <v>370</v>
          </cell>
          <cell r="D41129" t="str">
            <v>JUAN RAMON DELGADILLO ALDRETE</v>
          </cell>
        </row>
        <row r="41130">
          <cell r="C41130">
            <v>55</v>
          </cell>
          <cell r="D41130" t="str">
            <v>DISTRIBUIDORA DE TEXTILES AVANTE SA DE CV</v>
          </cell>
        </row>
        <row r="41131">
          <cell r="C41131">
            <v>14</v>
          </cell>
          <cell r="D41131" t="str">
            <v>DISTRIBUIDORA TEXTIL ARTTEX, S.A. DE C.V.</v>
          </cell>
        </row>
        <row r="41132">
          <cell r="C41132">
            <v>14</v>
          </cell>
          <cell r="D41132" t="str">
            <v>DISTRIBUIDORA TEXTIL ARTTEX, S.A. DE C.V.</v>
          </cell>
        </row>
        <row r="41133">
          <cell r="C41133">
            <v>204</v>
          </cell>
          <cell r="D41133" t="str">
            <v>PQ INTEGRADORA LOGISTICA SA DE CV</v>
          </cell>
        </row>
        <row r="41134">
          <cell r="C41134">
            <v>204</v>
          </cell>
          <cell r="D41134" t="str">
            <v>PQ INTEGRADORA LOGISTICA SA DE CV</v>
          </cell>
        </row>
        <row r="41135">
          <cell r="C41135">
            <v>155</v>
          </cell>
          <cell r="D41135" t="str">
            <v>VERTICAL KNITS SA DE CV</v>
          </cell>
        </row>
        <row r="41136">
          <cell r="C41136">
            <v>179</v>
          </cell>
          <cell r="D41136" t="str">
            <v>TBG APPAREL S DE RL DE CV</v>
          </cell>
        </row>
        <row r="41137">
          <cell r="C41137">
            <v>179</v>
          </cell>
          <cell r="D41137" t="str">
            <v>TBG APPAREL S DE RL DE CV</v>
          </cell>
        </row>
        <row r="41138">
          <cell r="C41138">
            <v>378</v>
          </cell>
          <cell r="D41138" t="str">
            <v>STONE LAV, S.A. DE C.V.</v>
          </cell>
        </row>
        <row r="41139">
          <cell r="C41139">
            <v>378</v>
          </cell>
          <cell r="D41139" t="str">
            <v>STONE LAV, S.A. DE C.V.</v>
          </cell>
        </row>
        <row r="41140">
          <cell r="C41140">
            <v>97</v>
          </cell>
          <cell r="D41140" t="str">
            <v>LAVAEXPORT SA DE CV</v>
          </cell>
        </row>
        <row r="41141">
          <cell r="C41141">
            <v>97</v>
          </cell>
          <cell r="D41141" t="str">
            <v>LAVAEXPORT SA DE CV</v>
          </cell>
        </row>
        <row r="41142">
          <cell r="C41142">
            <v>134</v>
          </cell>
          <cell r="D41142" t="str">
            <v>QUIMICA HERNANDEZ RAMIREZ SA DE CV</v>
          </cell>
        </row>
        <row r="41143">
          <cell r="C41143">
            <v>134</v>
          </cell>
          <cell r="D41143" t="str">
            <v>QUIMICA HERNANDEZ RAMIREZ SA DE CV</v>
          </cell>
        </row>
        <row r="41144">
          <cell r="C41144">
            <v>134</v>
          </cell>
          <cell r="D41144" t="str">
            <v>QUIMICA HERNANDEZ RAMIREZ SA DE CV</v>
          </cell>
        </row>
        <row r="41145">
          <cell r="C41145">
            <v>376</v>
          </cell>
          <cell r="D41145" t="str">
            <v>EDUARDO WONG RODRIGUEZ</v>
          </cell>
        </row>
        <row r="41146">
          <cell r="C41146">
            <v>376</v>
          </cell>
          <cell r="D41146" t="str">
            <v>EDUARDO WONG RODRIGUEZ</v>
          </cell>
        </row>
        <row r="41147">
          <cell r="C41147">
            <v>376</v>
          </cell>
          <cell r="D41147" t="str">
            <v>EDUARDO WONG RODRIGUEZ</v>
          </cell>
        </row>
        <row r="41148">
          <cell r="C41148">
            <v>454</v>
          </cell>
          <cell r="D41148" t="str">
            <v>RAMON ENRIQUE REYES CANCINO</v>
          </cell>
        </row>
        <row r="41149">
          <cell r="C41149">
            <v>73</v>
          </cell>
          <cell r="D41149" t="str">
            <v>GRUPO INDUSTRIAL MIRO SA DE CV</v>
          </cell>
        </row>
        <row r="41150">
          <cell r="C41150">
            <v>73</v>
          </cell>
          <cell r="D41150" t="str">
            <v>GRUPO INDUSTRIAL MIRO SA DE CV</v>
          </cell>
        </row>
        <row r="41151">
          <cell r="C41151">
            <v>457</v>
          </cell>
          <cell r="D41151" t="str">
            <v>COMERCIALIZADORA Y DISTRIBUIDORA ZAY SA DE CV</v>
          </cell>
        </row>
        <row r="41152">
          <cell r="C41152">
            <v>367</v>
          </cell>
          <cell r="D41152" t="str">
            <v>WRANGLER DE MEXICO, S. DE R.L. DE C.V.</v>
          </cell>
        </row>
        <row r="41153">
          <cell r="C41153">
            <v>367</v>
          </cell>
          <cell r="D41153" t="str">
            <v>WRANGLER DE MEXICO, S. DE R.L. DE C.V.</v>
          </cell>
        </row>
        <row r="41154">
          <cell r="C41154">
            <v>367</v>
          </cell>
          <cell r="D41154" t="str">
            <v>WRANGLER DE MEXICO, S. DE R.L. DE C.V.</v>
          </cell>
        </row>
        <row r="41155">
          <cell r="C41155">
            <v>55</v>
          </cell>
          <cell r="D41155" t="str">
            <v>DISTRIBUIDORA DE TEXTILES AVANTE SA DE CV</v>
          </cell>
        </row>
        <row r="41156">
          <cell r="C41156">
            <v>409</v>
          </cell>
          <cell r="D41156" t="str">
            <v>INGENIERO FRANCISCO QUINZAÑOS Y CIA SA DE CV</v>
          </cell>
        </row>
        <row r="41157">
          <cell r="C41157">
            <v>409</v>
          </cell>
          <cell r="D41157" t="str">
            <v>INGENIERO FRANCISCO QUINZAÑOS Y CIA SA DE CV</v>
          </cell>
        </row>
        <row r="41158">
          <cell r="C41158">
            <v>427</v>
          </cell>
          <cell r="D41158" t="str">
            <v>CASA ARMANDO GUILLERMO PRIETO, S.A. DE C.V.</v>
          </cell>
        </row>
        <row r="41159">
          <cell r="C41159">
            <v>411</v>
          </cell>
          <cell r="D41159" t="str">
            <v>TECNOLOGIA AMBIENTAL Y COMERCIAL SA</v>
          </cell>
        </row>
        <row r="41160">
          <cell r="C41160">
            <v>411</v>
          </cell>
          <cell r="D41160" t="str">
            <v>TECNOLOGIA AMBIENTAL Y COMERCIAL SA</v>
          </cell>
        </row>
        <row r="41161">
          <cell r="C41161">
            <v>55</v>
          </cell>
          <cell r="D41161" t="str">
            <v>DISTRIBUIDORA DE TEXTILES AVANTE SA DE CV</v>
          </cell>
        </row>
        <row r="41162">
          <cell r="C41162">
            <v>55</v>
          </cell>
          <cell r="D41162" t="str">
            <v>DISTRIBUIDORA DE TEXTILES AVANTE SA DE CV</v>
          </cell>
        </row>
        <row r="41163">
          <cell r="C41163">
            <v>457</v>
          </cell>
          <cell r="D41163" t="str">
            <v>COMERCIALIZADORA Y DISTRIBUIDORA ZAY SA DE CV</v>
          </cell>
        </row>
        <row r="41164">
          <cell r="C41164" t="str">
            <v>S/N</v>
          </cell>
          <cell r="D41164" t="str">
            <v>MARELLI</v>
          </cell>
        </row>
        <row r="41165">
          <cell r="C41165" t="str">
            <v>S/N</v>
          </cell>
          <cell r="D41165" t="str">
            <v>PILGRIMS</v>
          </cell>
        </row>
        <row r="41166">
          <cell r="C41166">
            <v>370</v>
          </cell>
          <cell r="D41166" t="str">
            <v>JUAN RAMON DELGADILLO ALDRETE</v>
          </cell>
        </row>
        <row r="41167">
          <cell r="C41167">
            <v>370</v>
          </cell>
          <cell r="D41167" t="str">
            <v>JUAN RAMON DELGADILLO ALDRETE</v>
          </cell>
        </row>
        <row r="41168">
          <cell r="C41168">
            <v>370</v>
          </cell>
          <cell r="D41168" t="str">
            <v>JUAN RAMON DELGADILLO ALDRETE</v>
          </cell>
        </row>
        <row r="41169">
          <cell r="C41169">
            <v>55</v>
          </cell>
          <cell r="D41169" t="str">
            <v>DISTRIBUIDORA DE TEXTILES AVANTE SA DE CV</v>
          </cell>
        </row>
        <row r="41170">
          <cell r="C41170">
            <v>14</v>
          </cell>
          <cell r="D41170" t="str">
            <v>DISTRIBUIDORA TEXTIL ARTTEX, S.A. DE C.V.</v>
          </cell>
        </row>
        <row r="41171">
          <cell r="C41171">
            <v>14</v>
          </cell>
          <cell r="D41171" t="str">
            <v>DISTRIBUIDORA TEXTIL ARTTEX, S.A. DE C.V.</v>
          </cell>
        </row>
        <row r="41172">
          <cell r="C41172">
            <v>204</v>
          </cell>
          <cell r="D41172" t="str">
            <v>PQ INTEGRADORA LOGISTICA SA DE CV</v>
          </cell>
        </row>
        <row r="41173">
          <cell r="C41173">
            <v>204</v>
          </cell>
          <cell r="D41173" t="str">
            <v>PQ INTEGRADORA LOGISTICA SA DE CV</v>
          </cell>
        </row>
        <row r="41174">
          <cell r="C41174">
            <v>155</v>
          </cell>
          <cell r="D41174" t="str">
            <v>VERTICAL KNITS SA DE CV</v>
          </cell>
        </row>
        <row r="41175">
          <cell r="C41175">
            <v>179</v>
          </cell>
          <cell r="D41175" t="str">
            <v>TBG APPAREL S DE RL DE CV</v>
          </cell>
        </row>
        <row r="41176">
          <cell r="C41176">
            <v>179</v>
          </cell>
          <cell r="D41176" t="str">
            <v>TBG APPAREL S DE RL DE CV</v>
          </cell>
        </row>
        <row r="41177">
          <cell r="C41177">
            <v>378</v>
          </cell>
          <cell r="D41177" t="str">
            <v>STONE LAV, S.A. DE C.V.</v>
          </cell>
        </row>
        <row r="41178">
          <cell r="C41178">
            <v>378</v>
          </cell>
          <cell r="D41178" t="str">
            <v>STONE LAV, S.A. DE C.V.</v>
          </cell>
        </row>
        <row r="41179">
          <cell r="C41179">
            <v>97</v>
          </cell>
          <cell r="D41179" t="str">
            <v>LAVAEXPORT SA DE CV</v>
          </cell>
        </row>
        <row r="41180">
          <cell r="C41180">
            <v>97</v>
          </cell>
          <cell r="D41180" t="str">
            <v>LAVAEXPORT SA DE CV</v>
          </cell>
        </row>
        <row r="41181">
          <cell r="C41181">
            <v>134</v>
          </cell>
          <cell r="D41181" t="str">
            <v>QUIMICA HERNANDEZ RAMIREZ SA DE CV</v>
          </cell>
        </row>
        <row r="41182">
          <cell r="C41182">
            <v>134</v>
          </cell>
          <cell r="D41182" t="str">
            <v>QUIMICA HERNANDEZ RAMIREZ SA DE CV</v>
          </cell>
        </row>
        <row r="41183">
          <cell r="C41183">
            <v>134</v>
          </cell>
          <cell r="D41183" t="str">
            <v>QUIMICA HERNANDEZ RAMIREZ SA DE CV</v>
          </cell>
        </row>
        <row r="41184">
          <cell r="C41184">
            <v>376</v>
          </cell>
          <cell r="D41184" t="str">
            <v>EDUARDO WONG RODRIGUEZ</v>
          </cell>
        </row>
        <row r="41185">
          <cell r="C41185">
            <v>376</v>
          </cell>
          <cell r="D41185" t="str">
            <v>EDUARDO WONG RODRIGUEZ</v>
          </cell>
        </row>
        <row r="41186">
          <cell r="C41186">
            <v>376</v>
          </cell>
          <cell r="D41186" t="str">
            <v>EDUARDO WONG RODRIGUEZ</v>
          </cell>
        </row>
        <row r="41187">
          <cell r="C41187">
            <v>454</v>
          </cell>
          <cell r="D41187" t="str">
            <v>RAMON ENRIQUE REYES CANCINO</v>
          </cell>
        </row>
        <row r="41188">
          <cell r="C41188">
            <v>73</v>
          </cell>
          <cell r="D41188" t="str">
            <v>GRUPO INDUSTRIAL MIRO SA DE CV</v>
          </cell>
        </row>
        <row r="41189">
          <cell r="C41189">
            <v>73</v>
          </cell>
          <cell r="D41189" t="str">
            <v>GRUPO INDUSTRIAL MIRO SA DE CV</v>
          </cell>
        </row>
        <row r="41190">
          <cell r="C41190">
            <v>457</v>
          </cell>
          <cell r="D41190" t="str">
            <v>COMERCIALIZADORA Y DISTRIBUIDORA ZAY SA DE CV</v>
          </cell>
        </row>
        <row r="41191">
          <cell r="C41191">
            <v>367</v>
          </cell>
          <cell r="D41191" t="str">
            <v>WRANGLER DE MEXICO, S. DE R.L. DE C.V.</v>
          </cell>
        </row>
        <row r="41192">
          <cell r="C41192">
            <v>367</v>
          </cell>
          <cell r="D41192" t="str">
            <v>WRANGLER DE MEXICO, S. DE R.L. DE C.V.</v>
          </cell>
        </row>
        <row r="41193">
          <cell r="C41193">
            <v>367</v>
          </cell>
          <cell r="D41193" t="str">
            <v>WRANGLER DE MEXICO, S. DE R.L. DE C.V.</v>
          </cell>
        </row>
        <row r="41194">
          <cell r="C41194">
            <v>55</v>
          </cell>
          <cell r="D41194" t="str">
            <v>DISTRIBUIDORA DE TEXTILES AVANTE SA DE CV</v>
          </cell>
        </row>
        <row r="41195">
          <cell r="C41195">
            <v>409</v>
          </cell>
          <cell r="D41195" t="str">
            <v>INGENIERO FRANCISCO QUINZAÑOS Y CIA SA DE CV</v>
          </cell>
        </row>
        <row r="41196">
          <cell r="C41196">
            <v>409</v>
          </cell>
          <cell r="D41196" t="str">
            <v>INGENIERO FRANCISCO QUINZAÑOS Y CIA SA DE CV</v>
          </cell>
        </row>
        <row r="41197">
          <cell r="C41197">
            <v>427</v>
          </cell>
          <cell r="D41197" t="str">
            <v>CASA ARMANDO GUILLERMO PRIETO, S.A. DE C.V.</v>
          </cell>
        </row>
        <row r="41198">
          <cell r="C41198">
            <v>411</v>
          </cell>
          <cell r="D41198" t="str">
            <v>TECNOLOGIA AMBIENTAL Y COMERCIAL SA</v>
          </cell>
        </row>
        <row r="41199">
          <cell r="C41199">
            <v>411</v>
          </cell>
          <cell r="D41199" t="str">
            <v>TECNOLOGIA AMBIENTAL Y COMERCIAL SA</v>
          </cell>
        </row>
        <row r="41200">
          <cell r="C41200">
            <v>55</v>
          </cell>
          <cell r="D41200" t="str">
            <v>DISTRIBUIDORA DE TEXTILES AVANTE SA DE CV</v>
          </cell>
        </row>
        <row r="41201">
          <cell r="C41201">
            <v>55</v>
          </cell>
          <cell r="D41201" t="str">
            <v>DISTRIBUIDORA DE TEXTILES AVANTE SA DE CV</v>
          </cell>
        </row>
        <row r="41202">
          <cell r="C41202">
            <v>457</v>
          </cell>
          <cell r="D41202" t="str">
            <v>COMERCIALIZADORA Y DISTRIBUIDORA ZAY SA DE CV</v>
          </cell>
        </row>
        <row r="41203">
          <cell r="C41203" t="str">
            <v>S/N</v>
          </cell>
          <cell r="D41203" t="str">
            <v>MARELLI</v>
          </cell>
        </row>
        <row r="41204">
          <cell r="C41204" t="str">
            <v>S/N</v>
          </cell>
          <cell r="D41204" t="str">
            <v>PILGRIMS</v>
          </cell>
        </row>
        <row r="41205">
          <cell r="C41205">
            <v>370</v>
          </cell>
          <cell r="D41205" t="str">
            <v>JUAN RAMON DELGADILLO ALDRETE</v>
          </cell>
        </row>
        <row r="41206">
          <cell r="C41206">
            <v>370</v>
          </cell>
          <cell r="D41206" t="str">
            <v>JUAN RAMON DELGADILLO ALDRETE</v>
          </cell>
        </row>
        <row r="41207">
          <cell r="C41207">
            <v>370</v>
          </cell>
          <cell r="D41207" t="str">
            <v>JUAN RAMON DELGADILLO ALDRETE</v>
          </cell>
        </row>
        <row r="41208">
          <cell r="C41208">
            <v>55</v>
          </cell>
          <cell r="D41208" t="str">
            <v>DISTRIBUIDORA DE TEXTILES AVANTE SA DE CV</v>
          </cell>
        </row>
        <row r="41209">
          <cell r="C41209">
            <v>14</v>
          </cell>
          <cell r="D41209" t="str">
            <v>DISTRIBUIDORA TEXTIL ARTTEX, S.A. DE C.V.</v>
          </cell>
        </row>
        <row r="41210">
          <cell r="C41210">
            <v>14</v>
          </cell>
          <cell r="D41210" t="str">
            <v>DISTRIBUIDORA TEXTIL ARTTEX, S.A. DE C.V.</v>
          </cell>
        </row>
        <row r="41211">
          <cell r="C41211">
            <v>204</v>
          </cell>
          <cell r="D41211" t="str">
            <v>PQ INTEGRADORA LOGISTICA SA DE CV</v>
          </cell>
        </row>
        <row r="41212">
          <cell r="C41212">
            <v>204</v>
          </cell>
          <cell r="D41212" t="str">
            <v>PQ INTEGRADORA LOGISTICA SA DE CV</v>
          </cell>
        </row>
        <row r="41213">
          <cell r="C41213">
            <v>155</v>
          </cell>
          <cell r="D41213" t="str">
            <v>VERTICAL KNITS SA DE CV</v>
          </cell>
        </row>
        <row r="41214">
          <cell r="C41214">
            <v>179</v>
          </cell>
          <cell r="D41214" t="str">
            <v>TBG APPAREL S DE RL DE CV</v>
          </cell>
        </row>
        <row r="41215">
          <cell r="C41215">
            <v>179</v>
          </cell>
          <cell r="D41215" t="str">
            <v>TBG APPAREL S DE RL DE CV</v>
          </cell>
        </row>
        <row r="41216">
          <cell r="C41216">
            <v>378</v>
          </cell>
          <cell r="D41216" t="str">
            <v>STONE LAV, S.A. DE C.V.</v>
          </cell>
        </row>
        <row r="41217">
          <cell r="C41217">
            <v>378</v>
          </cell>
          <cell r="D41217" t="str">
            <v>STONE LAV, S.A. DE C.V.</v>
          </cell>
        </row>
        <row r="41218">
          <cell r="C41218">
            <v>97</v>
          </cell>
          <cell r="D41218" t="str">
            <v>LAVAEXPORT SA DE CV</v>
          </cell>
        </row>
        <row r="41219">
          <cell r="C41219">
            <v>97</v>
          </cell>
          <cell r="D41219" t="str">
            <v>LAVAEXPORT SA DE CV</v>
          </cell>
        </row>
        <row r="41220">
          <cell r="C41220">
            <v>134</v>
          </cell>
          <cell r="D41220" t="str">
            <v>QUIMICA HERNANDEZ RAMIREZ SA DE CV</v>
          </cell>
        </row>
        <row r="41221">
          <cell r="C41221">
            <v>134</v>
          </cell>
          <cell r="D41221" t="str">
            <v>QUIMICA HERNANDEZ RAMIREZ SA DE CV</v>
          </cell>
        </row>
        <row r="41222">
          <cell r="C41222">
            <v>134</v>
          </cell>
          <cell r="D41222" t="str">
            <v>QUIMICA HERNANDEZ RAMIREZ SA DE CV</v>
          </cell>
        </row>
        <row r="41223">
          <cell r="C41223">
            <v>376</v>
          </cell>
          <cell r="D41223" t="str">
            <v>EDUARDO WONG RODRIGUEZ</v>
          </cell>
        </row>
        <row r="41224">
          <cell r="C41224">
            <v>376</v>
          </cell>
          <cell r="D41224" t="str">
            <v>EDUARDO WONG RODRIGUEZ</v>
          </cell>
        </row>
        <row r="41225">
          <cell r="C41225">
            <v>376</v>
          </cell>
          <cell r="D41225" t="str">
            <v>EDUARDO WONG RODRIGUEZ</v>
          </cell>
        </row>
        <row r="41226">
          <cell r="C41226">
            <v>454</v>
          </cell>
          <cell r="D41226" t="str">
            <v>RAMON ENRIQUE REYES CANCINO</v>
          </cell>
        </row>
        <row r="41227">
          <cell r="C41227">
            <v>73</v>
          </cell>
          <cell r="D41227" t="str">
            <v>GRUPO INDUSTRIAL MIRO SA DE CV</v>
          </cell>
        </row>
        <row r="41228">
          <cell r="C41228">
            <v>73</v>
          </cell>
          <cell r="D41228" t="str">
            <v>GRUPO INDUSTRIAL MIRO SA DE CV</v>
          </cell>
        </row>
        <row r="41229">
          <cell r="C41229">
            <v>457</v>
          </cell>
          <cell r="D41229" t="str">
            <v>COMERCIALIZADORA Y DISTRIBUIDORA ZAY SA DE CV</v>
          </cell>
        </row>
        <row r="41230">
          <cell r="C41230">
            <v>367</v>
          </cell>
          <cell r="D41230" t="str">
            <v>WRANGLER DE MEXICO, S. DE R.L. DE C.V.</v>
          </cell>
        </row>
        <row r="41231">
          <cell r="C41231">
            <v>367</v>
          </cell>
          <cell r="D41231" t="str">
            <v>WRANGLER DE MEXICO, S. DE R.L. DE C.V.</v>
          </cell>
        </row>
        <row r="41232">
          <cell r="C41232">
            <v>367</v>
          </cell>
          <cell r="D41232" t="str">
            <v>WRANGLER DE MEXICO, S. DE R.L. DE C.V.</v>
          </cell>
        </row>
        <row r="41233">
          <cell r="C41233">
            <v>55</v>
          </cell>
          <cell r="D41233" t="str">
            <v>DISTRIBUIDORA DE TEXTILES AVANTE SA DE CV</v>
          </cell>
        </row>
        <row r="41234">
          <cell r="C41234">
            <v>409</v>
          </cell>
          <cell r="D41234" t="str">
            <v>INGENIERO FRANCISCO QUINZAÑOS Y CIA SA DE CV</v>
          </cell>
        </row>
        <row r="41235">
          <cell r="C41235">
            <v>409</v>
          </cell>
          <cell r="D41235" t="str">
            <v>INGENIERO FRANCISCO QUINZAÑOS Y CIA SA DE CV</v>
          </cell>
        </row>
        <row r="41236">
          <cell r="C41236">
            <v>427</v>
          </cell>
          <cell r="D41236" t="str">
            <v>CASA ARMANDO GUILLERMO PRIETO, S.A. DE C.V.</v>
          </cell>
        </row>
        <row r="41237">
          <cell r="C41237">
            <v>411</v>
          </cell>
          <cell r="D41237" t="str">
            <v>TECNOLOGIA AMBIENTAL Y COMERCIAL SA</v>
          </cell>
        </row>
        <row r="41238">
          <cell r="C41238">
            <v>411</v>
          </cell>
          <cell r="D41238" t="str">
            <v>TECNOLOGIA AMBIENTAL Y COMERCIAL SA</v>
          </cell>
        </row>
        <row r="41239">
          <cell r="C41239">
            <v>55</v>
          </cell>
          <cell r="D41239" t="str">
            <v>DISTRIBUIDORA DE TEXTILES AVANTE SA DE CV</v>
          </cell>
        </row>
        <row r="41240">
          <cell r="C41240">
            <v>55</v>
          </cell>
          <cell r="D41240" t="str">
            <v>DISTRIBUIDORA DE TEXTILES AVANTE SA DE CV</v>
          </cell>
        </row>
        <row r="41241">
          <cell r="C41241">
            <v>457</v>
          </cell>
          <cell r="D41241" t="str">
            <v>COMERCIALIZADORA Y DISTRIBUIDORA ZAY SA DE CV</v>
          </cell>
        </row>
        <row r="41242">
          <cell r="C41242" t="str">
            <v>S/N</v>
          </cell>
          <cell r="D41242" t="str">
            <v>MARELLI</v>
          </cell>
        </row>
        <row r="41243">
          <cell r="C41243" t="str">
            <v>S/N</v>
          </cell>
          <cell r="D41243" t="str">
            <v>PILGRIMS</v>
          </cell>
        </row>
        <row r="41244">
          <cell r="C41244">
            <v>370</v>
          </cell>
          <cell r="D41244" t="str">
            <v>JUAN RAMON DELGADILLO ALDRETE</v>
          </cell>
        </row>
        <row r="41245">
          <cell r="C41245">
            <v>370</v>
          </cell>
          <cell r="D41245" t="str">
            <v>JUAN RAMON DELGADILLO ALDRETE</v>
          </cell>
        </row>
        <row r="41246">
          <cell r="C41246">
            <v>370</v>
          </cell>
          <cell r="D41246" t="str">
            <v>JUAN RAMON DELGADILLO ALDRETE</v>
          </cell>
        </row>
        <row r="41247">
          <cell r="C41247">
            <v>55</v>
          </cell>
          <cell r="D41247" t="str">
            <v>DISTRIBUIDORA DE TEXTILES AVANTE SA DE CV</v>
          </cell>
        </row>
        <row r="41248">
          <cell r="C41248">
            <v>14</v>
          </cell>
          <cell r="D41248" t="str">
            <v>DISTRIBUIDORA TEXTIL ARTTEX, S.A. DE C.V.</v>
          </cell>
        </row>
        <row r="41249">
          <cell r="C41249">
            <v>14</v>
          </cell>
          <cell r="D41249" t="str">
            <v>DISTRIBUIDORA TEXTIL ARTTEX, S.A. DE C.V.</v>
          </cell>
        </row>
        <row r="41250">
          <cell r="C41250">
            <v>204</v>
          </cell>
          <cell r="D41250" t="str">
            <v>PQ INTEGRADORA LOGISTICA SA DE CV</v>
          </cell>
        </row>
        <row r="41251">
          <cell r="C41251">
            <v>204</v>
          </cell>
          <cell r="D41251" t="str">
            <v>PQ INTEGRADORA LOGISTICA SA DE CV</v>
          </cell>
        </row>
        <row r="41252">
          <cell r="C41252">
            <v>155</v>
          </cell>
          <cell r="D41252" t="str">
            <v>VERTICAL KNITS SA DE CV</v>
          </cell>
        </row>
        <row r="41253">
          <cell r="C41253">
            <v>179</v>
          </cell>
          <cell r="D41253" t="str">
            <v>TBG APPAREL S DE RL DE CV</v>
          </cell>
        </row>
        <row r="41254">
          <cell r="C41254">
            <v>179</v>
          </cell>
          <cell r="D41254" t="str">
            <v>TBG APPAREL S DE RL DE CV</v>
          </cell>
        </row>
        <row r="41255">
          <cell r="C41255">
            <v>378</v>
          </cell>
          <cell r="D41255" t="str">
            <v>STONE LAV, S.A. DE C.V.</v>
          </cell>
        </row>
        <row r="41256">
          <cell r="C41256">
            <v>378</v>
          </cell>
          <cell r="D41256" t="str">
            <v>STONE LAV, S.A. DE C.V.</v>
          </cell>
        </row>
        <row r="41257">
          <cell r="C41257">
            <v>97</v>
          </cell>
          <cell r="D41257" t="str">
            <v>LAVAEXPORT SA DE CV</v>
          </cell>
        </row>
        <row r="41258">
          <cell r="C41258">
            <v>97</v>
          </cell>
          <cell r="D41258" t="str">
            <v>LAVAEXPORT SA DE CV</v>
          </cell>
        </row>
        <row r="41259">
          <cell r="C41259">
            <v>134</v>
          </cell>
          <cell r="D41259" t="str">
            <v>QUIMICA HERNANDEZ RAMIREZ SA DE CV</v>
          </cell>
        </row>
        <row r="41260">
          <cell r="C41260">
            <v>134</v>
          </cell>
          <cell r="D41260" t="str">
            <v>QUIMICA HERNANDEZ RAMIREZ SA DE CV</v>
          </cell>
        </row>
        <row r="41261">
          <cell r="C41261">
            <v>134</v>
          </cell>
          <cell r="D41261" t="str">
            <v>QUIMICA HERNANDEZ RAMIREZ SA DE CV</v>
          </cell>
        </row>
        <row r="41262">
          <cell r="C41262">
            <v>376</v>
          </cell>
          <cell r="D41262" t="str">
            <v>EDUARDO WONG RODRIGUEZ</v>
          </cell>
        </row>
        <row r="41263">
          <cell r="C41263">
            <v>376</v>
          </cell>
          <cell r="D41263" t="str">
            <v>EDUARDO WONG RODRIGUEZ</v>
          </cell>
        </row>
        <row r="41264">
          <cell r="C41264">
            <v>376</v>
          </cell>
          <cell r="D41264" t="str">
            <v>EDUARDO WONG RODRIGUEZ</v>
          </cell>
        </row>
        <row r="41265">
          <cell r="C41265">
            <v>454</v>
          </cell>
          <cell r="D41265" t="str">
            <v>RAMON ENRIQUE REYES CANCINO</v>
          </cell>
        </row>
        <row r="41266">
          <cell r="C41266">
            <v>73</v>
          </cell>
          <cell r="D41266" t="str">
            <v>GRUPO INDUSTRIAL MIRO SA DE CV</v>
          </cell>
        </row>
        <row r="41267">
          <cell r="C41267">
            <v>73</v>
          </cell>
          <cell r="D41267" t="str">
            <v>GRUPO INDUSTRIAL MIRO SA DE CV</v>
          </cell>
        </row>
        <row r="41268">
          <cell r="C41268">
            <v>457</v>
          </cell>
          <cell r="D41268" t="str">
            <v>COMERCIALIZADORA Y DISTRIBUIDORA ZAY SA DE CV</v>
          </cell>
        </row>
        <row r="41269">
          <cell r="C41269">
            <v>367</v>
          </cell>
          <cell r="D41269" t="str">
            <v>WRANGLER DE MEXICO, S. DE R.L. DE C.V.</v>
          </cell>
        </row>
        <row r="41270">
          <cell r="C41270">
            <v>367</v>
          </cell>
          <cell r="D41270" t="str">
            <v>WRANGLER DE MEXICO, S. DE R.L. DE C.V.</v>
          </cell>
        </row>
        <row r="41271">
          <cell r="C41271">
            <v>367</v>
          </cell>
          <cell r="D41271" t="str">
            <v>WRANGLER DE MEXICO, S. DE R.L. DE C.V.</v>
          </cell>
        </row>
        <row r="41272">
          <cell r="C41272">
            <v>55</v>
          </cell>
          <cell r="D41272" t="str">
            <v>DISTRIBUIDORA DE TEXTILES AVANTE SA DE CV</v>
          </cell>
        </row>
        <row r="41273">
          <cell r="C41273">
            <v>409</v>
          </cell>
          <cell r="D41273" t="str">
            <v>INGENIERO FRANCISCO QUINZAÑOS Y CIA SA DE CV</v>
          </cell>
        </row>
        <row r="41274">
          <cell r="C41274">
            <v>409</v>
          </cell>
          <cell r="D41274" t="str">
            <v>INGENIERO FRANCISCO QUINZAÑOS Y CIA SA DE CV</v>
          </cell>
        </row>
        <row r="41275">
          <cell r="C41275">
            <v>427</v>
          </cell>
          <cell r="D41275" t="str">
            <v>CASA ARMANDO GUILLERMO PRIETO, S.A. DE C.V.</v>
          </cell>
        </row>
        <row r="41276">
          <cell r="C41276">
            <v>411</v>
          </cell>
          <cell r="D41276" t="str">
            <v>TECNOLOGIA AMBIENTAL Y COMERCIAL SA</v>
          </cell>
        </row>
        <row r="41277">
          <cell r="C41277">
            <v>411</v>
          </cell>
          <cell r="D41277" t="str">
            <v>TECNOLOGIA AMBIENTAL Y COMERCIAL SA</v>
          </cell>
        </row>
        <row r="41278">
          <cell r="C41278">
            <v>55</v>
          </cell>
          <cell r="D41278" t="str">
            <v>DISTRIBUIDORA DE TEXTILES AVANTE SA DE CV</v>
          </cell>
        </row>
        <row r="41279">
          <cell r="C41279">
            <v>55</v>
          </cell>
          <cell r="D41279" t="str">
            <v>DISTRIBUIDORA DE TEXTILES AVANTE SA DE CV</v>
          </cell>
        </row>
        <row r="41280">
          <cell r="C41280">
            <v>457</v>
          </cell>
          <cell r="D41280" t="str">
            <v>COMERCIALIZADORA Y DISTRIBUIDORA ZAY SA DE CV</v>
          </cell>
        </row>
        <row r="41281">
          <cell r="C41281" t="str">
            <v>S/N</v>
          </cell>
          <cell r="D41281" t="str">
            <v>MARELLI</v>
          </cell>
        </row>
        <row r="41282">
          <cell r="C41282" t="str">
            <v>S/N</v>
          </cell>
          <cell r="D41282" t="str">
            <v>PILGRIMS</v>
          </cell>
        </row>
        <row r="41283">
          <cell r="C41283">
            <v>370</v>
          </cell>
          <cell r="D41283" t="str">
            <v>JUAN RAMON DELGADILLO ALDRETE</v>
          </cell>
        </row>
        <row r="41284">
          <cell r="C41284">
            <v>370</v>
          </cell>
          <cell r="D41284" t="str">
            <v>JUAN RAMON DELGADILLO ALDRETE</v>
          </cell>
        </row>
        <row r="41285">
          <cell r="C41285">
            <v>370</v>
          </cell>
          <cell r="D41285" t="str">
            <v>JUAN RAMON DELGADILLO ALDRETE</v>
          </cell>
        </row>
        <row r="41286">
          <cell r="C41286">
            <v>55</v>
          </cell>
          <cell r="D41286" t="str">
            <v>DISTRIBUIDORA DE TEXTILES AVANTE SA DE CV</v>
          </cell>
        </row>
        <row r="41287">
          <cell r="C41287">
            <v>14</v>
          </cell>
          <cell r="D41287" t="str">
            <v>DISTRIBUIDORA TEXTIL ARTTEX, S.A. DE C.V.</v>
          </cell>
        </row>
        <row r="41288">
          <cell r="C41288">
            <v>14</v>
          </cell>
          <cell r="D41288" t="str">
            <v>DISTRIBUIDORA TEXTIL ARTTEX, S.A. DE C.V.</v>
          </cell>
        </row>
        <row r="41289">
          <cell r="C41289">
            <v>204</v>
          </cell>
          <cell r="D41289" t="str">
            <v>PQ INTEGRADORA LOGISTICA SA DE CV</v>
          </cell>
        </row>
        <row r="41290">
          <cell r="C41290">
            <v>204</v>
          </cell>
          <cell r="D41290" t="str">
            <v>PQ INTEGRADORA LOGISTICA SA DE CV</v>
          </cell>
        </row>
        <row r="41291">
          <cell r="C41291">
            <v>155</v>
          </cell>
          <cell r="D41291" t="str">
            <v>VERTICAL KNITS SA DE CV</v>
          </cell>
        </row>
        <row r="41292">
          <cell r="C41292">
            <v>179</v>
          </cell>
          <cell r="D41292" t="str">
            <v>TBG APPAREL S DE RL DE CV</v>
          </cell>
        </row>
        <row r="41293">
          <cell r="C41293">
            <v>179</v>
          </cell>
          <cell r="D41293" t="str">
            <v>TBG APPAREL S DE RL DE CV</v>
          </cell>
        </row>
        <row r="41294">
          <cell r="C41294">
            <v>378</v>
          </cell>
          <cell r="D41294" t="str">
            <v>STONE LAV, S.A. DE C.V.</v>
          </cell>
        </row>
        <row r="41295">
          <cell r="C41295">
            <v>378</v>
          </cell>
          <cell r="D41295" t="str">
            <v>STONE LAV, S.A. DE C.V.</v>
          </cell>
        </row>
        <row r="41296">
          <cell r="C41296">
            <v>97</v>
          </cell>
          <cell r="D41296" t="str">
            <v>LAVAEXPORT SA DE CV</v>
          </cell>
        </row>
        <row r="41297">
          <cell r="C41297">
            <v>97</v>
          </cell>
          <cell r="D41297" t="str">
            <v>LAVAEXPORT SA DE CV</v>
          </cell>
        </row>
        <row r="41298">
          <cell r="C41298">
            <v>134</v>
          </cell>
          <cell r="D41298" t="str">
            <v>QUIMICA HERNANDEZ RAMIREZ SA DE CV</v>
          </cell>
        </row>
        <row r="41299">
          <cell r="C41299">
            <v>134</v>
          </cell>
          <cell r="D41299" t="str">
            <v>QUIMICA HERNANDEZ RAMIREZ SA DE CV</v>
          </cell>
        </row>
        <row r="41300">
          <cell r="C41300">
            <v>134</v>
          </cell>
          <cell r="D41300" t="str">
            <v>QUIMICA HERNANDEZ RAMIREZ SA DE CV</v>
          </cell>
        </row>
        <row r="41301">
          <cell r="C41301">
            <v>376</v>
          </cell>
          <cell r="D41301" t="str">
            <v>EDUARDO WONG RODRIGUEZ</v>
          </cell>
        </row>
        <row r="41302">
          <cell r="C41302">
            <v>376</v>
          </cell>
          <cell r="D41302" t="str">
            <v>EDUARDO WONG RODRIGUEZ</v>
          </cell>
        </row>
        <row r="41303">
          <cell r="C41303">
            <v>376</v>
          </cell>
          <cell r="D41303" t="str">
            <v>EDUARDO WONG RODRIGUEZ</v>
          </cell>
        </row>
        <row r="41304">
          <cell r="C41304">
            <v>454</v>
          </cell>
          <cell r="D41304" t="str">
            <v>RAMON ENRIQUE REYES CANCINO</v>
          </cell>
        </row>
        <row r="41305">
          <cell r="C41305">
            <v>73</v>
          </cell>
          <cell r="D41305" t="str">
            <v>GRUPO INDUSTRIAL MIRO SA DE CV</v>
          </cell>
        </row>
        <row r="41306">
          <cell r="C41306">
            <v>73</v>
          </cell>
          <cell r="D41306" t="str">
            <v>GRUPO INDUSTRIAL MIRO SA DE CV</v>
          </cell>
        </row>
        <row r="41307">
          <cell r="C41307">
            <v>457</v>
          </cell>
          <cell r="D41307" t="str">
            <v>COMERCIALIZADORA Y DISTRIBUIDORA ZAY SA DE CV</v>
          </cell>
        </row>
        <row r="41308">
          <cell r="C41308">
            <v>367</v>
          </cell>
          <cell r="D41308" t="str">
            <v>WRANGLER DE MEXICO, S. DE R.L. DE C.V.</v>
          </cell>
        </row>
        <row r="41309">
          <cell r="C41309">
            <v>367</v>
          </cell>
          <cell r="D41309" t="str">
            <v>WRANGLER DE MEXICO, S. DE R.L. DE C.V.</v>
          </cell>
        </row>
        <row r="41310">
          <cell r="C41310">
            <v>367</v>
          </cell>
          <cell r="D41310" t="str">
            <v>WRANGLER DE MEXICO, S. DE R.L. DE C.V.</v>
          </cell>
        </row>
        <row r="41311">
          <cell r="C41311">
            <v>55</v>
          </cell>
          <cell r="D41311" t="str">
            <v>DISTRIBUIDORA DE TEXTILES AVANTE SA DE CV</v>
          </cell>
        </row>
        <row r="41312">
          <cell r="C41312">
            <v>409</v>
          </cell>
          <cell r="D41312" t="str">
            <v>INGENIERO FRANCISCO QUINZAÑOS Y CIA SA DE CV</v>
          </cell>
        </row>
        <row r="41313">
          <cell r="C41313">
            <v>409</v>
          </cell>
          <cell r="D41313" t="str">
            <v>INGENIERO FRANCISCO QUINZAÑOS Y CIA SA DE CV</v>
          </cell>
        </row>
        <row r="41314">
          <cell r="C41314">
            <v>427</v>
          </cell>
          <cell r="D41314" t="str">
            <v>CASA ARMANDO GUILLERMO PRIETO, S.A. DE C.V.</v>
          </cell>
        </row>
        <row r="41315">
          <cell r="C41315">
            <v>411</v>
          </cell>
          <cell r="D41315" t="str">
            <v>TECNOLOGIA AMBIENTAL Y COMERCIAL SA</v>
          </cell>
        </row>
        <row r="41316">
          <cell r="C41316">
            <v>411</v>
          </cell>
          <cell r="D41316" t="str">
            <v>TECNOLOGIA AMBIENTAL Y COMERCIAL SA</v>
          </cell>
        </row>
        <row r="41317">
          <cell r="C41317">
            <v>55</v>
          </cell>
          <cell r="D41317" t="str">
            <v>DISTRIBUIDORA DE TEXTILES AVANTE SA DE CV</v>
          </cell>
        </row>
        <row r="41318">
          <cell r="C41318">
            <v>55</v>
          </cell>
          <cell r="D41318" t="str">
            <v>DISTRIBUIDORA DE TEXTILES AVANTE SA DE CV</v>
          </cell>
        </row>
        <row r="41319">
          <cell r="C41319">
            <v>457</v>
          </cell>
          <cell r="D41319" t="str">
            <v>COMERCIALIZADORA Y DISTRIBUIDORA ZAY SA DE CV</v>
          </cell>
        </row>
        <row r="41320">
          <cell r="C41320" t="str">
            <v>S/N</v>
          </cell>
          <cell r="D41320" t="str">
            <v>MARELLI</v>
          </cell>
        </row>
        <row r="41321">
          <cell r="C41321" t="str">
            <v>S/N</v>
          </cell>
          <cell r="D41321" t="str">
            <v>PILGRIMS</v>
          </cell>
        </row>
        <row r="41322">
          <cell r="C41322">
            <v>370</v>
          </cell>
          <cell r="D41322" t="str">
            <v>JUAN RAMON DELGADILLO ALDRETE</v>
          </cell>
        </row>
        <row r="41323">
          <cell r="C41323">
            <v>370</v>
          </cell>
          <cell r="D41323" t="str">
            <v>JUAN RAMON DELGADILLO ALDRETE</v>
          </cell>
        </row>
        <row r="41324">
          <cell r="C41324">
            <v>370</v>
          </cell>
          <cell r="D41324" t="str">
            <v>JUAN RAMON DELGADILLO ALDRETE</v>
          </cell>
        </row>
        <row r="41325">
          <cell r="C41325">
            <v>55</v>
          </cell>
          <cell r="D41325" t="str">
            <v>DISTRIBUIDORA DE TEXTILES AVANTE SA DE CV</v>
          </cell>
        </row>
        <row r="41326">
          <cell r="C41326">
            <v>14</v>
          </cell>
          <cell r="D41326" t="str">
            <v>DISTRIBUIDORA TEXTIL ARTTEX, S.A. DE C.V.</v>
          </cell>
        </row>
        <row r="41327">
          <cell r="C41327">
            <v>14</v>
          </cell>
          <cell r="D41327" t="str">
            <v>DISTRIBUIDORA TEXTIL ARTTEX, S.A. DE C.V.</v>
          </cell>
        </row>
        <row r="41328">
          <cell r="C41328">
            <v>204</v>
          </cell>
          <cell r="D41328" t="str">
            <v>PQ INTEGRADORA LOGISTICA SA DE CV</v>
          </cell>
        </row>
        <row r="41329">
          <cell r="C41329">
            <v>204</v>
          </cell>
          <cell r="D41329" t="str">
            <v>PQ INTEGRADORA LOGISTICA SA DE CV</v>
          </cell>
        </row>
        <row r="41330">
          <cell r="C41330">
            <v>155</v>
          </cell>
          <cell r="D41330" t="str">
            <v>VERTICAL KNITS SA DE CV</v>
          </cell>
        </row>
        <row r="41331">
          <cell r="C41331">
            <v>179</v>
          </cell>
          <cell r="D41331" t="str">
            <v>TBG APPAREL S DE RL DE CV</v>
          </cell>
        </row>
        <row r="41332">
          <cell r="C41332">
            <v>179</v>
          </cell>
          <cell r="D41332" t="str">
            <v>TBG APPAREL S DE RL DE CV</v>
          </cell>
        </row>
        <row r="41333">
          <cell r="C41333">
            <v>378</v>
          </cell>
          <cell r="D41333" t="str">
            <v>STONE LAV, S.A. DE C.V.</v>
          </cell>
        </row>
        <row r="41334">
          <cell r="C41334">
            <v>378</v>
          </cell>
          <cell r="D41334" t="str">
            <v>STONE LAV, S.A. DE C.V.</v>
          </cell>
        </row>
        <row r="41335">
          <cell r="C41335">
            <v>97</v>
          </cell>
          <cell r="D41335" t="str">
            <v>LAVAEXPORT SA DE CV</v>
          </cell>
        </row>
        <row r="41336">
          <cell r="C41336">
            <v>97</v>
          </cell>
          <cell r="D41336" t="str">
            <v>LAVAEXPORT SA DE CV</v>
          </cell>
        </row>
        <row r="41337">
          <cell r="C41337">
            <v>134</v>
          </cell>
          <cell r="D41337" t="str">
            <v>QUIMICA HERNANDEZ RAMIREZ SA DE CV</v>
          </cell>
        </row>
        <row r="41338">
          <cell r="C41338">
            <v>134</v>
          </cell>
          <cell r="D41338" t="str">
            <v>QUIMICA HERNANDEZ RAMIREZ SA DE CV</v>
          </cell>
        </row>
        <row r="41339">
          <cell r="C41339">
            <v>134</v>
          </cell>
          <cell r="D41339" t="str">
            <v>QUIMICA HERNANDEZ RAMIREZ SA DE CV</v>
          </cell>
        </row>
        <row r="41340">
          <cell r="C41340">
            <v>376</v>
          </cell>
          <cell r="D41340" t="str">
            <v>EDUARDO WONG RODRIGUEZ</v>
          </cell>
        </row>
        <row r="41341">
          <cell r="C41341">
            <v>376</v>
          </cell>
          <cell r="D41341" t="str">
            <v>EDUARDO WONG RODRIGUEZ</v>
          </cell>
        </row>
        <row r="41342">
          <cell r="C41342">
            <v>376</v>
          </cell>
          <cell r="D41342" t="str">
            <v>EDUARDO WONG RODRIGUEZ</v>
          </cell>
        </row>
        <row r="41343">
          <cell r="C41343">
            <v>454</v>
          </cell>
          <cell r="D41343" t="str">
            <v>RAMON ENRIQUE REYES CANCINO</v>
          </cell>
        </row>
        <row r="41344">
          <cell r="C41344">
            <v>73</v>
          </cell>
          <cell r="D41344" t="str">
            <v>GRUPO INDUSTRIAL MIRO SA DE CV</v>
          </cell>
        </row>
        <row r="41345">
          <cell r="C41345">
            <v>73</v>
          </cell>
          <cell r="D41345" t="str">
            <v>GRUPO INDUSTRIAL MIRO SA DE CV</v>
          </cell>
        </row>
        <row r="41346">
          <cell r="C41346">
            <v>457</v>
          </cell>
          <cell r="D41346" t="str">
            <v>COMERCIALIZADORA Y DISTRIBUIDORA ZAY SA DE CV</v>
          </cell>
        </row>
        <row r="41347">
          <cell r="C41347">
            <v>367</v>
          </cell>
          <cell r="D41347" t="str">
            <v>WRANGLER DE MEXICO, S. DE R.L. DE C.V.</v>
          </cell>
        </row>
        <row r="41348">
          <cell r="C41348">
            <v>367</v>
          </cell>
          <cell r="D41348" t="str">
            <v>WRANGLER DE MEXICO, S. DE R.L. DE C.V.</v>
          </cell>
        </row>
        <row r="41349">
          <cell r="C41349">
            <v>367</v>
          </cell>
          <cell r="D41349" t="str">
            <v>WRANGLER DE MEXICO, S. DE R.L. DE C.V.</v>
          </cell>
        </row>
        <row r="41350">
          <cell r="C41350">
            <v>55</v>
          </cell>
          <cell r="D41350" t="str">
            <v>DISTRIBUIDORA DE TEXTILES AVANTE SA DE CV</v>
          </cell>
        </row>
        <row r="41351">
          <cell r="C41351">
            <v>409</v>
          </cell>
          <cell r="D41351" t="str">
            <v>INGENIERO FRANCISCO QUINZAÑOS Y CIA SA DE CV</v>
          </cell>
        </row>
        <row r="41352">
          <cell r="C41352">
            <v>409</v>
          </cell>
          <cell r="D41352" t="str">
            <v>INGENIERO FRANCISCO QUINZAÑOS Y CIA SA DE CV</v>
          </cell>
        </row>
        <row r="41353">
          <cell r="C41353">
            <v>427</v>
          </cell>
          <cell r="D41353" t="str">
            <v>CASA ARMANDO GUILLERMO PRIETO, S.A. DE C.V.</v>
          </cell>
        </row>
        <row r="41354">
          <cell r="C41354">
            <v>411</v>
          </cell>
          <cell r="D41354" t="str">
            <v>TECNOLOGIA AMBIENTAL Y COMERCIAL SA</v>
          </cell>
        </row>
        <row r="41355">
          <cell r="C41355">
            <v>411</v>
          </cell>
          <cell r="D41355" t="str">
            <v>TECNOLOGIA AMBIENTAL Y COMERCIAL SA</v>
          </cell>
        </row>
        <row r="41356">
          <cell r="C41356">
            <v>55</v>
          </cell>
          <cell r="D41356" t="str">
            <v>DISTRIBUIDORA DE TEXTILES AVANTE SA DE CV</v>
          </cell>
        </row>
        <row r="41357">
          <cell r="C41357">
            <v>55</v>
          </cell>
          <cell r="D41357" t="str">
            <v>DISTRIBUIDORA DE TEXTILES AVANTE SA DE CV</v>
          </cell>
        </row>
        <row r="41358">
          <cell r="C41358">
            <v>457</v>
          </cell>
          <cell r="D41358" t="str">
            <v>COMERCIALIZADORA Y DISTRIBUIDORA ZAY SA DE CV</v>
          </cell>
        </row>
        <row r="41359">
          <cell r="C41359" t="str">
            <v>S/N</v>
          </cell>
          <cell r="D41359" t="str">
            <v>MARELLI</v>
          </cell>
        </row>
        <row r="41360">
          <cell r="C41360" t="str">
            <v>S/N</v>
          </cell>
          <cell r="D41360" t="str">
            <v>PILGRIMS</v>
          </cell>
        </row>
        <row r="41361">
          <cell r="C41361">
            <v>370</v>
          </cell>
          <cell r="D41361" t="str">
            <v>JUAN RAMON DELGADILLO ALDRETE</v>
          </cell>
        </row>
        <row r="41362">
          <cell r="C41362">
            <v>370</v>
          </cell>
          <cell r="D41362" t="str">
            <v>JUAN RAMON DELGADILLO ALDRETE</v>
          </cell>
        </row>
        <row r="41363">
          <cell r="C41363">
            <v>370</v>
          </cell>
          <cell r="D41363" t="str">
            <v>JUAN RAMON DELGADILLO ALDRETE</v>
          </cell>
        </row>
        <row r="41364">
          <cell r="C41364">
            <v>55</v>
          </cell>
          <cell r="D41364" t="str">
            <v>DISTRIBUIDORA DE TEXTILES AVANTE SA DE CV</v>
          </cell>
        </row>
        <row r="41365">
          <cell r="C41365">
            <v>14</v>
          </cell>
          <cell r="D41365" t="str">
            <v>DISTRIBUIDORA TEXTIL ARTTEX, S.A. DE C.V.</v>
          </cell>
        </row>
        <row r="41366">
          <cell r="C41366">
            <v>14</v>
          </cell>
          <cell r="D41366" t="str">
            <v>DISTRIBUIDORA TEXTIL ARTTEX, S.A. DE C.V.</v>
          </cell>
        </row>
        <row r="41367">
          <cell r="C41367">
            <v>204</v>
          </cell>
          <cell r="D41367" t="str">
            <v>PQ INTEGRADORA LOGISTICA SA DE CV</v>
          </cell>
        </row>
        <row r="41368">
          <cell r="C41368">
            <v>204</v>
          </cell>
          <cell r="D41368" t="str">
            <v>PQ INTEGRADORA LOGISTICA SA DE CV</v>
          </cell>
        </row>
        <row r="41369">
          <cell r="C41369">
            <v>155</v>
          </cell>
          <cell r="D41369" t="str">
            <v>VERTICAL KNITS SA DE CV</v>
          </cell>
        </row>
        <row r="41370">
          <cell r="C41370">
            <v>179</v>
          </cell>
          <cell r="D41370" t="str">
            <v>TBG APPAREL S DE RL DE CV</v>
          </cell>
        </row>
        <row r="41371">
          <cell r="C41371">
            <v>179</v>
          </cell>
          <cell r="D41371" t="str">
            <v>TBG APPAREL S DE RL DE CV</v>
          </cell>
        </row>
        <row r="41372">
          <cell r="C41372">
            <v>378</v>
          </cell>
          <cell r="D41372" t="str">
            <v>STONE LAV, S.A. DE C.V.</v>
          </cell>
        </row>
        <row r="41373">
          <cell r="C41373">
            <v>378</v>
          </cell>
          <cell r="D41373" t="str">
            <v>STONE LAV, S.A. DE C.V.</v>
          </cell>
        </row>
        <row r="41374">
          <cell r="C41374">
            <v>97</v>
          </cell>
          <cell r="D41374" t="str">
            <v>LAVAEXPORT SA DE CV</v>
          </cell>
        </row>
        <row r="41375">
          <cell r="C41375">
            <v>97</v>
          </cell>
          <cell r="D41375" t="str">
            <v>LAVAEXPORT SA DE CV</v>
          </cell>
        </row>
        <row r="41376">
          <cell r="C41376">
            <v>134</v>
          </cell>
          <cell r="D41376" t="str">
            <v>QUIMICA HERNANDEZ RAMIREZ SA DE CV</v>
          </cell>
        </row>
        <row r="41377">
          <cell r="C41377">
            <v>134</v>
          </cell>
          <cell r="D41377" t="str">
            <v>QUIMICA HERNANDEZ RAMIREZ SA DE CV</v>
          </cell>
        </row>
        <row r="41378">
          <cell r="C41378">
            <v>134</v>
          </cell>
          <cell r="D41378" t="str">
            <v>QUIMICA HERNANDEZ RAMIREZ SA DE CV</v>
          </cell>
        </row>
        <row r="41379">
          <cell r="C41379">
            <v>376</v>
          </cell>
          <cell r="D41379" t="str">
            <v>EDUARDO WONG RODRIGUEZ</v>
          </cell>
        </row>
        <row r="41380">
          <cell r="C41380">
            <v>376</v>
          </cell>
          <cell r="D41380" t="str">
            <v>EDUARDO WONG RODRIGUEZ</v>
          </cell>
        </row>
        <row r="41381">
          <cell r="C41381">
            <v>376</v>
          </cell>
          <cell r="D41381" t="str">
            <v>EDUARDO WONG RODRIGUEZ</v>
          </cell>
        </row>
        <row r="41382">
          <cell r="C41382">
            <v>454</v>
          </cell>
          <cell r="D41382" t="str">
            <v>RAMON ENRIQUE REYES CANCINO</v>
          </cell>
        </row>
        <row r="41383">
          <cell r="C41383">
            <v>73</v>
          </cell>
          <cell r="D41383" t="str">
            <v>GRUPO INDUSTRIAL MIRO SA DE CV</v>
          </cell>
        </row>
        <row r="41384">
          <cell r="C41384">
            <v>73</v>
          </cell>
          <cell r="D41384" t="str">
            <v>GRUPO INDUSTRIAL MIRO SA DE CV</v>
          </cell>
        </row>
        <row r="41385">
          <cell r="C41385">
            <v>457</v>
          </cell>
          <cell r="D41385" t="str">
            <v>COMERCIALIZADORA Y DISTRIBUIDORA ZAY SA DE CV</v>
          </cell>
        </row>
        <row r="41386">
          <cell r="C41386">
            <v>367</v>
          </cell>
          <cell r="D41386" t="str">
            <v>WRANGLER DE MEXICO, S. DE R.L. DE C.V.</v>
          </cell>
        </row>
        <row r="41387">
          <cell r="C41387">
            <v>367</v>
          </cell>
          <cell r="D41387" t="str">
            <v>WRANGLER DE MEXICO, S. DE R.L. DE C.V.</v>
          </cell>
        </row>
        <row r="41388">
          <cell r="C41388">
            <v>367</v>
          </cell>
          <cell r="D41388" t="str">
            <v>WRANGLER DE MEXICO, S. DE R.L. DE C.V.</v>
          </cell>
        </row>
        <row r="41389">
          <cell r="C41389">
            <v>55</v>
          </cell>
          <cell r="D41389" t="str">
            <v>DISTRIBUIDORA DE TEXTILES AVANTE SA DE CV</v>
          </cell>
        </row>
        <row r="41390">
          <cell r="C41390">
            <v>409</v>
          </cell>
          <cell r="D41390" t="str">
            <v>INGENIERO FRANCISCO QUINZAÑOS Y CIA SA DE CV</v>
          </cell>
        </row>
        <row r="41391">
          <cell r="C41391">
            <v>409</v>
          </cell>
          <cell r="D41391" t="str">
            <v>INGENIERO FRANCISCO QUINZAÑOS Y CIA SA DE CV</v>
          </cell>
        </row>
        <row r="41392">
          <cell r="C41392">
            <v>427</v>
          </cell>
          <cell r="D41392" t="str">
            <v>CASA ARMANDO GUILLERMO PRIETO, S.A. DE C.V.</v>
          </cell>
        </row>
        <row r="41393">
          <cell r="C41393">
            <v>411</v>
          </cell>
          <cell r="D41393" t="str">
            <v>TECNOLOGIA AMBIENTAL Y COMERCIAL SA</v>
          </cell>
        </row>
        <row r="41394">
          <cell r="C41394">
            <v>411</v>
          </cell>
          <cell r="D41394" t="str">
            <v>TECNOLOGIA AMBIENTAL Y COMERCIAL SA</v>
          </cell>
        </row>
        <row r="41395">
          <cell r="C41395">
            <v>55</v>
          </cell>
          <cell r="D41395" t="str">
            <v>DISTRIBUIDORA DE TEXTILES AVANTE SA DE CV</v>
          </cell>
        </row>
        <row r="41396">
          <cell r="C41396">
            <v>55</v>
          </cell>
          <cell r="D41396" t="str">
            <v>DISTRIBUIDORA DE TEXTILES AVANTE SA DE CV</v>
          </cell>
        </row>
        <row r="41397">
          <cell r="C41397">
            <v>457</v>
          </cell>
          <cell r="D41397" t="str">
            <v>COMERCIALIZADORA Y DISTRIBUIDORA ZAY SA DE CV</v>
          </cell>
        </row>
        <row r="41398">
          <cell r="C41398" t="str">
            <v>S/N</v>
          </cell>
          <cell r="D41398" t="str">
            <v>MARELLI</v>
          </cell>
        </row>
        <row r="41399">
          <cell r="C41399" t="str">
            <v>S/N</v>
          </cell>
          <cell r="D41399" t="str">
            <v>PILGRIMS</v>
          </cell>
        </row>
        <row r="41400">
          <cell r="C41400">
            <v>370</v>
          </cell>
          <cell r="D41400" t="str">
            <v>JUAN RAMON DELGADILLO ALDRETE</v>
          </cell>
        </row>
        <row r="41401">
          <cell r="C41401">
            <v>370</v>
          </cell>
          <cell r="D41401" t="str">
            <v>JUAN RAMON DELGADILLO ALDRETE</v>
          </cell>
        </row>
        <row r="41402">
          <cell r="C41402">
            <v>370</v>
          </cell>
          <cell r="D41402" t="str">
            <v>JUAN RAMON DELGADILLO ALDRETE</v>
          </cell>
        </row>
        <row r="41403">
          <cell r="C41403">
            <v>55</v>
          </cell>
          <cell r="D41403" t="str">
            <v>DISTRIBUIDORA DE TEXTILES AVANTE SA DE CV</v>
          </cell>
        </row>
        <row r="41404">
          <cell r="C41404">
            <v>14</v>
          </cell>
          <cell r="D41404" t="str">
            <v>DISTRIBUIDORA TEXTIL ARTTEX, S.A. DE C.V.</v>
          </cell>
        </row>
        <row r="41405">
          <cell r="C41405">
            <v>14</v>
          </cell>
          <cell r="D41405" t="str">
            <v>DISTRIBUIDORA TEXTIL ARTTEX, S.A. DE C.V.</v>
          </cell>
        </row>
        <row r="41406">
          <cell r="C41406">
            <v>204</v>
          </cell>
          <cell r="D41406" t="str">
            <v>PQ INTEGRADORA LOGISTICA SA DE CV</v>
          </cell>
        </row>
        <row r="41407">
          <cell r="C41407">
            <v>204</v>
          </cell>
          <cell r="D41407" t="str">
            <v>PQ INTEGRADORA LOGISTICA SA DE CV</v>
          </cell>
        </row>
        <row r="41408">
          <cell r="C41408">
            <v>155</v>
          </cell>
          <cell r="D41408" t="str">
            <v>VERTICAL KNITS SA DE CV</v>
          </cell>
        </row>
        <row r="41409">
          <cell r="C41409">
            <v>179</v>
          </cell>
          <cell r="D41409" t="str">
            <v>TBG APPAREL S DE RL DE CV</v>
          </cell>
        </row>
        <row r="41410">
          <cell r="C41410">
            <v>179</v>
          </cell>
          <cell r="D41410" t="str">
            <v>TBG APPAREL S DE RL DE CV</v>
          </cell>
        </row>
        <row r="41411">
          <cell r="C41411">
            <v>378</v>
          </cell>
          <cell r="D41411" t="str">
            <v>STONE LAV, S.A. DE C.V.</v>
          </cell>
        </row>
        <row r="41412">
          <cell r="C41412">
            <v>378</v>
          </cell>
          <cell r="D41412" t="str">
            <v>STONE LAV, S.A. DE C.V.</v>
          </cell>
        </row>
        <row r="41413">
          <cell r="C41413">
            <v>97</v>
          </cell>
          <cell r="D41413" t="str">
            <v>LAVAEXPORT SA DE CV</v>
          </cell>
        </row>
        <row r="41414">
          <cell r="C41414">
            <v>97</v>
          </cell>
          <cell r="D41414" t="str">
            <v>LAVAEXPORT SA DE CV</v>
          </cell>
        </row>
        <row r="41415">
          <cell r="C41415">
            <v>134</v>
          </cell>
          <cell r="D41415" t="str">
            <v>QUIMICA HERNANDEZ RAMIREZ SA DE CV</v>
          </cell>
        </row>
        <row r="41416">
          <cell r="C41416">
            <v>134</v>
          </cell>
          <cell r="D41416" t="str">
            <v>QUIMICA HERNANDEZ RAMIREZ SA DE CV</v>
          </cell>
        </row>
        <row r="41417">
          <cell r="C41417">
            <v>134</v>
          </cell>
          <cell r="D41417" t="str">
            <v>QUIMICA HERNANDEZ RAMIREZ SA DE CV</v>
          </cell>
        </row>
        <row r="41418">
          <cell r="C41418">
            <v>376</v>
          </cell>
          <cell r="D41418" t="str">
            <v>EDUARDO WONG RODRIGUEZ</v>
          </cell>
        </row>
        <row r="41419">
          <cell r="C41419">
            <v>376</v>
          </cell>
          <cell r="D41419" t="str">
            <v>EDUARDO WONG RODRIGUEZ</v>
          </cell>
        </row>
        <row r="41420">
          <cell r="C41420">
            <v>376</v>
          </cell>
          <cell r="D41420" t="str">
            <v>EDUARDO WONG RODRIGUEZ</v>
          </cell>
        </row>
        <row r="41421">
          <cell r="C41421">
            <v>454</v>
          </cell>
          <cell r="D41421" t="str">
            <v>RAMON ENRIQUE REYES CANCINO</v>
          </cell>
        </row>
        <row r="41422">
          <cell r="C41422">
            <v>73</v>
          </cell>
          <cell r="D41422" t="str">
            <v>GRUPO INDUSTRIAL MIRO SA DE CV</v>
          </cell>
        </row>
        <row r="41423">
          <cell r="C41423">
            <v>73</v>
          </cell>
          <cell r="D41423" t="str">
            <v>GRUPO INDUSTRIAL MIRO SA DE CV</v>
          </cell>
        </row>
        <row r="41424">
          <cell r="C41424">
            <v>457</v>
          </cell>
          <cell r="D41424" t="str">
            <v>COMERCIALIZADORA Y DISTRIBUIDORA ZAY SA DE CV</v>
          </cell>
        </row>
        <row r="41425">
          <cell r="C41425">
            <v>367</v>
          </cell>
          <cell r="D41425" t="str">
            <v>WRANGLER DE MEXICO, S. DE R.L. DE C.V.</v>
          </cell>
        </row>
        <row r="41426">
          <cell r="C41426">
            <v>367</v>
          </cell>
          <cell r="D41426" t="str">
            <v>WRANGLER DE MEXICO, S. DE R.L. DE C.V.</v>
          </cell>
        </row>
        <row r="41427">
          <cell r="C41427">
            <v>367</v>
          </cell>
          <cell r="D41427" t="str">
            <v>WRANGLER DE MEXICO, S. DE R.L. DE C.V.</v>
          </cell>
        </row>
        <row r="41428">
          <cell r="C41428">
            <v>55</v>
          </cell>
          <cell r="D41428" t="str">
            <v>DISTRIBUIDORA DE TEXTILES AVANTE SA DE CV</v>
          </cell>
        </row>
        <row r="41429">
          <cell r="C41429">
            <v>409</v>
          </cell>
          <cell r="D41429" t="str">
            <v>INGENIERO FRANCISCO QUINZAÑOS Y CIA SA DE CV</v>
          </cell>
        </row>
        <row r="41430">
          <cell r="C41430">
            <v>409</v>
          </cell>
          <cell r="D41430" t="str">
            <v>INGENIERO FRANCISCO QUINZAÑOS Y CIA SA DE CV</v>
          </cell>
        </row>
        <row r="41431">
          <cell r="C41431">
            <v>427</v>
          </cell>
          <cell r="D41431" t="str">
            <v>CASA ARMANDO GUILLERMO PRIETO, S.A. DE C.V.</v>
          </cell>
        </row>
        <row r="41432">
          <cell r="C41432">
            <v>411</v>
          </cell>
          <cell r="D41432" t="str">
            <v>TECNOLOGIA AMBIENTAL Y COMERCIAL SA</v>
          </cell>
        </row>
        <row r="41433">
          <cell r="C41433">
            <v>411</v>
          </cell>
          <cell r="D41433" t="str">
            <v>TECNOLOGIA AMBIENTAL Y COMERCIAL SA</v>
          </cell>
        </row>
        <row r="41434">
          <cell r="C41434">
            <v>55</v>
          </cell>
          <cell r="D41434" t="str">
            <v>DISTRIBUIDORA DE TEXTILES AVANTE SA DE CV</v>
          </cell>
        </row>
        <row r="41435">
          <cell r="C41435">
            <v>55</v>
          </cell>
          <cell r="D41435" t="str">
            <v>DISTRIBUIDORA DE TEXTILES AVANTE SA DE CV</v>
          </cell>
        </row>
        <row r="41436">
          <cell r="C41436">
            <v>457</v>
          </cell>
          <cell r="D41436" t="str">
            <v>COMERCIALIZADORA Y DISTRIBUIDORA ZAY SA DE CV</v>
          </cell>
        </row>
        <row r="41437">
          <cell r="C41437" t="str">
            <v>S/N</v>
          </cell>
          <cell r="D41437" t="str">
            <v>MARELLI</v>
          </cell>
        </row>
        <row r="41438">
          <cell r="C41438" t="str">
            <v>S/N</v>
          </cell>
          <cell r="D41438" t="str">
            <v>PILGRIMS</v>
          </cell>
        </row>
        <row r="41439">
          <cell r="C41439">
            <v>370</v>
          </cell>
          <cell r="D41439" t="str">
            <v>JUAN RAMON DELGADILLO ALDRETE</v>
          </cell>
        </row>
        <row r="41440">
          <cell r="C41440">
            <v>370</v>
          </cell>
          <cell r="D41440" t="str">
            <v>JUAN RAMON DELGADILLO ALDRETE</v>
          </cell>
        </row>
        <row r="41441">
          <cell r="C41441">
            <v>370</v>
          </cell>
          <cell r="D41441" t="str">
            <v>JUAN RAMON DELGADILLO ALDRETE</v>
          </cell>
        </row>
        <row r="41442">
          <cell r="C41442">
            <v>55</v>
          </cell>
          <cell r="D41442" t="str">
            <v>DISTRIBUIDORA DE TEXTILES AVANTE SA DE CV</v>
          </cell>
        </row>
        <row r="41443">
          <cell r="C41443">
            <v>14</v>
          </cell>
          <cell r="D41443" t="str">
            <v>DISTRIBUIDORA TEXTIL ARTTEX, S.A. DE C.V.</v>
          </cell>
        </row>
        <row r="41444">
          <cell r="C41444">
            <v>14</v>
          </cell>
          <cell r="D41444" t="str">
            <v>DISTRIBUIDORA TEXTIL ARTTEX, S.A. DE C.V.</v>
          </cell>
        </row>
        <row r="41445">
          <cell r="C41445">
            <v>204</v>
          </cell>
          <cell r="D41445" t="str">
            <v>PQ INTEGRADORA LOGISTICA SA DE CV</v>
          </cell>
        </row>
        <row r="41446">
          <cell r="C41446">
            <v>204</v>
          </cell>
          <cell r="D41446" t="str">
            <v>PQ INTEGRADORA LOGISTICA SA DE CV</v>
          </cell>
        </row>
        <row r="41447">
          <cell r="C41447">
            <v>155</v>
          </cell>
          <cell r="D41447" t="str">
            <v>VERTICAL KNITS SA DE CV</v>
          </cell>
        </row>
        <row r="41448">
          <cell r="C41448">
            <v>179</v>
          </cell>
          <cell r="D41448" t="str">
            <v>TBG APPAREL S DE RL DE CV</v>
          </cell>
        </row>
        <row r="41449">
          <cell r="C41449">
            <v>179</v>
          </cell>
          <cell r="D41449" t="str">
            <v>TBG APPAREL S DE RL DE CV</v>
          </cell>
        </row>
        <row r="41450">
          <cell r="C41450">
            <v>378</v>
          </cell>
          <cell r="D41450" t="str">
            <v>STONE LAV, S.A. DE C.V.</v>
          </cell>
        </row>
        <row r="41451">
          <cell r="C41451">
            <v>378</v>
          </cell>
          <cell r="D41451" t="str">
            <v>STONE LAV, S.A. DE C.V.</v>
          </cell>
        </row>
        <row r="41452">
          <cell r="C41452">
            <v>97</v>
          </cell>
          <cell r="D41452" t="str">
            <v>LAVAEXPORT SA DE CV</v>
          </cell>
        </row>
        <row r="41453">
          <cell r="C41453">
            <v>97</v>
          </cell>
          <cell r="D41453" t="str">
            <v>LAVAEXPORT SA DE CV</v>
          </cell>
        </row>
        <row r="41454">
          <cell r="C41454">
            <v>134</v>
          </cell>
          <cell r="D41454" t="str">
            <v>QUIMICA HERNANDEZ RAMIREZ SA DE CV</v>
          </cell>
        </row>
        <row r="41455">
          <cell r="C41455">
            <v>134</v>
          </cell>
          <cell r="D41455" t="str">
            <v>QUIMICA HERNANDEZ RAMIREZ SA DE CV</v>
          </cell>
        </row>
        <row r="41456">
          <cell r="C41456">
            <v>134</v>
          </cell>
          <cell r="D41456" t="str">
            <v>QUIMICA HERNANDEZ RAMIREZ SA DE CV</v>
          </cell>
        </row>
        <row r="41457">
          <cell r="C41457">
            <v>376</v>
          </cell>
          <cell r="D41457" t="str">
            <v>EDUARDO WONG RODRIGUEZ</v>
          </cell>
        </row>
        <row r="41458">
          <cell r="C41458">
            <v>376</v>
          </cell>
          <cell r="D41458" t="str">
            <v>EDUARDO WONG RODRIGUEZ</v>
          </cell>
        </row>
        <row r="41459">
          <cell r="C41459">
            <v>376</v>
          </cell>
          <cell r="D41459" t="str">
            <v>EDUARDO WONG RODRIGUEZ</v>
          </cell>
        </row>
        <row r="41460">
          <cell r="C41460">
            <v>454</v>
          </cell>
          <cell r="D41460" t="str">
            <v>RAMON ENRIQUE REYES CANCINO</v>
          </cell>
        </row>
        <row r="41461">
          <cell r="C41461">
            <v>73</v>
          </cell>
          <cell r="D41461" t="str">
            <v>GRUPO INDUSTRIAL MIRO SA DE CV</v>
          </cell>
        </row>
        <row r="41462">
          <cell r="C41462">
            <v>73</v>
          </cell>
          <cell r="D41462" t="str">
            <v>GRUPO INDUSTRIAL MIRO SA DE CV</v>
          </cell>
        </row>
        <row r="41463">
          <cell r="C41463">
            <v>457</v>
          </cell>
          <cell r="D41463" t="str">
            <v>COMERCIALIZADORA Y DISTRIBUIDORA ZAY SA DE CV</v>
          </cell>
        </row>
        <row r="41464">
          <cell r="C41464">
            <v>367</v>
          </cell>
          <cell r="D41464" t="str">
            <v>WRANGLER DE MEXICO, S. DE R.L. DE C.V.</v>
          </cell>
        </row>
        <row r="41465">
          <cell r="C41465">
            <v>367</v>
          </cell>
          <cell r="D41465" t="str">
            <v>WRANGLER DE MEXICO, S. DE R.L. DE C.V.</v>
          </cell>
        </row>
        <row r="41466">
          <cell r="C41466">
            <v>367</v>
          </cell>
          <cell r="D41466" t="str">
            <v>WRANGLER DE MEXICO, S. DE R.L. DE C.V.</v>
          </cell>
        </row>
        <row r="41467">
          <cell r="C41467">
            <v>55</v>
          </cell>
          <cell r="D41467" t="str">
            <v>DISTRIBUIDORA DE TEXTILES AVANTE SA DE CV</v>
          </cell>
        </row>
        <row r="41468">
          <cell r="C41468">
            <v>409</v>
          </cell>
          <cell r="D41468" t="str">
            <v>INGENIERO FRANCISCO QUINZAÑOS Y CIA SA DE CV</v>
          </cell>
        </row>
        <row r="41469">
          <cell r="C41469">
            <v>409</v>
          </cell>
          <cell r="D41469" t="str">
            <v>INGENIERO FRANCISCO QUINZAÑOS Y CIA SA DE CV</v>
          </cell>
        </row>
        <row r="41470">
          <cell r="C41470">
            <v>427</v>
          </cell>
          <cell r="D41470" t="str">
            <v>CASA ARMANDO GUILLERMO PRIETO, S.A. DE C.V.</v>
          </cell>
        </row>
        <row r="41471">
          <cell r="C41471">
            <v>411</v>
          </cell>
          <cell r="D41471" t="str">
            <v>TECNOLOGIA AMBIENTAL Y COMERCIAL SA</v>
          </cell>
        </row>
        <row r="41472">
          <cell r="C41472">
            <v>411</v>
          </cell>
          <cell r="D41472" t="str">
            <v>TECNOLOGIA AMBIENTAL Y COMERCIAL SA</v>
          </cell>
        </row>
        <row r="41473">
          <cell r="C41473">
            <v>55</v>
          </cell>
          <cell r="D41473" t="str">
            <v>DISTRIBUIDORA DE TEXTILES AVANTE SA DE CV</v>
          </cell>
        </row>
        <row r="41474">
          <cell r="C41474">
            <v>55</v>
          </cell>
          <cell r="D41474" t="str">
            <v>DISTRIBUIDORA DE TEXTILES AVANTE SA DE CV</v>
          </cell>
        </row>
        <row r="41475">
          <cell r="C41475">
            <v>457</v>
          </cell>
          <cell r="D41475" t="str">
            <v>COMERCIALIZADORA Y DISTRIBUIDORA ZAY SA DE CV</v>
          </cell>
        </row>
        <row r="41476">
          <cell r="C41476" t="str">
            <v>S/N</v>
          </cell>
          <cell r="D41476" t="str">
            <v>MARELLI</v>
          </cell>
        </row>
        <row r="41477">
          <cell r="C41477" t="str">
            <v>S/N</v>
          </cell>
          <cell r="D41477" t="str">
            <v>PILGRIMS</v>
          </cell>
        </row>
        <row r="41478">
          <cell r="C41478">
            <v>370</v>
          </cell>
          <cell r="D41478" t="str">
            <v>JUAN RAMON DELGADILLO ALDRETE</v>
          </cell>
        </row>
        <row r="41479">
          <cell r="C41479">
            <v>370</v>
          </cell>
          <cell r="D41479" t="str">
            <v>JUAN RAMON DELGADILLO ALDRETE</v>
          </cell>
        </row>
        <row r="41480">
          <cell r="C41480">
            <v>370</v>
          </cell>
          <cell r="D41480" t="str">
            <v>JUAN RAMON DELGADILLO ALDRETE</v>
          </cell>
        </row>
        <row r="41481">
          <cell r="C41481">
            <v>55</v>
          </cell>
          <cell r="D41481" t="str">
            <v>DISTRIBUIDORA DE TEXTILES AVANTE SA DE CV</v>
          </cell>
        </row>
        <row r="41482">
          <cell r="C41482">
            <v>14</v>
          </cell>
          <cell r="D41482" t="str">
            <v>DISTRIBUIDORA TEXTIL ARTTEX, S.A. DE C.V.</v>
          </cell>
        </row>
        <row r="41483">
          <cell r="C41483">
            <v>14</v>
          </cell>
          <cell r="D41483" t="str">
            <v>DISTRIBUIDORA TEXTIL ARTTEX, S.A. DE C.V.</v>
          </cell>
        </row>
        <row r="41484">
          <cell r="C41484">
            <v>204</v>
          </cell>
          <cell r="D41484" t="str">
            <v>PQ INTEGRADORA LOGISTICA SA DE CV</v>
          </cell>
        </row>
        <row r="41485">
          <cell r="C41485">
            <v>204</v>
          </cell>
          <cell r="D41485" t="str">
            <v>PQ INTEGRADORA LOGISTICA SA DE CV</v>
          </cell>
        </row>
        <row r="41486">
          <cell r="C41486">
            <v>155</v>
          </cell>
          <cell r="D41486" t="str">
            <v>VERTICAL KNITS SA DE CV</v>
          </cell>
        </row>
        <row r="41487">
          <cell r="C41487">
            <v>179</v>
          </cell>
          <cell r="D41487" t="str">
            <v>TBG APPAREL S DE RL DE CV</v>
          </cell>
        </row>
        <row r="41488">
          <cell r="C41488">
            <v>179</v>
          </cell>
          <cell r="D41488" t="str">
            <v>TBG APPAREL S DE RL DE CV</v>
          </cell>
        </row>
        <row r="41489">
          <cell r="C41489">
            <v>378</v>
          </cell>
          <cell r="D41489" t="str">
            <v>STONE LAV, S.A. DE C.V.</v>
          </cell>
        </row>
        <row r="41490">
          <cell r="C41490">
            <v>378</v>
          </cell>
          <cell r="D41490" t="str">
            <v>STONE LAV, S.A. DE C.V.</v>
          </cell>
        </row>
        <row r="41491">
          <cell r="C41491">
            <v>97</v>
          </cell>
          <cell r="D41491" t="str">
            <v>LAVAEXPORT SA DE CV</v>
          </cell>
        </row>
        <row r="41492">
          <cell r="C41492">
            <v>97</v>
          </cell>
          <cell r="D41492" t="str">
            <v>LAVAEXPORT SA DE CV</v>
          </cell>
        </row>
        <row r="41493">
          <cell r="C41493">
            <v>134</v>
          </cell>
          <cell r="D41493" t="str">
            <v>QUIMICA HERNANDEZ RAMIREZ SA DE CV</v>
          </cell>
        </row>
        <row r="41494">
          <cell r="C41494">
            <v>134</v>
          </cell>
          <cell r="D41494" t="str">
            <v>QUIMICA HERNANDEZ RAMIREZ SA DE CV</v>
          </cell>
        </row>
        <row r="41495">
          <cell r="C41495">
            <v>134</v>
          </cell>
          <cell r="D41495" t="str">
            <v>QUIMICA HERNANDEZ RAMIREZ SA DE CV</v>
          </cell>
        </row>
        <row r="41496">
          <cell r="C41496">
            <v>376</v>
          </cell>
          <cell r="D41496" t="str">
            <v>EDUARDO WONG RODRIGUEZ</v>
          </cell>
        </row>
        <row r="41497">
          <cell r="C41497">
            <v>376</v>
          </cell>
          <cell r="D41497" t="str">
            <v>EDUARDO WONG RODRIGUEZ</v>
          </cell>
        </row>
        <row r="41498">
          <cell r="C41498">
            <v>376</v>
          </cell>
          <cell r="D41498" t="str">
            <v>EDUARDO WONG RODRIGUEZ</v>
          </cell>
        </row>
        <row r="41499">
          <cell r="C41499">
            <v>454</v>
          </cell>
          <cell r="D41499" t="str">
            <v>RAMON ENRIQUE REYES CANCINO</v>
          </cell>
        </row>
        <row r="41500">
          <cell r="C41500">
            <v>73</v>
          </cell>
          <cell r="D41500" t="str">
            <v>GRUPO INDUSTRIAL MIRO SA DE CV</v>
          </cell>
        </row>
        <row r="41501">
          <cell r="C41501">
            <v>73</v>
          </cell>
          <cell r="D41501" t="str">
            <v>GRUPO INDUSTRIAL MIRO SA DE CV</v>
          </cell>
        </row>
        <row r="41502">
          <cell r="C41502">
            <v>457</v>
          </cell>
          <cell r="D41502" t="str">
            <v>COMERCIALIZADORA Y DISTRIBUIDORA ZAY SA DE CV</v>
          </cell>
        </row>
        <row r="41503">
          <cell r="C41503">
            <v>367</v>
          </cell>
          <cell r="D41503" t="str">
            <v>WRANGLER DE MEXICO, S. DE R.L. DE C.V.</v>
          </cell>
        </row>
        <row r="41504">
          <cell r="C41504">
            <v>367</v>
          </cell>
          <cell r="D41504" t="str">
            <v>WRANGLER DE MEXICO, S. DE R.L. DE C.V.</v>
          </cell>
        </row>
        <row r="41505">
          <cell r="C41505">
            <v>367</v>
          </cell>
          <cell r="D41505" t="str">
            <v>WRANGLER DE MEXICO, S. DE R.L. DE C.V.</v>
          </cell>
        </row>
        <row r="41506">
          <cell r="C41506">
            <v>55</v>
          </cell>
          <cell r="D41506" t="str">
            <v>DISTRIBUIDORA DE TEXTILES AVANTE SA DE CV</v>
          </cell>
        </row>
        <row r="41507">
          <cell r="C41507">
            <v>409</v>
          </cell>
          <cell r="D41507" t="str">
            <v>INGENIERO FRANCISCO QUINZAÑOS Y CIA SA DE CV</v>
          </cell>
        </row>
        <row r="41508">
          <cell r="C41508">
            <v>409</v>
          </cell>
          <cell r="D41508" t="str">
            <v>INGENIERO FRANCISCO QUINZAÑOS Y CIA SA DE CV</v>
          </cell>
        </row>
        <row r="41509">
          <cell r="C41509">
            <v>427</v>
          </cell>
          <cell r="D41509" t="str">
            <v>CASA ARMANDO GUILLERMO PRIETO, S.A. DE C.V.</v>
          </cell>
        </row>
        <row r="41510">
          <cell r="C41510">
            <v>411</v>
          </cell>
          <cell r="D41510" t="str">
            <v>TECNOLOGIA AMBIENTAL Y COMERCIAL SA</v>
          </cell>
        </row>
        <row r="41511">
          <cell r="C41511">
            <v>411</v>
          </cell>
          <cell r="D41511" t="str">
            <v>TECNOLOGIA AMBIENTAL Y COMERCIAL SA</v>
          </cell>
        </row>
        <row r="41512">
          <cell r="C41512">
            <v>55</v>
          </cell>
          <cell r="D41512" t="str">
            <v>DISTRIBUIDORA DE TEXTILES AVANTE SA DE CV</v>
          </cell>
        </row>
        <row r="41513">
          <cell r="C41513">
            <v>55</v>
          </cell>
          <cell r="D41513" t="str">
            <v>DISTRIBUIDORA DE TEXTILES AVANTE SA DE CV</v>
          </cell>
        </row>
        <row r="41514">
          <cell r="C41514">
            <v>457</v>
          </cell>
          <cell r="D41514" t="str">
            <v>COMERCIALIZADORA Y DISTRIBUIDORA ZAY SA DE CV</v>
          </cell>
        </row>
        <row r="41515">
          <cell r="C41515" t="str">
            <v>S/N</v>
          </cell>
          <cell r="D41515" t="str">
            <v>MARELLI</v>
          </cell>
        </row>
        <row r="41516">
          <cell r="C41516" t="str">
            <v>S/N</v>
          </cell>
          <cell r="D41516" t="str">
            <v>PILGRIMS</v>
          </cell>
        </row>
        <row r="41517">
          <cell r="C41517">
            <v>370</v>
          </cell>
          <cell r="D41517" t="str">
            <v>JUAN RAMON DELGADILLO ALDRETE</v>
          </cell>
        </row>
        <row r="41518">
          <cell r="C41518">
            <v>370</v>
          </cell>
          <cell r="D41518" t="str">
            <v>JUAN RAMON DELGADILLO ALDRETE</v>
          </cell>
        </row>
        <row r="41519">
          <cell r="C41519">
            <v>370</v>
          </cell>
          <cell r="D41519" t="str">
            <v>JUAN RAMON DELGADILLO ALDRETE</v>
          </cell>
        </row>
        <row r="41520">
          <cell r="C41520">
            <v>55</v>
          </cell>
          <cell r="D41520" t="str">
            <v>DISTRIBUIDORA DE TEXTILES AVANTE SA DE CV</v>
          </cell>
        </row>
        <row r="41521">
          <cell r="C41521">
            <v>14</v>
          </cell>
          <cell r="D41521" t="str">
            <v>DISTRIBUIDORA TEXTIL ARTTEX, S.A. DE C.V.</v>
          </cell>
        </row>
        <row r="41522">
          <cell r="C41522">
            <v>14</v>
          </cell>
          <cell r="D41522" t="str">
            <v>DISTRIBUIDORA TEXTIL ARTTEX, S.A. DE C.V.</v>
          </cell>
        </row>
        <row r="41523">
          <cell r="C41523">
            <v>204</v>
          </cell>
          <cell r="D41523" t="str">
            <v>PQ INTEGRADORA LOGISTICA SA DE CV</v>
          </cell>
        </row>
        <row r="41524">
          <cell r="C41524">
            <v>204</v>
          </cell>
          <cell r="D41524" t="str">
            <v>PQ INTEGRADORA LOGISTICA SA DE CV</v>
          </cell>
        </row>
        <row r="41525">
          <cell r="C41525">
            <v>155</v>
          </cell>
          <cell r="D41525" t="str">
            <v>VERTICAL KNITS SA DE CV</v>
          </cell>
        </row>
        <row r="41526">
          <cell r="C41526">
            <v>179</v>
          </cell>
          <cell r="D41526" t="str">
            <v>TBG APPAREL S DE RL DE CV</v>
          </cell>
        </row>
        <row r="41527">
          <cell r="C41527">
            <v>179</v>
          </cell>
          <cell r="D41527" t="str">
            <v>TBG APPAREL S DE RL DE CV</v>
          </cell>
        </row>
        <row r="41528">
          <cell r="C41528">
            <v>378</v>
          </cell>
          <cell r="D41528" t="str">
            <v>STONE LAV, S.A. DE C.V.</v>
          </cell>
        </row>
        <row r="41529">
          <cell r="C41529">
            <v>378</v>
          </cell>
          <cell r="D41529" t="str">
            <v>STONE LAV, S.A. DE C.V.</v>
          </cell>
        </row>
        <row r="41530">
          <cell r="C41530">
            <v>97</v>
          </cell>
          <cell r="D41530" t="str">
            <v>LAVAEXPORT SA DE CV</v>
          </cell>
        </row>
        <row r="41531">
          <cell r="C41531">
            <v>97</v>
          </cell>
          <cell r="D41531" t="str">
            <v>LAVAEXPORT SA DE CV</v>
          </cell>
        </row>
        <row r="41532">
          <cell r="C41532">
            <v>134</v>
          </cell>
          <cell r="D41532" t="str">
            <v>QUIMICA HERNANDEZ RAMIREZ SA DE CV</v>
          </cell>
        </row>
        <row r="41533">
          <cell r="C41533">
            <v>134</v>
          </cell>
          <cell r="D41533" t="str">
            <v>QUIMICA HERNANDEZ RAMIREZ SA DE CV</v>
          </cell>
        </row>
        <row r="41534">
          <cell r="C41534">
            <v>134</v>
          </cell>
          <cell r="D41534" t="str">
            <v>QUIMICA HERNANDEZ RAMIREZ SA DE CV</v>
          </cell>
        </row>
        <row r="41535">
          <cell r="C41535">
            <v>376</v>
          </cell>
          <cell r="D41535" t="str">
            <v>EDUARDO WONG RODRIGUEZ</v>
          </cell>
        </row>
        <row r="41536">
          <cell r="C41536">
            <v>376</v>
          </cell>
          <cell r="D41536" t="str">
            <v>EDUARDO WONG RODRIGUEZ</v>
          </cell>
        </row>
        <row r="41537">
          <cell r="C41537">
            <v>376</v>
          </cell>
          <cell r="D41537" t="str">
            <v>EDUARDO WONG RODRIGUEZ</v>
          </cell>
        </row>
        <row r="41538">
          <cell r="C41538">
            <v>454</v>
          </cell>
          <cell r="D41538" t="str">
            <v>RAMON ENRIQUE REYES CANCINO</v>
          </cell>
        </row>
        <row r="41539">
          <cell r="C41539">
            <v>73</v>
          </cell>
          <cell r="D41539" t="str">
            <v>GRUPO INDUSTRIAL MIRO SA DE CV</v>
          </cell>
        </row>
        <row r="41540">
          <cell r="C41540">
            <v>73</v>
          </cell>
          <cell r="D41540" t="str">
            <v>GRUPO INDUSTRIAL MIRO SA DE CV</v>
          </cell>
        </row>
        <row r="41541">
          <cell r="C41541">
            <v>457</v>
          </cell>
          <cell r="D41541" t="str">
            <v>COMERCIALIZADORA Y DISTRIBUIDORA ZAY SA DE CV</v>
          </cell>
        </row>
        <row r="41542">
          <cell r="C41542">
            <v>367</v>
          </cell>
          <cell r="D41542" t="str">
            <v>WRANGLER DE MEXICO, S. DE R.L. DE C.V.</v>
          </cell>
        </row>
        <row r="41543">
          <cell r="C41543">
            <v>367</v>
          </cell>
          <cell r="D41543" t="str">
            <v>WRANGLER DE MEXICO, S. DE R.L. DE C.V.</v>
          </cell>
        </row>
        <row r="41544">
          <cell r="C41544">
            <v>367</v>
          </cell>
          <cell r="D41544" t="str">
            <v>WRANGLER DE MEXICO, S. DE R.L. DE C.V.</v>
          </cell>
        </row>
        <row r="41545">
          <cell r="C41545">
            <v>55</v>
          </cell>
          <cell r="D41545" t="str">
            <v>DISTRIBUIDORA DE TEXTILES AVANTE SA DE CV</v>
          </cell>
        </row>
        <row r="41546">
          <cell r="C41546">
            <v>409</v>
          </cell>
          <cell r="D41546" t="str">
            <v>INGENIERO FRANCISCO QUINZAÑOS Y CIA SA DE CV</v>
          </cell>
        </row>
        <row r="41547">
          <cell r="C41547">
            <v>409</v>
          </cell>
          <cell r="D41547" t="str">
            <v>INGENIERO FRANCISCO QUINZAÑOS Y CIA SA DE CV</v>
          </cell>
        </row>
        <row r="41548">
          <cell r="C41548">
            <v>427</v>
          </cell>
          <cell r="D41548" t="str">
            <v>CASA ARMANDO GUILLERMO PRIETO, S.A. DE C.V.</v>
          </cell>
        </row>
        <row r="41549">
          <cell r="C41549">
            <v>411</v>
          </cell>
          <cell r="D41549" t="str">
            <v>TECNOLOGIA AMBIENTAL Y COMERCIAL SA</v>
          </cell>
        </row>
        <row r="41550">
          <cell r="C41550">
            <v>411</v>
          </cell>
          <cell r="D41550" t="str">
            <v>TECNOLOGIA AMBIENTAL Y COMERCIAL SA</v>
          </cell>
        </row>
        <row r="41551">
          <cell r="C41551">
            <v>55</v>
          </cell>
          <cell r="D41551" t="str">
            <v>DISTRIBUIDORA DE TEXTILES AVANTE SA DE CV</v>
          </cell>
        </row>
        <row r="41552">
          <cell r="C41552">
            <v>55</v>
          </cell>
          <cell r="D41552" t="str">
            <v>DISTRIBUIDORA DE TEXTILES AVANTE SA DE CV</v>
          </cell>
        </row>
        <row r="41553">
          <cell r="C41553">
            <v>457</v>
          </cell>
          <cell r="D41553" t="str">
            <v>COMERCIALIZADORA Y DISTRIBUIDORA ZAY SA DE CV</v>
          </cell>
        </row>
        <row r="41554">
          <cell r="C41554" t="str">
            <v>S/N</v>
          </cell>
          <cell r="D41554" t="str">
            <v>MARELLI</v>
          </cell>
        </row>
        <row r="41555">
          <cell r="C41555" t="str">
            <v>S/N</v>
          </cell>
          <cell r="D41555" t="str">
            <v>PILGRIMS</v>
          </cell>
        </row>
        <row r="41556">
          <cell r="C41556">
            <v>89</v>
          </cell>
          <cell r="D41556" t="str">
            <v>KERRY INGREDIENTS DE MEXICO SA DE CV</v>
          </cell>
        </row>
        <row r="41557">
          <cell r="C41557">
            <v>89</v>
          </cell>
          <cell r="D41557" t="str">
            <v>KERRY INGREDIENTS DE MEXICO SA DE CV</v>
          </cell>
        </row>
        <row r="41558">
          <cell r="C41558">
            <v>89</v>
          </cell>
          <cell r="D41558" t="str">
            <v>KERRY INGREDIENTS DE MEXICO SA DE CV</v>
          </cell>
        </row>
        <row r="41559">
          <cell r="C41559">
            <v>91</v>
          </cell>
          <cell r="D41559" t="str">
            <v>LABORATORIOS GRIFFITH  DE MEXICO SA DE CV</v>
          </cell>
        </row>
        <row r="41560">
          <cell r="C41560">
            <v>91</v>
          </cell>
          <cell r="D41560" t="str">
            <v>LABORATORIOS GRIFFITH  DE MEXICO SA DE CV</v>
          </cell>
        </row>
        <row r="41561">
          <cell r="C41561">
            <v>107</v>
          </cell>
          <cell r="D41561" t="str">
            <v>MICHEL ONTIVEROS PABLO IGNACIO</v>
          </cell>
        </row>
        <row r="41562">
          <cell r="C41562">
            <v>403</v>
          </cell>
          <cell r="D41562" t="str">
            <v>TECNOLOGÍA EN INGREDIENTES ALIMENTICIOS SA DE CV</v>
          </cell>
        </row>
        <row r="41563">
          <cell r="C41563">
            <v>458</v>
          </cell>
          <cell r="D41563" t="str">
            <v>LA CASA DE LOS ABUELOS EL DORADO SA DE CV</v>
          </cell>
        </row>
        <row r="41564">
          <cell r="C41564">
            <v>458</v>
          </cell>
          <cell r="D41564" t="str">
            <v>LA CASA DE LOS ABUELOS EL DORADO SA DE CV</v>
          </cell>
        </row>
        <row r="41565">
          <cell r="C41565">
            <v>21</v>
          </cell>
          <cell r="D41565" t="str">
            <v>BIMBO</v>
          </cell>
        </row>
        <row r="41566">
          <cell r="C41566">
            <v>24</v>
          </cell>
          <cell r="D41566" t="str">
            <v>C &amp; L ALIMENTOS SA DE CV</v>
          </cell>
        </row>
        <row r="41567">
          <cell r="C41567">
            <v>104</v>
          </cell>
          <cell r="D41567" t="str">
            <v>MEJORPLUS SA DE CV</v>
          </cell>
        </row>
        <row r="41568">
          <cell r="C41568">
            <v>104</v>
          </cell>
          <cell r="D41568" t="str">
            <v>MEJORPLUS SA DE CV</v>
          </cell>
        </row>
        <row r="41569">
          <cell r="C41569">
            <v>104</v>
          </cell>
          <cell r="D41569" t="str">
            <v>MEJORPLUS SA DE CV</v>
          </cell>
        </row>
        <row r="41570">
          <cell r="C41570">
            <v>104</v>
          </cell>
          <cell r="D41570" t="str">
            <v>MEJORPLUS SA DE CV</v>
          </cell>
        </row>
        <row r="41571">
          <cell r="C41571">
            <v>104</v>
          </cell>
          <cell r="D41571" t="str">
            <v>MEJORPLUS SA DE CV</v>
          </cell>
        </row>
        <row r="41572">
          <cell r="C41572">
            <v>130</v>
          </cell>
          <cell r="D41572" t="str">
            <v>PRODUCTOS PERLA, SA DE CV</v>
          </cell>
        </row>
        <row r="41573">
          <cell r="C41573">
            <v>130</v>
          </cell>
          <cell r="D41573" t="str">
            <v>PRODUCTOS PERLA, SA DE CV</v>
          </cell>
        </row>
        <row r="41574">
          <cell r="C41574">
            <v>130</v>
          </cell>
          <cell r="D41574" t="str">
            <v>PRODUCTOS PERLA, SA DE CV</v>
          </cell>
        </row>
        <row r="41575">
          <cell r="C41575">
            <v>270</v>
          </cell>
          <cell r="D41575" t="str">
            <v>RESTAURANTES TOKS, S.A. DE C.V.</v>
          </cell>
        </row>
        <row r="41576">
          <cell r="C41576" t="str">
            <v>S/N</v>
          </cell>
          <cell r="D41576" t="str">
            <v xml:space="preserve">PABISAN </v>
          </cell>
        </row>
        <row r="41577">
          <cell r="C41577">
            <v>89</v>
          </cell>
          <cell r="D41577" t="str">
            <v>KERRY INGREDIENTS DE MEXICO SA DE CV</v>
          </cell>
        </row>
        <row r="41578">
          <cell r="C41578">
            <v>89</v>
          </cell>
          <cell r="D41578" t="str">
            <v>KERRY INGREDIENTS DE MEXICO SA DE CV</v>
          </cell>
        </row>
        <row r="41579">
          <cell r="C41579">
            <v>89</v>
          </cell>
          <cell r="D41579" t="str">
            <v>KERRY INGREDIENTS DE MEXICO SA DE CV</v>
          </cell>
        </row>
        <row r="41580">
          <cell r="C41580">
            <v>174</v>
          </cell>
          <cell r="D41580" t="str">
            <v>GRUPO INDUSTRIAL CUADRITOS BIOTEK SA DE CV</v>
          </cell>
        </row>
        <row r="41581">
          <cell r="C41581">
            <v>174</v>
          </cell>
          <cell r="D41581" t="str">
            <v>GRUPO INDUSTRIAL CUADRITOS BIOTEK SA DE CV</v>
          </cell>
        </row>
        <row r="41582">
          <cell r="C41582">
            <v>456</v>
          </cell>
          <cell r="D41582" t="str">
            <v>PROTEINAS MARINAS Y HARINAS DE SINALOA SA DE CV</v>
          </cell>
        </row>
        <row r="41583">
          <cell r="C41583">
            <v>482</v>
          </cell>
          <cell r="D41583" t="str">
            <v>PRODUCTOS LACTEOS LA PROVIDENCIA</v>
          </cell>
        </row>
        <row r="41584">
          <cell r="C41584">
            <v>24</v>
          </cell>
          <cell r="D41584" t="str">
            <v>C &amp; L ALIMENTOS SA DE CV</v>
          </cell>
        </row>
        <row r="41585">
          <cell r="C41585">
            <v>403</v>
          </cell>
          <cell r="D41585" t="str">
            <v>TECNOLOGÍA EN INGREDIENTES ALIMENTICIOS SA DE CV</v>
          </cell>
        </row>
        <row r="41586">
          <cell r="C41586" t="str">
            <v>S/N</v>
          </cell>
          <cell r="D41586" t="str">
            <v>OPERADORA RUIZ SANDOVAL</v>
          </cell>
        </row>
        <row r="41587">
          <cell r="C41587">
            <v>491</v>
          </cell>
          <cell r="D41587" t="str">
            <v>BACHOCO</v>
          </cell>
        </row>
        <row r="41588">
          <cell r="C41588">
            <v>381</v>
          </cell>
          <cell r="D41588" t="str">
            <v>HARI MASA DEL SURESTE, S.A. DE C.V.</v>
          </cell>
        </row>
        <row r="41589">
          <cell r="C41589" t="str">
            <v>S/N</v>
          </cell>
          <cell r="D41589" t="str">
            <v xml:space="preserve">GRUPO LIRDEL </v>
          </cell>
        </row>
        <row r="41590">
          <cell r="C41590">
            <v>89</v>
          </cell>
          <cell r="D41590" t="str">
            <v>KERRY INGREDIENTS DE MEXICO SA DE CV</v>
          </cell>
        </row>
        <row r="41591">
          <cell r="C41591">
            <v>491</v>
          </cell>
          <cell r="D41591" t="str">
            <v>BACHOCO</v>
          </cell>
        </row>
        <row r="41592">
          <cell r="C41592">
            <v>491</v>
          </cell>
          <cell r="D41592" t="str">
            <v>BACHOCO</v>
          </cell>
        </row>
        <row r="41593">
          <cell r="C41593" t="str">
            <v>S/N</v>
          </cell>
          <cell r="D41593" t="str">
            <v>CAPISTRANO</v>
          </cell>
        </row>
        <row r="41594">
          <cell r="C41594">
            <v>89</v>
          </cell>
          <cell r="D41594" t="str">
            <v>KERRY INGREDIENTS DE MEXICO SA DE CV</v>
          </cell>
        </row>
        <row r="41595">
          <cell r="C41595">
            <v>89</v>
          </cell>
          <cell r="D41595" t="str">
            <v>KERRY INGREDIENTS DE MEXICO SA DE CV</v>
          </cell>
        </row>
        <row r="41596">
          <cell r="C41596">
            <v>89</v>
          </cell>
          <cell r="D41596" t="str">
            <v>KERRY INGREDIENTS DE MEXICO SA DE CV</v>
          </cell>
        </row>
        <row r="41597">
          <cell r="C41597">
            <v>91</v>
          </cell>
          <cell r="D41597" t="str">
            <v>LABORATORIOS GRIFFITH  DE MEXICO SA DE CV</v>
          </cell>
        </row>
        <row r="41598">
          <cell r="C41598">
            <v>91</v>
          </cell>
          <cell r="D41598" t="str">
            <v>LABORATORIOS GRIFFITH  DE MEXICO SA DE CV</v>
          </cell>
        </row>
        <row r="41599">
          <cell r="C41599">
            <v>107</v>
          </cell>
          <cell r="D41599" t="str">
            <v>MICHEL ONTIVEROS PABLO IGNACIO</v>
          </cell>
        </row>
        <row r="41600">
          <cell r="C41600">
            <v>403</v>
          </cell>
          <cell r="D41600" t="str">
            <v>TECNOLOGÍA EN INGREDIENTES ALIMENTICIOS SA DE CV</v>
          </cell>
        </row>
        <row r="41601">
          <cell r="C41601">
            <v>458</v>
          </cell>
          <cell r="D41601" t="str">
            <v>LA CASA DE LOS ABUELOS EL DORADO SA DE CV</v>
          </cell>
        </row>
        <row r="41602">
          <cell r="C41602">
            <v>458</v>
          </cell>
          <cell r="D41602" t="str">
            <v>LA CASA DE LOS ABUELOS EL DORADO SA DE CV</v>
          </cell>
        </row>
        <row r="41603">
          <cell r="C41603">
            <v>21</v>
          </cell>
          <cell r="D41603" t="str">
            <v>BIMBO</v>
          </cell>
        </row>
        <row r="41604">
          <cell r="C41604">
            <v>24</v>
          </cell>
          <cell r="D41604" t="str">
            <v>C &amp; L ALIMENTOS SA DE CV</v>
          </cell>
        </row>
        <row r="41605">
          <cell r="C41605">
            <v>104</v>
          </cell>
          <cell r="D41605" t="str">
            <v>MEJORPLUS SA DE CV</v>
          </cell>
        </row>
        <row r="41606">
          <cell r="C41606">
            <v>104</v>
          </cell>
          <cell r="D41606" t="str">
            <v>MEJORPLUS SA DE CV</v>
          </cell>
        </row>
        <row r="41607">
          <cell r="C41607">
            <v>104</v>
          </cell>
          <cell r="D41607" t="str">
            <v>MEJORPLUS SA DE CV</v>
          </cell>
        </row>
        <row r="41608">
          <cell r="C41608">
            <v>104</v>
          </cell>
          <cell r="D41608" t="str">
            <v>MEJORPLUS SA DE CV</v>
          </cell>
        </row>
        <row r="41609">
          <cell r="C41609">
            <v>104</v>
          </cell>
          <cell r="D41609" t="str">
            <v>MEJORPLUS SA DE CV</v>
          </cell>
        </row>
        <row r="41610">
          <cell r="C41610">
            <v>130</v>
          </cell>
          <cell r="D41610" t="str">
            <v>PRODUCTOS PERLA, SA DE CV</v>
          </cell>
        </row>
        <row r="41611">
          <cell r="C41611">
            <v>130</v>
          </cell>
          <cell r="D41611" t="str">
            <v>PRODUCTOS PERLA, SA DE CV</v>
          </cell>
        </row>
        <row r="41612">
          <cell r="C41612">
            <v>130</v>
          </cell>
          <cell r="D41612" t="str">
            <v>PRODUCTOS PERLA, SA DE CV</v>
          </cell>
        </row>
        <row r="41613">
          <cell r="C41613">
            <v>270</v>
          </cell>
          <cell r="D41613" t="str">
            <v>RESTAURANTES TOKS, S.A. DE C.V.</v>
          </cell>
        </row>
        <row r="41614">
          <cell r="C41614" t="str">
            <v>S/N</v>
          </cell>
          <cell r="D41614" t="str">
            <v xml:space="preserve">PABISAN </v>
          </cell>
        </row>
        <row r="41615">
          <cell r="C41615">
            <v>89</v>
          </cell>
          <cell r="D41615" t="str">
            <v>KERRY INGREDIENTS DE MEXICO SA DE CV</v>
          </cell>
        </row>
        <row r="41616">
          <cell r="C41616">
            <v>89</v>
          </cell>
          <cell r="D41616" t="str">
            <v>KERRY INGREDIENTS DE MEXICO SA DE CV</v>
          </cell>
        </row>
        <row r="41617">
          <cell r="C41617">
            <v>89</v>
          </cell>
          <cell r="D41617" t="str">
            <v>KERRY INGREDIENTS DE MEXICO SA DE CV</v>
          </cell>
        </row>
        <row r="41618">
          <cell r="C41618">
            <v>174</v>
          </cell>
          <cell r="D41618" t="str">
            <v>GRUPO INDUSTRIAL CUADRITOS BIOTEK SA DE CV</v>
          </cell>
        </row>
        <row r="41619">
          <cell r="C41619">
            <v>174</v>
          </cell>
          <cell r="D41619" t="str">
            <v>GRUPO INDUSTRIAL CUADRITOS BIOTEK SA DE CV</v>
          </cell>
        </row>
        <row r="41620">
          <cell r="C41620">
            <v>456</v>
          </cell>
          <cell r="D41620" t="str">
            <v>PROTEINAS MARINAS Y HARINAS DE SINALOA SA DE CV</v>
          </cell>
        </row>
        <row r="41621">
          <cell r="C41621">
            <v>482</v>
          </cell>
          <cell r="D41621" t="str">
            <v>PRODUCTOS LACTEOS LA PROVIDENCIA</v>
          </cell>
        </row>
        <row r="41622">
          <cell r="C41622">
            <v>24</v>
          </cell>
          <cell r="D41622" t="str">
            <v>C &amp; L ALIMENTOS SA DE CV</v>
          </cell>
        </row>
        <row r="41623">
          <cell r="C41623">
            <v>403</v>
          </cell>
          <cell r="D41623" t="str">
            <v>TECNOLOGÍA EN INGREDIENTES ALIMENTICIOS SA DE CV</v>
          </cell>
        </row>
        <row r="41624">
          <cell r="C41624" t="str">
            <v>S/N</v>
          </cell>
          <cell r="D41624" t="str">
            <v>OPERADORA RUIZ SANDOVAL</v>
          </cell>
        </row>
        <row r="41625">
          <cell r="C41625">
            <v>491</v>
          </cell>
          <cell r="D41625" t="str">
            <v>BACHOCO</v>
          </cell>
        </row>
        <row r="41626">
          <cell r="C41626">
            <v>381</v>
          </cell>
          <cell r="D41626" t="str">
            <v>HARI MASA DEL SURESTE, S.A. DE C.V.</v>
          </cell>
        </row>
        <row r="41627">
          <cell r="C41627" t="str">
            <v>S/N</v>
          </cell>
          <cell r="D41627" t="str">
            <v xml:space="preserve">GRUPO LIRDEL </v>
          </cell>
        </row>
        <row r="41628">
          <cell r="C41628">
            <v>89</v>
          </cell>
          <cell r="D41628" t="str">
            <v>KERRY INGREDIENTS DE MEXICO SA DE CV</v>
          </cell>
        </row>
        <row r="41629">
          <cell r="C41629">
            <v>491</v>
          </cell>
          <cell r="D41629" t="str">
            <v>BACHOCO</v>
          </cell>
        </row>
        <row r="41630">
          <cell r="C41630">
            <v>491</v>
          </cell>
          <cell r="D41630" t="str">
            <v>BACHOCO</v>
          </cell>
        </row>
        <row r="41631">
          <cell r="C41631" t="str">
            <v>S/N</v>
          </cell>
          <cell r="D41631" t="str">
            <v>CAPISTRANO</v>
          </cell>
        </row>
        <row r="41632">
          <cell r="C41632">
            <v>89</v>
          </cell>
          <cell r="D41632" t="str">
            <v>KERRY INGREDIENTS DE MEXICO SA DE CV</v>
          </cell>
        </row>
        <row r="41633">
          <cell r="C41633">
            <v>89</v>
          </cell>
          <cell r="D41633" t="str">
            <v>KERRY INGREDIENTS DE MEXICO SA DE CV</v>
          </cell>
        </row>
        <row r="41634">
          <cell r="C41634">
            <v>89</v>
          </cell>
          <cell r="D41634" t="str">
            <v>KERRY INGREDIENTS DE MEXICO SA DE CV</v>
          </cell>
        </row>
        <row r="41635">
          <cell r="C41635">
            <v>91</v>
          </cell>
          <cell r="D41635" t="str">
            <v>LABORATORIOS GRIFFITH  DE MEXICO SA DE CV</v>
          </cell>
        </row>
        <row r="41636">
          <cell r="C41636">
            <v>91</v>
          </cell>
          <cell r="D41636" t="str">
            <v>LABORATORIOS GRIFFITH  DE MEXICO SA DE CV</v>
          </cell>
        </row>
        <row r="41637">
          <cell r="C41637">
            <v>107</v>
          </cell>
          <cell r="D41637" t="str">
            <v>MICHEL ONTIVEROS PABLO IGNACIO</v>
          </cell>
        </row>
        <row r="41638">
          <cell r="C41638">
            <v>403</v>
          </cell>
          <cell r="D41638" t="str">
            <v>TECNOLOGÍA EN INGREDIENTES ALIMENTICIOS SA DE CV</v>
          </cell>
        </row>
        <row r="41639">
          <cell r="C41639">
            <v>458</v>
          </cell>
          <cell r="D41639" t="str">
            <v>LA CASA DE LOS ABUELOS EL DORADO SA DE CV</v>
          </cell>
        </row>
        <row r="41640">
          <cell r="C41640">
            <v>458</v>
          </cell>
          <cell r="D41640" t="str">
            <v>LA CASA DE LOS ABUELOS EL DORADO SA DE CV</v>
          </cell>
        </row>
        <row r="41641">
          <cell r="C41641">
            <v>21</v>
          </cell>
          <cell r="D41641" t="str">
            <v>BIMBO</v>
          </cell>
        </row>
        <row r="41642">
          <cell r="C41642">
            <v>24</v>
          </cell>
          <cell r="D41642" t="str">
            <v>C &amp; L ALIMENTOS SA DE CV</v>
          </cell>
        </row>
        <row r="41643">
          <cell r="C41643">
            <v>104</v>
          </cell>
          <cell r="D41643" t="str">
            <v>MEJORPLUS SA DE CV</v>
          </cell>
        </row>
        <row r="41644">
          <cell r="C41644">
            <v>104</v>
          </cell>
          <cell r="D41644" t="str">
            <v>MEJORPLUS SA DE CV</v>
          </cell>
        </row>
        <row r="41645">
          <cell r="C41645">
            <v>104</v>
          </cell>
          <cell r="D41645" t="str">
            <v>MEJORPLUS SA DE CV</v>
          </cell>
        </row>
        <row r="41646">
          <cell r="C41646">
            <v>104</v>
          </cell>
          <cell r="D41646" t="str">
            <v>MEJORPLUS SA DE CV</v>
          </cell>
        </row>
        <row r="41647">
          <cell r="C41647">
            <v>104</v>
          </cell>
          <cell r="D41647" t="str">
            <v>MEJORPLUS SA DE CV</v>
          </cell>
        </row>
        <row r="41648">
          <cell r="C41648">
            <v>130</v>
          </cell>
          <cell r="D41648" t="str">
            <v>PRODUCTOS PERLA, SA DE CV</v>
          </cell>
        </row>
        <row r="41649">
          <cell r="C41649">
            <v>130</v>
          </cell>
          <cell r="D41649" t="str">
            <v>PRODUCTOS PERLA, SA DE CV</v>
          </cell>
        </row>
        <row r="41650">
          <cell r="C41650">
            <v>130</v>
          </cell>
          <cell r="D41650" t="str">
            <v>PRODUCTOS PERLA, SA DE CV</v>
          </cell>
        </row>
        <row r="41651">
          <cell r="C41651">
            <v>270</v>
          </cell>
          <cell r="D41651" t="str">
            <v>RESTAURANTES TOKS, S.A. DE C.V.</v>
          </cell>
        </row>
        <row r="41652">
          <cell r="C41652" t="str">
            <v>S/N</v>
          </cell>
          <cell r="D41652" t="str">
            <v xml:space="preserve">PABISAN </v>
          </cell>
        </row>
        <row r="41653">
          <cell r="C41653">
            <v>89</v>
          </cell>
          <cell r="D41653" t="str">
            <v>KERRY INGREDIENTS DE MEXICO SA DE CV</v>
          </cell>
        </row>
        <row r="41654">
          <cell r="C41654">
            <v>89</v>
          </cell>
          <cell r="D41654" t="str">
            <v>KERRY INGREDIENTS DE MEXICO SA DE CV</v>
          </cell>
        </row>
        <row r="41655">
          <cell r="C41655">
            <v>89</v>
          </cell>
          <cell r="D41655" t="str">
            <v>KERRY INGREDIENTS DE MEXICO SA DE CV</v>
          </cell>
        </row>
        <row r="41656">
          <cell r="C41656">
            <v>174</v>
          </cell>
          <cell r="D41656" t="str">
            <v>GRUPO INDUSTRIAL CUADRITOS BIOTEK SA DE CV</v>
          </cell>
        </row>
        <row r="41657">
          <cell r="C41657">
            <v>174</v>
          </cell>
          <cell r="D41657" t="str">
            <v>GRUPO INDUSTRIAL CUADRITOS BIOTEK SA DE CV</v>
          </cell>
        </row>
        <row r="41658">
          <cell r="C41658">
            <v>456</v>
          </cell>
          <cell r="D41658" t="str">
            <v>PROTEINAS MARINAS Y HARINAS DE SINALOA SA DE CV</v>
          </cell>
        </row>
        <row r="41659">
          <cell r="C41659">
            <v>482</v>
          </cell>
          <cell r="D41659" t="str">
            <v>PRODUCTOS LACTEOS LA PROVIDENCIA</v>
          </cell>
        </row>
        <row r="41660">
          <cell r="C41660">
            <v>24</v>
          </cell>
          <cell r="D41660" t="str">
            <v>C &amp; L ALIMENTOS SA DE CV</v>
          </cell>
        </row>
        <row r="41661">
          <cell r="C41661">
            <v>403</v>
          </cell>
          <cell r="D41661" t="str">
            <v>TECNOLOGÍA EN INGREDIENTES ALIMENTICIOS SA DE CV</v>
          </cell>
        </row>
        <row r="41662">
          <cell r="C41662" t="str">
            <v>S/N</v>
          </cell>
          <cell r="D41662" t="str">
            <v>OPERADORA RUIZ SANDOVAL</v>
          </cell>
        </row>
        <row r="41663">
          <cell r="C41663">
            <v>491</v>
          </cell>
          <cell r="D41663" t="str">
            <v>BACHOCO</v>
          </cell>
        </row>
        <row r="41664">
          <cell r="C41664">
            <v>381</v>
          </cell>
          <cell r="D41664" t="str">
            <v>HARI MASA DEL SURESTE, S.A. DE C.V.</v>
          </cell>
        </row>
        <row r="41665">
          <cell r="C41665" t="str">
            <v>S/N</v>
          </cell>
          <cell r="D41665" t="str">
            <v xml:space="preserve">GRUPO LIRDEL </v>
          </cell>
        </row>
        <row r="41666">
          <cell r="C41666">
            <v>89</v>
          </cell>
          <cell r="D41666" t="str">
            <v>KERRY INGREDIENTS DE MEXICO SA DE CV</v>
          </cell>
        </row>
        <row r="41667">
          <cell r="C41667">
            <v>491</v>
          </cell>
          <cell r="D41667" t="str">
            <v>BACHOCO</v>
          </cell>
        </row>
        <row r="41668">
          <cell r="C41668">
            <v>491</v>
          </cell>
          <cell r="D41668" t="str">
            <v>BACHOCO</v>
          </cell>
        </row>
        <row r="41669">
          <cell r="C41669" t="str">
            <v>S/N</v>
          </cell>
          <cell r="D41669" t="str">
            <v>CAPISTRANO</v>
          </cell>
        </row>
        <row r="41670">
          <cell r="C41670">
            <v>89</v>
          </cell>
          <cell r="D41670" t="str">
            <v>KERRY INGREDIENTS DE MEXICO SA DE CV</v>
          </cell>
        </row>
        <row r="41671">
          <cell r="C41671">
            <v>89</v>
          </cell>
          <cell r="D41671" t="str">
            <v>KERRY INGREDIENTS DE MEXICO SA DE CV</v>
          </cell>
        </row>
        <row r="41672">
          <cell r="C41672">
            <v>89</v>
          </cell>
          <cell r="D41672" t="str">
            <v>KERRY INGREDIENTS DE MEXICO SA DE CV</v>
          </cell>
        </row>
        <row r="41673">
          <cell r="C41673">
            <v>91</v>
          </cell>
          <cell r="D41673" t="str">
            <v>LABORATORIOS GRIFFITH  DE MEXICO SA DE CV</v>
          </cell>
        </row>
        <row r="41674">
          <cell r="C41674">
            <v>91</v>
          </cell>
          <cell r="D41674" t="str">
            <v>LABORATORIOS GRIFFITH  DE MEXICO SA DE CV</v>
          </cell>
        </row>
        <row r="41675">
          <cell r="C41675">
            <v>107</v>
          </cell>
          <cell r="D41675" t="str">
            <v>MICHEL ONTIVEROS PABLO IGNACIO</v>
          </cell>
        </row>
        <row r="41676">
          <cell r="C41676">
            <v>403</v>
          </cell>
          <cell r="D41676" t="str">
            <v>TECNOLOGÍA EN INGREDIENTES ALIMENTICIOS SA DE CV</v>
          </cell>
        </row>
        <row r="41677">
          <cell r="C41677">
            <v>458</v>
          </cell>
          <cell r="D41677" t="str">
            <v>LA CASA DE LOS ABUELOS EL DORADO SA DE CV</v>
          </cell>
        </row>
        <row r="41678">
          <cell r="C41678">
            <v>458</v>
          </cell>
          <cell r="D41678" t="str">
            <v>LA CASA DE LOS ABUELOS EL DORADO SA DE CV</v>
          </cell>
        </row>
        <row r="41679">
          <cell r="C41679">
            <v>21</v>
          </cell>
          <cell r="D41679" t="str">
            <v>BIMBO</v>
          </cell>
        </row>
        <row r="41680">
          <cell r="C41680">
            <v>24</v>
          </cell>
          <cell r="D41680" t="str">
            <v>C &amp; L ALIMENTOS SA DE CV</v>
          </cell>
        </row>
        <row r="41681">
          <cell r="C41681">
            <v>104</v>
          </cell>
          <cell r="D41681" t="str">
            <v>MEJORPLUS SA DE CV</v>
          </cell>
        </row>
        <row r="41682">
          <cell r="C41682">
            <v>104</v>
          </cell>
          <cell r="D41682" t="str">
            <v>MEJORPLUS SA DE CV</v>
          </cell>
        </row>
        <row r="41683">
          <cell r="C41683">
            <v>104</v>
          </cell>
          <cell r="D41683" t="str">
            <v>MEJORPLUS SA DE CV</v>
          </cell>
        </row>
        <row r="41684">
          <cell r="C41684">
            <v>104</v>
          </cell>
          <cell r="D41684" t="str">
            <v>MEJORPLUS SA DE CV</v>
          </cell>
        </row>
        <row r="41685">
          <cell r="C41685">
            <v>104</v>
          </cell>
          <cell r="D41685" t="str">
            <v>MEJORPLUS SA DE CV</v>
          </cell>
        </row>
        <row r="41686">
          <cell r="C41686">
            <v>130</v>
          </cell>
          <cell r="D41686" t="str">
            <v>PRODUCTOS PERLA, SA DE CV</v>
          </cell>
        </row>
        <row r="41687">
          <cell r="C41687">
            <v>130</v>
          </cell>
          <cell r="D41687" t="str">
            <v>PRODUCTOS PERLA, SA DE CV</v>
          </cell>
        </row>
        <row r="41688">
          <cell r="C41688">
            <v>130</v>
          </cell>
          <cell r="D41688" t="str">
            <v>PRODUCTOS PERLA, SA DE CV</v>
          </cell>
        </row>
        <row r="41689">
          <cell r="C41689">
            <v>270</v>
          </cell>
          <cell r="D41689" t="str">
            <v>RESTAURANTES TOKS, S.A. DE C.V.</v>
          </cell>
        </row>
        <row r="41690">
          <cell r="C41690" t="str">
            <v>S/N</v>
          </cell>
          <cell r="D41690" t="str">
            <v xml:space="preserve">PABISAN </v>
          </cell>
        </row>
        <row r="41691">
          <cell r="C41691">
            <v>89</v>
          </cell>
          <cell r="D41691" t="str">
            <v>KERRY INGREDIENTS DE MEXICO SA DE CV</v>
          </cell>
        </row>
        <row r="41692">
          <cell r="C41692">
            <v>89</v>
          </cell>
          <cell r="D41692" t="str">
            <v>KERRY INGREDIENTS DE MEXICO SA DE CV</v>
          </cell>
        </row>
        <row r="41693">
          <cell r="C41693">
            <v>89</v>
          </cell>
          <cell r="D41693" t="str">
            <v>KERRY INGREDIENTS DE MEXICO SA DE CV</v>
          </cell>
        </row>
        <row r="41694">
          <cell r="C41694">
            <v>174</v>
          </cell>
          <cell r="D41694" t="str">
            <v>GRUPO INDUSTRIAL CUADRITOS BIOTEK SA DE CV</v>
          </cell>
        </row>
        <row r="41695">
          <cell r="C41695">
            <v>174</v>
          </cell>
          <cell r="D41695" t="str">
            <v>GRUPO INDUSTRIAL CUADRITOS BIOTEK SA DE CV</v>
          </cell>
        </row>
        <row r="41696">
          <cell r="C41696">
            <v>456</v>
          </cell>
          <cell r="D41696" t="str">
            <v>PROTEINAS MARINAS Y HARINAS DE SINALOA SA DE CV</v>
          </cell>
        </row>
        <row r="41697">
          <cell r="C41697">
            <v>482</v>
          </cell>
          <cell r="D41697" t="str">
            <v>PRODUCTOS LACTEOS LA PROVIDENCIA</v>
          </cell>
        </row>
        <row r="41698">
          <cell r="C41698">
            <v>24</v>
          </cell>
          <cell r="D41698" t="str">
            <v>C &amp; L ALIMENTOS SA DE CV</v>
          </cell>
        </row>
        <row r="41699">
          <cell r="C41699">
            <v>403</v>
          </cell>
          <cell r="D41699" t="str">
            <v>TECNOLOGÍA EN INGREDIENTES ALIMENTICIOS SA DE CV</v>
          </cell>
        </row>
        <row r="41700">
          <cell r="C41700" t="str">
            <v>S/N</v>
          </cell>
          <cell r="D41700" t="str">
            <v>OPERADORA RUIZ SANDOVAL</v>
          </cell>
        </row>
        <row r="41701">
          <cell r="C41701">
            <v>491</v>
          </cell>
          <cell r="D41701" t="str">
            <v>BACHOCO</v>
          </cell>
        </row>
        <row r="41702">
          <cell r="C41702">
            <v>381</v>
          </cell>
          <cell r="D41702" t="str">
            <v>HARI MASA DEL SURESTE, S.A. DE C.V.</v>
          </cell>
        </row>
        <row r="41703">
          <cell r="C41703" t="str">
            <v>S/N</v>
          </cell>
          <cell r="D41703" t="str">
            <v xml:space="preserve">GRUPO LIRDEL </v>
          </cell>
        </row>
        <row r="41704">
          <cell r="C41704">
            <v>89</v>
          </cell>
          <cell r="D41704" t="str">
            <v>KERRY INGREDIENTS DE MEXICO SA DE CV</v>
          </cell>
        </row>
        <row r="41705">
          <cell r="C41705">
            <v>491</v>
          </cell>
          <cell r="D41705" t="str">
            <v>BACHOCO</v>
          </cell>
        </row>
        <row r="41706">
          <cell r="C41706">
            <v>491</v>
          </cell>
          <cell r="D41706" t="str">
            <v>BACHOCO</v>
          </cell>
        </row>
        <row r="41707">
          <cell r="C41707" t="str">
            <v>S/N</v>
          </cell>
          <cell r="D41707" t="str">
            <v>CAPISTRANO</v>
          </cell>
        </row>
        <row r="41708">
          <cell r="C41708">
            <v>89</v>
          </cell>
          <cell r="D41708" t="str">
            <v>KERRY INGREDIENTS DE MEXICO SA DE CV</v>
          </cell>
        </row>
        <row r="41709">
          <cell r="C41709">
            <v>89</v>
          </cell>
          <cell r="D41709" t="str">
            <v>KERRY INGREDIENTS DE MEXICO SA DE CV</v>
          </cell>
        </row>
        <row r="41710">
          <cell r="C41710">
            <v>89</v>
          </cell>
          <cell r="D41710" t="str">
            <v>KERRY INGREDIENTS DE MEXICO SA DE CV</v>
          </cell>
        </row>
        <row r="41711">
          <cell r="C41711">
            <v>91</v>
          </cell>
          <cell r="D41711" t="str">
            <v>LABORATORIOS GRIFFITH  DE MEXICO SA DE CV</v>
          </cell>
        </row>
        <row r="41712">
          <cell r="C41712">
            <v>91</v>
          </cell>
          <cell r="D41712" t="str">
            <v>LABORATORIOS GRIFFITH  DE MEXICO SA DE CV</v>
          </cell>
        </row>
        <row r="41713">
          <cell r="C41713">
            <v>107</v>
          </cell>
          <cell r="D41713" t="str">
            <v>MICHEL ONTIVEROS PABLO IGNACIO</v>
          </cell>
        </row>
        <row r="41714">
          <cell r="C41714">
            <v>403</v>
          </cell>
          <cell r="D41714" t="str">
            <v>TECNOLOGÍA EN INGREDIENTES ALIMENTICIOS SA DE CV</v>
          </cell>
        </row>
        <row r="41715">
          <cell r="C41715">
            <v>458</v>
          </cell>
          <cell r="D41715" t="str">
            <v>LA CASA DE LOS ABUELOS EL DORADO SA DE CV</v>
          </cell>
        </row>
        <row r="41716">
          <cell r="C41716">
            <v>458</v>
          </cell>
          <cell r="D41716" t="str">
            <v>LA CASA DE LOS ABUELOS EL DORADO SA DE CV</v>
          </cell>
        </row>
        <row r="41717">
          <cell r="C41717">
            <v>21</v>
          </cell>
          <cell r="D41717" t="str">
            <v>BIMBO</v>
          </cell>
        </row>
        <row r="41718">
          <cell r="C41718">
            <v>24</v>
          </cell>
          <cell r="D41718" t="str">
            <v>C &amp; L ALIMENTOS SA DE CV</v>
          </cell>
        </row>
        <row r="41719">
          <cell r="C41719">
            <v>104</v>
          </cell>
          <cell r="D41719" t="str">
            <v>MEJORPLUS SA DE CV</v>
          </cell>
        </row>
        <row r="41720">
          <cell r="C41720">
            <v>104</v>
          </cell>
          <cell r="D41720" t="str">
            <v>MEJORPLUS SA DE CV</v>
          </cell>
        </row>
        <row r="41721">
          <cell r="C41721">
            <v>104</v>
          </cell>
          <cell r="D41721" t="str">
            <v>MEJORPLUS SA DE CV</v>
          </cell>
        </row>
        <row r="41722">
          <cell r="C41722">
            <v>104</v>
          </cell>
          <cell r="D41722" t="str">
            <v>MEJORPLUS SA DE CV</v>
          </cell>
        </row>
        <row r="41723">
          <cell r="C41723">
            <v>104</v>
          </cell>
          <cell r="D41723" t="str">
            <v>MEJORPLUS SA DE CV</v>
          </cell>
        </row>
        <row r="41724">
          <cell r="C41724">
            <v>130</v>
          </cell>
          <cell r="D41724" t="str">
            <v>PRODUCTOS PERLA, SA DE CV</v>
          </cell>
        </row>
        <row r="41725">
          <cell r="C41725">
            <v>130</v>
          </cell>
          <cell r="D41725" t="str">
            <v>PRODUCTOS PERLA, SA DE CV</v>
          </cell>
        </row>
        <row r="41726">
          <cell r="C41726">
            <v>130</v>
          </cell>
          <cell r="D41726" t="str">
            <v>PRODUCTOS PERLA, SA DE CV</v>
          </cell>
        </row>
        <row r="41727">
          <cell r="C41727">
            <v>270</v>
          </cell>
          <cell r="D41727" t="str">
            <v>RESTAURANTES TOKS, S.A. DE C.V.</v>
          </cell>
        </row>
        <row r="41728">
          <cell r="C41728" t="str">
            <v>S/N</v>
          </cell>
          <cell r="D41728" t="str">
            <v xml:space="preserve">PABISAN </v>
          </cell>
        </row>
        <row r="41729">
          <cell r="C41729">
            <v>89</v>
          </cell>
          <cell r="D41729" t="str">
            <v>KERRY INGREDIENTS DE MEXICO SA DE CV</v>
          </cell>
        </row>
        <row r="41730">
          <cell r="C41730">
            <v>89</v>
          </cell>
          <cell r="D41730" t="str">
            <v>KERRY INGREDIENTS DE MEXICO SA DE CV</v>
          </cell>
        </row>
        <row r="41731">
          <cell r="C41731">
            <v>89</v>
          </cell>
          <cell r="D41731" t="str">
            <v>KERRY INGREDIENTS DE MEXICO SA DE CV</v>
          </cell>
        </row>
        <row r="41732">
          <cell r="C41732">
            <v>174</v>
          </cell>
          <cell r="D41732" t="str">
            <v>GRUPO INDUSTRIAL CUADRITOS BIOTEK SA DE CV</v>
          </cell>
        </row>
        <row r="41733">
          <cell r="C41733">
            <v>174</v>
          </cell>
          <cell r="D41733" t="str">
            <v>GRUPO INDUSTRIAL CUADRITOS BIOTEK SA DE CV</v>
          </cell>
        </row>
        <row r="41734">
          <cell r="C41734">
            <v>456</v>
          </cell>
          <cell r="D41734" t="str">
            <v>PROTEINAS MARINAS Y HARINAS DE SINALOA SA DE CV</v>
          </cell>
        </row>
        <row r="41735">
          <cell r="C41735">
            <v>482</v>
          </cell>
          <cell r="D41735" t="str">
            <v>PRODUCTOS LACTEOS LA PROVIDENCIA</v>
          </cell>
        </row>
        <row r="41736">
          <cell r="C41736">
            <v>24</v>
          </cell>
          <cell r="D41736" t="str">
            <v>C &amp; L ALIMENTOS SA DE CV</v>
          </cell>
        </row>
        <row r="41737">
          <cell r="C41737">
            <v>403</v>
          </cell>
          <cell r="D41737" t="str">
            <v>TECNOLOGÍA EN INGREDIENTES ALIMENTICIOS SA DE CV</v>
          </cell>
        </row>
        <row r="41738">
          <cell r="C41738" t="str">
            <v>S/N</v>
          </cell>
          <cell r="D41738" t="str">
            <v>OPERADORA RUIZ SANDOVAL</v>
          </cell>
        </row>
        <row r="41739">
          <cell r="C41739">
            <v>491</v>
          </cell>
          <cell r="D41739" t="str">
            <v>BACHOCO</v>
          </cell>
        </row>
        <row r="41740">
          <cell r="C41740">
            <v>381</v>
          </cell>
          <cell r="D41740" t="str">
            <v>HARI MASA DEL SURESTE, S.A. DE C.V.</v>
          </cell>
        </row>
        <row r="41741">
          <cell r="C41741" t="str">
            <v>S/N</v>
          </cell>
          <cell r="D41741" t="str">
            <v xml:space="preserve">GRUPO LIRDEL </v>
          </cell>
        </row>
        <row r="41742">
          <cell r="C41742">
            <v>89</v>
          </cell>
          <cell r="D41742" t="str">
            <v>KERRY INGREDIENTS DE MEXICO SA DE CV</v>
          </cell>
        </row>
        <row r="41743">
          <cell r="C41743">
            <v>491</v>
          </cell>
          <cell r="D41743" t="str">
            <v>BACHOCO</v>
          </cell>
        </row>
        <row r="41744">
          <cell r="C41744">
            <v>491</v>
          </cell>
          <cell r="D41744" t="str">
            <v>BACHOCO</v>
          </cell>
        </row>
        <row r="41745">
          <cell r="C41745" t="str">
            <v>S/N</v>
          </cell>
          <cell r="D41745" t="str">
            <v>CAPISTRANO</v>
          </cell>
        </row>
        <row r="41746">
          <cell r="C41746">
            <v>89</v>
          </cell>
          <cell r="D41746" t="str">
            <v>KERRY INGREDIENTS DE MEXICO SA DE CV</v>
          </cell>
        </row>
        <row r="41747">
          <cell r="C41747">
            <v>89</v>
          </cell>
          <cell r="D41747" t="str">
            <v>KERRY INGREDIENTS DE MEXICO SA DE CV</v>
          </cell>
        </row>
        <row r="41748">
          <cell r="C41748">
            <v>89</v>
          </cell>
          <cell r="D41748" t="str">
            <v>KERRY INGREDIENTS DE MEXICO SA DE CV</v>
          </cell>
        </row>
        <row r="41749">
          <cell r="C41749">
            <v>91</v>
          </cell>
          <cell r="D41749" t="str">
            <v>LABORATORIOS GRIFFITH  DE MEXICO SA DE CV</v>
          </cell>
        </row>
        <row r="41750">
          <cell r="C41750">
            <v>91</v>
          </cell>
          <cell r="D41750" t="str">
            <v>LABORATORIOS GRIFFITH  DE MEXICO SA DE CV</v>
          </cell>
        </row>
        <row r="41751">
          <cell r="C41751">
            <v>107</v>
          </cell>
          <cell r="D41751" t="str">
            <v>MICHEL ONTIVEROS PABLO IGNACIO</v>
          </cell>
        </row>
        <row r="41752">
          <cell r="C41752">
            <v>403</v>
          </cell>
          <cell r="D41752" t="str">
            <v>TECNOLOGÍA EN INGREDIENTES ALIMENTICIOS SA DE CV</v>
          </cell>
        </row>
        <row r="41753">
          <cell r="C41753">
            <v>458</v>
          </cell>
          <cell r="D41753" t="str">
            <v>LA CASA DE LOS ABUELOS EL DORADO SA DE CV</v>
          </cell>
        </row>
        <row r="41754">
          <cell r="C41754">
            <v>458</v>
          </cell>
          <cell r="D41754" t="str">
            <v>LA CASA DE LOS ABUELOS EL DORADO SA DE CV</v>
          </cell>
        </row>
        <row r="41755">
          <cell r="C41755">
            <v>21</v>
          </cell>
          <cell r="D41755" t="str">
            <v>BIMBO</v>
          </cell>
        </row>
        <row r="41756">
          <cell r="C41756">
            <v>24</v>
          </cell>
          <cell r="D41756" t="str">
            <v>C &amp; L ALIMENTOS SA DE CV</v>
          </cell>
        </row>
        <row r="41757">
          <cell r="C41757">
            <v>104</v>
          </cell>
          <cell r="D41757" t="str">
            <v>MEJORPLUS SA DE CV</v>
          </cell>
        </row>
        <row r="41758">
          <cell r="C41758">
            <v>104</v>
          </cell>
          <cell r="D41758" t="str">
            <v>MEJORPLUS SA DE CV</v>
          </cell>
        </row>
        <row r="41759">
          <cell r="C41759">
            <v>104</v>
          </cell>
          <cell r="D41759" t="str">
            <v>MEJORPLUS SA DE CV</v>
          </cell>
        </row>
        <row r="41760">
          <cell r="C41760">
            <v>104</v>
          </cell>
          <cell r="D41760" t="str">
            <v>MEJORPLUS SA DE CV</v>
          </cell>
        </row>
        <row r="41761">
          <cell r="C41761">
            <v>104</v>
          </cell>
          <cell r="D41761" t="str">
            <v>MEJORPLUS SA DE CV</v>
          </cell>
        </row>
        <row r="41762">
          <cell r="C41762">
            <v>130</v>
          </cell>
          <cell r="D41762" t="str">
            <v>PRODUCTOS PERLA, SA DE CV</v>
          </cell>
        </row>
        <row r="41763">
          <cell r="C41763">
            <v>130</v>
          </cell>
          <cell r="D41763" t="str">
            <v>PRODUCTOS PERLA, SA DE CV</v>
          </cell>
        </row>
        <row r="41764">
          <cell r="C41764">
            <v>130</v>
          </cell>
          <cell r="D41764" t="str">
            <v>PRODUCTOS PERLA, SA DE CV</v>
          </cell>
        </row>
        <row r="41765">
          <cell r="C41765">
            <v>270</v>
          </cell>
          <cell r="D41765" t="str">
            <v>RESTAURANTES TOKS, S.A. DE C.V.</v>
          </cell>
        </row>
        <row r="41766">
          <cell r="C41766" t="str">
            <v>S/N</v>
          </cell>
          <cell r="D41766" t="str">
            <v xml:space="preserve">PABISAN </v>
          </cell>
        </row>
        <row r="41767">
          <cell r="C41767">
            <v>89</v>
          </cell>
          <cell r="D41767" t="str">
            <v>KERRY INGREDIENTS DE MEXICO SA DE CV</v>
          </cell>
        </row>
        <row r="41768">
          <cell r="C41768">
            <v>89</v>
          </cell>
          <cell r="D41768" t="str">
            <v>KERRY INGREDIENTS DE MEXICO SA DE CV</v>
          </cell>
        </row>
        <row r="41769">
          <cell r="C41769">
            <v>89</v>
          </cell>
          <cell r="D41769" t="str">
            <v>KERRY INGREDIENTS DE MEXICO SA DE CV</v>
          </cell>
        </row>
        <row r="41770">
          <cell r="C41770">
            <v>174</v>
          </cell>
          <cell r="D41770" t="str">
            <v>GRUPO INDUSTRIAL CUADRITOS BIOTEK SA DE CV</v>
          </cell>
        </row>
        <row r="41771">
          <cell r="C41771">
            <v>174</v>
          </cell>
          <cell r="D41771" t="str">
            <v>GRUPO INDUSTRIAL CUADRITOS BIOTEK SA DE CV</v>
          </cell>
        </row>
        <row r="41772">
          <cell r="C41772">
            <v>456</v>
          </cell>
          <cell r="D41772" t="str">
            <v>PROTEINAS MARINAS Y HARINAS DE SINALOA SA DE CV</v>
          </cell>
        </row>
        <row r="41773">
          <cell r="C41773">
            <v>482</v>
          </cell>
          <cell r="D41773" t="str">
            <v>PRODUCTOS LACTEOS LA PROVIDENCIA</v>
          </cell>
        </row>
        <row r="41774">
          <cell r="C41774">
            <v>24</v>
          </cell>
          <cell r="D41774" t="str">
            <v>C &amp; L ALIMENTOS SA DE CV</v>
          </cell>
        </row>
        <row r="41775">
          <cell r="C41775">
            <v>403</v>
          </cell>
          <cell r="D41775" t="str">
            <v>TECNOLOGÍA EN INGREDIENTES ALIMENTICIOS SA DE CV</v>
          </cell>
        </row>
        <row r="41776">
          <cell r="C41776" t="str">
            <v>S/N</v>
          </cell>
          <cell r="D41776" t="str">
            <v>OPERADORA RUIZ SANDOVAL</v>
          </cell>
        </row>
        <row r="41777">
          <cell r="C41777">
            <v>491</v>
          </cell>
          <cell r="D41777" t="str">
            <v>BACHOCO</v>
          </cell>
        </row>
        <row r="41778">
          <cell r="C41778">
            <v>381</v>
          </cell>
          <cell r="D41778" t="str">
            <v>HARI MASA DEL SURESTE, S.A. DE C.V.</v>
          </cell>
        </row>
        <row r="41779">
          <cell r="C41779" t="str">
            <v>S/N</v>
          </cell>
          <cell r="D41779" t="str">
            <v xml:space="preserve">GRUPO LIRDEL </v>
          </cell>
        </row>
        <row r="41780">
          <cell r="C41780">
            <v>89</v>
          </cell>
          <cell r="D41780" t="str">
            <v>KERRY INGREDIENTS DE MEXICO SA DE CV</v>
          </cell>
        </row>
        <row r="41781">
          <cell r="C41781">
            <v>491</v>
          </cell>
          <cell r="D41781" t="str">
            <v>BACHOCO</v>
          </cell>
        </row>
        <row r="41782">
          <cell r="C41782">
            <v>491</v>
          </cell>
          <cell r="D41782" t="str">
            <v>BACHOCO</v>
          </cell>
        </row>
        <row r="41783">
          <cell r="C41783" t="str">
            <v>S/N</v>
          </cell>
          <cell r="D41783" t="str">
            <v>CAPISTRANO</v>
          </cell>
        </row>
        <row r="41784">
          <cell r="C41784">
            <v>89</v>
          </cell>
          <cell r="D41784" t="str">
            <v>KERRY INGREDIENTS DE MEXICO SA DE CV</v>
          </cell>
        </row>
        <row r="41785">
          <cell r="C41785">
            <v>89</v>
          </cell>
          <cell r="D41785" t="str">
            <v>KERRY INGREDIENTS DE MEXICO SA DE CV</v>
          </cell>
        </row>
        <row r="41786">
          <cell r="C41786">
            <v>89</v>
          </cell>
          <cell r="D41786" t="str">
            <v>KERRY INGREDIENTS DE MEXICO SA DE CV</v>
          </cell>
        </row>
        <row r="41787">
          <cell r="C41787">
            <v>91</v>
          </cell>
          <cell r="D41787" t="str">
            <v>LABORATORIOS GRIFFITH  DE MEXICO SA DE CV</v>
          </cell>
        </row>
        <row r="41788">
          <cell r="C41788">
            <v>91</v>
          </cell>
          <cell r="D41788" t="str">
            <v>LABORATORIOS GRIFFITH  DE MEXICO SA DE CV</v>
          </cell>
        </row>
        <row r="41789">
          <cell r="C41789">
            <v>107</v>
          </cell>
          <cell r="D41789" t="str">
            <v>MICHEL ONTIVEROS PABLO IGNACIO</v>
          </cell>
        </row>
        <row r="41790">
          <cell r="C41790">
            <v>403</v>
          </cell>
          <cell r="D41790" t="str">
            <v>TECNOLOGÍA EN INGREDIENTES ALIMENTICIOS SA DE CV</v>
          </cell>
        </row>
        <row r="41791">
          <cell r="C41791">
            <v>458</v>
          </cell>
          <cell r="D41791" t="str">
            <v>LA CASA DE LOS ABUELOS EL DORADO SA DE CV</v>
          </cell>
        </row>
        <row r="41792">
          <cell r="C41792">
            <v>458</v>
          </cell>
          <cell r="D41792" t="str">
            <v>LA CASA DE LOS ABUELOS EL DORADO SA DE CV</v>
          </cell>
        </row>
        <row r="41793">
          <cell r="C41793">
            <v>21</v>
          </cell>
          <cell r="D41793" t="str">
            <v>BIMBO</v>
          </cell>
        </row>
        <row r="41794">
          <cell r="C41794">
            <v>24</v>
          </cell>
          <cell r="D41794" t="str">
            <v>C &amp; L ALIMENTOS SA DE CV</v>
          </cell>
        </row>
        <row r="41795">
          <cell r="C41795">
            <v>104</v>
          </cell>
          <cell r="D41795" t="str">
            <v>MEJORPLUS SA DE CV</v>
          </cell>
        </row>
        <row r="41796">
          <cell r="C41796">
            <v>104</v>
          </cell>
          <cell r="D41796" t="str">
            <v>MEJORPLUS SA DE CV</v>
          </cell>
        </row>
        <row r="41797">
          <cell r="C41797">
            <v>104</v>
          </cell>
          <cell r="D41797" t="str">
            <v>MEJORPLUS SA DE CV</v>
          </cell>
        </row>
        <row r="41798">
          <cell r="C41798">
            <v>104</v>
          </cell>
          <cell r="D41798" t="str">
            <v>MEJORPLUS SA DE CV</v>
          </cell>
        </row>
        <row r="41799">
          <cell r="C41799">
            <v>104</v>
          </cell>
          <cell r="D41799" t="str">
            <v>MEJORPLUS SA DE CV</v>
          </cell>
        </row>
        <row r="41800">
          <cell r="C41800">
            <v>130</v>
          </cell>
          <cell r="D41800" t="str">
            <v>PRODUCTOS PERLA, SA DE CV</v>
          </cell>
        </row>
        <row r="41801">
          <cell r="C41801">
            <v>130</v>
          </cell>
          <cell r="D41801" t="str">
            <v>PRODUCTOS PERLA, SA DE CV</v>
          </cell>
        </row>
        <row r="41802">
          <cell r="C41802">
            <v>130</v>
          </cell>
          <cell r="D41802" t="str">
            <v>PRODUCTOS PERLA, SA DE CV</v>
          </cell>
        </row>
        <row r="41803">
          <cell r="C41803">
            <v>270</v>
          </cell>
          <cell r="D41803" t="str">
            <v>RESTAURANTES TOKS, S.A. DE C.V.</v>
          </cell>
        </row>
        <row r="41804">
          <cell r="C41804" t="str">
            <v>S/N</v>
          </cell>
          <cell r="D41804" t="str">
            <v xml:space="preserve">PABISAN </v>
          </cell>
        </row>
        <row r="41805">
          <cell r="C41805">
            <v>89</v>
          </cell>
          <cell r="D41805" t="str">
            <v>KERRY INGREDIENTS DE MEXICO SA DE CV</v>
          </cell>
        </row>
        <row r="41806">
          <cell r="C41806">
            <v>89</v>
          </cell>
          <cell r="D41806" t="str">
            <v>KERRY INGREDIENTS DE MEXICO SA DE CV</v>
          </cell>
        </row>
        <row r="41807">
          <cell r="C41807">
            <v>89</v>
          </cell>
          <cell r="D41807" t="str">
            <v>KERRY INGREDIENTS DE MEXICO SA DE CV</v>
          </cell>
        </row>
        <row r="41808">
          <cell r="C41808">
            <v>174</v>
          </cell>
          <cell r="D41808" t="str">
            <v>GRUPO INDUSTRIAL CUADRITOS BIOTEK SA DE CV</v>
          </cell>
        </row>
        <row r="41809">
          <cell r="C41809">
            <v>174</v>
          </cell>
          <cell r="D41809" t="str">
            <v>GRUPO INDUSTRIAL CUADRITOS BIOTEK SA DE CV</v>
          </cell>
        </row>
        <row r="41810">
          <cell r="C41810">
            <v>456</v>
          </cell>
          <cell r="D41810" t="str">
            <v>PROTEINAS MARINAS Y HARINAS DE SINALOA SA DE CV</v>
          </cell>
        </row>
        <row r="41811">
          <cell r="C41811">
            <v>482</v>
          </cell>
          <cell r="D41811" t="str">
            <v>PRODUCTOS LACTEOS LA PROVIDENCIA</v>
          </cell>
        </row>
        <row r="41812">
          <cell r="C41812">
            <v>24</v>
          </cell>
          <cell r="D41812" t="str">
            <v>C &amp; L ALIMENTOS SA DE CV</v>
          </cell>
        </row>
        <row r="41813">
          <cell r="C41813">
            <v>403</v>
          </cell>
          <cell r="D41813" t="str">
            <v>TECNOLOGÍA EN INGREDIENTES ALIMENTICIOS SA DE CV</v>
          </cell>
        </row>
        <row r="41814">
          <cell r="C41814" t="str">
            <v>S/N</v>
          </cell>
          <cell r="D41814" t="str">
            <v>OPERADORA RUIZ SANDOVAL</v>
          </cell>
        </row>
        <row r="41815">
          <cell r="C41815">
            <v>491</v>
          </cell>
          <cell r="D41815" t="str">
            <v>BACHOCO</v>
          </cell>
        </row>
        <row r="41816">
          <cell r="C41816">
            <v>381</v>
          </cell>
          <cell r="D41816" t="str">
            <v>HARI MASA DEL SURESTE, S.A. DE C.V.</v>
          </cell>
        </row>
        <row r="41817">
          <cell r="C41817" t="str">
            <v>S/N</v>
          </cell>
          <cell r="D41817" t="str">
            <v xml:space="preserve">GRUPO LIRDEL </v>
          </cell>
        </row>
        <row r="41818">
          <cell r="C41818">
            <v>89</v>
          </cell>
          <cell r="D41818" t="str">
            <v>KERRY INGREDIENTS DE MEXICO SA DE CV</v>
          </cell>
        </row>
        <row r="41819">
          <cell r="C41819">
            <v>491</v>
          </cell>
          <cell r="D41819" t="str">
            <v>BACHOCO</v>
          </cell>
        </row>
        <row r="41820">
          <cell r="C41820">
            <v>491</v>
          </cell>
          <cell r="D41820" t="str">
            <v>BACHOCO</v>
          </cell>
        </row>
        <row r="41821">
          <cell r="C41821" t="str">
            <v>S/N</v>
          </cell>
          <cell r="D41821" t="str">
            <v>CAPISTRANO</v>
          </cell>
        </row>
        <row r="41822">
          <cell r="C41822">
            <v>89</v>
          </cell>
          <cell r="D41822" t="str">
            <v>KERRY INGREDIENTS DE MEXICO SA DE CV</v>
          </cell>
        </row>
        <row r="41823">
          <cell r="C41823">
            <v>89</v>
          </cell>
          <cell r="D41823" t="str">
            <v>KERRY INGREDIENTS DE MEXICO SA DE CV</v>
          </cell>
        </row>
        <row r="41824">
          <cell r="C41824">
            <v>89</v>
          </cell>
          <cell r="D41824" t="str">
            <v>KERRY INGREDIENTS DE MEXICO SA DE CV</v>
          </cell>
        </row>
        <row r="41825">
          <cell r="C41825">
            <v>91</v>
          </cell>
          <cell r="D41825" t="str">
            <v>LABORATORIOS GRIFFITH  DE MEXICO SA DE CV</v>
          </cell>
        </row>
        <row r="41826">
          <cell r="C41826">
            <v>91</v>
          </cell>
          <cell r="D41826" t="str">
            <v>LABORATORIOS GRIFFITH  DE MEXICO SA DE CV</v>
          </cell>
        </row>
        <row r="41827">
          <cell r="C41827">
            <v>107</v>
          </cell>
          <cell r="D41827" t="str">
            <v>MICHEL ONTIVEROS PABLO IGNACIO</v>
          </cell>
        </row>
        <row r="41828">
          <cell r="C41828">
            <v>403</v>
          </cell>
          <cell r="D41828" t="str">
            <v>TECNOLOGÍA EN INGREDIENTES ALIMENTICIOS SA DE CV</v>
          </cell>
        </row>
        <row r="41829">
          <cell r="C41829">
            <v>458</v>
          </cell>
          <cell r="D41829" t="str">
            <v>LA CASA DE LOS ABUELOS EL DORADO SA DE CV</v>
          </cell>
        </row>
        <row r="41830">
          <cell r="C41830">
            <v>458</v>
          </cell>
          <cell r="D41830" t="str">
            <v>LA CASA DE LOS ABUELOS EL DORADO SA DE CV</v>
          </cell>
        </row>
        <row r="41831">
          <cell r="C41831">
            <v>21</v>
          </cell>
          <cell r="D41831" t="str">
            <v>BIMBO</v>
          </cell>
        </row>
        <row r="41832">
          <cell r="C41832">
            <v>24</v>
          </cell>
          <cell r="D41832" t="str">
            <v>C &amp; L ALIMENTOS SA DE CV</v>
          </cell>
        </row>
        <row r="41833">
          <cell r="C41833">
            <v>104</v>
          </cell>
          <cell r="D41833" t="str">
            <v>MEJORPLUS SA DE CV</v>
          </cell>
        </row>
        <row r="41834">
          <cell r="C41834">
            <v>104</v>
          </cell>
          <cell r="D41834" t="str">
            <v>MEJORPLUS SA DE CV</v>
          </cell>
        </row>
        <row r="41835">
          <cell r="C41835">
            <v>104</v>
          </cell>
          <cell r="D41835" t="str">
            <v>MEJORPLUS SA DE CV</v>
          </cell>
        </row>
        <row r="41836">
          <cell r="C41836">
            <v>104</v>
          </cell>
          <cell r="D41836" t="str">
            <v>MEJORPLUS SA DE CV</v>
          </cell>
        </row>
        <row r="41837">
          <cell r="C41837">
            <v>104</v>
          </cell>
          <cell r="D41837" t="str">
            <v>MEJORPLUS SA DE CV</v>
          </cell>
        </row>
        <row r="41838">
          <cell r="C41838">
            <v>130</v>
          </cell>
          <cell r="D41838" t="str">
            <v>PRODUCTOS PERLA, SA DE CV</v>
          </cell>
        </row>
        <row r="41839">
          <cell r="C41839">
            <v>130</v>
          </cell>
          <cell r="D41839" t="str">
            <v>PRODUCTOS PERLA, SA DE CV</v>
          </cell>
        </row>
        <row r="41840">
          <cell r="C41840">
            <v>130</v>
          </cell>
          <cell r="D41840" t="str">
            <v>PRODUCTOS PERLA, SA DE CV</v>
          </cell>
        </row>
        <row r="41841">
          <cell r="C41841">
            <v>270</v>
          </cell>
          <cell r="D41841" t="str">
            <v>RESTAURANTES TOKS, S.A. DE C.V.</v>
          </cell>
        </row>
        <row r="41842">
          <cell r="C41842" t="str">
            <v>S/N</v>
          </cell>
          <cell r="D41842" t="str">
            <v xml:space="preserve">PABISAN </v>
          </cell>
        </row>
        <row r="41843">
          <cell r="C41843">
            <v>89</v>
          </cell>
          <cell r="D41843" t="str">
            <v>KERRY INGREDIENTS DE MEXICO SA DE CV</v>
          </cell>
        </row>
        <row r="41844">
          <cell r="C41844">
            <v>89</v>
          </cell>
          <cell r="D41844" t="str">
            <v>KERRY INGREDIENTS DE MEXICO SA DE CV</v>
          </cell>
        </row>
        <row r="41845">
          <cell r="C41845">
            <v>89</v>
          </cell>
          <cell r="D41845" t="str">
            <v>KERRY INGREDIENTS DE MEXICO SA DE CV</v>
          </cell>
        </row>
        <row r="41846">
          <cell r="C41846">
            <v>174</v>
          </cell>
          <cell r="D41846" t="str">
            <v>GRUPO INDUSTRIAL CUADRITOS BIOTEK SA DE CV</v>
          </cell>
        </row>
        <row r="41847">
          <cell r="C41847">
            <v>174</v>
          </cell>
          <cell r="D41847" t="str">
            <v>GRUPO INDUSTRIAL CUADRITOS BIOTEK SA DE CV</v>
          </cell>
        </row>
        <row r="41848">
          <cell r="C41848">
            <v>456</v>
          </cell>
          <cell r="D41848" t="str">
            <v>PROTEINAS MARINAS Y HARINAS DE SINALOA SA DE CV</v>
          </cell>
        </row>
        <row r="41849">
          <cell r="C41849">
            <v>482</v>
          </cell>
          <cell r="D41849" t="str">
            <v>PRODUCTOS LACTEOS LA PROVIDENCIA</v>
          </cell>
        </row>
        <row r="41850">
          <cell r="C41850">
            <v>24</v>
          </cell>
          <cell r="D41850" t="str">
            <v>C &amp; L ALIMENTOS SA DE CV</v>
          </cell>
        </row>
        <row r="41851">
          <cell r="C41851">
            <v>403</v>
          </cell>
          <cell r="D41851" t="str">
            <v>TECNOLOGÍA EN INGREDIENTES ALIMENTICIOS SA DE CV</v>
          </cell>
        </row>
        <row r="41852">
          <cell r="C41852" t="str">
            <v>S/N</v>
          </cell>
          <cell r="D41852" t="str">
            <v>OPERADORA RUIZ SANDOVAL</v>
          </cell>
        </row>
        <row r="41853">
          <cell r="C41853">
            <v>491</v>
          </cell>
          <cell r="D41853" t="str">
            <v>BACHOCO</v>
          </cell>
        </row>
        <row r="41854">
          <cell r="C41854">
            <v>381</v>
          </cell>
          <cell r="D41854" t="str">
            <v>HARI MASA DEL SURESTE, S.A. DE C.V.</v>
          </cell>
        </row>
        <row r="41855">
          <cell r="C41855" t="str">
            <v>S/N</v>
          </cell>
          <cell r="D41855" t="str">
            <v xml:space="preserve">GRUPO LIRDEL </v>
          </cell>
        </row>
        <row r="41856">
          <cell r="C41856">
            <v>89</v>
          </cell>
          <cell r="D41856" t="str">
            <v>KERRY INGREDIENTS DE MEXICO SA DE CV</v>
          </cell>
        </row>
        <row r="41857">
          <cell r="C41857">
            <v>491</v>
          </cell>
          <cell r="D41857" t="str">
            <v>BACHOCO</v>
          </cell>
        </row>
        <row r="41858">
          <cell r="C41858">
            <v>491</v>
          </cell>
          <cell r="D41858" t="str">
            <v>BACHOCO</v>
          </cell>
        </row>
        <row r="41859">
          <cell r="C41859" t="str">
            <v>S/N</v>
          </cell>
          <cell r="D41859" t="str">
            <v>CAPISTRANO</v>
          </cell>
        </row>
        <row r="41860">
          <cell r="C41860">
            <v>89</v>
          </cell>
          <cell r="D41860" t="str">
            <v>KERRY INGREDIENTS DE MEXICO SA DE CV</v>
          </cell>
        </row>
        <row r="41861">
          <cell r="C41861">
            <v>89</v>
          </cell>
          <cell r="D41861" t="str">
            <v>KERRY INGREDIENTS DE MEXICO SA DE CV</v>
          </cell>
        </row>
        <row r="41862">
          <cell r="C41862">
            <v>89</v>
          </cell>
          <cell r="D41862" t="str">
            <v>KERRY INGREDIENTS DE MEXICO SA DE CV</v>
          </cell>
        </row>
        <row r="41863">
          <cell r="C41863">
            <v>91</v>
          </cell>
          <cell r="D41863" t="str">
            <v>LABORATORIOS GRIFFITH  DE MEXICO SA DE CV</v>
          </cell>
        </row>
        <row r="41864">
          <cell r="C41864">
            <v>91</v>
          </cell>
          <cell r="D41864" t="str">
            <v>LABORATORIOS GRIFFITH  DE MEXICO SA DE CV</v>
          </cell>
        </row>
        <row r="41865">
          <cell r="C41865">
            <v>107</v>
          </cell>
          <cell r="D41865" t="str">
            <v>MICHEL ONTIVEROS PABLO IGNACIO</v>
          </cell>
        </row>
        <row r="41866">
          <cell r="C41866">
            <v>403</v>
          </cell>
          <cell r="D41866" t="str">
            <v>TECNOLOGÍA EN INGREDIENTES ALIMENTICIOS SA DE CV</v>
          </cell>
        </row>
        <row r="41867">
          <cell r="C41867">
            <v>458</v>
          </cell>
          <cell r="D41867" t="str">
            <v>LA CASA DE LOS ABUELOS EL DORADO SA DE CV</v>
          </cell>
        </row>
        <row r="41868">
          <cell r="C41868">
            <v>458</v>
          </cell>
          <cell r="D41868" t="str">
            <v>LA CASA DE LOS ABUELOS EL DORADO SA DE CV</v>
          </cell>
        </row>
        <row r="41869">
          <cell r="C41869">
            <v>21</v>
          </cell>
          <cell r="D41869" t="str">
            <v>BIMBO</v>
          </cell>
        </row>
        <row r="41870">
          <cell r="C41870">
            <v>24</v>
          </cell>
          <cell r="D41870" t="str">
            <v>C &amp; L ALIMENTOS SA DE CV</v>
          </cell>
        </row>
        <row r="41871">
          <cell r="C41871">
            <v>104</v>
          </cell>
          <cell r="D41871" t="str">
            <v>MEJORPLUS SA DE CV</v>
          </cell>
        </row>
        <row r="41872">
          <cell r="C41872">
            <v>104</v>
          </cell>
          <cell r="D41872" t="str">
            <v>MEJORPLUS SA DE CV</v>
          </cell>
        </row>
        <row r="41873">
          <cell r="C41873">
            <v>104</v>
          </cell>
          <cell r="D41873" t="str">
            <v>MEJORPLUS SA DE CV</v>
          </cell>
        </row>
        <row r="41874">
          <cell r="C41874">
            <v>104</v>
          </cell>
          <cell r="D41874" t="str">
            <v>MEJORPLUS SA DE CV</v>
          </cell>
        </row>
        <row r="41875">
          <cell r="C41875">
            <v>104</v>
          </cell>
          <cell r="D41875" t="str">
            <v>MEJORPLUS SA DE CV</v>
          </cell>
        </row>
        <row r="41876">
          <cell r="C41876">
            <v>130</v>
          </cell>
          <cell r="D41876" t="str">
            <v>PRODUCTOS PERLA, SA DE CV</v>
          </cell>
        </row>
        <row r="41877">
          <cell r="C41877">
            <v>130</v>
          </cell>
          <cell r="D41877" t="str">
            <v>PRODUCTOS PERLA, SA DE CV</v>
          </cell>
        </row>
        <row r="41878">
          <cell r="C41878">
            <v>130</v>
          </cell>
          <cell r="D41878" t="str">
            <v>PRODUCTOS PERLA, SA DE CV</v>
          </cell>
        </row>
        <row r="41879">
          <cell r="C41879">
            <v>270</v>
          </cell>
          <cell r="D41879" t="str">
            <v>RESTAURANTES TOKS, S.A. DE C.V.</v>
          </cell>
        </row>
        <row r="41880">
          <cell r="C41880" t="str">
            <v>S/N</v>
          </cell>
          <cell r="D41880" t="str">
            <v xml:space="preserve">PABISAN </v>
          </cell>
        </row>
        <row r="41881">
          <cell r="C41881">
            <v>89</v>
          </cell>
          <cell r="D41881" t="str">
            <v>KERRY INGREDIENTS DE MEXICO SA DE CV</v>
          </cell>
        </row>
        <row r="41882">
          <cell r="C41882">
            <v>89</v>
          </cell>
          <cell r="D41882" t="str">
            <v>KERRY INGREDIENTS DE MEXICO SA DE CV</v>
          </cell>
        </row>
        <row r="41883">
          <cell r="C41883">
            <v>89</v>
          </cell>
          <cell r="D41883" t="str">
            <v>KERRY INGREDIENTS DE MEXICO SA DE CV</v>
          </cell>
        </row>
        <row r="41884">
          <cell r="C41884">
            <v>174</v>
          </cell>
          <cell r="D41884" t="str">
            <v>GRUPO INDUSTRIAL CUADRITOS BIOTEK SA DE CV</v>
          </cell>
        </row>
        <row r="41885">
          <cell r="C41885">
            <v>174</v>
          </cell>
          <cell r="D41885" t="str">
            <v>GRUPO INDUSTRIAL CUADRITOS BIOTEK SA DE CV</v>
          </cell>
        </row>
        <row r="41886">
          <cell r="C41886">
            <v>456</v>
          </cell>
          <cell r="D41886" t="str">
            <v>PROTEINAS MARINAS Y HARINAS DE SINALOA SA DE CV</v>
          </cell>
        </row>
        <row r="41887">
          <cell r="C41887">
            <v>482</v>
          </cell>
          <cell r="D41887" t="str">
            <v>PRODUCTOS LACTEOS LA PROVIDENCIA</v>
          </cell>
        </row>
        <row r="41888">
          <cell r="C41888">
            <v>24</v>
          </cell>
          <cell r="D41888" t="str">
            <v>C &amp; L ALIMENTOS SA DE CV</v>
          </cell>
        </row>
        <row r="41889">
          <cell r="C41889">
            <v>403</v>
          </cell>
          <cell r="D41889" t="str">
            <v>TECNOLOGÍA EN INGREDIENTES ALIMENTICIOS SA DE CV</v>
          </cell>
        </row>
        <row r="41890">
          <cell r="C41890" t="str">
            <v>S/N</v>
          </cell>
          <cell r="D41890" t="str">
            <v>OPERADORA RUIZ SANDOVAL</v>
          </cell>
        </row>
        <row r="41891">
          <cell r="C41891">
            <v>491</v>
          </cell>
          <cell r="D41891" t="str">
            <v>BACHOCO</v>
          </cell>
        </row>
        <row r="41892">
          <cell r="C41892">
            <v>381</v>
          </cell>
          <cell r="D41892" t="str">
            <v>HARI MASA DEL SURESTE, S.A. DE C.V.</v>
          </cell>
        </row>
        <row r="41893">
          <cell r="C41893" t="str">
            <v>S/N</v>
          </cell>
          <cell r="D41893" t="str">
            <v xml:space="preserve">GRUPO LIRDEL </v>
          </cell>
        </row>
        <row r="41894">
          <cell r="C41894">
            <v>89</v>
          </cell>
          <cell r="D41894" t="str">
            <v>KERRY INGREDIENTS DE MEXICO SA DE CV</v>
          </cell>
        </row>
        <row r="41895">
          <cell r="C41895">
            <v>491</v>
          </cell>
          <cell r="D41895" t="str">
            <v>BACHOCO</v>
          </cell>
        </row>
        <row r="41896">
          <cell r="C41896">
            <v>491</v>
          </cell>
          <cell r="D41896" t="str">
            <v>BACHOCO</v>
          </cell>
        </row>
        <row r="41897">
          <cell r="C41897" t="str">
            <v>S/N</v>
          </cell>
          <cell r="D41897" t="str">
            <v>CAPISTRANO</v>
          </cell>
        </row>
        <row r="41898">
          <cell r="C41898">
            <v>89</v>
          </cell>
          <cell r="D41898" t="str">
            <v>KERRY INGREDIENTS DE MEXICO SA DE CV</v>
          </cell>
        </row>
        <row r="41899">
          <cell r="C41899">
            <v>89</v>
          </cell>
          <cell r="D41899" t="str">
            <v>KERRY INGREDIENTS DE MEXICO SA DE CV</v>
          </cell>
        </row>
        <row r="41900">
          <cell r="C41900">
            <v>89</v>
          </cell>
          <cell r="D41900" t="str">
            <v>KERRY INGREDIENTS DE MEXICO SA DE CV</v>
          </cell>
        </row>
        <row r="41901">
          <cell r="C41901">
            <v>91</v>
          </cell>
          <cell r="D41901" t="str">
            <v>LABORATORIOS GRIFFITH  DE MEXICO SA DE CV</v>
          </cell>
        </row>
        <row r="41902">
          <cell r="C41902">
            <v>91</v>
          </cell>
          <cell r="D41902" t="str">
            <v>LABORATORIOS GRIFFITH  DE MEXICO SA DE CV</v>
          </cell>
        </row>
        <row r="41903">
          <cell r="C41903">
            <v>107</v>
          </cell>
          <cell r="D41903" t="str">
            <v>MICHEL ONTIVEROS PABLO IGNACIO</v>
          </cell>
        </row>
        <row r="41904">
          <cell r="C41904">
            <v>403</v>
          </cell>
          <cell r="D41904" t="str">
            <v>TECNOLOGÍA EN INGREDIENTES ALIMENTICIOS SA DE CV</v>
          </cell>
        </row>
        <row r="41905">
          <cell r="C41905">
            <v>458</v>
          </cell>
          <cell r="D41905" t="str">
            <v>LA CASA DE LOS ABUELOS EL DORADO SA DE CV</v>
          </cell>
        </row>
        <row r="41906">
          <cell r="C41906">
            <v>458</v>
          </cell>
          <cell r="D41906" t="str">
            <v>LA CASA DE LOS ABUELOS EL DORADO SA DE CV</v>
          </cell>
        </row>
        <row r="41907">
          <cell r="C41907">
            <v>21</v>
          </cell>
          <cell r="D41907" t="str">
            <v>BIMBO</v>
          </cell>
        </row>
        <row r="41908">
          <cell r="C41908">
            <v>24</v>
          </cell>
          <cell r="D41908" t="str">
            <v>C &amp; L ALIMENTOS SA DE CV</v>
          </cell>
        </row>
        <row r="41909">
          <cell r="C41909">
            <v>104</v>
          </cell>
          <cell r="D41909" t="str">
            <v>MEJORPLUS SA DE CV</v>
          </cell>
        </row>
        <row r="41910">
          <cell r="C41910">
            <v>104</v>
          </cell>
          <cell r="D41910" t="str">
            <v>MEJORPLUS SA DE CV</v>
          </cell>
        </row>
        <row r="41911">
          <cell r="C41911">
            <v>104</v>
          </cell>
          <cell r="D41911" t="str">
            <v>MEJORPLUS SA DE CV</v>
          </cell>
        </row>
        <row r="41912">
          <cell r="C41912">
            <v>104</v>
          </cell>
          <cell r="D41912" t="str">
            <v>MEJORPLUS SA DE CV</v>
          </cell>
        </row>
        <row r="41913">
          <cell r="C41913">
            <v>104</v>
          </cell>
          <cell r="D41913" t="str">
            <v>MEJORPLUS SA DE CV</v>
          </cell>
        </row>
        <row r="41914">
          <cell r="C41914">
            <v>130</v>
          </cell>
          <cell r="D41914" t="str">
            <v>PRODUCTOS PERLA, SA DE CV</v>
          </cell>
        </row>
        <row r="41915">
          <cell r="C41915">
            <v>130</v>
          </cell>
          <cell r="D41915" t="str">
            <v>PRODUCTOS PERLA, SA DE CV</v>
          </cell>
        </row>
        <row r="41916">
          <cell r="C41916">
            <v>130</v>
          </cell>
          <cell r="D41916" t="str">
            <v>PRODUCTOS PERLA, SA DE CV</v>
          </cell>
        </row>
        <row r="41917">
          <cell r="C41917">
            <v>270</v>
          </cell>
          <cell r="D41917" t="str">
            <v>RESTAURANTES TOKS, S.A. DE C.V.</v>
          </cell>
        </row>
        <row r="41918">
          <cell r="C41918" t="str">
            <v>S/N</v>
          </cell>
          <cell r="D41918" t="str">
            <v xml:space="preserve">PABISAN </v>
          </cell>
        </row>
        <row r="41919">
          <cell r="C41919">
            <v>89</v>
          </cell>
          <cell r="D41919" t="str">
            <v>KERRY INGREDIENTS DE MEXICO SA DE CV</v>
          </cell>
        </row>
        <row r="41920">
          <cell r="C41920">
            <v>89</v>
          </cell>
          <cell r="D41920" t="str">
            <v>KERRY INGREDIENTS DE MEXICO SA DE CV</v>
          </cell>
        </row>
        <row r="41921">
          <cell r="C41921">
            <v>89</v>
          </cell>
          <cell r="D41921" t="str">
            <v>KERRY INGREDIENTS DE MEXICO SA DE CV</v>
          </cell>
        </row>
        <row r="41922">
          <cell r="C41922">
            <v>174</v>
          </cell>
          <cell r="D41922" t="str">
            <v>GRUPO INDUSTRIAL CUADRITOS BIOTEK SA DE CV</v>
          </cell>
        </row>
        <row r="41923">
          <cell r="C41923">
            <v>174</v>
          </cell>
          <cell r="D41923" t="str">
            <v>GRUPO INDUSTRIAL CUADRITOS BIOTEK SA DE CV</v>
          </cell>
        </row>
        <row r="41924">
          <cell r="C41924">
            <v>456</v>
          </cell>
          <cell r="D41924" t="str">
            <v>PROTEINAS MARINAS Y HARINAS DE SINALOA SA DE CV</v>
          </cell>
        </row>
        <row r="41925">
          <cell r="C41925">
            <v>482</v>
          </cell>
          <cell r="D41925" t="str">
            <v>PRODUCTOS LACTEOS LA PROVIDENCIA</v>
          </cell>
        </row>
        <row r="41926">
          <cell r="C41926">
            <v>24</v>
          </cell>
          <cell r="D41926" t="str">
            <v>C &amp; L ALIMENTOS SA DE CV</v>
          </cell>
        </row>
        <row r="41927">
          <cell r="C41927">
            <v>403</v>
          </cell>
          <cell r="D41927" t="str">
            <v>TECNOLOGÍA EN INGREDIENTES ALIMENTICIOS SA DE CV</v>
          </cell>
        </row>
        <row r="41928">
          <cell r="C41928" t="str">
            <v>S/N</v>
          </cell>
          <cell r="D41928" t="str">
            <v>OPERADORA RUIZ SANDOVAL</v>
          </cell>
        </row>
        <row r="41929">
          <cell r="C41929">
            <v>491</v>
          </cell>
          <cell r="D41929" t="str">
            <v>BACHOCO</v>
          </cell>
        </row>
        <row r="41930">
          <cell r="C41930">
            <v>381</v>
          </cell>
          <cell r="D41930" t="str">
            <v>HARI MASA DEL SURESTE, S.A. DE C.V.</v>
          </cell>
        </row>
        <row r="41931">
          <cell r="C41931" t="str">
            <v>S/N</v>
          </cell>
          <cell r="D41931" t="str">
            <v xml:space="preserve">GRUPO LIRDEL </v>
          </cell>
        </row>
        <row r="41932">
          <cell r="C41932">
            <v>89</v>
          </cell>
          <cell r="D41932" t="str">
            <v>KERRY INGREDIENTS DE MEXICO SA DE CV</v>
          </cell>
        </row>
        <row r="41933">
          <cell r="C41933">
            <v>491</v>
          </cell>
          <cell r="D41933" t="str">
            <v>BACHOCO</v>
          </cell>
        </row>
        <row r="41934">
          <cell r="C41934">
            <v>491</v>
          </cell>
          <cell r="D41934" t="str">
            <v>BACHOCO</v>
          </cell>
        </row>
        <row r="41935">
          <cell r="C41935" t="str">
            <v>S/N</v>
          </cell>
          <cell r="D41935" t="str">
            <v>CAPISTRANO</v>
          </cell>
        </row>
        <row r="41936">
          <cell r="C41936">
            <v>89</v>
          </cell>
          <cell r="D41936" t="str">
            <v>KERRY INGREDIENTS DE MEXICO SA DE CV</v>
          </cell>
        </row>
        <row r="41937">
          <cell r="C41937">
            <v>89</v>
          </cell>
          <cell r="D41937" t="str">
            <v>KERRY INGREDIENTS DE MEXICO SA DE CV</v>
          </cell>
        </row>
        <row r="41938">
          <cell r="C41938">
            <v>89</v>
          </cell>
          <cell r="D41938" t="str">
            <v>KERRY INGREDIENTS DE MEXICO SA DE CV</v>
          </cell>
        </row>
        <row r="41939">
          <cell r="C41939">
            <v>91</v>
          </cell>
          <cell r="D41939" t="str">
            <v>LABORATORIOS GRIFFITH  DE MEXICO SA DE CV</v>
          </cell>
        </row>
        <row r="41940">
          <cell r="C41940">
            <v>91</v>
          </cell>
          <cell r="D41940" t="str">
            <v>LABORATORIOS GRIFFITH  DE MEXICO SA DE CV</v>
          </cell>
        </row>
        <row r="41941">
          <cell r="C41941">
            <v>107</v>
          </cell>
          <cell r="D41941" t="str">
            <v>MICHEL ONTIVEROS PABLO IGNACIO</v>
          </cell>
        </row>
        <row r="41942">
          <cell r="C41942">
            <v>403</v>
          </cell>
          <cell r="D41942" t="str">
            <v>TECNOLOGÍA EN INGREDIENTES ALIMENTICIOS SA DE CV</v>
          </cell>
        </row>
        <row r="41943">
          <cell r="C41943">
            <v>458</v>
          </cell>
          <cell r="D41943" t="str">
            <v>LA CASA DE LOS ABUELOS EL DORADO SA DE CV</v>
          </cell>
        </row>
        <row r="41944">
          <cell r="C41944">
            <v>458</v>
          </cell>
          <cell r="D41944" t="str">
            <v>LA CASA DE LOS ABUELOS EL DORADO SA DE CV</v>
          </cell>
        </row>
        <row r="41945">
          <cell r="C41945">
            <v>21</v>
          </cell>
          <cell r="D41945" t="str">
            <v>BIMBO</v>
          </cell>
        </row>
        <row r="41946">
          <cell r="C41946">
            <v>24</v>
          </cell>
          <cell r="D41946" t="str">
            <v>C &amp; L ALIMENTOS SA DE CV</v>
          </cell>
        </row>
        <row r="41947">
          <cell r="C41947">
            <v>104</v>
          </cell>
          <cell r="D41947" t="str">
            <v>MEJORPLUS SA DE CV</v>
          </cell>
        </row>
        <row r="41948">
          <cell r="C41948">
            <v>104</v>
          </cell>
          <cell r="D41948" t="str">
            <v>MEJORPLUS SA DE CV</v>
          </cell>
        </row>
        <row r="41949">
          <cell r="C41949">
            <v>104</v>
          </cell>
          <cell r="D41949" t="str">
            <v>MEJORPLUS SA DE CV</v>
          </cell>
        </row>
        <row r="41950">
          <cell r="C41950">
            <v>104</v>
          </cell>
          <cell r="D41950" t="str">
            <v>MEJORPLUS SA DE CV</v>
          </cell>
        </row>
        <row r="41951">
          <cell r="C41951">
            <v>104</v>
          </cell>
          <cell r="D41951" t="str">
            <v>MEJORPLUS SA DE CV</v>
          </cell>
        </row>
        <row r="41952">
          <cell r="C41952">
            <v>130</v>
          </cell>
          <cell r="D41952" t="str">
            <v>PRODUCTOS PERLA, SA DE CV</v>
          </cell>
        </row>
        <row r="41953">
          <cell r="C41953">
            <v>130</v>
          </cell>
          <cell r="D41953" t="str">
            <v>PRODUCTOS PERLA, SA DE CV</v>
          </cell>
        </row>
        <row r="41954">
          <cell r="C41954">
            <v>130</v>
          </cell>
          <cell r="D41954" t="str">
            <v>PRODUCTOS PERLA, SA DE CV</v>
          </cell>
        </row>
        <row r="41955">
          <cell r="C41955">
            <v>270</v>
          </cell>
          <cell r="D41955" t="str">
            <v>RESTAURANTES TOKS, S.A. DE C.V.</v>
          </cell>
        </row>
        <row r="41956">
          <cell r="C41956" t="str">
            <v>S/N</v>
          </cell>
          <cell r="D41956" t="str">
            <v xml:space="preserve">PABISAN </v>
          </cell>
        </row>
        <row r="41957">
          <cell r="C41957">
            <v>89</v>
          </cell>
          <cell r="D41957" t="str">
            <v>KERRY INGREDIENTS DE MEXICO SA DE CV</v>
          </cell>
        </row>
        <row r="41958">
          <cell r="C41958">
            <v>89</v>
          </cell>
          <cell r="D41958" t="str">
            <v>KERRY INGREDIENTS DE MEXICO SA DE CV</v>
          </cell>
        </row>
        <row r="41959">
          <cell r="C41959">
            <v>89</v>
          </cell>
          <cell r="D41959" t="str">
            <v>KERRY INGREDIENTS DE MEXICO SA DE CV</v>
          </cell>
        </row>
        <row r="41960">
          <cell r="C41960">
            <v>174</v>
          </cell>
          <cell r="D41960" t="str">
            <v>GRUPO INDUSTRIAL CUADRITOS BIOTEK SA DE CV</v>
          </cell>
        </row>
        <row r="41961">
          <cell r="C41961">
            <v>174</v>
          </cell>
          <cell r="D41961" t="str">
            <v>GRUPO INDUSTRIAL CUADRITOS BIOTEK SA DE CV</v>
          </cell>
        </row>
        <row r="41962">
          <cell r="C41962">
            <v>456</v>
          </cell>
          <cell r="D41962" t="str">
            <v>PROTEINAS MARINAS Y HARINAS DE SINALOA SA DE CV</v>
          </cell>
        </row>
        <row r="41963">
          <cell r="C41963">
            <v>482</v>
          </cell>
          <cell r="D41963" t="str">
            <v>PRODUCTOS LACTEOS LA PROVIDENCIA</v>
          </cell>
        </row>
        <row r="41964">
          <cell r="C41964">
            <v>24</v>
          </cell>
          <cell r="D41964" t="str">
            <v>C &amp; L ALIMENTOS SA DE CV</v>
          </cell>
        </row>
        <row r="41965">
          <cell r="C41965">
            <v>403</v>
          </cell>
          <cell r="D41965" t="str">
            <v>TECNOLOGÍA EN INGREDIENTES ALIMENTICIOS SA DE CV</v>
          </cell>
        </row>
        <row r="41966">
          <cell r="C41966" t="str">
            <v>S/N</v>
          </cell>
          <cell r="D41966" t="str">
            <v>OPERADORA RUIZ SANDOVAL</v>
          </cell>
        </row>
        <row r="41967">
          <cell r="C41967">
            <v>491</v>
          </cell>
          <cell r="D41967" t="str">
            <v>BACHOCO</v>
          </cell>
        </row>
        <row r="41968">
          <cell r="C41968">
            <v>381</v>
          </cell>
          <cell r="D41968" t="str">
            <v>HARI MASA DEL SURESTE, S.A. DE C.V.</v>
          </cell>
        </row>
        <row r="41969">
          <cell r="C41969" t="str">
            <v>S/N</v>
          </cell>
          <cell r="D41969" t="str">
            <v xml:space="preserve">GRUPO LIRDEL </v>
          </cell>
        </row>
        <row r="41970">
          <cell r="C41970">
            <v>89</v>
          </cell>
          <cell r="D41970" t="str">
            <v>KERRY INGREDIENTS DE MEXICO SA DE CV</v>
          </cell>
        </row>
        <row r="41971">
          <cell r="C41971">
            <v>491</v>
          </cell>
          <cell r="D41971" t="str">
            <v>BACHOCO</v>
          </cell>
        </row>
        <row r="41972">
          <cell r="C41972">
            <v>491</v>
          </cell>
          <cell r="D41972" t="str">
            <v>BACHOCO</v>
          </cell>
        </row>
        <row r="41973">
          <cell r="C41973" t="str">
            <v>S/N</v>
          </cell>
          <cell r="D41973" t="str">
            <v>CAPISTRANO</v>
          </cell>
        </row>
        <row r="41974">
          <cell r="C41974">
            <v>89</v>
          </cell>
          <cell r="D41974" t="str">
            <v>KERRY INGREDIENTS DE MEXICO SA DE CV</v>
          </cell>
        </row>
        <row r="41975">
          <cell r="C41975">
            <v>89</v>
          </cell>
          <cell r="D41975" t="str">
            <v>KERRY INGREDIENTS DE MEXICO SA DE CV</v>
          </cell>
        </row>
        <row r="41976">
          <cell r="C41976">
            <v>89</v>
          </cell>
          <cell r="D41976" t="str">
            <v>KERRY INGREDIENTS DE MEXICO SA DE CV</v>
          </cell>
        </row>
        <row r="41977">
          <cell r="C41977">
            <v>91</v>
          </cell>
          <cell r="D41977" t="str">
            <v>LABORATORIOS GRIFFITH  DE MEXICO SA DE CV</v>
          </cell>
        </row>
        <row r="41978">
          <cell r="C41978">
            <v>91</v>
          </cell>
          <cell r="D41978" t="str">
            <v>LABORATORIOS GRIFFITH  DE MEXICO SA DE CV</v>
          </cell>
        </row>
        <row r="41979">
          <cell r="C41979">
            <v>107</v>
          </cell>
          <cell r="D41979" t="str">
            <v>MICHEL ONTIVEROS PABLO IGNACIO</v>
          </cell>
        </row>
        <row r="41980">
          <cell r="C41980">
            <v>403</v>
          </cell>
          <cell r="D41980" t="str">
            <v>TECNOLOGÍA EN INGREDIENTES ALIMENTICIOS SA DE CV</v>
          </cell>
        </row>
        <row r="41981">
          <cell r="C41981">
            <v>458</v>
          </cell>
          <cell r="D41981" t="str">
            <v>LA CASA DE LOS ABUELOS EL DORADO SA DE CV</v>
          </cell>
        </row>
        <row r="41982">
          <cell r="C41982">
            <v>458</v>
          </cell>
          <cell r="D41982" t="str">
            <v>LA CASA DE LOS ABUELOS EL DORADO SA DE CV</v>
          </cell>
        </row>
        <row r="41983">
          <cell r="C41983">
            <v>21</v>
          </cell>
          <cell r="D41983" t="str">
            <v>BIMBO</v>
          </cell>
        </row>
        <row r="41984">
          <cell r="C41984">
            <v>24</v>
          </cell>
          <cell r="D41984" t="str">
            <v>C &amp; L ALIMENTOS SA DE CV</v>
          </cell>
        </row>
        <row r="41985">
          <cell r="C41985">
            <v>104</v>
          </cell>
          <cell r="D41985" t="str">
            <v>MEJORPLUS SA DE CV</v>
          </cell>
        </row>
        <row r="41986">
          <cell r="C41986">
            <v>104</v>
          </cell>
          <cell r="D41986" t="str">
            <v>MEJORPLUS SA DE CV</v>
          </cell>
        </row>
        <row r="41987">
          <cell r="C41987">
            <v>104</v>
          </cell>
          <cell r="D41987" t="str">
            <v>MEJORPLUS SA DE CV</v>
          </cell>
        </row>
        <row r="41988">
          <cell r="C41988">
            <v>104</v>
          </cell>
          <cell r="D41988" t="str">
            <v>MEJORPLUS SA DE CV</v>
          </cell>
        </row>
        <row r="41989">
          <cell r="C41989">
            <v>104</v>
          </cell>
          <cell r="D41989" t="str">
            <v>MEJORPLUS SA DE CV</v>
          </cell>
        </row>
        <row r="41990">
          <cell r="C41990">
            <v>130</v>
          </cell>
          <cell r="D41990" t="str">
            <v>PRODUCTOS PERLA, SA DE CV</v>
          </cell>
        </row>
        <row r="41991">
          <cell r="C41991">
            <v>130</v>
          </cell>
          <cell r="D41991" t="str">
            <v>PRODUCTOS PERLA, SA DE CV</v>
          </cell>
        </row>
        <row r="41992">
          <cell r="C41992">
            <v>130</v>
          </cell>
          <cell r="D41992" t="str">
            <v>PRODUCTOS PERLA, SA DE CV</v>
          </cell>
        </row>
        <row r="41993">
          <cell r="C41993">
            <v>270</v>
          </cell>
          <cell r="D41993" t="str">
            <v>RESTAURANTES TOKS, S.A. DE C.V.</v>
          </cell>
        </row>
        <row r="41994">
          <cell r="C41994" t="str">
            <v>S/N</v>
          </cell>
          <cell r="D41994" t="str">
            <v xml:space="preserve">PABISAN </v>
          </cell>
        </row>
        <row r="41995">
          <cell r="C41995">
            <v>89</v>
          </cell>
          <cell r="D41995" t="str">
            <v>KERRY INGREDIENTS DE MEXICO SA DE CV</v>
          </cell>
        </row>
        <row r="41996">
          <cell r="C41996">
            <v>89</v>
          </cell>
          <cell r="D41996" t="str">
            <v>KERRY INGREDIENTS DE MEXICO SA DE CV</v>
          </cell>
        </row>
        <row r="41997">
          <cell r="C41997">
            <v>89</v>
          </cell>
          <cell r="D41997" t="str">
            <v>KERRY INGREDIENTS DE MEXICO SA DE CV</v>
          </cell>
        </row>
        <row r="41998">
          <cell r="C41998">
            <v>174</v>
          </cell>
          <cell r="D41998" t="str">
            <v>GRUPO INDUSTRIAL CUADRITOS BIOTEK SA DE CV</v>
          </cell>
        </row>
        <row r="41999">
          <cell r="C41999">
            <v>174</v>
          </cell>
          <cell r="D41999" t="str">
            <v>GRUPO INDUSTRIAL CUADRITOS BIOTEK SA DE CV</v>
          </cell>
        </row>
        <row r="42000">
          <cell r="C42000">
            <v>456</v>
          </cell>
          <cell r="D42000" t="str">
            <v>PROTEINAS MARINAS Y HARINAS DE SINALOA SA DE CV</v>
          </cell>
        </row>
        <row r="42001">
          <cell r="C42001">
            <v>482</v>
          </cell>
          <cell r="D42001" t="str">
            <v>PRODUCTOS LACTEOS LA PROVIDENCIA</v>
          </cell>
        </row>
        <row r="42002">
          <cell r="C42002">
            <v>24</v>
          </cell>
          <cell r="D42002" t="str">
            <v>C &amp; L ALIMENTOS SA DE CV</v>
          </cell>
        </row>
        <row r="42003">
          <cell r="C42003">
            <v>403</v>
          </cell>
          <cell r="D42003" t="str">
            <v>TECNOLOGÍA EN INGREDIENTES ALIMENTICIOS SA DE CV</v>
          </cell>
        </row>
        <row r="42004">
          <cell r="C42004" t="str">
            <v>S/N</v>
          </cell>
          <cell r="D42004" t="str">
            <v>OPERADORA RUIZ SANDOVAL</v>
          </cell>
        </row>
        <row r="42005">
          <cell r="C42005">
            <v>491</v>
          </cell>
          <cell r="D42005" t="str">
            <v>BACHOCO</v>
          </cell>
        </row>
        <row r="42006">
          <cell r="C42006">
            <v>381</v>
          </cell>
          <cell r="D42006" t="str">
            <v>HARI MASA DEL SURESTE, S.A. DE C.V.</v>
          </cell>
        </row>
        <row r="42007">
          <cell r="C42007" t="str">
            <v>S/N</v>
          </cell>
          <cell r="D42007" t="str">
            <v xml:space="preserve">GRUPO LIRDEL </v>
          </cell>
        </row>
        <row r="42008">
          <cell r="C42008">
            <v>89</v>
          </cell>
          <cell r="D42008" t="str">
            <v>KERRY INGREDIENTS DE MEXICO SA DE CV</v>
          </cell>
        </row>
        <row r="42009">
          <cell r="C42009">
            <v>491</v>
          </cell>
          <cell r="D42009" t="str">
            <v>BACHOCO</v>
          </cell>
        </row>
        <row r="42010">
          <cell r="C42010">
            <v>491</v>
          </cell>
          <cell r="D42010" t="str">
            <v>BACHOCO</v>
          </cell>
        </row>
        <row r="42011">
          <cell r="C42011" t="str">
            <v>S/N</v>
          </cell>
          <cell r="D42011" t="str">
            <v>CAPISTRANO</v>
          </cell>
        </row>
        <row r="42012">
          <cell r="C42012" t="str">
            <v>S/N</v>
          </cell>
          <cell r="D42012" t="str">
            <v>LA MODERNA USA</v>
          </cell>
        </row>
        <row r="42013">
          <cell r="C42013" t="str">
            <v>S/N</v>
          </cell>
          <cell r="D42013" t="str">
            <v>LA MODERNA USA</v>
          </cell>
        </row>
        <row r="42014">
          <cell r="C42014" t="str">
            <v>S/N</v>
          </cell>
          <cell r="D42014" t="str">
            <v>LA MODERNA USA</v>
          </cell>
        </row>
        <row r="42015">
          <cell r="C42015" t="str">
            <v>S/N</v>
          </cell>
          <cell r="D42015" t="str">
            <v>LA MODERNA USA</v>
          </cell>
        </row>
        <row r="42016">
          <cell r="C42016" t="str">
            <v>S/N</v>
          </cell>
          <cell r="D42016" t="str">
            <v>LA MODERNA USA</v>
          </cell>
        </row>
        <row r="42017">
          <cell r="C42017" t="str">
            <v>S/N</v>
          </cell>
          <cell r="D42017" t="str">
            <v>LA MODERNA USA</v>
          </cell>
        </row>
        <row r="42018">
          <cell r="C42018" t="str">
            <v>S/N</v>
          </cell>
          <cell r="D42018" t="str">
            <v>LA MODERNA USA</v>
          </cell>
        </row>
        <row r="42019">
          <cell r="C42019" t="str">
            <v>S/N</v>
          </cell>
          <cell r="D42019" t="str">
            <v>LA MODERNA USA</v>
          </cell>
        </row>
        <row r="42020">
          <cell r="C42020" t="str">
            <v>S/N</v>
          </cell>
          <cell r="D42020" t="str">
            <v>LA MODERNA USA</v>
          </cell>
        </row>
        <row r="42021">
          <cell r="C42021" t="str">
            <v>S/N</v>
          </cell>
          <cell r="D42021" t="str">
            <v>LA MODERNA USA</v>
          </cell>
        </row>
        <row r="42022">
          <cell r="C42022" t="str">
            <v>S/N</v>
          </cell>
          <cell r="D42022" t="str">
            <v>LA MODERNA USA</v>
          </cell>
        </row>
        <row r="42023">
          <cell r="C42023" t="str">
            <v>S/N</v>
          </cell>
          <cell r="D42023" t="str">
            <v>LA MODERNA USA</v>
          </cell>
        </row>
        <row r="42024">
          <cell r="C42024">
            <v>249</v>
          </cell>
          <cell r="D42024" t="str">
            <v>ASHLAND CHEMICAL DE MEXICO, S.A. DE C.V.</v>
          </cell>
        </row>
        <row r="42025">
          <cell r="C42025">
            <v>249</v>
          </cell>
          <cell r="D42025" t="str">
            <v>ASHLAND CHEMICAL DE MEXICO, S.A. DE C.V.</v>
          </cell>
        </row>
        <row r="42026">
          <cell r="C42026">
            <v>249</v>
          </cell>
          <cell r="D42026" t="str">
            <v>ASHLAND CHEMICAL DE MEXICO, S.A. DE C.V.</v>
          </cell>
        </row>
        <row r="42027">
          <cell r="C42027">
            <v>249</v>
          </cell>
          <cell r="D42027" t="str">
            <v>ASHLAND CHEMICAL DE MEXICO, S.A. DE C.V.</v>
          </cell>
        </row>
        <row r="42028">
          <cell r="C42028">
            <v>249</v>
          </cell>
          <cell r="D42028" t="str">
            <v>ASHLAND CHEMICAL DE MEXICO, S.A. DE C.V.</v>
          </cell>
        </row>
        <row r="42029">
          <cell r="C42029">
            <v>249</v>
          </cell>
          <cell r="D42029" t="str">
            <v>ASHLAND CHEMICAL DE MEXICO, S.A. DE C.V.</v>
          </cell>
        </row>
        <row r="42030">
          <cell r="C42030">
            <v>249</v>
          </cell>
          <cell r="D42030" t="str">
            <v>ASHLAND CHEMICAL DE MEXICO, S.A. DE C.V.</v>
          </cell>
        </row>
        <row r="42031">
          <cell r="C42031">
            <v>249</v>
          </cell>
          <cell r="D42031" t="str">
            <v>ASHLAND CHEMICAL DE MEXICO, S.A. DE C.V.</v>
          </cell>
        </row>
        <row r="42032">
          <cell r="C42032">
            <v>249</v>
          </cell>
          <cell r="D42032" t="str">
            <v>ASHLAND CHEMICAL DE MEXICO, S.A. DE C.V.</v>
          </cell>
        </row>
        <row r="42033">
          <cell r="C42033">
            <v>249</v>
          </cell>
          <cell r="D42033" t="str">
            <v>ASHLAND CHEMICAL DE MEXICO, S.A. DE C.V.</v>
          </cell>
        </row>
        <row r="42034">
          <cell r="C42034">
            <v>249</v>
          </cell>
          <cell r="D42034" t="str">
            <v>ASHLAND CHEMICAL DE MEXICO, S.A. DE C.V.</v>
          </cell>
        </row>
        <row r="42035">
          <cell r="C42035">
            <v>249</v>
          </cell>
          <cell r="D42035" t="str">
            <v>ASHLAND CHEMICAL DE MEXICO, S.A. DE C.V.</v>
          </cell>
        </row>
        <row r="42036">
          <cell r="C42036">
            <v>249</v>
          </cell>
          <cell r="D42036" t="str">
            <v>ASHLAND CHEMICAL DE MEXICO, S.A. DE C.V.</v>
          </cell>
        </row>
        <row r="42037">
          <cell r="C42037">
            <v>249</v>
          </cell>
          <cell r="D42037" t="str">
            <v>ASHLAND CHEMICAL DE MEXICO, S.A. DE C.V.</v>
          </cell>
        </row>
        <row r="42038">
          <cell r="C42038">
            <v>249</v>
          </cell>
          <cell r="D42038" t="str">
            <v>ASHLAND CHEMICAL DE MEXICO, S.A. DE C.V.</v>
          </cell>
        </row>
        <row r="42039">
          <cell r="C42039">
            <v>249</v>
          </cell>
          <cell r="D42039" t="str">
            <v>ASHLAND CHEMICAL DE MEXICO, S.A. DE C.V.</v>
          </cell>
        </row>
        <row r="42040">
          <cell r="C42040">
            <v>249</v>
          </cell>
          <cell r="D42040" t="str">
            <v>ASHLAND CHEMICAL DE MEXICO, S.A. DE C.V.</v>
          </cell>
        </row>
        <row r="42041">
          <cell r="C42041">
            <v>249</v>
          </cell>
          <cell r="D42041" t="str">
            <v>ASHLAND CHEMICAL DE MEXICO, S.A. DE C.V.</v>
          </cell>
        </row>
        <row r="42042">
          <cell r="C42042">
            <v>249</v>
          </cell>
          <cell r="D42042" t="str">
            <v>ASHLAND CHEMICAL DE MEXICO, S.A. DE C.V.</v>
          </cell>
        </row>
        <row r="42043">
          <cell r="C42043">
            <v>249</v>
          </cell>
          <cell r="D42043" t="str">
            <v>ASHLAND CHEMICAL DE MEXICO, S.A. DE C.V.</v>
          </cell>
        </row>
        <row r="42044">
          <cell r="C42044">
            <v>249</v>
          </cell>
          <cell r="D42044" t="str">
            <v>ASHLAND CHEMICAL DE MEXICO, S.A. DE C.V.</v>
          </cell>
        </row>
        <row r="42045">
          <cell r="C42045">
            <v>249</v>
          </cell>
          <cell r="D42045" t="str">
            <v>ASHLAND CHEMICAL DE MEXICO, S.A. DE C.V.</v>
          </cell>
        </row>
        <row r="42046">
          <cell r="C42046">
            <v>249</v>
          </cell>
          <cell r="D42046" t="str">
            <v>ASHLAND CHEMICAL DE MEXICO, S.A. DE C.V.</v>
          </cell>
        </row>
        <row r="42047">
          <cell r="C42047">
            <v>249</v>
          </cell>
          <cell r="D42047" t="str">
            <v>ASHLAND CHEMICAL DE MEXICO, S.A. DE C.V.</v>
          </cell>
        </row>
        <row r="42048">
          <cell r="C42048">
            <v>249</v>
          </cell>
          <cell r="D42048" t="str">
            <v>ASHLAND CHEMICAL DE MEXICO, S.A. DE C.V.</v>
          </cell>
        </row>
        <row r="42049">
          <cell r="C42049">
            <v>249</v>
          </cell>
          <cell r="D42049" t="str">
            <v>ASHLAND CHEMICAL DE MEXICO, S.A. DE C.V.</v>
          </cell>
        </row>
        <row r="42050">
          <cell r="C42050">
            <v>249</v>
          </cell>
          <cell r="D42050" t="str">
            <v>ASHLAND CHEMICAL DE MEXICO, S.A. DE C.V.</v>
          </cell>
        </row>
        <row r="42051">
          <cell r="C42051">
            <v>249</v>
          </cell>
          <cell r="D42051" t="str">
            <v>ASHLAND CHEMICAL DE MEXICO, S.A. DE C.V.</v>
          </cell>
        </row>
        <row r="42052">
          <cell r="C42052">
            <v>249</v>
          </cell>
          <cell r="D42052" t="str">
            <v>ASHLAND CHEMICAL DE MEXICO, S.A. DE C.V.</v>
          </cell>
        </row>
        <row r="42053">
          <cell r="C42053">
            <v>249</v>
          </cell>
          <cell r="D42053" t="str">
            <v>ASHLAND CHEMICAL DE MEXICO, S.A. DE C.V.</v>
          </cell>
        </row>
        <row r="42054">
          <cell r="C42054">
            <v>249</v>
          </cell>
          <cell r="D42054" t="str">
            <v>ASHLAND CHEMICAL DE MEXICO, S.A. DE C.V.</v>
          </cell>
        </row>
        <row r="42055">
          <cell r="C42055">
            <v>249</v>
          </cell>
          <cell r="D42055" t="str">
            <v>ASHLAND CHEMICAL DE MEXICO, S.A. DE C.V.</v>
          </cell>
        </row>
        <row r="42056">
          <cell r="C42056">
            <v>249</v>
          </cell>
          <cell r="D42056" t="str">
            <v>ASHLAND CHEMICAL DE MEXICO, S.A. DE C.V.</v>
          </cell>
        </row>
        <row r="42057">
          <cell r="C42057">
            <v>249</v>
          </cell>
          <cell r="D42057" t="str">
            <v>ASHLAND CHEMICAL DE MEXICO, S.A. DE C.V.</v>
          </cell>
        </row>
        <row r="42058">
          <cell r="C42058">
            <v>249</v>
          </cell>
          <cell r="D42058" t="str">
            <v>ASHLAND CHEMICAL DE MEXICO, S.A. DE C.V.</v>
          </cell>
        </row>
        <row r="42059">
          <cell r="C42059">
            <v>249</v>
          </cell>
          <cell r="D42059" t="str">
            <v>ASHLAND CHEMICAL DE MEXICO, S.A. DE C.V.</v>
          </cell>
        </row>
        <row r="42060">
          <cell r="C42060">
            <v>115</v>
          </cell>
          <cell r="D42060" t="str">
            <v>GRUMA</v>
          </cell>
        </row>
        <row r="42061">
          <cell r="C42061">
            <v>115</v>
          </cell>
          <cell r="D42061" t="str">
            <v>GRUMA</v>
          </cell>
        </row>
        <row r="42062">
          <cell r="C42062">
            <v>78</v>
          </cell>
          <cell r="D42062" t="str">
            <v>GRUMA</v>
          </cell>
        </row>
        <row r="42063">
          <cell r="C42063">
            <v>114</v>
          </cell>
          <cell r="D42063" t="str">
            <v>GRUMA</v>
          </cell>
        </row>
        <row r="42064">
          <cell r="C42064">
            <v>114</v>
          </cell>
          <cell r="D42064" t="str">
            <v>GRUMA</v>
          </cell>
        </row>
        <row r="42065">
          <cell r="C42065">
            <v>249</v>
          </cell>
          <cell r="D42065" t="str">
            <v>ASHLAND CHEMICAL DE MEXICO, S.A. DE C.V.</v>
          </cell>
        </row>
        <row r="42066">
          <cell r="C42066">
            <v>249</v>
          </cell>
          <cell r="D42066" t="str">
            <v>ASHLAND CHEMICAL DE MEXICO, S.A. DE C.V.</v>
          </cell>
        </row>
        <row r="42067">
          <cell r="C42067">
            <v>249</v>
          </cell>
          <cell r="D42067" t="str">
            <v>ASHLAND CHEMICAL DE MEXICO, S.A. DE C.V.</v>
          </cell>
        </row>
        <row r="42068">
          <cell r="C42068">
            <v>392</v>
          </cell>
          <cell r="D42068" t="str">
            <v>CIH INTERNATIONAL, S.A.R.L.</v>
          </cell>
        </row>
        <row r="42069">
          <cell r="C42069">
            <v>113</v>
          </cell>
          <cell r="D42069" t="str">
            <v>GRUMA</v>
          </cell>
        </row>
        <row r="42070">
          <cell r="C42070">
            <v>177</v>
          </cell>
          <cell r="D42070" t="str">
            <v>COLOIDALES DUCHE SA DE CV</v>
          </cell>
        </row>
        <row r="42071">
          <cell r="C42071">
            <v>177</v>
          </cell>
          <cell r="D42071" t="str">
            <v>COLOIDALES DUCHE SA DE CV</v>
          </cell>
        </row>
        <row r="42072">
          <cell r="C42072">
            <v>490</v>
          </cell>
          <cell r="D42072" t="str">
            <v>INDUSTRIA QUIMICA PQT</v>
          </cell>
        </row>
        <row r="42073">
          <cell r="C42073">
            <v>249</v>
          </cell>
          <cell r="D42073" t="str">
            <v>ASHLAND CHEMICAL DE MEXICO, S.A. DE C.V.</v>
          </cell>
        </row>
        <row r="42074">
          <cell r="C42074">
            <v>306</v>
          </cell>
          <cell r="D42074" t="str">
            <v>GRIFFITH FOODS, S.A. DE C.V.</v>
          </cell>
        </row>
        <row r="42075">
          <cell r="C42075">
            <v>249</v>
          </cell>
          <cell r="D42075" t="str">
            <v>ASHLAND CHEMICAL DE MEXICO, S.A. DE C.V.</v>
          </cell>
        </row>
        <row r="42076">
          <cell r="C42076">
            <v>249</v>
          </cell>
          <cell r="D42076" t="str">
            <v>ASHLAND CHEMICAL DE MEXICO, S.A. DE C.V.</v>
          </cell>
        </row>
        <row r="42077">
          <cell r="C42077">
            <v>249</v>
          </cell>
          <cell r="D42077" t="str">
            <v>ASHLAND CHEMICAL DE MEXICO, S.A. DE C.V.</v>
          </cell>
        </row>
        <row r="42078">
          <cell r="C42078">
            <v>100</v>
          </cell>
          <cell r="D42078" t="str">
            <v>MANUFACTURAS KALTEX SA DE CV</v>
          </cell>
        </row>
        <row r="42079">
          <cell r="C42079">
            <v>179</v>
          </cell>
          <cell r="D42079" t="str">
            <v>TBG APPAREL S DE RL DE CV</v>
          </cell>
        </row>
        <row r="42080">
          <cell r="C42080">
            <v>179</v>
          </cell>
          <cell r="D42080" t="str">
            <v>TBG APPAREL S DE RL DE CV</v>
          </cell>
        </row>
        <row r="42081">
          <cell r="C42081">
            <v>249</v>
          </cell>
          <cell r="D42081" t="str">
            <v>ASHLAND CHEMICAL DE MEXICO, S.A. DE C.V.</v>
          </cell>
        </row>
        <row r="42082">
          <cell r="C42082">
            <v>367</v>
          </cell>
          <cell r="D42082" t="str">
            <v>WRANGLER DE MEXICO, S. DE R.L. DE C.V.</v>
          </cell>
        </row>
        <row r="42083">
          <cell r="C42083">
            <v>367</v>
          </cell>
          <cell r="D42083" t="str">
            <v>WRANGLER DE MEXICO, S. DE R.L. DE C.V.</v>
          </cell>
        </row>
        <row r="42084">
          <cell r="C42084">
            <v>22</v>
          </cell>
          <cell r="D42084" t="str">
            <v>BIOTECNICA INTERNACIONAL SA DE CV</v>
          </cell>
        </row>
        <row r="42085">
          <cell r="C42085">
            <v>22</v>
          </cell>
          <cell r="D42085" t="str">
            <v>BIOTECNICA INTERNACIONAL SA DE CV</v>
          </cell>
        </row>
        <row r="42086">
          <cell r="C42086">
            <v>489</v>
          </cell>
          <cell r="D42086" t="str">
            <v>MANUFACTURERA LEE DE MEXICO</v>
          </cell>
        </row>
        <row r="42087">
          <cell r="C42087">
            <v>488</v>
          </cell>
          <cell r="D42087" t="str">
            <v>DISTRIBUIDORA BABYLON</v>
          </cell>
        </row>
        <row r="42088">
          <cell r="C42088">
            <v>488</v>
          </cell>
          <cell r="D42088" t="str">
            <v>DISTRIBUIDORA BABYLON</v>
          </cell>
        </row>
        <row r="42089">
          <cell r="C42089">
            <v>184</v>
          </cell>
          <cell r="D42089" t="str">
            <v>CUEROMEX WET BLUE SA DE CV</v>
          </cell>
        </row>
        <row r="42090">
          <cell r="C42090">
            <v>184</v>
          </cell>
          <cell r="D42090" t="str">
            <v>CUEROMEX WET BLUE SA DE CV</v>
          </cell>
        </row>
        <row r="42091">
          <cell r="C42091">
            <v>184</v>
          </cell>
          <cell r="D42091" t="str">
            <v>CUEROMEX WET BLUE SA DE CV</v>
          </cell>
        </row>
        <row r="42092">
          <cell r="C42092">
            <v>184</v>
          </cell>
          <cell r="D42092" t="str">
            <v>CUEROMEX WET BLUE SA DE CV</v>
          </cell>
        </row>
        <row r="42093">
          <cell r="C42093">
            <v>496</v>
          </cell>
          <cell r="D42093" t="str">
            <v>PROTVEG</v>
          </cell>
        </row>
        <row r="42094">
          <cell r="C42094">
            <v>114</v>
          </cell>
          <cell r="D42094" t="str">
            <v>GRUMA</v>
          </cell>
        </row>
        <row r="42095">
          <cell r="C42095">
            <v>249</v>
          </cell>
          <cell r="D42095" t="str">
            <v>ASHLAND CHEMICAL DE MEXICO, S.A. DE C.V.</v>
          </cell>
        </row>
        <row r="42096">
          <cell r="C42096">
            <v>249</v>
          </cell>
          <cell r="D42096" t="str">
            <v>ASHLAND CHEMICAL DE MEXICO, S.A. DE C.V.</v>
          </cell>
        </row>
        <row r="42097">
          <cell r="C42097">
            <v>249</v>
          </cell>
          <cell r="D42097" t="str">
            <v>ASHLAND CHEMICAL DE MEXICO, S.A. DE C.V.</v>
          </cell>
        </row>
        <row r="42098">
          <cell r="C42098">
            <v>249</v>
          </cell>
          <cell r="D42098" t="str">
            <v>ASHLAND CHEMICAL DE MEXICO, S.A. DE C.V.</v>
          </cell>
        </row>
        <row r="42099">
          <cell r="C42099">
            <v>392</v>
          </cell>
          <cell r="D42099" t="str">
            <v>CIH INTERNATIONAL, S.A.R.L.</v>
          </cell>
        </row>
        <row r="42100">
          <cell r="C42100">
            <v>392</v>
          </cell>
          <cell r="D42100" t="str">
            <v>CIH INTERNATIONAL, S.A.R.L.</v>
          </cell>
        </row>
        <row r="42101">
          <cell r="C42101">
            <v>392</v>
          </cell>
          <cell r="D42101" t="str">
            <v>CIH INTERNATIONAL, S.A.R.L.</v>
          </cell>
        </row>
        <row r="42102">
          <cell r="C42102">
            <v>382</v>
          </cell>
          <cell r="D42102" t="str">
            <v>PC BIOLOGICS, S.A. DE C.V.</v>
          </cell>
        </row>
        <row r="42103">
          <cell r="C42103">
            <v>144</v>
          </cell>
          <cell r="D42103" t="str">
            <v>SUELAS WYNY SA DE CV</v>
          </cell>
        </row>
        <row r="42104">
          <cell r="C42104">
            <v>144</v>
          </cell>
          <cell r="D42104" t="str">
            <v>SUELAS WYNY SA DE CV</v>
          </cell>
        </row>
        <row r="42105">
          <cell r="C42105">
            <v>134</v>
          </cell>
          <cell r="D42105" t="str">
            <v>QUIMICA HERNANDEZ RAMIREZ SA DE CV</v>
          </cell>
        </row>
        <row r="42106">
          <cell r="C42106">
            <v>134</v>
          </cell>
          <cell r="D42106" t="str">
            <v>QUIMICA HERNANDEZ RAMIREZ SA DE CV</v>
          </cell>
        </row>
        <row r="42107">
          <cell r="C42107">
            <v>134</v>
          </cell>
          <cell r="D42107" t="str">
            <v>QUIMICA HERNANDEZ RAMIREZ SA DE CV</v>
          </cell>
        </row>
        <row r="42108">
          <cell r="C42108">
            <v>337</v>
          </cell>
          <cell r="D42108" t="str">
            <v>CERVECERIA CUAUHTEMOC MOCTEZUMA SA DE CV</v>
          </cell>
        </row>
        <row r="42109">
          <cell r="C42109">
            <v>337</v>
          </cell>
          <cell r="D42109" t="str">
            <v>CERVECERIA CUAUHTEMOC MOCTEZUMA SA DE CV</v>
          </cell>
        </row>
        <row r="42110">
          <cell r="C42110">
            <v>32</v>
          </cell>
          <cell r="D42110" t="str">
            <v>CERVECERIA CUAUHTEMOC MOCTEZUMA SA DE CV</v>
          </cell>
        </row>
        <row r="42111">
          <cell r="C42111">
            <v>32</v>
          </cell>
          <cell r="D42111" t="str">
            <v>CERVECERIA CUAUHTEMOC MOCTEZUMA SA DE CV</v>
          </cell>
        </row>
        <row r="42112">
          <cell r="C42112">
            <v>32</v>
          </cell>
          <cell r="D42112" t="str">
            <v>CERVECERIA CUAUHTEMOC MOCTEZUMA SA DE CV</v>
          </cell>
        </row>
        <row r="42113">
          <cell r="C42113">
            <v>28</v>
          </cell>
          <cell r="D42113" t="str">
            <v>CERVECERIA CUAUHTEMOC MOCTEZUMA SA DE CV</v>
          </cell>
        </row>
        <row r="42114">
          <cell r="C42114">
            <v>28</v>
          </cell>
          <cell r="D42114" t="str">
            <v>CERVECERIA CUAUHTEMOC MOCTEZUMA SA DE CV</v>
          </cell>
        </row>
        <row r="42115">
          <cell r="C42115">
            <v>31</v>
          </cell>
          <cell r="D42115" t="str">
            <v>CERVECERIA CUAUHTEMOC MOCTEZUMA SA DE CV</v>
          </cell>
        </row>
        <row r="42116">
          <cell r="C42116">
            <v>31</v>
          </cell>
          <cell r="D42116" t="str">
            <v>CERVECERIA CUAUHTEMOC MOCTEZUMA SA DE CV</v>
          </cell>
        </row>
        <row r="42117">
          <cell r="C42117">
            <v>31</v>
          </cell>
          <cell r="D42117" t="str">
            <v>CERVECERIA CUAUHTEMOC MOCTEZUMA SA DE CV</v>
          </cell>
        </row>
        <row r="42118">
          <cell r="C42118">
            <v>31</v>
          </cell>
          <cell r="D42118" t="str">
            <v>CERVECERIA CUAUHTEMOC MOCTEZUMA SA DE CV</v>
          </cell>
        </row>
        <row r="42119">
          <cell r="C42119">
            <v>249</v>
          </cell>
          <cell r="D42119" t="str">
            <v>ASHLAND CHEMICAL DE MEXICO, S.A. DE C.V.</v>
          </cell>
        </row>
        <row r="42120">
          <cell r="C42120">
            <v>249</v>
          </cell>
          <cell r="D42120" t="str">
            <v>ASHLAND CHEMICAL DE MEXICO, S.A. DE C.V.</v>
          </cell>
        </row>
        <row r="42121">
          <cell r="C42121">
            <v>249</v>
          </cell>
          <cell r="D42121" t="str">
            <v>ASHLAND CHEMICAL DE MEXICO, S.A. DE C.V.</v>
          </cell>
        </row>
        <row r="42122">
          <cell r="C42122">
            <v>249</v>
          </cell>
          <cell r="D42122" t="str">
            <v>ASHLAND CHEMICAL DE MEXICO, S.A. DE C.V.</v>
          </cell>
        </row>
        <row r="42123">
          <cell r="C42123">
            <v>249</v>
          </cell>
          <cell r="D42123" t="str">
            <v>ASHLAND CHEMICAL DE MEXICO, S.A. DE C.V.</v>
          </cell>
        </row>
        <row r="42124">
          <cell r="C42124">
            <v>441</v>
          </cell>
          <cell r="D42124" t="str">
            <v>BIMBO</v>
          </cell>
        </row>
        <row r="42125">
          <cell r="C42125">
            <v>441</v>
          </cell>
          <cell r="D42125" t="str">
            <v>BIMBO</v>
          </cell>
        </row>
        <row r="42126">
          <cell r="C42126">
            <v>179</v>
          </cell>
          <cell r="D42126" t="str">
            <v>TBG APPAREL S DE RL DE CV</v>
          </cell>
        </row>
        <row r="42127">
          <cell r="C42127">
            <v>33</v>
          </cell>
          <cell r="D42127" t="str">
            <v>CERVECERIA CUAUHTEMOC MOCTEZUMA SA DE CV</v>
          </cell>
        </row>
        <row r="42128">
          <cell r="C42128">
            <v>33</v>
          </cell>
          <cell r="D42128" t="str">
            <v>CERVECERIA CUAUHTEMOC MOCTEZUMA SA DE CV</v>
          </cell>
        </row>
        <row r="42129">
          <cell r="C42129">
            <v>33</v>
          </cell>
          <cell r="D42129" t="str">
            <v>CERVECERIA CUAUHTEMOC MOCTEZUMA SA DE CV</v>
          </cell>
        </row>
        <row r="42130">
          <cell r="C42130">
            <v>33</v>
          </cell>
          <cell r="D42130" t="str">
            <v>CERVECERIA CUAUHTEMOC MOCTEZUMA SA DE CV</v>
          </cell>
        </row>
        <row r="42131">
          <cell r="C42131">
            <v>33</v>
          </cell>
          <cell r="D42131" t="str">
            <v>CERVECERIA CUAUHTEMOC MOCTEZUMA SA DE CV</v>
          </cell>
        </row>
        <row r="42132">
          <cell r="C42132">
            <v>330</v>
          </cell>
          <cell r="D42132" t="str">
            <v>QUIMICA QURTEC</v>
          </cell>
        </row>
        <row r="42133">
          <cell r="C42133">
            <v>484</v>
          </cell>
          <cell r="D42133" t="str">
            <v>SERCONOMAR</v>
          </cell>
        </row>
        <row r="42134">
          <cell r="C42134">
            <v>438</v>
          </cell>
          <cell r="D42134" t="str">
            <v>DEMETRIO PACHECO AGUILAR</v>
          </cell>
        </row>
        <row r="42135">
          <cell r="C42135">
            <v>104</v>
          </cell>
          <cell r="D42135" t="str">
            <v>MEJORPLUS SA DE CV</v>
          </cell>
        </row>
        <row r="42136">
          <cell r="C42136">
            <v>104</v>
          </cell>
          <cell r="D42136" t="str">
            <v>MEJORPLUS SA DE CV</v>
          </cell>
        </row>
        <row r="42137">
          <cell r="C42137">
            <v>104</v>
          </cell>
          <cell r="D42137" t="str">
            <v>MEJORPLUS SA DE CV</v>
          </cell>
        </row>
        <row r="42138">
          <cell r="C42138">
            <v>67</v>
          </cell>
          <cell r="D42138" t="str">
            <v>GELITA MEXICO S DE RL DE CV</v>
          </cell>
        </row>
        <row r="42139">
          <cell r="C42139">
            <v>67</v>
          </cell>
          <cell r="D42139" t="str">
            <v>GELITA MEXICO S DE RL DE CV</v>
          </cell>
        </row>
        <row r="42140">
          <cell r="C42140">
            <v>480</v>
          </cell>
          <cell r="D42140" t="str">
            <v>INTERNATIONAL FLAVORS &amp; FRAGRANCES (MEXICO)</v>
          </cell>
        </row>
        <row r="42141">
          <cell r="C42141">
            <v>14</v>
          </cell>
          <cell r="D42141" t="str">
            <v>DISTRIBUIDORA TEXTIL ARTTEX, S.A. DE C.V.</v>
          </cell>
        </row>
        <row r="42142">
          <cell r="C42142">
            <v>177</v>
          </cell>
          <cell r="D42142" t="str">
            <v>COLOIDALES DUCHE SA DE CV</v>
          </cell>
        </row>
        <row r="42143">
          <cell r="C42143">
            <v>184</v>
          </cell>
          <cell r="D42143" t="str">
            <v>CUEROMEX WET BLUE SA DE CV</v>
          </cell>
        </row>
        <row r="42144">
          <cell r="C42144">
            <v>184</v>
          </cell>
          <cell r="D42144" t="str">
            <v>CUEROMEX WET BLUE SA DE CV</v>
          </cell>
        </row>
        <row r="42145">
          <cell r="C42145">
            <v>41</v>
          </cell>
          <cell r="D42145" t="str">
            <v>COMERCIALIZADORA EL ORO SA  DE CV</v>
          </cell>
        </row>
        <row r="42146">
          <cell r="C42146">
            <v>249</v>
          </cell>
          <cell r="D42146" t="str">
            <v>ASHLAND CHEMICAL DE MEXICO, S.A. DE C.V.</v>
          </cell>
        </row>
        <row r="42147">
          <cell r="C42147">
            <v>469</v>
          </cell>
          <cell r="D42147" t="str">
            <v>PACIFICO INDUSTRIAL</v>
          </cell>
        </row>
        <row r="42148">
          <cell r="C42148">
            <v>41</v>
          </cell>
          <cell r="D42148" t="str">
            <v>COMERCIALIZADORA EL ORO SA  DE CV</v>
          </cell>
        </row>
        <row r="42149">
          <cell r="C42149">
            <v>41</v>
          </cell>
          <cell r="D42149" t="str">
            <v>COMERCIALIZADORA EL ORO SA  DE CV</v>
          </cell>
        </row>
        <row r="42150">
          <cell r="C42150">
            <v>41</v>
          </cell>
          <cell r="D42150" t="str">
            <v>COMERCIALIZADORA EL ORO SA  DE CV</v>
          </cell>
        </row>
        <row r="42151">
          <cell r="C42151">
            <v>179</v>
          </cell>
          <cell r="D42151" t="str">
            <v>TBG APPAREL S DE RL DE CV</v>
          </cell>
        </row>
        <row r="42152">
          <cell r="C42152">
            <v>179</v>
          </cell>
          <cell r="D42152" t="str">
            <v>TBG APPAREL S DE RL DE CV</v>
          </cell>
        </row>
        <row r="42153">
          <cell r="C42153">
            <v>489</v>
          </cell>
          <cell r="D42153" t="str">
            <v>MANUFACTURERA LEE DE MEXICO</v>
          </cell>
        </row>
        <row r="42154">
          <cell r="C42154">
            <v>100</v>
          </cell>
          <cell r="D42154" t="str">
            <v>MANUFACTURAS KALTEX SA DE CV</v>
          </cell>
        </row>
        <row r="42155">
          <cell r="C42155">
            <v>249</v>
          </cell>
          <cell r="D42155" t="str">
            <v>ASHLAND CHEMICAL DE MEXICO, S.A. DE C.V.</v>
          </cell>
        </row>
        <row r="42156">
          <cell r="C42156">
            <v>79</v>
          </cell>
          <cell r="D42156" t="str">
            <v>GRUMA</v>
          </cell>
        </row>
        <row r="42157">
          <cell r="C42157">
            <v>249</v>
          </cell>
          <cell r="D42157" t="str">
            <v>ASHLAND CHEMICAL DE MEXICO, S.A. DE C.V.</v>
          </cell>
        </row>
        <row r="42158">
          <cell r="C42158">
            <v>249</v>
          </cell>
          <cell r="D42158" t="str">
            <v>ASHLAND CHEMICAL DE MEXICO, S.A. DE C.V.</v>
          </cell>
        </row>
        <row r="42159">
          <cell r="C42159">
            <v>144</v>
          </cell>
          <cell r="D42159" t="str">
            <v>SUELAS WYNY SA DE CV</v>
          </cell>
        </row>
        <row r="42160">
          <cell r="C42160">
            <v>144</v>
          </cell>
          <cell r="D42160" t="str">
            <v>SUELAS WYNY SA DE CV</v>
          </cell>
        </row>
        <row r="42161">
          <cell r="C42161">
            <v>100</v>
          </cell>
          <cell r="D42161" t="str">
            <v>MANUFACTURAS KALTEX SA DE CV</v>
          </cell>
        </row>
        <row r="42162">
          <cell r="C42162">
            <v>249</v>
          </cell>
          <cell r="D42162" t="str">
            <v>ASHLAND CHEMICAL DE MEXICO, S.A. DE C.V.</v>
          </cell>
        </row>
        <row r="42163">
          <cell r="C42163">
            <v>6</v>
          </cell>
          <cell r="D42163" t="str">
            <v>AGRANA FRUIT MEXICO SA DE CV</v>
          </cell>
        </row>
        <row r="42164">
          <cell r="C42164">
            <v>446</v>
          </cell>
          <cell r="D42164" t="str">
            <v>MAQUILAS REYTEX, S.A. DE C.V.</v>
          </cell>
        </row>
        <row r="42165">
          <cell r="C42165">
            <v>482</v>
          </cell>
          <cell r="D42165" t="str">
            <v>PRODUCTOS LACTEOS LA PROVIDENCIA</v>
          </cell>
        </row>
        <row r="42166">
          <cell r="C42166">
            <v>497</v>
          </cell>
          <cell r="D42166" t="str">
            <v>IGCAR DE MEXICO</v>
          </cell>
        </row>
        <row r="42167">
          <cell r="C42167">
            <v>249</v>
          </cell>
          <cell r="D42167" t="str">
            <v>ASHLAND CHEMICAL DE MEXICO, S.A. DE C.V.</v>
          </cell>
        </row>
        <row r="42168">
          <cell r="C42168">
            <v>249</v>
          </cell>
          <cell r="D42168" t="str">
            <v>ASHLAND CHEMICAL DE MEXICO, S.A. DE C.V.</v>
          </cell>
        </row>
        <row r="42169">
          <cell r="C42169">
            <v>89</v>
          </cell>
          <cell r="D42169" t="str">
            <v>KERRY INGREDIENTS DE MEXICO SA DE CV</v>
          </cell>
        </row>
        <row r="42170">
          <cell r="C42170">
            <v>16</v>
          </cell>
          <cell r="D42170" t="str">
            <v>GRUMA</v>
          </cell>
        </row>
        <row r="42171">
          <cell r="C42171">
            <v>179</v>
          </cell>
          <cell r="D42171" t="str">
            <v>TBG APPAREL S DE RL DE CV</v>
          </cell>
        </row>
        <row r="42172">
          <cell r="C42172">
            <v>179</v>
          </cell>
          <cell r="D42172" t="str">
            <v>TBG APPAREL S DE RL DE CV</v>
          </cell>
        </row>
        <row r="42173">
          <cell r="C42173">
            <v>249</v>
          </cell>
          <cell r="D42173" t="str">
            <v>ASHLAND CHEMICAL DE MEXICO, S.A. DE C.V.</v>
          </cell>
        </row>
        <row r="42174">
          <cell r="C42174">
            <v>444</v>
          </cell>
          <cell r="D42174" t="str">
            <v>BIMBO</v>
          </cell>
        </row>
        <row r="42175">
          <cell r="C42175">
            <v>41</v>
          </cell>
          <cell r="D42175" t="str">
            <v>COMERCIALIZADORA EL ORO SA  DE CV</v>
          </cell>
        </row>
        <row r="42176">
          <cell r="C42176">
            <v>100</v>
          </cell>
          <cell r="D42176" t="str">
            <v>MANUFACTURAS KALTEX SA DE CV</v>
          </cell>
        </row>
        <row r="42177">
          <cell r="C42177">
            <v>184</v>
          </cell>
          <cell r="D42177" t="str">
            <v>CUEROMEX WET BLUE SA DE CV</v>
          </cell>
        </row>
        <row r="42178">
          <cell r="C42178">
            <v>184</v>
          </cell>
          <cell r="D42178" t="str">
            <v>CUEROMEX WET BLUE SA DE CV</v>
          </cell>
        </row>
        <row r="42179">
          <cell r="C42179">
            <v>184</v>
          </cell>
          <cell r="D42179" t="str">
            <v>CUEROMEX WET BLUE SA DE CV</v>
          </cell>
        </row>
        <row r="42180">
          <cell r="C42180">
            <v>184</v>
          </cell>
          <cell r="D42180" t="str">
            <v>CUEROMEX WET BLUE SA DE CV</v>
          </cell>
        </row>
        <row r="42181">
          <cell r="C42181">
            <v>484</v>
          </cell>
          <cell r="D42181" t="str">
            <v>SERCONOMAR</v>
          </cell>
        </row>
        <row r="42182">
          <cell r="C42182">
            <v>378</v>
          </cell>
          <cell r="D42182" t="str">
            <v>STONE LAV, S.A. DE C.V.</v>
          </cell>
        </row>
        <row r="42183">
          <cell r="C42183">
            <v>378</v>
          </cell>
          <cell r="D42183" t="str">
            <v>STONE LAV, S.A. DE C.V.</v>
          </cell>
        </row>
        <row r="42184">
          <cell r="C42184">
            <v>249</v>
          </cell>
          <cell r="D42184" t="str">
            <v>ASHLAND CHEMICAL DE MEXICO, S.A. DE C.V.</v>
          </cell>
        </row>
        <row r="42185">
          <cell r="C42185">
            <v>177</v>
          </cell>
          <cell r="D42185" t="str">
            <v>COLOIDALES DUCHE SA DE CV</v>
          </cell>
        </row>
        <row r="42186">
          <cell r="C42186">
            <v>28</v>
          </cell>
          <cell r="D42186" t="str">
            <v>CERVECERIA CUAUHTEMOC MOCTEZUMA SA DE CV</v>
          </cell>
        </row>
        <row r="42187">
          <cell r="C42187">
            <v>28</v>
          </cell>
          <cell r="D42187" t="str">
            <v>CERVECERIA CUAUHTEMOC MOCTEZUMA SA DE CV</v>
          </cell>
        </row>
        <row r="42188">
          <cell r="C42188">
            <v>28</v>
          </cell>
          <cell r="D42188" t="str">
            <v>CERVECERIA CUAUHTEMOC MOCTEZUMA SA DE CV</v>
          </cell>
        </row>
        <row r="42189">
          <cell r="C42189">
            <v>487</v>
          </cell>
          <cell r="D42189" t="str">
            <v>BIMBO</v>
          </cell>
        </row>
        <row r="42190">
          <cell r="C42190">
            <v>16</v>
          </cell>
          <cell r="D42190" t="str">
            <v>GRUMA</v>
          </cell>
        </row>
        <row r="42191">
          <cell r="C42191">
            <v>491</v>
          </cell>
          <cell r="D42191" t="str">
            <v>BACHOCO</v>
          </cell>
        </row>
        <row r="42192">
          <cell r="C42192">
            <v>491</v>
          </cell>
          <cell r="D42192" t="str">
            <v>BACHOCO</v>
          </cell>
        </row>
        <row r="42193">
          <cell r="C42193">
            <v>249</v>
          </cell>
          <cell r="D42193" t="str">
            <v>ASHLAND CHEMICAL DE MEXICO, S.A. DE C.V.</v>
          </cell>
        </row>
        <row r="42194">
          <cell r="C42194">
            <v>89</v>
          </cell>
          <cell r="D42194" t="str">
            <v>KERRY INGREDIENTS DE MEXICO SA DE CV</v>
          </cell>
        </row>
        <row r="42195">
          <cell r="C42195">
            <v>384</v>
          </cell>
          <cell r="D42195" t="str">
            <v>DIET LINE LATIN AMERICA, S. A. P. I.  DE C.V.</v>
          </cell>
        </row>
        <row r="42196">
          <cell r="C42196">
            <v>483</v>
          </cell>
          <cell r="D42196" t="str">
            <v>LUIS MAGDIEL GONZALEZ AGUILERA</v>
          </cell>
        </row>
        <row r="42197">
          <cell r="C42197">
            <v>483</v>
          </cell>
          <cell r="D42197" t="str">
            <v>LUIS MAGDIEL GONZALEZ AGUILERA</v>
          </cell>
        </row>
        <row r="42198">
          <cell r="C42198">
            <v>483</v>
          </cell>
          <cell r="D42198" t="str">
            <v>LUIS MAGDIEL GONZALEZ AGUILERA</v>
          </cell>
        </row>
        <row r="42199">
          <cell r="C42199">
            <v>493</v>
          </cell>
          <cell r="D42199" t="str">
            <v>ARMANDO PEREZ TINAJERO</v>
          </cell>
        </row>
        <row r="42200">
          <cell r="C42200">
            <v>349</v>
          </cell>
          <cell r="D42200" t="str">
            <v>VILLA VERDE AGRICOLA MEXICANA, S.A. DE C.V.</v>
          </cell>
        </row>
        <row r="42201">
          <cell r="C42201">
            <v>349</v>
          </cell>
          <cell r="D42201" t="str">
            <v>VILLA VERDE AGRICOLA MEXICANA, S.A. DE C.V.</v>
          </cell>
        </row>
        <row r="42202">
          <cell r="C42202">
            <v>498</v>
          </cell>
          <cell r="D42202" t="str">
            <v>PROCESADORA Y COMERCIALIZADORA DE CUEROS Y CARNAZAS ABVAL</v>
          </cell>
        </row>
        <row r="42203">
          <cell r="C42203">
            <v>498</v>
          </cell>
          <cell r="D42203" t="str">
            <v>PROCESADORA Y COMERCIALIZADORA DE CUEROS Y CARNAZAS ABVAL</v>
          </cell>
        </row>
        <row r="42204">
          <cell r="C42204">
            <v>413</v>
          </cell>
          <cell r="D42204" t="str">
            <v>MALTAS E INSUMOS CERVECEROS S.A. DE C.V.</v>
          </cell>
        </row>
        <row r="42205">
          <cell r="C42205">
            <v>249</v>
          </cell>
          <cell r="D42205" t="str">
            <v>ASHLAND CHEMICAL DE MEXICO, S.A. DE C.V.</v>
          </cell>
        </row>
        <row r="42206">
          <cell r="C42206">
            <v>441</v>
          </cell>
          <cell r="D42206" t="str">
            <v>BIMBO</v>
          </cell>
        </row>
        <row r="42207">
          <cell r="C42207">
            <v>337</v>
          </cell>
          <cell r="D42207" t="str">
            <v>CERVECERIA CUAUHTEMOC MOCTEZUMA SA DE CV</v>
          </cell>
        </row>
        <row r="42208">
          <cell r="C42208">
            <v>393</v>
          </cell>
          <cell r="D42208" t="str">
            <v>CERVECERIA CUAUHTEMOC MOCTEZUMA SA DE CV</v>
          </cell>
        </row>
        <row r="42209">
          <cell r="C42209">
            <v>393</v>
          </cell>
          <cell r="D42209" t="str">
            <v>CERVECERIA CUAUHTEMOC MOCTEZUMA SA DE CV</v>
          </cell>
        </row>
        <row r="42210">
          <cell r="C42210">
            <v>249</v>
          </cell>
          <cell r="D42210" t="str">
            <v>ASHLAND CHEMICAL DE MEXICO, S.A. DE C.V.</v>
          </cell>
        </row>
        <row r="42211">
          <cell r="C42211">
            <v>249</v>
          </cell>
          <cell r="D42211" t="str">
            <v>ASHLAND CHEMICAL DE MEXICO, S.A. DE C.V.</v>
          </cell>
        </row>
        <row r="42212">
          <cell r="C42212">
            <v>249</v>
          </cell>
          <cell r="D42212" t="str">
            <v>ASHLAND CHEMICAL DE MEXICO, S.A. DE C.V.</v>
          </cell>
        </row>
        <row r="42213">
          <cell r="C42213">
            <v>249</v>
          </cell>
          <cell r="D42213" t="str">
            <v>ASHLAND CHEMICAL DE MEXICO, S.A. DE C.V.</v>
          </cell>
        </row>
        <row r="42214">
          <cell r="C42214">
            <v>184</v>
          </cell>
          <cell r="D42214" t="str">
            <v>CUEROMEX WET BLUE SA DE CV</v>
          </cell>
        </row>
        <row r="42215">
          <cell r="C42215">
            <v>184</v>
          </cell>
          <cell r="D42215" t="str">
            <v>CUEROMEX WET BLUE SA DE CV</v>
          </cell>
        </row>
        <row r="42216">
          <cell r="C42216">
            <v>144</v>
          </cell>
          <cell r="D42216" t="str">
            <v>SUELAS WYNY SA DE CV</v>
          </cell>
        </row>
        <row r="42217">
          <cell r="C42217">
            <v>144</v>
          </cell>
          <cell r="D42217" t="str">
            <v>SUELAS WYNY SA DE CV</v>
          </cell>
        </row>
        <row r="42218">
          <cell r="C42218">
            <v>367</v>
          </cell>
          <cell r="D42218" t="str">
            <v>WRANGLER DE MEXICO, S. DE R.L. DE C.V.</v>
          </cell>
        </row>
        <row r="42219">
          <cell r="C42219">
            <v>367</v>
          </cell>
          <cell r="D42219" t="str">
            <v>WRANGLER DE MEXICO, S. DE R.L. DE C.V.</v>
          </cell>
        </row>
        <row r="42220">
          <cell r="C42220">
            <v>179</v>
          </cell>
          <cell r="D42220" t="str">
            <v>TBG APPAREL S DE RL DE CV</v>
          </cell>
        </row>
        <row r="42221">
          <cell r="C42221">
            <v>179</v>
          </cell>
          <cell r="D42221" t="str">
            <v>TBG APPAREL S DE RL DE CV</v>
          </cell>
        </row>
        <row r="42222">
          <cell r="C42222">
            <v>179</v>
          </cell>
          <cell r="D42222" t="str">
            <v>TBG APPAREL S DE RL DE CV</v>
          </cell>
        </row>
        <row r="42223">
          <cell r="C42223">
            <v>249</v>
          </cell>
          <cell r="D42223" t="str">
            <v>ASHLAND CHEMICAL DE MEXICO, S.A. DE C.V.</v>
          </cell>
        </row>
        <row r="42224">
          <cell r="C42224">
            <v>249</v>
          </cell>
          <cell r="D42224" t="str">
            <v>ASHLAND CHEMICAL DE MEXICO, S.A. DE C.V.</v>
          </cell>
        </row>
        <row r="42225">
          <cell r="C42225">
            <v>403</v>
          </cell>
          <cell r="D42225" t="str">
            <v>TECNOLOGÍA EN INGREDIENTES ALIMENTICIOS SA DE CV</v>
          </cell>
        </row>
        <row r="42226">
          <cell r="C42226">
            <v>392</v>
          </cell>
          <cell r="D42226" t="str">
            <v>CIH INTERNATIONAL, S.A.R.L.</v>
          </cell>
        </row>
        <row r="42227">
          <cell r="C42227">
            <v>6</v>
          </cell>
          <cell r="D42227" t="str">
            <v>AGRANA FRUIT MEXICO SA DE CV</v>
          </cell>
        </row>
        <row r="42228">
          <cell r="C42228">
            <v>44</v>
          </cell>
          <cell r="D42228" t="str">
            <v>CONFRUTTA S.A.</v>
          </cell>
        </row>
        <row r="42229">
          <cell r="C42229">
            <v>330</v>
          </cell>
          <cell r="D42229" t="str">
            <v>QUIMICA QURTEC</v>
          </cell>
        </row>
        <row r="42230">
          <cell r="C42230">
            <v>249</v>
          </cell>
          <cell r="D42230" t="str">
            <v>ASHLAND CHEMICAL DE MEXICO, S.A. DE C.V.</v>
          </cell>
        </row>
        <row r="42231">
          <cell r="C42231">
            <v>44</v>
          </cell>
          <cell r="D42231" t="str">
            <v>CONFRUTTA S.A.</v>
          </cell>
        </row>
        <row r="42232">
          <cell r="C42232">
            <v>14</v>
          </cell>
          <cell r="D42232" t="str">
            <v>DISTRIBUIDORA TEXTIL ARTTEX, S.A. DE C.V.</v>
          </cell>
        </row>
        <row r="42233">
          <cell r="C42233">
            <v>249</v>
          </cell>
          <cell r="D42233" t="str">
            <v>ASHLAND CHEMICAL DE MEXICO, S.A. DE C.V.</v>
          </cell>
        </row>
        <row r="42234">
          <cell r="C42234">
            <v>249</v>
          </cell>
          <cell r="D42234" t="str">
            <v>ASHLAND CHEMICAL DE MEXICO, S.A. DE C.V.</v>
          </cell>
        </row>
        <row r="42235">
          <cell r="C42235">
            <v>238</v>
          </cell>
          <cell r="D42235" t="str">
            <v>ANSA MCAL TRADING, INC.</v>
          </cell>
        </row>
        <row r="42236">
          <cell r="C42236">
            <v>28</v>
          </cell>
          <cell r="D42236" t="str">
            <v>CERVECERIA CUAUHTEMOC MOCTEZUMA SA DE CV</v>
          </cell>
        </row>
        <row r="42237">
          <cell r="C42237">
            <v>28</v>
          </cell>
          <cell r="D42237" t="str">
            <v>CERVECERIA CUAUHTEMOC MOCTEZUMA SA DE CV</v>
          </cell>
        </row>
        <row r="42238">
          <cell r="C42238">
            <v>177</v>
          </cell>
          <cell r="D42238" t="str">
            <v>COLOIDALES DUCHE SA DE CV</v>
          </cell>
        </row>
        <row r="42239">
          <cell r="C42239">
            <v>490</v>
          </cell>
          <cell r="D42239" t="str">
            <v>INDUSTRIA QUIMICA PQT</v>
          </cell>
        </row>
        <row r="42240">
          <cell r="C42240">
            <v>490</v>
          </cell>
          <cell r="D42240" t="str">
            <v>INDUSTRIA QUIMICA PQT</v>
          </cell>
        </row>
        <row r="42241">
          <cell r="C42241">
            <v>479</v>
          </cell>
          <cell r="D42241" t="str">
            <v>ANGELA DE LA ROSA SERMEÑO CARVAJAL</v>
          </cell>
        </row>
        <row r="42242">
          <cell r="C42242">
            <v>174</v>
          </cell>
          <cell r="D42242" t="str">
            <v>GRUPO INDUSTRIAL CUADRITOS BIOTEK SA DE CV</v>
          </cell>
        </row>
        <row r="42243">
          <cell r="C42243">
            <v>382</v>
          </cell>
          <cell r="D42243" t="str">
            <v>PC BIOLOGICS, S.A. DE C.V.</v>
          </cell>
        </row>
        <row r="42244">
          <cell r="C42244">
            <v>482</v>
          </cell>
          <cell r="D42244" t="str">
            <v>PRODUCTOS LACTEOS LA PROVIDENCIA</v>
          </cell>
        </row>
        <row r="42245">
          <cell r="C42245">
            <v>392</v>
          </cell>
          <cell r="D42245" t="str">
            <v>CIH INTERNATIONAL, S.A.R.L.</v>
          </cell>
        </row>
        <row r="42246">
          <cell r="C42246">
            <v>392</v>
          </cell>
          <cell r="D42246" t="str">
            <v>CIH INTERNATIONAL, S.A.R.L.</v>
          </cell>
        </row>
        <row r="42247">
          <cell r="C42247">
            <v>144</v>
          </cell>
          <cell r="D42247" t="str">
            <v>SUELAS WYNY SA DE CV</v>
          </cell>
        </row>
        <row r="42248">
          <cell r="C42248">
            <v>144</v>
          </cell>
          <cell r="D42248" t="str">
            <v>SUELAS WYNY SA DE CV</v>
          </cell>
        </row>
        <row r="42249">
          <cell r="C42249">
            <v>249</v>
          </cell>
          <cell r="D42249" t="str">
            <v>ASHLAND CHEMICAL DE MEXICO, S.A. DE C.V.</v>
          </cell>
        </row>
        <row r="42250">
          <cell r="C42250">
            <v>249</v>
          </cell>
          <cell r="D42250" t="str">
            <v>ASHLAND CHEMICAL DE MEXICO, S.A. DE C.V.</v>
          </cell>
        </row>
        <row r="42251">
          <cell r="C42251">
            <v>249</v>
          </cell>
          <cell r="D42251" t="str">
            <v>ASHLAND CHEMICAL DE MEXICO, S.A. DE C.V.</v>
          </cell>
        </row>
        <row r="42252">
          <cell r="C42252">
            <v>179</v>
          </cell>
          <cell r="D42252" t="str">
            <v>TBG APPAREL S DE RL DE CV</v>
          </cell>
        </row>
        <row r="42253">
          <cell r="C42253">
            <v>179</v>
          </cell>
          <cell r="D42253" t="str">
            <v>TBG APPAREL S DE RL DE CV</v>
          </cell>
        </row>
        <row r="42254">
          <cell r="C42254">
            <v>249</v>
          </cell>
          <cell r="D42254" t="str">
            <v>ASHLAND CHEMICAL DE MEXICO, S.A. DE C.V.</v>
          </cell>
        </row>
        <row r="42255">
          <cell r="C42255">
            <v>346</v>
          </cell>
          <cell r="D42255" t="str">
            <v>EXAGROMERICA, S.C. DE R.L. DE C.V.</v>
          </cell>
        </row>
        <row r="42256">
          <cell r="C42256">
            <v>441</v>
          </cell>
          <cell r="D42256" t="str">
            <v>BIMBO</v>
          </cell>
        </row>
        <row r="42257">
          <cell r="C42257">
            <v>445</v>
          </cell>
          <cell r="D42257" t="str">
            <v>BIMBO</v>
          </cell>
        </row>
        <row r="42258">
          <cell r="C42258">
            <v>33</v>
          </cell>
          <cell r="D42258" t="str">
            <v>CERVECERIA CUAUHTEMOC MOCTEZUMA SA DE CV</v>
          </cell>
        </row>
        <row r="42259">
          <cell r="C42259">
            <v>33</v>
          </cell>
          <cell r="D42259" t="str">
            <v>CERVECERIA CUAUHTEMOC MOCTEZUMA SA DE CV</v>
          </cell>
        </row>
        <row r="42260">
          <cell r="C42260">
            <v>33</v>
          </cell>
          <cell r="D42260" t="str">
            <v>CERVECERIA CUAUHTEMOC MOCTEZUMA SA DE CV</v>
          </cell>
        </row>
        <row r="42261">
          <cell r="C42261">
            <v>33</v>
          </cell>
          <cell r="D42261" t="str">
            <v>CERVECERIA CUAUHTEMOC MOCTEZUMA SA DE CV</v>
          </cell>
        </row>
        <row r="42262">
          <cell r="C42262">
            <v>33</v>
          </cell>
          <cell r="D42262" t="str">
            <v>CERVECERIA CUAUHTEMOC MOCTEZUMA SA DE CV</v>
          </cell>
        </row>
        <row r="42263">
          <cell r="C42263">
            <v>33</v>
          </cell>
          <cell r="D42263" t="str">
            <v>CERVECERIA CUAUHTEMOC MOCTEZUMA SA DE CV</v>
          </cell>
        </row>
        <row r="42264">
          <cell r="C42264">
            <v>33</v>
          </cell>
          <cell r="D42264" t="str">
            <v>CERVECERIA CUAUHTEMOC MOCTEZUMA SA DE CV</v>
          </cell>
        </row>
        <row r="42265">
          <cell r="C42265">
            <v>89</v>
          </cell>
          <cell r="D42265" t="str">
            <v>KERRY INGREDIENTS DE MEXICO SA DE CV</v>
          </cell>
        </row>
        <row r="42266">
          <cell r="C42266">
            <v>15</v>
          </cell>
          <cell r="D42266" t="str">
            <v>AVIGM SA DE CV</v>
          </cell>
        </row>
        <row r="42267">
          <cell r="C42267">
            <v>184</v>
          </cell>
          <cell r="D42267" t="str">
            <v>CUEROMEX WET BLUE SA DE CV</v>
          </cell>
        </row>
        <row r="42268">
          <cell r="C42268">
            <v>184</v>
          </cell>
          <cell r="D42268" t="str">
            <v>CUEROMEX WET BLUE SA DE CV</v>
          </cell>
        </row>
        <row r="42269">
          <cell r="C42269">
            <v>100</v>
          </cell>
          <cell r="D42269" t="str">
            <v>MANUFACTURAS KALTEX SA DE CV</v>
          </cell>
        </row>
        <row r="42270">
          <cell r="C42270">
            <v>429</v>
          </cell>
          <cell r="D42270" t="str">
            <v>CERVECERIA PRIMUS, S.A. DE C.V.</v>
          </cell>
        </row>
        <row r="42271">
          <cell r="C42271">
            <v>429</v>
          </cell>
          <cell r="D42271" t="str">
            <v>CERVECERIA PRIMUS, S.A. DE C.V.</v>
          </cell>
        </row>
        <row r="42272">
          <cell r="C42272">
            <v>429</v>
          </cell>
          <cell r="D42272" t="str">
            <v>CERVECERIA PRIMUS, S.A. DE C.V.</v>
          </cell>
        </row>
        <row r="42273">
          <cell r="C42273">
            <v>107</v>
          </cell>
          <cell r="D42273" t="str">
            <v>MICHEL ONTIVEROS PABLO IGNACIO</v>
          </cell>
        </row>
        <row r="42274">
          <cell r="C42274">
            <v>104</v>
          </cell>
          <cell r="D42274" t="str">
            <v>MEJORPLUS SA DE CV</v>
          </cell>
        </row>
        <row r="42275">
          <cell r="C42275">
            <v>104</v>
          </cell>
          <cell r="D42275" t="str">
            <v>MEJORPLUS SA DE CV</v>
          </cell>
        </row>
        <row r="42276">
          <cell r="C42276">
            <v>104</v>
          </cell>
          <cell r="D42276" t="str">
            <v>MEJORPLUS SA DE CV</v>
          </cell>
        </row>
        <row r="42277">
          <cell r="C42277">
            <v>249</v>
          </cell>
          <cell r="D42277" t="str">
            <v>ASHLAND CHEMICAL DE MEXICO, S.A. DE C.V.</v>
          </cell>
        </row>
        <row r="42278">
          <cell r="C42278">
            <v>249</v>
          </cell>
          <cell r="D42278" t="str">
            <v>ASHLAND CHEMICAL DE MEXICO, S.A. DE C.V.</v>
          </cell>
        </row>
        <row r="42279">
          <cell r="C42279">
            <v>249</v>
          </cell>
          <cell r="D42279" t="str">
            <v>ASHLAND CHEMICAL DE MEXICO, S.A. DE C.V.</v>
          </cell>
        </row>
        <row r="42280">
          <cell r="C42280">
            <v>67</v>
          </cell>
          <cell r="D42280" t="str">
            <v>GELITA MEXICO S DE RL DE CV</v>
          </cell>
        </row>
        <row r="42281">
          <cell r="C42281">
            <v>128</v>
          </cell>
          <cell r="D42281" t="str">
            <v>PRODUCTOS CURTIENTES SA DE CV</v>
          </cell>
        </row>
        <row r="42282">
          <cell r="C42282">
            <v>128</v>
          </cell>
          <cell r="D42282" t="str">
            <v>PRODUCTOS CURTIENTES SA DE CV</v>
          </cell>
        </row>
        <row r="42283">
          <cell r="C42283">
            <v>128</v>
          </cell>
          <cell r="D42283" t="str">
            <v>PRODUCTOS CURTIENTES SA DE CV</v>
          </cell>
        </row>
        <row r="42284">
          <cell r="C42284">
            <v>490</v>
          </cell>
          <cell r="D42284" t="str">
            <v>INDUSTRIA QUIMICA PQT</v>
          </cell>
        </row>
        <row r="42285">
          <cell r="C42285">
            <v>29</v>
          </cell>
          <cell r="D42285" t="str">
            <v>CERVECERIA CUAUHTEMOC MOCTEZUMA SA DE CV</v>
          </cell>
        </row>
        <row r="42286">
          <cell r="C42286">
            <v>29</v>
          </cell>
          <cell r="D42286" t="str">
            <v>CERVECERIA CUAUHTEMOC MOCTEZUMA SA DE CV</v>
          </cell>
        </row>
        <row r="42287">
          <cell r="C42287">
            <v>29</v>
          </cell>
          <cell r="D42287" t="str">
            <v>CERVECERIA CUAUHTEMOC MOCTEZUMA SA DE CV</v>
          </cell>
        </row>
        <row r="42288">
          <cell r="C42288">
            <v>29</v>
          </cell>
          <cell r="D42288" t="str">
            <v>CERVECERIA CUAUHTEMOC MOCTEZUMA SA DE CV</v>
          </cell>
        </row>
        <row r="42289">
          <cell r="C42289">
            <v>32</v>
          </cell>
          <cell r="D42289" t="str">
            <v>CERVECERIA CUAUHTEMOC MOCTEZUMA SA DE CV</v>
          </cell>
        </row>
        <row r="42290">
          <cell r="C42290">
            <v>32</v>
          </cell>
          <cell r="D42290" t="str">
            <v>CERVECERIA CUAUHTEMOC MOCTEZUMA SA DE CV</v>
          </cell>
        </row>
        <row r="42291">
          <cell r="C42291">
            <v>32</v>
          </cell>
          <cell r="D42291" t="str">
            <v>CERVECERIA CUAUHTEMOC MOCTEZUMA SA DE CV</v>
          </cell>
        </row>
        <row r="42292">
          <cell r="C42292">
            <v>31</v>
          </cell>
          <cell r="D42292" t="str">
            <v>CERVECERIA CUAUHTEMOC MOCTEZUMA SA DE CV</v>
          </cell>
        </row>
        <row r="42293">
          <cell r="C42293">
            <v>31</v>
          </cell>
          <cell r="D42293" t="str">
            <v>CERVECERIA CUAUHTEMOC MOCTEZUMA SA DE CV</v>
          </cell>
        </row>
        <row r="42294">
          <cell r="C42294">
            <v>31</v>
          </cell>
          <cell r="D42294" t="str">
            <v>CERVECERIA CUAUHTEMOC MOCTEZUMA SA DE CV</v>
          </cell>
        </row>
        <row r="42295">
          <cell r="C42295">
            <v>31</v>
          </cell>
          <cell r="D42295" t="str">
            <v>CERVECERIA CUAUHTEMOC MOCTEZUMA SA DE CV</v>
          </cell>
        </row>
        <row r="42296">
          <cell r="C42296">
            <v>31</v>
          </cell>
          <cell r="D42296" t="str">
            <v>CERVECERIA CUAUHTEMOC MOCTEZUMA SA DE CV</v>
          </cell>
        </row>
        <row r="42297">
          <cell r="C42297">
            <v>28</v>
          </cell>
          <cell r="D42297" t="str">
            <v>CERVECERIA CUAUHTEMOC MOCTEZUMA SA DE CV</v>
          </cell>
        </row>
        <row r="42298">
          <cell r="C42298">
            <v>28</v>
          </cell>
          <cell r="D42298" t="str">
            <v>CERVECERIA CUAUHTEMOC MOCTEZUMA SA DE CV</v>
          </cell>
        </row>
        <row r="42299">
          <cell r="C42299">
            <v>28</v>
          </cell>
          <cell r="D42299" t="str">
            <v>CERVECERIA CUAUHTEMOC MOCTEZUMA SA DE CV</v>
          </cell>
        </row>
        <row r="42300">
          <cell r="C42300">
            <v>392</v>
          </cell>
          <cell r="D42300" t="str">
            <v>CIH INTERNATIONAL, S.A.R.L.</v>
          </cell>
        </row>
        <row r="42301">
          <cell r="C42301">
            <v>392</v>
          </cell>
          <cell r="D42301" t="str">
            <v>CIH INTERNATIONAL, S.A.R.L.</v>
          </cell>
        </row>
        <row r="42302">
          <cell r="C42302">
            <v>134</v>
          </cell>
          <cell r="D42302" t="str">
            <v>QUIMICA HERNANDEZ RAMIREZ SA DE CV</v>
          </cell>
        </row>
        <row r="42303">
          <cell r="C42303">
            <v>134</v>
          </cell>
          <cell r="D42303" t="str">
            <v>QUIMICA HERNANDEZ RAMIREZ SA DE CV</v>
          </cell>
        </row>
        <row r="42304">
          <cell r="C42304">
            <v>134</v>
          </cell>
          <cell r="D42304" t="str">
            <v>QUIMICA HERNANDEZ RAMIREZ SA DE CV</v>
          </cell>
        </row>
        <row r="42305">
          <cell r="C42305">
            <v>144</v>
          </cell>
          <cell r="D42305" t="str">
            <v>SUELAS WYNY SA DE CV</v>
          </cell>
        </row>
        <row r="42306">
          <cell r="C42306">
            <v>144</v>
          </cell>
          <cell r="D42306" t="str">
            <v>SUELAS WYNY SA DE CV</v>
          </cell>
        </row>
        <row r="42307">
          <cell r="C42307">
            <v>179</v>
          </cell>
          <cell r="D42307" t="str">
            <v>TBG APPAREL S DE RL DE CV</v>
          </cell>
        </row>
        <row r="42308">
          <cell r="C42308">
            <v>249</v>
          </cell>
          <cell r="D42308" t="str">
            <v>ASHLAND CHEMICAL DE MEXICO, S.A. DE C.V.</v>
          </cell>
        </row>
        <row r="42309">
          <cell r="C42309">
            <v>436</v>
          </cell>
          <cell r="D42309" t="str">
            <v>CERVECERIA PANAMA, S.A.</v>
          </cell>
        </row>
        <row r="42310">
          <cell r="C42310">
            <v>14</v>
          </cell>
          <cell r="D42310" t="str">
            <v>DISTRIBUIDORA TEXTIL ARTTEX, S.A. DE C.V.</v>
          </cell>
        </row>
        <row r="42311">
          <cell r="C42311">
            <v>67</v>
          </cell>
          <cell r="D42311" t="str">
            <v>GELITA MEXICO S DE RL DE CV</v>
          </cell>
        </row>
        <row r="42312">
          <cell r="C42312">
            <v>232</v>
          </cell>
          <cell r="D42312" t="str">
            <v>BANKS (BARBADOS) BREWERIES LTD</v>
          </cell>
        </row>
        <row r="42313">
          <cell r="C42313">
            <v>232</v>
          </cell>
          <cell r="D42313" t="str">
            <v>BANKS (BARBADOS) BREWERIES LTD</v>
          </cell>
        </row>
        <row r="42314">
          <cell r="C42314">
            <v>479</v>
          </cell>
          <cell r="D42314" t="str">
            <v>ANGELA DE LA ROSA SERMEÑO CARVAJAL</v>
          </cell>
        </row>
        <row r="42315">
          <cell r="C42315">
            <v>184</v>
          </cell>
          <cell r="D42315" t="str">
            <v>CUEROMEX WET BLUE SA DE CV</v>
          </cell>
        </row>
        <row r="42316">
          <cell r="C42316">
            <v>184</v>
          </cell>
          <cell r="D42316" t="str">
            <v>CUEROMEX WET BLUE SA DE CV</v>
          </cell>
        </row>
        <row r="42317">
          <cell r="C42317">
            <v>446</v>
          </cell>
          <cell r="D42317" t="str">
            <v>MAQUILAS REYTEX, S.A. DE C.V.</v>
          </cell>
        </row>
        <row r="42318">
          <cell r="C42318">
            <v>446</v>
          </cell>
          <cell r="D42318" t="str">
            <v>MAQUILAS REYTEX, S.A. DE C.V.</v>
          </cell>
        </row>
        <row r="42319">
          <cell r="C42319">
            <v>493</v>
          </cell>
          <cell r="D42319" t="str">
            <v>ARMANDO PEREZ TINAJERO</v>
          </cell>
        </row>
        <row r="42320">
          <cell r="C42320">
            <v>249</v>
          </cell>
          <cell r="D42320" t="str">
            <v>ASHLAND CHEMICAL DE MEXICO, S.A. DE C.V.</v>
          </cell>
        </row>
        <row r="42321">
          <cell r="C42321">
            <v>249</v>
          </cell>
          <cell r="D42321" t="str">
            <v>ASHLAND CHEMICAL DE MEXICO, S.A. DE C.V.</v>
          </cell>
        </row>
        <row r="42322">
          <cell r="C42322">
            <v>249</v>
          </cell>
          <cell r="D42322" t="str">
            <v>ASHLAND CHEMICAL DE MEXICO, S.A. DE C.V.</v>
          </cell>
        </row>
        <row r="42323">
          <cell r="C42323">
            <v>130</v>
          </cell>
          <cell r="D42323" t="str">
            <v>PRODUCTOS PERLA, SA DE CV</v>
          </cell>
        </row>
        <row r="42324">
          <cell r="C42324">
            <v>330</v>
          </cell>
          <cell r="D42324" t="str">
            <v>QUIMICA QURTEC</v>
          </cell>
        </row>
        <row r="42325">
          <cell r="C42325">
            <v>500</v>
          </cell>
          <cell r="D42325" t="str">
            <v>HEINEKEN PERU SAC</v>
          </cell>
        </row>
        <row r="42326">
          <cell r="C42326">
            <v>500</v>
          </cell>
          <cell r="D42326" t="str">
            <v>HEINEKEN PERU SAC</v>
          </cell>
        </row>
        <row r="42327">
          <cell r="C42327">
            <v>411</v>
          </cell>
          <cell r="D42327" t="str">
            <v>TECNOLOGIA AMBIENTAL Y COMERCIAL SA</v>
          </cell>
        </row>
        <row r="42328">
          <cell r="C42328">
            <v>411</v>
          </cell>
          <cell r="D42328" t="str">
            <v>TECNOLOGIA AMBIENTAL Y COMERCIAL SA</v>
          </cell>
        </row>
        <row r="42329">
          <cell r="C42329">
            <v>411</v>
          </cell>
          <cell r="D42329" t="str">
            <v>TECNOLOGIA AMBIENTAL Y COMERCIAL SA</v>
          </cell>
        </row>
        <row r="42330">
          <cell r="C42330">
            <v>378</v>
          </cell>
          <cell r="D42330" t="str">
            <v>STONE LAV, S.A. DE C.V.</v>
          </cell>
        </row>
        <row r="42331">
          <cell r="C42331">
            <v>378</v>
          </cell>
          <cell r="D42331" t="str">
            <v>STONE LAV, S.A. DE C.V.</v>
          </cell>
        </row>
        <row r="42332">
          <cell r="C42332">
            <v>499</v>
          </cell>
          <cell r="D42332" t="str">
            <v>CASQUIMTEX</v>
          </cell>
        </row>
        <row r="42333">
          <cell r="C42333">
            <v>499</v>
          </cell>
          <cell r="D42333" t="str">
            <v>CASQUIMTEX</v>
          </cell>
        </row>
        <row r="42334">
          <cell r="C42334">
            <v>249</v>
          </cell>
          <cell r="D42334" t="str">
            <v>ASHLAND CHEMICAL DE MEXICO, S.A. DE C.V.</v>
          </cell>
        </row>
        <row r="42335">
          <cell r="C42335">
            <v>249</v>
          </cell>
          <cell r="D42335" t="str">
            <v>ASHLAND CHEMICAL DE MEXICO, S.A. DE C.V.</v>
          </cell>
        </row>
        <row r="42336">
          <cell r="C42336">
            <v>367</v>
          </cell>
          <cell r="D42336" t="str">
            <v>WRANGLER DE MEXICO, S. DE R.L. DE C.V.</v>
          </cell>
        </row>
        <row r="42337">
          <cell r="C42337">
            <v>306</v>
          </cell>
          <cell r="D42337" t="str">
            <v>GRIFFITH FOODS, S.A. DE C.V.</v>
          </cell>
        </row>
        <row r="42338">
          <cell r="C42338">
            <v>306</v>
          </cell>
          <cell r="D42338" t="str">
            <v>GRIFFITH FOODS, S.A. DE C.V.</v>
          </cell>
        </row>
        <row r="42339">
          <cell r="C42339">
            <v>179</v>
          </cell>
          <cell r="D42339" t="str">
            <v>TBG APPAREL S DE RL DE CV</v>
          </cell>
        </row>
        <row r="42340">
          <cell r="C42340">
            <v>441</v>
          </cell>
          <cell r="D42340" t="str">
            <v>BIMBO</v>
          </cell>
        </row>
        <row r="42341">
          <cell r="C42341">
            <v>440</v>
          </cell>
          <cell r="D42341" t="str">
            <v>BIMBO</v>
          </cell>
        </row>
        <row r="42342">
          <cell r="C42342">
            <v>115</v>
          </cell>
          <cell r="D42342" t="str">
            <v>GRUMA</v>
          </cell>
        </row>
        <row r="42343">
          <cell r="C42343">
            <v>14</v>
          </cell>
          <cell r="D42343" t="str">
            <v>DISTRIBUIDORA TEXTIL ARTTEX, S.A. DE C.V.</v>
          </cell>
        </row>
        <row r="42344">
          <cell r="C42344">
            <v>28</v>
          </cell>
          <cell r="D42344" t="str">
            <v>CERVECERIA CUAUHTEMOC MOCTEZUMA SA DE CV</v>
          </cell>
        </row>
        <row r="42345">
          <cell r="C42345">
            <v>28</v>
          </cell>
          <cell r="D42345" t="str">
            <v>CERVECERIA CUAUHTEMOC MOCTEZUMA SA DE CV</v>
          </cell>
        </row>
        <row r="42346">
          <cell r="C42346">
            <v>441</v>
          </cell>
          <cell r="D42346" t="str">
            <v>BIMBO</v>
          </cell>
        </row>
        <row r="42347">
          <cell r="C42347">
            <v>202</v>
          </cell>
          <cell r="D42347" t="str">
            <v>CURTIDOS TREVIÑO SA DE CV</v>
          </cell>
        </row>
        <row r="42348">
          <cell r="C42348">
            <v>202</v>
          </cell>
          <cell r="D42348" t="str">
            <v>CURTIDOS TREVIÑO SA DE CV</v>
          </cell>
        </row>
        <row r="42349">
          <cell r="C42349">
            <v>100</v>
          </cell>
          <cell r="D42349" t="str">
            <v>MANUFACTURAS KALTEX SA DE CV</v>
          </cell>
        </row>
        <row r="42350">
          <cell r="C42350" t="str">
            <v>MOSTR</v>
          </cell>
          <cell r="D42350" t="str">
            <v>VENTAS DE MOSTRADOR</v>
          </cell>
        </row>
        <row r="42351">
          <cell r="C42351">
            <v>67</v>
          </cell>
          <cell r="D42351" t="str">
            <v>GELITA MEXICO S DE RL DE CV</v>
          </cell>
        </row>
        <row r="42352">
          <cell r="C42352">
            <v>177</v>
          </cell>
          <cell r="D42352" t="str">
            <v>COLOIDALES DUCHE SA DE CV</v>
          </cell>
        </row>
        <row r="42353">
          <cell r="C42353">
            <v>249</v>
          </cell>
          <cell r="D42353" t="str">
            <v>ASHLAND CHEMICAL DE MEXICO, S.A. DE C.V.</v>
          </cell>
        </row>
        <row r="42354">
          <cell r="C42354">
            <v>249</v>
          </cell>
          <cell r="D42354" t="str">
            <v>ASHLAND CHEMICAL DE MEXICO, S.A. DE C.V.</v>
          </cell>
        </row>
        <row r="42355">
          <cell r="C42355">
            <v>249</v>
          </cell>
          <cell r="D42355" t="str">
            <v>ASHLAND CHEMICAL DE MEXICO, S.A. DE C.V.</v>
          </cell>
        </row>
        <row r="42356">
          <cell r="C42356">
            <v>249</v>
          </cell>
          <cell r="D42356" t="str">
            <v>ASHLAND CHEMICAL DE MEXICO, S.A. DE C.V.</v>
          </cell>
        </row>
        <row r="42357">
          <cell r="C42357">
            <v>471</v>
          </cell>
          <cell r="D42357" t="str">
            <v>ALIMENTINNA</v>
          </cell>
        </row>
        <row r="42358">
          <cell r="C42358">
            <v>30</v>
          </cell>
          <cell r="D42358" t="str">
            <v>CERVECERIA CUAUHTEMOC MOCTEZUMA SA DE CV</v>
          </cell>
        </row>
        <row r="42359">
          <cell r="C42359">
            <v>30</v>
          </cell>
          <cell r="D42359" t="str">
            <v>CERVECERIA CUAUHTEMOC MOCTEZUMA SA DE CV</v>
          </cell>
        </row>
        <row r="42360">
          <cell r="C42360">
            <v>30</v>
          </cell>
          <cell r="D42360" t="str">
            <v>CERVECERIA CUAUHTEMOC MOCTEZUMA SA DE CV</v>
          </cell>
        </row>
        <row r="42361">
          <cell r="C42361">
            <v>30</v>
          </cell>
          <cell r="D42361" t="str">
            <v>CERVECERIA CUAUHTEMOC MOCTEZUMA SA DE CV</v>
          </cell>
        </row>
        <row r="42362">
          <cell r="C42362">
            <v>393</v>
          </cell>
          <cell r="D42362" t="str">
            <v>CERVECERIA CUAUHTEMOC MOCTEZUMA SA DE CV</v>
          </cell>
        </row>
        <row r="42363">
          <cell r="C42363">
            <v>393</v>
          </cell>
          <cell r="D42363" t="str">
            <v>CERVECERIA CUAUHTEMOC MOCTEZUMA SA DE CV</v>
          </cell>
        </row>
        <row r="42364">
          <cell r="C42364">
            <v>249</v>
          </cell>
          <cell r="D42364" t="str">
            <v>ASHLAND CHEMICAL DE MEXICO, S.A. DE C.V.</v>
          </cell>
        </row>
        <row r="42365">
          <cell r="C42365">
            <v>249</v>
          </cell>
          <cell r="D42365" t="str">
            <v>ASHLAND CHEMICAL DE MEXICO, S.A. DE C.V.</v>
          </cell>
        </row>
        <row r="42366">
          <cell r="C42366">
            <v>249</v>
          </cell>
          <cell r="D42366" t="str">
            <v>ASHLAND CHEMICAL DE MEXICO, S.A. DE C.V.</v>
          </cell>
        </row>
        <row r="42367">
          <cell r="C42367">
            <v>144</v>
          </cell>
          <cell r="D42367" t="str">
            <v>SUELAS WYNY SA DE CV</v>
          </cell>
        </row>
        <row r="42368">
          <cell r="C42368">
            <v>184</v>
          </cell>
          <cell r="D42368" t="str">
            <v>CUEROMEX WET BLUE SA DE CV</v>
          </cell>
        </row>
        <row r="42369">
          <cell r="C42369">
            <v>184</v>
          </cell>
          <cell r="D42369" t="str">
            <v>CUEROMEX WET BLUE SA DE CV</v>
          </cell>
        </row>
        <row r="42370">
          <cell r="C42370">
            <v>184</v>
          </cell>
          <cell r="D42370" t="str">
            <v>CUEROMEX WET BLUE SA DE CV</v>
          </cell>
        </row>
        <row r="42371">
          <cell r="C42371">
            <v>114</v>
          </cell>
          <cell r="D42371" t="str">
            <v>GRUMA</v>
          </cell>
        </row>
        <row r="42372">
          <cell r="C42372">
            <v>114</v>
          </cell>
          <cell r="D42372" t="str">
            <v>GRUMA</v>
          </cell>
        </row>
        <row r="42373">
          <cell r="C42373">
            <v>67</v>
          </cell>
          <cell r="D42373" t="str">
            <v>GELITA MEXICO S DE RL DE CV</v>
          </cell>
        </row>
        <row r="42374">
          <cell r="C42374">
            <v>249</v>
          </cell>
          <cell r="D42374" t="str">
            <v>ASHLAND CHEMICAL DE MEXICO, S.A. DE C.V.</v>
          </cell>
        </row>
        <row r="42375">
          <cell r="C42375">
            <v>238</v>
          </cell>
          <cell r="D42375" t="str">
            <v>ANSA MCAL TRADING, INC.</v>
          </cell>
        </row>
        <row r="42376">
          <cell r="C42376">
            <v>367</v>
          </cell>
          <cell r="D42376" t="str">
            <v>WRANGLER DE MEXICO, S. DE R.L. DE C.V.</v>
          </cell>
        </row>
        <row r="42377">
          <cell r="C42377">
            <v>367</v>
          </cell>
          <cell r="D42377" t="str">
            <v>WRANGLER DE MEXICO, S. DE R.L. DE C.V.</v>
          </cell>
        </row>
        <row r="42378">
          <cell r="C42378">
            <v>28</v>
          </cell>
          <cell r="D42378" t="str">
            <v>CERVECERIA CUAUHTEMOC MOCTEZUMA SA DE CV</v>
          </cell>
        </row>
        <row r="42379">
          <cell r="C42379">
            <v>28</v>
          </cell>
          <cell r="D42379" t="str">
            <v>CERVECERIA CUAUHTEMOC MOCTEZUMA SA DE CV</v>
          </cell>
        </row>
        <row r="42380">
          <cell r="C42380">
            <v>28</v>
          </cell>
          <cell r="D42380" t="str">
            <v>CERVECERIA CUAUHTEMOC MOCTEZUMA SA DE CV</v>
          </cell>
        </row>
        <row r="42381">
          <cell r="C42381">
            <v>444</v>
          </cell>
          <cell r="D42381" t="str">
            <v>BIMBO</v>
          </cell>
        </row>
        <row r="42382">
          <cell r="C42382">
            <v>249</v>
          </cell>
          <cell r="D42382" t="str">
            <v>ASHLAND CHEMICAL DE MEXICO, S.A. DE C.V.</v>
          </cell>
        </row>
        <row r="42383">
          <cell r="C42383">
            <v>41</v>
          </cell>
          <cell r="D42383" t="str">
            <v>COMERCIALIZADORA EL ORO SA  DE CV</v>
          </cell>
        </row>
        <row r="42384">
          <cell r="C42384">
            <v>484</v>
          </cell>
          <cell r="D42384" t="str">
            <v>SERCONOMAR</v>
          </cell>
        </row>
        <row r="42385">
          <cell r="C42385">
            <v>184</v>
          </cell>
          <cell r="D42385" t="str">
            <v>CUEROMEX WET BLUE SA DE CV</v>
          </cell>
        </row>
        <row r="42386">
          <cell r="C42386">
            <v>184</v>
          </cell>
          <cell r="D42386" t="str">
            <v>CUEROMEX WET BLUE SA DE CV</v>
          </cell>
        </row>
        <row r="42387">
          <cell r="C42387">
            <v>41</v>
          </cell>
          <cell r="D42387" t="str">
            <v>COMERCIALIZADORA EL ORO SA  DE CV</v>
          </cell>
        </row>
        <row r="42388">
          <cell r="C42388">
            <v>249</v>
          </cell>
          <cell r="D42388" t="str">
            <v>ASHLAND CHEMICAL DE MEXICO, S.A. DE C.V.</v>
          </cell>
        </row>
        <row r="42389">
          <cell r="C42389">
            <v>249</v>
          </cell>
          <cell r="D42389" t="str">
            <v>ASHLAND CHEMICAL DE MEXICO, S.A. DE C.V.</v>
          </cell>
        </row>
        <row r="42390">
          <cell r="C42390">
            <v>249</v>
          </cell>
          <cell r="D42390" t="str">
            <v>ASHLAND CHEMICAL DE MEXICO, S.A. DE C.V.</v>
          </cell>
        </row>
        <row r="42391">
          <cell r="C42391">
            <v>179</v>
          </cell>
          <cell r="D42391" t="str">
            <v>TBG APPAREL S DE RL DE CV</v>
          </cell>
        </row>
        <row r="42392">
          <cell r="C42392">
            <v>179</v>
          </cell>
          <cell r="D42392" t="str">
            <v>TBG APPAREL S DE RL DE CV</v>
          </cell>
        </row>
        <row r="42393">
          <cell r="C42393">
            <v>16</v>
          </cell>
          <cell r="D42393" t="str">
            <v>GRUMA</v>
          </cell>
        </row>
        <row r="42394">
          <cell r="C42394">
            <v>482</v>
          </cell>
          <cell r="D42394" t="str">
            <v>PRODUCTOS LACTEOS LA PROVIDENCIA</v>
          </cell>
        </row>
        <row r="42395">
          <cell r="C42395">
            <v>144</v>
          </cell>
          <cell r="D42395" t="str">
            <v>SUELAS WYNY SA DE CV</v>
          </cell>
        </row>
        <row r="42396">
          <cell r="C42396">
            <v>144</v>
          </cell>
          <cell r="D42396" t="str">
            <v>SUELAS WYNY SA DE CV</v>
          </cell>
        </row>
        <row r="42397">
          <cell r="C42397">
            <v>490</v>
          </cell>
          <cell r="D42397" t="str">
            <v>INDUSTRIA QUIMICA PQT</v>
          </cell>
        </row>
        <row r="42398">
          <cell r="C42398">
            <v>501</v>
          </cell>
          <cell r="D42398" t="str">
            <v>INDUSTRIAS MEZCLADORAS AGROPECUARIAS DEL ISTMO</v>
          </cell>
        </row>
        <row r="42399">
          <cell r="C42399">
            <v>500</v>
          </cell>
          <cell r="D42399" t="str">
            <v>HEINEKEN PERU SAC</v>
          </cell>
        </row>
        <row r="42400">
          <cell r="C42400">
            <v>445</v>
          </cell>
          <cell r="D42400" t="str">
            <v>BIMBO</v>
          </cell>
        </row>
        <row r="42401">
          <cell r="C42401">
            <v>249</v>
          </cell>
          <cell r="D42401" t="str">
            <v>ASHLAND CHEMICAL DE MEXICO, S.A. DE C.V.</v>
          </cell>
        </row>
        <row r="42402">
          <cell r="C42402">
            <v>249</v>
          </cell>
          <cell r="D42402" t="str">
            <v>ASHLAND CHEMICAL DE MEXICO, S.A. DE C.V.</v>
          </cell>
        </row>
        <row r="42403">
          <cell r="C42403">
            <v>249</v>
          </cell>
          <cell r="D42403" t="str">
            <v>ASHLAND CHEMICAL DE MEXICO, S.A. DE C.V.</v>
          </cell>
        </row>
        <row r="42404">
          <cell r="C42404">
            <v>249</v>
          </cell>
          <cell r="D42404" t="str">
            <v>ASHLAND CHEMICAL DE MEXICO, S.A. DE C.V.</v>
          </cell>
        </row>
        <row r="42405">
          <cell r="C42405">
            <v>249</v>
          </cell>
          <cell r="D42405" t="str">
            <v>ASHLAND CHEMICAL DE MEXICO, S.A. DE C.V.</v>
          </cell>
        </row>
        <row r="42406">
          <cell r="C42406">
            <v>441</v>
          </cell>
          <cell r="D42406" t="str">
            <v>BIMBO</v>
          </cell>
        </row>
        <row r="42407">
          <cell r="C42407">
            <v>487</v>
          </cell>
          <cell r="D42407" t="str">
            <v>BIMBO</v>
          </cell>
        </row>
        <row r="42408">
          <cell r="C42408">
            <v>249</v>
          </cell>
          <cell r="D42408" t="str">
            <v>ASHLAND CHEMICAL DE MEXICO, S.A. DE C.V.</v>
          </cell>
        </row>
        <row r="42409">
          <cell r="C42409">
            <v>392</v>
          </cell>
          <cell r="D42409" t="str">
            <v>CIH INTERNATIONAL, S.A.R.L.</v>
          </cell>
        </row>
        <row r="42410">
          <cell r="C42410">
            <v>392</v>
          </cell>
          <cell r="D42410" t="str">
            <v>CIH INTERNATIONAL, S.A.R.L.</v>
          </cell>
        </row>
        <row r="42411">
          <cell r="C42411">
            <v>114</v>
          </cell>
          <cell r="D42411" t="str">
            <v>GRUMA</v>
          </cell>
        </row>
        <row r="42412">
          <cell r="C42412">
            <v>114</v>
          </cell>
          <cell r="D42412" t="str">
            <v>GRUMA</v>
          </cell>
        </row>
        <row r="42413">
          <cell r="C42413">
            <v>114</v>
          </cell>
          <cell r="D42413" t="str">
            <v>GRUMA</v>
          </cell>
        </row>
        <row r="42414">
          <cell r="C42414">
            <v>174</v>
          </cell>
          <cell r="D42414" t="str">
            <v>GRUPO INDUSTRIAL CUADRITOS BIOTEK SA DE CV</v>
          </cell>
        </row>
        <row r="42415">
          <cell r="C42415">
            <v>249</v>
          </cell>
          <cell r="D42415" t="str">
            <v>ASHLAND CHEMICAL DE MEXICO, S.A. DE C.V.</v>
          </cell>
        </row>
        <row r="42416">
          <cell r="C42416">
            <v>493</v>
          </cell>
          <cell r="D42416" t="str">
            <v>ARMANDO PEREZ TINAJERO</v>
          </cell>
        </row>
        <row r="42417">
          <cell r="C42417">
            <v>370</v>
          </cell>
          <cell r="D42417" t="str">
            <v>JUAN RAMON DELGADILLO ALDRETE</v>
          </cell>
        </row>
        <row r="42418">
          <cell r="C42418">
            <v>370</v>
          </cell>
          <cell r="D42418" t="str">
            <v>JUAN RAMON DELGADILLO ALDRETE</v>
          </cell>
        </row>
        <row r="42419">
          <cell r="C42419">
            <v>409</v>
          </cell>
          <cell r="D42419" t="str">
            <v>INGENIERO FRANCISCO QUINZAÑOS Y CIA SA DE CV</v>
          </cell>
        </row>
        <row r="42420">
          <cell r="C42420">
            <v>409</v>
          </cell>
          <cell r="D42420" t="str">
            <v>INGENIERO FRANCISCO QUINZAÑOS Y CIA SA DE CV</v>
          </cell>
        </row>
        <row r="42421">
          <cell r="C42421">
            <v>249</v>
          </cell>
          <cell r="D42421" t="str">
            <v>ASHLAND CHEMICAL DE MEXICO, S.A. DE C.V.</v>
          </cell>
        </row>
        <row r="42422">
          <cell r="C42422">
            <v>33</v>
          </cell>
          <cell r="D42422" t="str">
            <v>CERVECERIA CUAUHTEMOC MOCTEZUMA SA DE CV</v>
          </cell>
        </row>
        <row r="42423">
          <cell r="C42423">
            <v>33</v>
          </cell>
          <cell r="D42423" t="str">
            <v>CERVECERIA CUAUHTEMOC MOCTEZUMA SA DE CV</v>
          </cell>
        </row>
        <row r="42424">
          <cell r="C42424">
            <v>33</v>
          </cell>
          <cell r="D42424" t="str">
            <v>CERVECERIA CUAUHTEMOC MOCTEZUMA SA DE CV</v>
          </cell>
        </row>
        <row r="42425">
          <cell r="C42425">
            <v>33</v>
          </cell>
          <cell r="D42425" t="str">
            <v>CERVECERIA CUAUHTEMOC MOCTEZUMA SA DE CV</v>
          </cell>
        </row>
        <row r="42426">
          <cell r="C42426">
            <v>33</v>
          </cell>
          <cell r="D42426" t="str">
            <v>CERVECERIA CUAUHTEMOC MOCTEZUMA SA DE CV</v>
          </cell>
        </row>
        <row r="42427">
          <cell r="C42427">
            <v>445</v>
          </cell>
          <cell r="D42427" t="str">
            <v>BIMBO</v>
          </cell>
        </row>
        <row r="42428">
          <cell r="C42428">
            <v>441</v>
          </cell>
          <cell r="D42428" t="str">
            <v>BIMBO</v>
          </cell>
        </row>
        <row r="42429">
          <cell r="C42429">
            <v>390</v>
          </cell>
          <cell r="D42429" t="str">
            <v>PRODUCTORA DE ALIMENTOS MEXICANOS, S.A. DE C.V.</v>
          </cell>
        </row>
        <row r="42430">
          <cell r="C42430">
            <v>249</v>
          </cell>
          <cell r="D42430" t="str">
            <v>ASHLAND CHEMICAL DE MEXICO, S.A. DE C.V.</v>
          </cell>
        </row>
        <row r="42431">
          <cell r="C42431">
            <v>249</v>
          </cell>
          <cell r="D42431" t="str">
            <v>ASHLAND CHEMICAL DE MEXICO, S.A. DE C.V.</v>
          </cell>
        </row>
        <row r="42432">
          <cell r="C42432">
            <v>249</v>
          </cell>
          <cell r="D42432" t="str">
            <v>ASHLAND CHEMICAL DE MEXICO, S.A. DE C.V.</v>
          </cell>
        </row>
        <row r="42433">
          <cell r="C42433">
            <v>249</v>
          </cell>
          <cell r="D42433" t="str">
            <v>ASHLAND CHEMICAL DE MEXICO, S.A. DE C.V.</v>
          </cell>
        </row>
        <row r="42434">
          <cell r="C42434">
            <v>238</v>
          </cell>
          <cell r="D42434" t="str">
            <v>ANSA MCAL TRADING, INC.</v>
          </cell>
        </row>
        <row r="42435">
          <cell r="C42435">
            <v>238</v>
          </cell>
          <cell r="D42435" t="str">
            <v>ANSA MCAL TRADING, INC.</v>
          </cell>
        </row>
        <row r="42436">
          <cell r="C42436">
            <v>152</v>
          </cell>
          <cell r="D42436" t="str">
            <v>VALLE REDONDO SA DE CV</v>
          </cell>
        </row>
        <row r="42437">
          <cell r="C42437">
            <v>144</v>
          </cell>
          <cell r="D42437" t="str">
            <v>SUELAS WYNY SA DE CV</v>
          </cell>
        </row>
        <row r="42438">
          <cell r="C42438">
            <v>144</v>
          </cell>
          <cell r="D42438" t="str">
            <v>SUELAS WYNY SA DE CV</v>
          </cell>
        </row>
        <row r="42439">
          <cell r="C42439">
            <v>249</v>
          </cell>
          <cell r="D42439" t="str">
            <v>ASHLAND CHEMICAL DE MEXICO, S.A. DE C.V.</v>
          </cell>
        </row>
        <row r="42440">
          <cell r="C42440">
            <v>249</v>
          </cell>
          <cell r="D42440" t="str">
            <v>ASHLAND CHEMICAL DE MEXICO, S.A. DE C.V.</v>
          </cell>
        </row>
        <row r="42441">
          <cell r="C42441">
            <v>249</v>
          </cell>
          <cell r="D42441" t="str">
            <v>ASHLAND CHEMICAL DE MEXICO, S.A. DE C.V.</v>
          </cell>
        </row>
        <row r="42442">
          <cell r="C42442">
            <v>249</v>
          </cell>
          <cell r="D42442" t="str">
            <v>ASHLAND CHEMICAL DE MEXICO, S.A. DE C.V.</v>
          </cell>
        </row>
        <row r="42443">
          <cell r="C42443">
            <v>249</v>
          </cell>
          <cell r="D42443" t="str">
            <v>ASHLAND CHEMICAL DE MEXICO, S.A. DE C.V.</v>
          </cell>
        </row>
        <row r="42444">
          <cell r="C42444">
            <v>249</v>
          </cell>
          <cell r="D42444" t="str">
            <v>ASHLAND CHEMICAL DE MEXICO, S.A. DE C.V.</v>
          </cell>
        </row>
        <row r="42445">
          <cell r="C42445">
            <v>79</v>
          </cell>
          <cell r="D42445" t="str">
            <v>GRUMA</v>
          </cell>
        </row>
        <row r="42446">
          <cell r="C42446">
            <v>79</v>
          </cell>
          <cell r="D42446" t="str">
            <v>GRUMA</v>
          </cell>
        </row>
        <row r="42447">
          <cell r="C42447">
            <v>479</v>
          </cell>
          <cell r="D42447" t="str">
            <v>ANGELA DE LA ROSA SERMEÑO CARVAJAL</v>
          </cell>
        </row>
        <row r="42448">
          <cell r="C42448">
            <v>134</v>
          </cell>
          <cell r="D42448" t="str">
            <v>QUIMICA HERNANDEZ RAMIREZ SA DE CV</v>
          </cell>
        </row>
        <row r="42449">
          <cell r="C42449">
            <v>134</v>
          </cell>
          <cell r="D42449" t="str">
            <v>QUIMICA HERNANDEZ RAMIREZ SA DE CV</v>
          </cell>
        </row>
        <row r="42450">
          <cell r="C42450">
            <v>249</v>
          </cell>
          <cell r="D42450" t="str">
            <v>ASHLAND CHEMICAL DE MEXICO, S.A. DE C.V.</v>
          </cell>
        </row>
        <row r="42451">
          <cell r="C42451">
            <v>179</v>
          </cell>
          <cell r="D42451" t="str">
            <v>TBG APPAREL S DE RL DE CV</v>
          </cell>
        </row>
        <row r="42452">
          <cell r="C42452">
            <v>502</v>
          </cell>
          <cell r="D42452" t="str">
            <v>LA BANDERITA</v>
          </cell>
        </row>
        <row r="42453">
          <cell r="C42453">
            <v>490</v>
          </cell>
          <cell r="D42453" t="str">
            <v>INDUSTRIA QUIMICA PQT</v>
          </cell>
        </row>
        <row r="42454">
          <cell r="C42454">
            <v>184</v>
          </cell>
          <cell r="D42454" t="str">
            <v>CUEROMEX WET BLUE SA DE CV</v>
          </cell>
        </row>
        <row r="42455">
          <cell r="C42455">
            <v>184</v>
          </cell>
          <cell r="D42455" t="str">
            <v>CUEROMEX WET BLUE SA DE CV</v>
          </cell>
        </row>
        <row r="42456">
          <cell r="C42456">
            <v>484</v>
          </cell>
          <cell r="D42456" t="str">
            <v>SERCONOMAR</v>
          </cell>
        </row>
        <row r="42457">
          <cell r="C42457">
            <v>30</v>
          </cell>
          <cell r="D42457" t="str">
            <v>CERVECERIA CUAUHTEMOC MOCTEZUMA SA DE CV</v>
          </cell>
        </row>
        <row r="42458">
          <cell r="C42458">
            <v>30</v>
          </cell>
          <cell r="D42458" t="str">
            <v>CERVECERIA CUAUHTEMOC MOCTEZUMA SA DE CV</v>
          </cell>
        </row>
        <row r="42459">
          <cell r="C42459">
            <v>30</v>
          </cell>
          <cell r="D42459" t="str">
            <v>CERVECERIA CUAUHTEMOC MOCTEZUMA SA DE CV</v>
          </cell>
        </row>
        <row r="42460">
          <cell r="C42460">
            <v>30</v>
          </cell>
          <cell r="D42460" t="str">
            <v>CERVECERIA CUAUHTEMOC MOCTEZUMA SA DE CV</v>
          </cell>
        </row>
        <row r="42461">
          <cell r="C42461">
            <v>28</v>
          </cell>
          <cell r="D42461" t="str">
            <v>CERVECERIA CUAUHTEMOC MOCTEZUMA SA DE CV</v>
          </cell>
        </row>
        <row r="42462">
          <cell r="C42462">
            <v>28</v>
          </cell>
          <cell r="D42462" t="str">
            <v>CERVECERIA CUAUHTEMOC MOCTEZUMA SA DE CV</v>
          </cell>
        </row>
        <row r="42463">
          <cell r="C42463">
            <v>28</v>
          </cell>
          <cell r="D42463" t="str">
            <v>CERVECERIA CUAUHTEMOC MOCTEZUMA SA DE CV</v>
          </cell>
        </row>
        <row r="42464">
          <cell r="C42464">
            <v>33</v>
          </cell>
          <cell r="D42464" t="str">
            <v>CERVECERIA CUAUHTEMOC MOCTEZUMA SA DE CV</v>
          </cell>
        </row>
        <row r="42465">
          <cell r="C42465">
            <v>114</v>
          </cell>
          <cell r="D42465" t="str">
            <v>GRUMA</v>
          </cell>
        </row>
        <row r="42466">
          <cell r="C42466">
            <v>249</v>
          </cell>
          <cell r="D42466" t="str">
            <v>ASHLAND CHEMICAL DE MEXICO, S.A. DE C.V.</v>
          </cell>
        </row>
        <row r="42467">
          <cell r="C42467">
            <v>249</v>
          </cell>
          <cell r="D42467" t="str">
            <v>ASHLAND CHEMICAL DE MEXICO, S.A. DE C.V.</v>
          </cell>
        </row>
        <row r="42468">
          <cell r="C42468">
            <v>177</v>
          </cell>
          <cell r="D42468" t="str">
            <v>COLOIDALES DUCHE SA DE CV</v>
          </cell>
        </row>
        <row r="42469">
          <cell r="C42469">
            <v>330</v>
          </cell>
          <cell r="D42469" t="str">
            <v>QUIMICA QURTEC</v>
          </cell>
        </row>
        <row r="42470">
          <cell r="C42470">
            <v>31</v>
          </cell>
          <cell r="D42470" t="str">
            <v>CERVECERIA CUAUHTEMOC MOCTEZUMA SA DE CV</v>
          </cell>
        </row>
        <row r="42471">
          <cell r="C42471">
            <v>502</v>
          </cell>
          <cell r="D42471" t="str">
            <v>LA BANDERITA</v>
          </cell>
        </row>
        <row r="42472">
          <cell r="C42472">
            <v>249</v>
          </cell>
          <cell r="D42472" t="str">
            <v>ASHLAND CHEMICAL DE MEXICO, S.A. DE C.V.</v>
          </cell>
        </row>
        <row r="42473">
          <cell r="C42473">
            <v>179</v>
          </cell>
          <cell r="D42473" t="str">
            <v>TBG APPAREL S DE RL DE CV</v>
          </cell>
        </row>
        <row r="42474">
          <cell r="C42474">
            <v>6</v>
          </cell>
          <cell r="D42474" t="str">
            <v>AGRANA FRUIT MEXICO SA DE CV</v>
          </cell>
        </row>
        <row r="42475">
          <cell r="C42475">
            <v>491</v>
          </cell>
          <cell r="D42475" t="str">
            <v>BACHOCO</v>
          </cell>
        </row>
        <row r="42476">
          <cell r="C42476">
            <v>491</v>
          </cell>
          <cell r="D42476" t="str">
            <v>BACHOCO</v>
          </cell>
        </row>
        <row r="42477">
          <cell r="C42477">
            <v>441</v>
          </cell>
          <cell r="D42477" t="str">
            <v>BIMBO</v>
          </cell>
        </row>
        <row r="42478">
          <cell r="C42478">
            <v>491</v>
          </cell>
          <cell r="D42478" t="str">
            <v>BACHOCO</v>
          </cell>
        </row>
        <row r="42479">
          <cell r="C42479">
            <v>441</v>
          </cell>
          <cell r="D42479" t="str">
            <v>BIMBO</v>
          </cell>
        </row>
        <row r="42480">
          <cell r="C42480">
            <v>381</v>
          </cell>
          <cell r="D42480" t="str">
            <v>HARI MASA DEL SURESTE, S.A. DE C.V.</v>
          </cell>
        </row>
        <row r="42481">
          <cell r="C42481">
            <v>337</v>
          </cell>
          <cell r="D42481" t="str">
            <v>CERVECERIA CUAUHTEMOC MOCTEZUMA SA DE CV</v>
          </cell>
        </row>
        <row r="42482">
          <cell r="C42482">
            <v>337</v>
          </cell>
          <cell r="D42482" t="str">
            <v>CERVECERIA CUAUHTEMOC MOCTEZUMA SA DE CV</v>
          </cell>
        </row>
        <row r="42483">
          <cell r="C42483">
            <v>393</v>
          </cell>
          <cell r="D42483" t="str">
            <v>CERVECERIA CUAUHTEMOC MOCTEZUMA SA DE CV</v>
          </cell>
        </row>
        <row r="42484">
          <cell r="C42484">
            <v>249</v>
          </cell>
          <cell r="D42484" t="str">
            <v>ASHLAND CHEMICAL DE MEXICO, S.A. DE C.V.</v>
          </cell>
        </row>
        <row r="42485">
          <cell r="C42485">
            <v>249</v>
          </cell>
          <cell r="D42485" t="str">
            <v>ASHLAND CHEMICAL DE MEXICO, S.A. DE C.V.</v>
          </cell>
        </row>
        <row r="42486">
          <cell r="C42486">
            <v>249</v>
          </cell>
          <cell r="D42486" t="str">
            <v>ASHLAND CHEMICAL DE MEXICO, S.A. DE C.V.</v>
          </cell>
        </row>
        <row r="42487">
          <cell r="C42487">
            <v>249</v>
          </cell>
          <cell r="D42487" t="str">
            <v>ASHLAND CHEMICAL DE MEXICO, S.A. DE C.V.</v>
          </cell>
        </row>
        <row r="42488">
          <cell r="C42488">
            <v>249</v>
          </cell>
          <cell r="D42488" t="str">
            <v>ASHLAND CHEMICAL DE MEXICO, S.A. DE C.V.</v>
          </cell>
        </row>
        <row r="42489">
          <cell r="C42489">
            <v>444</v>
          </cell>
          <cell r="D42489" t="str">
            <v>BIMBO</v>
          </cell>
        </row>
        <row r="42490">
          <cell r="C42490">
            <v>445</v>
          </cell>
          <cell r="D42490" t="str">
            <v>BIMBO</v>
          </cell>
        </row>
        <row r="42491">
          <cell r="C42491">
            <v>249</v>
          </cell>
          <cell r="D42491" t="str">
            <v>ASHLAND CHEMICAL DE MEXICO, S.A. DE C.V.</v>
          </cell>
        </row>
        <row r="42492">
          <cell r="C42492">
            <v>249</v>
          </cell>
          <cell r="D42492" t="str">
            <v>ASHLAND CHEMICAL DE MEXICO, S.A. DE C.V.</v>
          </cell>
        </row>
        <row r="42493">
          <cell r="C42493">
            <v>28</v>
          </cell>
          <cell r="D42493" t="str">
            <v>CERVECERIA CUAUHTEMOC MOCTEZUMA SA DE CV</v>
          </cell>
        </row>
        <row r="42494">
          <cell r="C42494">
            <v>28</v>
          </cell>
          <cell r="D42494" t="str">
            <v>CERVECERIA CUAUHTEMOC MOCTEZUMA SA DE CV</v>
          </cell>
        </row>
        <row r="42495">
          <cell r="C42495">
            <v>28</v>
          </cell>
          <cell r="D42495" t="str">
            <v>CERVECERIA CUAUHTEMOC MOCTEZUMA SA DE CV</v>
          </cell>
        </row>
        <row r="42496">
          <cell r="C42496">
            <v>28</v>
          </cell>
          <cell r="D42496" t="str">
            <v>CERVECERIA CUAUHTEMOC MOCTEZUMA SA DE CV</v>
          </cell>
        </row>
        <row r="42497">
          <cell r="C42497">
            <v>15</v>
          </cell>
          <cell r="D42497" t="str">
            <v>AVIGM SA DE CV</v>
          </cell>
        </row>
        <row r="42498">
          <cell r="C42498">
            <v>41</v>
          </cell>
          <cell r="D42498" t="str">
            <v>COMERCIALIZADORA EL ORO SA  DE CV</v>
          </cell>
        </row>
        <row r="42499">
          <cell r="C42499">
            <v>41</v>
          </cell>
          <cell r="D42499" t="str">
            <v>COMERCIALIZADORA EL ORO SA  DE CV</v>
          </cell>
        </row>
        <row r="42500">
          <cell r="C42500">
            <v>41</v>
          </cell>
          <cell r="D42500" t="str">
            <v>COMERCIALIZADORA EL ORO SA  DE CV</v>
          </cell>
        </row>
        <row r="42501">
          <cell r="C42501">
            <v>179</v>
          </cell>
          <cell r="D42501" t="str">
            <v>TBG APPAREL S DE RL DE CV</v>
          </cell>
        </row>
        <row r="42502">
          <cell r="C42502">
            <v>33</v>
          </cell>
          <cell r="D42502" t="str">
            <v>CERVECERIA CUAUHTEMOC MOCTEZUMA SA DE CV</v>
          </cell>
        </row>
        <row r="42503">
          <cell r="C42503">
            <v>382</v>
          </cell>
          <cell r="D42503" t="str">
            <v>PC BIOLOGICS, S.A. DE C.V.</v>
          </cell>
        </row>
        <row r="42504">
          <cell r="C42504">
            <v>144</v>
          </cell>
          <cell r="D42504" t="str">
            <v>SUELAS WYNY SA DE CV</v>
          </cell>
        </row>
        <row r="42505">
          <cell r="C42505">
            <v>144</v>
          </cell>
          <cell r="D42505" t="str">
            <v>SUELAS WYNY SA DE CV</v>
          </cell>
        </row>
        <row r="42506">
          <cell r="C42506">
            <v>378</v>
          </cell>
          <cell r="D42506" t="str">
            <v>STONE LAV, S.A. DE C.V.</v>
          </cell>
        </row>
        <row r="42507">
          <cell r="C42507">
            <v>378</v>
          </cell>
          <cell r="D42507" t="str">
            <v>STONE LAV, S.A. DE C.V.</v>
          </cell>
        </row>
        <row r="42508">
          <cell r="C42508">
            <v>367</v>
          </cell>
          <cell r="D42508" t="str">
            <v>WRANGLER DE MEXICO, S. DE R.L. DE C.V.</v>
          </cell>
        </row>
        <row r="42509">
          <cell r="C42509">
            <v>367</v>
          </cell>
          <cell r="D42509" t="str">
            <v>WRANGLER DE MEXICO, S. DE R.L. DE C.V.</v>
          </cell>
        </row>
        <row r="42510">
          <cell r="C42510">
            <v>16</v>
          </cell>
          <cell r="D42510" t="str">
            <v>GRUMA</v>
          </cell>
        </row>
        <row r="42511">
          <cell r="C42511">
            <v>174</v>
          </cell>
          <cell r="D42511" t="str">
            <v>GRUPO INDUSTRIAL CUADRITOS BIOTEK SA DE CV</v>
          </cell>
        </row>
        <row r="42512">
          <cell r="C42512">
            <v>446</v>
          </cell>
          <cell r="D42512" t="str">
            <v>MAQUILAS REYTEX, S.A. DE C.V.</v>
          </cell>
        </row>
        <row r="42513">
          <cell r="C42513" t="str">
            <v>MOSTR</v>
          </cell>
          <cell r="D42513" t="str">
            <v>VENTAS DE MOSTRADOR</v>
          </cell>
        </row>
        <row r="42514">
          <cell r="C42514" t="str">
            <v>MOSTR</v>
          </cell>
          <cell r="D42514" t="str">
            <v>VENTAS DE MOSTRADOR</v>
          </cell>
        </row>
        <row r="42515">
          <cell r="C42515">
            <v>337</v>
          </cell>
          <cell r="D42515" t="str">
            <v>CERVECERIA CUAUHTEMOC MOCTEZUMA SA DE CV</v>
          </cell>
        </row>
        <row r="42516">
          <cell r="C42516">
            <v>238</v>
          </cell>
          <cell r="D42516" t="str">
            <v>ANSA MCAL TRADING, INC.</v>
          </cell>
        </row>
        <row r="42517">
          <cell r="C42517">
            <v>184</v>
          </cell>
          <cell r="D42517" t="str">
            <v>CUEROMEX WET BLUE SA DE CV</v>
          </cell>
        </row>
        <row r="42518">
          <cell r="C42518">
            <v>184</v>
          </cell>
          <cell r="D42518" t="str">
            <v>CUEROMEX WET BLUE SA DE CV</v>
          </cell>
        </row>
        <row r="42519">
          <cell r="C42519">
            <v>249</v>
          </cell>
          <cell r="D42519" t="str">
            <v>ASHLAND CHEMICAL DE MEXICO, S.A. DE C.V.</v>
          </cell>
        </row>
        <row r="42520">
          <cell r="C42520">
            <v>249</v>
          </cell>
          <cell r="D42520" t="str">
            <v>ASHLAND CHEMICAL DE MEXICO, S.A. DE C.V.</v>
          </cell>
        </row>
        <row r="42521">
          <cell r="C42521">
            <v>249</v>
          </cell>
          <cell r="D42521" t="str">
            <v>ASHLAND CHEMICAL DE MEXICO, S.A. DE C.V.</v>
          </cell>
        </row>
        <row r="42522">
          <cell r="C42522">
            <v>249</v>
          </cell>
          <cell r="D42522" t="str">
            <v>ASHLAND CHEMICAL DE MEXICO, S.A. DE C.V.</v>
          </cell>
        </row>
        <row r="42523">
          <cell r="C42523">
            <v>249</v>
          </cell>
          <cell r="D42523" t="str">
            <v>ASHLAND CHEMICAL DE MEXICO, S.A. DE C.V.</v>
          </cell>
        </row>
        <row r="42524">
          <cell r="C42524">
            <v>484</v>
          </cell>
          <cell r="D42524" t="str">
            <v>SERCONOMAR</v>
          </cell>
        </row>
        <row r="42525">
          <cell r="C42525">
            <v>484</v>
          </cell>
          <cell r="D42525" t="str">
            <v>SERCONOMAR</v>
          </cell>
        </row>
        <row r="42526">
          <cell r="C42526">
            <v>32</v>
          </cell>
          <cell r="D42526" t="str">
            <v>CERVECERIA CUAUHTEMOC MOCTEZUMA SA DE CV</v>
          </cell>
        </row>
        <row r="42527">
          <cell r="C42527">
            <v>32</v>
          </cell>
          <cell r="D42527" t="str">
            <v>CERVECERIA CUAUHTEMOC MOCTEZUMA SA DE CV</v>
          </cell>
        </row>
        <row r="42528">
          <cell r="C42528">
            <v>32</v>
          </cell>
          <cell r="D42528" t="str">
            <v>CERVECERIA CUAUHTEMOC MOCTEZUMA SA DE CV</v>
          </cell>
        </row>
        <row r="42529">
          <cell r="C42529">
            <v>32</v>
          </cell>
          <cell r="D42529" t="str">
            <v>CERVECERIA CUAUHTEMOC MOCTEZUMA SA DE CV</v>
          </cell>
        </row>
        <row r="42530">
          <cell r="C42530">
            <v>249</v>
          </cell>
          <cell r="D42530" t="str">
            <v>ASHLAND CHEMICAL DE MEXICO, S.A. DE C.V.</v>
          </cell>
        </row>
        <row r="42531">
          <cell r="C42531">
            <v>482</v>
          </cell>
          <cell r="D42531" t="str">
            <v>PRODUCTOS LACTEOS LA PROVIDENCIA</v>
          </cell>
        </row>
        <row r="42532">
          <cell r="C42532">
            <v>14</v>
          </cell>
          <cell r="D42532" t="str">
            <v>DISTRIBUIDORA TEXTIL ARTTEX, S.A. DE C.V.</v>
          </cell>
        </row>
        <row r="42533">
          <cell r="C42533">
            <v>497</v>
          </cell>
          <cell r="D42533" t="str">
            <v>IGCAR DE MEXICO</v>
          </cell>
        </row>
        <row r="42534">
          <cell r="C42534">
            <v>179</v>
          </cell>
          <cell r="D42534" t="str">
            <v>TBG APPAREL S DE RL DE CV</v>
          </cell>
        </row>
        <row r="42535">
          <cell r="C42535">
            <v>249</v>
          </cell>
          <cell r="D42535" t="str">
            <v>ASHLAND CHEMICAL DE MEXICO, S.A. DE C.V.</v>
          </cell>
        </row>
        <row r="42536">
          <cell r="C42536">
            <v>249</v>
          </cell>
          <cell r="D42536" t="str">
            <v>ASHLAND CHEMICAL DE MEXICO, S.A. DE C.V.</v>
          </cell>
        </row>
        <row r="42537">
          <cell r="C42537" t="str">
            <v>MOSTR</v>
          </cell>
          <cell r="D42537" t="str">
            <v>VENTAS DE MOSTRADOR</v>
          </cell>
        </row>
        <row r="42538">
          <cell r="C42538">
            <v>403</v>
          </cell>
          <cell r="D42538" t="str">
            <v>TECNOLOGÍA EN INGREDIENTES ALIMENTICIOS SA DE CV</v>
          </cell>
        </row>
        <row r="42539">
          <cell r="C42539">
            <v>177</v>
          </cell>
          <cell r="D42539" t="str">
            <v>COLOIDALES DUCHE SA DE CV</v>
          </cell>
        </row>
        <row r="42540">
          <cell r="C42540">
            <v>440</v>
          </cell>
          <cell r="D42540" t="str">
            <v>BIMBO</v>
          </cell>
        </row>
        <row r="42541">
          <cell r="C42541">
            <v>441</v>
          </cell>
          <cell r="D42541" t="str">
            <v>BIMBO</v>
          </cell>
        </row>
        <row r="42542">
          <cell r="C42542">
            <v>441</v>
          </cell>
          <cell r="D42542" t="str">
            <v>BIMBO</v>
          </cell>
        </row>
        <row r="42543">
          <cell r="C42543">
            <v>184</v>
          </cell>
          <cell r="D42543" t="str">
            <v>CUEROMEX WET BLUE SA DE CV</v>
          </cell>
        </row>
        <row r="42544">
          <cell r="C42544">
            <v>184</v>
          </cell>
          <cell r="D42544" t="str">
            <v>CUEROMEX WET BLUE SA DE CV</v>
          </cell>
        </row>
        <row r="42545">
          <cell r="C42545">
            <v>184</v>
          </cell>
          <cell r="D42545" t="str">
            <v>CUEROMEX WET BLUE SA DE CV</v>
          </cell>
        </row>
        <row r="42546">
          <cell r="C42546">
            <v>33</v>
          </cell>
          <cell r="D42546" t="str">
            <v>CERVECERIA CUAUHTEMOC MOCTEZUMA SA DE CV</v>
          </cell>
        </row>
        <row r="42547">
          <cell r="C42547">
            <v>33</v>
          </cell>
          <cell r="D42547" t="str">
            <v>CERVECERIA CUAUHTEMOC MOCTEZUMA SA DE CV</v>
          </cell>
        </row>
        <row r="42548">
          <cell r="C42548">
            <v>33</v>
          </cell>
          <cell r="D42548" t="str">
            <v>CERVECERIA CUAUHTEMOC MOCTEZUMA SA DE CV</v>
          </cell>
        </row>
        <row r="42549">
          <cell r="C42549">
            <v>144</v>
          </cell>
          <cell r="D42549" t="str">
            <v>SUELAS WYNY SA DE CV</v>
          </cell>
        </row>
        <row r="42550">
          <cell r="C42550">
            <v>144</v>
          </cell>
          <cell r="D42550" t="str">
            <v>SUELAS WYNY SA DE CV</v>
          </cell>
        </row>
        <row r="42551">
          <cell r="C42551">
            <v>392</v>
          </cell>
          <cell r="D42551" t="str">
            <v>CIH INTERNATIONAL, S.A.R.L.</v>
          </cell>
        </row>
        <row r="42552">
          <cell r="C42552">
            <v>392</v>
          </cell>
          <cell r="D42552" t="str">
            <v>CIH INTERNATIONAL, S.A.R.L.</v>
          </cell>
        </row>
        <row r="42553">
          <cell r="C42553">
            <v>249</v>
          </cell>
          <cell r="D42553" t="str">
            <v>ASHLAND CHEMICAL DE MEXICO, S.A. DE C.V.</v>
          </cell>
        </row>
        <row r="42554">
          <cell r="C42554">
            <v>441</v>
          </cell>
          <cell r="D42554" t="str">
            <v>BIMBO</v>
          </cell>
        </row>
        <row r="42555">
          <cell r="C42555">
            <v>249</v>
          </cell>
          <cell r="D42555" t="str">
            <v>ASHLAND CHEMICAL DE MEXICO, S.A. DE C.V.</v>
          </cell>
        </row>
        <row r="42556">
          <cell r="C42556">
            <v>249</v>
          </cell>
          <cell r="D42556" t="str">
            <v>ASHLAND CHEMICAL DE MEXICO, S.A. DE C.V.</v>
          </cell>
        </row>
        <row r="42557">
          <cell r="C42557">
            <v>490</v>
          </cell>
          <cell r="D42557" t="str">
            <v>INDUSTRIA QUIMICA PQT</v>
          </cell>
        </row>
        <row r="42558">
          <cell r="C42558">
            <v>134</v>
          </cell>
          <cell r="D42558" t="str">
            <v>QUIMICA HERNANDEZ RAMIREZ SA DE CV</v>
          </cell>
        </row>
        <row r="42559">
          <cell r="C42559">
            <v>134</v>
          </cell>
          <cell r="D42559" t="str">
            <v>QUIMICA HERNANDEZ RAMIREZ SA DE CV</v>
          </cell>
        </row>
        <row r="42560">
          <cell r="C42560">
            <v>249</v>
          </cell>
          <cell r="D42560" t="str">
            <v>ASHLAND CHEMICAL DE MEXICO, S.A. DE C.V.</v>
          </cell>
        </row>
        <row r="42561">
          <cell r="C42561">
            <v>392</v>
          </cell>
          <cell r="D42561" t="str">
            <v>CIH INTERNATIONAL, S.A.R.L.</v>
          </cell>
        </row>
        <row r="42562">
          <cell r="C42562">
            <v>489</v>
          </cell>
          <cell r="D42562" t="str">
            <v>MANUFACTURERA LEE DE MEXICO</v>
          </cell>
        </row>
        <row r="42563">
          <cell r="C42563">
            <v>31</v>
          </cell>
          <cell r="D42563" t="str">
            <v>CERVECERIA CUAUHTEMOC MOCTEZUMA SA DE CV</v>
          </cell>
        </row>
        <row r="42564">
          <cell r="C42564">
            <v>31</v>
          </cell>
          <cell r="D42564" t="str">
            <v>CERVECERIA CUAUHTEMOC MOCTEZUMA SA DE CV</v>
          </cell>
        </row>
        <row r="42565">
          <cell r="C42565">
            <v>31</v>
          </cell>
          <cell r="D42565" t="str">
            <v>CERVECERIA CUAUHTEMOC MOCTEZUMA SA DE CV</v>
          </cell>
        </row>
        <row r="42566">
          <cell r="C42566">
            <v>249</v>
          </cell>
          <cell r="D42566" t="str">
            <v>ASHLAND CHEMICAL DE MEXICO, S.A. DE C.V.</v>
          </cell>
        </row>
        <row r="42567">
          <cell r="C42567">
            <v>249</v>
          </cell>
          <cell r="D42567" t="str">
            <v>ASHLAND CHEMICAL DE MEXICO, S.A. DE C.V.</v>
          </cell>
        </row>
        <row r="42568">
          <cell r="C42568">
            <v>249</v>
          </cell>
          <cell r="D42568" t="str">
            <v>ASHLAND CHEMICAL DE MEXICO, S.A. DE C.V.</v>
          </cell>
        </row>
        <row r="42569">
          <cell r="C42569">
            <v>89</v>
          </cell>
          <cell r="D42569" t="str">
            <v>KERRY INGREDIENTS DE MEXICO SA DE CV</v>
          </cell>
        </row>
        <row r="42570">
          <cell r="C42570">
            <v>493</v>
          </cell>
          <cell r="D42570" t="str">
            <v>ARMANDO PEREZ TINAJERO</v>
          </cell>
        </row>
        <row r="42571">
          <cell r="C42571">
            <v>411</v>
          </cell>
          <cell r="D42571" t="str">
            <v>TECNOLOGIA AMBIENTAL Y COMERCIAL SA</v>
          </cell>
        </row>
        <row r="42572">
          <cell r="C42572">
            <v>249</v>
          </cell>
          <cell r="D42572" t="str">
            <v>ASHLAND CHEMICAL DE MEXICO, S.A. DE C.V.</v>
          </cell>
        </row>
        <row r="42573">
          <cell r="C42573">
            <v>184</v>
          </cell>
          <cell r="D42573" t="str">
            <v>CUEROMEX WET BLUE SA DE CV</v>
          </cell>
        </row>
        <row r="42574">
          <cell r="C42574">
            <v>184</v>
          </cell>
          <cell r="D42574" t="str">
            <v>CUEROMEX WET BLUE SA DE CV</v>
          </cell>
        </row>
        <row r="42575">
          <cell r="C42575">
            <v>184</v>
          </cell>
          <cell r="D42575" t="str">
            <v>CUEROMEX WET BLUE SA DE CV</v>
          </cell>
        </row>
        <row r="42576">
          <cell r="C42576">
            <v>40</v>
          </cell>
          <cell r="D42576" t="str">
            <v>CITROLIM SA DE CV</v>
          </cell>
        </row>
        <row r="42577">
          <cell r="C42577">
            <v>40</v>
          </cell>
          <cell r="D42577" t="str">
            <v>CITROLIM SA DE CV</v>
          </cell>
        </row>
        <row r="42578">
          <cell r="C42578">
            <v>40</v>
          </cell>
          <cell r="D42578" t="str">
            <v>CITROLIM SA DE CV</v>
          </cell>
        </row>
        <row r="42579">
          <cell r="C42579">
            <v>175</v>
          </cell>
          <cell r="D42579" t="str">
            <v>MAURICIO JOVAN WONG MEDINA</v>
          </cell>
        </row>
        <row r="42580">
          <cell r="C42580">
            <v>175</v>
          </cell>
          <cell r="D42580" t="str">
            <v>MAURICIO JOVAN WONG MEDINA</v>
          </cell>
        </row>
        <row r="42581">
          <cell r="C42581">
            <v>33</v>
          </cell>
          <cell r="D42581" t="str">
            <v>CERVECERIA CUAUHTEMOC MOCTEZUMA SA DE CV</v>
          </cell>
        </row>
        <row r="42582">
          <cell r="C42582">
            <v>152</v>
          </cell>
          <cell r="D42582" t="str">
            <v>VALLE REDONDO SA DE CV</v>
          </cell>
        </row>
        <row r="42583">
          <cell r="C42583">
            <v>152</v>
          </cell>
          <cell r="D42583" t="str">
            <v>VALLE REDONDO SA DE CV</v>
          </cell>
        </row>
        <row r="42584">
          <cell r="C42584">
            <v>249</v>
          </cell>
          <cell r="D42584" t="str">
            <v>ASHLAND CHEMICAL DE MEXICO, S.A. DE C.V.</v>
          </cell>
        </row>
        <row r="42585">
          <cell r="C42585">
            <v>249</v>
          </cell>
          <cell r="D42585" t="str">
            <v>ASHLAND CHEMICAL DE MEXICO, S.A. DE C.V.</v>
          </cell>
        </row>
        <row r="42586">
          <cell r="C42586">
            <v>392</v>
          </cell>
          <cell r="D42586" t="str">
            <v>CIH INTERNATIONAL, S.A.R.L.</v>
          </cell>
        </row>
        <row r="42587">
          <cell r="C42587">
            <v>392</v>
          </cell>
          <cell r="D42587" t="str">
            <v>CIH INTERNATIONAL, S.A.R.L.</v>
          </cell>
        </row>
        <row r="42588">
          <cell r="C42588">
            <v>392</v>
          </cell>
          <cell r="D42588" t="str">
            <v>CIH INTERNATIONAL, S.A.R.L.</v>
          </cell>
        </row>
        <row r="42589">
          <cell r="C42589">
            <v>28</v>
          </cell>
          <cell r="D42589" t="str">
            <v>CERVECERIA CUAUHTEMOC MOCTEZUMA SA DE CV</v>
          </cell>
        </row>
        <row r="42590">
          <cell r="C42590">
            <v>28</v>
          </cell>
          <cell r="D42590" t="str">
            <v>CERVECERIA CUAUHTEMOC MOCTEZUMA SA DE CV</v>
          </cell>
        </row>
        <row r="42591">
          <cell r="C42591">
            <v>179</v>
          </cell>
          <cell r="D42591" t="str">
            <v>TBG APPAREL S DE RL DE CV</v>
          </cell>
        </row>
        <row r="42592">
          <cell r="C42592">
            <v>177</v>
          </cell>
          <cell r="D42592" t="str">
            <v>COLOIDALES DUCHE SA DE CV</v>
          </cell>
        </row>
        <row r="42593">
          <cell r="C42593">
            <v>67</v>
          </cell>
          <cell r="D42593" t="str">
            <v>GELITA MEXICO S DE RL DE CV</v>
          </cell>
        </row>
        <row r="42594">
          <cell r="C42594">
            <v>100</v>
          </cell>
          <cell r="D42594" t="str">
            <v>MANUFACTURAS KALTEX SA DE CV</v>
          </cell>
        </row>
        <row r="42595">
          <cell r="C42595">
            <v>100</v>
          </cell>
          <cell r="D42595" t="str">
            <v>MANUFACTURAS KALTEX SA DE CV</v>
          </cell>
        </row>
        <row r="42596">
          <cell r="C42596">
            <v>193</v>
          </cell>
          <cell r="D42596" t="str">
            <v>CURFIMEX SA DE CV</v>
          </cell>
        </row>
        <row r="42597">
          <cell r="C42597">
            <v>14</v>
          </cell>
          <cell r="D42597" t="str">
            <v>DISTRIBUIDORA TEXTIL ARTTEX, S.A. DE C.V.</v>
          </cell>
        </row>
        <row r="42598">
          <cell r="C42598">
            <v>14</v>
          </cell>
          <cell r="D42598" t="str">
            <v>DISTRIBUIDORA TEXTIL ARTTEX, S.A. DE C.V.</v>
          </cell>
        </row>
        <row r="42599">
          <cell r="C42599">
            <v>144</v>
          </cell>
          <cell r="D42599" t="str">
            <v>SUELAS WYNY SA DE CV</v>
          </cell>
        </row>
        <row r="42600">
          <cell r="C42600">
            <v>144</v>
          </cell>
          <cell r="D42600" t="str">
            <v>SUELAS WYNY SA DE CV</v>
          </cell>
        </row>
        <row r="42601">
          <cell r="C42601">
            <v>249</v>
          </cell>
          <cell r="D42601" t="str">
            <v>ASHLAND CHEMICAL DE MEXICO, S.A. DE C.V.</v>
          </cell>
        </row>
        <row r="42602">
          <cell r="C42602">
            <v>249</v>
          </cell>
          <cell r="D42602" t="str">
            <v>ASHLAND CHEMICAL DE MEXICO, S.A. DE C.V.</v>
          </cell>
        </row>
        <row r="42603">
          <cell r="C42603">
            <v>232</v>
          </cell>
          <cell r="D42603" t="str">
            <v>BANKS (BARBADOS) BREWERIES LTD</v>
          </cell>
        </row>
        <row r="42604">
          <cell r="C42604">
            <v>113</v>
          </cell>
          <cell r="D42604" t="str">
            <v>GRUMA</v>
          </cell>
        </row>
        <row r="42605">
          <cell r="C42605">
            <v>89</v>
          </cell>
          <cell r="D42605" t="str">
            <v>KERRY INGREDIENTS DE MEXICO SA DE CV</v>
          </cell>
        </row>
        <row r="42606">
          <cell r="C42606">
            <v>479</v>
          </cell>
          <cell r="D42606" t="str">
            <v>ANGELA DE LA ROSA SERMEÑO CARVAJAL</v>
          </cell>
        </row>
        <row r="42607">
          <cell r="C42607">
            <v>249</v>
          </cell>
          <cell r="D42607" t="str">
            <v>ASHLAND CHEMICAL DE MEXICO, S.A. DE C.V.</v>
          </cell>
        </row>
        <row r="42608">
          <cell r="C42608">
            <v>115</v>
          </cell>
          <cell r="D42608" t="str">
            <v>GRUMA</v>
          </cell>
        </row>
        <row r="42609">
          <cell r="C42609">
            <v>337</v>
          </cell>
          <cell r="D42609" t="str">
            <v>CERVECERIA CUAUHTEMOC MOCTEZUMA SA DE CV</v>
          </cell>
        </row>
        <row r="42610">
          <cell r="C42610">
            <v>337</v>
          </cell>
          <cell r="D42610" t="str">
            <v>CERVECERIA CUAUHTEMOC MOCTEZUMA SA DE CV</v>
          </cell>
        </row>
        <row r="42611">
          <cell r="C42611">
            <v>33</v>
          </cell>
          <cell r="D42611" t="str">
            <v>CERVECERIA CUAUHTEMOC MOCTEZUMA SA DE CV</v>
          </cell>
        </row>
        <row r="42612">
          <cell r="C42612">
            <v>423</v>
          </cell>
          <cell r="D42612" t="str">
            <v>VISCERAS SELECTAS DEL BAJIO.S. DE R.L. DE C.V.</v>
          </cell>
        </row>
        <row r="42613">
          <cell r="C42613">
            <v>423</v>
          </cell>
          <cell r="D42613" t="str">
            <v>VISCERAS SELECTAS DEL BAJIO.S. DE R.L. DE C.V.</v>
          </cell>
        </row>
        <row r="42614">
          <cell r="C42614">
            <v>184</v>
          </cell>
          <cell r="D42614" t="str">
            <v>CUEROMEX WET BLUE SA DE CV</v>
          </cell>
        </row>
        <row r="42615">
          <cell r="C42615">
            <v>184</v>
          </cell>
          <cell r="D42615" t="str">
            <v>CUEROMEX WET BLUE SA DE CV</v>
          </cell>
        </row>
        <row r="42616">
          <cell r="C42616">
            <v>441</v>
          </cell>
          <cell r="D42616" t="str">
            <v>BIMBO</v>
          </cell>
        </row>
        <row r="42617">
          <cell r="C42617">
            <v>22</v>
          </cell>
          <cell r="D42617" t="str">
            <v>BIOTECNICA INTERNACIONAL SA DE CV</v>
          </cell>
        </row>
        <row r="42618">
          <cell r="C42618">
            <v>22</v>
          </cell>
          <cell r="D42618" t="str">
            <v>BIOTECNICA INTERNACIONAL SA DE CV</v>
          </cell>
        </row>
        <row r="42619">
          <cell r="C42619">
            <v>22</v>
          </cell>
          <cell r="D42619" t="str">
            <v>BIOTECNICA INTERNACIONAL SA DE CV</v>
          </cell>
        </row>
        <row r="42620">
          <cell r="C42620">
            <v>40</v>
          </cell>
          <cell r="D42620" t="str">
            <v>CITROLIM SA DE CV</v>
          </cell>
        </row>
        <row r="42621">
          <cell r="C42621">
            <v>249</v>
          </cell>
          <cell r="D42621" t="str">
            <v>ASHLAND CHEMICAL DE MEXICO, S.A. DE C.V.</v>
          </cell>
        </row>
        <row r="42622">
          <cell r="C42622">
            <v>249</v>
          </cell>
          <cell r="D42622" t="str">
            <v>ASHLAND CHEMICAL DE MEXICO, S.A. DE C.V.</v>
          </cell>
        </row>
        <row r="42623">
          <cell r="C42623">
            <v>249</v>
          </cell>
          <cell r="D42623" t="str">
            <v>ASHLAND CHEMICAL DE MEXICO, S.A. DE C.V.</v>
          </cell>
        </row>
        <row r="42624">
          <cell r="C42624">
            <v>249</v>
          </cell>
          <cell r="D42624" t="str">
            <v>ASHLAND CHEMICAL DE MEXICO, S.A. DE C.V.</v>
          </cell>
        </row>
        <row r="42625">
          <cell r="C42625">
            <v>407</v>
          </cell>
          <cell r="D42625" t="str">
            <v>GRUMA</v>
          </cell>
        </row>
        <row r="42626">
          <cell r="C42626">
            <v>67</v>
          </cell>
          <cell r="D42626" t="str">
            <v>GELITA MEXICO S DE RL DE CV</v>
          </cell>
        </row>
        <row r="42627">
          <cell r="C42627">
            <v>199</v>
          </cell>
          <cell r="D42627" t="str">
            <v>ANILINAS Y QUIMICOS TEXTILES SA DE CV</v>
          </cell>
        </row>
        <row r="42628">
          <cell r="C42628">
            <v>444</v>
          </cell>
          <cell r="D42628" t="str">
            <v>BIMBO</v>
          </cell>
        </row>
        <row r="42629">
          <cell r="C42629">
            <v>445</v>
          </cell>
          <cell r="D42629" t="str">
            <v>BIMBO</v>
          </cell>
        </row>
        <row r="42630">
          <cell r="C42630" t="str">
            <v>MOSTR</v>
          </cell>
          <cell r="D42630" t="str">
            <v>VENTAS DE MOSTRADOR</v>
          </cell>
        </row>
        <row r="42631">
          <cell r="C42631" t="str">
            <v>MOSTR</v>
          </cell>
          <cell r="D42631" t="str">
            <v>VENTAS DE MOSTRADOR</v>
          </cell>
        </row>
        <row r="42632">
          <cell r="C42632" t="str">
            <v>MOSTR</v>
          </cell>
          <cell r="D42632" t="str">
            <v>VENTAS DE MOSTRADOR</v>
          </cell>
        </row>
        <row r="42633">
          <cell r="C42633" t="str">
            <v>MOSTR</v>
          </cell>
          <cell r="D42633" t="str">
            <v>VENTAS DE MOSTRADOR</v>
          </cell>
        </row>
        <row r="42634">
          <cell r="C42634">
            <v>249</v>
          </cell>
          <cell r="D42634" t="str">
            <v>ASHLAND CHEMICAL DE MEXICO, S.A. DE C.V.</v>
          </cell>
        </row>
        <row r="42635">
          <cell r="C42635">
            <v>179</v>
          </cell>
          <cell r="D42635" t="str">
            <v>TBG APPAREL S DE RL DE CV</v>
          </cell>
        </row>
        <row r="42636">
          <cell r="C42636">
            <v>89</v>
          </cell>
          <cell r="D42636" t="str">
            <v>KERRY INGREDIENTS DE MEXICO SA DE CV</v>
          </cell>
        </row>
        <row r="42637">
          <cell r="C42637">
            <v>32</v>
          </cell>
          <cell r="D42637" t="str">
            <v>CERVECERIA CUAUHTEMOC MOCTEZUMA SA DE CV</v>
          </cell>
        </row>
        <row r="42638">
          <cell r="C42638">
            <v>32</v>
          </cell>
          <cell r="D42638" t="str">
            <v>CERVECERIA CUAUHTEMOC MOCTEZUMA SA DE CV</v>
          </cell>
        </row>
        <row r="42639">
          <cell r="C42639">
            <v>337</v>
          </cell>
          <cell r="D42639" t="str">
            <v>CERVECERIA CUAUHTEMOC MOCTEZUMA SA DE CV</v>
          </cell>
        </row>
        <row r="42640">
          <cell r="C42640">
            <v>28</v>
          </cell>
          <cell r="D42640" t="str">
            <v>CERVECERIA CUAUHTEMOC MOCTEZUMA SA DE CV</v>
          </cell>
        </row>
        <row r="42641">
          <cell r="C42641">
            <v>28</v>
          </cell>
          <cell r="D42641" t="str">
            <v>CERVECERIA CUAUHTEMOC MOCTEZUMA SA DE CV</v>
          </cell>
        </row>
        <row r="42642">
          <cell r="C42642">
            <v>28</v>
          </cell>
          <cell r="D42642" t="str">
            <v>CERVECERIA CUAUHTEMOC MOCTEZUMA SA DE CV</v>
          </cell>
        </row>
        <row r="42643">
          <cell r="C42643">
            <v>28</v>
          </cell>
          <cell r="D42643" t="str">
            <v>CERVECERIA CUAUHTEMOC MOCTEZUMA SA DE CV</v>
          </cell>
        </row>
        <row r="42644">
          <cell r="C42644">
            <v>28</v>
          </cell>
          <cell r="D42644" t="str">
            <v>CERVECERIA CUAUHTEMOC MOCTEZUMA SA DE CV</v>
          </cell>
        </row>
        <row r="42645">
          <cell r="C42645">
            <v>445</v>
          </cell>
          <cell r="D42645" t="str">
            <v>BIMBO</v>
          </cell>
        </row>
        <row r="42646">
          <cell r="C42646">
            <v>455</v>
          </cell>
          <cell r="D42646" t="str">
            <v>BIMBO</v>
          </cell>
        </row>
        <row r="42647">
          <cell r="C42647">
            <v>16</v>
          </cell>
          <cell r="D42647" t="str">
            <v>GRUMA</v>
          </cell>
        </row>
        <row r="42648">
          <cell r="C42648">
            <v>67</v>
          </cell>
          <cell r="D42648" t="str">
            <v>GELITA MEXICO S DE RL DE CV</v>
          </cell>
        </row>
        <row r="42649">
          <cell r="C42649">
            <v>330</v>
          </cell>
          <cell r="D42649" t="str">
            <v>QUIMICA QURTEC</v>
          </cell>
        </row>
        <row r="42650">
          <cell r="C42650">
            <v>30</v>
          </cell>
          <cell r="D42650" t="str">
            <v>CERVECERIA CUAUHTEMOC MOCTEZUMA SA DE CV</v>
          </cell>
        </row>
        <row r="42651">
          <cell r="C42651">
            <v>30</v>
          </cell>
          <cell r="D42651" t="str">
            <v>CERVECERIA CUAUHTEMOC MOCTEZUMA SA DE CV</v>
          </cell>
        </row>
        <row r="42652">
          <cell r="C42652">
            <v>30</v>
          </cell>
          <cell r="D42652" t="str">
            <v>CERVECERIA CUAUHTEMOC MOCTEZUMA SA DE CV</v>
          </cell>
        </row>
        <row r="42653">
          <cell r="C42653">
            <v>30</v>
          </cell>
          <cell r="D42653" t="str">
            <v>CERVECERIA CUAUHTEMOC MOCTEZUMA SA DE CV</v>
          </cell>
        </row>
        <row r="42654">
          <cell r="C42654">
            <v>30</v>
          </cell>
          <cell r="D42654" t="str">
            <v>CERVECERIA CUAUHTEMOC MOCTEZUMA SA DE CV</v>
          </cell>
        </row>
        <row r="42655">
          <cell r="C42655">
            <v>393</v>
          </cell>
          <cell r="D42655" t="str">
            <v>CERVECERIA CUAUHTEMOC MOCTEZUMA SA DE CV</v>
          </cell>
        </row>
        <row r="42656">
          <cell r="C42656">
            <v>393</v>
          </cell>
          <cell r="D42656" t="str">
            <v>CERVECERIA CUAUHTEMOC MOCTEZUMA SA DE CV</v>
          </cell>
        </row>
        <row r="42657">
          <cell r="C42657">
            <v>412</v>
          </cell>
          <cell r="D42657" t="str">
            <v>PRODUCTOS AGROINDUSTRIALES DE CHIHUAHUA, SPR DE RL DE CV</v>
          </cell>
        </row>
        <row r="42658">
          <cell r="C42658">
            <v>412</v>
          </cell>
          <cell r="D42658" t="str">
            <v>PRODUCTOS AGROINDUSTRIALES DE CHIHUAHUA, SPR DE RL DE CV</v>
          </cell>
        </row>
        <row r="42659">
          <cell r="C42659">
            <v>412</v>
          </cell>
          <cell r="D42659" t="str">
            <v>PRODUCTOS AGROINDUSTRIALES DE CHIHUAHUA, SPR DE RL DE CV</v>
          </cell>
        </row>
        <row r="42660">
          <cell r="C42660">
            <v>249</v>
          </cell>
          <cell r="D42660" t="str">
            <v>ASHLAND CHEMICAL DE MEXICO, S.A. DE C.V.</v>
          </cell>
        </row>
        <row r="42661">
          <cell r="C42661">
            <v>249</v>
          </cell>
          <cell r="D42661" t="str">
            <v>ASHLAND CHEMICAL DE MEXICO, S.A. DE C.V.</v>
          </cell>
        </row>
        <row r="42662">
          <cell r="C42662">
            <v>249</v>
          </cell>
          <cell r="D42662" t="str">
            <v>ASHLAND CHEMICAL DE MEXICO, S.A. DE C.V.</v>
          </cell>
        </row>
        <row r="42663">
          <cell r="C42663">
            <v>499</v>
          </cell>
          <cell r="D42663" t="str">
            <v>CASQUIMTEX</v>
          </cell>
        </row>
        <row r="42664">
          <cell r="C42664">
            <v>499</v>
          </cell>
          <cell r="D42664" t="str">
            <v>CASQUIMTEX</v>
          </cell>
        </row>
        <row r="42665">
          <cell r="C42665">
            <v>144</v>
          </cell>
          <cell r="D42665" t="str">
            <v>SUELAS WYNY SA DE CV</v>
          </cell>
        </row>
        <row r="42666">
          <cell r="C42666">
            <v>144</v>
          </cell>
          <cell r="D42666" t="str">
            <v>SUELAS WYNY SA DE CV</v>
          </cell>
        </row>
        <row r="42667">
          <cell r="C42667">
            <v>184</v>
          </cell>
          <cell r="D42667" t="str">
            <v>CUEROMEX WET BLUE SA DE CV</v>
          </cell>
        </row>
        <row r="42668">
          <cell r="C42668">
            <v>184</v>
          </cell>
          <cell r="D42668" t="str">
            <v>CUEROMEX WET BLUE SA DE CV</v>
          </cell>
        </row>
        <row r="42669">
          <cell r="C42669">
            <v>390</v>
          </cell>
          <cell r="D42669" t="str">
            <v>PRODUCTORA DE ALIMENTOS MEXICANOS, S.A. DE C.V.</v>
          </cell>
        </row>
        <row r="42670">
          <cell r="C42670">
            <v>390</v>
          </cell>
          <cell r="D42670" t="str">
            <v>PRODUCTORA DE ALIMENTOS MEXICANOS, S.A. DE C.V.</v>
          </cell>
        </row>
        <row r="42671">
          <cell r="C42671">
            <v>503</v>
          </cell>
          <cell r="D42671" t="str">
            <v>RIO SUL</v>
          </cell>
        </row>
        <row r="42672">
          <cell r="C42672">
            <v>249</v>
          </cell>
          <cell r="D42672" t="str">
            <v>ASHLAND CHEMICAL DE MEXICO, S.A. DE C.V.</v>
          </cell>
        </row>
        <row r="42673">
          <cell r="C42673">
            <v>249</v>
          </cell>
          <cell r="D42673" t="str">
            <v>ASHLAND CHEMICAL DE MEXICO, S.A. DE C.V.</v>
          </cell>
        </row>
        <row r="42674">
          <cell r="C42674">
            <v>249</v>
          </cell>
          <cell r="D42674" t="str">
            <v>ASHLAND CHEMICAL DE MEXICO, S.A. DE C.V.</v>
          </cell>
        </row>
        <row r="42675">
          <cell r="C42675">
            <v>249</v>
          </cell>
          <cell r="D42675" t="str">
            <v>ASHLAND CHEMICAL DE MEXICO, S.A. DE C.V.</v>
          </cell>
        </row>
        <row r="42676">
          <cell r="C42676">
            <v>249</v>
          </cell>
          <cell r="D42676" t="str">
            <v>ASHLAND CHEMICAL DE MEXICO, S.A. DE C.V.</v>
          </cell>
        </row>
        <row r="42677">
          <cell r="C42677">
            <v>179</v>
          </cell>
          <cell r="D42677" t="str">
            <v>TBG APPAREL S DE RL DE CV</v>
          </cell>
        </row>
        <row r="42678">
          <cell r="C42678">
            <v>179</v>
          </cell>
          <cell r="D42678" t="str">
            <v>TBG APPAREL S DE RL DE CV</v>
          </cell>
        </row>
        <row r="42679">
          <cell r="C42679">
            <v>495</v>
          </cell>
          <cell r="D42679" t="str">
            <v>CERVECERIA CUBANA, SA</v>
          </cell>
        </row>
        <row r="42680">
          <cell r="C42680">
            <v>495</v>
          </cell>
          <cell r="D42680" t="str">
            <v>CERVECERIA CUBANA, SA</v>
          </cell>
        </row>
        <row r="42681">
          <cell r="C42681">
            <v>367</v>
          </cell>
          <cell r="D42681" t="str">
            <v>WRANGLER DE MEXICO, S. DE R.L. DE C.V.</v>
          </cell>
        </row>
        <row r="42682">
          <cell r="C42682">
            <v>367</v>
          </cell>
          <cell r="D42682" t="str">
            <v>WRANGLER DE MEXICO, S. DE R.L. DE C.V.</v>
          </cell>
        </row>
        <row r="42683">
          <cell r="C42683">
            <v>14</v>
          </cell>
          <cell r="D42683" t="str">
            <v>DISTRIBUIDORA TEXTIL ARTTEX, S.A. DE C.V.</v>
          </cell>
        </row>
        <row r="42684">
          <cell r="C42684">
            <v>490</v>
          </cell>
          <cell r="D42684" t="str">
            <v>INDUSTRIA QUIMICA PQT</v>
          </cell>
        </row>
        <row r="42685">
          <cell r="C42685">
            <v>249</v>
          </cell>
          <cell r="D42685" t="str">
            <v>ASHLAND CHEMICAL DE MEXICO, S.A. DE C.V.</v>
          </cell>
        </row>
        <row r="42686">
          <cell r="C42686">
            <v>490</v>
          </cell>
          <cell r="D42686" t="str">
            <v>INDUSTRIA QUIMICA PQT</v>
          </cell>
        </row>
        <row r="42687">
          <cell r="C42687">
            <v>490</v>
          </cell>
          <cell r="D42687" t="str">
            <v>INDUSTRIA QUIMICA PQT</v>
          </cell>
        </row>
        <row r="42688">
          <cell r="C42688">
            <v>249</v>
          </cell>
          <cell r="D42688" t="str">
            <v>ASHLAND CHEMICAL DE MEXICO, S.A. DE C.V.</v>
          </cell>
        </row>
        <row r="42689">
          <cell r="C42689">
            <v>249</v>
          </cell>
          <cell r="D42689" t="str">
            <v>ASHLAND CHEMICAL DE MEXICO, S.A. DE C.V.</v>
          </cell>
        </row>
        <row r="42690">
          <cell r="C42690">
            <v>249</v>
          </cell>
          <cell r="D42690" t="str">
            <v>ASHLAND CHEMICAL DE MEXICO, S.A. DE C.V.</v>
          </cell>
        </row>
        <row r="42691">
          <cell r="C42691">
            <v>392</v>
          </cell>
          <cell r="D42691" t="str">
            <v>CIH INTERNATIONAL, S.A.R.L.</v>
          </cell>
        </row>
        <row r="42692">
          <cell r="C42692">
            <v>392</v>
          </cell>
          <cell r="D42692" t="str">
            <v>CIH INTERNATIONAL, S.A.R.L.</v>
          </cell>
        </row>
        <row r="42693">
          <cell r="C42693">
            <v>249</v>
          </cell>
          <cell r="D42693" t="str">
            <v>ASHLAND CHEMICAL DE MEXICO, S.A. DE C.V.</v>
          </cell>
        </row>
        <row r="42694">
          <cell r="C42694">
            <v>249</v>
          </cell>
          <cell r="D42694" t="str">
            <v>ASHLAND CHEMICAL DE MEXICO, S.A. DE C.V.</v>
          </cell>
        </row>
        <row r="42695">
          <cell r="C42695">
            <v>184</v>
          </cell>
          <cell r="D42695" t="str">
            <v>CUEROMEX WET BLUE SA DE CV</v>
          </cell>
        </row>
        <row r="42696">
          <cell r="C42696">
            <v>184</v>
          </cell>
          <cell r="D42696" t="str">
            <v>CUEROMEX WET BLUE SA DE CV</v>
          </cell>
        </row>
        <row r="42697">
          <cell r="C42697">
            <v>184</v>
          </cell>
          <cell r="D42697" t="str">
            <v>CUEROMEX WET BLUE SA DE CV</v>
          </cell>
        </row>
        <row r="42698">
          <cell r="C42698">
            <v>249</v>
          </cell>
          <cell r="D42698" t="str">
            <v>ASHLAND CHEMICAL DE MEXICO, S.A. DE C.V.</v>
          </cell>
        </row>
        <row r="42699">
          <cell r="C42699">
            <v>249</v>
          </cell>
          <cell r="D42699" t="str">
            <v>ASHLAND CHEMICAL DE MEXICO, S.A. DE C.V.</v>
          </cell>
        </row>
        <row r="42700">
          <cell r="C42700">
            <v>249</v>
          </cell>
          <cell r="D42700" t="str">
            <v>ASHLAND CHEMICAL DE MEXICO, S.A. DE C.V.</v>
          </cell>
        </row>
        <row r="42701">
          <cell r="C42701">
            <v>249</v>
          </cell>
          <cell r="D42701" t="str">
            <v>ASHLAND CHEMICAL DE MEXICO, S.A. DE C.V.</v>
          </cell>
        </row>
        <row r="42702">
          <cell r="C42702">
            <v>249</v>
          </cell>
          <cell r="D42702" t="str">
            <v>ASHLAND CHEMICAL DE MEXICO, S.A. DE C.V.</v>
          </cell>
        </row>
        <row r="42703">
          <cell r="C42703">
            <v>55</v>
          </cell>
          <cell r="D42703" t="str">
            <v>DISTRIBUIDORA DE TEXTILES AVANTE SA DE CV</v>
          </cell>
        </row>
        <row r="42704">
          <cell r="C42704" t="str">
            <v>MOSTR</v>
          </cell>
          <cell r="D42704" t="str">
            <v>VENTAS DE MOSTRADOR</v>
          </cell>
        </row>
        <row r="42705">
          <cell r="C42705">
            <v>249</v>
          </cell>
          <cell r="D42705" t="str">
            <v>ASHLAND CHEMICAL DE MEXICO, S.A. DE C.V.</v>
          </cell>
        </row>
        <row r="42706">
          <cell r="C42706">
            <v>436</v>
          </cell>
          <cell r="D42706" t="str">
            <v>CERVECERIA PANAMA, S.A.</v>
          </cell>
        </row>
        <row r="42707">
          <cell r="C42707">
            <v>33</v>
          </cell>
          <cell r="D42707" t="str">
            <v>CERVECERIA CUAUHTEMOC MOCTEZUMA SA DE CV</v>
          </cell>
        </row>
        <row r="42708">
          <cell r="C42708">
            <v>33</v>
          </cell>
          <cell r="D42708" t="str">
            <v>CERVECERIA CUAUHTEMOC MOCTEZUMA SA DE CV</v>
          </cell>
        </row>
        <row r="42709">
          <cell r="C42709">
            <v>33</v>
          </cell>
          <cell r="D42709" t="str">
            <v>CERVECERIA CUAUHTEMOC MOCTEZUMA SA DE CV</v>
          </cell>
        </row>
        <row r="42710">
          <cell r="C42710">
            <v>33</v>
          </cell>
          <cell r="D42710" t="str">
            <v>CERVECERIA CUAUHTEMOC MOCTEZUMA SA DE CV</v>
          </cell>
        </row>
        <row r="42711">
          <cell r="C42711">
            <v>33</v>
          </cell>
          <cell r="D42711" t="str">
            <v>CERVECERIA CUAUHTEMOC MOCTEZUMA SA DE CV</v>
          </cell>
        </row>
        <row r="42712">
          <cell r="C42712">
            <v>33</v>
          </cell>
          <cell r="D42712" t="str">
            <v>CERVECERIA CUAUHTEMOC MOCTEZUMA SA DE CV</v>
          </cell>
        </row>
        <row r="42713">
          <cell r="C42713">
            <v>33</v>
          </cell>
          <cell r="D42713" t="str">
            <v>CERVECERIA CUAUHTEMOC MOCTEZUMA SA DE CV</v>
          </cell>
        </row>
        <row r="42714">
          <cell r="C42714">
            <v>441</v>
          </cell>
          <cell r="D42714" t="str">
            <v>BIMBO</v>
          </cell>
        </row>
        <row r="42715">
          <cell r="C42715">
            <v>89</v>
          </cell>
          <cell r="D42715" t="str">
            <v>KERRY INGREDIENTS DE MEXICO SA DE CV</v>
          </cell>
        </row>
        <row r="42716">
          <cell r="C42716">
            <v>134</v>
          </cell>
          <cell r="D42716" t="str">
            <v>QUIMICA HERNANDEZ RAMIREZ SA DE CV</v>
          </cell>
        </row>
        <row r="42717">
          <cell r="C42717">
            <v>490</v>
          </cell>
          <cell r="D42717" t="str">
            <v>INDUSTRIA QUIMICA PQT</v>
          </cell>
        </row>
        <row r="42718">
          <cell r="C42718">
            <v>306</v>
          </cell>
          <cell r="D42718" t="str">
            <v>GRIFFITH FOODS, S.A. DE C.V.</v>
          </cell>
        </row>
        <row r="42719">
          <cell r="C42719">
            <v>306</v>
          </cell>
          <cell r="D42719" t="str">
            <v>GRIFFITH FOODS, S.A. DE C.V.</v>
          </cell>
        </row>
        <row r="42720">
          <cell r="C42720">
            <v>249</v>
          </cell>
          <cell r="D42720" t="str">
            <v>ASHLAND CHEMICAL DE MEXICO, S.A. DE C.V.</v>
          </cell>
        </row>
        <row r="42721">
          <cell r="C42721">
            <v>249</v>
          </cell>
          <cell r="D42721" t="str">
            <v>ASHLAND CHEMICAL DE MEXICO, S.A. DE C.V.</v>
          </cell>
        </row>
        <row r="42722">
          <cell r="C42722">
            <v>249</v>
          </cell>
          <cell r="D42722" t="str">
            <v>ASHLAND CHEMICAL DE MEXICO, S.A. DE C.V.</v>
          </cell>
        </row>
        <row r="42723">
          <cell r="C42723">
            <v>144</v>
          </cell>
          <cell r="D42723" t="str">
            <v>SUELAS WYNY SA DE CV</v>
          </cell>
        </row>
        <row r="42724">
          <cell r="C42724">
            <v>144</v>
          </cell>
          <cell r="D42724" t="str">
            <v>SUELAS WYNY SA DE CV</v>
          </cell>
        </row>
        <row r="42725">
          <cell r="C42725">
            <v>381</v>
          </cell>
          <cell r="D42725" t="str">
            <v>HARI MASA DEL SURESTE, S.A. DE C.V.</v>
          </cell>
        </row>
        <row r="42726">
          <cell r="C42726">
            <v>249</v>
          </cell>
          <cell r="D42726" t="str">
            <v>ASHLAND CHEMICAL DE MEXICO, S.A. DE C.V.</v>
          </cell>
        </row>
        <row r="42727">
          <cell r="C42727">
            <v>392</v>
          </cell>
          <cell r="D42727" t="str">
            <v>CIH INTERNATIONAL, S.A.R.L.</v>
          </cell>
        </row>
        <row r="42728">
          <cell r="C42728">
            <v>392</v>
          </cell>
          <cell r="D42728" t="str">
            <v>CIH INTERNATIONAL, S.A.R.L.</v>
          </cell>
        </row>
        <row r="42729">
          <cell r="C42729">
            <v>441</v>
          </cell>
          <cell r="D42729" t="str">
            <v>BIMBO</v>
          </cell>
        </row>
        <row r="42730">
          <cell r="C42730">
            <v>104</v>
          </cell>
          <cell r="D42730" t="str">
            <v>MEJORPLUS SA DE CV</v>
          </cell>
        </row>
        <row r="42731">
          <cell r="C42731">
            <v>104</v>
          </cell>
          <cell r="D42731" t="str">
            <v>MEJORPLUS SA DE CV</v>
          </cell>
        </row>
        <row r="42732">
          <cell r="C42732">
            <v>492</v>
          </cell>
          <cell r="D42732" t="str">
            <v>INDUSTRIAS BARDA</v>
          </cell>
        </row>
        <row r="42733">
          <cell r="C42733" t="str">
            <v>MOSTR</v>
          </cell>
          <cell r="D42733" t="str">
            <v>VENTAS DE MOSTRADOR</v>
          </cell>
        </row>
        <row r="42734">
          <cell r="C42734">
            <v>370</v>
          </cell>
          <cell r="D42734" t="str">
            <v>JUAN RAMON DELGADILLO ALDRETE</v>
          </cell>
        </row>
        <row r="42735">
          <cell r="C42735">
            <v>370</v>
          </cell>
          <cell r="D42735" t="str">
            <v>JUAN RAMON DELGADILLO ALDRETE</v>
          </cell>
        </row>
        <row r="42736">
          <cell r="C42736">
            <v>128</v>
          </cell>
          <cell r="D42736" t="str">
            <v>PRODUCTOS CURTIENTES SA DE CV</v>
          </cell>
        </row>
        <row r="42737">
          <cell r="C42737">
            <v>128</v>
          </cell>
          <cell r="D42737" t="str">
            <v>PRODUCTOS CURTIENTES SA DE CV</v>
          </cell>
        </row>
        <row r="42738">
          <cell r="C42738">
            <v>330</v>
          </cell>
          <cell r="D42738" t="str">
            <v>QUIMICA QURTEC</v>
          </cell>
        </row>
        <row r="42739">
          <cell r="C42739">
            <v>31</v>
          </cell>
          <cell r="D42739" t="str">
            <v>CERVECERIA CUAUHTEMOC MOCTEZUMA SA DE CV</v>
          </cell>
        </row>
        <row r="42740">
          <cell r="C42740">
            <v>31</v>
          </cell>
          <cell r="D42740" t="str">
            <v>CERVECERIA CUAUHTEMOC MOCTEZUMA SA DE CV</v>
          </cell>
        </row>
        <row r="42741">
          <cell r="C42741">
            <v>31</v>
          </cell>
          <cell r="D42741" t="str">
            <v>CERVECERIA CUAUHTEMOC MOCTEZUMA SA DE CV</v>
          </cell>
        </row>
        <row r="42742">
          <cell r="C42742">
            <v>31</v>
          </cell>
          <cell r="D42742" t="str">
            <v>CERVECERIA CUAUHTEMOC MOCTEZUMA SA DE CV</v>
          </cell>
        </row>
        <row r="42743">
          <cell r="C42743">
            <v>249</v>
          </cell>
          <cell r="D42743" t="str">
            <v>ASHLAND CHEMICAL DE MEXICO, S.A. DE C.V.</v>
          </cell>
        </row>
        <row r="42744">
          <cell r="C42744">
            <v>422</v>
          </cell>
          <cell r="D42744" t="str">
            <v>DYSAL, S.A.P.I., DE C.V.</v>
          </cell>
        </row>
        <row r="42745">
          <cell r="C42745">
            <v>502</v>
          </cell>
          <cell r="D42745" t="str">
            <v>LA BANDERITA</v>
          </cell>
        </row>
        <row r="42746">
          <cell r="C42746">
            <v>502</v>
          </cell>
          <cell r="D42746" t="str">
            <v>LA BANDERITA</v>
          </cell>
        </row>
        <row r="42747">
          <cell r="C42747">
            <v>502</v>
          </cell>
          <cell r="D42747" t="str">
            <v>LA BANDERITA</v>
          </cell>
        </row>
        <row r="42748">
          <cell r="C42748">
            <v>40</v>
          </cell>
          <cell r="D42748" t="str">
            <v>CITROLIM SA DE CV</v>
          </cell>
        </row>
        <row r="42749">
          <cell r="C42749">
            <v>40</v>
          </cell>
          <cell r="D42749" t="str">
            <v>CITROLIM SA DE CV</v>
          </cell>
        </row>
        <row r="42750">
          <cell r="C42750">
            <v>500</v>
          </cell>
          <cell r="D42750" t="str">
            <v>HEINEKEN PERU SAC</v>
          </cell>
        </row>
        <row r="42751">
          <cell r="C42751">
            <v>28</v>
          </cell>
          <cell r="D42751" t="str">
            <v>CERVECERIA CUAUHTEMOC MOCTEZUMA SA DE CV</v>
          </cell>
        </row>
        <row r="42752">
          <cell r="C42752">
            <v>504</v>
          </cell>
          <cell r="D42752" t="str">
            <v>SONNE ENERGETICOS</v>
          </cell>
        </row>
        <row r="42753">
          <cell r="C42753">
            <v>504</v>
          </cell>
          <cell r="D42753" t="str">
            <v>SONNE ENERGETICOS</v>
          </cell>
        </row>
        <row r="42754">
          <cell r="C42754">
            <v>504</v>
          </cell>
          <cell r="D42754" t="str">
            <v>SONNE ENERGETICOS</v>
          </cell>
        </row>
        <row r="42755">
          <cell r="C42755">
            <v>130</v>
          </cell>
          <cell r="D42755" t="str">
            <v>PRODUCTOS PERLA, SA DE CV</v>
          </cell>
        </row>
        <row r="42756">
          <cell r="C42756">
            <v>249</v>
          </cell>
          <cell r="D42756" t="str">
            <v>ASHLAND CHEMICAL DE MEXICO, S.A. DE C.V.</v>
          </cell>
        </row>
        <row r="42757">
          <cell r="C42757">
            <v>130</v>
          </cell>
          <cell r="D42757" t="str">
            <v>PRODUCTOS PERLA, SA DE CV</v>
          </cell>
        </row>
        <row r="42758">
          <cell r="C42758">
            <v>29</v>
          </cell>
          <cell r="D42758" t="str">
            <v>CERVECERIA CUAUHTEMOC MOCTEZUMA SA DE CV</v>
          </cell>
        </row>
        <row r="42759">
          <cell r="C42759">
            <v>29</v>
          </cell>
          <cell r="D42759" t="str">
            <v>CERVECERIA CUAUHTEMOC MOCTEZUMA SA DE CV</v>
          </cell>
        </row>
        <row r="42760">
          <cell r="C42760">
            <v>29</v>
          </cell>
          <cell r="D42760" t="str">
            <v>CERVECERIA CUAUHTEMOC MOCTEZUMA SA DE CV</v>
          </cell>
        </row>
        <row r="42761">
          <cell r="C42761">
            <v>482</v>
          </cell>
          <cell r="D42761" t="str">
            <v>PRODUCTOS LACTEOS LA PROVIDENCIA</v>
          </cell>
        </row>
        <row r="42762">
          <cell r="C42762">
            <v>466</v>
          </cell>
          <cell r="D42762" t="str">
            <v>DISTRIBUIDORA DE TORTILLAS DE TEPIC</v>
          </cell>
        </row>
        <row r="42763">
          <cell r="C42763">
            <v>249</v>
          </cell>
          <cell r="D42763" t="str">
            <v>ASHLAND CHEMICAL DE MEXICO, S.A. DE C.V.</v>
          </cell>
        </row>
        <row r="42764">
          <cell r="C42764">
            <v>249</v>
          </cell>
          <cell r="D42764" t="str">
            <v>ASHLAND CHEMICAL DE MEXICO, S.A. DE C.V.</v>
          </cell>
        </row>
        <row r="42765">
          <cell r="C42765">
            <v>130</v>
          </cell>
          <cell r="D42765" t="str">
            <v>PRODUCTOS PERLA, SA DE CV</v>
          </cell>
        </row>
        <row r="42766">
          <cell r="C42766">
            <v>395</v>
          </cell>
          <cell r="D42766" t="str">
            <v>ALTECSA SA DE CV</v>
          </cell>
        </row>
        <row r="42767">
          <cell r="C42767" t="str">
            <v>MOSTR</v>
          </cell>
          <cell r="D42767" t="str">
            <v>VENTAS DE MOSTRADOR</v>
          </cell>
        </row>
        <row r="42768">
          <cell r="C42768" t="str">
            <v>MOSTR</v>
          </cell>
          <cell r="D42768" t="str">
            <v>VENTAS DE MOSTRADOR</v>
          </cell>
        </row>
        <row r="42769">
          <cell r="C42769">
            <v>441</v>
          </cell>
          <cell r="D42769" t="str">
            <v>BIMBO</v>
          </cell>
        </row>
        <row r="42770">
          <cell r="C42770">
            <v>32</v>
          </cell>
          <cell r="D42770" t="str">
            <v>CERVECERIA CUAUHTEMOC MOCTEZUMA SA DE CV</v>
          </cell>
        </row>
        <row r="42771">
          <cell r="C42771">
            <v>32</v>
          </cell>
          <cell r="D42771" t="str">
            <v>CERVECERIA CUAUHTEMOC MOCTEZUMA SA DE CV</v>
          </cell>
        </row>
        <row r="42772">
          <cell r="C42772">
            <v>32</v>
          </cell>
          <cell r="D42772" t="str">
            <v>CERVECERIA CUAUHTEMOC MOCTEZUMA SA DE CV</v>
          </cell>
        </row>
        <row r="42773">
          <cell r="C42773">
            <v>32</v>
          </cell>
          <cell r="D42773" t="str">
            <v>CERVECERIA CUAUHTEMOC MOCTEZUMA SA DE CV</v>
          </cell>
        </row>
        <row r="42774">
          <cell r="C42774">
            <v>184</v>
          </cell>
          <cell r="D42774" t="str">
            <v>CUEROMEX WET BLUE SA DE CV</v>
          </cell>
        </row>
        <row r="42775">
          <cell r="C42775">
            <v>184</v>
          </cell>
          <cell r="D42775" t="str">
            <v>CUEROMEX WET BLUE SA DE CV</v>
          </cell>
        </row>
        <row r="42776">
          <cell r="C42776">
            <v>249</v>
          </cell>
          <cell r="D42776" t="str">
            <v>ASHLAND CHEMICAL DE MEXICO, S.A. DE C.V.</v>
          </cell>
        </row>
        <row r="42777">
          <cell r="C42777">
            <v>249</v>
          </cell>
          <cell r="D42777" t="str">
            <v>ASHLAND CHEMICAL DE MEXICO, S.A. DE C.V.</v>
          </cell>
        </row>
        <row r="42778">
          <cell r="C42778">
            <v>249</v>
          </cell>
          <cell r="D42778" t="str">
            <v>ASHLAND CHEMICAL DE MEXICO, S.A. DE C.V.</v>
          </cell>
        </row>
        <row r="42779">
          <cell r="C42779">
            <v>249</v>
          </cell>
          <cell r="D42779" t="str">
            <v>ASHLAND CHEMICAL DE MEXICO, S.A. DE C.V.</v>
          </cell>
        </row>
        <row r="42780">
          <cell r="C42780">
            <v>249</v>
          </cell>
          <cell r="D42780" t="str">
            <v>ASHLAND CHEMICAL DE MEXICO, S.A. DE C.V.</v>
          </cell>
        </row>
        <row r="42781">
          <cell r="C42781">
            <v>144</v>
          </cell>
          <cell r="D42781" t="str">
            <v>SUELAS WYNY SA DE CV</v>
          </cell>
        </row>
        <row r="42782">
          <cell r="C42782">
            <v>249</v>
          </cell>
          <cell r="D42782" t="str">
            <v>ASHLAND CHEMICAL DE MEXICO, S.A. DE C.V.</v>
          </cell>
        </row>
        <row r="42783">
          <cell r="C42783">
            <v>249</v>
          </cell>
          <cell r="D42783" t="str">
            <v>ASHLAND CHEMICAL DE MEXICO, S.A. DE C.V.</v>
          </cell>
        </row>
        <row r="42784">
          <cell r="C42784">
            <v>441</v>
          </cell>
          <cell r="D42784" t="str">
            <v>BIMBO</v>
          </cell>
        </row>
        <row r="42785">
          <cell r="C42785">
            <v>249</v>
          </cell>
          <cell r="D42785" t="str">
            <v>ASHLAND CHEMICAL DE MEXICO, S.A. DE C.V.</v>
          </cell>
        </row>
        <row r="42786">
          <cell r="C42786">
            <v>249</v>
          </cell>
          <cell r="D42786" t="str">
            <v>ASHLAND CHEMICAL DE MEXICO, S.A. DE C.V.</v>
          </cell>
        </row>
        <row r="42787">
          <cell r="C42787">
            <v>337</v>
          </cell>
          <cell r="D42787" t="str">
            <v>CERVECERIA CUAUHTEMOC MOCTEZUMA SA DE CV</v>
          </cell>
        </row>
        <row r="42788">
          <cell r="C42788">
            <v>337</v>
          </cell>
          <cell r="D42788" t="str">
            <v>CERVECERIA CUAUHTEMOC MOCTEZUMA SA DE CV</v>
          </cell>
        </row>
        <row r="42789">
          <cell r="C42789">
            <v>28</v>
          </cell>
          <cell r="D42789" t="str">
            <v>CERVECERIA CUAUHTEMOC MOCTEZUMA SA DE CV</v>
          </cell>
        </row>
        <row r="42790">
          <cell r="C42790">
            <v>28</v>
          </cell>
          <cell r="D42790" t="str">
            <v>CERVECERIA CUAUHTEMOC MOCTEZUMA SA DE CV</v>
          </cell>
        </row>
        <row r="42791">
          <cell r="C42791">
            <v>28</v>
          </cell>
          <cell r="D42791" t="str">
            <v>CERVECERIA CUAUHTEMOC MOCTEZUMA SA DE CV</v>
          </cell>
        </row>
        <row r="42792">
          <cell r="C42792">
            <v>28</v>
          </cell>
          <cell r="D42792" t="str">
            <v>CERVECERIA CUAUHTEMOC MOCTEZUMA SA DE CV</v>
          </cell>
        </row>
        <row r="42793">
          <cell r="C42793">
            <v>249</v>
          </cell>
          <cell r="D42793" t="str">
            <v>ASHLAND CHEMICAL DE MEXICO, S.A. DE C.V.</v>
          </cell>
        </row>
        <row r="42794">
          <cell r="C42794">
            <v>16</v>
          </cell>
          <cell r="D42794" t="str">
            <v>GRUMA</v>
          </cell>
        </row>
        <row r="42795">
          <cell r="C42795">
            <v>184</v>
          </cell>
          <cell r="D42795" t="str">
            <v>CUEROMEX WET BLUE SA DE CV</v>
          </cell>
        </row>
        <row r="42796">
          <cell r="C42796">
            <v>184</v>
          </cell>
          <cell r="D42796" t="str">
            <v>CUEROMEX WET BLUE SA DE CV</v>
          </cell>
        </row>
        <row r="42797">
          <cell r="C42797">
            <v>184</v>
          </cell>
          <cell r="D42797" t="str">
            <v>CUEROMEX WET BLUE SA DE CV</v>
          </cell>
        </row>
        <row r="42798">
          <cell r="C42798">
            <v>337</v>
          </cell>
          <cell r="D42798" t="str">
            <v>CERVECERIA CUAUHTEMOC MOCTEZUMA SA DE CV</v>
          </cell>
        </row>
        <row r="42799">
          <cell r="C42799">
            <v>14</v>
          </cell>
          <cell r="D42799" t="str">
            <v>DISTRIBUIDORA TEXTIL ARTTEX, S.A. DE C.V.</v>
          </cell>
        </row>
        <row r="42800">
          <cell r="C42800">
            <v>14</v>
          </cell>
          <cell r="D42800" t="str">
            <v>DISTRIBUIDORA TEXTIL ARTTEX, S.A. DE C.V.</v>
          </cell>
        </row>
        <row r="42801">
          <cell r="C42801">
            <v>440</v>
          </cell>
          <cell r="D42801" t="str">
            <v>BIMBO</v>
          </cell>
        </row>
        <row r="42802">
          <cell r="C42802">
            <v>16</v>
          </cell>
          <cell r="D42802" t="str">
            <v>GRUMA</v>
          </cell>
        </row>
        <row r="42803">
          <cell r="C42803">
            <v>412</v>
          </cell>
          <cell r="D42803" t="str">
            <v>PRODUCTOS AGROINDUSTRIALES DE CHIHUAHUA, SPR DE RL DE CV</v>
          </cell>
        </row>
        <row r="42804">
          <cell r="C42804">
            <v>420</v>
          </cell>
          <cell r="D42804" t="str">
            <v>PIELES SANTORO, S.A. DE C.V.</v>
          </cell>
        </row>
        <row r="42805">
          <cell r="C42805">
            <v>420</v>
          </cell>
          <cell r="D42805" t="str">
            <v>PIELES SANTORO, S.A. DE C.V.</v>
          </cell>
        </row>
        <row r="42806">
          <cell r="C42806">
            <v>249</v>
          </cell>
          <cell r="D42806" t="str">
            <v>ASHLAND CHEMICAL DE MEXICO, S.A. DE C.V.</v>
          </cell>
        </row>
        <row r="42807">
          <cell r="C42807">
            <v>67</v>
          </cell>
          <cell r="D42807" t="str">
            <v>GELITA MEXICO S DE RL DE CV</v>
          </cell>
        </row>
        <row r="42808">
          <cell r="C42808">
            <v>177</v>
          </cell>
          <cell r="D42808" t="str">
            <v>COLOIDALES DUCHE SA DE CV</v>
          </cell>
        </row>
        <row r="42809">
          <cell r="C42809" t="str">
            <v>MOSTR</v>
          </cell>
          <cell r="D42809" t="str">
            <v>VENTAS DE MOSTRADOR</v>
          </cell>
        </row>
        <row r="42810">
          <cell r="C42810" t="str">
            <v>MOSTR</v>
          </cell>
          <cell r="D42810" t="str">
            <v>VENTAS DE MOSTRADOR</v>
          </cell>
        </row>
        <row r="42811">
          <cell r="C42811">
            <v>249</v>
          </cell>
          <cell r="D42811" t="str">
            <v>ASHLAND CHEMICAL DE MEXICO, S.A. DE C.V.</v>
          </cell>
        </row>
        <row r="42812">
          <cell r="C42812">
            <v>249</v>
          </cell>
          <cell r="D42812" t="str">
            <v>ASHLAND CHEMICAL DE MEXICO, S.A. DE C.V.</v>
          </cell>
        </row>
        <row r="42813">
          <cell r="C42813">
            <v>444</v>
          </cell>
          <cell r="D42813" t="str">
            <v>BIMBO</v>
          </cell>
        </row>
        <row r="42814">
          <cell r="C42814">
            <v>393</v>
          </cell>
          <cell r="D42814" t="str">
            <v>CERVECERIA CUAUHTEMOC MOCTEZUMA SA DE CV</v>
          </cell>
        </row>
        <row r="42815">
          <cell r="C42815">
            <v>497</v>
          </cell>
          <cell r="D42815" t="str">
            <v>IGCAR DE MEXICO</v>
          </cell>
        </row>
        <row r="42816">
          <cell r="C42816">
            <v>249</v>
          </cell>
          <cell r="D42816" t="str">
            <v>ASHLAND CHEMICAL DE MEXICO, S.A. DE C.V.</v>
          </cell>
        </row>
        <row r="42817">
          <cell r="C42817">
            <v>249</v>
          </cell>
          <cell r="D42817" t="str">
            <v>ASHLAND CHEMICAL DE MEXICO, S.A. DE C.V.</v>
          </cell>
        </row>
        <row r="42818">
          <cell r="C42818">
            <v>249</v>
          </cell>
          <cell r="D42818" t="str">
            <v>ASHLAND CHEMICAL DE MEXICO, S.A. DE C.V.</v>
          </cell>
        </row>
        <row r="42819">
          <cell r="C42819">
            <v>249</v>
          </cell>
          <cell r="D42819" t="str">
            <v>ASHLAND CHEMICAL DE MEXICO, S.A. DE C.V.</v>
          </cell>
        </row>
        <row r="42820">
          <cell r="C42820">
            <v>249</v>
          </cell>
          <cell r="D42820" t="str">
            <v>ASHLAND CHEMICAL DE MEXICO, S.A. DE C.V.</v>
          </cell>
        </row>
        <row r="42821">
          <cell r="C42821">
            <v>175</v>
          </cell>
          <cell r="D42821" t="str">
            <v>MAURICIO JOVAN WONG MEDINA</v>
          </cell>
        </row>
        <row r="42822">
          <cell r="C42822">
            <v>175</v>
          </cell>
          <cell r="D42822" t="str">
            <v>MAURICIO JOVAN WONG MEDINA</v>
          </cell>
        </row>
        <row r="42823">
          <cell r="C42823">
            <v>175</v>
          </cell>
          <cell r="D42823" t="str">
            <v>MAURICIO JOVAN WONG MEDINA</v>
          </cell>
        </row>
        <row r="42824">
          <cell r="C42824">
            <v>175</v>
          </cell>
          <cell r="D42824" t="str">
            <v>MAURICIO JOVAN WONG MEDINA</v>
          </cell>
        </row>
        <row r="42825">
          <cell r="C42825">
            <v>175</v>
          </cell>
          <cell r="D42825" t="str">
            <v>MAURICIO JOVAN WONG MEDINA</v>
          </cell>
        </row>
        <row r="42826">
          <cell r="C42826">
            <v>458</v>
          </cell>
          <cell r="D42826" t="str">
            <v>LA CASA DE LOS ABUELOS EL DORADO SA DE CV</v>
          </cell>
        </row>
        <row r="42827">
          <cell r="C42827">
            <v>458</v>
          </cell>
          <cell r="D42827" t="str">
            <v>LA CASA DE LOS ABUELOS EL DORADO SA DE CV</v>
          </cell>
        </row>
        <row r="42828">
          <cell r="C42828">
            <v>506</v>
          </cell>
          <cell r="D42828" t="str">
            <v>MAXIMO CABRERA MECATL</v>
          </cell>
        </row>
        <row r="42829">
          <cell r="C42829">
            <v>506</v>
          </cell>
          <cell r="D42829" t="str">
            <v>MAXIMO CABRERA MECATL</v>
          </cell>
        </row>
        <row r="42830">
          <cell r="C42830">
            <v>440</v>
          </cell>
          <cell r="D42830" t="str">
            <v>BIMBO</v>
          </cell>
        </row>
        <row r="42831">
          <cell r="C42831">
            <v>144</v>
          </cell>
          <cell r="D42831" t="str">
            <v>SUELAS WYNY SA DE CV</v>
          </cell>
        </row>
        <row r="42832">
          <cell r="C42832">
            <v>89</v>
          </cell>
          <cell r="D42832" t="str">
            <v>KERRY INGREDIENTS DE MEXICO SA DE CV</v>
          </cell>
        </row>
        <row r="42833">
          <cell r="C42833">
            <v>367</v>
          </cell>
          <cell r="D42833" t="str">
            <v>WRANGLER DE MEXICO, S. DE R.L. DE C.V.</v>
          </cell>
        </row>
        <row r="42834">
          <cell r="C42834">
            <v>367</v>
          </cell>
          <cell r="D42834" t="str">
            <v>WRANGLER DE MEXICO, S. DE R.L. DE C.V.</v>
          </cell>
        </row>
        <row r="42835">
          <cell r="C42835">
            <v>44</v>
          </cell>
          <cell r="D42835" t="str">
            <v>CONFRUTTA S.A.</v>
          </cell>
        </row>
        <row r="42836">
          <cell r="C42836">
            <v>44</v>
          </cell>
          <cell r="D42836" t="str">
            <v>CONFRUTTA S.A.</v>
          </cell>
        </row>
        <row r="42837">
          <cell r="C42837">
            <v>44</v>
          </cell>
          <cell r="D42837" t="str">
            <v>CONFRUTTA S.A.</v>
          </cell>
        </row>
        <row r="42838">
          <cell r="C42838">
            <v>44</v>
          </cell>
          <cell r="D42838" t="str">
            <v>CONFRUTTA S.A.</v>
          </cell>
        </row>
        <row r="42839">
          <cell r="C42839">
            <v>382</v>
          </cell>
          <cell r="D42839" t="str">
            <v>PC BIOLOGICS, S.A. DE C.V.</v>
          </cell>
        </row>
        <row r="42840">
          <cell r="C42840">
            <v>479</v>
          </cell>
          <cell r="D42840" t="str">
            <v>ANGELA DE LA ROSA SERMEÑO CARVAJAL</v>
          </cell>
        </row>
        <row r="42841">
          <cell r="C42841">
            <v>441</v>
          </cell>
          <cell r="D42841" t="str">
            <v>BIMBO</v>
          </cell>
        </row>
        <row r="42842">
          <cell r="C42842">
            <v>249</v>
          </cell>
          <cell r="D42842" t="str">
            <v>ASHLAND CHEMICAL DE MEXICO, S.A. DE C.V.</v>
          </cell>
        </row>
        <row r="42843">
          <cell r="C42843">
            <v>249</v>
          </cell>
          <cell r="D42843" t="str">
            <v>ASHLAND CHEMICAL DE MEXICO, S.A. DE C.V.</v>
          </cell>
        </row>
        <row r="42844">
          <cell r="C42844">
            <v>238</v>
          </cell>
          <cell r="D42844" t="str">
            <v>ANSA MCAL TRADING, INC.</v>
          </cell>
        </row>
        <row r="42845">
          <cell r="C42845">
            <v>44</v>
          </cell>
          <cell r="D42845" t="str">
            <v>CONFRUTTA S.A.</v>
          </cell>
        </row>
        <row r="42846">
          <cell r="C42846">
            <v>490</v>
          </cell>
          <cell r="D42846" t="str">
            <v>INDUSTRIA QUIMICA PQT</v>
          </cell>
        </row>
        <row r="42847">
          <cell r="C42847" t="str">
            <v>MOSTR</v>
          </cell>
          <cell r="D42847" t="str">
            <v>VENTAS DE MOSTRADOR</v>
          </cell>
        </row>
        <row r="42848">
          <cell r="C42848">
            <v>249</v>
          </cell>
          <cell r="D42848" t="str">
            <v>ASHLAND CHEMICAL DE MEXICO, S.A. DE C.V.</v>
          </cell>
        </row>
        <row r="42849">
          <cell r="C42849">
            <v>249</v>
          </cell>
          <cell r="D42849" t="str">
            <v>ASHLAND CHEMICAL DE MEXICO, S.A. DE C.V.</v>
          </cell>
        </row>
        <row r="42850">
          <cell r="C42850">
            <v>249</v>
          </cell>
          <cell r="D42850" t="str">
            <v>ASHLAND CHEMICAL DE MEXICO, S.A. DE C.V.</v>
          </cell>
        </row>
        <row r="42851">
          <cell r="C42851">
            <v>53</v>
          </cell>
          <cell r="D42851" t="str">
            <v>DINCO DEL NORTE SA DE CV</v>
          </cell>
        </row>
        <row r="42852">
          <cell r="C42852">
            <v>177</v>
          </cell>
          <cell r="D42852" t="str">
            <v>COLOIDALES DUCHE SA DE CV</v>
          </cell>
        </row>
        <row r="42853">
          <cell r="C42853">
            <v>249</v>
          </cell>
          <cell r="D42853" t="str">
            <v>ASHLAND CHEMICAL DE MEXICO, S.A. DE C.V.</v>
          </cell>
        </row>
        <row r="42854">
          <cell r="C42854">
            <v>249</v>
          </cell>
          <cell r="D42854" t="str">
            <v>ASHLAND CHEMICAL DE MEXICO, S.A. DE C.V.</v>
          </cell>
        </row>
        <row r="42855">
          <cell r="C42855">
            <v>249</v>
          </cell>
          <cell r="D42855" t="str">
            <v>ASHLAND CHEMICAL DE MEXICO, S.A. DE C.V.</v>
          </cell>
        </row>
        <row r="42856">
          <cell r="C42856">
            <v>179</v>
          </cell>
          <cell r="D42856" t="str">
            <v>TBG APPAREL S DE RL DE CV</v>
          </cell>
        </row>
        <row r="42857">
          <cell r="C42857">
            <v>33</v>
          </cell>
          <cell r="D42857" t="str">
            <v>CERVECERIA CUAUHTEMOC MOCTEZUMA SA DE CV</v>
          </cell>
        </row>
        <row r="42858">
          <cell r="C42858">
            <v>33</v>
          </cell>
          <cell r="D42858" t="str">
            <v>CERVECERIA CUAUHTEMOC MOCTEZUMA SA DE CV</v>
          </cell>
        </row>
        <row r="42859">
          <cell r="C42859">
            <v>33</v>
          </cell>
          <cell r="D42859" t="str">
            <v>CERVECERIA CUAUHTEMOC MOCTEZUMA SA DE CV</v>
          </cell>
        </row>
        <row r="42860">
          <cell r="C42860">
            <v>33</v>
          </cell>
          <cell r="D42860" t="str">
            <v>CERVECERIA CUAUHTEMOC MOCTEZUMA SA DE CV</v>
          </cell>
        </row>
        <row r="42861">
          <cell r="C42861">
            <v>33</v>
          </cell>
          <cell r="D42861" t="str">
            <v>CERVECERIA CUAUHTEMOC MOCTEZUMA SA DE CV</v>
          </cell>
        </row>
        <row r="42862">
          <cell r="C42862">
            <v>33</v>
          </cell>
          <cell r="D42862" t="str">
            <v>CERVECERIA CUAUHTEMOC MOCTEZUMA SA DE CV</v>
          </cell>
        </row>
        <row r="42863">
          <cell r="C42863">
            <v>378</v>
          </cell>
          <cell r="D42863" t="str">
            <v>STONE LAV, S.A. DE C.V.</v>
          </cell>
        </row>
        <row r="42864">
          <cell r="C42864">
            <v>249</v>
          </cell>
          <cell r="D42864" t="str">
            <v>ASHLAND CHEMICAL DE MEXICO, S.A. DE C.V.</v>
          </cell>
        </row>
        <row r="42865">
          <cell r="C42865">
            <v>249</v>
          </cell>
          <cell r="D42865" t="str">
            <v>ASHLAND CHEMICAL DE MEXICO, S.A. DE C.V.</v>
          </cell>
        </row>
        <row r="42866">
          <cell r="C42866">
            <v>445</v>
          </cell>
          <cell r="D42866" t="str">
            <v>BIMBO</v>
          </cell>
        </row>
        <row r="42867">
          <cell r="C42867">
            <v>14</v>
          </cell>
          <cell r="D42867" t="str">
            <v>DISTRIBUIDORA TEXTIL ARTTEX, S.A. DE C.V.</v>
          </cell>
        </row>
        <row r="42868">
          <cell r="C42868">
            <v>441</v>
          </cell>
          <cell r="D42868" t="str">
            <v>BIMBO</v>
          </cell>
        </row>
        <row r="42869">
          <cell r="C42869">
            <v>249</v>
          </cell>
          <cell r="D42869" t="str">
            <v>ASHLAND CHEMICAL DE MEXICO, S.A. DE C.V.</v>
          </cell>
        </row>
        <row r="42870">
          <cell r="C42870">
            <v>249</v>
          </cell>
          <cell r="D42870" t="str">
            <v>ASHLAND CHEMICAL DE MEXICO, S.A. DE C.V.</v>
          </cell>
        </row>
        <row r="42871">
          <cell r="C42871">
            <v>113</v>
          </cell>
          <cell r="D42871" t="str">
            <v>GRUMA</v>
          </cell>
        </row>
        <row r="42872">
          <cell r="C42872">
            <v>144</v>
          </cell>
          <cell r="D42872" t="str">
            <v>SUELAS WYNY SA DE CV</v>
          </cell>
        </row>
        <row r="42873">
          <cell r="C42873">
            <v>499</v>
          </cell>
          <cell r="D42873" t="str">
            <v>CASQUIMTEX</v>
          </cell>
        </row>
        <row r="42874">
          <cell r="C42874">
            <v>499</v>
          </cell>
          <cell r="D42874" t="str">
            <v>CASQUIMTEX</v>
          </cell>
        </row>
        <row r="42875">
          <cell r="C42875" t="str">
            <v>MOSTR</v>
          </cell>
          <cell r="D42875" t="str">
            <v>VENTAS DE MOSTRADOR</v>
          </cell>
        </row>
        <row r="42876">
          <cell r="C42876" t="str">
            <v>MOSTR</v>
          </cell>
          <cell r="D42876" t="str">
            <v>VENTAS DE MOSTRADOR</v>
          </cell>
        </row>
        <row r="42877">
          <cell r="C42877">
            <v>28</v>
          </cell>
          <cell r="D42877" t="str">
            <v>CERVECERIA CUAUHTEMOC MOCTEZUMA SA DE CV</v>
          </cell>
        </row>
        <row r="42878">
          <cell r="C42878">
            <v>28</v>
          </cell>
          <cell r="D42878" t="str">
            <v>CERVECERIA CUAUHTEMOC MOCTEZUMA SA DE CV</v>
          </cell>
        </row>
        <row r="42879">
          <cell r="C42879">
            <v>28</v>
          </cell>
          <cell r="D42879" t="str">
            <v>CERVECERIA CUAUHTEMOC MOCTEZUMA SA DE CV</v>
          </cell>
        </row>
        <row r="42880">
          <cell r="C42880">
            <v>28</v>
          </cell>
          <cell r="D42880" t="str">
            <v>CERVECERIA CUAUHTEMOC MOCTEZUMA SA DE CV</v>
          </cell>
        </row>
        <row r="42881">
          <cell r="C42881">
            <v>28</v>
          </cell>
          <cell r="D42881" t="str">
            <v>CERVECERIA CUAUHTEMOC MOCTEZUMA SA DE CV</v>
          </cell>
        </row>
        <row r="42882">
          <cell r="C42882">
            <v>249</v>
          </cell>
          <cell r="D42882" t="str">
            <v>ASHLAND CHEMICAL DE MEXICO, S.A. DE C.V.</v>
          </cell>
        </row>
        <row r="42883">
          <cell r="C42883">
            <v>249</v>
          </cell>
          <cell r="D42883" t="str">
            <v>ASHLAND CHEMICAL DE MEXICO, S.A. DE C.V.</v>
          </cell>
        </row>
        <row r="42884">
          <cell r="C42884">
            <v>184</v>
          </cell>
          <cell r="D42884" t="str">
            <v>CUEROMEX WET BLUE SA DE CV</v>
          </cell>
        </row>
        <row r="42885">
          <cell r="C42885">
            <v>184</v>
          </cell>
          <cell r="D42885" t="str">
            <v>CUEROMEX WET BLUE SA DE CV</v>
          </cell>
        </row>
        <row r="42886">
          <cell r="C42886">
            <v>184</v>
          </cell>
          <cell r="D42886" t="str">
            <v>CUEROMEX WET BLUE SA DE CV</v>
          </cell>
        </row>
        <row r="42887">
          <cell r="C42887">
            <v>199</v>
          </cell>
          <cell r="D42887" t="str">
            <v>ANILINAS Y QUIMICOS TEXTILES SA DE CV</v>
          </cell>
        </row>
        <row r="42888">
          <cell r="C42888">
            <v>249</v>
          </cell>
          <cell r="D42888" t="str">
            <v>ASHLAND CHEMICAL DE MEXICO, S.A. DE C.V.</v>
          </cell>
        </row>
        <row r="42889">
          <cell r="C42889">
            <v>249</v>
          </cell>
          <cell r="D42889" t="str">
            <v>ASHLAND CHEMICAL DE MEXICO, S.A. DE C.V.</v>
          </cell>
        </row>
        <row r="42890">
          <cell r="C42890">
            <v>482</v>
          </cell>
          <cell r="D42890" t="str">
            <v>PRODUCTOS LACTEOS LA PROVIDENCIA</v>
          </cell>
        </row>
        <row r="42891">
          <cell r="C42891">
            <v>330</v>
          </cell>
          <cell r="D42891" t="str">
            <v>QUIMICA QURTEC</v>
          </cell>
        </row>
        <row r="42892">
          <cell r="C42892">
            <v>381</v>
          </cell>
          <cell r="D42892" t="str">
            <v>HARI MASA DEL SURESTE, S.A. DE C.V.</v>
          </cell>
        </row>
        <row r="42893">
          <cell r="C42893">
            <v>249</v>
          </cell>
          <cell r="D42893" t="str">
            <v>ASHLAND CHEMICAL DE MEXICO, S.A. DE C.V.</v>
          </cell>
        </row>
        <row r="42894">
          <cell r="C42894">
            <v>31</v>
          </cell>
          <cell r="D42894" t="str">
            <v>CERVECERIA CUAUHTEMOC MOCTEZUMA SA DE CV</v>
          </cell>
        </row>
        <row r="42895">
          <cell r="C42895">
            <v>31</v>
          </cell>
          <cell r="D42895" t="str">
            <v>CERVECERIA CUAUHTEMOC MOCTEZUMA SA DE CV</v>
          </cell>
        </row>
        <row r="42896">
          <cell r="C42896">
            <v>31</v>
          </cell>
          <cell r="D42896" t="str">
            <v>CERVECERIA CUAUHTEMOC MOCTEZUMA SA DE CV</v>
          </cell>
        </row>
        <row r="42897">
          <cell r="C42897">
            <v>445</v>
          </cell>
          <cell r="D42897" t="str">
            <v>BIMBO</v>
          </cell>
        </row>
        <row r="42898">
          <cell r="C42898">
            <v>41</v>
          </cell>
          <cell r="D42898" t="str">
            <v>COMERCIALIZADORA EL ORO SA  DE CV</v>
          </cell>
        </row>
        <row r="42899">
          <cell r="C42899">
            <v>41</v>
          </cell>
          <cell r="D42899" t="str">
            <v>COMERCIALIZADORA EL ORO SA  DE CV</v>
          </cell>
        </row>
        <row r="42900">
          <cell r="C42900">
            <v>41</v>
          </cell>
          <cell r="D42900" t="str">
            <v>COMERCIALIZADORA EL ORO SA  DE CV</v>
          </cell>
        </row>
        <row r="42901">
          <cell r="C42901">
            <v>41</v>
          </cell>
          <cell r="D42901" t="str">
            <v>COMERCIALIZADORA EL ORO SA  DE CV</v>
          </cell>
        </row>
        <row r="42902">
          <cell r="C42902">
            <v>346</v>
          </cell>
          <cell r="D42902" t="str">
            <v>EXAGROMERICA, S.C. DE R.L. DE C.V.</v>
          </cell>
        </row>
        <row r="42903">
          <cell r="C42903">
            <v>104</v>
          </cell>
          <cell r="D42903" t="str">
            <v>MEJORPLUS SA DE CV</v>
          </cell>
        </row>
        <row r="42904">
          <cell r="C42904">
            <v>390</v>
          </cell>
          <cell r="D42904" t="str">
            <v>PRODUCTORA DE ALIMENTOS MEXICANOS, S.A. DE C.V.</v>
          </cell>
        </row>
        <row r="42905">
          <cell r="C42905">
            <v>249</v>
          </cell>
          <cell r="D42905" t="str">
            <v>ASHLAND CHEMICAL DE MEXICO, S.A. DE C.V.</v>
          </cell>
        </row>
        <row r="42906">
          <cell r="C42906">
            <v>249</v>
          </cell>
          <cell r="D42906" t="str">
            <v>ASHLAND CHEMICAL DE MEXICO, S.A. DE C.V.</v>
          </cell>
        </row>
        <row r="42907">
          <cell r="C42907">
            <v>134</v>
          </cell>
          <cell r="D42907" t="str">
            <v>QUIMICA HERNANDEZ RAMIREZ SA DE CV</v>
          </cell>
        </row>
        <row r="42908">
          <cell r="C42908">
            <v>134</v>
          </cell>
          <cell r="D42908" t="str">
            <v>QUIMICA HERNANDEZ RAMIREZ SA DE CV</v>
          </cell>
        </row>
        <row r="42909">
          <cell r="C42909" t="str">
            <v>MOSTR</v>
          </cell>
          <cell r="D42909" t="str">
            <v>VENTAS DE MOSTRADOR</v>
          </cell>
        </row>
        <row r="42910">
          <cell r="C42910">
            <v>232</v>
          </cell>
          <cell r="D42910" t="str">
            <v>BANKS (BARBADOS) BREWERIES LTD</v>
          </cell>
        </row>
        <row r="42911">
          <cell r="C42911">
            <v>144</v>
          </cell>
          <cell r="D42911" t="str">
            <v>SUELAS WYNY SA DE CV</v>
          </cell>
        </row>
        <row r="42912">
          <cell r="C42912">
            <v>184</v>
          </cell>
          <cell r="D42912" t="str">
            <v>CUEROMEX WET BLUE SA DE CV</v>
          </cell>
        </row>
        <row r="42913">
          <cell r="C42913">
            <v>184</v>
          </cell>
          <cell r="D42913" t="str">
            <v>CUEROMEX WET BLUE SA DE CV</v>
          </cell>
        </row>
        <row r="42914">
          <cell r="C42914">
            <v>445</v>
          </cell>
          <cell r="D42914" t="str">
            <v>BIMBO</v>
          </cell>
        </row>
        <row r="42915">
          <cell r="C42915">
            <v>249</v>
          </cell>
          <cell r="D42915" t="str">
            <v>ASHLAND CHEMICAL DE MEXICO, S.A. DE C.V.</v>
          </cell>
        </row>
        <row r="42916">
          <cell r="C42916">
            <v>249</v>
          </cell>
          <cell r="D42916" t="str">
            <v>ASHLAND CHEMICAL DE MEXICO, S.A. DE C.V.</v>
          </cell>
        </row>
        <row r="42917">
          <cell r="C42917">
            <v>249</v>
          </cell>
          <cell r="D42917" t="str">
            <v>ASHLAND CHEMICAL DE MEXICO, S.A. DE C.V.</v>
          </cell>
        </row>
        <row r="42918">
          <cell r="C42918">
            <v>249</v>
          </cell>
          <cell r="D42918" t="str">
            <v>ASHLAND CHEMICAL DE MEXICO, S.A. DE C.V.</v>
          </cell>
        </row>
        <row r="42919">
          <cell r="C42919">
            <v>249</v>
          </cell>
          <cell r="D42919" t="str">
            <v>ASHLAND CHEMICAL DE MEXICO, S.A. DE C.V.</v>
          </cell>
        </row>
        <row r="42920">
          <cell r="C42920">
            <v>490</v>
          </cell>
          <cell r="D42920" t="str">
            <v>INDUSTRIA QUIMICA PQT</v>
          </cell>
        </row>
        <row r="42921">
          <cell r="C42921">
            <v>179</v>
          </cell>
          <cell r="D42921" t="str">
            <v>TBG APPAREL S DE RL DE CV</v>
          </cell>
        </row>
        <row r="42922">
          <cell r="C42922">
            <v>67</v>
          </cell>
          <cell r="D42922" t="str">
            <v>GELITA MEXICO S DE RL DE CV</v>
          </cell>
        </row>
        <row r="42923">
          <cell r="C42923">
            <v>446</v>
          </cell>
          <cell r="D42923" t="str">
            <v>MAQUILAS REYTEX, S.A. DE C.V.</v>
          </cell>
        </row>
        <row r="42924">
          <cell r="C42924">
            <v>249</v>
          </cell>
          <cell r="D42924" t="str">
            <v>ASHLAND CHEMICAL DE MEXICO, S.A. DE C.V.</v>
          </cell>
        </row>
        <row r="42925">
          <cell r="C42925">
            <v>40</v>
          </cell>
          <cell r="D42925" t="str">
            <v>CITROLIM SA DE CV</v>
          </cell>
        </row>
        <row r="42926">
          <cell r="C42926">
            <v>479</v>
          </cell>
          <cell r="D42926" t="str">
            <v>ANGELA DE LA ROSA SERMEÑO CARVAJAL</v>
          </cell>
        </row>
        <row r="42927">
          <cell r="C42927">
            <v>479</v>
          </cell>
          <cell r="D42927" t="str">
            <v>ANGELA DE LA ROSA SERMEÑO CARVAJAL</v>
          </cell>
        </row>
        <row r="42928">
          <cell r="C42928">
            <v>179</v>
          </cell>
          <cell r="D42928" t="str">
            <v>TBG APPAREL S DE RL DE CV</v>
          </cell>
        </row>
        <row r="42929">
          <cell r="C42929">
            <v>491</v>
          </cell>
          <cell r="D42929" t="str">
            <v>BACHOCO</v>
          </cell>
        </row>
        <row r="42930">
          <cell r="C42930">
            <v>491</v>
          </cell>
          <cell r="D42930" t="str">
            <v>BACHOCO</v>
          </cell>
        </row>
        <row r="42931">
          <cell r="C42931">
            <v>507</v>
          </cell>
          <cell r="D42931" t="str">
            <v>SENSIENT FLAVORS MEXICO</v>
          </cell>
        </row>
        <row r="42932">
          <cell r="C42932">
            <v>16</v>
          </cell>
          <cell r="D42932" t="str">
            <v>GRUMA</v>
          </cell>
        </row>
        <row r="42933">
          <cell r="C42933">
            <v>445</v>
          </cell>
          <cell r="D42933" t="str">
            <v>BIMBO</v>
          </cell>
        </row>
        <row r="42934">
          <cell r="C42934">
            <v>441</v>
          </cell>
          <cell r="D42934" t="str">
            <v>BIMBO</v>
          </cell>
        </row>
        <row r="42935">
          <cell r="C42935">
            <v>184</v>
          </cell>
          <cell r="D42935" t="str">
            <v>CUEROMEX WET BLUE SA DE CV</v>
          </cell>
        </row>
        <row r="42936">
          <cell r="C42936">
            <v>184</v>
          </cell>
          <cell r="D42936" t="str">
            <v>CUEROMEX WET BLUE SA DE CV</v>
          </cell>
        </row>
        <row r="42937">
          <cell r="C42937">
            <v>184</v>
          </cell>
          <cell r="D42937" t="str">
            <v>CUEROMEX WET BLUE SA DE CV</v>
          </cell>
        </row>
        <row r="42938">
          <cell r="C42938">
            <v>446</v>
          </cell>
          <cell r="D42938" t="str">
            <v>MAQUILAS REYTEX, S.A. DE C.V.</v>
          </cell>
        </row>
        <row r="42939">
          <cell r="C42939">
            <v>14</v>
          </cell>
          <cell r="D42939" t="str">
            <v>DISTRIBUIDORA TEXTIL ARTTEX, S.A. DE C.V.</v>
          </cell>
        </row>
        <row r="42940">
          <cell r="C42940" t="str">
            <v>MOSTR</v>
          </cell>
          <cell r="D42940" t="str">
            <v>VENTAS DE MOSTRADOR</v>
          </cell>
        </row>
        <row r="42941">
          <cell r="C42941">
            <v>378</v>
          </cell>
          <cell r="D42941" t="str">
            <v>STONE LAV, S.A. DE C.V.</v>
          </cell>
        </row>
        <row r="42942">
          <cell r="C42942">
            <v>471</v>
          </cell>
          <cell r="D42942" t="str">
            <v>ALIMENTINNA</v>
          </cell>
        </row>
        <row r="42943">
          <cell r="C42943">
            <v>393</v>
          </cell>
          <cell r="D42943" t="str">
            <v>CERVECERIA CUAUHTEMOC MOCTEZUMA SA DE CV</v>
          </cell>
        </row>
        <row r="42944">
          <cell r="C42944">
            <v>393</v>
          </cell>
          <cell r="D42944" t="str">
            <v>CERVECERIA CUAUHTEMOC MOCTEZUMA SA DE CV</v>
          </cell>
        </row>
        <row r="42945">
          <cell r="C42945">
            <v>393</v>
          </cell>
          <cell r="D42945" t="str">
            <v>CERVECERIA CUAUHTEMOC MOCTEZUMA SA DE CV</v>
          </cell>
        </row>
        <row r="42946">
          <cell r="C42946">
            <v>249</v>
          </cell>
          <cell r="D42946" t="str">
            <v>ASHLAND CHEMICAL DE MEXICO, S.A. DE C.V.</v>
          </cell>
        </row>
        <row r="42947">
          <cell r="C42947">
            <v>249</v>
          </cell>
          <cell r="D42947" t="str">
            <v>ASHLAND CHEMICAL DE MEXICO, S.A. DE C.V.</v>
          </cell>
        </row>
        <row r="42948">
          <cell r="C42948">
            <v>249</v>
          </cell>
          <cell r="D42948" t="str">
            <v>ASHLAND CHEMICAL DE MEXICO, S.A. DE C.V.</v>
          </cell>
        </row>
        <row r="42949">
          <cell r="C42949">
            <v>249</v>
          </cell>
          <cell r="D42949" t="str">
            <v>ASHLAND CHEMICAL DE MEXICO, S.A. DE C.V.</v>
          </cell>
        </row>
        <row r="42950">
          <cell r="C42950">
            <v>249</v>
          </cell>
          <cell r="D42950" t="str">
            <v>ASHLAND CHEMICAL DE MEXICO, S.A. DE C.V.</v>
          </cell>
        </row>
        <row r="42951">
          <cell r="C42951">
            <v>249</v>
          </cell>
          <cell r="D42951" t="str">
            <v>ASHLAND CHEMICAL DE MEXICO, S.A. DE C.V.</v>
          </cell>
        </row>
        <row r="42952">
          <cell r="C42952">
            <v>249</v>
          </cell>
          <cell r="D42952" t="str">
            <v>ASHLAND CHEMICAL DE MEXICO, S.A. DE C.V.</v>
          </cell>
        </row>
        <row r="42953">
          <cell r="C42953">
            <v>67</v>
          </cell>
          <cell r="D42953" t="str">
            <v>GELITA MEXICO S DE RL DE CV</v>
          </cell>
        </row>
        <row r="42954">
          <cell r="C42954">
            <v>32</v>
          </cell>
          <cell r="D42954" t="str">
            <v>CERVECERIA CUAUHTEMOC MOCTEZUMA SA DE CV</v>
          </cell>
        </row>
        <row r="42955">
          <cell r="C42955">
            <v>32</v>
          </cell>
          <cell r="D42955" t="str">
            <v>CERVECERIA CUAUHTEMOC MOCTEZUMA SA DE CV</v>
          </cell>
        </row>
        <row r="42956">
          <cell r="C42956">
            <v>32</v>
          </cell>
          <cell r="D42956" t="str">
            <v>CERVECERIA CUAUHTEMOC MOCTEZUMA SA DE CV</v>
          </cell>
        </row>
        <row r="42957">
          <cell r="C42957">
            <v>32</v>
          </cell>
          <cell r="D42957" t="str">
            <v>CERVECERIA CUAUHTEMOC MOCTEZUMA SA DE CV</v>
          </cell>
        </row>
        <row r="42958">
          <cell r="C42958">
            <v>28</v>
          </cell>
          <cell r="D42958" t="str">
            <v>CERVECERIA CUAUHTEMOC MOCTEZUMA SA DE CV</v>
          </cell>
        </row>
        <row r="42959">
          <cell r="C42959">
            <v>28</v>
          </cell>
          <cell r="D42959" t="str">
            <v>CERVECERIA CUAUHTEMOC MOCTEZUMA SA DE CV</v>
          </cell>
        </row>
        <row r="42960">
          <cell r="C42960">
            <v>28</v>
          </cell>
          <cell r="D42960" t="str">
            <v>CERVECERIA CUAUHTEMOC MOCTEZUMA SA DE CV</v>
          </cell>
        </row>
        <row r="42961">
          <cell r="C42961">
            <v>28</v>
          </cell>
          <cell r="D42961" t="str">
            <v>CERVECERIA CUAUHTEMOC MOCTEZUMA SA DE CV</v>
          </cell>
        </row>
        <row r="42962">
          <cell r="C42962">
            <v>504</v>
          </cell>
          <cell r="D42962" t="str">
            <v>SONNE ENERGETICOS</v>
          </cell>
        </row>
        <row r="42963">
          <cell r="C42963">
            <v>306</v>
          </cell>
          <cell r="D42963" t="str">
            <v>GRIFFITH FOODS, S.A. DE C.V.</v>
          </cell>
        </row>
        <row r="42964">
          <cell r="C42964">
            <v>306</v>
          </cell>
          <cell r="D42964" t="str">
            <v>GRIFFITH FOODS, S.A. DE C.V.</v>
          </cell>
        </row>
        <row r="42965">
          <cell r="C42965">
            <v>306</v>
          </cell>
          <cell r="D42965" t="str">
            <v>GRIFFITH FOODS, S.A. DE C.V.</v>
          </cell>
        </row>
        <row r="42966">
          <cell r="C42966">
            <v>249</v>
          </cell>
          <cell r="D42966" t="str">
            <v>ASHLAND CHEMICAL DE MEXICO, S.A. DE C.V.</v>
          </cell>
        </row>
        <row r="42967">
          <cell r="C42967">
            <v>11</v>
          </cell>
          <cell r="D42967" t="str">
            <v>ALIMENTOS PROFUSA, SA DE CV</v>
          </cell>
        </row>
        <row r="42968">
          <cell r="C42968">
            <v>144</v>
          </cell>
          <cell r="D42968" t="str">
            <v>SUELAS WYNY SA DE CV</v>
          </cell>
        </row>
        <row r="42969">
          <cell r="C42969">
            <v>367</v>
          </cell>
          <cell r="D42969" t="str">
            <v>WRANGLER DE MEXICO, S. DE R.L. DE C.V.</v>
          </cell>
        </row>
        <row r="42970">
          <cell r="C42970">
            <v>367</v>
          </cell>
          <cell r="D42970" t="str">
            <v>WRANGLER DE MEXICO, S. DE R.L. DE C.V.</v>
          </cell>
        </row>
        <row r="42971">
          <cell r="C42971">
            <v>489</v>
          </cell>
          <cell r="D42971" t="str">
            <v>MANUFACTURERA LEE DE MEXICO</v>
          </cell>
        </row>
        <row r="42972">
          <cell r="C42972">
            <v>249</v>
          </cell>
          <cell r="D42972" t="str">
            <v>ASHLAND CHEMICAL DE MEXICO, S.A. DE C.V.</v>
          </cell>
        </row>
        <row r="42973">
          <cell r="C42973">
            <v>184</v>
          </cell>
          <cell r="D42973" t="str">
            <v>CUEROMEX WET BLUE SA DE CV</v>
          </cell>
        </row>
        <row r="42974">
          <cell r="C42974">
            <v>184</v>
          </cell>
          <cell r="D42974" t="str">
            <v>CUEROMEX WET BLUE SA DE CV</v>
          </cell>
        </row>
        <row r="42975">
          <cell r="C42975">
            <v>184</v>
          </cell>
          <cell r="D42975" t="str">
            <v>CUEROMEX WET BLUE SA DE CV</v>
          </cell>
        </row>
        <row r="42976">
          <cell r="C42976">
            <v>239</v>
          </cell>
          <cell r="D42976" t="str">
            <v>PROTEINAS NATURALES, S.A. (PROTENA, S.A.)</v>
          </cell>
        </row>
        <row r="42977">
          <cell r="C42977">
            <v>239</v>
          </cell>
          <cell r="D42977" t="str">
            <v>PROTEINAS NATURALES, S.A. (PROTENA, S.A.)</v>
          </cell>
        </row>
        <row r="42978">
          <cell r="C42978">
            <v>445</v>
          </cell>
          <cell r="D42978" t="str">
            <v>BIMBO</v>
          </cell>
        </row>
        <row r="42979">
          <cell r="C42979">
            <v>249</v>
          </cell>
          <cell r="D42979" t="str">
            <v>ASHLAND CHEMICAL DE MEXICO, S.A. DE C.V.</v>
          </cell>
        </row>
        <row r="42980">
          <cell r="C42980">
            <v>249</v>
          </cell>
          <cell r="D42980" t="str">
            <v>ASHLAND CHEMICAL DE MEXICO, S.A. DE C.V.</v>
          </cell>
        </row>
        <row r="42981">
          <cell r="C42981">
            <v>249</v>
          </cell>
          <cell r="D42981" t="str">
            <v>ASHLAND CHEMICAL DE MEXICO, S.A. DE C.V.</v>
          </cell>
        </row>
        <row r="42982">
          <cell r="C42982">
            <v>249</v>
          </cell>
          <cell r="D42982" t="str">
            <v>ASHLAND CHEMICAL DE MEXICO, S.A. DE C.V.</v>
          </cell>
        </row>
        <row r="42983">
          <cell r="C42983">
            <v>177</v>
          </cell>
          <cell r="D42983" t="str">
            <v>COLOIDALES DUCHE SA DE CV</v>
          </cell>
        </row>
        <row r="42984">
          <cell r="C42984">
            <v>342</v>
          </cell>
          <cell r="D42984" t="str">
            <v>RED STRIPE</v>
          </cell>
        </row>
        <row r="42985">
          <cell r="C42985">
            <v>342</v>
          </cell>
          <cell r="D42985" t="str">
            <v>RED STRIPE</v>
          </cell>
        </row>
        <row r="42986">
          <cell r="C42986">
            <v>342</v>
          </cell>
          <cell r="D42986" t="str">
            <v>RED STRIPE</v>
          </cell>
        </row>
        <row r="42987">
          <cell r="C42987">
            <v>392</v>
          </cell>
          <cell r="D42987" t="str">
            <v>CIH INTERNATIONAL, S.A.R.L.</v>
          </cell>
        </row>
        <row r="42988">
          <cell r="C42988">
            <v>508</v>
          </cell>
          <cell r="D42988" t="str">
            <v>HOUSE OF FULLER</v>
          </cell>
        </row>
        <row r="42989">
          <cell r="C42989">
            <v>249</v>
          </cell>
          <cell r="D42989" t="str">
            <v>ASHLAND CHEMICAL DE MEXICO, S.A. DE C.V.</v>
          </cell>
        </row>
        <row r="42990">
          <cell r="C42990">
            <v>509</v>
          </cell>
          <cell r="D42990" t="str">
            <v>ALCHEMIST CHEMICAL</v>
          </cell>
        </row>
        <row r="42991">
          <cell r="C42991">
            <v>152</v>
          </cell>
          <cell r="D42991" t="str">
            <v>VALLE REDONDO SA DE CV</v>
          </cell>
        </row>
        <row r="42992">
          <cell r="C42992">
            <v>89</v>
          </cell>
          <cell r="D42992" t="str">
            <v>KERRY INGREDIENTS DE MEXICO SA DE CV</v>
          </cell>
        </row>
        <row r="42993">
          <cell r="C42993">
            <v>134</v>
          </cell>
          <cell r="D42993" t="str">
            <v>QUIMICA HERNANDEZ RAMIREZ SA DE CV</v>
          </cell>
        </row>
        <row r="42994">
          <cell r="C42994">
            <v>134</v>
          </cell>
          <cell r="D42994" t="str">
            <v>QUIMICA HERNANDEZ RAMIREZ SA DE CV</v>
          </cell>
        </row>
        <row r="42995">
          <cell r="C42995">
            <v>134</v>
          </cell>
          <cell r="D42995" t="str">
            <v>QUIMICA HERNANDEZ RAMIREZ SA DE CV</v>
          </cell>
        </row>
        <row r="42996">
          <cell r="C42996">
            <v>484</v>
          </cell>
          <cell r="D42996" t="str">
            <v>SERCONOMAR</v>
          </cell>
        </row>
        <row r="42997">
          <cell r="C42997">
            <v>413</v>
          </cell>
          <cell r="D42997" t="str">
            <v>MALTAS E INSUMOS CERVECEROS S.A. DE C.V.</v>
          </cell>
        </row>
        <row r="42998">
          <cell r="C42998">
            <v>249</v>
          </cell>
          <cell r="D42998" t="str">
            <v>ASHLAND CHEMICAL DE MEXICO, S.A. DE C.V.</v>
          </cell>
        </row>
        <row r="42999">
          <cell r="C42999">
            <v>249</v>
          </cell>
          <cell r="D42999" t="str">
            <v>ASHLAND CHEMICAL DE MEXICO, S.A. DE C.V.</v>
          </cell>
        </row>
        <row r="43000">
          <cell r="C43000">
            <v>249</v>
          </cell>
          <cell r="D43000" t="str">
            <v>ASHLAND CHEMICAL DE MEXICO, S.A. DE C.V.</v>
          </cell>
        </row>
        <row r="43001">
          <cell r="C43001">
            <v>89</v>
          </cell>
          <cell r="D43001" t="str">
            <v>KERRY INGREDIENTS DE MEXICO SA DE CV</v>
          </cell>
        </row>
        <row r="43002">
          <cell r="C43002">
            <v>39</v>
          </cell>
          <cell r="D43002" t="str">
            <v>CITROJUGO SA DE CV</v>
          </cell>
        </row>
        <row r="43003">
          <cell r="C43003">
            <v>39</v>
          </cell>
          <cell r="D43003" t="str">
            <v>CITROJUGO SA DE CV</v>
          </cell>
        </row>
        <row r="43004">
          <cell r="C43004" t="str">
            <v>MOSTR</v>
          </cell>
          <cell r="D43004" t="str">
            <v>VENTAS DE MOSTRADOR</v>
          </cell>
        </row>
        <row r="43005">
          <cell r="C43005">
            <v>144</v>
          </cell>
          <cell r="D43005" t="str">
            <v>SUELAS WYNY SA DE CV</v>
          </cell>
        </row>
        <row r="43006">
          <cell r="C43006">
            <v>144</v>
          </cell>
          <cell r="D43006" t="str">
            <v>SUELAS WYNY SA DE CV</v>
          </cell>
        </row>
        <row r="43007">
          <cell r="C43007">
            <v>249</v>
          </cell>
          <cell r="D43007" t="str">
            <v>ASHLAND CHEMICAL DE MEXICO, S.A. DE C.V.</v>
          </cell>
        </row>
        <row r="43008">
          <cell r="C43008">
            <v>509</v>
          </cell>
          <cell r="D43008" t="str">
            <v>ALCHEMIST CHEMICAL</v>
          </cell>
        </row>
        <row r="43009">
          <cell r="C43009">
            <v>30</v>
          </cell>
          <cell r="D43009" t="str">
            <v>CERVECERIA CUAUHTEMOC MOCTEZUMA SA DE CV</v>
          </cell>
        </row>
        <row r="43010">
          <cell r="C43010">
            <v>30</v>
          </cell>
          <cell r="D43010" t="str">
            <v>CERVECERIA CUAUHTEMOC MOCTEZUMA SA DE CV</v>
          </cell>
        </row>
        <row r="43011">
          <cell r="C43011">
            <v>30</v>
          </cell>
          <cell r="D43011" t="str">
            <v>CERVECERIA CUAUHTEMOC MOCTEZUMA SA DE CV</v>
          </cell>
        </row>
        <row r="43012">
          <cell r="C43012">
            <v>30</v>
          </cell>
          <cell r="D43012" t="str">
            <v>CERVECERIA CUAUHTEMOC MOCTEZUMA SA DE CV</v>
          </cell>
        </row>
        <row r="43013">
          <cell r="C43013">
            <v>30</v>
          </cell>
          <cell r="D43013" t="str">
            <v>CERVECERIA CUAUHTEMOC MOCTEZUMA SA DE CV</v>
          </cell>
        </row>
        <row r="43014">
          <cell r="C43014">
            <v>184</v>
          </cell>
          <cell r="D43014" t="str">
            <v>CUEROMEX WET BLUE SA DE CV</v>
          </cell>
        </row>
        <row r="43015">
          <cell r="C43015">
            <v>184</v>
          </cell>
          <cell r="D43015" t="str">
            <v>CUEROMEX WET BLUE SA DE CV</v>
          </cell>
        </row>
        <row r="43016">
          <cell r="C43016">
            <v>14</v>
          </cell>
          <cell r="D43016" t="str">
            <v>DISTRIBUIDORA TEXTIL ARTTEX, S.A. DE C.V.</v>
          </cell>
        </row>
        <row r="43017">
          <cell r="C43017">
            <v>15</v>
          </cell>
          <cell r="D43017" t="str">
            <v>AVIGM SA DE CV</v>
          </cell>
        </row>
        <row r="43018">
          <cell r="C43018">
            <v>33</v>
          </cell>
          <cell r="D43018" t="str">
            <v>CERVECERIA CUAUHTEMOC MOCTEZUMA SA DE CV</v>
          </cell>
        </row>
        <row r="43019">
          <cell r="C43019">
            <v>33</v>
          </cell>
          <cell r="D43019" t="str">
            <v>CERVECERIA CUAUHTEMOC MOCTEZUMA SA DE CV</v>
          </cell>
        </row>
        <row r="43020">
          <cell r="C43020">
            <v>33</v>
          </cell>
          <cell r="D43020" t="str">
            <v>CERVECERIA CUAUHTEMOC MOCTEZUMA SA DE CV</v>
          </cell>
        </row>
        <row r="43021">
          <cell r="C43021">
            <v>33</v>
          </cell>
          <cell r="D43021" t="str">
            <v>CERVECERIA CUAUHTEMOC MOCTEZUMA SA DE CV</v>
          </cell>
        </row>
        <row r="43022">
          <cell r="C43022">
            <v>33</v>
          </cell>
          <cell r="D43022" t="str">
            <v>CERVECERIA CUAUHTEMOC MOCTEZUMA SA DE CV</v>
          </cell>
        </row>
        <row r="43023">
          <cell r="C43023">
            <v>455</v>
          </cell>
          <cell r="D43023" t="str">
            <v>BIMBO</v>
          </cell>
        </row>
        <row r="43024">
          <cell r="C43024">
            <v>441</v>
          </cell>
          <cell r="D43024" t="str">
            <v>BIMBO</v>
          </cell>
        </row>
        <row r="43025">
          <cell r="C43025">
            <v>249</v>
          </cell>
          <cell r="D43025" t="str">
            <v>ASHLAND CHEMICAL DE MEXICO, S.A. DE C.V.</v>
          </cell>
        </row>
        <row r="43026">
          <cell r="C43026">
            <v>392</v>
          </cell>
          <cell r="D43026" t="str">
            <v>CIH INTERNATIONAL, S.A.R.L.</v>
          </cell>
        </row>
        <row r="43027">
          <cell r="C43027">
            <v>392</v>
          </cell>
          <cell r="D43027" t="str">
            <v>CIH INTERNATIONAL, S.A.R.L.</v>
          </cell>
        </row>
        <row r="43028">
          <cell r="C43028">
            <v>392</v>
          </cell>
          <cell r="D43028" t="str">
            <v>CIH INTERNATIONAL, S.A.R.L.</v>
          </cell>
        </row>
        <row r="43029">
          <cell r="C43029">
            <v>175</v>
          </cell>
          <cell r="D43029" t="str">
            <v>MAURICIO JOVAN WONG MEDINA</v>
          </cell>
        </row>
        <row r="43030">
          <cell r="C43030">
            <v>175</v>
          </cell>
          <cell r="D43030" t="str">
            <v>MAURICIO JOVAN WONG MEDINA</v>
          </cell>
        </row>
        <row r="43031">
          <cell r="C43031">
            <v>175</v>
          </cell>
          <cell r="D43031" t="str">
            <v>MAURICIO JOVAN WONG MEDINA</v>
          </cell>
        </row>
        <row r="43032">
          <cell r="C43032">
            <v>249</v>
          </cell>
          <cell r="D43032" t="str">
            <v>ASHLAND CHEMICAL DE MEXICO, S.A. DE C.V.</v>
          </cell>
        </row>
        <row r="43033">
          <cell r="C43033">
            <v>28</v>
          </cell>
          <cell r="D43033" t="str">
            <v>CERVECERIA CUAUHTEMOC MOCTEZUMA SA DE CV</v>
          </cell>
        </row>
        <row r="43034">
          <cell r="C43034">
            <v>28</v>
          </cell>
          <cell r="D43034" t="str">
            <v>CERVECERIA CUAUHTEMOC MOCTEZUMA SA DE CV</v>
          </cell>
        </row>
        <row r="43035">
          <cell r="C43035">
            <v>28</v>
          </cell>
          <cell r="D43035" t="str">
            <v>CERVECERIA CUAUHTEMOC MOCTEZUMA SA DE CV</v>
          </cell>
        </row>
        <row r="43036">
          <cell r="C43036">
            <v>28</v>
          </cell>
          <cell r="D43036" t="str">
            <v>CERVECERIA CUAUHTEMOC MOCTEZUMA SA DE CV</v>
          </cell>
        </row>
        <row r="43037">
          <cell r="C43037">
            <v>28</v>
          </cell>
          <cell r="D43037" t="str">
            <v>CERVECERIA CUAUHTEMOC MOCTEZUMA SA DE CV</v>
          </cell>
        </row>
        <row r="43038">
          <cell r="C43038">
            <v>104</v>
          </cell>
          <cell r="D43038" t="str">
            <v>MEJORPLUS SA DE CV</v>
          </cell>
        </row>
        <row r="43039">
          <cell r="C43039">
            <v>104</v>
          </cell>
          <cell r="D43039" t="str">
            <v>MEJORPLUS SA DE CV</v>
          </cell>
        </row>
        <row r="43040">
          <cell r="C43040">
            <v>104</v>
          </cell>
          <cell r="D43040" t="str">
            <v>MEJORPLUS SA DE CV</v>
          </cell>
        </row>
        <row r="43041">
          <cell r="C43041">
            <v>177</v>
          </cell>
          <cell r="D43041" t="str">
            <v>COLOIDALES DUCHE SA DE CV</v>
          </cell>
        </row>
        <row r="43042">
          <cell r="C43042">
            <v>249</v>
          </cell>
          <cell r="D43042" t="str">
            <v>ASHLAND CHEMICAL DE MEXICO, S.A. DE C.V.</v>
          </cell>
        </row>
        <row r="43043">
          <cell r="C43043">
            <v>249</v>
          </cell>
          <cell r="D43043" t="str">
            <v>ASHLAND CHEMICAL DE MEXICO, S.A. DE C.V.</v>
          </cell>
        </row>
        <row r="43044">
          <cell r="C43044">
            <v>249</v>
          </cell>
          <cell r="D43044" t="str">
            <v>ASHLAND CHEMICAL DE MEXICO, S.A. DE C.V.</v>
          </cell>
        </row>
        <row r="43045">
          <cell r="C43045">
            <v>423</v>
          </cell>
          <cell r="D43045" t="str">
            <v>VISCERAS SELECTAS DEL BAJIO.S. DE R.L. DE C.V.</v>
          </cell>
        </row>
        <row r="43046">
          <cell r="C43046">
            <v>423</v>
          </cell>
          <cell r="D43046" t="str">
            <v>VISCERAS SELECTAS DEL BAJIO.S. DE R.L. DE C.V.</v>
          </cell>
        </row>
        <row r="43047">
          <cell r="C43047">
            <v>409</v>
          </cell>
          <cell r="D43047" t="str">
            <v>INGENIERO FRANCISCO QUINZAÑOS Y CIA SA DE CV</v>
          </cell>
        </row>
        <row r="43048">
          <cell r="C43048">
            <v>313</v>
          </cell>
          <cell r="D43048" t="str">
            <v>COMMONWEALTH BREWERY LTD</v>
          </cell>
        </row>
        <row r="43049">
          <cell r="C43049">
            <v>487</v>
          </cell>
          <cell r="D43049" t="str">
            <v>BIMBO</v>
          </cell>
        </row>
        <row r="43050">
          <cell r="C43050">
            <v>445</v>
          </cell>
          <cell r="D43050" t="str">
            <v>BIMBO</v>
          </cell>
        </row>
        <row r="43051">
          <cell r="C43051">
            <v>440</v>
          </cell>
          <cell r="D43051" t="str">
            <v>BIMBO</v>
          </cell>
        </row>
        <row r="43052">
          <cell r="C43052">
            <v>306</v>
          </cell>
          <cell r="D43052" t="str">
            <v>GRIFFITH FOODS, S.A. DE C.V.</v>
          </cell>
        </row>
        <row r="43053">
          <cell r="C43053">
            <v>407</v>
          </cell>
          <cell r="D43053" t="str">
            <v>GRUMA</v>
          </cell>
        </row>
        <row r="43054">
          <cell r="C43054">
            <v>249</v>
          </cell>
          <cell r="D43054" t="str">
            <v>ASHLAND CHEMICAL DE MEXICO, S.A. DE C.V.</v>
          </cell>
        </row>
        <row r="43055">
          <cell r="C43055">
            <v>337</v>
          </cell>
          <cell r="D43055" t="str">
            <v>CERVECERIA CUAUHTEMOC MOCTEZUMA SA DE CV</v>
          </cell>
        </row>
        <row r="43056">
          <cell r="C43056">
            <v>337</v>
          </cell>
          <cell r="D43056" t="str">
            <v>CERVECERIA CUAUHTEMOC MOCTEZUMA SA DE CV</v>
          </cell>
        </row>
        <row r="43057">
          <cell r="C43057">
            <v>337</v>
          </cell>
          <cell r="D43057" t="str">
            <v>CERVECERIA CUAUHTEMOC MOCTEZUMA SA DE CV</v>
          </cell>
        </row>
        <row r="43058">
          <cell r="C43058">
            <v>337</v>
          </cell>
          <cell r="D43058" t="str">
            <v>CERVECERIA CUAUHTEMOC MOCTEZUMA SA DE CV</v>
          </cell>
        </row>
        <row r="43059">
          <cell r="C43059">
            <v>337</v>
          </cell>
          <cell r="D43059" t="str">
            <v>CERVECERIA CUAUHTEMOC MOCTEZUMA SA DE CV</v>
          </cell>
        </row>
        <row r="43060">
          <cell r="C43060">
            <v>337</v>
          </cell>
          <cell r="D43060" t="str">
            <v>CERVECERIA CUAUHTEMOC MOCTEZUMA SA DE CV</v>
          </cell>
        </row>
        <row r="43061">
          <cell r="C43061">
            <v>436</v>
          </cell>
          <cell r="D43061" t="str">
            <v>CERVECERIA PANAMA, S.A.</v>
          </cell>
        </row>
        <row r="43062">
          <cell r="C43062">
            <v>436</v>
          </cell>
          <cell r="D43062" t="str">
            <v>CERVECERIA PANAMA, S.A.</v>
          </cell>
        </row>
        <row r="43063">
          <cell r="C43063">
            <v>144</v>
          </cell>
          <cell r="D43063" t="str">
            <v>SUELAS WYNY SA DE CV</v>
          </cell>
        </row>
        <row r="43064">
          <cell r="C43064">
            <v>144</v>
          </cell>
          <cell r="D43064" t="str">
            <v>SUELAS WYNY SA DE CV</v>
          </cell>
        </row>
        <row r="43065">
          <cell r="C43065">
            <v>22</v>
          </cell>
          <cell r="D43065" t="str">
            <v>BIOTECNICA INTERNACIONAL SA DE CV</v>
          </cell>
        </row>
        <row r="43066">
          <cell r="C43066">
            <v>151</v>
          </cell>
          <cell r="D43066" t="str">
            <v>UNGERER MEXICO S DE RL DE CV</v>
          </cell>
        </row>
        <row r="43067">
          <cell r="C43067">
            <v>184</v>
          </cell>
          <cell r="D43067" t="str">
            <v>CUEROMEX WET BLUE SA DE CV</v>
          </cell>
        </row>
        <row r="43068">
          <cell r="C43068">
            <v>184</v>
          </cell>
          <cell r="D43068" t="str">
            <v>CUEROMEX WET BLUE SA DE CV</v>
          </cell>
        </row>
        <row r="43069">
          <cell r="C43069">
            <v>115</v>
          </cell>
          <cell r="D43069" t="str">
            <v>GRUMA</v>
          </cell>
        </row>
        <row r="43070">
          <cell r="C43070">
            <v>249</v>
          </cell>
          <cell r="D43070" t="str">
            <v>ASHLAND CHEMICAL DE MEXICO, S.A. DE C.V.</v>
          </cell>
        </row>
        <row r="43071">
          <cell r="C43071">
            <v>482</v>
          </cell>
          <cell r="D43071" t="str">
            <v>PRODUCTOS LACTEOS LA PROVIDENCIA</v>
          </cell>
        </row>
        <row r="43072">
          <cell r="C43072">
            <v>479</v>
          </cell>
          <cell r="D43072" t="str">
            <v>ANGELA DE LA ROSA SERMEÑO CARVAJAL</v>
          </cell>
        </row>
        <row r="43073">
          <cell r="C43073">
            <v>134</v>
          </cell>
          <cell r="D43073" t="str">
            <v>QUIMICA HERNANDEZ RAMIREZ SA DE CV</v>
          </cell>
        </row>
        <row r="43074">
          <cell r="C43074">
            <v>134</v>
          </cell>
          <cell r="D43074" t="str">
            <v>QUIMICA HERNANDEZ RAMIREZ SA DE CV</v>
          </cell>
        </row>
        <row r="43075">
          <cell r="C43075">
            <v>134</v>
          </cell>
          <cell r="D43075" t="str">
            <v>QUIMICA HERNANDEZ RAMIREZ SA DE CV</v>
          </cell>
        </row>
        <row r="43076">
          <cell r="C43076">
            <v>14</v>
          </cell>
          <cell r="D43076" t="str">
            <v>DISTRIBUIDORA TEXTIL ARTTEX, S.A. DE C.V.</v>
          </cell>
        </row>
        <row r="43077">
          <cell r="C43077">
            <v>14</v>
          </cell>
          <cell r="D43077" t="str">
            <v>DISTRIBUIDORA TEXTIL ARTTEX, S.A. DE C.V.</v>
          </cell>
        </row>
        <row r="43078">
          <cell r="C43078">
            <v>249</v>
          </cell>
          <cell r="D43078" t="str">
            <v>ASHLAND CHEMICAL DE MEXICO, S.A. DE C.V.</v>
          </cell>
        </row>
        <row r="43079">
          <cell r="C43079">
            <v>249</v>
          </cell>
          <cell r="D43079" t="str">
            <v>ASHLAND CHEMICAL DE MEXICO, S.A. DE C.V.</v>
          </cell>
        </row>
        <row r="43080">
          <cell r="C43080">
            <v>6</v>
          </cell>
          <cell r="D43080" t="str">
            <v>AGRANA FRUIT MEXICO SA DE CV</v>
          </cell>
        </row>
        <row r="43081">
          <cell r="C43081">
            <v>249</v>
          </cell>
          <cell r="D43081" t="str">
            <v>ASHLAND CHEMICAL DE MEXICO, S.A. DE C.V.</v>
          </cell>
        </row>
        <row r="43082">
          <cell r="C43082">
            <v>370</v>
          </cell>
          <cell r="D43082" t="str">
            <v>JUAN RAMON DELGADILLO ALDRETE</v>
          </cell>
        </row>
        <row r="43083">
          <cell r="C43083">
            <v>249</v>
          </cell>
          <cell r="D43083" t="str">
            <v>ASHLAND CHEMICAL DE MEXICO, S.A. DE C.V.</v>
          </cell>
        </row>
        <row r="43084">
          <cell r="C43084">
            <v>249</v>
          </cell>
          <cell r="D43084" t="str">
            <v>ASHLAND CHEMICAL DE MEXICO, S.A. DE C.V.</v>
          </cell>
        </row>
        <row r="43085">
          <cell r="C43085">
            <v>249</v>
          </cell>
          <cell r="D43085" t="str">
            <v>ASHLAND CHEMICAL DE MEXICO, S.A. DE C.V.</v>
          </cell>
        </row>
        <row r="43086">
          <cell r="C43086">
            <v>53</v>
          </cell>
          <cell r="D43086" t="str">
            <v>DINCO DEL NORTE SA DE CV</v>
          </cell>
        </row>
        <row r="43087">
          <cell r="C43087">
            <v>53</v>
          </cell>
          <cell r="D43087" t="str">
            <v>DINCO DEL NORTE SA DE CV</v>
          </cell>
        </row>
        <row r="43088">
          <cell r="C43088">
            <v>53</v>
          </cell>
          <cell r="D43088" t="str">
            <v>DINCO DEL NORTE SA DE CV</v>
          </cell>
        </row>
        <row r="43089">
          <cell r="C43089" t="str">
            <v>MOSTR</v>
          </cell>
          <cell r="D43089" t="str">
            <v>VENTAS DE MOSTRADOR</v>
          </cell>
        </row>
        <row r="43090">
          <cell r="C43090" t="str">
            <v>MOSTR</v>
          </cell>
          <cell r="D43090" t="str">
            <v>VENTAS DE MOSTRADOR</v>
          </cell>
        </row>
        <row r="43091">
          <cell r="C43091">
            <v>29</v>
          </cell>
          <cell r="D43091" t="str">
            <v>CERVECERIA CUAUHTEMOC MOCTEZUMA SA DE CV</v>
          </cell>
        </row>
        <row r="43092">
          <cell r="C43092">
            <v>29</v>
          </cell>
          <cell r="D43092" t="str">
            <v>CERVECERIA CUAUHTEMOC MOCTEZUMA SA DE CV</v>
          </cell>
        </row>
        <row r="43093">
          <cell r="C43093">
            <v>29</v>
          </cell>
          <cell r="D43093" t="str">
            <v>CERVECERIA CUAUHTEMOC MOCTEZUMA SA DE CV</v>
          </cell>
        </row>
        <row r="43094">
          <cell r="C43094">
            <v>29</v>
          </cell>
          <cell r="D43094" t="str">
            <v>CERVECERIA CUAUHTEMOC MOCTEZUMA SA DE CV</v>
          </cell>
        </row>
        <row r="43095">
          <cell r="C43095">
            <v>444</v>
          </cell>
          <cell r="D43095" t="str">
            <v>BIMBO</v>
          </cell>
        </row>
        <row r="43096">
          <cell r="C43096">
            <v>89</v>
          </cell>
          <cell r="D43096" t="str">
            <v>KERRY INGREDIENTS DE MEXICO SA DE CV</v>
          </cell>
        </row>
        <row r="43097">
          <cell r="C43097">
            <v>89</v>
          </cell>
          <cell r="D43097" t="str">
            <v>KERRY INGREDIENTS DE MEXICO SA DE CV</v>
          </cell>
        </row>
        <row r="43098">
          <cell r="C43098">
            <v>89</v>
          </cell>
          <cell r="D43098" t="str">
            <v>KERRY INGREDIENTS DE MEXICO SA DE CV</v>
          </cell>
        </row>
        <row r="43099">
          <cell r="C43099">
            <v>511</v>
          </cell>
          <cell r="D43099" t="str">
            <v>BRIAN ANDRES CHAVEZ GRANADOS</v>
          </cell>
        </row>
        <row r="43100">
          <cell r="C43100">
            <v>134</v>
          </cell>
          <cell r="D43100" t="str">
            <v>QUIMICA HERNANDEZ RAMIREZ SA DE CV</v>
          </cell>
        </row>
        <row r="43101">
          <cell r="C43101">
            <v>249</v>
          </cell>
          <cell r="D43101" t="str">
            <v>ASHLAND CHEMICAL DE MEXICO, S.A. DE C.V.</v>
          </cell>
        </row>
        <row r="43102">
          <cell r="C43102">
            <v>510</v>
          </cell>
          <cell r="D43102" t="str">
            <v>BIMBO</v>
          </cell>
        </row>
        <row r="43103">
          <cell r="C43103">
            <v>384</v>
          </cell>
          <cell r="D43103" t="str">
            <v>DIET LINE LATIN AMERICA, S. A. P. I.  DE C.V.</v>
          </cell>
        </row>
        <row r="43104">
          <cell r="C43104">
            <v>100</v>
          </cell>
          <cell r="D43104" t="str">
            <v>MANUFACTURAS KALTEX SA DE CV</v>
          </cell>
        </row>
        <row r="43105">
          <cell r="C43105">
            <v>490</v>
          </cell>
          <cell r="D43105" t="str">
            <v>INDUSTRIA QUIMICA PQT</v>
          </cell>
        </row>
        <row r="43106">
          <cell r="C43106" t="str">
            <v>MOSTR</v>
          </cell>
          <cell r="D43106" t="str">
            <v>VENTAS DE MOSTRADOR</v>
          </cell>
        </row>
        <row r="43107">
          <cell r="C43107">
            <v>28</v>
          </cell>
          <cell r="D43107" t="str">
            <v>CERVECERIA CUAUHTEMOC MOCTEZUMA SA DE CV</v>
          </cell>
        </row>
        <row r="43108">
          <cell r="C43108">
            <v>249</v>
          </cell>
          <cell r="D43108" t="str">
            <v>ASHLAND CHEMICAL DE MEXICO, S.A. DE C.V.</v>
          </cell>
        </row>
        <row r="43109">
          <cell r="C43109">
            <v>249</v>
          </cell>
          <cell r="D43109" t="str">
            <v>ASHLAND CHEMICAL DE MEXICO, S.A. DE C.V.</v>
          </cell>
        </row>
        <row r="43110">
          <cell r="C43110">
            <v>249</v>
          </cell>
          <cell r="D43110" t="str">
            <v>ASHLAND CHEMICAL DE MEXICO, S.A. DE C.V.</v>
          </cell>
        </row>
        <row r="43111">
          <cell r="C43111">
            <v>441</v>
          </cell>
          <cell r="D43111" t="str">
            <v>BIMBO</v>
          </cell>
        </row>
        <row r="43112">
          <cell r="C43112">
            <v>184</v>
          </cell>
          <cell r="D43112" t="str">
            <v>CUEROMEX WET BLUE SA DE CV</v>
          </cell>
        </row>
        <row r="43113">
          <cell r="C43113">
            <v>184</v>
          </cell>
          <cell r="D43113" t="str">
            <v>CUEROMEX WET BLUE SA DE CV</v>
          </cell>
        </row>
        <row r="43114">
          <cell r="C43114">
            <v>390</v>
          </cell>
          <cell r="D43114" t="str">
            <v>PRODUCTORA DE ALIMENTOS MEXICANOS, S.A. DE C.V.</v>
          </cell>
        </row>
        <row r="43115">
          <cell r="C43115">
            <v>67</v>
          </cell>
          <cell r="D43115" t="str">
            <v>GELITA MEXICO S DE RL DE CV</v>
          </cell>
        </row>
        <row r="43116">
          <cell r="C43116">
            <v>249</v>
          </cell>
          <cell r="D43116" t="str">
            <v>ASHLAND CHEMICAL DE MEXICO, S.A. DE C.V.</v>
          </cell>
        </row>
        <row r="43117">
          <cell r="C43117">
            <v>249</v>
          </cell>
          <cell r="D43117" t="str">
            <v>ASHLAND CHEMICAL DE MEXICO, S.A. DE C.V.</v>
          </cell>
        </row>
        <row r="43118">
          <cell r="C43118">
            <v>306</v>
          </cell>
          <cell r="D43118" t="str">
            <v>GRIFFITH FOODS, S.A. DE C.V.</v>
          </cell>
        </row>
        <row r="43119">
          <cell r="C43119">
            <v>144</v>
          </cell>
          <cell r="D43119" t="str">
            <v>SUELAS WYNY SA DE CV</v>
          </cell>
        </row>
        <row r="43120">
          <cell r="C43120">
            <v>179</v>
          </cell>
          <cell r="D43120" t="str">
            <v>TBG APPAREL S DE RL DE CV</v>
          </cell>
        </row>
        <row r="43121">
          <cell r="C43121">
            <v>410</v>
          </cell>
          <cell r="D43121" t="str">
            <v>POCHTLAN SEED PRODUCTION SPR DE RL</v>
          </cell>
        </row>
        <row r="43122">
          <cell r="C43122">
            <v>337</v>
          </cell>
          <cell r="D43122" t="str">
            <v>CERVECERIA CUAUHTEMOC MOCTEZUMA SA DE CV</v>
          </cell>
        </row>
        <row r="43123">
          <cell r="C43123">
            <v>337</v>
          </cell>
          <cell r="D43123" t="str">
            <v>CERVECERIA CUAUHTEMOC MOCTEZUMA SA DE CV</v>
          </cell>
        </row>
        <row r="43124">
          <cell r="C43124">
            <v>14</v>
          </cell>
          <cell r="D43124" t="str">
            <v>DISTRIBUIDORA TEXTIL ARTTEX, S.A. DE C.V.</v>
          </cell>
        </row>
        <row r="43125">
          <cell r="C43125">
            <v>471</v>
          </cell>
          <cell r="D43125" t="str">
            <v>ALIMENTINNA</v>
          </cell>
        </row>
        <row r="43126">
          <cell r="C43126">
            <v>32</v>
          </cell>
          <cell r="D43126" t="str">
            <v>CERVECERIA CUAUHTEMOC MOCTEZUMA SA DE CV</v>
          </cell>
        </row>
        <row r="43127">
          <cell r="C43127">
            <v>32</v>
          </cell>
          <cell r="D43127" t="str">
            <v>CERVECERIA CUAUHTEMOC MOCTEZUMA SA DE CV</v>
          </cell>
        </row>
        <row r="43128">
          <cell r="C43128">
            <v>32</v>
          </cell>
          <cell r="D43128" t="str">
            <v>CERVECERIA CUAUHTEMOC MOCTEZUMA SA DE CV</v>
          </cell>
        </row>
        <row r="43129">
          <cell r="C43129">
            <v>32</v>
          </cell>
          <cell r="D43129" t="str">
            <v>CERVECERIA CUAUHTEMOC MOCTEZUMA SA DE CV</v>
          </cell>
        </row>
        <row r="43130">
          <cell r="C43130">
            <v>381</v>
          </cell>
          <cell r="D43130" t="str">
            <v>HARI MASA DEL SURESTE, S.A. DE C.V.</v>
          </cell>
        </row>
        <row r="43131">
          <cell r="C43131">
            <v>378</v>
          </cell>
          <cell r="D43131" t="str">
            <v>STONE LAV, S.A. DE C.V.</v>
          </cell>
        </row>
        <row r="43132">
          <cell r="C43132">
            <v>378</v>
          </cell>
          <cell r="D43132" t="str">
            <v>STONE LAV, S.A. DE C.V.</v>
          </cell>
        </row>
        <row r="43133">
          <cell r="C43133">
            <v>512</v>
          </cell>
          <cell r="D43133" t="str">
            <v>CHARRO BREWING COMPANY</v>
          </cell>
        </row>
        <row r="43134">
          <cell r="C43134">
            <v>249</v>
          </cell>
          <cell r="D43134" t="str">
            <v>ASHLAND CHEMICAL DE MEXICO, S.A. DE C.V.</v>
          </cell>
        </row>
        <row r="43135">
          <cell r="C43135">
            <v>114</v>
          </cell>
          <cell r="D43135" t="str">
            <v>GRUMA</v>
          </cell>
        </row>
        <row r="43136">
          <cell r="C43136">
            <v>114</v>
          </cell>
          <cell r="D43136" t="str">
            <v>GRUMA</v>
          </cell>
        </row>
        <row r="43137">
          <cell r="C43137">
            <v>422</v>
          </cell>
          <cell r="D43137" t="str">
            <v>DYSAL, S.A.P.I., DE C.V.</v>
          </cell>
        </row>
        <row r="43138">
          <cell r="C43138">
            <v>249</v>
          </cell>
          <cell r="D43138" t="str">
            <v>ASHLAND CHEMICAL DE MEXICO, S.A. DE C.V.</v>
          </cell>
        </row>
        <row r="43139">
          <cell r="C43139">
            <v>249</v>
          </cell>
          <cell r="D43139" t="str">
            <v>ASHLAND CHEMICAL DE MEXICO, S.A. DE C.V.</v>
          </cell>
        </row>
        <row r="43140">
          <cell r="C43140">
            <v>249</v>
          </cell>
          <cell r="D43140" t="str">
            <v>ASHLAND CHEMICAL DE MEXICO, S.A. DE C.V.</v>
          </cell>
        </row>
        <row r="43141">
          <cell r="C43141">
            <v>393</v>
          </cell>
          <cell r="D43141" t="str">
            <v>CERVECERIA CUAUHTEMOC MOCTEZUMA SA DE CV</v>
          </cell>
        </row>
        <row r="43142">
          <cell r="C43142">
            <v>249</v>
          </cell>
          <cell r="D43142" t="str">
            <v>ASHLAND CHEMICAL DE MEXICO, S.A. DE C.V.</v>
          </cell>
        </row>
        <row r="43143">
          <cell r="C43143">
            <v>177</v>
          </cell>
          <cell r="D43143" t="str">
            <v>COLOIDALES DUCHE SA DE CV</v>
          </cell>
        </row>
        <row r="43144">
          <cell r="C43144">
            <v>184</v>
          </cell>
          <cell r="D43144" t="str">
            <v>CUEROMEX WET BLUE SA DE CV</v>
          </cell>
        </row>
        <row r="43145">
          <cell r="C43145">
            <v>184</v>
          </cell>
          <cell r="D43145" t="str">
            <v>CUEROMEX WET BLUE SA DE CV</v>
          </cell>
        </row>
        <row r="43146">
          <cell r="C43146">
            <v>184</v>
          </cell>
          <cell r="D43146" t="str">
            <v>CUEROMEX WET BLUE SA DE CV</v>
          </cell>
        </row>
        <row r="43147">
          <cell r="C43147">
            <v>40</v>
          </cell>
          <cell r="D43147" t="str">
            <v>CITROLIM SA DE CV</v>
          </cell>
        </row>
        <row r="43148">
          <cell r="C43148">
            <v>249</v>
          </cell>
          <cell r="D43148" t="str">
            <v>ASHLAND CHEMICAL DE MEXICO, S.A. DE C.V.</v>
          </cell>
        </row>
        <row r="43149">
          <cell r="C43149">
            <v>249</v>
          </cell>
          <cell r="D43149" t="str">
            <v>ASHLAND CHEMICAL DE MEXICO, S.A. DE C.V.</v>
          </cell>
        </row>
        <row r="43150">
          <cell r="C43150">
            <v>249</v>
          </cell>
          <cell r="D43150" t="str">
            <v>ASHLAND CHEMICAL DE MEXICO, S.A. DE C.V.</v>
          </cell>
        </row>
        <row r="43151">
          <cell r="C43151">
            <v>509</v>
          </cell>
          <cell r="D43151" t="str">
            <v>ALCHEMIST CHEMICAL</v>
          </cell>
        </row>
        <row r="43152">
          <cell r="C43152">
            <v>445</v>
          </cell>
          <cell r="D43152" t="str">
            <v>BIMBO</v>
          </cell>
        </row>
        <row r="43153">
          <cell r="C43153">
            <v>367</v>
          </cell>
          <cell r="D43153" t="str">
            <v>WRANGLER DE MEXICO, S. DE R.L. DE C.V.</v>
          </cell>
        </row>
        <row r="43154">
          <cell r="C43154">
            <v>367</v>
          </cell>
          <cell r="D43154" t="str">
            <v>WRANGLER DE MEXICO, S. DE R.L. DE C.V.</v>
          </cell>
        </row>
        <row r="43155">
          <cell r="C43155">
            <v>442</v>
          </cell>
          <cell r="D43155" t="str">
            <v>BIMBO</v>
          </cell>
        </row>
        <row r="43156">
          <cell r="C43156">
            <v>67</v>
          </cell>
          <cell r="D43156" t="str">
            <v>GELITA MEXICO S DE RL DE CV</v>
          </cell>
        </row>
        <row r="43157">
          <cell r="C43157">
            <v>16</v>
          </cell>
          <cell r="D43157" t="str">
            <v>GRUMA</v>
          </cell>
        </row>
        <row r="43158">
          <cell r="C43158">
            <v>249</v>
          </cell>
          <cell r="D43158" t="str">
            <v>ASHLAND CHEMICAL DE MEXICO, S.A. DE C.V.</v>
          </cell>
        </row>
        <row r="43159">
          <cell r="C43159">
            <v>513</v>
          </cell>
          <cell r="D43159" t="str">
            <v>RICARDO SOLIS BALDERAS</v>
          </cell>
        </row>
        <row r="43160">
          <cell r="C43160">
            <v>184</v>
          </cell>
          <cell r="D43160" t="str">
            <v>CUEROMEX WET BLUE SA DE CV</v>
          </cell>
        </row>
        <row r="43161">
          <cell r="C43161">
            <v>184</v>
          </cell>
          <cell r="D43161" t="str">
            <v>CUEROMEX WET BLUE SA DE CV</v>
          </cell>
        </row>
        <row r="43162">
          <cell r="C43162">
            <v>330</v>
          </cell>
          <cell r="D43162" t="str">
            <v>QUIMICA QURTEC</v>
          </cell>
        </row>
        <row r="43163">
          <cell r="C43163">
            <v>441</v>
          </cell>
          <cell r="D43163" t="str">
            <v>BIMBO</v>
          </cell>
        </row>
        <row r="43164">
          <cell r="C43164">
            <v>249</v>
          </cell>
          <cell r="D43164" t="str">
            <v>ASHLAND CHEMICAL DE MEXICO, S.A. DE C.V.</v>
          </cell>
        </row>
        <row r="43165">
          <cell r="C43165">
            <v>392</v>
          </cell>
          <cell r="D43165" t="str">
            <v>CIH INTERNATIONAL, S.A.R.L.</v>
          </cell>
        </row>
        <row r="43166">
          <cell r="C43166">
            <v>392</v>
          </cell>
          <cell r="D43166" t="str">
            <v>CIH INTERNATIONAL, S.A.R.L.</v>
          </cell>
        </row>
        <row r="43167">
          <cell r="C43167">
            <v>107</v>
          </cell>
          <cell r="D43167" t="str">
            <v>MICHEL ONTIVEROS PABLO IGNACIO</v>
          </cell>
        </row>
        <row r="43168">
          <cell r="C43168">
            <v>470</v>
          </cell>
          <cell r="D43168" t="str">
            <v>EKSA MILLS</v>
          </cell>
        </row>
        <row r="43169">
          <cell r="C43169">
            <v>238</v>
          </cell>
          <cell r="D43169" t="str">
            <v>ANSA MCAL TRADING, INC.</v>
          </cell>
        </row>
        <row r="43170">
          <cell r="C43170">
            <v>31</v>
          </cell>
          <cell r="D43170" t="str">
            <v>CERVECERIA CUAUHTEMOC MOCTEZUMA SA DE CV</v>
          </cell>
        </row>
        <row r="43171">
          <cell r="C43171">
            <v>31</v>
          </cell>
          <cell r="D43171" t="str">
            <v>CERVECERIA CUAUHTEMOC MOCTEZUMA SA DE CV</v>
          </cell>
        </row>
        <row r="43172">
          <cell r="C43172">
            <v>31</v>
          </cell>
          <cell r="D43172" t="str">
            <v>CERVECERIA CUAUHTEMOC MOCTEZUMA SA DE CV</v>
          </cell>
        </row>
        <row r="43173">
          <cell r="C43173">
            <v>249</v>
          </cell>
          <cell r="D43173" t="str">
            <v>ASHLAND CHEMICAL DE MEXICO, S.A. DE C.V.</v>
          </cell>
        </row>
        <row r="43174">
          <cell r="C43174">
            <v>249</v>
          </cell>
          <cell r="D43174" t="str">
            <v>ASHLAND CHEMICAL DE MEXICO, S.A. DE C.V.</v>
          </cell>
        </row>
        <row r="43175">
          <cell r="C43175">
            <v>249</v>
          </cell>
          <cell r="D43175" t="str">
            <v>ASHLAND CHEMICAL DE MEXICO, S.A. DE C.V.</v>
          </cell>
        </row>
        <row r="43176">
          <cell r="C43176">
            <v>249</v>
          </cell>
          <cell r="D43176" t="str">
            <v>ASHLAND CHEMICAL DE MEXICO, S.A. DE C.V.</v>
          </cell>
        </row>
        <row r="43177">
          <cell r="C43177">
            <v>249</v>
          </cell>
          <cell r="D43177" t="str">
            <v>ASHLAND CHEMICAL DE MEXICO, S.A. DE C.V.</v>
          </cell>
        </row>
        <row r="43178">
          <cell r="C43178">
            <v>482</v>
          </cell>
          <cell r="D43178" t="str">
            <v>PRODUCTOS LACTEOS LA PROVIDENCIA</v>
          </cell>
        </row>
        <row r="43179">
          <cell r="C43179">
            <v>144</v>
          </cell>
          <cell r="D43179" t="str">
            <v>SUELAS WYNY SA DE CV</v>
          </cell>
        </row>
        <row r="43180">
          <cell r="C43180">
            <v>28</v>
          </cell>
          <cell r="D43180" t="str">
            <v>CERVECERIA CUAUHTEMOC MOCTEZUMA SA DE CV</v>
          </cell>
        </row>
        <row r="43181">
          <cell r="C43181">
            <v>28</v>
          </cell>
          <cell r="D43181" t="str">
            <v>CERVECERIA CUAUHTEMOC MOCTEZUMA SA DE CV</v>
          </cell>
        </row>
        <row r="43182">
          <cell r="C43182">
            <v>28</v>
          </cell>
          <cell r="D43182" t="str">
            <v>CERVECERIA CUAUHTEMOC MOCTEZUMA SA DE CV</v>
          </cell>
        </row>
        <row r="43183">
          <cell r="C43183">
            <v>502</v>
          </cell>
          <cell r="D43183" t="str">
            <v>LA BANDERITA</v>
          </cell>
        </row>
        <row r="43184">
          <cell r="C43184">
            <v>502</v>
          </cell>
          <cell r="D43184" t="str">
            <v>LA BANDERITA</v>
          </cell>
        </row>
        <row r="43185">
          <cell r="C43185">
            <v>502</v>
          </cell>
          <cell r="D43185" t="str">
            <v>LA BANDERITA</v>
          </cell>
        </row>
        <row r="43186">
          <cell r="C43186">
            <v>249</v>
          </cell>
          <cell r="D43186" t="str">
            <v>ASHLAND CHEMICAL DE MEXICO, S.A. DE C.V.</v>
          </cell>
        </row>
        <row r="43187">
          <cell r="C43187">
            <v>249</v>
          </cell>
          <cell r="D43187" t="str">
            <v>ASHLAND CHEMICAL DE MEXICO, S.A. DE C.V.</v>
          </cell>
        </row>
        <row r="43188">
          <cell r="C43188">
            <v>249</v>
          </cell>
          <cell r="D43188" t="str">
            <v>ASHLAND CHEMICAL DE MEXICO, S.A. DE C.V.</v>
          </cell>
        </row>
        <row r="43189">
          <cell r="C43189">
            <v>382</v>
          </cell>
          <cell r="D43189" t="str">
            <v>PC BIOLOGICS, S.A. DE C.V.</v>
          </cell>
        </row>
        <row r="43190">
          <cell r="C43190">
            <v>115</v>
          </cell>
          <cell r="D43190" t="str">
            <v>GRUMA</v>
          </cell>
        </row>
        <row r="43191">
          <cell r="C43191">
            <v>39</v>
          </cell>
          <cell r="D43191" t="str">
            <v>CITROJUGO SA DE CV</v>
          </cell>
        </row>
        <row r="43192">
          <cell r="C43192">
            <v>134</v>
          </cell>
          <cell r="D43192" t="str">
            <v>QUIMICA HERNANDEZ RAMIREZ SA DE CV</v>
          </cell>
        </row>
        <row r="43193">
          <cell r="C43193">
            <v>134</v>
          </cell>
          <cell r="D43193" t="str">
            <v>QUIMICA HERNANDEZ RAMIREZ SA DE CV</v>
          </cell>
        </row>
        <row r="43194">
          <cell r="C43194">
            <v>134</v>
          </cell>
          <cell r="D43194" t="str">
            <v>QUIMICA HERNANDEZ RAMIREZ SA DE CV</v>
          </cell>
        </row>
        <row r="43195">
          <cell r="C43195">
            <v>114</v>
          </cell>
          <cell r="D43195" t="str">
            <v>GRUMA</v>
          </cell>
        </row>
        <row r="43196">
          <cell r="C43196">
            <v>412</v>
          </cell>
          <cell r="D43196" t="str">
            <v>PRODUCTOS AGROINDUSTRIALES DE CHIHUAHUA, SPR DE RL DE CV</v>
          </cell>
        </row>
        <row r="43197">
          <cell r="C43197">
            <v>412</v>
          </cell>
          <cell r="D43197" t="str">
            <v>PRODUCTOS AGROINDUSTRIALES DE CHIHUAHUA, SPR DE RL DE CV</v>
          </cell>
        </row>
        <row r="43198">
          <cell r="C43198">
            <v>130</v>
          </cell>
          <cell r="D43198" t="str">
            <v>PRODUCTOS PERLA, SA DE CV</v>
          </cell>
        </row>
        <row r="43199">
          <cell r="C43199">
            <v>130</v>
          </cell>
          <cell r="D43199" t="str">
            <v>PRODUCTOS PERLA, SA DE CV</v>
          </cell>
        </row>
        <row r="43200">
          <cell r="C43200">
            <v>184</v>
          </cell>
          <cell r="D43200" t="str">
            <v>CUEROMEX WET BLUE SA DE CV</v>
          </cell>
        </row>
        <row r="43201">
          <cell r="C43201">
            <v>184</v>
          </cell>
          <cell r="D43201" t="str">
            <v>CUEROMEX WET BLUE SA DE CV</v>
          </cell>
        </row>
        <row r="43202">
          <cell r="C43202">
            <v>14</v>
          </cell>
          <cell r="D43202" t="str">
            <v>DISTRIBUIDORA TEXTIL ARTTEX, S.A. DE C.V.</v>
          </cell>
        </row>
        <row r="43203">
          <cell r="C43203">
            <v>29</v>
          </cell>
          <cell r="D43203" t="str">
            <v>CERVECERIA CUAUHTEMOC MOCTEZUMA SA DE CV</v>
          </cell>
        </row>
        <row r="43204">
          <cell r="C43204">
            <v>29</v>
          </cell>
          <cell r="D43204" t="str">
            <v>CERVECERIA CUAUHTEMOC MOCTEZUMA SA DE CV</v>
          </cell>
        </row>
        <row r="43205">
          <cell r="C43205">
            <v>29</v>
          </cell>
          <cell r="D43205" t="str">
            <v>CERVECERIA CUAUHTEMOC MOCTEZUMA SA DE CV</v>
          </cell>
        </row>
        <row r="43206">
          <cell r="C43206">
            <v>29</v>
          </cell>
          <cell r="D43206" t="str">
            <v>CERVECERIA CUAUHTEMOC MOCTEZUMA SA DE CV</v>
          </cell>
        </row>
        <row r="43207">
          <cell r="C43207">
            <v>514</v>
          </cell>
          <cell r="D43207" t="str">
            <v>AROMATERAPIA ESENCIAL</v>
          </cell>
        </row>
        <row r="43208">
          <cell r="C43208">
            <v>429</v>
          </cell>
          <cell r="D43208" t="str">
            <v>CERVECERIA PRIMUS, S.A. DE C.V.</v>
          </cell>
        </row>
        <row r="43209">
          <cell r="C43209">
            <v>429</v>
          </cell>
          <cell r="D43209" t="str">
            <v>CERVECERIA PRIMUS, S.A. DE C.V.</v>
          </cell>
        </row>
        <row r="43210">
          <cell r="C43210">
            <v>429</v>
          </cell>
          <cell r="D43210" t="str">
            <v>CERVECERIA PRIMUS, S.A. DE C.V.</v>
          </cell>
        </row>
        <row r="43211">
          <cell r="C43211">
            <v>429</v>
          </cell>
          <cell r="D43211" t="str">
            <v>CERVECERIA PRIMUS, S.A. DE C.V.</v>
          </cell>
        </row>
        <row r="43212">
          <cell r="C43212">
            <v>130</v>
          </cell>
          <cell r="D43212" t="str">
            <v>PRODUCTOS PERLA, SA DE CV</v>
          </cell>
        </row>
        <row r="43213">
          <cell r="C43213">
            <v>249</v>
          </cell>
          <cell r="D43213" t="str">
            <v>ASHLAND CHEMICAL DE MEXICO, S.A. DE C.V.</v>
          </cell>
        </row>
        <row r="43214">
          <cell r="C43214">
            <v>249</v>
          </cell>
          <cell r="D43214" t="str">
            <v>ASHLAND CHEMICAL DE MEXICO, S.A. DE C.V.</v>
          </cell>
        </row>
        <row r="43215">
          <cell r="C43215">
            <v>249</v>
          </cell>
          <cell r="D43215" t="str">
            <v>ASHLAND CHEMICAL DE MEXICO, S.A. DE C.V.</v>
          </cell>
        </row>
        <row r="43216">
          <cell r="C43216">
            <v>33</v>
          </cell>
          <cell r="D43216" t="str">
            <v>CERVECERIA CUAUHTEMOC MOCTEZUMA SA DE CV</v>
          </cell>
        </row>
        <row r="43217">
          <cell r="C43217">
            <v>33</v>
          </cell>
          <cell r="D43217" t="str">
            <v>CERVECERIA CUAUHTEMOC MOCTEZUMA SA DE CV</v>
          </cell>
        </row>
        <row r="43218">
          <cell r="C43218">
            <v>33</v>
          </cell>
          <cell r="D43218" t="str">
            <v>CERVECERIA CUAUHTEMOC MOCTEZUMA SA DE CV</v>
          </cell>
        </row>
        <row r="43219">
          <cell r="C43219">
            <v>33</v>
          </cell>
          <cell r="D43219" t="str">
            <v>CERVECERIA CUAUHTEMOC MOCTEZUMA SA DE CV</v>
          </cell>
        </row>
        <row r="43220">
          <cell r="C43220">
            <v>33</v>
          </cell>
          <cell r="D43220" t="str">
            <v>CERVECERIA CUAUHTEMOC MOCTEZUMA SA DE CV</v>
          </cell>
        </row>
        <row r="43221">
          <cell r="C43221">
            <v>33</v>
          </cell>
          <cell r="D43221" t="str">
            <v>CERVECERIA CUAUHTEMOC MOCTEZUMA SA DE CV</v>
          </cell>
        </row>
        <row r="43222">
          <cell r="C43222">
            <v>33</v>
          </cell>
          <cell r="D43222" t="str">
            <v>CERVECERIA CUAUHTEMOC MOCTEZUMA SA DE CV</v>
          </cell>
        </row>
        <row r="43223">
          <cell r="C43223">
            <v>378</v>
          </cell>
          <cell r="D43223" t="str">
            <v>STONE LAV, S.A. DE C.V.</v>
          </cell>
        </row>
        <row r="43224">
          <cell r="C43224">
            <v>378</v>
          </cell>
          <cell r="D43224" t="str">
            <v>STONE LAV, S.A. DE C.V.</v>
          </cell>
        </row>
        <row r="43225">
          <cell r="C43225">
            <v>249</v>
          </cell>
          <cell r="D43225" t="str">
            <v>ASHLAND CHEMICAL DE MEXICO, S.A. DE C.V.</v>
          </cell>
        </row>
        <row r="43226">
          <cell r="C43226">
            <v>444</v>
          </cell>
          <cell r="D43226" t="str">
            <v>BIMBO</v>
          </cell>
        </row>
        <row r="43227">
          <cell r="C43227">
            <v>249</v>
          </cell>
          <cell r="D43227" t="str">
            <v>ASHLAND CHEMICAL DE MEXICO, S.A. DE C.V.</v>
          </cell>
        </row>
        <row r="43228">
          <cell r="C43228">
            <v>249</v>
          </cell>
          <cell r="D43228" t="str">
            <v>ASHLAND CHEMICAL DE MEXICO, S.A. DE C.V.</v>
          </cell>
        </row>
        <row r="43229">
          <cell r="C43229">
            <v>249</v>
          </cell>
          <cell r="D43229" t="str">
            <v>ASHLAND CHEMICAL DE MEXICO, S.A. DE C.V.</v>
          </cell>
        </row>
        <row r="43230">
          <cell r="C43230">
            <v>500</v>
          </cell>
          <cell r="D43230" t="str">
            <v>HEINEKEN PERU SAC</v>
          </cell>
        </row>
        <row r="43231">
          <cell r="C43231">
            <v>15</v>
          </cell>
          <cell r="D43231" t="str">
            <v>AVIGM SA DE CV</v>
          </cell>
        </row>
        <row r="43232">
          <cell r="C43232">
            <v>184</v>
          </cell>
          <cell r="D43232" t="str">
            <v>CUEROMEX WET BLUE SA DE CV</v>
          </cell>
        </row>
        <row r="43233">
          <cell r="C43233">
            <v>184</v>
          </cell>
          <cell r="D43233" t="str">
            <v>CUEROMEX WET BLUE SA DE CV</v>
          </cell>
        </row>
        <row r="43234">
          <cell r="C43234">
            <v>78</v>
          </cell>
          <cell r="D43234" t="str">
            <v>GRUMA</v>
          </cell>
        </row>
        <row r="43235">
          <cell r="C43235">
            <v>516</v>
          </cell>
          <cell r="D43235" t="str">
            <v>PRODUQUIMICOS INDUSTRIALES</v>
          </cell>
        </row>
        <row r="43236">
          <cell r="C43236">
            <v>179</v>
          </cell>
          <cell r="D43236" t="str">
            <v>TBG APPAREL S DE RL DE CV</v>
          </cell>
        </row>
        <row r="43237">
          <cell r="C43237">
            <v>249</v>
          </cell>
          <cell r="D43237" t="str">
            <v>ASHLAND CHEMICAL DE MEXICO, S.A. DE C.V.</v>
          </cell>
        </row>
        <row r="43238">
          <cell r="C43238">
            <v>249</v>
          </cell>
          <cell r="D43238" t="str">
            <v>ASHLAND CHEMICAL DE MEXICO, S.A. DE C.V.</v>
          </cell>
        </row>
        <row r="43239">
          <cell r="C43239">
            <v>249</v>
          </cell>
          <cell r="D43239" t="str">
            <v>ASHLAND CHEMICAL DE MEXICO, S.A. DE C.V.</v>
          </cell>
        </row>
        <row r="43240">
          <cell r="C43240">
            <v>67</v>
          </cell>
          <cell r="D43240" t="str">
            <v>GELITA MEXICO S DE RL DE CV</v>
          </cell>
        </row>
        <row r="43241">
          <cell r="C43241">
            <v>32</v>
          </cell>
          <cell r="D43241" t="str">
            <v>CERVECERIA CUAUHTEMOC MOCTEZUMA SA DE CV</v>
          </cell>
        </row>
        <row r="43242">
          <cell r="C43242">
            <v>490</v>
          </cell>
          <cell r="D43242" t="str">
            <v>INDUSTRIA QUIMICA PQT</v>
          </cell>
        </row>
        <row r="43243">
          <cell r="C43243">
            <v>306</v>
          </cell>
          <cell r="D43243" t="str">
            <v>GRIFFITH FOODS, S.A. DE C.V.</v>
          </cell>
        </row>
        <row r="43244">
          <cell r="C43244">
            <v>306</v>
          </cell>
          <cell r="D43244" t="str">
            <v>GRIFFITH FOODS, S.A. DE C.V.</v>
          </cell>
        </row>
        <row r="43245">
          <cell r="C43245">
            <v>177</v>
          </cell>
          <cell r="D43245" t="str">
            <v>COLOIDALES DUCHE SA DE CV</v>
          </cell>
        </row>
        <row r="43246">
          <cell r="C43246">
            <v>513</v>
          </cell>
          <cell r="D43246" t="str">
            <v>RICARDO SOLIS BALDERAS</v>
          </cell>
        </row>
        <row r="43247">
          <cell r="C43247">
            <v>179</v>
          </cell>
          <cell r="D43247" t="str">
            <v>TBG APPAREL S DE RL DE CV</v>
          </cell>
        </row>
        <row r="43248">
          <cell r="C43248">
            <v>144</v>
          </cell>
          <cell r="D43248" t="str">
            <v>SUELAS WYNY SA DE CV</v>
          </cell>
        </row>
        <row r="43249">
          <cell r="C43249">
            <v>249</v>
          </cell>
          <cell r="D43249" t="str">
            <v>ASHLAND CHEMICAL DE MEXICO, S.A. DE C.V.</v>
          </cell>
        </row>
        <row r="43250">
          <cell r="C43250">
            <v>249</v>
          </cell>
          <cell r="D43250" t="str">
            <v>ASHLAND CHEMICAL DE MEXICO, S.A. DE C.V.</v>
          </cell>
        </row>
        <row r="43251">
          <cell r="C43251">
            <v>32</v>
          </cell>
          <cell r="D43251" t="str">
            <v>CERVECERIA CUAUHTEMOC MOCTEZUMA SA DE CV</v>
          </cell>
        </row>
        <row r="43252">
          <cell r="C43252">
            <v>28</v>
          </cell>
          <cell r="D43252" t="str">
            <v>CERVECERIA CUAUHTEMOC MOCTEZUMA SA DE CV</v>
          </cell>
        </row>
        <row r="43253">
          <cell r="C43253">
            <v>28</v>
          </cell>
          <cell r="D43253" t="str">
            <v>CERVECERIA CUAUHTEMOC MOCTEZUMA SA DE CV</v>
          </cell>
        </row>
        <row r="43254">
          <cell r="C43254">
            <v>28</v>
          </cell>
          <cell r="D43254" t="str">
            <v>CERVECERIA CUAUHTEMOC MOCTEZUMA SA DE CV</v>
          </cell>
        </row>
        <row r="43255">
          <cell r="C43255">
            <v>28</v>
          </cell>
          <cell r="D43255" t="str">
            <v>CERVECERIA CUAUHTEMOC MOCTEZUMA SA DE CV</v>
          </cell>
        </row>
        <row r="43256">
          <cell r="C43256">
            <v>28</v>
          </cell>
          <cell r="D43256" t="str">
            <v>CERVECERIA CUAUHTEMOC MOCTEZUMA SA DE CV</v>
          </cell>
        </row>
        <row r="43257">
          <cell r="C43257">
            <v>30</v>
          </cell>
          <cell r="D43257" t="str">
            <v>CERVECERIA CUAUHTEMOC MOCTEZUMA SA DE CV</v>
          </cell>
        </row>
        <row r="43258">
          <cell r="C43258">
            <v>30</v>
          </cell>
          <cell r="D43258" t="str">
            <v>CERVECERIA CUAUHTEMOC MOCTEZUMA SA DE CV</v>
          </cell>
        </row>
        <row r="43259">
          <cell r="C43259">
            <v>30</v>
          </cell>
          <cell r="D43259" t="str">
            <v>CERVECERIA CUAUHTEMOC MOCTEZUMA SA DE CV</v>
          </cell>
        </row>
        <row r="43260">
          <cell r="C43260">
            <v>30</v>
          </cell>
          <cell r="D43260" t="str">
            <v>CERVECERIA CUAUHTEMOC MOCTEZUMA SA DE CV</v>
          </cell>
        </row>
        <row r="43261">
          <cell r="C43261">
            <v>30</v>
          </cell>
          <cell r="D43261" t="str">
            <v>CERVECERIA CUAUHTEMOC MOCTEZUMA SA DE CV</v>
          </cell>
        </row>
        <row r="43262">
          <cell r="C43262">
            <v>30</v>
          </cell>
          <cell r="D43262" t="str">
            <v>CERVECERIA CUAUHTEMOC MOCTEZUMA SA DE CV</v>
          </cell>
        </row>
        <row r="43263">
          <cell r="C43263">
            <v>440</v>
          </cell>
          <cell r="D43263" t="str">
            <v>BIMBO</v>
          </cell>
        </row>
        <row r="43264">
          <cell r="C43264">
            <v>184</v>
          </cell>
          <cell r="D43264" t="str">
            <v>CUEROMEX WET BLUE SA DE CV</v>
          </cell>
        </row>
        <row r="43265">
          <cell r="C43265">
            <v>378</v>
          </cell>
          <cell r="D43265" t="str">
            <v>STONE LAV, S.A. DE C.V.</v>
          </cell>
        </row>
        <row r="43266">
          <cell r="C43266">
            <v>378</v>
          </cell>
          <cell r="D43266" t="str">
            <v>STONE LAV, S.A. DE C.V.</v>
          </cell>
        </row>
        <row r="43267">
          <cell r="C43267" t="str">
            <v>MOSTR</v>
          </cell>
          <cell r="D43267" t="str">
            <v>VENTAS DE MOSTRADOR</v>
          </cell>
        </row>
        <row r="43268">
          <cell r="C43268">
            <v>465</v>
          </cell>
          <cell r="D43268" t="str">
            <v>MICROALGAS OLEAS DE MEXICO</v>
          </cell>
        </row>
        <row r="43269">
          <cell r="C43269">
            <v>367</v>
          </cell>
          <cell r="D43269" t="str">
            <v>WRANGLER DE MEXICO, S. DE R.L. DE C.V.</v>
          </cell>
        </row>
        <row r="43270">
          <cell r="C43270">
            <v>517</v>
          </cell>
          <cell r="D43270" t="str">
            <v>MENUDEO QUIMICO</v>
          </cell>
        </row>
        <row r="43271">
          <cell r="C43271">
            <v>14</v>
          </cell>
          <cell r="D43271" t="str">
            <v>DISTRIBUIDORA TEXTIL ARTTEX, S.A. DE C.V.</v>
          </cell>
        </row>
        <row r="43272">
          <cell r="C43272">
            <v>249</v>
          </cell>
          <cell r="D43272" t="str">
            <v>ASHLAND CHEMICAL DE MEXICO, S.A. DE C.V.</v>
          </cell>
        </row>
        <row r="43273">
          <cell r="C43273">
            <v>471</v>
          </cell>
          <cell r="D43273" t="str">
            <v>ALIMENTINNA</v>
          </cell>
        </row>
        <row r="43274">
          <cell r="C43274">
            <v>518</v>
          </cell>
          <cell r="D43274" t="str">
            <v>STEAM INGENIERIA</v>
          </cell>
        </row>
        <row r="43275">
          <cell r="C43275">
            <v>249</v>
          </cell>
          <cell r="D43275" t="str">
            <v>ASHLAND CHEMICAL DE MEXICO, S.A. DE C.V.</v>
          </cell>
        </row>
        <row r="43276">
          <cell r="C43276">
            <v>249</v>
          </cell>
          <cell r="D43276" t="str">
            <v>ASHLAND CHEMICAL DE MEXICO, S.A. DE C.V.</v>
          </cell>
        </row>
        <row r="43277">
          <cell r="C43277">
            <v>444</v>
          </cell>
          <cell r="D43277" t="str">
            <v>BIMBO</v>
          </cell>
        </row>
        <row r="43278">
          <cell r="C43278">
            <v>249</v>
          </cell>
          <cell r="D43278" t="str">
            <v>ASHLAND CHEMICAL DE MEXICO, S.A. DE C.V.</v>
          </cell>
        </row>
        <row r="43279">
          <cell r="C43279">
            <v>249</v>
          </cell>
          <cell r="D43279" t="str">
            <v>ASHLAND CHEMICAL DE MEXICO, S.A. DE C.V.</v>
          </cell>
        </row>
        <row r="43280">
          <cell r="C43280">
            <v>337</v>
          </cell>
          <cell r="D43280" t="str">
            <v>CERVECERIA CUAUHTEMOC MOCTEZUMA SA DE CV</v>
          </cell>
        </row>
        <row r="43281">
          <cell r="C43281">
            <v>337</v>
          </cell>
          <cell r="D43281" t="str">
            <v>CERVECERIA CUAUHTEMOC MOCTEZUMA SA DE CV</v>
          </cell>
        </row>
        <row r="43282">
          <cell r="C43282">
            <v>55</v>
          </cell>
          <cell r="D43282" t="str">
            <v>DISTRIBUIDORA DE TEXTILES AVANTE SA DE CV</v>
          </cell>
        </row>
        <row r="43283">
          <cell r="C43283">
            <v>55</v>
          </cell>
          <cell r="D43283" t="str">
            <v>DISTRIBUIDORA DE TEXTILES AVANTE SA DE CV</v>
          </cell>
        </row>
        <row r="43284">
          <cell r="C43284" t="str">
            <v>MOSTR</v>
          </cell>
          <cell r="D43284" t="str">
            <v>VENTAS DE MOSTRADOR</v>
          </cell>
        </row>
        <row r="43285">
          <cell r="C43285" t="str">
            <v>MOSTR</v>
          </cell>
          <cell r="D43285" t="str">
            <v>VENTAS DE MOSTRADOR</v>
          </cell>
        </row>
        <row r="43286">
          <cell r="C43286">
            <v>28</v>
          </cell>
          <cell r="D43286" t="str">
            <v>CERVECERIA CUAUHTEMOC MOCTEZUMA SA DE CV</v>
          </cell>
        </row>
        <row r="43287">
          <cell r="C43287">
            <v>249</v>
          </cell>
          <cell r="D43287" t="str">
            <v>ASHLAND CHEMICAL DE MEXICO, S.A. DE C.V.</v>
          </cell>
        </row>
        <row r="43288">
          <cell r="C43288">
            <v>249</v>
          </cell>
          <cell r="D43288" t="str">
            <v>ASHLAND CHEMICAL DE MEXICO, S.A. DE C.V.</v>
          </cell>
        </row>
        <row r="43289">
          <cell r="C43289">
            <v>249</v>
          </cell>
          <cell r="D43289" t="str">
            <v>ASHLAND CHEMICAL DE MEXICO, S.A. DE C.V.</v>
          </cell>
        </row>
        <row r="43290">
          <cell r="C43290">
            <v>249</v>
          </cell>
          <cell r="D43290" t="str">
            <v>ASHLAND CHEMICAL DE MEXICO, S.A. DE C.V.</v>
          </cell>
        </row>
        <row r="43291">
          <cell r="C43291">
            <v>16</v>
          </cell>
          <cell r="D43291" t="str">
            <v>GRUMA</v>
          </cell>
        </row>
        <row r="43292">
          <cell r="C43292">
            <v>89</v>
          </cell>
          <cell r="D43292" t="str">
            <v>KERRY INGREDIENTS DE MEXICO SA DE CV</v>
          </cell>
        </row>
        <row r="43293">
          <cell r="C43293">
            <v>33</v>
          </cell>
          <cell r="D43293" t="str">
            <v>CERVECERIA CUAUHTEMOC MOCTEZUMA SA DE CV</v>
          </cell>
        </row>
        <row r="43294">
          <cell r="C43294">
            <v>33</v>
          </cell>
          <cell r="D43294" t="str">
            <v>CERVECERIA CUAUHTEMOC MOCTEZUMA SA DE CV</v>
          </cell>
        </row>
        <row r="43295">
          <cell r="C43295">
            <v>33</v>
          </cell>
          <cell r="D43295" t="str">
            <v>CERVECERIA CUAUHTEMOC MOCTEZUMA SA DE CV</v>
          </cell>
        </row>
        <row r="43296">
          <cell r="C43296">
            <v>392</v>
          </cell>
          <cell r="D43296" t="str">
            <v>CIH INTERNATIONAL, S.A.R.L.</v>
          </cell>
        </row>
        <row r="43297">
          <cell r="C43297">
            <v>392</v>
          </cell>
          <cell r="D43297" t="str">
            <v>CIH INTERNATIONAL, S.A.R.L.</v>
          </cell>
        </row>
        <row r="43298">
          <cell r="C43298">
            <v>392</v>
          </cell>
          <cell r="D43298" t="str">
            <v>CIH INTERNATIONAL, S.A.R.L.</v>
          </cell>
        </row>
        <row r="43299">
          <cell r="C43299">
            <v>14</v>
          </cell>
          <cell r="D43299" t="str">
            <v>DISTRIBUIDORA TEXTIL ARTTEX, S.A. DE C.V.</v>
          </cell>
        </row>
        <row r="43300">
          <cell r="C43300">
            <v>14</v>
          </cell>
          <cell r="D43300" t="str">
            <v>DISTRIBUIDORA TEXTIL ARTTEX, S.A. DE C.V.</v>
          </cell>
        </row>
        <row r="43301">
          <cell r="C43301">
            <v>184</v>
          </cell>
          <cell r="D43301" t="str">
            <v>CUEROMEX WET BLUE SA DE CV</v>
          </cell>
        </row>
        <row r="43302">
          <cell r="C43302">
            <v>184</v>
          </cell>
          <cell r="D43302" t="str">
            <v>CUEROMEX WET BLUE SA DE CV</v>
          </cell>
        </row>
        <row r="43303">
          <cell r="C43303">
            <v>453</v>
          </cell>
          <cell r="D43303" t="str">
            <v>LAPISA SA DE CV</v>
          </cell>
        </row>
        <row r="43304">
          <cell r="C43304">
            <v>515</v>
          </cell>
          <cell r="D43304" t="str">
            <v>ASPID</v>
          </cell>
        </row>
        <row r="43305">
          <cell r="C43305">
            <v>177</v>
          </cell>
          <cell r="D43305" t="str">
            <v>COLOIDALES DUCHE SA DE CV</v>
          </cell>
        </row>
        <row r="43306">
          <cell r="C43306">
            <v>16</v>
          </cell>
          <cell r="D43306" t="str">
            <v>GRUMA</v>
          </cell>
        </row>
        <row r="43307">
          <cell r="C43307">
            <v>249</v>
          </cell>
          <cell r="D43307" t="str">
            <v>ASHLAND CHEMICAL DE MEXICO, S.A. DE C.V.</v>
          </cell>
        </row>
        <row r="43308">
          <cell r="C43308">
            <v>249</v>
          </cell>
          <cell r="D43308" t="str">
            <v>ASHLAND CHEMICAL DE MEXICO, S.A. DE C.V.</v>
          </cell>
        </row>
        <row r="43309">
          <cell r="C43309">
            <v>249</v>
          </cell>
          <cell r="D43309" t="str">
            <v>ASHLAND CHEMICAL DE MEXICO, S.A. DE C.V.</v>
          </cell>
        </row>
        <row r="43310">
          <cell r="C43310">
            <v>249</v>
          </cell>
          <cell r="D43310" t="str">
            <v>ASHLAND CHEMICAL DE MEXICO, S.A. DE C.V.</v>
          </cell>
        </row>
        <row r="43311">
          <cell r="C43311">
            <v>249</v>
          </cell>
          <cell r="D43311" t="str">
            <v>ASHLAND CHEMICAL DE MEXICO, S.A. DE C.V.</v>
          </cell>
        </row>
        <row r="43312">
          <cell r="C43312">
            <v>249</v>
          </cell>
          <cell r="D43312" t="str">
            <v>ASHLAND CHEMICAL DE MEXICO, S.A. DE C.V.</v>
          </cell>
        </row>
        <row r="43313">
          <cell r="C43313">
            <v>144</v>
          </cell>
          <cell r="D43313" t="str">
            <v>SUELAS WYNY SA DE CV</v>
          </cell>
        </row>
        <row r="43314">
          <cell r="C43314">
            <v>134</v>
          </cell>
          <cell r="D43314" t="str">
            <v>QUIMICA HERNANDEZ RAMIREZ SA DE CV</v>
          </cell>
        </row>
        <row r="43315">
          <cell r="C43315">
            <v>134</v>
          </cell>
          <cell r="D43315" t="str">
            <v>QUIMICA HERNANDEZ RAMIREZ SA DE CV</v>
          </cell>
        </row>
        <row r="43316">
          <cell r="C43316">
            <v>134</v>
          </cell>
          <cell r="D43316" t="str">
            <v>QUIMICA HERNANDEZ RAMIREZ SA DE CV</v>
          </cell>
        </row>
        <row r="43317">
          <cell r="C43317">
            <v>513</v>
          </cell>
          <cell r="D43317" t="str">
            <v>RICARDO SOLIS BALDERAS</v>
          </cell>
        </row>
        <row r="43318">
          <cell r="C43318">
            <v>409</v>
          </cell>
          <cell r="D43318" t="str">
            <v>INGENIERO FRANCISCO QUINZAÑOS Y CIA SA DE CV</v>
          </cell>
        </row>
        <row r="43319">
          <cell r="C43319">
            <v>409</v>
          </cell>
          <cell r="D43319" t="str">
            <v>INGENIERO FRANCISCO QUINZAÑOS Y CIA SA DE CV</v>
          </cell>
        </row>
        <row r="43320">
          <cell r="C43320">
            <v>409</v>
          </cell>
          <cell r="D43320" t="str">
            <v>INGENIERO FRANCISCO QUINZAÑOS Y CIA SA DE CV</v>
          </cell>
        </row>
        <row r="43321">
          <cell r="C43321">
            <v>516</v>
          </cell>
          <cell r="D43321" t="str">
            <v>PRODUQUIMICOS INDUSTRIALES</v>
          </cell>
        </row>
        <row r="43322">
          <cell r="C43322">
            <v>249</v>
          </cell>
          <cell r="D43322" t="str">
            <v>ASHLAND CHEMICAL DE MEXICO, S.A. DE C.V.</v>
          </cell>
        </row>
        <row r="43323">
          <cell r="C43323">
            <v>249</v>
          </cell>
          <cell r="D43323" t="str">
            <v>ASHLAND CHEMICAL DE MEXICO, S.A. DE C.V.</v>
          </cell>
        </row>
        <row r="43324">
          <cell r="C43324">
            <v>249</v>
          </cell>
          <cell r="D43324" t="str">
            <v>ASHLAND CHEMICAL DE MEXICO, S.A. DE C.V.</v>
          </cell>
        </row>
        <row r="43325">
          <cell r="C43325">
            <v>249</v>
          </cell>
          <cell r="D43325" t="str">
            <v>ASHLAND CHEMICAL DE MEXICO, S.A. DE C.V.</v>
          </cell>
        </row>
        <row r="43326">
          <cell r="C43326">
            <v>249</v>
          </cell>
          <cell r="D43326" t="str">
            <v>ASHLAND CHEMICAL DE MEXICO, S.A. DE C.V.</v>
          </cell>
        </row>
        <row r="43327">
          <cell r="C43327">
            <v>306</v>
          </cell>
          <cell r="D43327" t="str">
            <v>GRIFFITH FOODS, S.A. DE C.V.</v>
          </cell>
        </row>
        <row r="43328">
          <cell r="C43328">
            <v>306</v>
          </cell>
          <cell r="D43328" t="str">
            <v>GRIFFITH FOODS, S.A. DE C.V.</v>
          </cell>
        </row>
        <row r="43329">
          <cell r="C43329">
            <v>174</v>
          </cell>
          <cell r="D43329" t="str">
            <v>GRUPO INDUSTRIAL CUADRITOS BIOTEK SA DE CV</v>
          </cell>
        </row>
        <row r="43330">
          <cell r="C43330">
            <v>249</v>
          </cell>
          <cell r="D43330" t="str">
            <v>ASHLAND CHEMICAL DE MEXICO, S.A. DE C.V.</v>
          </cell>
        </row>
        <row r="43331">
          <cell r="C43331">
            <v>445</v>
          </cell>
          <cell r="D43331" t="str">
            <v>BIMBO</v>
          </cell>
        </row>
        <row r="43332">
          <cell r="C43332">
            <v>443</v>
          </cell>
          <cell r="D43332" t="str">
            <v>BIMBO</v>
          </cell>
        </row>
        <row r="43333">
          <cell r="C43333">
            <v>128</v>
          </cell>
          <cell r="D43333" t="str">
            <v>PRODUCTOS CURTIENTES SA DE CV</v>
          </cell>
        </row>
        <row r="43334">
          <cell r="C43334">
            <v>128</v>
          </cell>
          <cell r="D43334" t="str">
            <v>PRODUCTOS CURTIENTES SA DE CV</v>
          </cell>
        </row>
        <row r="43335">
          <cell r="C43335">
            <v>128</v>
          </cell>
          <cell r="D43335" t="str">
            <v>PRODUCTOS CURTIENTES SA DE CV</v>
          </cell>
        </row>
        <row r="43336">
          <cell r="C43336">
            <v>412</v>
          </cell>
          <cell r="D43336" t="str">
            <v>PRODUCTOS AGROINDUSTRIALES DE CHIHUAHUA, SPR DE RL DE CV</v>
          </cell>
        </row>
        <row r="43337">
          <cell r="C43337">
            <v>412</v>
          </cell>
          <cell r="D43337" t="str">
            <v>PRODUCTOS AGROINDUSTRIALES DE CHIHUAHUA, SPR DE RL DE CV</v>
          </cell>
        </row>
        <row r="43338">
          <cell r="C43338">
            <v>104</v>
          </cell>
          <cell r="D43338" t="str">
            <v>MEJORPLUS SA DE CV</v>
          </cell>
        </row>
        <row r="43339">
          <cell r="C43339">
            <v>104</v>
          </cell>
          <cell r="D43339" t="str">
            <v>MEJORPLUS SA DE CV</v>
          </cell>
        </row>
        <row r="43340">
          <cell r="C43340">
            <v>104</v>
          </cell>
          <cell r="D43340" t="str">
            <v>MEJORPLUS SA DE CV</v>
          </cell>
        </row>
        <row r="43341">
          <cell r="C43341">
            <v>184</v>
          </cell>
          <cell r="D43341" t="str">
            <v>CUEROMEX WET BLUE SA DE CV</v>
          </cell>
        </row>
        <row r="43342">
          <cell r="C43342">
            <v>184</v>
          </cell>
          <cell r="D43342" t="str">
            <v>CUEROMEX WET BLUE SA DE CV</v>
          </cell>
        </row>
        <row r="43343">
          <cell r="C43343" t="str">
            <v>MOSTR</v>
          </cell>
          <cell r="D43343" t="str">
            <v>VENTAS DE MOSTRADOR</v>
          </cell>
        </row>
        <row r="43344">
          <cell r="C43344">
            <v>337</v>
          </cell>
          <cell r="D43344" t="str">
            <v>CERVECERIA CUAUHTEMOC MOCTEZUMA SA DE CV</v>
          </cell>
        </row>
        <row r="43345">
          <cell r="C43345">
            <v>337</v>
          </cell>
          <cell r="D43345" t="str">
            <v>CERVECERIA CUAUHTEMOC MOCTEZUMA SA DE CV</v>
          </cell>
        </row>
        <row r="43346">
          <cell r="C43346">
            <v>337</v>
          </cell>
          <cell r="D43346" t="str">
            <v>CERVECERIA CUAUHTEMOC MOCTEZUMA SA DE CV</v>
          </cell>
        </row>
        <row r="43347">
          <cell r="C43347">
            <v>232</v>
          </cell>
          <cell r="D43347" t="str">
            <v>BANKS (BARBADOS) BREWERIES LTD</v>
          </cell>
        </row>
        <row r="43348">
          <cell r="C43348">
            <v>390</v>
          </cell>
          <cell r="D43348" t="str">
            <v>PRODUCTORA DE ALIMENTOS MEXICANOS, S.A. DE C.V.</v>
          </cell>
        </row>
        <row r="43349">
          <cell r="C43349">
            <v>249</v>
          </cell>
          <cell r="D43349" t="str">
            <v>ASHLAND CHEMICAL DE MEXICO, S.A. DE C.V.</v>
          </cell>
        </row>
        <row r="43350">
          <cell r="C43350">
            <v>249</v>
          </cell>
          <cell r="D43350" t="str">
            <v>ASHLAND CHEMICAL DE MEXICO, S.A. DE C.V.</v>
          </cell>
        </row>
        <row r="43351">
          <cell r="C43351">
            <v>249</v>
          </cell>
          <cell r="D43351" t="str">
            <v>ASHLAND CHEMICAL DE MEXICO, S.A. DE C.V.</v>
          </cell>
        </row>
        <row r="43352">
          <cell r="C43352">
            <v>249</v>
          </cell>
          <cell r="D43352" t="str">
            <v>ASHLAND CHEMICAL DE MEXICO, S.A. DE C.V.</v>
          </cell>
        </row>
        <row r="43353">
          <cell r="C43353">
            <v>249</v>
          </cell>
          <cell r="D43353" t="str">
            <v>ASHLAND CHEMICAL DE MEXICO, S.A. DE C.V.</v>
          </cell>
        </row>
        <row r="43354">
          <cell r="C43354">
            <v>493</v>
          </cell>
          <cell r="D43354" t="str">
            <v>ARMANDO PEREZ TINAJERO</v>
          </cell>
        </row>
        <row r="43355">
          <cell r="C43355">
            <v>249</v>
          </cell>
          <cell r="D43355" t="str">
            <v>ASHLAND CHEMICAL DE MEXICO, S.A. DE C.V.</v>
          </cell>
        </row>
        <row r="43356">
          <cell r="C43356">
            <v>249</v>
          </cell>
          <cell r="D43356" t="str">
            <v>ASHLAND CHEMICAL DE MEXICO, S.A. DE C.V.</v>
          </cell>
        </row>
        <row r="43357">
          <cell r="C43357">
            <v>249</v>
          </cell>
          <cell r="D43357" t="str">
            <v>ASHLAND CHEMICAL DE MEXICO, S.A. DE C.V.</v>
          </cell>
        </row>
        <row r="43358">
          <cell r="C43358">
            <v>249</v>
          </cell>
          <cell r="D43358" t="str">
            <v>ASHLAND CHEMICAL DE MEXICO, S.A. DE C.V.</v>
          </cell>
        </row>
        <row r="43359">
          <cell r="C43359">
            <v>249</v>
          </cell>
          <cell r="D43359" t="str">
            <v>ASHLAND CHEMICAL DE MEXICO, S.A. DE C.V.</v>
          </cell>
        </row>
        <row r="43360">
          <cell r="C43360">
            <v>249</v>
          </cell>
          <cell r="D43360" t="str">
            <v>ASHLAND CHEMICAL DE MEXICO, S.A. DE C.V.</v>
          </cell>
        </row>
        <row r="43361">
          <cell r="C43361">
            <v>15</v>
          </cell>
          <cell r="D43361" t="str">
            <v>AVIGM SA DE CV</v>
          </cell>
        </row>
        <row r="43362">
          <cell r="C43362">
            <v>55</v>
          </cell>
          <cell r="D43362" t="str">
            <v>DISTRIBUIDORA DE TEXTILES AVANTE SA DE CV</v>
          </cell>
        </row>
        <row r="43363">
          <cell r="C43363">
            <v>519</v>
          </cell>
          <cell r="D43363" t="str">
            <v>BEIERSDORF MANUFACTURING MEXICO</v>
          </cell>
        </row>
        <row r="43364">
          <cell r="C43364">
            <v>519</v>
          </cell>
          <cell r="D43364" t="str">
            <v>BEIERSDORF MANUFACTURING MEXICO</v>
          </cell>
        </row>
        <row r="43365">
          <cell r="C43365">
            <v>519</v>
          </cell>
          <cell r="D43365" t="str">
            <v>BEIERSDORF MANUFACTURING MEXICO</v>
          </cell>
        </row>
        <row r="43366">
          <cell r="C43366">
            <v>28</v>
          </cell>
          <cell r="D43366" t="str">
            <v>CERVECERIA CUAUHTEMOC MOCTEZUMA SA DE CV</v>
          </cell>
        </row>
        <row r="43367">
          <cell r="C43367">
            <v>28</v>
          </cell>
          <cell r="D43367" t="str">
            <v>CERVECERIA CUAUHTEMOC MOCTEZUMA SA DE CV</v>
          </cell>
        </row>
        <row r="43368">
          <cell r="C43368">
            <v>28</v>
          </cell>
          <cell r="D43368" t="str">
            <v>CERVECERIA CUAUHTEMOC MOCTEZUMA SA DE CV</v>
          </cell>
        </row>
        <row r="43369">
          <cell r="C43369">
            <v>28</v>
          </cell>
          <cell r="D43369" t="str">
            <v>CERVECERIA CUAUHTEMOC MOCTEZUMA SA DE CV</v>
          </cell>
        </row>
        <row r="43370">
          <cell r="C43370">
            <v>393</v>
          </cell>
          <cell r="D43370" t="str">
            <v>CERVECERIA CUAUHTEMOC MOCTEZUMA SA DE CV</v>
          </cell>
        </row>
        <row r="43371">
          <cell r="C43371">
            <v>393</v>
          </cell>
          <cell r="D43371" t="str">
            <v>CERVECERIA CUAUHTEMOC MOCTEZUMA SA DE CV</v>
          </cell>
        </row>
        <row r="43372">
          <cell r="C43372">
            <v>393</v>
          </cell>
          <cell r="D43372" t="str">
            <v>CERVECERIA CUAUHTEMOC MOCTEZUMA SA DE CV</v>
          </cell>
        </row>
        <row r="43373">
          <cell r="C43373">
            <v>378</v>
          </cell>
          <cell r="D43373" t="str">
            <v>STONE LAV, S.A. DE C.V.</v>
          </cell>
        </row>
        <row r="43374">
          <cell r="C43374">
            <v>436</v>
          </cell>
          <cell r="D43374" t="str">
            <v>CERVECERIA PANAMA, S.A.</v>
          </cell>
        </row>
        <row r="43375">
          <cell r="C43375">
            <v>249</v>
          </cell>
          <cell r="D43375" t="str">
            <v>ASHLAND CHEMICAL DE MEXICO, S.A. DE C.V.</v>
          </cell>
        </row>
        <row r="43376">
          <cell r="C43376">
            <v>249</v>
          </cell>
          <cell r="D43376" t="str">
            <v>ASHLAND CHEMICAL DE MEXICO, S.A. DE C.V.</v>
          </cell>
        </row>
        <row r="43377">
          <cell r="C43377">
            <v>249</v>
          </cell>
          <cell r="D43377" t="str">
            <v>ASHLAND CHEMICAL DE MEXICO, S.A. DE C.V.</v>
          </cell>
        </row>
        <row r="43378">
          <cell r="C43378">
            <v>482</v>
          </cell>
          <cell r="D43378" t="str">
            <v>PRODUCTOS LACTEOS LA PROVIDENCIA</v>
          </cell>
        </row>
        <row r="43379">
          <cell r="C43379">
            <v>11</v>
          </cell>
          <cell r="D43379" t="str">
            <v>ALIMENTOS PROFUSA, SA DE CV</v>
          </cell>
        </row>
        <row r="43380">
          <cell r="C43380" t="str">
            <v>MOSTR</v>
          </cell>
          <cell r="D43380" t="str">
            <v>VENTAS DE MOSTRADOR</v>
          </cell>
        </row>
        <row r="43381">
          <cell r="C43381" t="str">
            <v>MOSTR</v>
          </cell>
          <cell r="D43381" t="str">
            <v>VENTAS DE MOSTRADOR</v>
          </cell>
        </row>
        <row r="43382">
          <cell r="C43382">
            <v>14</v>
          </cell>
          <cell r="D43382" t="str">
            <v>DISTRIBUIDORA TEXTIL ARTTEX, S.A. DE C.V.</v>
          </cell>
        </row>
        <row r="43383">
          <cell r="C43383">
            <v>403</v>
          </cell>
          <cell r="D43383" t="str">
            <v>TECNOLOGÍA EN INGREDIENTES ALIMENTICIOS SA DE CV</v>
          </cell>
        </row>
        <row r="43384">
          <cell r="C43384">
            <v>177</v>
          </cell>
          <cell r="D43384" t="str">
            <v>COLOIDALES DUCHE SA DE CV</v>
          </cell>
        </row>
        <row r="43385">
          <cell r="C43385">
            <v>249</v>
          </cell>
          <cell r="D43385" t="str">
            <v>ASHLAND CHEMICAL DE MEXICO, S.A. DE C.V.</v>
          </cell>
        </row>
        <row r="43386">
          <cell r="C43386">
            <v>249</v>
          </cell>
          <cell r="D43386" t="str">
            <v>ASHLAND CHEMICAL DE MEXICO, S.A. DE C.V.</v>
          </cell>
        </row>
        <row r="43387">
          <cell r="C43387">
            <v>249</v>
          </cell>
          <cell r="D43387" t="str">
            <v>ASHLAND CHEMICAL DE MEXICO, S.A. DE C.V.</v>
          </cell>
        </row>
        <row r="43388">
          <cell r="C43388">
            <v>184</v>
          </cell>
          <cell r="D43388" t="str">
            <v>CUEROMEX WET BLUE SA DE CV</v>
          </cell>
        </row>
        <row r="43389">
          <cell r="C43389">
            <v>184</v>
          </cell>
          <cell r="D43389" t="str">
            <v>CUEROMEX WET BLUE SA DE CV</v>
          </cell>
        </row>
        <row r="43390">
          <cell r="C43390">
            <v>249</v>
          </cell>
          <cell r="D43390" t="str">
            <v>ASHLAND CHEMICAL DE MEXICO, S.A. DE C.V.</v>
          </cell>
        </row>
        <row r="43391">
          <cell r="C43391">
            <v>113</v>
          </cell>
          <cell r="D43391" t="str">
            <v>GRUMA</v>
          </cell>
        </row>
        <row r="43392">
          <cell r="C43392">
            <v>144</v>
          </cell>
          <cell r="D43392" t="str">
            <v>SUELAS WYNY SA DE CV</v>
          </cell>
        </row>
        <row r="43393">
          <cell r="C43393">
            <v>482</v>
          </cell>
          <cell r="D43393" t="str">
            <v>PRODUCTOS LACTEOS LA PROVIDENCIA</v>
          </cell>
        </row>
        <row r="43394">
          <cell r="C43394">
            <v>482</v>
          </cell>
          <cell r="D43394" t="str">
            <v>PRODUCTOS LACTEOS LA PROVIDENCIA</v>
          </cell>
        </row>
        <row r="43395">
          <cell r="C43395">
            <v>114</v>
          </cell>
          <cell r="D43395" t="str">
            <v>GRUMA</v>
          </cell>
        </row>
        <row r="43396">
          <cell r="C43396">
            <v>114</v>
          </cell>
          <cell r="D43396" t="str">
            <v>GRUMA</v>
          </cell>
        </row>
        <row r="43397">
          <cell r="C43397">
            <v>114</v>
          </cell>
          <cell r="D43397" t="str">
            <v>GRUMA</v>
          </cell>
        </row>
        <row r="43398">
          <cell r="C43398">
            <v>29</v>
          </cell>
          <cell r="D43398" t="str">
            <v>CERVECERIA CUAUHTEMOC MOCTEZUMA SA DE CV</v>
          </cell>
        </row>
        <row r="43399">
          <cell r="C43399">
            <v>29</v>
          </cell>
          <cell r="D43399" t="str">
            <v>CERVECERIA CUAUHTEMOC MOCTEZUMA SA DE CV</v>
          </cell>
        </row>
        <row r="43400">
          <cell r="C43400">
            <v>29</v>
          </cell>
          <cell r="D43400" t="str">
            <v>CERVECERIA CUAUHTEMOC MOCTEZUMA SA DE CV</v>
          </cell>
        </row>
        <row r="43401">
          <cell r="C43401">
            <v>490</v>
          </cell>
          <cell r="D43401" t="str">
            <v>INDUSTRIA QUIMICA PQT</v>
          </cell>
        </row>
        <row r="43402">
          <cell r="C43402">
            <v>513</v>
          </cell>
          <cell r="D43402" t="str">
            <v>RICARDO SOLIS BALDERAS</v>
          </cell>
        </row>
        <row r="43403">
          <cell r="C43403">
            <v>337</v>
          </cell>
          <cell r="D43403" t="str">
            <v>CERVECERIA CUAUHTEMOC MOCTEZUMA SA DE CV</v>
          </cell>
        </row>
        <row r="43404">
          <cell r="C43404">
            <v>337</v>
          </cell>
          <cell r="D43404" t="str">
            <v>CERVECERIA CUAUHTEMOC MOCTEZUMA SA DE CV</v>
          </cell>
        </row>
        <row r="43405">
          <cell r="C43405">
            <v>67</v>
          </cell>
          <cell r="D43405" t="str">
            <v>GELITA MEXICO S DE RL DE CV</v>
          </cell>
        </row>
        <row r="43406">
          <cell r="C43406">
            <v>378</v>
          </cell>
          <cell r="D43406" t="str">
            <v>STONE LAV, S.A. DE C.V.</v>
          </cell>
        </row>
        <row r="43407">
          <cell r="C43407">
            <v>378</v>
          </cell>
          <cell r="D43407" t="str">
            <v>STONE LAV, S.A. DE C.V.</v>
          </cell>
        </row>
        <row r="43408">
          <cell r="C43408">
            <v>67</v>
          </cell>
          <cell r="D43408" t="str">
            <v>GELITA MEXICO S DE RL DE CV</v>
          </cell>
        </row>
        <row r="43409">
          <cell r="C43409">
            <v>130</v>
          </cell>
          <cell r="D43409" t="str">
            <v>PRODUCTOS PERLA, SA DE CV</v>
          </cell>
        </row>
        <row r="43410">
          <cell r="C43410" t="str">
            <v>MOSTR</v>
          </cell>
          <cell r="D43410" t="str">
            <v>VENTAS DE MOSTRADOR</v>
          </cell>
        </row>
        <row r="43411">
          <cell r="C43411">
            <v>184</v>
          </cell>
          <cell r="D43411" t="str">
            <v>CUEROMEX WET BLUE SA DE CV</v>
          </cell>
        </row>
        <row r="43412">
          <cell r="C43412">
            <v>184</v>
          </cell>
          <cell r="D43412" t="str">
            <v>CUEROMEX WET BLUE SA DE CV</v>
          </cell>
        </row>
        <row r="43413">
          <cell r="C43413">
            <v>41</v>
          </cell>
          <cell r="D43413" t="str">
            <v>COMERCIALIZADORA EL ORO SA  DE CV</v>
          </cell>
        </row>
        <row r="43414">
          <cell r="C43414">
            <v>249</v>
          </cell>
          <cell r="D43414" t="str">
            <v>ASHLAND CHEMICAL DE MEXICO, S.A. DE C.V.</v>
          </cell>
        </row>
        <row r="43415">
          <cell r="C43415">
            <v>249</v>
          </cell>
          <cell r="D43415" t="str">
            <v>ASHLAND CHEMICAL DE MEXICO, S.A. DE C.V.</v>
          </cell>
        </row>
        <row r="43416">
          <cell r="C43416">
            <v>367</v>
          </cell>
          <cell r="D43416" t="str">
            <v>WRANGLER DE MEXICO, S. DE R.L. DE C.V.</v>
          </cell>
        </row>
        <row r="43417">
          <cell r="C43417">
            <v>367</v>
          </cell>
          <cell r="D43417" t="str">
            <v>WRANGLER DE MEXICO, S. DE R.L. DE C.V.</v>
          </cell>
        </row>
        <row r="43418">
          <cell r="C43418">
            <v>130</v>
          </cell>
          <cell r="D43418" t="str">
            <v>PRODUCTOS PERLA, SA DE CV</v>
          </cell>
        </row>
        <row r="43419">
          <cell r="C43419">
            <v>55</v>
          </cell>
          <cell r="D43419" t="str">
            <v>DISTRIBUIDORA DE TEXTILES AVANTE SA DE CV</v>
          </cell>
        </row>
        <row r="43420">
          <cell r="C43420">
            <v>429</v>
          </cell>
          <cell r="D43420" t="str">
            <v>CERVECERIA PRIMUS, S.A. DE C.V.</v>
          </cell>
        </row>
        <row r="43421">
          <cell r="C43421">
            <v>513</v>
          </cell>
          <cell r="D43421" t="str">
            <v>RICARDO SOLIS BALDERAS</v>
          </cell>
        </row>
        <row r="43422">
          <cell r="C43422">
            <v>67</v>
          </cell>
          <cell r="D43422" t="str">
            <v>GELITA MEXICO S DE RL DE CV</v>
          </cell>
        </row>
        <row r="43423">
          <cell r="C43423">
            <v>24</v>
          </cell>
          <cell r="D43423" t="str">
            <v>C &amp; L ALIMENTOS SA DE CV</v>
          </cell>
        </row>
        <row r="43424">
          <cell r="C43424">
            <v>24</v>
          </cell>
          <cell r="D43424" t="str">
            <v>C &amp; L ALIMENTOS SA DE CV</v>
          </cell>
        </row>
        <row r="43425">
          <cell r="C43425">
            <v>177</v>
          </cell>
          <cell r="D43425" t="str">
            <v>COLOIDALES DUCHE SA DE CV</v>
          </cell>
        </row>
        <row r="43426">
          <cell r="C43426">
            <v>249</v>
          </cell>
          <cell r="D43426" t="str">
            <v>ASHLAND CHEMICAL DE MEXICO, S.A. DE C.V.</v>
          </cell>
        </row>
        <row r="43427">
          <cell r="C43427">
            <v>249</v>
          </cell>
          <cell r="D43427" t="str">
            <v>ASHLAND CHEMICAL DE MEXICO, S.A. DE C.V.</v>
          </cell>
        </row>
        <row r="43428">
          <cell r="C43428">
            <v>249</v>
          </cell>
          <cell r="D43428" t="str">
            <v>ASHLAND CHEMICAL DE MEXICO, S.A. DE C.V.</v>
          </cell>
        </row>
        <row r="43429">
          <cell r="C43429">
            <v>337</v>
          </cell>
          <cell r="D43429" t="str">
            <v>CERVECERIA CUAUHTEMOC MOCTEZUMA SA DE CV</v>
          </cell>
        </row>
        <row r="43430">
          <cell r="C43430">
            <v>337</v>
          </cell>
          <cell r="D43430" t="str">
            <v>CERVECERIA CUAUHTEMOC MOCTEZUMA SA DE CV</v>
          </cell>
        </row>
        <row r="43431">
          <cell r="C43431">
            <v>32</v>
          </cell>
          <cell r="D43431" t="str">
            <v>CERVECERIA CUAUHTEMOC MOCTEZUMA SA DE CV</v>
          </cell>
        </row>
        <row r="43432">
          <cell r="C43432">
            <v>32</v>
          </cell>
          <cell r="D43432" t="str">
            <v>CERVECERIA CUAUHTEMOC MOCTEZUMA SA DE CV</v>
          </cell>
        </row>
        <row r="43433">
          <cell r="C43433">
            <v>32</v>
          </cell>
          <cell r="D43433" t="str">
            <v>CERVECERIA CUAUHTEMOC MOCTEZUMA SA DE CV</v>
          </cell>
        </row>
        <row r="43434">
          <cell r="C43434">
            <v>31</v>
          </cell>
          <cell r="D43434" t="str">
            <v>CERVECERIA CUAUHTEMOC MOCTEZUMA SA DE CV</v>
          </cell>
        </row>
        <row r="43435">
          <cell r="C43435">
            <v>31</v>
          </cell>
          <cell r="D43435" t="str">
            <v>CERVECERIA CUAUHTEMOC MOCTEZUMA SA DE CV</v>
          </cell>
        </row>
        <row r="43436">
          <cell r="C43436">
            <v>38</v>
          </cell>
          <cell r="D43436" t="str">
            <v>CITRICOS DE APATZINGAN SPR RL</v>
          </cell>
        </row>
        <row r="43437">
          <cell r="C43437">
            <v>14</v>
          </cell>
          <cell r="D43437" t="str">
            <v>DISTRIBUIDORA TEXTIL ARTTEX, S.A. DE C.V.</v>
          </cell>
        </row>
        <row r="43438">
          <cell r="C43438">
            <v>44</v>
          </cell>
          <cell r="D43438" t="str">
            <v>CONFRUTTA S.A.</v>
          </cell>
        </row>
        <row r="43439">
          <cell r="C43439">
            <v>44</v>
          </cell>
          <cell r="D43439" t="str">
            <v>CONFRUTTA S.A.</v>
          </cell>
        </row>
        <row r="43440">
          <cell r="C43440">
            <v>44</v>
          </cell>
          <cell r="D43440" t="str">
            <v>CONFRUTTA S.A.</v>
          </cell>
        </row>
        <row r="43441">
          <cell r="C43441">
            <v>44</v>
          </cell>
          <cell r="D43441" t="str">
            <v>CONFRUTTA S.A.</v>
          </cell>
        </row>
        <row r="43442">
          <cell r="C43442">
            <v>445</v>
          </cell>
          <cell r="D43442" t="str">
            <v>BIMBO</v>
          </cell>
        </row>
        <row r="43443">
          <cell r="C43443">
            <v>520</v>
          </cell>
          <cell r="D43443" t="str">
            <v>MIGUEL ANGEL SALINAS NILSON</v>
          </cell>
        </row>
        <row r="43444">
          <cell r="C43444">
            <v>520</v>
          </cell>
          <cell r="D43444" t="str">
            <v>MIGUEL ANGEL SALINAS NILSON</v>
          </cell>
        </row>
        <row r="43445">
          <cell r="C43445">
            <v>520</v>
          </cell>
          <cell r="D43445" t="str">
            <v>MIGUEL ANGEL SALINAS NILSON</v>
          </cell>
        </row>
        <row r="43446">
          <cell r="C43446">
            <v>249</v>
          </cell>
          <cell r="D43446" t="str">
            <v>ASHLAND CHEMICAL DE MEXICO, S.A. DE C.V.</v>
          </cell>
        </row>
        <row r="43447">
          <cell r="C43447">
            <v>249</v>
          </cell>
          <cell r="D43447" t="str">
            <v>ASHLAND CHEMICAL DE MEXICO, S.A. DE C.V.</v>
          </cell>
        </row>
        <row r="43448">
          <cell r="C43448">
            <v>249</v>
          </cell>
          <cell r="D43448" t="str">
            <v>ASHLAND CHEMICAL DE MEXICO, S.A. DE C.V.</v>
          </cell>
        </row>
        <row r="43449">
          <cell r="C43449">
            <v>249</v>
          </cell>
          <cell r="D43449" t="str">
            <v>ASHLAND CHEMICAL DE MEXICO, S.A. DE C.V.</v>
          </cell>
        </row>
        <row r="43450">
          <cell r="C43450">
            <v>89</v>
          </cell>
          <cell r="D43450" t="str">
            <v>KERRY INGREDIENTS DE MEXICO SA DE CV</v>
          </cell>
        </row>
        <row r="43451">
          <cell r="C43451">
            <v>89</v>
          </cell>
          <cell r="D43451" t="str">
            <v>KERRY INGREDIENTS DE MEXICO SA DE CV</v>
          </cell>
        </row>
        <row r="43452">
          <cell r="C43452">
            <v>330</v>
          </cell>
          <cell r="D43452" t="str">
            <v>QUIMICA QURTEC</v>
          </cell>
        </row>
        <row r="43453">
          <cell r="C43453">
            <v>114</v>
          </cell>
          <cell r="D43453" t="str">
            <v>GRUMA</v>
          </cell>
        </row>
        <row r="43454">
          <cell r="C43454">
            <v>130</v>
          </cell>
          <cell r="D43454" t="str">
            <v>PRODUCTOS PERLA, SA DE CV</v>
          </cell>
        </row>
        <row r="43455">
          <cell r="C43455">
            <v>184</v>
          </cell>
          <cell r="D43455" t="str">
            <v>CUEROMEX WET BLUE SA DE CV</v>
          </cell>
        </row>
        <row r="43456">
          <cell r="C43456">
            <v>184</v>
          </cell>
          <cell r="D43456" t="str">
            <v>CUEROMEX WET BLUE SA DE CV</v>
          </cell>
        </row>
        <row r="43457">
          <cell r="C43457">
            <v>184</v>
          </cell>
          <cell r="D43457" t="str">
            <v>CUEROMEX WET BLUE SA DE CV</v>
          </cell>
        </row>
        <row r="43458">
          <cell r="C43458">
            <v>489</v>
          </cell>
          <cell r="D43458" t="str">
            <v>MANUFACTURERA LEE DE MEXICO</v>
          </cell>
        </row>
        <row r="43459">
          <cell r="C43459">
            <v>489</v>
          </cell>
          <cell r="D43459" t="str">
            <v>MANUFACTURERA LEE DE MEXICO</v>
          </cell>
        </row>
        <row r="43460">
          <cell r="C43460">
            <v>144</v>
          </cell>
          <cell r="D43460" t="str">
            <v>SUELAS WYNY SA DE CV</v>
          </cell>
        </row>
        <row r="43461">
          <cell r="C43461">
            <v>367</v>
          </cell>
          <cell r="D43461" t="str">
            <v>WRANGLER DE MEXICO, S. DE R.L. DE C.V.</v>
          </cell>
        </row>
        <row r="43462">
          <cell r="C43462">
            <v>367</v>
          </cell>
          <cell r="D43462" t="str">
            <v>WRANGLER DE MEXICO, S. DE R.L. DE C.V.</v>
          </cell>
        </row>
        <row r="43463">
          <cell r="C43463">
            <v>249</v>
          </cell>
          <cell r="D43463" t="str">
            <v>ASHLAND CHEMICAL DE MEXICO, S.A. DE C.V.</v>
          </cell>
        </row>
        <row r="43464">
          <cell r="C43464" t="str">
            <v>MOSTR</v>
          </cell>
          <cell r="D43464" t="str">
            <v>VENTAS DE MOSTRADOR</v>
          </cell>
        </row>
        <row r="43465">
          <cell r="C43465">
            <v>16</v>
          </cell>
          <cell r="D43465" t="str">
            <v>GRUMA</v>
          </cell>
        </row>
        <row r="43466">
          <cell r="C43466">
            <v>16</v>
          </cell>
          <cell r="D43466" t="str">
            <v>GRUMA</v>
          </cell>
        </row>
        <row r="43467">
          <cell r="C43467">
            <v>249</v>
          </cell>
          <cell r="D43467" t="str">
            <v>ASHLAND CHEMICAL DE MEXICO, S.A. DE C.V.</v>
          </cell>
        </row>
        <row r="43468">
          <cell r="C43468">
            <v>249</v>
          </cell>
          <cell r="D43468" t="str">
            <v>ASHLAND CHEMICAL DE MEXICO, S.A. DE C.V.</v>
          </cell>
        </row>
        <row r="43469">
          <cell r="C43469">
            <v>249</v>
          </cell>
          <cell r="D43469" t="str">
            <v>ASHLAND CHEMICAL DE MEXICO, S.A. DE C.V.</v>
          </cell>
        </row>
        <row r="43470">
          <cell r="C43470">
            <v>249</v>
          </cell>
          <cell r="D43470" t="str">
            <v>ASHLAND CHEMICAL DE MEXICO, S.A. DE C.V.</v>
          </cell>
        </row>
        <row r="43471">
          <cell r="C43471">
            <v>249</v>
          </cell>
          <cell r="D43471" t="str">
            <v>ASHLAND CHEMICAL DE MEXICO, S.A. DE C.V.</v>
          </cell>
        </row>
        <row r="43472">
          <cell r="C43472">
            <v>392</v>
          </cell>
          <cell r="D43472" t="str">
            <v>CIH INTERNATIONAL, S.A.R.L.</v>
          </cell>
        </row>
        <row r="43473">
          <cell r="C43473">
            <v>392</v>
          </cell>
          <cell r="D43473" t="str">
            <v>CIH INTERNATIONAL, S.A.R.L.</v>
          </cell>
        </row>
        <row r="43474">
          <cell r="C43474">
            <v>306</v>
          </cell>
          <cell r="D43474" t="str">
            <v>GRIFFITH FOODS, S.A. DE C.V.</v>
          </cell>
        </row>
        <row r="43475">
          <cell r="C43475">
            <v>306</v>
          </cell>
          <cell r="D43475" t="str">
            <v>GRIFFITH FOODS, S.A. DE C.V.</v>
          </cell>
        </row>
        <row r="43476">
          <cell r="C43476">
            <v>193</v>
          </cell>
          <cell r="D43476" t="str">
            <v>CURFIMEX SA DE CV</v>
          </cell>
        </row>
        <row r="43477">
          <cell r="C43477">
            <v>134</v>
          </cell>
          <cell r="D43477" t="str">
            <v>QUIMICA HERNANDEZ RAMIREZ SA DE CV</v>
          </cell>
        </row>
        <row r="43478">
          <cell r="C43478">
            <v>346</v>
          </cell>
          <cell r="D43478" t="str">
            <v>EXAGROMERICA, S.C. DE R.L. DE C.V.</v>
          </cell>
        </row>
        <row r="43479">
          <cell r="C43479">
            <v>249</v>
          </cell>
          <cell r="D43479" t="str">
            <v>ASHLAND CHEMICAL DE MEXICO, S.A. DE C.V.</v>
          </cell>
        </row>
        <row r="43480">
          <cell r="C43480">
            <v>28</v>
          </cell>
          <cell r="D43480" t="str">
            <v>CERVECERIA CUAUHTEMOC MOCTEZUMA SA DE CV</v>
          </cell>
        </row>
        <row r="43481">
          <cell r="C43481">
            <v>28</v>
          </cell>
          <cell r="D43481" t="str">
            <v>CERVECERIA CUAUHTEMOC MOCTEZUMA SA DE CV</v>
          </cell>
        </row>
        <row r="43482">
          <cell r="C43482">
            <v>28</v>
          </cell>
          <cell r="D43482" t="str">
            <v>CERVECERIA CUAUHTEMOC MOCTEZUMA SA DE CV</v>
          </cell>
        </row>
        <row r="43483">
          <cell r="C43483">
            <v>33</v>
          </cell>
          <cell r="D43483" t="str">
            <v>CERVECERIA CUAUHTEMOC MOCTEZUMA SA DE CV</v>
          </cell>
        </row>
        <row r="43484">
          <cell r="C43484">
            <v>33</v>
          </cell>
          <cell r="D43484" t="str">
            <v>CERVECERIA CUAUHTEMOC MOCTEZUMA SA DE CV</v>
          </cell>
        </row>
        <row r="43485">
          <cell r="C43485">
            <v>33</v>
          </cell>
          <cell r="D43485" t="str">
            <v>CERVECERIA CUAUHTEMOC MOCTEZUMA SA DE CV</v>
          </cell>
        </row>
        <row r="43486">
          <cell r="C43486">
            <v>33</v>
          </cell>
          <cell r="D43486" t="str">
            <v>CERVECERIA CUAUHTEMOC MOCTEZUMA SA DE CV</v>
          </cell>
        </row>
        <row r="43487">
          <cell r="C43487">
            <v>33</v>
          </cell>
          <cell r="D43487" t="str">
            <v>CERVECERIA CUAUHTEMOC MOCTEZUMA SA DE CV</v>
          </cell>
        </row>
        <row r="43488">
          <cell r="C43488">
            <v>33</v>
          </cell>
          <cell r="D43488" t="str">
            <v>CERVECERIA CUAUHTEMOC MOCTEZUMA SA DE CV</v>
          </cell>
        </row>
        <row r="43489">
          <cell r="C43489">
            <v>33</v>
          </cell>
          <cell r="D43489" t="str">
            <v>CERVECERIA CUAUHTEMOC MOCTEZUMA SA DE CV</v>
          </cell>
        </row>
        <row r="43490">
          <cell r="C43490">
            <v>33</v>
          </cell>
          <cell r="D43490" t="str">
            <v>CERVECERIA CUAUHTEMOC MOCTEZUMA SA DE CV</v>
          </cell>
        </row>
        <row r="43491">
          <cell r="C43491">
            <v>443</v>
          </cell>
          <cell r="D43491" t="str">
            <v>BIMBO</v>
          </cell>
        </row>
        <row r="43492">
          <cell r="C43492">
            <v>392</v>
          </cell>
          <cell r="D43492" t="str">
            <v>CIH INTERNATIONAL, S.A.R.L.</v>
          </cell>
        </row>
        <row r="43493">
          <cell r="C43493">
            <v>392</v>
          </cell>
          <cell r="D43493" t="str">
            <v>CIH INTERNATIONAL, S.A.R.L.</v>
          </cell>
        </row>
        <row r="43494">
          <cell r="C43494">
            <v>392</v>
          </cell>
          <cell r="D43494" t="str">
            <v>CIH INTERNATIONAL, S.A.R.L.</v>
          </cell>
        </row>
        <row r="43495">
          <cell r="C43495">
            <v>382</v>
          </cell>
          <cell r="D43495" t="str">
            <v>PC BIOLOGICS, S.A. DE C.V.</v>
          </cell>
        </row>
        <row r="43496">
          <cell r="C43496">
            <v>184</v>
          </cell>
          <cell r="D43496" t="str">
            <v>CUEROMEX WET BLUE SA DE CV</v>
          </cell>
        </row>
        <row r="43497">
          <cell r="C43497">
            <v>184</v>
          </cell>
          <cell r="D43497" t="str">
            <v>CUEROMEX WET BLUE SA DE CV</v>
          </cell>
        </row>
        <row r="43498">
          <cell r="C43498">
            <v>378</v>
          </cell>
          <cell r="D43498" t="str">
            <v>STONE LAV, S.A. DE C.V.</v>
          </cell>
        </row>
        <row r="43499">
          <cell r="C43499">
            <v>378</v>
          </cell>
          <cell r="D43499" t="str">
            <v>STONE LAV, S.A. DE C.V.</v>
          </cell>
        </row>
        <row r="43500">
          <cell r="C43500">
            <v>378</v>
          </cell>
          <cell r="D43500" t="str">
            <v>STONE LAV, S.A. DE C.V.</v>
          </cell>
        </row>
        <row r="43501">
          <cell r="C43501">
            <v>378</v>
          </cell>
          <cell r="D43501" t="str">
            <v>STONE LAV, S.A. DE C.V.</v>
          </cell>
        </row>
        <row r="43502">
          <cell r="C43502">
            <v>249</v>
          </cell>
          <cell r="D43502" t="str">
            <v>ASHLAND CHEMICAL DE MEXICO, S.A. DE C.V.</v>
          </cell>
        </row>
        <row r="43503">
          <cell r="C43503">
            <v>249</v>
          </cell>
          <cell r="D43503" t="str">
            <v>ASHLAND CHEMICAL DE MEXICO, S.A. DE C.V.</v>
          </cell>
        </row>
        <row r="43504">
          <cell r="C43504">
            <v>249</v>
          </cell>
          <cell r="D43504" t="str">
            <v>ASHLAND CHEMICAL DE MEXICO, S.A. DE C.V.</v>
          </cell>
        </row>
        <row r="43505">
          <cell r="C43505">
            <v>249</v>
          </cell>
          <cell r="D43505" t="str">
            <v>ASHLAND CHEMICAL DE MEXICO, S.A. DE C.V.</v>
          </cell>
        </row>
        <row r="43506">
          <cell r="C43506">
            <v>14</v>
          </cell>
          <cell r="D43506" t="str">
            <v>DISTRIBUIDORA TEXTIL ARTTEX, S.A. DE C.V.</v>
          </cell>
        </row>
        <row r="43507">
          <cell r="C43507">
            <v>496</v>
          </cell>
          <cell r="D43507" t="str">
            <v>PROTVEG</v>
          </cell>
        </row>
        <row r="43508">
          <cell r="C43508">
            <v>492</v>
          </cell>
          <cell r="D43508" t="str">
            <v>INDUSTRIAS BARDA</v>
          </cell>
        </row>
        <row r="43509">
          <cell r="C43509">
            <v>249</v>
          </cell>
          <cell r="D43509" t="str">
            <v>ASHLAND CHEMICAL DE MEXICO, S.A. DE C.V.</v>
          </cell>
        </row>
        <row r="43510">
          <cell r="C43510">
            <v>44</v>
          </cell>
          <cell r="D43510" t="str">
            <v>CONFRUTTA S.A.</v>
          </cell>
        </row>
        <row r="43511">
          <cell r="C43511">
            <v>249</v>
          </cell>
          <cell r="D43511" t="str">
            <v>ASHLAND CHEMICAL DE MEXICO, S.A. DE C.V.</v>
          </cell>
        </row>
        <row r="43512">
          <cell r="C43512">
            <v>249</v>
          </cell>
          <cell r="D43512" t="str">
            <v>ASHLAND CHEMICAL DE MEXICO, S.A. DE C.V.</v>
          </cell>
        </row>
        <row r="43513">
          <cell r="C43513" t="str">
            <v>MOSTR</v>
          </cell>
          <cell r="D43513" t="str">
            <v>VENTAS DE MOSTRADOR</v>
          </cell>
        </row>
        <row r="43514">
          <cell r="C43514">
            <v>134</v>
          </cell>
          <cell r="D43514" t="str">
            <v>QUIMICA HERNANDEZ RAMIREZ SA DE CV</v>
          </cell>
        </row>
        <row r="43515">
          <cell r="C43515">
            <v>115</v>
          </cell>
          <cell r="D43515" t="str">
            <v>GRUMA</v>
          </cell>
        </row>
        <row r="43516">
          <cell r="C43516">
            <v>488</v>
          </cell>
          <cell r="D43516" t="str">
            <v>DISTRIBUIDORA BABYLON</v>
          </cell>
        </row>
        <row r="43517">
          <cell r="C43517">
            <v>513</v>
          </cell>
          <cell r="D43517" t="str">
            <v>RICARDO SOLIS BALDERAS</v>
          </cell>
        </row>
        <row r="43518">
          <cell r="C43518">
            <v>462</v>
          </cell>
          <cell r="D43518" t="str">
            <v>TEPACHERIA SAZON</v>
          </cell>
        </row>
        <row r="43519">
          <cell r="C43519">
            <v>423</v>
          </cell>
          <cell r="D43519" t="str">
            <v>VISCERAS SELECTAS DEL BAJIO.S. DE R.L. DE C.V.</v>
          </cell>
        </row>
        <row r="43520">
          <cell r="C43520">
            <v>423</v>
          </cell>
          <cell r="D43520" t="str">
            <v>VISCERAS SELECTAS DEL BAJIO.S. DE R.L. DE C.V.</v>
          </cell>
        </row>
        <row r="43521">
          <cell r="C43521">
            <v>412</v>
          </cell>
          <cell r="D43521" t="str">
            <v>PRODUCTOS AGROINDUSTRIALES DE CHIHUAHUA, SPR DE RL DE CV</v>
          </cell>
        </row>
        <row r="43522">
          <cell r="C43522">
            <v>412</v>
          </cell>
          <cell r="D43522" t="str">
            <v>PRODUCTOS AGROINDUSTRIALES DE CHIHUAHUA, SPR DE RL DE CV</v>
          </cell>
        </row>
        <row r="43523">
          <cell r="C43523">
            <v>490</v>
          </cell>
          <cell r="D43523" t="str">
            <v>INDUSTRIA QUIMICA PQT</v>
          </cell>
        </row>
        <row r="43524">
          <cell r="C43524">
            <v>456</v>
          </cell>
          <cell r="D43524" t="str">
            <v>PROTEINAS MARINAS Y HARINAS DE SINALOA SA DE CV</v>
          </cell>
        </row>
        <row r="43525">
          <cell r="C43525">
            <v>152</v>
          </cell>
          <cell r="D43525" t="str">
            <v>VALLE REDONDO SA DE CV</v>
          </cell>
        </row>
        <row r="43526">
          <cell r="C43526">
            <v>470</v>
          </cell>
          <cell r="D43526" t="str">
            <v>EKSA MILLS</v>
          </cell>
        </row>
        <row r="43527">
          <cell r="C43527">
            <v>249</v>
          </cell>
          <cell r="D43527" t="str">
            <v>ASHLAND CHEMICAL DE MEXICO, S.A. DE C.V.</v>
          </cell>
        </row>
        <row r="43528">
          <cell r="C43528">
            <v>249</v>
          </cell>
          <cell r="D43528" t="str">
            <v>ASHLAND CHEMICAL DE MEXICO, S.A. DE C.V.</v>
          </cell>
        </row>
        <row r="43529">
          <cell r="C43529">
            <v>393</v>
          </cell>
          <cell r="D43529" t="str">
            <v>CERVECERIA CUAUHTEMOC MOCTEZUMA SA DE CV</v>
          </cell>
        </row>
        <row r="43530">
          <cell r="C43530">
            <v>393</v>
          </cell>
          <cell r="D43530" t="str">
            <v>CERVECERIA CUAUHTEMOC MOCTEZUMA SA DE CV</v>
          </cell>
        </row>
        <row r="43531">
          <cell r="C43531">
            <v>144</v>
          </cell>
          <cell r="D43531" t="str">
            <v>SUELAS WYNY SA DE CV</v>
          </cell>
        </row>
        <row r="43532">
          <cell r="C43532">
            <v>400</v>
          </cell>
          <cell r="D43532" t="str">
            <v>PLASSET INGREDIENTS, S.A. DE C.V.</v>
          </cell>
        </row>
        <row r="43533">
          <cell r="C43533">
            <v>249</v>
          </cell>
          <cell r="D43533" t="str">
            <v>ASHLAND CHEMICAL DE MEXICO, S.A. DE C.V.</v>
          </cell>
        </row>
        <row r="43534">
          <cell r="C43534">
            <v>249</v>
          </cell>
          <cell r="D43534" t="str">
            <v>ASHLAND CHEMICAL DE MEXICO, S.A. DE C.V.</v>
          </cell>
        </row>
        <row r="43535">
          <cell r="C43535">
            <v>249</v>
          </cell>
          <cell r="D43535" t="str">
            <v>ASHLAND CHEMICAL DE MEXICO, S.A. DE C.V.</v>
          </cell>
        </row>
        <row r="43536">
          <cell r="C43536">
            <v>249</v>
          </cell>
          <cell r="D43536" t="str">
            <v>ASHLAND CHEMICAL DE MEXICO, S.A. DE C.V.</v>
          </cell>
        </row>
        <row r="43537">
          <cell r="C43537">
            <v>249</v>
          </cell>
          <cell r="D43537" t="str">
            <v>ASHLAND CHEMICAL DE MEXICO, S.A. DE C.V.</v>
          </cell>
        </row>
        <row r="43538">
          <cell r="C43538">
            <v>28</v>
          </cell>
          <cell r="D43538" t="str">
            <v>CERVECERIA CUAUHTEMOC MOCTEZUMA SA DE CV</v>
          </cell>
        </row>
        <row r="43539">
          <cell r="C43539">
            <v>28</v>
          </cell>
          <cell r="D43539" t="str">
            <v>CERVECERIA CUAUHTEMOC MOCTEZUMA SA DE CV</v>
          </cell>
        </row>
        <row r="43540">
          <cell r="C43540">
            <v>28</v>
          </cell>
          <cell r="D43540" t="str">
            <v>CERVECERIA CUAUHTEMOC MOCTEZUMA SA DE CV</v>
          </cell>
        </row>
        <row r="43541">
          <cell r="C43541">
            <v>28</v>
          </cell>
          <cell r="D43541" t="str">
            <v>CERVECERIA CUAUHTEMOC MOCTEZUMA SA DE CV</v>
          </cell>
        </row>
        <row r="43542">
          <cell r="C43542">
            <v>113</v>
          </cell>
          <cell r="D43542" t="str">
            <v>GRUMA</v>
          </cell>
        </row>
        <row r="43543">
          <cell r="C43543">
            <v>249</v>
          </cell>
          <cell r="D43543" t="str">
            <v>ASHLAND CHEMICAL DE MEXICO, S.A. DE C.V.</v>
          </cell>
        </row>
        <row r="43544">
          <cell r="C43544">
            <v>107</v>
          </cell>
          <cell r="D43544" t="str">
            <v>MICHEL ONTIVEROS PABLO IGNACIO</v>
          </cell>
        </row>
        <row r="43545">
          <cell r="C43545">
            <v>107</v>
          </cell>
          <cell r="D43545" t="str">
            <v>MICHEL ONTIVEROS PABLO IGNACIO</v>
          </cell>
        </row>
        <row r="43546">
          <cell r="C43546">
            <v>40</v>
          </cell>
          <cell r="D43546" t="str">
            <v>CITROLIM SA DE CV</v>
          </cell>
        </row>
        <row r="43547">
          <cell r="C43547">
            <v>521</v>
          </cell>
          <cell r="D43547" t="str">
            <v>NUPLEN COMERCIALIZADORA</v>
          </cell>
        </row>
        <row r="43548">
          <cell r="C43548">
            <v>521</v>
          </cell>
          <cell r="D43548" t="str">
            <v>NUPLEN COMERCIALIZADORA</v>
          </cell>
        </row>
        <row r="43549">
          <cell r="C43549">
            <v>249</v>
          </cell>
          <cell r="D43549" t="str">
            <v>ASHLAND CHEMICAL DE MEXICO, S.A. DE C.V.</v>
          </cell>
        </row>
        <row r="43550">
          <cell r="C43550">
            <v>249</v>
          </cell>
          <cell r="D43550" t="str">
            <v>ASHLAND CHEMICAL DE MEXICO, S.A. DE C.V.</v>
          </cell>
        </row>
        <row r="43551">
          <cell r="C43551">
            <v>114</v>
          </cell>
          <cell r="D43551" t="str">
            <v>GRUMA</v>
          </cell>
        </row>
        <row r="43552">
          <cell r="C43552">
            <v>14</v>
          </cell>
          <cell r="D43552" t="str">
            <v>DISTRIBUIDORA TEXTIL ARTTEX, S.A. DE C.V.</v>
          </cell>
        </row>
        <row r="43553">
          <cell r="C43553">
            <v>490</v>
          </cell>
          <cell r="D43553" t="str">
            <v>INDUSTRIA QUIMICA PQT</v>
          </cell>
        </row>
        <row r="43554">
          <cell r="C43554">
            <v>470</v>
          </cell>
          <cell r="D43554" t="str">
            <v>EKSA MILLS</v>
          </cell>
        </row>
        <row r="43555">
          <cell r="C43555">
            <v>517</v>
          </cell>
          <cell r="D43555" t="str">
            <v>MENUDEO QUIMICO</v>
          </cell>
        </row>
        <row r="43556">
          <cell r="C43556">
            <v>520</v>
          </cell>
          <cell r="D43556" t="str">
            <v>MIGUEL ANGEL SALINAS NILSON</v>
          </cell>
        </row>
        <row r="43557">
          <cell r="C43557">
            <v>520</v>
          </cell>
          <cell r="D43557" t="str">
            <v>MIGUEL ANGEL SALINAS NILSON</v>
          </cell>
        </row>
        <row r="43558">
          <cell r="C43558">
            <v>520</v>
          </cell>
          <cell r="D43558" t="str">
            <v>MIGUEL ANGEL SALINAS NILSON</v>
          </cell>
        </row>
        <row r="43559">
          <cell r="C43559">
            <v>517</v>
          </cell>
          <cell r="D43559" t="str">
            <v>MENUDEO QUIMICO</v>
          </cell>
        </row>
        <row r="43560">
          <cell r="C43560">
            <v>440</v>
          </cell>
          <cell r="D43560" t="str">
            <v>BIMBO</v>
          </cell>
        </row>
        <row r="43561">
          <cell r="C43561">
            <v>249</v>
          </cell>
          <cell r="D43561" t="str">
            <v>ASHLAND CHEMICAL DE MEXICO, S.A. DE C.V.</v>
          </cell>
        </row>
        <row r="43562">
          <cell r="C43562" t="str">
            <v>MOSTR</v>
          </cell>
          <cell r="D43562" t="str">
            <v>VENTAS DE MOSTRADOR</v>
          </cell>
        </row>
        <row r="43563">
          <cell r="C43563" t="str">
            <v>MOSTR</v>
          </cell>
          <cell r="D43563" t="str">
            <v>VENTAS DE MOSTRADOR</v>
          </cell>
        </row>
        <row r="43564">
          <cell r="C43564" t="str">
            <v>MOSTR</v>
          </cell>
          <cell r="D43564" t="str">
            <v>VENTAS DE MOSTRADOR</v>
          </cell>
        </row>
        <row r="43565">
          <cell r="C43565" t="str">
            <v>MOSTR</v>
          </cell>
          <cell r="D43565" t="str">
            <v>VENTAS DE MOSTRADOR</v>
          </cell>
        </row>
        <row r="43566">
          <cell r="C43566">
            <v>67</v>
          </cell>
          <cell r="D43566" t="str">
            <v>GELITA MEXICO S DE RL DE CV</v>
          </cell>
        </row>
        <row r="43567">
          <cell r="C43567">
            <v>67</v>
          </cell>
          <cell r="D43567" t="str">
            <v>GELITA MEXICO S DE RL DE CV</v>
          </cell>
        </row>
        <row r="43568">
          <cell r="C43568">
            <v>44</v>
          </cell>
          <cell r="D43568" t="str">
            <v>CONFRUTTA S.A.</v>
          </cell>
        </row>
        <row r="43569">
          <cell r="C43569">
            <v>30</v>
          </cell>
          <cell r="D43569" t="str">
            <v>CERVECERIA CUAUHTEMOC MOCTEZUMA SA DE CV</v>
          </cell>
        </row>
        <row r="43570">
          <cell r="C43570">
            <v>30</v>
          </cell>
          <cell r="D43570" t="str">
            <v>CERVECERIA CUAUHTEMOC MOCTEZUMA SA DE CV</v>
          </cell>
        </row>
        <row r="43571">
          <cell r="C43571">
            <v>30</v>
          </cell>
          <cell r="D43571" t="str">
            <v>CERVECERIA CUAUHTEMOC MOCTEZUMA SA DE CV</v>
          </cell>
        </row>
        <row r="43572">
          <cell r="C43572">
            <v>31</v>
          </cell>
          <cell r="D43572" t="str">
            <v>CERVECERIA CUAUHTEMOC MOCTEZUMA SA DE CV</v>
          </cell>
        </row>
        <row r="43573">
          <cell r="C43573">
            <v>31</v>
          </cell>
          <cell r="D43573" t="str">
            <v>CERVECERIA CUAUHTEMOC MOCTEZUMA SA DE CV</v>
          </cell>
        </row>
        <row r="43574">
          <cell r="C43574">
            <v>249</v>
          </cell>
          <cell r="D43574" t="str">
            <v>ASHLAND CHEMICAL DE MEXICO, S.A. DE C.V.</v>
          </cell>
        </row>
        <row r="43575">
          <cell r="C43575">
            <v>32</v>
          </cell>
          <cell r="D43575" t="str">
            <v>CERVECERIA CUAUHTEMOC MOCTEZUMA SA DE CV</v>
          </cell>
        </row>
        <row r="43576">
          <cell r="C43576">
            <v>32</v>
          </cell>
          <cell r="D43576" t="str">
            <v>CERVECERIA CUAUHTEMOC MOCTEZUMA SA DE CV</v>
          </cell>
        </row>
        <row r="43577">
          <cell r="C43577">
            <v>134</v>
          </cell>
          <cell r="D43577" t="str">
            <v>QUIMICA HERNANDEZ RAMIREZ SA DE CV</v>
          </cell>
        </row>
        <row r="43578">
          <cell r="C43578">
            <v>134</v>
          </cell>
          <cell r="D43578" t="str">
            <v>QUIMICA HERNANDEZ RAMIREZ SA DE CV</v>
          </cell>
        </row>
        <row r="43579">
          <cell r="C43579">
            <v>446</v>
          </cell>
          <cell r="D43579" t="str">
            <v>MAQUILAS REYTEX, S.A. DE C.V.</v>
          </cell>
        </row>
        <row r="43580">
          <cell r="C43580">
            <v>446</v>
          </cell>
          <cell r="D43580" t="str">
            <v>MAQUILAS REYTEX, S.A. DE C.V.</v>
          </cell>
        </row>
        <row r="43581">
          <cell r="C43581">
            <v>434</v>
          </cell>
          <cell r="D43581" t="str">
            <v>FRUTAS LIMONES Y SUS DERIVADOS, S. DE P.R. DE R.L.</v>
          </cell>
        </row>
        <row r="43582">
          <cell r="C43582">
            <v>144</v>
          </cell>
          <cell r="D43582" t="str">
            <v>SUELAS WYNY SA DE CV</v>
          </cell>
        </row>
        <row r="43583">
          <cell r="C43583">
            <v>522</v>
          </cell>
          <cell r="D43583" t="str">
            <v>MARTIN ZACARIAS HERNANDEZ ALVAREZ</v>
          </cell>
        </row>
        <row r="43584">
          <cell r="C43584">
            <v>445</v>
          </cell>
          <cell r="D43584" t="str">
            <v>BIMBO</v>
          </cell>
        </row>
        <row r="43585">
          <cell r="C43585">
            <v>443</v>
          </cell>
          <cell r="D43585" t="str">
            <v>BIMBO</v>
          </cell>
        </row>
        <row r="43586">
          <cell r="C43586">
            <v>44</v>
          </cell>
          <cell r="D43586" t="str">
            <v>CONFRUTTA S.A.</v>
          </cell>
        </row>
        <row r="43587">
          <cell r="C43587">
            <v>524</v>
          </cell>
          <cell r="D43587" t="str">
            <v>ENVATEC</v>
          </cell>
        </row>
        <row r="43588">
          <cell r="C43588">
            <v>249</v>
          </cell>
          <cell r="D43588" t="str">
            <v>ASHLAND CHEMICAL DE MEXICO, S.A. DE C.V.</v>
          </cell>
        </row>
        <row r="43589">
          <cell r="C43589">
            <v>482</v>
          </cell>
          <cell r="D43589" t="str">
            <v>PRODUCTOS LACTEOS LA PROVIDENCIA</v>
          </cell>
        </row>
        <row r="43590">
          <cell r="C43590">
            <v>523</v>
          </cell>
          <cell r="D43590" t="str">
            <v>COMPAÑIA CERVECERA HERCULES</v>
          </cell>
        </row>
        <row r="43591">
          <cell r="C43591">
            <v>523</v>
          </cell>
          <cell r="D43591" t="str">
            <v>COMPAÑIA CERVECERA HERCULES</v>
          </cell>
        </row>
        <row r="43592">
          <cell r="C43592">
            <v>484</v>
          </cell>
          <cell r="D43592" t="str">
            <v>SERCONOMAR</v>
          </cell>
        </row>
        <row r="43593">
          <cell r="C43593">
            <v>179</v>
          </cell>
          <cell r="D43593" t="str">
            <v>TBG APPAREL S DE RL DE CV</v>
          </cell>
        </row>
        <row r="43594">
          <cell r="C43594">
            <v>249</v>
          </cell>
          <cell r="D43594" t="str">
            <v>ASHLAND CHEMICAL DE MEXICO, S.A. DE C.V.</v>
          </cell>
        </row>
        <row r="43595">
          <cell r="C43595">
            <v>249</v>
          </cell>
          <cell r="D43595" t="str">
            <v>ASHLAND CHEMICAL DE MEXICO, S.A. DE C.V.</v>
          </cell>
        </row>
        <row r="43596">
          <cell r="C43596">
            <v>249</v>
          </cell>
          <cell r="D43596" t="str">
            <v>ASHLAND CHEMICAL DE MEXICO, S.A. DE C.V.</v>
          </cell>
        </row>
        <row r="43597">
          <cell r="C43597">
            <v>16</v>
          </cell>
          <cell r="D43597" t="str">
            <v>GRUMA</v>
          </cell>
        </row>
        <row r="43598">
          <cell r="C43598">
            <v>89</v>
          </cell>
          <cell r="D43598" t="str">
            <v>KERRY INGREDIENTS DE MEXICO SA DE CV</v>
          </cell>
        </row>
        <row r="43599">
          <cell r="C43599">
            <v>89</v>
          </cell>
          <cell r="D43599" t="str">
            <v>KERRY INGREDIENTS DE MEXICO SA DE CV</v>
          </cell>
        </row>
        <row r="43600">
          <cell r="C43600">
            <v>89</v>
          </cell>
          <cell r="D43600" t="str">
            <v>KERRY INGREDIENTS DE MEXICO SA DE CV</v>
          </cell>
        </row>
        <row r="43601">
          <cell r="C43601">
            <v>22</v>
          </cell>
          <cell r="D43601" t="str">
            <v>BIOTECNICA INTERNACIONAL SA DE CV</v>
          </cell>
        </row>
        <row r="43602">
          <cell r="C43602">
            <v>499</v>
          </cell>
          <cell r="D43602" t="str">
            <v>CASQUIMTEX</v>
          </cell>
        </row>
        <row r="43603">
          <cell r="C43603">
            <v>367</v>
          </cell>
          <cell r="D43603" t="str">
            <v>WRANGLER DE MEXICO, S. DE R.L. DE C.V.</v>
          </cell>
        </row>
        <row r="43604">
          <cell r="C43604">
            <v>367</v>
          </cell>
          <cell r="D43604" t="str">
            <v>WRANGLER DE MEXICO, S. DE R.L. DE C.V.</v>
          </cell>
        </row>
        <row r="43605">
          <cell r="C43605">
            <v>392</v>
          </cell>
          <cell r="D43605" t="str">
            <v>CIH INTERNATIONAL, S.A.R.L.</v>
          </cell>
        </row>
        <row r="43606">
          <cell r="C43606">
            <v>392</v>
          </cell>
          <cell r="D43606" t="str">
            <v>CIH INTERNATIONAL, S.A.R.L.</v>
          </cell>
        </row>
        <row r="43607">
          <cell r="C43607">
            <v>392</v>
          </cell>
          <cell r="D43607" t="str">
            <v>CIH INTERNATIONAL, S.A.R.L.</v>
          </cell>
        </row>
        <row r="43608">
          <cell r="C43608">
            <v>392</v>
          </cell>
          <cell r="D43608" t="str">
            <v>CIH INTERNATIONAL, S.A.R.L.</v>
          </cell>
        </row>
        <row r="43609">
          <cell r="C43609" t="str">
            <v>MOSTR</v>
          </cell>
          <cell r="D43609" t="str">
            <v>VENTAS DE MOSTRADOR</v>
          </cell>
        </row>
        <row r="43610">
          <cell r="C43610" t="str">
            <v>MOSTR</v>
          </cell>
          <cell r="D43610" t="str">
            <v>VENTAS DE MOSTRADOR</v>
          </cell>
        </row>
        <row r="43611">
          <cell r="C43611" t="str">
            <v>MOSTR</v>
          </cell>
          <cell r="D43611" t="str">
            <v>VENTAS DE MOSTRADOR</v>
          </cell>
        </row>
        <row r="43612">
          <cell r="C43612" t="str">
            <v>MOSTR</v>
          </cell>
          <cell r="D43612" t="str">
            <v>VENTAS DE MOSTRADOR</v>
          </cell>
        </row>
        <row r="43613">
          <cell r="C43613">
            <v>249</v>
          </cell>
          <cell r="D43613" t="str">
            <v>ASHLAND CHEMICAL DE MEXICO, S.A. DE C.V.</v>
          </cell>
        </row>
        <row r="43614">
          <cell r="C43614">
            <v>249</v>
          </cell>
          <cell r="D43614" t="str">
            <v>ASHLAND CHEMICAL DE MEXICO, S.A. DE C.V.</v>
          </cell>
        </row>
        <row r="43615">
          <cell r="C43615">
            <v>249</v>
          </cell>
          <cell r="D43615" t="str">
            <v>ASHLAND CHEMICAL DE MEXICO, S.A. DE C.V.</v>
          </cell>
        </row>
        <row r="43616">
          <cell r="C43616">
            <v>249</v>
          </cell>
          <cell r="D43616" t="str">
            <v>ASHLAND CHEMICAL DE MEXICO, S.A. DE C.V.</v>
          </cell>
        </row>
        <row r="43617">
          <cell r="C43617">
            <v>249</v>
          </cell>
          <cell r="D43617" t="str">
            <v>ASHLAND CHEMICAL DE MEXICO, S.A. DE C.V.</v>
          </cell>
        </row>
        <row r="43618">
          <cell r="C43618">
            <v>249</v>
          </cell>
          <cell r="D43618" t="str">
            <v>ASHLAND CHEMICAL DE MEXICO, S.A. DE C.V.</v>
          </cell>
        </row>
        <row r="43619">
          <cell r="C43619">
            <v>489</v>
          </cell>
          <cell r="D43619" t="str">
            <v>MANUFACTURERA LEE DE MEXICO</v>
          </cell>
        </row>
        <row r="43620">
          <cell r="C43620">
            <v>489</v>
          </cell>
          <cell r="D43620" t="str">
            <v>MANUFACTURERA LEE DE MEXICO</v>
          </cell>
        </row>
        <row r="43621">
          <cell r="C43621">
            <v>14</v>
          </cell>
          <cell r="D43621" t="str">
            <v>DISTRIBUIDORA TEXTIL ARTTEX, S.A. DE C.V.</v>
          </cell>
        </row>
        <row r="43622">
          <cell r="C43622">
            <v>79</v>
          </cell>
          <cell r="D43622" t="str">
            <v>GRUMA</v>
          </cell>
        </row>
        <row r="43623">
          <cell r="C43623">
            <v>516</v>
          </cell>
          <cell r="D43623" t="str">
            <v>PRODUQUIMICOS INDUSTRIALES</v>
          </cell>
        </row>
        <row r="43624">
          <cell r="C43624">
            <v>508</v>
          </cell>
          <cell r="D43624" t="str">
            <v>HOUSE OF FULLER</v>
          </cell>
        </row>
        <row r="43625">
          <cell r="C43625">
            <v>179</v>
          </cell>
          <cell r="D43625" t="str">
            <v>TBG APPAREL S DE RL DE CV</v>
          </cell>
        </row>
        <row r="43626">
          <cell r="C43626">
            <v>249</v>
          </cell>
          <cell r="D43626" t="str">
            <v>ASHLAND CHEMICAL DE MEXICO, S.A. DE C.V.</v>
          </cell>
        </row>
        <row r="43627">
          <cell r="C43627">
            <v>249</v>
          </cell>
          <cell r="D43627" t="str">
            <v>ASHLAND CHEMICAL DE MEXICO, S.A. DE C.V.</v>
          </cell>
        </row>
        <row r="43628">
          <cell r="C43628">
            <v>443</v>
          </cell>
          <cell r="D43628" t="str">
            <v>BIMBO</v>
          </cell>
        </row>
        <row r="43629">
          <cell r="C43629">
            <v>306</v>
          </cell>
          <cell r="D43629" t="str">
            <v>GRIFFITH FOODS, S.A. DE C.V.</v>
          </cell>
        </row>
        <row r="43630">
          <cell r="C43630">
            <v>306</v>
          </cell>
          <cell r="D43630" t="str">
            <v>GRIFFITH FOODS, S.A. DE C.V.</v>
          </cell>
        </row>
        <row r="43631">
          <cell r="C43631">
            <v>67</v>
          </cell>
          <cell r="D43631" t="str">
            <v>GELITA MEXICO S DE RL DE CV</v>
          </cell>
        </row>
        <row r="43632">
          <cell r="C43632">
            <v>249</v>
          </cell>
          <cell r="D43632" t="str">
            <v>ASHLAND CHEMICAL DE MEXICO, S.A. DE C.V.</v>
          </cell>
        </row>
        <row r="43633">
          <cell r="C43633">
            <v>249</v>
          </cell>
          <cell r="D43633" t="str">
            <v>ASHLAND CHEMICAL DE MEXICO, S.A. DE C.V.</v>
          </cell>
        </row>
        <row r="43634">
          <cell r="C43634">
            <v>249</v>
          </cell>
          <cell r="D43634" t="str">
            <v>ASHLAND CHEMICAL DE MEXICO, S.A. DE C.V.</v>
          </cell>
        </row>
        <row r="43635">
          <cell r="C43635">
            <v>134</v>
          </cell>
          <cell r="D43635" t="str">
            <v>QUIMICA HERNANDEZ RAMIREZ SA DE CV</v>
          </cell>
        </row>
        <row r="43636">
          <cell r="C43636">
            <v>134</v>
          </cell>
          <cell r="D43636" t="str">
            <v>QUIMICA HERNANDEZ RAMIREZ SA DE CV</v>
          </cell>
        </row>
        <row r="43637">
          <cell r="C43637">
            <v>144</v>
          </cell>
          <cell r="D43637" t="str">
            <v>SUELAS WYNY SA DE CV</v>
          </cell>
        </row>
        <row r="43638">
          <cell r="C43638">
            <v>409</v>
          </cell>
          <cell r="D43638" t="str">
            <v>INGENIERO FRANCISCO QUINZAÑOS Y CIA SA DE CV</v>
          </cell>
        </row>
        <row r="43639">
          <cell r="C43639">
            <v>451</v>
          </cell>
          <cell r="D43639" t="str">
            <v>MEZCALES CASA ARMANDO, S.A. DE C.V.</v>
          </cell>
        </row>
        <row r="43640">
          <cell r="C43640">
            <v>249</v>
          </cell>
          <cell r="D43640" t="str">
            <v>ASHLAND CHEMICAL DE MEXICO, S.A. DE C.V.</v>
          </cell>
        </row>
        <row r="43641">
          <cell r="C43641">
            <v>249</v>
          </cell>
          <cell r="D43641" t="str">
            <v>ASHLAND CHEMICAL DE MEXICO, S.A. DE C.V.</v>
          </cell>
        </row>
        <row r="43642">
          <cell r="C43642">
            <v>456</v>
          </cell>
          <cell r="D43642" t="str">
            <v>PROTEINAS MARINAS Y HARINAS DE SINALOA SA DE CV</v>
          </cell>
        </row>
        <row r="43643">
          <cell r="C43643">
            <v>184</v>
          </cell>
          <cell r="D43643" t="str">
            <v>CUEROMEX WET BLUE SA DE CV</v>
          </cell>
        </row>
        <row r="43644">
          <cell r="C43644">
            <v>249</v>
          </cell>
          <cell r="D43644" t="str">
            <v>ASHLAND CHEMICAL DE MEXICO, S.A. DE C.V.</v>
          </cell>
        </row>
        <row r="43645">
          <cell r="C43645">
            <v>28</v>
          </cell>
          <cell r="D43645" t="str">
            <v>CERVECERIA CUAUHTEMOC MOCTEZUMA SA DE CV</v>
          </cell>
        </row>
        <row r="43646">
          <cell r="C43646">
            <v>28</v>
          </cell>
          <cell r="D43646" t="str">
            <v>CERVECERIA CUAUHTEMOC MOCTEZUMA SA DE CV</v>
          </cell>
        </row>
        <row r="43647">
          <cell r="C43647">
            <v>174</v>
          </cell>
          <cell r="D43647" t="str">
            <v>GRUPO INDUSTRIAL CUADRITOS BIOTEK SA DE CV</v>
          </cell>
        </row>
        <row r="43648">
          <cell r="C43648">
            <v>395</v>
          </cell>
          <cell r="D43648" t="str">
            <v>ALTECSA SA DE CV</v>
          </cell>
        </row>
        <row r="43649">
          <cell r="C43649">
            <v>179</v>
          </cell>
          <cell r="D43649" t="str">
            <v>TBG APPAREL S DE RL DE CV</v>
          </cell>
        </row>
        <row r="43650">
          <cell r="C43650">
            <v>179</v>
          </cell>
          <cell r="D43650" t="str">
            <v>TBG APPAREL S DE RL DE CV</v>
          </cell>
        </row>
        <row r="43651">
          <cell r="C43651">
            <v>249</v>
          </cell>
          <cell r="D43651" t="str">
            <v>ASHLAND CHEMICAL DE MEXICO, S.A. DE C.V.</v>
          </cell>
        </row>
        <row r="43652">
          <cell r="C43652">
            <v>470</v>
          </cell>
          <cell r="D43652" t="str">
            <v>EKSA MILLS</v>
          </cell>
        </row>
        <row r="43653">
          <cell r="C43653">
            <v>482</v>
          </cell>
          <cell r="D43653" t="str">
            <v>PRODUCTOS LACTEOS LA PROVIDENCIA</v>
          </cell>
        </row>
        <row r="43654">
          <cell r="C43654">
            <v>184</v>
          </cell>
          <cell r="D43654" t="str">
            <v>CUEROMEX WET BLUE SA DE CV</v>
          </cell>
        </row>
        <row r="43655">
          <cell r="C43655">
            <v>184</v>
          </cell>
          <cell r="D43655" t="str">
            <v>CUEROMEX WET BLUE SA DE CV</v>
          </cell>
        </row>
        <row r="43656">
          <cell r="C43656">
            <v>490</v>
          </cell>
          <cell r="D43656" t="str">
            <v>INDUSTRIA QUIMICA PQT</v>
          </cell>
        </row>
        <row r="43657">
          <cell r="C43657">
            <v>490</v>
          </cell>
          <cell r="D43657" t="str">
            <v>INDUSTRIA QUIMICA PQT</v>
          </cell>
        </row>
        <row r="43658">
          <cell r="C43658">
            <v>134</v>
          </cell>
          <cell r="D43658" t="str">
            <v>QUIMICA HERNANDEZ RAMIREZ SA DE CV</v>
          </cell>
        </row>
        <row r="43659">
          <cell r="C43659">
            <v>249</v>
          </cell>
          <cell r="D43659" t="str">
            <v>ASHLAND CHEMICAL DE MEXICO, S.A. DE C.V.</v>
          </cell>
        </row>
        <row r="43660">
          <cell r="C43660">
            <v>249</v>
          </cell>
          <cell r="D43660" t="str">
            <v>ASHLAND CHEMICAL DE MEXICO, S.A. DE C.V.</v>
          </cell>
        </row>
        <row r="43661">
          <cell r="C43661">
            <v>249</v>
          </cell>
          <cell r="D43661" t="str">
            <v>ASHLAND CHEMICAL DE MEXICO, S.A. DE C.V.</v>
          </cell>
        </row>
        <row r="43662">
          <cell r="C43662">
            <v>429</v>
          </cell>
          <cell r="D43662" t="str">
            <v>CERVECERIA PRIMUS, S.A. DE C.V.</v>
          </cell>
        </row>
        <row r="43663">
          <cell r="C43663">
            <v>112</v>
          </cell>
          <cell r="D43663" t="str">
            <v>GRUMA</v>
          </cell>
        </row>
        <row r="43664">
          <cell r="C43664">
            <v>100</v>
          </cell>
          <cell r="D43664" t="str">
            <v>MANUFACTURAS KALTEX SA DE CV</v>
          </cell>
        </row>
        <row r="43665">
          <cell r="C43665">
            <v>525</v>
          </cell>
          <cell r="D43665" t="str">
            <v>MOLINOS AZTECA</v>
          </cell>
        </row>
        <row r="43666">
          <cell r="C43666">
            <v>441</v>
          </cell>
          <cell r="D43666" t="str">
            <v>BIMBO</v>
          </cell>
        </row>
        <row r="43667">
          <cell r="C43667">
            <v>249</v>
          </cell>
          <cell r="D43667" t="str">
            <v>ASHLAND CHEMICAL DE MEXICO, S.A. DE C.V.</v>
          </cell>
        </row>
        <row r="43668">
          <cell r="C43668">
            <v>436</v>
          </cell>
          <cell r="D43668" t="str">
            <v>CERVECERIA PANAMA, S.A.</v>
          </cell>
        </row>
        <row r="43669">
          <cell r="C43669">
            <v>249</v>
          </cell>
          <cell r="D43669" t="str">
            <v>ASHLAND CHEMICAL DE MEXICO, S.A. DE C.V.</v>
          </cell>
        </row>
        <row r="43670">
          <cell r="C43670">
            <v>249</v>
          </cell>
          <cell r="D43670" t="str">
            <v>ASHLAND CHEMICAL DE MEXICO, S.A. DE C.V.</v>
          </cell>
        </row>
        <row r="43671">
          <cell r="C43671">
            <v>249</v>
          </cell>
          <cell r="D43671" t="str">
            <v>ASHLAND CHEMICAL DE MEXICO, S.A. DE C.V.</v>
          </cell>
        </row>
        <row r="43672">
          <cell r="C43672">
            <v>380</v>
          </cell>
          <cell r="D43672" t="str">
            <v>AMINOVUS BIOTEC, S.A. DE C.V.</v>
          </cell>
        </row>
        <row r="43673">
          <cell r="C43673">
            <v>249</v>
          </cell>
          <cell r="D43673" t="str">
            <v>ASHLAND CHEMICAL DE MEXICO, S.A. DE C.V.</v>
          </cell>
        </row>
        <row r="43674">
          <cell r="C43674">
            <v>15</v>
          </cell>
          <cell r="D43674" t="str">
            <v>AVIGM SA DE CV</v>
          </cell>
        </row>
        <row r="43675">
          <cell r="C43675" t="str">
            <v>MOSTR</v>
          </cell>
          <cell r="D43675" t="str">
            <v>VENTAS DE MOSTRADOR</v>
          </cell>
        </row>
        <row r="43676">
          <cell r="C43676" t="str">
            <v>MOSTR</v>
          </cell>
          <cell r="D43676" t="str">
            <v>VENTAS DE MOSTRADOR</v>
          </cell>
        </row>
        <row r="43677">
          <cell r="C43677">
            <v>466</v>
          </cell>
          <cell r="D43677" t="str">
            <v>DISTRIBUIDORA DE TORTILLAS DE TEPIC</v>
          </cell>
        </row>
        <row r="43678">
          <cell r="C43678">
            <v>179</v>
          </cell>
          <cell r="D43678" t="str">
            <v>TBG APPAREL S DE RL DE CV</v>
          </cell>
        </row>
        <row r="43679">
          <cell r="C43679">
            <v>444</v>
          </cell>
          <cell r="D43679" t="str">
            <v>BIMBO</v>
          </cell>
        </row>
        <row r="43680">
          <cell r="C43680">
            <v>14</v>
          </cell>
          <cell r="D43680" t="str">
            <v>DISTRIBUIDORA TEXTIL ARTTEX, S.A. DE C.V.</v>
          </cell>
        </row>
        <row r="43681">
          <cell r="C43681">
            <v>456</v>
          </cell>
          <cell r="D43681" t="str">
            <v>PROTEINAS MARINAS Y HARINAS DE SINALOA SA DE CV</v>
          </cell>
        </row>
        <row r="43682">
          <cell r="C43682">
            <v>456</v>
          </cell>
          <cell r="D43682" t="str">
            <v>PROTEINAS MARINAS Y HARINAS DE SINALOA SA DE CV</v>
          </cell>
        </row>
        <row r="43683">
          <cell r="C43683">
            <v>184</v>
          </cell>
          <cell r="D43683" t="str">
            <v>CUEROMEX WET BLUE SA DE CV</v>
          </cell>
        </row>
        <row r="43684">
          <cell r="C43684">
            <v>184</v>
          </cell>
          <cell r="D43684" t="str">
            <v>CUEROMEX WET BLUE SA DE CV</v>
          </cell>
        </row>
        <row r="43685">
          <cell r="C43685">
            <v>493</v>
          </cell>
          <cell r="D43685" t="str">
            <v>ARMANDO PEREZ TINAJERO</v>
          </cell>
        </row>
        <row r="43686">
          <cell r="C43686">
            <v>493</v>
          </cell>
          <cell r="D43686" t="str">
            <v>ARMANDO PEREZ TINAJERO</v>
          </cell>
        </row>
        <row r="43687">
          <cell r="C43687">
            <v>249</v>
          </cell>
          <cell r="D43687" t="str">
            <v>ASHLAND CHEMICAL DE MEXICO, S.A. DE C.V.</v>
          </cell>
        </row>
        <row r="43688">
          <cell r="C43688">
            <v>441</v>
          </cell>
          <cell r="D43688" t="str">
            <v>BIMBO</v>
          </cell>
        </row>
        <row r="43689">
          <cell r="C43689" t="str">
            <v>MOSTR</v>
          </cell>
          <cell r="D43689" t="str">
            <v>VENTAS DE MOSTRADOR</v>
          </cell>
        </row>
        <row r="43690">
          <cell r="C43690">
            <v>144</v>
          </cell>
          <cell r="D43690" t="str">
            <v>SUELAS WYNY SA DE CV</v>
          </cell>
        </row>
        <row r="43691">
          <cell r="C43691">
            <v>471</v>
          </cell>
          <cell r="D43691" t="str">
            <v>ALIMENTINNA</v>
          </cell>
        </row>
        <row r="43692">
          <cell r="C43692">
            <v>393</v>
          </cell>
          <cell r="D43692" t="str">
            <v>CERVECERIA CUAUHTEMOC MOCTEZUMA SA DE CV</v>
          </cell>
        </row>
        <row r="43693">
          <cell r="C43693">
            <v>393</v>
          </cell>
          <cell r="D43693" t="str">
            <v>CERVECERIA CUAUHTEMOC MOCTEZUMA SA DE CV</v>
          </cell>
        </row>
        <row r="43694">
          <cell r="C43694">
            <v>393</v>
          </cell>
          <cell r="D43694" t="str">
            <v>CERVECERIA CUAUHTEMOC MOCTEZUMA SA DE CV</v>
          </cell>
        </row>
        <row r="43695">
          <cell r="C43695">
            <v>393</v>
          </cell>
          <cell r="D43695" t="str">
            <v>CERVECERIA CUAUHTEMOC MOCTEZUMA SA DE CV</v>
          </cell>
        </row>
        <row r="43696">
          <cell r="C43696">
            <v>393</v>
          </cell>
          <cell r="D43696" t="str">
            <v>CERVECERIA CUAUHTEMOC MOCTEZUMA SA DE CV</v>
          </cell>
        </row>
        <row r="43697">
          <cell r="C43697">
            <v>31</v>
          </cell>
          <cell r="D43697" t="str">
            <v>CERVECERIA CUAUHTEMOC MOCTEZUMA SA DE CV</v>
          </cell>
        </row>
        <row r="43698">
          <cell r="C43698">
            <v>31</v>
          </cell>
          <cell r="D43698" t="str">
            <v>CERVECERIA CUAUHTEMOC MOCTEZUMA SA DE CV</v>
          </cell>
        </row>
        <row r="43699">
          <cell r="C43699">
            <v>31</v>
          </cell>
          <cell r="D43699" t="str">
            <v>CERVECERIA CUAUHTEMOC MOCTEZUMA SA DE CV</v>
          </cell>
        </row>
        <row r="43700">
          <cell r="C43700">
            <v>31</v>
          </cell>
          <cell r="D43700" t="str">
            <v>CERVECERIA CUAUHTEMOC MOCTEZUMA SA DE CV</v>
          </cell>
        </row>
        <row r="43701">
          <cell r="C43701">
            <v>31</v>
          </cell>
          <cell r="D43701" t="str">
            <v>CERVECERIA CUAUHTEMOC MOCTEZUMA SA DE CV</v>
          </cell>
        </row>
        <row r="43702">
          <cell r="C43702">
            <v>249</v>
          </cell>
          <cell r="D43702" t="str">
            <v>ASHLAND CHEMICAL DE MEXICO, S.A. DE C.V.</v>
          </cell>
        </row>
        <row r="43703">
          <cell r="C43703">
            <v>249</v>
          </cell>
          <cell r="D43703" t="str">
            <v>ASHLAND CHEMICAL DE MEXICO, S.A. DE C.V.</v>
          </cell>
        </row>
        <row r="43704">
          <cell r="C43704">
            <v>249</v>
          </cell>
          <cell r="D43704" t="str">
            <v>ASHLAND CHEMICAL DE MEXICO, S.A. DE C.V.</v>
          </cell>
        </row>
        <row r="43705">
          <cell r="C43705">
            <v>67</v>
          </cell>
          <cell r="D43705" t="str">
            <v>GELITA MEXICO S DE RL DE CV</v>
          </cell>
        </row>
        <row r="43706">
          <cell r="C43706">
            <v>67</v>
          </cell>
          <cell r="D43706" t="str">
            <v>GELITA MEXICO S DE RL DE CV</v>
          </cell>
        </row>
        <row r="43707">
          <cell r="C43707">
            <v>6</v>
          </cell>
          <cell r="D43707" t="str">
            <v>AGRANA FRUIT MEXICO SA DE CV</v>
          </cell>
        </row>
        <row r="43708">
          <cell r="C43708">
            <v>202</v>
          </cell>
          <cell r="D43708" t="str">
            <v>CURTIDOS TREVIÑO SA DE CV</v>
          </cell>
        </row>
        <row r="43709">
          <cell r="C43709">
            <v>470</v>
          </cell>
          <cell r="D43709" t="str">
            <v>EKSA MILLS</v>
          </cell>
        </row>
        <row r="43710">
          <cell r="C43710">
            <v>249</v>
          </cell>
          <cell r="D43710" t="str">
            <v>ASHLAND CHEMICAL DE MEXICO, S.A. DE C.V.</v>
          </cell>
        </row>
        <row r="43711">
          <cell r="C43711">
            <v>249</v>
          </cell>
          <cell r="D43711" t="str">
            <v>ASHLAND CHEMICAL DE MEXICO, S.A. DE C.V.</v>
          </cell>
        </row>
        <row r="43712">
          <cell r="C43712">
            <v>179</v>
          </cell>
          <cell r="D43712" t="str">
            <v>TBG APPAREL S DE RL DE CV</v>
          </cell>
        </row>
        <row r="43713">
          <cell r="C43713">
            <v>313</v>
          </cell>
          <cell r="D43713" t="str">
            <v>COMMONWEALTH BREWERY LTD</v>
          </cell>
        </row>
        <row r="43714">
          <cell r="C43714">
            <v>313</v>
          </cell>
          <cell r="D43714" t="str">
            <v>COMMONWEALTH BREWERY LTD</v>
          </cell>
        </row>
        <row r="43715">
          <cell r="C43715">
            <v>509</v>
          </cell>
          <cell r="D43715" t="str">
            <v>ALCHEMIST CHEMICAL</v>
          </cell>
        </row>
        <row r="43716">
          <cell r="C43716">
            <v>184</v>
          </cell>
          <cell r="D43716" t="str">
            <v>CUEROMEX WET BLUE SA DE CV</v>
          </cell>
        </row>
        <row r="43717">
          <cell r="C43717">
            <v>184</v>
          </cell>
          <cell r="D43717" t="str">
            <v>CUEROMEX WET BLUE SA DE CV</v>
          </cell>
        </row>
        <row r="43718">
          <cell r="C43718">
            <v>249</v>
          </cell>
          <cell r="D43718" t="str">
            <v>ASHLAND CHEMICAL DE MEXICO, S.A. DE C.V.</v>
          </cell>
        </row>
        <row r="43719">
          <cell r="C43719">
            <v>249</v>
          </cell>
          <cell r="D43719" t="str">
            <v>ASHLAND CHEMICAL DE MEXICO, S.A. DE C.V.</v>
          </cell>
        </row>
        <row r="43720">
          <cell r="C43720">
            <v>495</v>
          </cell>
          <cell r="D43720" t="str">
            <v>CERVECERIA CUBANA, SA</v>
          </cell>
        </row>
        <row r="43721">
          <cell r="C43721">
            <v>495</v>
          </cell>
          <cell r="D43721" t="str">
            <v>CERVECERIA CUBANA, SA</v>
          </cell>
        </row>
        <row r="43722">
          <cell r="C43722">
            <v>113</v>
          </cell>
          <cell r="D43722" t="str">
            <v>GRUMA</v>
          </cell>
        </row>
        <row r="43723">
          <cell r="C43723">
            <v>177</v>
          </cell>
          <cell r="D43723" t="str">
            <v>COLOIDALES DUCHE SA DE CV</v>
          </cell>
        </row>
        <row r="43724">
          <cell r="C43724">
            <v>490</v>
          </cell>
          <cell r="D43724" t="str">
            <v>INDUSTRIA QUIMICA PQT</v>
          </cell>
        </row>
        <row r="43725">
          <cell r="C43725">
            <v>330</v>
          </cell>
          <cell r="D43725" t="str">
            <v>QUIMICA QURTEC</v>
          </cell>
        </row>
        <row r="43726">
          <cell r="C43726">
            <v>367</v>
          </cell>
          <cell r="D43726" t="str">
            <v>WRANGLER DE MEXICO, S. DE R.L. DE C.V.</v>
          </cell>
        </row>
        <row r="43727">
          <cell r="C43727">
            <v>367</v>
          </cell>
          <cell r="D43727" t="str">
            <v>WRANGLER DE MEXICO, S. DE R.L. DE C.V.</v>
          </cell>
        </row>
        <row r="43728">
          <cell r="C43728" t="str">
            <v>MOSTR</v>
          </cell>
          <cell r="D43728" t="str">
            <v>VENTAS DE MOSTRADOR</v>
          </cell>
        </row>
        <row r="43729">
          <cell r="C43729" t="str">
            <v>MOSTR</v>
          </cell>
          <cell r="D43729" t="str">
            <v>VENTAS DE MOSTRADOR</v>
          </cell>
        </row>
        <row r="43730">
          <cell r="C43730" t="str">
            <v>MOSTR</v>
          </cell>
          <cell r="D43730" t="str">
            <v>VENTAS DE MOSTRADOR</v>
          </cell>
        </row>
        <row r="43731">
          <cell r="C43731">
            <v>115</v>
          </cell>
          <cell r="D43731" t="str">
            <v>GRUMA</v>
          </cell>
        </row>
        <row r="43732">
          <cell r="C43732">
            <v>115</v>
          </cell>
          <cell r="D43732" t="str">
            <v>GRUMA</v>
          </cell>
        </row>
        <row r="43733">
          <cell r="C43733">
            <v>252</v>
          </cell>
          <cell r="D43733" t="str">
            <v>QUESERIA DOS LAGUNAS, SPR DE R.L. DE C.V.</v>
          </cell>
        </row>
        <row r="43734">
          <cell r="C43734">
            <v>252</v>
          </cell>
          <cell r="D43734" t="str">
            <v>QUESERIA DOS LAGUNAS, SPR DE R.L. DE C.V.</v>
          </cell>
        </row>
        <row r="43735">
          <cell r="C43735">
            <v>252</v>
          </cell>
          <cell r="D43735" t="str">
            <v>QUESERIA DOS LAGUNAS, SPR DE R.L. DE C.V.</v>
          </cell>
        </row>
        <row r="43736">
          <cell r="C43736">
            <v>14</v>
          </cell>
          <cell r="D43736" t="str">
            <v>DISTRIBUIDORA TEXTIL ARTTEX, S.A. DE C.V.</v>
          </cell>
        </row>
        <row r="43737">
          <cell r="C43737">
            <v>134</v>
          </cell>
          <cell r="D43737" t="str">
            <v>QUIMICA HERNANDEZ RAMIREZ SA DE CV</v>
          </cell>
        </row>
        <row r="43738">
          <cell r="C43738">
            <v>134</v>
          </cell>
          <cell r="D43738" t="str">
            <v>QUIMICA HERNANDEZ RAMIREZ SA DE CV</v>
          </cell>
        </row>
        <row r="43739">
          <cell r="C43739">
            <v>134</v>
          </cell>
          <cell r="D43739" t="str">
            <v>QUIMICA HERNANDEZ RAMIREZ SA DE CV</v>
          </cell>
        </row>
        <row r="43740">
          <cell r="C43740">
            <v>249</v>
          </cell>
          <cell r="D43740" t="str">
            <v>ASHLAND CHEMICAL DE MEXICO, S.A. DE C.V.</v>
          </cell>
        </row>
        <row r="43741">
          <cell r="C43741">
            <v>249</v>
          </cell>
          <cell r="D43741" t="str">
            <v>ASHLAND CHEMICAL DE MEXICO, S.A. DE C.V.</v>
          </cell>
        </row>
        <row r="43742">
          <cell r="C43742">
            <v>249</v>
          </cell>
          <cell r="D43742" t="str">
            <v>ASHLAND CHEMICAL DE MEXICO, S.A. DE C.V.</v>
          </cell>
        </row>
        <row r="43743">
          <cell r="C43743">
            <v>249</v>
          </cell>
          <cell r="D43743" t="str">
            <v>ASHLAND CHEMICAL DE MEXICO, S.A. DE C.V.</v>
          </cell>
        </row>
        <row r="43744">
          <cell r="C43744">
            <v>29</v>
          </cell>
          <cell r="D43744" t="str">
            <v>CERVECERIA CUAUHTEMOC MOCTEZUMA SA DE CV</v>
          </cell>
        </row>
        <row r="43745">
          <cell r="C43745">
            <v>29</v>
          </cell>
          <cell r="D43745" t="str">
            <v>CERVECERIA CUAUHTEMOC MOCTEZUMA SA DE CV</v>
          </cell>
        </row>
        <row r="43746">
          <cell r="C43746">
            <v>28</v>
          </cell>
          <cell r="D43746" t="str">
            <v>CERVECERIA CUAUHTEMOC MOCTEZUMA SA DE CV</v>
          </cell>
        </row>
        <row r="43747">
          <cell r="C43747">
            <v>28</v>
          </cell>
          <cell r="D43747" t="str">
            <v>CERVECERIA CUAUHTEMOC MOCTEZUMA SA DE CV</v>
          </cell>
        </row>
        <row r="43748">
          <cell r="C43748">
            <v>28</v>
          </cell>
          <cell r="D43748" t="str">
            <v>CERVECERIA CUAUHTEMOC MOCTEZUMA SA DE CV</v>
          </cell>
        </row>
        <row r="43749">
          <cell r="C43749">
            <v>32</v>
          </cell>
          <cell r="D43749" t="str">
            <v>CERVECERIA CUAUHTEMOC MOCTEZUMA SA DE CV</v>
          </cell>
        </row>
        <row r="43750">
          <cell r="C43750">
            <v>32</v>
          </cell>
          <cell r="D43750" t="str">
            <v>CERVECERIA CUAUHTEMOC MOCTEZUMA SA DE CV</v>
          </cell>
        </row>
        <row r="43751">
          <cell r="C43751">
            <v>16</v>
          </cell>
          <cell r="D43751" t="str">
            <v>GRUMA</v>
          </cell>
        </row>
        <row r="43752">
          <cell r="C43752">
            <v>6</v>
          </cell>
          <cell r="D43752" t="str">
            <v>AGRANA FRUIT MEXICO SA DE CV</v>
          </cell>
        </row>
        <row r="43753">
          <cell r="C43753">
            <v>39</v>
          </cell>
          <cell r="D43753" t="str">
            <v>CITROJUGO SA DE CV</v>
          </cell>
        </row>
        <row r="43754">
          <cell r="C43754">
            <v>403</v>
          </cell>
          <cell r="D43754" t="str">
            <v>TECNOLOGÍA EN INGREDIENTES ALIMENTICIOS SA DE CV</v>
          </cell>
        </row>
        <row r="43755">
          <cell r="C43755">
            <v>30</v>
          </cell>
          <cell r="D43755" t="str">
            <v>CERVECERIA CUAUHTEMOC MOCTEZUMA SA DE CV</v>
          </cell>
        </row>
        <row r="43756">
          <cell r="C43756">
            <v>30</v>
          </cell>
          <cell r="D43756" t="str">
            <v>CERVECERIA CUAUHTEMOC MOCTEZUMA SA DE CV</v>
          </cell>
        </row>
        <row r="43757">
          <cell r="C43757">
            <v>516</v>
          </cell>
          <cell r="D43757" t="str">
            <v>PRODUQUIMICOS INDUSTRIALES</v>
          </cell>
        </row>
        <row r="43758">
          <cell r="C43758">
            <v>179</v>
          </cell>
          <cell r="D43758" t="str">
            <v>TBG APPAREL S DE RL DE CV</v>
          </cell>
        </row>
        <row r="43759">
          <cell r="C43759">
            <v>520</v>
          </cell>
          <cell r="D43759" t="str">
            <v>MIGUEL ANGEL SALINAS NILSON</v>
          </cell>
        </row>
        <row r="43760">
          <cell r="C43760">
            <v>520</v>
          </cell>
          <cell r="D43760" t="str">
            <v>MIGUEL ANGEL SALINAS NILSON</v>
          </cell>
        </row>
        <row r="43761">
          <cell r="C43761">
            <v>500</v>
          </cell>
          <cell r="D43761" t="str">
            <v>HEINEKEN PERU SAC</v>
          </cell>
        </row>
        <row r="43762">
          <cell r="C43762">
            <v>489</v>
          </cell>
          <cell r="D43762" t="str">
            <v>MANUFACTURERA LEE DE MEXICO</v>
          </cell>
        </row>
        <row r="43763">
          <cell r="C43763">
            <v>113</v>
          </cell>
          <cell r="D43763" t="str">
            <v>GRUMA</v>
          </cell>
        </row>
        <row r="43764">
          <cell r="C43764">
            <v>113</v>
          </cell>
          <cell r="D43764" t="str">
            <v>GRUMA</v>
          </cell>
        </row>
        <row r="43765">
          <cell r="C43765">
            <v>40</v>
          </cell>
          <cell r="D43765" t="str">
            <v>CITROLIM SA DE CV</v>
          </cell>
        </row>
        <row r="43766">
          <cell r="C43766">
            <v>40</v>
          </cell>
          <cell r="D43766" t="str">
            <v>CITROLIM SA DE CV</v>
          </cell>
        </row>
        <row r="43767">
          <cell r="C43767">
            <v>202</v>
          </cell>
          <cell r="D43767" t="str">
            <v>CURTIDOS TREVIÑO SA DE CV</v>
          </cell>
        </row>
        <row r="43768">
          <cell r="C43768">
            <v>14</v>
          </cell>
          <cell r="D43768" t="str">
            <v>DISTRIBUIDORA TEXTIL ARTTEX, S.A. DE C.V.</v>
          </cell>
        </row>
        <row r="43769">
          <cell r="C43769">
            <v>14</v>
          </cell>
          <cell r="D43769" t="str">
            <v>DISTRIBUIDORA TEXTIL ARTTEX, S.A. DE C.V.</v>
          </cell>
        </row>
        <row r="43770">
          <cell r="C43770">
            <v>28</v>
          </cell>
          <cell r="D43770" t="str">
            <v>CERVECERIA CUAUHTEMOC MOCTEZUMA SA DE CV</v>
          </cell>
        </row>
        <row r="43771">
          <cell r="C43771" t="str">
            <v>MOSTR</v>
          </cell>
          <cell r="D43771" t="str">
            <v>VENTAS DE MOSTRADOR</v>
          </cell>
        </row>
        <row r="43772">
          <cell r="C43772" t="str">
            <v>MOSTR</v>
          </cell>
          <cell r="D43772" t="str">
            <v>VENTAS DE MOSTRADOR</v>
          </cell>
        </row>
        <row r="43773">
          <cell r="C43773">
            <v>249</v>
          </cell>
          <cell r="D43773" t="str">
            <v>ASHLAND CHEMICAL DE MEXICO, S.A. DE C.V.</v>
          </cell>
        </row>
        <row r="43774">
          <cell r="C43774">
            <v>249</v>
          </cell>
          <cell r="D43774" t="str">
            <v>ASHLAND CHEMICAL DE MEXICO, S.A. DE C.V.</v>
          </cell>
        </row>
        <row r="43775">
          <cell r="C43775">
            <v>249</v>
          </cell>
          <cell r="D43775" t="str">
            <v>ASHLAND CHEMICAL DE MEXICO, S.A. DE C.V.</v>
          </cell>
        </row>
        <row r="43776">
          <cell r="C43776">
            <v>249</v>
          </cell>
          <cell r="D43776" t="str">
            <v>ASHLAND CHEMICAL DE MEXICO, S.A. DE C.V.</v>
          </cell>
        </row>
        <row r="43777">
          <cell r="C43777">
            <v>249</v>
          </cell>
          <cell r="D43777" t="str">
            <v>ASHLAND CHEMICAL DE MEXICO, S.A. DE C.V.</v>
          </cell>
        </row>
        <row r="43778">
          <cell r="C43778">
            <v>16</v>
          </cell>
          <cell r="D43778" t="str">
            <v>GRUMA</v>
          </cell>
        </row>
        <row r="43779">
          <cell r="C43779">
            <v>89</v>
          </cell>
          <cell r="D43779" t="str">
            <v>KERRY INGREDIENTS DE MEXICO SA DE CV</v>
          </cell>
        </row>
        <row r="43780">
          <cell r="C43780">
            <v>249</v>
          </cell>
          <cell r="D43780" t="str">
            <v>ASHLAND CHEMICAL DE MEXICO, S.A. DE C.V.</v>
          </cell>
        </row>
        <row r="43781">
          <cell r="C43781">
            <v>67</v>
          </cell>
          <cell r="D43781" t="str">
            <v>GELITA MEXICO S DE RL DE CV</v>
          </cell>
        </row>
        <row r="43782">
          <cell r="C43782">
            <v>67</v>
          </cell>
          <cell r="D43782" t="str">
            <v>GELITA MEXICO S DE RL DE CV</v>
          </cell>
        </row>
        <row r="43783">
          <cell r="C43783">
            <v>249</v>
          </cell>
          <cell r="D43783" t="str">
            <v>ASHLAND CHEMICAL DE MEXICO, S.A. DE C.V.</v>
          </cell>
        </row>
        <row r="43784">
          <cell r="C43784">
            <v>249</v>
          </cell>
          <cell r="D43784" t="str">
            <v>ASHLAND CHEMICAL DE MEXICO, S.A. DE C.V.</v>
          </cell>
        </row>
        <row r="43785">
          <cell r="C43785">
            <v>89</v>
          </cell>
          <cell r="D43785" t="str">
            <v>KERRY INGREDIENTS DE MEXICO SA DE CV</v>
          </cell>
        </row>
        <row r="43786">
          <cell r="C43786">
            <v>179</v>
          </cell>
          <cell r="D43786" t="str">
            <v>TBG APPAREL S DE RL DE CV</v>
          </cell>
        </row>
        <row r="43787">
          <cell r="C43787">
            <v>184</v>
          </cell>
          <cell r="D43787" t="str">
            <v>CUEROMEX WET BLUE SA DE CV</v>
          </cell>
        </row>
        <row r="43788">
          <cell r="C43788">
            <v>184</v>
          </cell>
          <cell r="D43788" t="str">
            <v>CUEROMEX WET BLUE SA DE CV</v>
          </cell>
        </row>
        <row r="43789">
          <cell r="C43789">
            <v>521</v>
          </cell>
          <cell r="D43789" t="str">
            <v>NUPLEN COMERCIALIZADORA</v>
          </cell>
        </row>
        <row r="43790">
          <cell r="C43790">
            <v>249</v>
          </cell>
          <cell r="D43790" t="str">
            <v>ASHLAND CHEMICAL DE MEXICO, S.A. DE C.V.</v>
          </cell>
        </row>
        <row r="43791">
          <cell r="C43791">
            <v>67</v>
          </cell>
          <cell r="D43791" t="str">
            <v>GELITA MEXICO S DE RL DE CV</v>
          </cell>
        </row>
        <row r="43792">
          <cell r="C43792">
            <v>67</v>
          </cell>
          <cell r="D43792" t="str">
            <v>GELITA MEXICO S DE RL DE CV</v>
          </cell>
        </row>
        <row r="43793">
          <cell r="C43793">
            <v>490</v>
          </cell>
          <cell r="D43793" t="str">
            <v>INDUSTRIA QUIMICA PQT</v>
          </cell>
        </row>
        <row r="43794">
          <cell r="C43794">
            <v>482</v>
          </cell>
          <cell r="D43794" t="str">
            <v>PRODUCTOS LACTEOS LA PROVIDENCIA</v>
          </cell>
        </row>
        <row r="43795">
          <cell r="C43795">
            <v>249</v>
          </cell>
          <cell r="D43795" t="str">
            <v>ASHLAND CHEMICAL DE MEXICO, S.A. DE C.V.</v>
          </cell>
        </row>
        <row r="43796">
          <cell r="C43796">
            <v>249</v>
          </cell>
          <cell r="D43796" t="str">
            <v>ASHLAND CHEMICAL DE MEXICO, S.A. DE C.V.</v>
          </cell>
        </row>
        <row r="43797">
          <cell r="C43797">
            <v>519</v>
          </cell>
          <cell r="D43797" t="str">
            <v>BEIERSDORF MANUFACTURING MEXICO</v>
          </cell>
        </row>
        <row r="43798">
          <cell r="C43798">
            <v>382</v>
          </cell>
          <cell r="D43798" t="str">
            <v>PC BIOLOGICS, S.A. DE C.V.</v>
          </cell>
        </row>
        <row r="43799">
          <cell r="C43799">
            <v>28</v>
          </cell>
          <cell r="D43799" t="str">
            <v>CERVECERIA CUAUHTEMOC MOCTEZUMA SA DE CV</v>
          </cell>
        </row>
        <row r="43800">
          <cell r="C43800">
            <v>28</v>
          </cell>
          <cell r="D43800" t="str">
            <v>CERVECERIA CUAUHTEMOC MOCTEZUMA SA DE CV</v>
          </cell>
        </row>
        <row r="43801">
          <cell r="C43801">
            <v>28</v>
          </cell>
          <cell r="D43801" t="str">
            <v>CERVECERIA CUAUHTEMOC MOCTEZUMA SA DE CV</v>
          </cell>
        </row>
        <row r="43802">
          <cell r="C43802">
            <v>28</v>
          </cell>
          <cell r="D43802" t="str">
            <v>CERVECERIA CUAUHTEMOC MOCTEZUMA SA DE CV</v>
          </cell>
        </row>
        <row r="43803">
          <cell r="C43803">
            <v>249</v>
          </cell>
          <cell r="D43803" t="str">
            <v>ASHLAND CHEMICAL DE MEXICO, S.A. DE C.V.</v>
          </cell>
        </row>
        <row r="43804">
          <cell r="C43804">
            <v>249</v>
          </cell>
          <cell r="D43804" t="str">
            <v>ASHLAND CHEMICAL DE MEXICO, S.A. DE C.V.</v>
          </cell>
        </row>
        <row r="43805">
          <cell r="C43805">
            <v>249</v>
          </cell>
          <cell r="D43805" t="str">
            <v>ASHLAND CHEMICAL DE MEXICO, S.A. DE C.V.</v>
          </cell>
        </row>
        <row r="43806">
          <cell r="C43806">
            <v>134</v>
          </cell>
          <cell r="D43806" t="str">
            <v>QUIMICA HERNANDEZ RAMIREZ SA DE CV</v>
          </cell>
        </row>
        <row r="43807">
          <cell r="C43807">
            <v>134</v>
          </cell>
          <cell r="D43807" t="str">
            <v>QUIMICA HERNANDEZ RAMIREZ SA DE CV</v>
          </cell>
        </row>
        <row r="43808">
          <cell r="C43808">
            <v>134</v>
          </cell>
          <cell r="D43808" t="str">
            <v>QUIMICA HERNANDEZ RAMIREZ SA DE CV</v>
          </cell>
        </row>
        <row r="43809">
          <cell r="C43809">
            <v>113</v>
          </cell>
          <cell r="D43809" t="str">
            <v>GRUMA</v>
          </cell>
        </row>
        <row r="43810">
          <cell r="C43810">
            <v>134</v>
          </cell>
          <cell r="D43810" t="str">
            <v>QUIMICA HERNANDEZ RAMIREZ SA DE CV</v>
          </cell>
        </row>
        <row r="43811">
          <cell r="C43811">
            <v>179</v>
          </cell>
          <cell r="D43811" t="str">
            <v>TBG APPAREL S DE RL DE CV</v>
          </cell>
        </row>
        <row r="43812">
          <cell r="C43812">
            <v>179</v>
          </cell>
          <cell r="D43812" t="str">
            <v>TBG APPAREL S DE RL DE CV</v>
          </cell>
        </row>
        <row r="43813">
          <cell r="C43813">
            <v>423</v>
          </cell>
          <cell r="D43813" t="str">
            <v>VISCERAS SELECTAS DEL BAJIO.S. DE R.L. DE C.V.</v>
          </cell>
        </row>
        <row r="43814">
          <cell r="C43814">
            <v>423</v>
          </cell>
          <cell r="D43814" t="str">
            <v>VISCERAS SELECTAS DEL BAJIO.S. DE R.L. DE C.V.</v>
          </cell>
        </row>
        <row r="43815">
          <cell r="C43815">
            <v>100</v>
          </cell>
          <cell r="D43815" t="str">
            <v>MANUFACTURAS KALTEX SA DE CV</v>
          </cell>
        </row>
        <row r="43816">
          <cell r="C43816">
            <v>100</v>
          </cell>
          <cell r="D43816" t="str">
            <v>MANUFACTURAS KALTEX SA DE CV</v>
          </cell>
        </row>
        <row r="43817">
          <cell r="C43817">
            <v>249</v>
          </cell>
          <cell r="D43817" t="str">
            <v>ASHLAND CHEMICAL DE MEXICO, S.A. DE C.V.</v>
          </cell>
        </row>
        <row r="43818">
          <cell r="C43818">
            <v>523</v>
          </cell>
          <cell r="D43818" t="str">
            <v>COMPAÑIA CERVECERA HERCULES</v>
          </cell>
        </row>
        <row r="43819">
          <cell r="C43819">
            <v>249</v>
          </cell>
          <cell r="D43819" t="str">
            <v>ASHLAND CHEMICAL DE MEXICO, S.A. DE C.V.</v>
          </cell>
        </row>
        <row r="43820">
          <cell r="C43820">
            <v>249</v>
          </cell>
          <cell r="D43820" t="str">
            <v>ASHLAND CHEMICAL DE MEXICO, S.A. DE C.V.</v>
          </cell>
        </row>
        <row r="43821">
          <cell r="C43821">
            <v>14</v>
          </cell>
          <cell r="D43821" t="str">
            <v>DISTRIBUIDORA TEXTIL ARTTEX, S.A. DE C.V.</v>
          </cell>
        </row>
        <row r="43822">
          <cell r="C43822">
            <v>249</v>
          </cell>
          <cell r="D43822" t="str">
            <v>ASHLAND CHEMICAL DE MEXICO, S.A. DE C.V.</v>
          </cell>
        </row>
        <row r="43823">
          <cell r="C43823">
            <v>249</v>
          </cell>
          <cell r="D43823" t="str">
            <v>ASHLAND CHEMICAL DE MEXICO, S.A. DE C.V.</v>
          </cell>
        </row>
        <row r="43824">
          <cell r="C43824">
            <v>521</v>
          </cell>
          <cell r="D43824" t="str">
            <v>NUPLEN COMERCIALIZADORA</v>
          </cell>
        </row>
        <row r="43825">
          <cell r="C43825">
            <v>521</v>
          </cell>
          <cell r="D43825" t="str">
            <v>NUPLEN COMERCIALIZADORA</v>
          </cell>
        </row>
        <row r="43826">
          <cell r="C43826">
            <v>249</v>
          </cell>
          <cell r="D43826" t="str">
            <v>ASHLAND CHEMICAL DE MEXICO, S.A. DE C.V.</v>
          </cell>
        </row>
        <row r="43827">
          <cell r="C43827">
            <v>249</v>
          </cell>
          <cell r="D43827" t="str">
            <v>ASHLAND CHEMICAL DE MEXICO, S.A. DE C.V.</v>
          </cell>
        </row>
        <row r="43828">
          <cell r="C43828">
            <v>249</v>
          </cell>
          <cell r="D43828" t="str">
            <v>ASHLAND CHEMICAL DE MEXICO, S.A. DE C.V.</v>
          </cell>
        </row>
        <row r="43829">
          <cell r="C43829">
            <v>249</v>
          </cell>
          <cell r="D43829" t="str">
            <v>ASHLAND CHEMICAL DE MEXICO, S.A. DE C.V.</v>
          </cell>
        </row>
        <row r="43830">
          <cell r="C43830">
            <v>39</v>
          </cell>
          <cell r="D43830" t="str">
            <v>CITROJUGO SA DE CV</v>
          </cell>
        </row>
        <row r="43831">
          <cell r="C43831">
            <v>32</v>
          </cell>
          <cell r="D43831" t="str">
            <v>CERVECERIA CUAUHTEMOC MOCTEZUMA SA DE CV</v>
          </cell>
        </row>
        <row r="43832">
          <cell r="C43832">
            <v>33</v>
          </cell>
          <cell r="D43832" t="str">
            <v>CERVECERIA CUAUHTEMOC MOCTEZUMA SA DE CV</v>
          </cell>
        </row>
        <row r="43833">
          <cell r="C43833">
            <v>33</v>
          </cell>
          <cell r="D43833" t="str">
            <v>CERVECERIA CUAUHTEMOC MOCTEZUMA SA DE CV</v>
          </cell>
        </row>
        <row r="43834">
          <cell r="C43834">
            <v>33</v>
          </cell>
          <cell r="D43834" t="str">
            <v>CERVECERIA CUAUHTEMOC MOCTEZUMA SA DE CV</v>
          </cell>
        </row>
        <row r="43835">
          <cell r="C43835">
            <v>33</v>
          </cell>
          <cell r="D43835" t="str">
            <v>CERVECERIA CUAUHTEMOC MOCTEZUMA SA DE CV</v>
          </cell>
        </row>
        <row r="43836">
          <cell r="C43836">
            <v>393</v>
          </cell>
          <cell r="D43836" t="str">
            <v>CERVECERIA CUAUHTEMOC MOCTEZUMA SA DE CV</v>
          </cell>
        </row>
        <row r="43837">
          <cell r="C43837">
            <v>393</v>
          </cell>
          <cell r="D43837" t="str">
            <v>CERVECERIA CUAUHTEMOC MOCTEZUMA SA DE CV</v>
          </cell>
        </row>
        <row r="43838">
          <cell r="C43838">
            <v>393</v>
          </cell>
          <cell r="D43838" t="str">
            <v>CERVECERIA CUAUHTEMOC MOCTEZUMA SA DE CV</v>
          </cell>
        </row>
        <row r="43839">
          <cell r="C43839">
            <v>393</v>
          </cell>
          <cell r="D43839" t="str">
            <v>CERVECERIA CUAUHTEMOC MOCTEZUMA SA DE CV</v>
          </cell>
        </row>
        <row r="43840">
          <cell r="C43840">
            <v>393</v>
          </cell>
          <cell r="D43840" t="str">
            <v>CERVECERIA CUAUHTEMOC MOCTEZUMA SA DE CV</v>
          </cell>
        </row>
        <row r="43841">
          <cell r="C43841">
            <v>29</v>
          </cell>
          <cell r="D43841" t="str">
            <v>CERVECERIA CUAUHTEMOC MOCTEZUMA SA DE CV</v>
          </cell>
        </row>
        <row r="43842">
          <cell r="C43842">
            <v>29</v>
          </cell>
          <cell r="D43842" t="str">
            <v>CERVECERIA CUAUHTEMOC MOCTEZUMA SA DE CV</v>
          </cell>
        </row>
        <row r="43843">
          <cell r="C43843">
            <v>29</v>
          </cell>
          <cell r="D43843" t="str">
            <v>CERVECERIA CUAUHTEMOC MOCTEZUMA SA DE CV</v>
          </cell>
        </row>
        <row r="43844">
          <cell r="C43844">
            <v>249</v>
          </cell>
          <cell r="D43844" t="str">
            <v>ASHLAND CHEMICAL DE MEXICO, S.A. DE C.V.</v>
          </cell>
        </row>
        <row r="43845">
          <cell r="C43845">
            <v>79</v>
          </cell>
          <cell r="D43845" t="str">
            <v>GRUMA</v>
          </cell>
        </row>
        <row r="43846">
          <cell r="C43846">
            <v>526</v>
          </cell>
          <cell r="D43846" t="str">
            <v>ROGELIO CURIEL LOPEZ</v>
          </cell>
        </row>
        <row r="43847">
          <cell r="C43847">
            <v>440</v>
          </cell>
          <cell r="D43847" t="str">
            <v>BIMBO</v>
          </cell>
        </row>
        <row r="43848">
          <cell r="C43848">
            <v>443</v>
          </cell>
          <cell r="D43848" t="str">
            <v>BIMBO</v>
          </cell>
        </row>
        <row r="43849">
          <cell r="C43849">
            <v>436</v>
          </cell>
          <cell r="D43849" t="str">
            <v>CERVECERIA PANAMA, S.A.</v>
          </cell>
        </row>
        <row r="43850">
          <cell r="C43850">
            <v>16</v>
          </cell>
          <cell r="D43850" t="str">
            <v>GRUMA</v>
          </cell>
        </row>
        <row r="43851">
          <cell r="C43851">
            <v>31</v>
          </cell>
          <cell r="D43851" t="str">
            <v>CERVECERIA CUAUHTEMOC MOCTEZUMA SA DE CV</v>
          </cell>
        </row>
        <row r="43852">
          <cell r="C43852">
            <v>31</v>
          </cell>
          <cell r="D43852" t="str">
            <v>CERVECERIA CUAUHTEMOC MOCTEZUMA SA DE CV</v>
          </cell>
        </row>
        <row r="43853">
          <cell r="C43853">
            <v>33</v>
          </cell>
          <cell r="D43853" t="str">
            <v>CERVECERIA CUAUHTEMOC MOCTEZUMA SA DE CV</v>
          </cell>
        </row>
        <row r="43854">
          <cell r="C43854">
            <v>33</v>
          </cell>
          <cell r="D43854" t="str">
            <v>CERVECERIA CUAUHTEMOC MOCTEZUMA SA DE CV</v>
          </cell>
        </row>
        <row r="43855">
          <cell r="C43855">
            <v>33</v>
          </cell>
          <cell r="D43855" t="str">
            <v>CERVECERIA CUAUHTEMOC MOCTEZUMA SA DE CV</v>
          </cell>
        </row>
        <row r="43856">
          <cell r="C43856">
            <v>33</v>
          </cell>
          <cell r="D43856" t="str">
            <v>CERVECERIA CUAUHTEMOC MOCTEZUMA SA DE CV</v>
          </cell>
        </row>
        <row r="43857">
          <cell r="C43857">
            <v>33</v>
          </cell>
          <cell r="D43857" t="str">
            <v>CERVECERIA CUAUHTEMOC MOCTEZUMA SA DE CV</v>
          </cell>
        </row>
        <row r="43858">
          <cell r="C43858">
            <v>249</v>
          </cell>
          <cell r="D43858" t="str">
            <v>ASHLAND CHEMICAL DE MEXICO, S.A. DE C.V.</v>
          </cell>
        </row>
        <row r="43859">
          <cell r="C43859">
            <v>491</v>
          </cell>
          <cell r="D43859" t="str">
            <v>BACHOCO</v>
          </cell>
        </row>
        <row r="43860">
          <cell r="C43860">
            <v>238</v>
          </cell>
          <cell r="D43860" t="str">
            <v>ANSA MCAL TRADING, INC.</v>
          </cell>
        </row>
        <row r="43861">
          <cell r="C43861">
            <v>500</v>
          </cell>
          <cell r="D43861" t="str">
            <v>HEINEKEN PERU SAC</v>
          </cell>
        </row>
        <row r="43862">
          <cell r="C43862">
            <v>500</v>
          </cell>
          <cell r="D43862" t="str">
            <v>HEINEKEN PERU SAC</v>
          </cell>
        </row>
        <row r="43863">
          <cell r="C43863">
            <v>500</v>
          </cell>
          <cell r="D43863" t="str">
            <v>HEINEKEN PERU SAC</v>
          </cell>
        </row>
        <row r="43864">
          <cell r="C43864">
            <v>130</v>
          </cell>
          <cell r="D43864" t="str">
            <v>PRODUCTOS PERLA, SA DE CV</v>
          </cell>
        </row>
        <row r="43865">
          <cell r="C43865">
            <v>130</v>
          </cell>
          <cell r="D43865" t="str">
            <v>PRODUCTOS PERLA, SA DE CV</v>
          </cell>
        </row>
        <row r="43866">
          <cell r="C43866">
            <v>130</v>
          </cell>
          <cell r="D43866" t="str">
            <v>PRODUCTOS PERLA, SA DE CV</v>
          </cell>
        </row>
        <row r="43867">
          <cell r="C43867">
            <v>482</v>
          </cell>
          <cell r="D43867" t="str">
            <v>PRODUCTOS LACTEOS LA PROVIDENCIA</v>
          </cell>
        </row>
        <row r="43868">
          <cell r="C43868">
            <v>89</v>
          </cell>
          <cell r="D43868" t="str">
            <v>KERRY INGREDIENTS DE MEXICO SA DE CV</v>
          </cell>
        </row>
        <row r="43869">
          <cell r="C43869">
            <v>89</v>
          </cell>
          <cell r="D43869" t="str">
            <v>KERRY INGREDIENTS DE MEXICO SA DE CV</v>
          </cell>
        </row>
        <row r="43870">
          <cell r="C43870">
            <v>525</v>
          </cell>
          <cell r="D43870" t="str">
            <v>MOLINOS AZTECA</v>
          </cell>
        </row>
        <row r="43871">
          <cell r="C43871">
            <v>249</v>
          </cell>
          <cell r="D43871" t="str">
            <v>ASHLAND CHEMICAL DE MEXICO, S.A. DE C.V.</v>
          </cell>
        </row>
        <row r="43872">
          <cell r="C43872">
            <v>249</v>
          </cell>
          <cell r="D43872" t="str">
            <v>ASHLAND CHEMICAL DE MEXICO, S.A. DE C.V.</v>
          </cell>
        </row>
        <row r="43873">
          <cell r="C43873">
            <v>249</v>
          </cell>
          <cell r="D43873" t="str">
            <v>ASHLAND CHEMICAL DE MEXICO, S.A. DE C.V.</v>
          </cell>
        </row>
        <row r="43874">
          <cell r="C43874">
            <v>516</v>
          </cell>
          <cell r="D43874" t="str">
            <v>PRODUQUIMICOS INDUSTRIALES</v>
          </cell>
        </row>
        <row r="43875">
          <cell r="C43875">
            <v>6</v>
          </cell>
          <cell r="D43875" t="str">
            <v>AGRANA FRUIT MEXICO SA DE CV</v>
          </cell>
        </row>
        <row r="43876">
          <cell r="C43876">
            <v>6</v>
          </cell>
          <cell r="D43876" t="str">
            <v>AGRANA FRUIT MEXICO SA DE CV</v>
          </cell>
        </row>
        <row r="43877">
          <cell r="C43877" t="str">
            <v>MOSTR</v>
          </cell>
          <cell r="D43877" t="str">
            <v>VENTAS DE MOSTRADOR</v>
          </cell>
        </row>
        <row r="43878">
          <cell r="C43878" t="str">
            <v>MOSTR</v>
          </cell>
          <cell r="D43878" t="str">
            <v>VENTAS DE MOSTRADOR</v>
          </cell>
        </row>
        <row r="43879">
          <cell r="C43879" t="str">
            <v>MOSTR</v>
          </cell>
          <cell r="D43879" t="str">
            <v>VENTAS DE MOSTRADOR</v>
          </cell>
        </row>
        <row r="43880">
          <cell r="C43880" t="str">
            <v>MOSTR</v>
          </cell>
          <cell r="D43880" t="str">
            <v>VENTAS DE MOSTRADOR</v>
          </cell>
        </row>
        <row r="43881">
          <cell r="C43881">
            <v>41</v>
          </cell>
          <cell r="D43881" t="str">
            <v>COMERCIALIZADORA EL ORO SA  DE CV</v>
          </cell>
        </row>
        <row r="43882">
          <cell r="C43882">
            <v>41</v>
          </cell>
          <cell r="D43882" t="str">
            <v>COMERCIALIZADORA EL ORO SA  DE CV</v>
          </cell>
        </row>
        <row r="43883">
          <cell r="C43883">
            <v>41</v>
          </cell>
          <cell r="D43883" t="str">
            <v>COMERCIALIZADORA EL ORO SA  DE CV</v>
          </cell>
        </row>
        <row r="43884">
          <cell r="C43884">
            <v>15</v>
          </cell>
          <cell r="D43884" t="str">
            <v>AVIGM SA DE CV</v>
          </cell>
        </row>
        <row r="43885">
          <cell r="C43885">
            <v>144</v>
          </cell>
          <cell r="D43885" t="str">
            <v>SUELAS WYNY SA DE CV</v>
          </cell>
        </row>
        <row r="43886">
          <cell r="C43886">
            <v>490</v>
          </cell>
          <cell r="D43886" t="str">
            <v>INDUSTRIA QUIMICA PQT</v>
          </cell>
        </row>
        <row r="43887">
          <cell r="C43887">
            <v>249</v>
          </cell>
          <cell r="D43887" t="str">
            <v>ASHLAND CHEMICAL DE MEXICO, S.A. DE C.V.</v>
          </cell>
        </row>
        <row r="43888">
          <cell r="C43888">
            <v>249</v>
          </cell>
          <cell r="D43888" t="str">
            <v>ASHLAND CHEMICAL DE MEXICO, S.A. DE C.V.</v>
          </cell>
        </row>
        <row r="43889">
          <cell r="C43889">
            <v>31</v>
          </cell>
          <cell r="D43889" t="str">
            <v>CERVECERIA CUAUHTEMOC MOCTEZUMA SA DE CV</v>
          </cell>
        </row>
        <row r="43890">
          <cell r="C43890">
            <v>31</v>
          </cell>
          <cell r="D43890" t="str">
            <v>CERVECERIA CUAUHTEMOC MOCTEZUMA SA DE CV</v>
          </cell>
        </row>
        <row r="43891">
          <cell r="C43891">
            <v>530</v>
          </cell>
          <cell r="D43891" t="str">
            <v>KKT TEXTILES MEXICO</v>
          </cell>
        </row>
        <row r="43892">
          <cell r="C43892">
            <v>67</v>
          </cell>
          <cell r="D43892" t="str">
            <v>GELITA MEXICO S DE RL DE CV</v>
          </cell>
        </row>
        <row r="43893">
          <cell r="C43893">
            <v>67</v>
          </cell>
          <cell r="D43893" t="str">
            <v>GELITA MEXICO S DE RL DE CV</v>
          </cell>
        </row>
        <row r="43894">
          <cell r="C43894">
            <v>249</v>
          </cell>
          <cell r="D43894" t="str">
            <v>ASHLAND CHEMICAL DE MEXICO, S.A. DE C.V.</v>
          </cell>
        </row>
        <row r="43895">
          <cell r="C43895">
            <v>134</v>
          </cell>
          <cell r="D43895" t="str">
            <v>QUIMICA HERNANDEZ RAMIREZ SA DE CV</v>
          </cell>
        </row>
        <row r="43896">
          <cell r="C43896">
            <v>134</v>
          </cell>
          <cell r="D43896" t="str">
            <v>QUIMICA HERNANDEZ RAMIREZ SA DE CV</v>
          </cell>
        </row>
        <row r="43897">
          <cell r="C43897">
            <v>429</v>
          </cell>
          <cell r="D43897" t="str">
            <v>CERVECERIA PRIMUS, S.A. DE C.V.</v>
          </cell>
        </row>
        <row r="43898">
          <cell r="C43898">
            <v>40</v>
          </cell>
          <cell r="D43898" t="str">
            <v>CITROLIM SA DE CV</v>
          </cell>
        </row>
        <row r="43899">
          <cell r="C43899">
            <v>527</v>
          </cell>
          <cell r="D43899" t="str">
            <v>PICSA DE MEXICO INTERNACIONAL</v>
          </cell>
        </row>
        <row r="43900">
          <cell r="C43900">
            <v>249</v>
          </cell>
          <cell r="D43900" t="str">
            <v>ASHLAND CHEMICAL DE MEXICO, S.A. DE C.V.</v>
          </cell>
        </row>
        <row r="43901">
          <cell r="C43901">
            <v>28</v>
          </cell>
          <cell r="D43901" t="str">
            <v>CERVECERIA CUAUHTEMOC MOCTEZUMA SA DE CV</v>
          </cell>
        </row>
        <row r="43902">
          <cell r="C43902">
            <v>28</v>
          </cell>
          <cell r="D43902" t="str">
            <v>CERVECERIA CUAUHTEMOC MOCTEZUMA SA DE CV</v>
          </cell>
        </row>
        <row r="43903">
          <cell r="C43903">
            <v>523</v>
          </cell>
          <cell r="D43903" t="str">
            <v>COMPAÑIA CERVECERA HERCULES</v>
          </cell>
        </row>
        <row r="43904">
          <cell r="C43904">
            <v>392</v>
          </cell>
          <cell r="D43904" t="str">
            <v>CIH INTERNATIONAL, S.A.R.L.</v>
          </cell>
        </row>
        <row r="43905">
          <cell r="C43905">
            <v>392</v>
          </cell>
          <cell r="D43905" t="str">
            <v>CIH INTERNATIONAL, S.A.R.L.</v>
          </cell>
        </row>
        <row r="43906">
          <cell r="C43906">
            <v>392</v>
          </cell>
          <cell r="D43906" t="str">
            <v>CIH INTERNATIONAL, S.A.R.L.</v>
          </cell>
        </row>
        <row r="43907">
          <cell r="C43907">
            <v>392</v>
          </cell>
          <cell r="D43907" t="str">
            <v>CIH INTERNATIONAL, S.A.R.L.</v>
          </cell>
        </row>
        <row r="43908">
          <cell r="C43908">
            <v>249</v>
          </cell>
          <cell r="D43908" t="str">
            <v>ASHLAND CHEMICAL DE MEXICO, S.A. DE C.V.</v>
          </cell>
        </row>
        <row r="43909">
          <cell r="C43909">
            <v>249</v>
          </cell>
          <cell r="D43909" t="str">
            <v>ASHLAND CHEMICAL DE MEXICO, S.A. DE C.V.</v>
          </cell>
        </row>
        <row r="43910">
          <cell r="C43910">
            <v>392</v>
          </cell>
          <cell r="D43910" t="str">
            <v>CIH INTERNATIONAL, S.A.R.L.</v>
          </cell>
        </row>
        <row r="43911">
          <cell r="C43911">
            <v>313</v>
          </cell>
          <cell r="D43911" t="str">
            <v>COMMONWEALTH BREWERY LTD</v>
          </cell>
        </row>
        <row r="43912">
          <cell r="C43912">
            <v>361</v>
          </cell>
          <cell r="D43912" t="str">
            <v>NOVOZYMES MEXICO, S.A. DE C.V.</v>
          </cell>
        </row>
        <row r="43913">
          <cell r="C43913">
            <v>249</v>
          </cell>
          <cell r="D43913" t="str">
            <v>ASHLAND CHEMICAL DE MEXICO, S.A. DE C.V.</v>
          </cell>
        </row>
        <row r="43914">
          <cell r="C43914">
            <v>104</v>
          </cell>
          <cell r="D43914" t="str">
            <v>MEJORPLUS SA DE CV</v>
          </cell>
        </row>
        <row r="43915">
          <cell r="C43915">
            <v>104</v>
          </cell>
          <cell r="D43915" t="str">
            <v>MEJORPLUS SA DE CV</v>
          </cell>
        </row>
        <row r="43916">
          <cell r="C43916">
            <v>184</v>
          </cell>
          <cell r="D43916" t="str">
            <v>CUEROMEX WET BLUE SA DE CV</v>
          </cell>
        </row>
        <row r="43917">
          <cell r="C43917">
            <v>184</v>
          </cell>
          <cell r="D43917" t="str">
            <v>CUEROMEX WET BLUE SA DE CV</v>
          </cell>
        </row>
        <row r="43918">
          <cell r="C43918">
            <v>184</v>
          </cell>
          <cell r="D43918" t="str">
            <v>CUEROMEX WET BLUE SA DE CV</v>
          </cell>
        </row>
        <row r="43919">
          <cell r="C43919">
            <v>249</v>
          </cell>
          <cell r="D43919" t="str">
            <v>ASHLAND CHEMICAL DE MEXICO, S.A. DE C.V.</v>
          </cell>
        </row>
        <row r="43920">
          <cell r="C43920">
            <v>249</v>
          </cell>
          <cell r="D43920" t="str">
            <v>ASHLAND CHEMICAL DE MEXICO, S.A. DE C.V.</v>
          </cell>
        </row>
        <row r="43921">
          <cell r="C43921">
            <v>33</v>
          </cell>
          <cell r="D43921" t="str">
            <v>CERVECERIA CUAUHTEMOC MOCTEZUMA SA DE CV</v>
          </cell>
        </row>
        <row r="43922">
          <cell r="C43922">
            <v>33</v>
          </cell>
          <cell r="D43922" t="str">
            <v>CERVECERIA CUAUHTEMOC MOCTEZUMA SA DE CV</v>
          </cell>
        </row>
        <row r="43923">
          <cell r="C43923">
            <v>33</v>
          </cell>
          <cell r="D43923" t="str">
            <v>CERVECERIA CUAUHTEMOC MOCTEZUMA SA DE CV</v>
          </cell>
        </row>
        <row r="43924">
          <cell r="C43924">
            <v>33</v>
          </cell>
          <cell r="D43924" t="str">
            <v>CERVECERIA CUAUHTEMOC MOCTEZUMA SA DE CV</v>
          </cell>
        </row>
        <row r="43925">
          <cell r="C43925">
            <v>378</v>
          </cell>
          <cell r="D43925" t="str">
            <v>STONE LAV, S.A. DE C.V.</v>
          </cell>
        </row>
        <row r="43926">
          <cell r="C43926">
            <v>378</v>
          </cell>
          <cell r="D43926" t="str">
            <v>STONE LAV, S.A. DE C.V.</v>
          </cell>
        </row>
        <row r="43927">
          <cell r="C43927">
            <v>521</v>
          </cell>
          <cell r="D43927" t="str">
            <v>NUPLEN COMERCIALIZADORA</v>
          </cell>
        </row>
        <row r="43928">
          <cell r="C43928">
            <v>306</v>
          </cell>
          <cell r="D43928" t="str">
            <v>GRIFFITH FOODS, S.A. DE C.V.</v>
          </cell>
        </row>
        <row r="43929">
          <cell r="C43929">
            <v>306</v>
          </cell>
          <cell r="D43929" t="str">
            <v>GRIFFITH FOODS, S.A. DE C.V.</v>
          </cell>
        </row>
        <row r="43930">
          <cell r="C43930">
            <v>306</v>
          </cell>
          <cell r="D43930" t="str">
            <v>GRIFFITH FOODS, S.A. DE C.V.</v>
          </cell>
        </row>
        <row r="43931">
          <cell r="C43931">
            <v>463</v>
          </cell>
          <cell r="D43931" t="str">
            <v>LA CASA DE LOS ABUELOS LA ROCA</v>
          </cell>
        </row>
        <row r="43932">
          <cell r="C43932">
            <v>529</v>
          </cell>
          <cell r="D43932" t="str">
            <v>LA CASA DE LOS ABUELOS PLAZA TEPEMPICH</v>
          </cell>
        </row>
        <row r="43933">
          <cell r="C43933">
            <v>528</v>
          </cell>
          <cell r="D43933" t="str">
            <v>LA CASA DE LOS ABUELOS LA GRAN PLAZA</v>
          </cell>
        </row>
        <row r="43934">
          <cell r="C43934">
            <v>528</v>
          </cell>
          <cell r="D43934" t="str">
            <v>LA CASA DE LOS ABUELOS LA GRAN PLAZA</v>
          </cell>
        </row>
        <row r="43935">
          <cell r="C43935">
            <v>249</v>
          </cell>
          <cell r="D43935" t="str">
            <v>ASHLAND CHEMICAL DE MEXICO, S.A. DE C.V.</v>
          </cell>
        </row>
        <row r="43936">
          <cell r="C43936">
            <v>249</v>
          </cell>
          <cell r="D43936" t="str">
            <v>ASHLAND CHEMICAL DE MEXICO, S.A. DE C.V.</v>
          </cell>
        </row>
        <row r="43937">
          <cell r="C43937">
            <v>249</v>
          </cell>
          <cell r="D43937" t="str">
            <v>ASHLAND CHEMICAL DE MEXICO, S.A. DE C.V.</v>
          </cell>
        </row>
        <row r="43938">
          <cell r="C43938">
            <v>384</v>
          </cell>
          <cell r="D43938" t="str">
            <v>DIET LINE LATIN AMERICA, S. A. P. I.  DE C.V.</v>
          </cell>
        </row>
        <row r="43939">
          <cell r="C43939">
            <v>144</v>
          </cell>
          <cell r="D43939" t="str">
            <v>SUELAS WYNY SA DE CV</v>
          </cell>
        </row>
        <row r="43940">
          <cell r="C43940">
            <v>470</v>
          </cell>
          <cell r="D43940" t="str">
            <v>EKSA MILLS</v>
          </cell>
        </row>
        <row r="43941">
          <cell r="C43941" t="str">
            <v>MOSTR</v>
          </cell>
          <cell r="D43941" t="str">
            <v>VENTAS DE MOSTRADOR</v>
          </cell>
        </row>
        <row r="43942">
          <cell r="C43942">
            <v>249</v>
          </cell>
          <cell r="D43942" t="str">
            <v>ASHLAND CHEMICAL DE MEXICO, S.A. DE C.V.</v>
          </cell>
        </row>
        <row r="43943">
          <cell r="C43943">
            <v>249</v>
          </cell>
          <cell r="D43943" t="str">
            <v>ASHLAND CHEMICAL DE MEXICO, S.A. DE C.V.</v>
          </cell>
        </row>
        <row r="43944">
          <cell r="C43944">
            <v>443</v>
          </cell>
          <cell r="D43944" t="str">
            <v>BIMBO</v>
          </cell>
        </row>
        <row r="43945">
          <cell r="C43945">
            <v>14</v>
          </cell>
          <cell r="D43945" t="str">
            <v>DISTRIBUIDORA TEXTIL ARTTEX, S.A. DE C.V.</v>
          </cell>
        </row>
        <row r="43946">
          <cell r="C43946">
            <v>249</v>
          </cell>
          <cell r="D43946" t="str">
            <v>ASHLAND CHEMICAL DE MEXICO, S.A. DE C.V.</v>
          </cell>
        </row>
        <row r="43947">
          <cell r="C43947">
            <v>249</v>
          </cell>
          <cell r="D43947" t="str">
            <v>ASHLAND CHEMICAL DE MEXICO, S.A. DE C.V.</v>
          </cell>
        </row>
        <row r="43948">
          <cell r="C43948">
            <v>337</v>
          </cell>
          <cell r="D43948" t="str">
            <v>CERVECERIA CUAUHTEMOC MOCTEZUMA SA DE CV</v>
          </cell>
        </row>
        <row r="43949">
          <cell r="C43949">
            <v>79</v>
          </cell>
          <cell r="D43949" t="str">
            <v>GRUMA</v>
          </cell>
        </row>
        <row r="43950">
          <cell r="C43950">
            <v>392</v>
          </cell>
          <cell r="D43950" t="str">
            <v>CIH INTERNATIONAL, S.A.R.L.</v>
          </cell>
        </row>
        <row r="43951">
          <cell r="C43951">
            <v>367</v>
          </cell>
          <cell r="D43951" t="str">
            <v>WRANGLER DE MEXICO, S. DE R.L. DE C.V.</v>
          </cell>
        </row>
        <row r="43952">
          <cell r="C43952">
            <v>367</v>
          </cell>
          <cell r="D43952" t="str">
            <v>WRANGLER DE MEXICO, S. DE R.L. DE C.V.</v>
          </cell>
        </row>
        <row r="43953">
          <cell r="C43953">
            <v>367</v>
          </cell>
          <cell r="D43953" t="str">
            <v>WRANGLER DE MEXICO, S. DE R.L. DE C.V.</v>
          </cell>
        </row>
        <row r="43954">
          <cell r="C43954">
            <v>28</v>
          </cell>
          <cell r="D43954" t="str">
            <v>CERVECERIA CUAUHTEMOC MOCTEZUMA SA DE CV</v>
          </cell>
        </row>
        <row r="43955">
          <cell r="C43955">
            <v>28</v>
          </cell>
          <cell r="D43955" t="str">
            <v>CERVECERIA CUAUHTEMOC MOCTEZUMA SA DE CV</v>
          </cell>
        </row>
        <row r="43956">
          <cell r="C43956">
            <v>28</v>
          </cell>
          <cell r="D43956" t="str">
            <v>CERVECERIA CUAUHTEMOC MOCTEZUMA SA DE CV</v>
          </cell>
        </row>
        <row r="43957">
          <cell r="C43957">
            <v>382</v>
          </cell>
          <cell r="D43957" t="str">
            <v>PC BIOLOGICS, S.A. DE C.V.</v>
          </cell>
        </row>
        <row r="43958">
          <cell r="C43958">
            <v>184</v>
          </cell>
          <cell r="D43958" t="str">
            <v>CUEROMEX WET BLUE SA DE CV</v>
          </cell>
        </row>
        <row r="43959">
          <cell r="C43959">
            <v>184</v>
          </cell>
          <cell r="D43959" t="str">
            <v>CUEROMEX WET BLUE SA DE CV</v>
          </cell>
        </row>
        <row r="43960">
          <cell r="C43960">
            <v>184</v>
          </cell>
          <cell r="D43960" t="str">
            <v>CUEROMEX WET BLUE SA DE CV</v>
          </cell>
        </row>
        <row r="43961">
          <cell r="C43961">
            <v>28</v>
          </cell>
          <cell r="D43961" t="str">
            <v>CERVECERIA CUAUHTEMOC MOCTEZUMA SA DE CV</v>
          </cell>
        </row>
        <row r="43962">
          <cell r="C43962">
            <v>28</v>
          </cell>
          <cell r="D43962" t="str">
            <v>CERVECERIA CUAUHTEMOC MOCTEZUMA SA DE CV</v>
          </cell>
        </row>
        <row r="43963">
          <cell r="C43963">
            <v>28</v>
          </cell>
          <cell r="D43963" t="str">
            <v>CERVECERIA CUAUHTEMOC MOCTEZUMA SA DE CV</v>
          </cell>
        </row>
        <row r="43964">
          <cell r="C43964">
            <v>28</v>
          </cell>
          <cell r="D43964" t="str">
            <v>CERVECERIA CUAUHTEMOC MOCTEZUMA SA DE CV</v>
          </cell>
        </row>
        <row r="43965">
          <cell r="C43965">
            <v>28</v>
          </cell>
          <cell r="D43965" t="str">
            <v>CERVECERIA CUAUHTEMOC MOCTEZUMA SA DE CV</v>
          </cell>
        </row>
        <row r="43966">
          <cell r="C43966">
            <v>28</v>
          </cell>
          <cell r="D43966" t="str">
            <v>CERVECERIA CUAUHTEMOC MOCTEZUMA SA DE CV</v>
          </cell>
        </row>
        <row r="43967">
          <cell r="C43967">
            <v>28</v>
          </cell>
          <cell r="D43967" t="str">
            <v>CERVECERIA CUAUHTEMOC MOCTEZUMA SA DE CV</v>
          </cell>
        </row>
        <row r="43968">
          <cell r="C43968">
            <v>29</v>
          </cell>
          <cell r="D43968" t="str">
            <v>CERVECERIA CUAUHTEMOC MOCTEZUMA SA DE CV</v>
          </cell>
        </row>
        <row r="43969">
          <cell r="C43969">
            <v>29</v>
          </cell>
          <cell r="D43969" t="str">
            <v>CERVECERIA CUAUHTEMOC MOCTEZUMA SA DE CV</v>
          </cell>
        </row>
        <row r="43970">
          <cell r="C43970">
            <v>29</v>
          </cell>
          <cell r="D43970" t="str">
            <v>CERVECERIA CUAUHTEMOC MOCTEZUMA SA DE CV</v>
          </cell>
        </row>
        <row r="43971">
          <cell r="C43971">
            <v>29</v>
          </cell>
          <cell r="D43971" t="str">
            <v>CERVECERIA CUAUHTEMOC MOCTEZUMA SA DE CV</v>
          </cell>
        </row>
        <row r="43972">
          <cell r="C43972">
            <v>29</v>
          </cell>
          <cell r="D43972" t="str">
            <v>CERVECERIA CUAUHTEMOC MOCTEZUMA SA DE CV</v>
          </cell>
        </row>
        <row r="43973">
          <cell r="C43973">
            <v>30</v>
          </cell>
          <cell r="D43973" t="str">
            <v>CERVECERIA CUAUHTEMOC MOCTEZUMA SA DE CV</v>
          </cell>
        </row>
        <row r="43974">
          <cell r="C43974">
            <v>30</v>
          </cell>
          <cell r="D43974" t="str">
            <v>CERVECERIA CUAUHTEMOC MOCTEZUMA SA DE CV</v>
          </cell>
        </row>
        <row r="43975">
          <cell r="C43975">
            <v>30</v>
          </cell>
          <cell r="D43975" t="str">
            <v>CERVECERIA CUAUHTEMOC MOCTEZUMA SA DE CV</v>
          </cell>
        </row>
        <row r="43976">
          <cell r="C43976">
            <v>30</v>
          </cell>
          <cell r="D43976" t="str">
            <v>CERVECERIA CUAUHTEMOC MOCTEZUMA SA DE CV</v>
          </cell>
        </row>
        <row r="43977">
          <cell r="C43977">
            <v>30</v>
          </cell>
          <cell r="D43977" t="str">
            <v>CERVECERIA CUAUHTEMOC MOCTEZUMA SA DE CV</v>
          </cell>
        </row>
        <row r="43978">
          <cell r="C43978">
            <v>30</v>
          </cell>
          <cell r="D43978" t="str">
            <v>CERVECERIA CUAUHTEMOC MOCTEZUMA SA DE CV</v>
          </cell>
        </row>
        <row r="43979">
          <cell r="C43979">
            <v>31</v>
          </cell>
          <cell r="D43979" t="str">
            <v>CERVECERIA CUAUHTEMOC MOCTEZUMA SA DE CV</v>
          </cell>
        </row>
        <row r="43980">
          <cell r="C43980">
            <v>31</v>
          </cell>
          <cell r="D43980" t="str">
            <v>CERVECERIA CUAUHTEMOC MOCTEZUMA SA DE CV</v>
          </cell>
        </row>
        <row r="43981">
          <cell r="C43981">
            <v>31</v>
          </cell>
          <cell r="D43981" t="str">
            <v>CERVECERIA CUAUHTEMOC MOCTEZUMA SA DE CV</v>
          </cell>
        </row>
        <row r="43982">
          <cell r="C43982">
            <v>31</v>
          </cell>
          <cell r="D43982" t="str">
            <v>CERVECERIA CUAUHTEMOC MOCTEZUMA SA DE CV</v>
          </cell>
        </row>
        <row r="43983">
          <cell r="C43983">
            <v>31</v>
          </cell>
          <cell r="D43983" t="str">
            <v>CERVECERIA CUAUHTEMOC MOCTEZUMA SA DE CV</v>
          </cell>
        </row>
        <row r="43984">
          <cell r="C43984">
            <v>31</v>
          </cell>
          <cell r="D43984" t="str">
            <v>CERVECERIA CUAUHTEMOC MOCTEZUMA SA DE CV</v>
          </cell>
        </row>
        <row r="43985">
          <cell r="C43985">
            <v>31</v>
          </cell>
          <cell r="D43985" t="str">
            <v>CERVECERIA CUAUHTEMOC MOCTEZUMA SA DE CV</v>
          </cell>
        </row>
        <row r="43986">
          <cell r="C43986">
            <v>32</v>
          </cell>
          <cell r="D43986" t="str">
            <v>CERVECERIA CUAUHTEMOC MOCTEZUMA SA DE CV</v>
          </cell>
        </row>
        <row r="43987">
          <cell r="C43987">
            <v>32</v>
          </cell>
          <cell r="D43987" t="str">
            <v>CERVECERIA CUAUHTEMOC MOCTEZUMA SA DE CV</v>
          </cell>
        </row>
        <row r="43988">
          <cell r="C43988">
            <v>32</v>
          </cell>
          <cell r="D43988" t="str">
            <v>CERVECERIA CUAUHTEMOC MOCTEZUMA SA DE CV</v>
          </cell>
        </row>
        <row r="43989">
          <cell r="C43989">
            <v>32</v>
          </cell>
          <cell r="D43989" t="str">
            <v>CERVECERIA CUAUHTEMOC MOCTEZUMA SA DE CV</v>
          </cell>
        </row>
        <row r="43990">
          <cell r="C43990">
            <v>32</v>
          </cell>
          <cell r="D43990" t="str">
            <v>CERVECERIA CUAUHTEMOC MOCTEZUMA SA DE CV</v>
          </cell>
        </row>
        <row r="43991">
          <cell r="C43991">
            <v>32</v>
          </cell>
          <cell r="D43991" t="str">
            <v>CERVECERIA CUAUHTEMOC MOCTEZUMA SA DE CV</v>
          </cell>
        </row>
        <row r="43992">
          <cell r="C43992">
            <v>33</v>
          </cell>
          <cell r="D43992" t="str">
            <v>CERVECERIA CUAUHTEMOC MOCTEZUMA SA DE CV</v>
          </cell>
        </row>
        <row r="43993">
          <cell r="C43993">
            <v>33</v>
          </cell>
          <cell r="D43993" t="str">
            <v>CERVECERIA CUAUHTEMOC MOCTEZUMA SA DE CV</v>
          </cell>
        </row>
        <row r="43994">
          <cell r="C43994">
            <v>33</v>
          </cell>
          <cell r="D43994" t="str">
            <v>CERVECERIA CUAUHTEMOC MOCTEZUMA SA DE CV</v>
          </cell>
        </row>
        <row r="43995">
          <cell r="C43995">
            <v>33</v>
          </cell>
          <cell r="D43995" t="str">
            <v>CERVECERIA CUAUHTEMOC MOCTEZUMA SA DE CV</v>
          </cell>
        </row>
        <row r="43996">
          <cell r="C43996">
            <v>33</v>
          </cell>
          <cell r="D43996" t="str">
            <v>CERVECERIA CUAUHTEMOC MOCTEZUMA SA DE CV</v>
          </cell>
        </row>
        <row r="43997">
          <cell r="C43997">
            <v>33</v>
          </cell>
          <cell r="D43997" t="str">
            <v>CERVECERIA CUAUHTEMOC MOCTEZUMA SA DE CV</v>
          </cell>
        </row>
        <row r="43998">
          <cell r="C43998">
            <v>33</v>
          </cell>
          <cell r="D43998" t="str">
            <v>CERVECERIA CUAUHTEMOC MOCTEZUMA SA DE CV</v>
          </cell>
        </row>
        <row r="43999">
          <cell r="C43999">
            <v>337</v>
          </cell>
          <cell r="D43999" t="str">
            <v>CERVECERIA CUAUHTEMOC MOCTEZUMA SA DE CV</v>
          </cell>
        </row>
        <row r="44000">
          <cell r="C44000">
            <v>337</v>
          </cell>
          <cell r="D44000" t="str">
            <v>CERVECERIA CUAUHTEMOC MOCTEZUMA SA DE CV</v>
          </cell>
        </row>
        <row r="44001">
          <cell r="C44001">
            <v>337</v>
          </cell>
          <cell r="D44001" t="str">
            <v>CERVECERIA CUAUHTEMOC MOCTEZUMA SA DE CV</v>
          </cell>
        </row>
        <row r="44002">
          <cell r="C44002">
            <v>337</v>
          </cell>
          <cell r="D44002" t="str">
            <v>CERVECERIA CUAUHTEMOC MOCTEZUMA SA DE CV</v>
          </cell>
        </row>
        <row r="44003">
          <cell r="C44003">
            <v>337</v>
          </cell>
          <cell r="D44003" t="str">
            <v>CERVECERIA CUAUHTEMOC MOCTEZUMA SA DE CV</v>
          </cell>
        </row>
        <row r="44004">
          <cell r="C44004">
            <v>337</v>
          </cell>
          <cell r="D44004" t="str">
            <v>CERVECERIA CUAUHTEMOC MOCTEZUMA SA DE CV</v>
          </cell>
        </row>
        <row r="44005">
          <cell r="C44005">
            <v>342</v>
          </cell>
          <cell r="D44005" t="str">
            <v>RED STRIPE</v>
          </cell>
        </row>
        <row r="44006">
          <cell r="C44006">
            <v>342</v>
          </cell>
          <cell r="D44006" t="str">
            <v>RED STRIPE</v>
          </cell>
        </row>
        <row r="44007">
          <cell r="C44007">
            <v>342</v>
          </cell>
          <cell r="D44007" t="str">
            <v>RED STRIPE</v>
          </cell>
        </row>
        <row r="44008">
          <cell r="C44008">
            <v>393</v>
          </cell>
          <cell r="D44008" t="str">
            <v>CERVECERIA CUAUHTEMOC MOCTEZUMA SA DE CV</v>
          </cell>
        </row>
        <row r="44009">
          <cell r="C44009">
            <v>436</v>
          </cell>
          <cell r="D44009" t="str">
            <v>CERVECERIA PANAMA, S.A.</v>
          </cell>
        </row>
        <row r="44010">
          <cell r="C44010">
            <v>500</v>
          </cell>
          <cell r="D44010" t="str">
            <v>HEINEKEN PERU SAC</v>
          </cell>
        </row>
        <row r="44011">
          <cell r="C44011">
            <v>500</v>
          </cell>
          <cell r="D44011" t="str">
            <v>HEINEKEN PERU SAC</v>
          </cell>
        </row>
        <row r="44012">
          <cell r="C44012">
            <v>500</v>
          </cell>
          <cell r="D44012" t="str">
            <v>HEINEKEN PERU SAC</v>
          </cell>
        </row>
        <row r="44013">
          <cell r="C44013">
            <v>392</v>
          </cell>
          <cell r="D44013" t="str">
            <v>CIH INTERNATIONAL, S.A.R.L.</v>
          </cell>
        </row>
        <row r="44014">
          <cell r="C44014">
            <v>392</v>
          </cell>
          <cell r="D44014" t="str">
            <v>CIH INTERNATIONAL, S.A.R.L.</v>
          </cell>
        </row>
        <row r="44015">
          <cell r="C44015">
            <v>392</v>
          </cell>
          <cell r="D44015" t="str">
            <v>CIH INTERNATIONAL, S.A.R.L.</v>
          </cell>
        </row>
        <row r="44016">
          <cell r="C44016">
            <v>392</v>
          </cell>
          <cell r="D44016" t="str">
            <v>CIH INTERNATIONAL, S.A.R.L.</v>
          </cell>
        </row>
        <row r="44017">
          <cell r="C44017">
            <v>392</v>
          </cell>
          <cell r="D44017" t="str">
            <v>CIH INTERNATIONAL, S.A.R.L.</v>
          </cell>
        </row>
        <row r="44018">
          <cell r="C44018">
            <v>392</v>
          </cell>
          <cell r="D44018" t="str">
            <v>CIH INTERNATIONAL, S.A.R.L.</v>
          </cell>
        </row>
        <row r="44019">
          <cell r="C44019">
            <v>232</v>
          </cell>
          <cell r="D44019" t="str">
            <v>BANKS (BARBADOS) BREWERIES LTD</v>
          </cell>
        </row>
        <row r="44020">
          <cell r="C44020">
            <v>232</v>
          </cell>
          <cell r="D44020" t="str">
            <v>BANKS (BARBADOS) BREWERIES LTD</v>
          </cell>
        </row>
        <row r="44021">
          <cell r="C44021">
            <v>238</v>
          </cell>
          <cell r="D44021" t="str">
            <v>ANSA MCAL TRADING, INC.</v>
          </cell>
        </row>
        <row r="44022">
          <cell r="C44022">
            <v>238</v>
          </cell>
          <cell r="D44022" t="str">
            <v>ANSA MCAL TRADING, INC.</v>
          </cell>
        </row>
        <row r="44023">
          <cell r="C44023">
            <v>495</v>
          </cell>
          <cell r="D44023" t="str">
            <v>CERVECERIA CUBANA, SA</v>
          </cell>
        </row>
        <row r="44024">
          <cell r="C44024">
            <v>429</v>
          </cell>
          <cell r="D44024" t="str">
            <v>CERVECERIA PRIMUS, S.A. DE C.V.</v>
          </cell>
        </row>
        <row r="44025">
          <cell r="C44025">
            <v>429</v>
          </cell>
          <cell r="D44025" t="str">
            <v>CERVECERIA PRIMUS, S.A. DE C.V.</v>
          </cell>
        </row>
        <row r="44026">
          <cell r="C44026">
            <v>429</v>
          </cell>
          <cell r="D44026" t="str">
            <v>CERVECERIA PRIMUS, S.A. DE C.V.</v>
          </cell>
        </row>
        <row r="44027">
          <cell r="C44027">
            <v>429</v>
          </cell>
          <cell r="D44027" t="str">
            <v>CERVECERIA PRIMUS, S.A. DE C.V.</v>
          </cell>
        </row>
        <row r="44028">
          <cell r="C44028">
            <v>523</v>
          </cell>
          <cell r="D44028" t="str">
            <v>COMPAÑIA CERVECERA HERCULES</v>
          </cell>
        </row>
        <row r="44029">
          <cell r="C44029">
            <v>523</v>
          </cell>
          <cell r="D44029" t="str">
            <v>COMPAÑIA CERVECERA HERCULES</v>
          </cell>
        </row>
        <row r="44030">
          <cell r="C44030">
            <v>413</v>
          </cell>
          <cell r="D44030" t="str">
            <v>MALTAS E INSUMOS CERVECEROS S.A. DE C.V.</v>
          </cell>
        </row>
        <row r="44031">
          <cell r="C44031">
            <v>100</v>
          </cell>
          <cell r="D44031" t="str">
            <v>MANUFACTURAS KALTEX SA DE CV</v>
          </cell>
        </row>
        <row r="44032">
          <cell r="C44032">
            <v>100</v>
          </cell>
          <cell r="D44032" t="str">
            <v>MANUFACTURAS KALTEX SA DE CV</v>
          </cell>
        </row>
        <row r="44033">
          <cell r="C44033">
            <v>16</v>
          </cell>
          <cell r="D44033" t="str">
            <v>GRUMA</v>
          </cell>
        </row>
        <row r="44034">
          <cell r="C44034">
            <v>113</v>
          </cell>
          <cell r="D44034" t="str">
            <v>GRUMA</v>
          </cell>
        </row>
        <row r="44035">
          <cell r="C44035">
            <v>113</v>
          </cell>
          <cell r="D44035" t="str">
            <v>GRUMA</v>
          </cell>
        </row>
        <row r="44036">
          <cell r="C44036">
            <v>115</v>
          </cell>
          <cell r="D44036" t="str">
            <v>GRUMA</v>
          </cell>
        </row>
        <row r="44037">
          <cell r="C44037">
            <v>401</v>
          </cell>
          <cell r="D44037" t="str">
            <v>GYG DERIVADOS Y COMESTIBLES, S.A. DE C.V.</v>
          </cell>
        </row>
        <row r="44038">
          <cell r="C44038">
            <v>496</v>
          </cell>
          <cell r="D44038" t="str">
            <v>PROTVEG</v>
          </cell>
        </row>
        <row r="44039">
          <cell r="C44039">
            <v>128</v>
          </cell>
          <cell r="D44039" t="str">
            <v>PRODUCTOS CURTIENTES SA DE CV</v>
          </cell>
        </row>
        <row r="44040">
          <cell r="C44040">
            <v>128</v>
          </cell>
          <cell r="D44040" t="str">
            <v>PRODUCTOS CURTIENTES SA DE CV</v>
          </cell>
        </row>
        <row r="44041">
          <cell r="C44041">
            <v>128</v>
          </cell>
          <cell r="D44041" t="str">
            <v>PRODUCTOS CURTIENTES SA DE CV</v>
          </cell>
        </row>
        <row r="44042">
          <cell r="C44042">
            <v>128</v>
          </cell>
          <cell r="D44042" t="str">
            <v>PRODUCTOS CURTIENTES SA DE CV</v>
          </cell>
        </row>
        <row r="44043">
          <cell r="C44043">
            <v>144</v>
          </cell>
          <cell r="D44043" t="str">
            <v>SUELAS WYNY SA DE CV</v>
          </cell>
        </row>
        <row r="44044">
          <cell r="C44044">
            <v>144</v>
          </cell>
          <cell r="D44044" t="str">
            <v>SUELAS WYNY SA DE CV</v>
          </cell>
        </row>
        <row r="44045">
          <cell r="C44045">
            <v>184</v>
          </cell>
          <cell r="D44045" t="str">
            <v>CUEROMEX WET BLUE SA DE CV</v>
          </cell>
        </row>
        <row r="44046">
          <cell r="C44046">
            <v>184</v>
          </cell>
          <cell r="D44046" t="str">
            <v>CUEROMEX WET BLUE SA DE CV</v>
          </cell>
        </row>
        <row r="44047">
          <cell r="C44047">
            <v>193</v>
          </cell>
          <cell r="D44047" t="str">
            <v>CURFIMEX SA DE CV</v>
          </cell>
        </row>
        <row r="44048">
          <cell r="C44048">
            <v>202</v>
          </cell>
          <cell r="D44048" t="str">
            <v>CURTIDOS TREVIÑO SA DE CV</v>
          </cell>
        </row>
        <row r="44049">
          <cell r="C44049">
            <v>414</v>
          </cell>
          <cell r="D44049" t="str">
            <v>HELA CHEMICALS SA DE CV</v>
          </cell>
        </row>
        <row r="44050">
          <cell r="C44050">
            <v>420</v>
          </cell>
          <cell r="D44050" t="str">
            <v>PIELES SANTORO, S.A. DE C.V.</v>
          </cell>
        </row>
        <row r="44051">
          <cell r="C44051">
            <v>420</v>
          </cell>
          <cell r="D44051" t="str">
            <v>PIELES SANTORO, S.A. DE C.V.</v>
          </cell>
        </row>
        <row r="44052">
          <cell r="C44052">
            <v>420</v>
          </cell>
          <cell r="D44052" t="str">
            <v>PIELES SANTORO, S.A. DE C.V.</v>
          </cell>
        </row>
        <row r="44053">
          <cell r="C44053">
            <v>420</v>
          </cell>
          <cell r="D44053" t="str">
            <v>PIELES SANTORO, S.A. DE C.V.</v>
          </cell>
        </row>
        <row r="44054">
          <cell r="C44054">
            <v>389</v>
          </cell>
          <cell r="D44054" t="str">
            <v>QUIMICOS VEMONT, S. DE R.L. DE C.V.</v>
          </cell>
        </row>
        <row r="44055">
          <cell r="C44055">
            <v>389</v>
          </cell>
          <cell r="D44055" t="str">
            <v>QUIMICOS VEMONT, S. DE R.L. DE C.V.</v>
          </cell>
        </row>
        <row r="44056">
          <cell r="C44056">
            <v>389</v>
          </cell>
          <cell r="D44056" t="str">
            <v>QUIMICOS VEMONT, S. DE R.L. DE C.V.</v>
          </cell>
        </row>
        <row r="44057">
          <cell r="C44057">
            <v>389</v>
          </cell>
          <cell r="D44057" t="str">
            <v>QUIMICOS VEMONT, S. DE R.L. DE C.V.</v>
          </cell>
        </row>
        <row r="44058">
          <cell r="C44058">
            <v>53</v>
          </cell>
          <cell r="D44058" t="str">
            <v>DINCO DEL NORTE SA DE CV</v>
          </cell>
        </row>
        <row r="44059">
          <cell r="C44059">
            <v>53</v>
          </cell>
          <cell r="D44059" t="str">
            <v>DINCO DEL NORTE SA DE CV</v>
          </cell>
        </row>
        <row r="44060">
          <cell r="C44060">
            <v>53</v>
          </cell>
          <cell r="D44060" t="str">
            <v>DINCO DEL NORTE SA DE CV</v>
          </cell>
        </row>
        <row r="44061">
          <cell r="C44061">
            <v>53</v>
          </cell>
          <cell r="D44061" t="str">
            <v>DINCO DEL NORTE SA DE CV</v>
          </cell>
        </row>
        <row r="44062">
          <cell r="C44062">
            <v>115</v>
          </cell>
          <cell r="D44062" t="str">
            <v>GRUMA</v>
          </cell>
        </row>
        <row r="44063">
          <cell r="C44063">
            <v>115</v>
          </cell>
          <cell r="D44063" t="str">
            <v>GRUMA</v>
          </cell>
        </row>
        <row r="44064">
          <cell r="C44064">
            <v>115</v>
          </cell>
          <cell r="D44064" t="str">
            <v>GRUMA</v>
          </cell>
        </row>
        <row r="44065">
          <cell r="C44065">
            <v>28</v>
          </cell>
          <cell r="D44065" t="str">
            <v>CERVECERIA CUAUHTEMOC MOCTEZUMA SA DE CV</v>
          </cell>
        </row>
        <row r="44066">
          <cell r="C44066">
            <v>28</v>
          </cell>
          <cell r="D44066" t="str">
            <v>CERVECERIA CUAUHTEMOC MOCTEZUMA SA DE CV</v>
          </cell>
        </row>
        <row r="44067">
          <cell r="C44067">
            <v>28</v>
          </cell>
          <cell r="D44067" t="str">
            <v>CERVECERIA CUAUHTEMOC MOCTEZUMA SA DE CV</v>
          </cell>
        </row>
        <row r="44068">
          <cell r="C44068">
            <v>28</v>
          </cell>
          <cell r="D44068" t="str">
            <v>CERVECERIA CUAUHTEMOC MOCTEZUMA SA DE CV</v>
          </cell>
        </row>
        <row r="44069">
          <cell r="C44069">
            <v>28</v>
          </cell>
          <cell r="D44069" t="str">
            <v>CERVECERIA CUAUHTEMOC MOCTEZUMA SA DE CV</v>
          </cell>
        </row>
        <row r="44070">
          <cell r="C44070">
            <v>28</v>
          </cell>
          <cell r="D44070" t="str">
            <v>CERVECERIA CUAUHTEMOC MOCTEZUMA SA DE CV</v>
          </cell>
        </row>
        <row r="44071">
          <cell r="C44071">
            <v>28</v>
          </cell>
          <cell r="D44071" t="str">
            <v>CERVECERIA CUAUHTEMOC MOCTEZUMA SA DE CV</v>
          </cell>
        </row>
        <row r="44072">
          <cell r="C44072">
            <v>29</v>
          </cell>
          <cell r="D44072" t="str">
            <v>CERVECERIA CUAUHTEMOC MOCTEZUMA SA DE CV</v>
          </cell>
        </row>
        <row r="44073">
          <cell r="C44073">
            <v>29</v>
          </cell>
          <cell r="D44073" t="str">
            <v>CERVECERIA CUAUHTEMOC MOCTEZUMA SA DE CV</v>
          </cell>
        </row>
        <row r="44074">
          <cell r="C44074">
            <v>29</v>
          </cell>
          <cell r="D44074" t="str">
            <v>CERVECERIA CUAUHTEMOC MOCTEZUMA SA DE CV</v>
          </cell>
        </row>
        <row r="44075">
          <cell r="C44075">
            <v>29</v>
          </cell>
          <cell r="D44075" t="str">
            <v>CERVECERIA CUAUHTEMOC MOCTEZUMA SA DE CV</v>
          </cell>
        </row>
        <row r="44076">
          <cell r="C44076">
            <v>29</v>
          </cell>
          <cell r="D44076" t="str">
            <v>CERVECERIA CUAUHTEMOC MOCTEZUMA SA DE CV</v>
          </cell>
        </row>
        <row r="44077">
          <cell r="C44077">
            <v>30</v>
          </cell>
          <cell r="D44077" t="str">
            <v>CERVECERIA CUAUHTEMOC MOCTEZUMA SA DE CV</v>
          </cell>
        </row>
        <row r="44078">
          <cell r="C44078">
            <v>30</v>
          </cell>
          <cell r="D44078" t="str">
            <v>CERVECERIA CUAUHTEMOC MOCTEZUMA SA DE CV</v>
          </cell>
        </row>
        <row r="44079">
          <cell r="C44079">
            <v>30</v>
          </cell>
          <cell r="D44079" t="str">
            <v>CERVECERIA CUAUHTEMOC MOCTEZUMA SA DE CV</v>
          </cell>
        </row>
        <row r="44080">
          <cell r="C44080">
            <v>30</v>
          </cell>
          <cell r="D44080" t="str">
            <v>CERVECERIA CUAUHTEMOC MOCTEZUMA SA DE CV</v>
          </cell>
        </row>
        <row r="44081">
          <cell r="C44081">
            <v>30</v>
          </cell>
          <cell r="D44081" t="str">
            <v>CERVECERIA CUAUHTEMOC MOCTEZUMA SA DE CV</v>
          </cell>
        </row>
        <row r="44082">
          <cell r="C44082">
            <v>30</v>
          </cell>
          <cell r="D44082" t="str">
            <v>CERVECERIA CUAUHTEMOC MOCTEZUMA SA DE CV</v>
          </cell>
        </row>
        <row r="44083">
          <cell r="C44083">
            <v>31</v>
          </cell>
          <cell r="D44083" t="str">
            <v>CERVECERIA CUAUHTEMOC MOCTEZUMA SA DE CV</v>
          </cell>
        </row>
        <row r="44084">
          <cell r="C44084">
            <v>31</v>
          </cell>
          <cell r="D44084" t="str">
            <v>CERVECERIA CUAUHTEMOC MOCTEZUMA SA DE CV</v>
          </cell>
        </row>
        <row r="44085">
          <cell r="C44085">
            <v>31</v>
          </cell>
          <cell r="D44085" t="str">
            <v>CERVECERIA CUAUHTEMOC MOCTEZUMA SA DE CV</v>
          </cell>
        </row>
        <row r="44086">
          <cell r="C44086">
            <v>31</v>
          </cell>
          <cell r="D44086" t="str">
            <v>CERVECERIA CUAUHTEMOC MOCTEZUMA SA DE CV</v>
          </cell>
        </row>
        <row r="44087">
          <cell r="C44087">
            <v>31</v>
          </cell>
          <cell r="D44087" t="str">
            <v>CERVECERIA CUAUHTEMOC MOCTEZUMA SA DE CV</v>
          </cell>
        </row>
        <row r="44088">
          <cell r="C44088">
            <v>31</v>
          </cell>
          <cell r="D44088" t="str">
            <v>CERVECERIA CUAUHTEMOC MOCTEZUMA SA DE CV</v>
          </cell>
        </row>
        <row r="44089">
          <cell r="C44089">
            <v>31</v>
          </cell>
          <cell r="D44089" t="str">
            <v>CERVECERIA CUAUHTEMOC MOCTEZUMA SA DE CV</v>
          </cell>
        </row>
        <row r="44090">
          <cell r="C44090">
            <v>32</v>
          </cell>
          <cell r="D44090" t="str">
            <v>CERVECERIA CUAUHTEMOC MOCTEZUMA SA DE CV</v>
          </cell>
        </row>
        <row r="44091">
          <cell r="C44091">
            <v>32</v>
          </cell>
          <cell r="D44091" t="str">
            <v>CERVECERIA CUAUHTEMOC MOCTEZUMA SA DE CV</v>
          </cell>
        </row>
        <row r="44092">
          <cell r="C44092">
            <v>32</v>
          </cell>
          <cell r="D44092" t="str">
            <v>CERVECERIA CUAUHTEMOC MOCTEZUMA SA DE CV</v>
          </cell>
        </row>
        <row r="44093">
          <cell r="C44093">
            <v>32</v>
          </cell>
          <cell r="D44093" t="str">
            <v>CERVECERIA CUAUHTEMOC MOCTEZUMA SA DE CV</v>
          </cell>
        </row>
        <row r="44094">
          <cell r="C44094">
            <v>32</v>
          </cell>
          <cell r="D44094" t="str">
            <v>CERVECERIA CUAUHTEMOC MOCTEZUMA SA DE CV</v>
          </cell>
        </row>
        <row r="44095">
          <cell r="C44095">
            <v>32</v>
          </cell>
          <cell r="D44095" t="str">
            <v>CERVECERIA CUAUHTEMOC MOCTEZUMA SA DE CV</v>
          </cell>
        </row>
        <row r="44096">
          <cell r="C44096">
            <v>33</v>
          </cell>
          <cell r="D44096" t="str">
            <v>CERVECERIA CUAUHTEMOC MOCTEZUMA SA DE CV</v>
          </cell>
        </row>
        <row r="44097">
          <cell r="C44097">
            <v>33</v>
          </cell>
          <cell r="D44097" t="str">
            <v>CERVECERIA CUAUHTEMOC MOCTEZUMA SA DE CV</v>
          </cell>
        </row>
        <row r="44098">
          <cell r="C44098">
            <v>33</v>
          </cell>
          <cell r="D44098" t="str">
            <v>CERVECERIA CUAUHTEMOC MOCTEZUMA SA DE CV</v>
          </cell>
        </row>
        <row r="44099">
          <cell r="C44099">
            <v>33</v>
          </cell>
          <cell r="D44099" t="str">
            <v>CERVECERIA CUAUHTEMOC MOCTEZUMA SA DE CV</v>
          </cell>
        </row>
        <row r="44100">
          <cell r="C44100">
            <v>33</v>
          </cell>
          <cell r="D44100" t="str">
            <v>CERVECERIA CUAUHTEMOC MOCTEZUMA SA DE CV</v>
          </cell>
        </row>
        <row r="44101">
          <cell r="C44101">
            <v>33</v>
          </cell>
          <cell r="D44101" t="str">
            <v>CERVECERIA CUAUHTEMOC MOCTEZUMA SA DE CV</v>
          </cell>
        </row>
        <row r="44102">
          <cell r="C44102">
            <v>33</v>
          </cell>
          <cell r="D44102" t="str">
            <v>CERVECERIA CUAUHTEMOC MOCTEZUMA SA DE CV</v>
          </cell>
        </row>
        <row r="44103">
          <cell r="C44103">
            <v>337</v>
          </cell>
          <cell r="D44103" t="str">
            <v>CERVECERIA CUAUHTEMOC MOCTEZUMA SA DE CV</v>
          </cell>
        </row>
        <row r="44104">
          <cell r="C44104">
            <v>337</v>
          </cell>
          <cell r="D44104" t="str">
            <v>CERVECERIA CUAUHTEMOC MOCTEZUMA SA DE CV</v>
          </cell>
        </row>
        <row r="44105">
          <cell r="C44105">
            <v>337</v>
          </cell>
          <cell r="D44105" t="str">
            <v>CERVECERIA CUAUHTEMOC MOCTEZUMA SA DE CV</v>
          </cell>
        </row>
        <row r="44106">
          <cell r="C44106">
            <v>337</v>
          </cell>
          <cell r="D44106" t="str">
            <v>CERVECERIA CUAUHTEMOC MOCTEZUMA SA DE CV</v>
          </cell>
        </row>
        <row r="44107">
          <cell r="C44107">
            <v>337</v>
          </cell>
          <cell r="D44107" t="str">
            <v>CERVECERIA CUAUHTEMOC MOCTEZUMA SA DE CV</v>
          </cell>
        </row>
        <row r="44108">
          <cell r="C44108">
            <v>337</v>
          </cell>
          <cell r="D44108" t="str">
            <v>CERVECERIA CUAUHTEMOC MOCTEZUMA SA DE CV</v>
          </cell>
        </row>
        <row r="44109">
          <cell r="C44109">
            <v>342</v>
          </cell>
          <cell r="D44109" t="str">
            <v>RED STRIPE</v>
          </cell>
        </row>
        <row r="44110">
          <cell r="C44110">
            <v>342</v>
          </cell>
          <cell r="D44110" t="str">
            <v>RED STRIPE</v>
          </cell>
        </row>
        <row r="44111">
          <cell r="C44111">
            <v>342</v>
          </cell>
          <cell r="D44111" t="str">
            <v>RED STRIPE</v>
          </cell>
        </row>
        <row r="44112">
          <cell r="C44112">
            <v>393</v>
          </cell>
          <cell r="D44112" t="str">
            <v>CERVECERIA CUAUHTEMOC MOCTEZUMA SA DE CV</v>
          </cell>
        </row>
        <row r="44113">
          <cell r="C44113">
            <v>436</v>
          </cell>
          <cell r="D44113" t="str">
            <v>CERVECERIA PANAMA, S.A.</v>
          </cell>
        </row>
        <row r="44114">
          <cell r="C44114">
            <v>500</v>
          </cell>
          <cell r="D44114" t="str">
            <v>HEINEKEN PERU SAC</v>
          </cell>
        </row>
        <row r="44115">
          <cell r="C44115">
            <v>500</v>
          </cell>
          <cell r="D44115" t="str">
            <v>HEINEKEN PERU SAC</v>
          </cell>
        </row>
        <row r="44116">
          <cell r="C44116">
            <v>500</v>
          </cell>
          <cell r="D44116" t="str">
            <v>HEINEKEN PERU SAC</v>
          </cell>
        </row>
        <row r="44117">
          <cell r="C44117">
            <v>392</v>
          </cell>
          <cell r="D44117" t="str">
            <v>CIH INTERNATIONAL, S.A.R.L.</v>
          </cell>
        </row>
        <row r="44118">
          <cell r="C44118">
            <v>392</v>
          </cell>
          <cell r="D44118" t="str">
            <v>CIH INTERNATIONAL, S.A.R.L.</v>
          </cell>
        </row>
        <row r="44119">
          <cell r="C44119">
            <v>392</v>
          </cell>
          <cell r="D44119" t="str">
            <v>CIH INTERNATIONAL, S.A.R.L.</v>
          </cell>
        </row>
        <row r="44120">
          <cell r="C44120">
            <v>392</v>
          </cell>
          <cell r="D44120" t="str">
            <v>CIH INTERNATIONAL, S.A.R.L.</v>
          </cell>
        </row>
        <row r="44121">
          <cell r="C44121">
            <v>392</v>
          </cell>
          <cell r="D44121" t="str">
            <v>CIH INTERNATIONAL, S.A.R.L.</v>
          </cell>
        </row>
        <row r="44122">
          <cell r="C44122">
            <v>392</v>
          </cell>
          <cell r="D44122" t="str">
            <v>CIH INTERNATIONAL, S.A.R.L.</v>
          </cell>
        </row>
        <row r="44123">
          <cell r="C44123">
            <v>232</v>
          </cell>
          <cell r="D44123" t="str">
            <v>BANKS (BARBADOS) BREWERIES LTD</v>
          </cell>
        </row>
        <row r="44124">
          <cell r="C44124">
            <v>232</v>
          </cell>
          <cell r="D44124" t="str">
            <v>BANKS (BARBADOS) BREWERIES LTD</v>
          </cell>
        </row>
        <row r="44125">
          <cell r="C44125">
            <v>238</v>
          </cell>
          <cell r="D44125" t="str">
            <v>ANSA MCAL TRADING, INC.</v>
          </cell>
        </row>
        <row r="44126">
          <cell r="C44126">
            <v>238</v>
          </cell>
          <cell r="D44126" t="str">
            <v>ANSA MCAL TRADING, INC.</v>
          </cell>
        </row>
        <row r="44127">
          <cell r="C44127">
            <v>495</v>
          </cell>
          <cell r="D44127" t="str">
            <v>CERVECERIA CUBANA, SA</v>
          </cell>
        </row>
        <row r="44128">
          <cell r="C44128">
            <v>429</v>
          </cell>
          <cell r="D44128" t="str">
            <v>CERVECERIA PRIMUS, S.A. DE C.V.</v>
          </cell>
        </row>
        <row r="44129">
          <cell r="C44129">
            <v>429</v>
          </cell>
          <cell r="D44129" t="str">
            <v>CERVECERIA PRIMUS, S.A. DE C.V.</v>
          </cell>
        </row>
        <row r="44130">
          <cell r="C44130">
            <v>429</v>
          </cell>
          <cell r="D44130" t="str">
            <v>CERVECERIA PRIMUS, S.A. DE C.V.</v>
          </cell>
        </row>
        <row r="44131">
          <cell r="C44131">
            <v>429</v>
          </cell>
          <cell r="D44131" t="str">
            <v>CERVECERIA PRIMUS, S.A. DE C.V.</v>
          </cell>
        </row>
        <row r="44132">
          <cell r="C44132">
            <v>523</v>
          </cell>
          <cell r="D44132" t="str">
            <v>COMPAÑIA CERVECERA HERCULES</v>
          </cell>
        </row>
        <row r="44133">
          <cell r="C44133">
            <v>523</v>
          </cell>
          <cell r="D44133" t="str">
            <v>COMPAÑIA CERVECERA HERCULES</v>
          </cell>
        </row>
        <row r="44134">
          <cell r="C44134">
            <v>413</v>
          </cell>
          <cell r="D44134" t="str">
            <v>MALTAS E INSUMOS CERVECEROS S.A. DE C.V.</v>
          </cell>
        </row>
        <row r="44135">
          <cell r="C44135">
            <v>100</v>
          </cell>
          <cell r="D44135" t="str">
            <v>MANUFACTURAS KALTEX SA DE CV</v>
          </cell>
        </row>
        <row r="44136">
          <cell r="C44136">
            <v>100</v>
          </cell>
          <cell r="D44136" t="str">
            <v>MANUFACTURAS KALTEX SA DE CV</v>
          </cell>
        </row>
        <row r="44137">
          <cell r="C44137">
            <v>16</v>
          </cell>
          <cell r="D44137" t="str">
            <v>GRUMA</v>
          </cell>
        </row>
        <row r="44138">
          <cell r="C44138">
            <v>113</v>
          </cell>
          <cell r="D44138" t="str">
            <v>GRUMA</v>
          </cell>
        </row>
        <row r="44139">
          <cell r="C44139">
            <v>113</v>
          </cell>
          <cell r="D44139" t="str">
            <v>GRUMA</v>
          </cell>
        </row>
        <row r="44140">
          <cell r="C44140">
            <v>115</v>
          </cell>
          <cell r="D44140" t="str">
            <v>GRUMA</v>
          </cell>
        </row>
        <row r="44141">
          <cell r="C44141">
            <v>401</v>
          </cell>
          <cell r="D44141" t="str">
            <v>GYG DERIVADOS Y COMESTIBLES, S.A. DE C.V.</v>
          </cell>
        </row>
        <row r="44142">
          <cell r="C44142">
            <v>496</v>
          </cell>
          <cell r="D44142" t="str">
            <v>PROTVEG</v>
          </cell>
        </row>
        <row r="44143">
          <cell r="C44143">
            <v>128</v>
          </cell>
          <cell r="D44143" t="str">
            <v>PRODUCTOS CURTIENTES SA DE CV</v>
          </cell>
        </row>
        <row r="44144">
          <cell r="C44144">
            <v>128</v>
          </cell>
          <cell r="D44144" t="str">
            <v>PRODUCTOS CURTIENTES SA DE CV</v>
          </cell>
        </row>
        <row r="44145">
          <cell r="C44145">
            <v>128</v>
          </cell>
          <cell r="D44145" t="str">
            <v>PRODUCTOS CURTIENTES SA DE CV</v>
          </cell>
        </row>
        <row r="44146">
          <cell r="C44146">
            <v>128</v>
          </cell>
          <cell r="D44146" t="str">
            <v>PRODUCTOS CURTIENTES SA DE CV</v>
          </cell>
        </row>
        <row r="44147">
          <cell r="C44147">
            <v>144</v>
          </cell>
          <cell r="D44147" t="str">
            <v>SUELAS WYNY SA DE CV</v>
          </cell>
        </row>
        <row r="44148">
          <cell r="C44148">
            <v>144</v>
          </cell>
          <cell r="D44148" t="str">
            <v>SUELAS WYNY SA DE CV</v>
          </cell>
        </row>
        <row r="44149">
          <cell r="C44149">
            <v>184</v>
          </cell>
          <cell r="D44149" t="str">
            <v>CUEROMEX WET BLUE SA DE CV</v>
          </cell>
        </row>
        <row r="44150">
          <cell r="C44150">
            <v>184</v>
          </cell>
          <cell r="D44150" t="str">
            <v>CUEROMEX WET BLUE SA DE CV</v>
          </cell>
        </row>
        <row r="44151">
          <cell r="C44151">
            <v>193</v>
          </cell>
          <cell r="D44151" t="str">
            <v>CURFIMEX SA DE CV</v>
          </cell>
        </row>
        <row r="44152">
          <cell r="C44152">
            <v>202</v>
          </cell>
          <cell r="D44152" t="str">
            <v>CURTIDOS TREVIÑO SA DE CV</v>
          </cell>
        </row>
        <row r="44153">
          <cell r="C44153">
            <v>414</v>
          </cell>
          <cell r="D44153" t="str">
            <v>HELA CHEMICALS SA DE CV</v>
          </cell>
        </row>
        <row r="44154">
          <cell r="C44154">
            <v>420</v>
          </cell>
          <cell r="D44154" t="str">
            <v>PIELES SANTORO, S.A. DE C.V.</v>
          </cell>
        </row>
        <row r="44155">
          <cell r="C44155">
            <v>420</v>
          </cell>
          <cell r="D44155" t="str">
            <v>PIELES SANTORO, S.A. DE C.V.</v>
          </cell>
        </row>
        <row r="44156">
          <cell r="C44156">
            <v>420</v>
          </cell>
          <cell r="D44156" t="str">
            <v>PIELES SANTORO, S.A. DE C.V.</v>
          </cell>
        </row>
        <row r="44157">
          <cell r="C44157">
            <v>420</v>
          </cell>
          <cell r="D44157" t="str">
            <v>PIELES SANTORO, S.A. DE C.V.</v>
          </cell>
        </row>
        <row r="44158">
          <cell r="C44158">
            <v>389</v>
          </cell>
          <cell r="D44158" t="str">
            <v>QUIMICOS VEMONT, S. DE R.L. DE C.V.</v>
          </cell>
        </row>
        <row r="44159">
          <cell r="C44159">
            <v>389</v>
          </cell>
          <cell r="D44159" t="str">
            <v>QUIMICOS VEMONT, S. DE R.L. DE C.V.</v>
          </cell>
        </row>
        <row r="44160">
          <cell r="C44160">
            <v>389</v>
          </cell>
          <cell r="D44160" t="str">
            <v>QUIMICOS VEMONT, S. DE R.L. DE C.V.</v>
          </cell>
        </row>
        <row r="44161">
          <cell r="C44161">
            <v>389</v>
          </cell>
          <cell r="D44161" t="str">
            <v>QUIMICOS VEMONT, S. DE R.L. DE C.V.</v>
          </cell>
        </row>
        <row r="44162">
          <cell r="C44162">
            <v>53</v>
          </cell>
          <cell r="D44162" t="str">
            <v>DINCO DEL NORTE SA DE CV</v>
          </cell>
        </row>
        <row r="44163">
          <cell r="C44163">
            <v>53</v>
          </cell>
          <cell r="D44163" t="str">
            <v>DINCO DEL NORTE SA DE CV</v>
          </cell>
        </row>
        <row r="44164">
          <cell r="C44164">
            <v>53</v>
          </cell>
          <cell r="D44164" t="str">
            <v>DINCO DEL NORTE SA DE CV</v>
          </cell>
        </row>
        <row r="44165">
          <cell r="C44165">
            <v>53</v>
          </cell>
          <cell r="D44165" t="str">
            <v>DINCO DEL NORTE SA DE CV</v>
          </cell>
        </row>
        <row r="44166">
          <cell r="C44166">
            <v>115</v>
          </cell>
          <cell r="D44166" t="str">
            <v>GRUMA</v>
          </cell>
        </row>
        <row r="44167">
          <cell r="C44167">
            <v>115</v>
          </cell>
          <cell r="D44167" t="str">
            <v>GRUMA</v>
          </cell>
        </row>
        <row r="44168">
          <cell r="C44168">
            <v>115</v>
          </cell>
          <cell r="D44168" t="str">
            <v>GRUMA</v>
          </cell>
        </row>
        <row r="44169">
          <cell r="C44169">
            <v>28</v>
          </cell>
          <cell r="D44169" t="str">
            <v>CERVECERIA CUAUHTEMOC MOCTEZUMA SA DE CV</v>
          </cell>
        </row>
        <row r="44170">
          <cell r="C44170">
            <v>28</v>
          </cell>
          <cell r="D44170" t="str">
            <v>CERVECERIA CUAUHTEMOC MOCTEZUMA SA DE CV</v>
          </cell>
        </row>
        <row r="44171">
          <cell r="C44171">
            <v>28</v>
          </cell>
          <cell r="D44171" t="str">
            <v>CERVECERIA CUAUHTEMOC MOCTEZUMA SA DE CV</v>
          </cell>
        </row>
        <row r="44172">
          <cell r="C44172">
            <v>28</v>
          </cell>
          <cell r="D44172" t="str">
            <v>CERVECERIA CUAUHTEMOC MOCTEZUMA SA DE CV</v>
          </cell>
        </row>
        <row r="44173">
          <cell r="C44173">
            <v>28</v>
          </cell>
          <cell r="D44173" t="str">
            <v>CERVECERIA CUAUHTEMOC MOCTEZUMA SA DE CV</v>
          </cell>
        </row>
        <row r="44174">
          <cell r="C44174">
            <v>28</v>
          </cell>
          <cell r="D44174" t="str">
            <v>CERVECERIA CUAUHTEMOC MOCTEZUMA SA DE CV</v>
          </cell>
        </row>
        <row r="44175">
          <cell r="C44175">
            <v>28</v>
          </cell>
          <cell r="D44175" t="str">
            <v>CERVECERIA CUAUHTEMOC MOCTEZUMA SA DE CV</v>
          </cell>
        </row>
        <row r="44176">
          <cell r="C44176">
            <v>29</v>
          </cell>
          <cell r="D44176" t="str">
            <v>CERVECERIA CUAUHTEMOC MOCTEZUMA SA DE CV</v>
          </cell>
        </row>
        <row r="44177">
          <cell r="C44177">
            <v>29</v>
          </cell>
          <cell r="D44177" t="str">
            <v>CERVECERIA CUAUHTEMOC MOCTEZUMA SA DE CV</v>
          </cell>
        </row>
        <row r="44178">
          <cell r="C44178">
            <v>29</v>
          </cell>
          <cell r="D44178" t="str">
            <v>CERVECERIA CUAUHTEMOC MOCTEZUMA SA DE CV</v>
          </cell>
        </row>
        <row r="44179">
          <cell r="C44179">
            <v>29</v>
          </cell>
          <cell r="D44179" t="str">
            <v>CERVECERIA CUAUHTEMOC MOCTEZUMA SA DE CV</v>
          </cell>
        </row>
        <row r="44180">
          <cell r="C44180">
            <v>29</v>
          </cell>
          <cell r="D44180" t="str">
            <v>CERVECERIA CUAUHTEMOC MOCTEZUMA SA DE CV</v>
          </cell>
        </row>
        <row r="44181">
          <cell r="C44181">
            <v>30</v>
          </cell>
          <cell r="D44181" t="str">
            <v>CERVECERIA CUAUHTEMOC MOCTEZUMA SA DE CV</v>
          </cell>
        </row>
        <row r="44182">
          <cell r="C44182">
            <v>30</v>
          </cell>
          <cell r="D44182" t="str">
            <v>CERVECERIA CUAUHTEMOC MOCTEZUMA SA DE CV</v>
          </cell>
        </row>
        <row r="44183">
          <cell r="C44183">
            <v>30</v>
          </cell>
          <cell r="D44183" t="str">
            <v>CERVECERIA CUAUHTEMOC MOCTEZUMA SA DE CV</v>
          </cell>
        </row>
        <row r="44184">
          <cell r="C44184">
            <v>30</v>
          </cell>
          <cell r="D44184" t="str">
            <v>CERVECERIA CUAUHTEMOC MOCTEZUMA SA DE CV</v>
          </cell>
        </row>
        <row r="44185">
          <cell r="C44185">
            <v>30</v>
          </cell>
          <cell r="D44185" t="str">
            <v>CERVECERIA CUAUHTEMOC MOCTEZUMA SA DE CV</v>
          </cell>
        </row>
        <row r="44186">
          <cell r="C44186">
            <v>30</v>
          </cell>
          <cell r="D44186" t="str">
            <v>CERVECERIA CUAUHTEMOC MOCTEZUMA SA DE CV</v>
          </cell>
        </row>
        <row r="44187">
          <cell r="C44187">
            <v>31</v>
          </cell>
          <cell r="D44187" t="str">
            <v>CERVECERIA CUAUHTEMOC MOCTEZUMA SA DE CV</v>
          </cell>
        </row>
        <row r="44188">
          <cell r="C44188">
            <v>31</v>
          </cell>
          <cell r="D44188" t="str">
            <v>CERVECERIA CUAUHTEMOC MOCTEZUMA SA DE CV</v>
          </cell>
        </row>
        <row r="44189">
          <cell r="C44189">
            <v>31</v>
          </cell>
          <cell r="D44189" t="str">
            <v>CERVECERIA CUAUHTEMOC MOCTEZUMA SA DE CV</v>
          </cell>
        </row>
        <row r="44190">
          <cell r="C44190">
            <v>31</v>
          </cell>
          <cell r="D44190" t="str">
            <v>CERVECERIA CUAUHTEMOC MOCTEZUMA SA DE CV</v>
          </cell>
        </row>
        <row r="44191">
          <cell r="C44191">
            <v>31</v>
          </cell>
          <cell r="D44191" t="str">
            <v>CERVECERIA CUAUHTEMOC MOCTEZUMA SA DE CV</v>
          </cell>
        </row>
        <row r="44192">
          <cell r="C44192">
            <v>31</v>
          </cell>
          <cell r="D44192" t="str">
            <v>CERVECERIA CUAUHTEMOC MOCTEZUMA SA DE CV</v>
          </cell>
        </row>
        <row r="44193">
          <cell r="C44193">
            <v>31</v>
          </cell>
          <cell r="D44193" t="str">
            <v>CERVECERIA CUAUHTEMOC MOCTEZUMA SA DE CV</v>
          </cell>
        </row>
        <row r="44194">
          <cell r="C44194">
            <v>32</v>
          </cell>
          <cell r="D44194" t="str">
            <v>CERVECERIA CUAUHTEMOC MOCTEZUMA SA DE CV</v>
          </cell>
        </row>
        <row r="44195">
          <cell r="C44195">
            <v>32</v>
          </cell>
          <cell r="D44195" t="str">
            <v>CERVECERIA CUAUHTEMOC MOCTEZUMA SA DE CV</v>
          </cell>
        </row>
        <row r="44196">
          <cell r="C44196">
            <v>32</v>
          </cell>
          <cell r="D44196" t="str">
            <v>CERVECERIA CUAUHTEMOC MOCTEZUMA SA DE CV</v>
          </cell>
        </row>
        <row r="44197">
          <cell r="C44197">
            <v>32</v>
          </cell>
          <cell r="D44197" t="str">
            <v>CERVECERIA CUAUHTEMOC MOCTEZUMA SA DE CV</v>
          </cell>
        </row>
        <row r="44198">
          <cell r="C44198">
            <v>32</v>
          </cell>
          <cell r="D44198" t="str">
            <v>CERVECERIA CUAUHTEMOC MOCTEZUMA SA DE CV</v>
          </cell>
        </row>
        <row r="44199">
          <cell r="C44199">
            <v>32</v>
          </cell>
          <cell r="D44199" t="str">
            <v>CERVECERIA CUAUHTEMOC MOCTEZUMA SA DE CV</v>
          </cell>
        </row>
        <row r="44200">
          <cell r="C44200">
            <v>33</v>
          </cell>
          <cell r="D44200" t="str">
            <v>CERVECERIA CUAUHTEMOC MOCTEZUMA SA DE CV</v>
          </cell>
        </row>
        <row r="44201">
          <cell r="C44201">
            <v>33</v>
          </cell>
          <cell r="D44201" t="str">
            <v>CERVECERIA CUAUHTEMOC MOCTEZUMA SA DE CV</v>
          </cell>
        </row>
        <row r="44202">
          <cell r="C44202">
            <v>33</v>
          </cell>
          <cell r="D44202" t="str">
            <v>CERVECERIA CUAUHTEMOC MOCTEZUMA SA DE CV</v>
          </cell>
        </row>
        <row r="44203">
          <cell r="C44203">
            <v>33</v>
          </cell>
          <cell r="D44203" t="str">
            <v>CERVECERIA CUAUHTEMOC MOCTEZUMA SA DE CV</v>
          </cell>
        </row>
        <row r="44204">
          <cell r="C44204">
            <v>33</v>
          </cell>
          <cell r="D44204" t="str">
            <v>CERVECERIA CUAUHTEMOC MOCTEZUMA SA DE CV</v>
          </cell>
        </row>
        <row r="44205">
          <cell r="C44205">
            <v>33</v>
          </cell>
          <cell r="D44205" t="str">
            <v>CERVECERIA CUAUHTEMOC MOCTEZUMA SA DE CV</v>
          </cell>
        </row>
        <row r="44206">
          <cell r="C44206">
            <v>33</v>
          </cell>
          <cell r="D44206" t="str">
            <v>CERVECERIA CUAUHTEMOC MOCTEZUMA SA DE CV</v>
          </cell>
        </row>
        <row r="44207">
          <cell r="C44207">
            <v>337</v>
          </cell>
          <cell r="D44207" t="str">
            <v>CERVECERIA CUAUHTEMOC MOCTEZUMA SA DE CV</v>
          </cell>
        </row>
        <row r="44208">
          <cell r="C44208">
            <v>337</v>
          </cell>
          <cell r="D44208" t="str">
            <v>CERVECERIA CUAUHTEMOC MOCTEZUMA SA DE CV</v>
          </cell>
        </row>
        <row r="44209">
          <cell r="C44209">
            <v>337</v>
          </cell>
          <cell r="D44209" t="str">
            <v>CERVECERIA CUAUHTEMOC MOCTEZUMA SA DE CV</v>
          </cell>
        </row>
        <row r="44210">
          <cell r="C44210">
            <v>337</v>
          </cell>
          <cell r="D44210" t="str">
            <v>CERVECERIA CUAUHTEMOC MOCTEZUMA SA DE CV</v>
          </cell>
        </row>
        <row r="44211">
          <cell r="C44211">
            <v>337</v>
          </cell>
          <cell r="D44211" t="str">
            <v>CERVECERIA CUAUHTEMOC MOCTEZUMA SA DE CV</v>
          </cell>
        </row>
        <row r="44212">
          <cell r="C44212">
            <v>337</v>
          </cell>
          <cell r="D44212" t="str">
            <v>CERVECERIA CUAUHTEMOC MOCTEZUMA SA DE CV</v>
          </cell>
        </row>
        <row r="44213">
          <cell r="C44213">
            <v>342</v>
          </cell>
          <cell r="D44213" t="str">
            <v>RED STRIPE</v>
          </cell>
        </row>
        <row r="44214">
          <cell r="C44214">
            <v>342</v>
          </cell>
          <cell r="D44214" t="str">
            <v>RED STRIPE</v>
          </cell>
        </row>
        <row r="44215">
          <cell r="C44215">
            <v>342</v>
          </cell>
          <cell r="D44215" t="str">
            <v>RED STRIPE</v>
          </cell>
        </row>
        <row r="44216">
          <cell r="C44216">
            <v>393</v>
          </cell>
          <cell r="D44216" t="str">
            <v>CERVECERIA CUAUHTEMOC MOCTEZUMA SA DE CV</v>
          </cell>
        </row>
        <row r="44217">
          <cell r="C44217">
            <v>436</v>
          </cell>
          <cell r="D44217" t="str">
            <v>CERVECERIA PANAMA, S.A.</v>
          </cell>
        </row>
        <row r="44218">
          <cell r="C44218">
            <v>500</v>
          </cell>
          <cell r="D44218" t="str">
            <v>HEINEKEN PERU SAC</v>
          </cell>
        </row>
        <row r="44219">
          <cell r="C44219">
            <v>500</v>
          </cell>
          <cell r="D44219" t="str">
            <v>HEINEKEN PERU SAC</v>
          </cell>
        </row>
        <row r="44220">
          <cell r="C44220">
            <v>500</v>
          </cell>
          <cell r="D44220" t="str">
            <v>HEINEKEN PERU SAC</v>
          </cell>
        </row>
        <row r="44221">
          <cell r="C44221">
            <v>392</v>
          </cell>
          <cell r="D44221" t="str">
            <v>CIH INTERNATIONAL, S.A.R.L.</v>
          </cell>
        </row>
        <row r="44222">
          <cell r="C44222">
            <v>392</v>
          </cell>
          <cell r="D44222" t="str">
            <v>CIH INTERNATIONAL, S.A.R.L.</v>
          </cell>
        </row>
        <row r="44223">
          <cell r="C44223">
            <v>392</v>
          </cell>
          <cell r="D44223" t="str">
            <v>CIH INTERNATIONAL, S.A.R.L.</v>
          </cell>
        </row>
        <row r="44224">
          <cell r="C44224">
            <v>392</v>
          </cell>
          <cell r="D44224" t="str">
            <v>CIH INTERNATIONAL, S.A.R.L.</v>
          </cell>
        </row>
        <row r="44225">
          <cell r="C44225">
            <v>392</v>
          </cell>
          <cell r="D44225" t="str">
            <v>CIH INTERNATIONAL, S.A.R.L.</v>
          </cell>
        </row>
        <row r="44226">
          <cell r="C44226">
            <v>392</v>
          </cell>
          <cell r="D44226" t="str">
            <v>CIH INTERNATIONAL, S.A.R.L.</v>
          </cell>
        </row>
        <row r="44227">
          <cell r="C44227">
            <v>232</v>
          </cell>
          <cell r="D44227" t="str">
            <v>BANKS (BARBADOS) BREWERIES LTD</v>
          </cell>
        </row>
        <row r="44228">
          <cell r="C44228">
            <v>232</v>
          </cell>
          <cell r="D44228" t="str">
            <v>BANKS (BARBADOS) BREWERIES LTD</v>
          </cell>
        </row>
        <row r="44229">
          <cell r="C44229">
            <v>238</v>
          </cell>
          <cell r="D44229" t="str">
            <v>ANSA MCAL TRADING, INC.</v>
          </cell>
        </row>
        <row r="44230">
          <cell r="C44230">
            <v>238</v>
          </cell>
          <cell r="D44230" t="str">
            <v>ANSA MCAL TRADING, INC.</v>
          </cell>
        </row>
        <row r="44231">
          <cell r="C44231">
            <v>495</v>
          </cell>
          <cell r="D44231" t="str">
            <v>CERVECERIA CUBANA, SA</v>
          </cell>
        </row>
        <row r="44232">
          <cell r="C44232">
            <v>429</v>
          </cell>
          <cell r="D44232" t="str">
            <v>CERVECERIA PRIMUS, S.A. DE C.V.</v>
          </cell>
        </row>
        <row r="44233">
          <cell r="C44233">
            <v>429</v>
          </cell>
          <cell r="D44233" t="str">
            <v>CERVECERIA PRIMUS, S.A. DE C.V.</v>
          </cell>
        </row>
        <row r="44234">
          <cell r="C44234">
            <v>429</v>
          </cell>
          <cell r="D44234" t="str">
            <v>CERVECERIA PRIMUS, S.A. DE C.V.</v>
          </cell>
        </row>
        <row r="44235">
          <cell r="C44235">
            <v>429</v>
          </cell>
          <cell r="D44235" t="str">
            <v>CERVECERIA PRIMUS, S.A. DE C.V.</v>
          </cell>
        </row>
        <row r="44236">
          <cell r="C44236">
            <v>523</v>
          </cell>
          <cell r="D44236" t="str">
            <v>COMPAÑIA CERVECERA HERCULES</v>
          </cell>
        </row>
        <row r="44237">
          <cell r="C44237">
            <v>523</v>
          </cell>
          <cell r="D44237" t="str">
            <v>COMPAÑIA CERVECERA HERCULES</v>
          </cell>
        </row>
        <row r="44238">
          <cell r="C44238">
            <v>413</v>
          </cell>
          <cell r="D44238" t="str">
            <v>MALTAS E INSUMOS CERVECEROS S.A. DE C.V.</v>
          </cell>
        </row>
        <row r="44239">
          <cell r="C44239">
            <v>100</v>
          </cell>
          <cell r="D44239" t="str">
            <v>MANUFACTURAS KALTEX SA DE CV</v>
          </cell>
        </row>
        <row r="44240">
          <cell r="C44240">
            <v>100</v>
          </cell>
          <cell r="D44240" t="str">
            <v>MANUFACTURAS KALTEX SA DE CV</v>
          </cell>
        </row>
        <row r="44241">
          <cell r="C44241">
            <v>16</v>
          </cell>
          <cell r="D44241" t="str">
            <v>GRUMA</v>
          </cell>
        </row>
        <row r="44242">
          <cell r="C44242">
            <v>113</v>
          </cell>
          <cell r="D44242" t="str">
            <v>GRUMA</v>
          </cell>
        </row>
        <row r="44243">
          <cell r="C44243">
            <v>113</v>
          </cell>
          <cell r="D44243" t="str">
            <v>GRUMA</v>
          </cell>
        </row>
        <row r="44244">
          <cell r="C44244">
            <v>115</v>
          </cell>
          <cell r="D44244" t="str">
            <v>GRUMA</v>
          </cell>
        </row>
        <row r="44245">
          <cell r="C44245">
            <v>401</v>
          </cell>
          <cell r="D44245" t="str">
            <v>GYG DERIVADOS Y COMESTIBLES, S.A. DE C.V.</v>
          </cell>
        </row>
        <row r="44246">
          <cell r="C44246">
            <v>496</v>
          </cell>
          <cell r="D44246" t="str">
            <v>PROTVEG</v>
          </cell>
        </row>
        <row r="44247">
          <cell r="C44247">
            <v>128</v>
          </cell>
          <cell r="D44247" t="str">
            <v>PRODUCTOS CURTIENTES SA DE CV</v>
          </cell>
        </row>
        <row r="44248">
          <cell r="C44248">
            <v>128</v>
          </cell>
          <cell r="D44248" t="str">
            <v>PRODUCTOS CURTIENTES SA DE CV</v>
          </cell>
        </row>
        <row r="44249">
          <cell r="C44249">
            <v>128</v>
          </cell>
          <cell r="D44249" t="str">
            <v>PRODUCTOS CURTIENTES SA DE CV</v>
          </cell>
        </row>
        <row r="44250">
          <cell r="C44250">
            <v>128</v>
          </cell>
          <cell r="D44250" t="str">
            <v>PRODUCTOS CURTIENTES SA DE CV</v>
          </cell>
        </row>
        <row r="44251">
          <cell r="C44251">
            <v>144</v>
          </cell>
          <cell r="D44251" t="str">
            <v>SUELAS WYNY SA DE CV</v>
          </cell>
        </row>
        <row r="44252">
          <cell r="C44252">
            <v>144</v>
          </cell>
          <cell r="D44252" t="str">
            <v>SUELAS WYNY SA DE CV</v>
          </cell>
        </row>
        <row r="44253">
          <cell r="C44253">
            <v>184</v>
          </cell>
          <cell r="D44253" t="str">
            <v>CUEROMEX WET BLUE SA DE CV</v>
          </cell>
        </row>
        <row r="44254">
          <cell r="C44254">
            <v>184</v>
          </cell>
          <cell r="D44254" t="str">
            <v>CUEROMEX WET BLUE SA DE CV</v>
          </cell>
        </row>
        <row r="44255">
          <cell r="C44255">
            <v>193</v>
          </cell>
          <cell r="D44255" t="str">
            <v>CURFIMEX SA DE CV</v>
          </cell>
        </row>
        <row r="44256">
          <cell r="C44256">
            <v>202</v>
          </cell>
          <cell r="D44256" t="str">
            <v>CURTIDOS TREVIÑO SA DE CV</v>
          </cell>
        </row>
        <row r="44257">
          <cell r="C44257">
            <v>414</v>
          </cell>
          <cell r="D44257" t="str">
            <v>HELA CHEMICALS SA DE CV</v>
          </cell>
        </row>
        <row r="44258">
          <cell r="C44258">
            <v>420</v>
          </cell>
          <cell r="D44258" t="str">
            <v>PIELES SANTORO, S.A. DE C.V.</v>
          </cell>
        </row>
        <row r="44259">
          <cell r="C44259">
            <v>420</v>
          </cell>
          <cell r="D44259" t="str">
            <v>PIELES SANTORO, S.A. DE C.V.</v>
          </cell>
        </row>
        <row r="44260">
          <cell r="C44260">
            <v>420</v>
          </cell>
          <cell r="D44260" t="str">
            <v>PIELES SANTORO, S.A. DE C.V.</v>
          </cell>
        </row>
        <row r="44261">
          <cell r="C44261">
            <v>420</v>
          </cell>
          <cell r="D44261" t="str">
            <v>PIELES SANTORO, S.A. DE C.V.</v>
          </cell>
        </row>
        <row r="44262">
          <cell r="C44262">
            <v>389</v>
          </cell>
          <cell r="D44262" t="str">
            <v>QUIMICOS VEMONT, S. DE R.L. DE C.V.</v>
          </cell>
        </row>
        <row r="44263">
          <cell r="C44263">
            <v>389</v>
          </cell>
          <cell r="D44263" t="str">
            <v>QUIMICOS VEMONT, S. DE R.L. DE C.V.</v>
          </cell>
        </row>
        <row r="44264">
          <cell r="C44264">
            <v>389</v>
          </cell>
          <cell r="D44264" t="str">
            <v>QUIMICOS VEMONT, S. DE R.L. DE C.V.</v>
          </cell>
        </row>
        <row r="44265">
          <cell r="C44265">
            <v>389</v>
          </cell>
          <cell r="D44265" t="str">
            <v>QUIMICOS VEMONT, S. DE R.L. DE C.V.</v>
          </cell>
        </row>
        <row r="44266">
          <cell r="C44266">
            <v>53</v>
          </cell>
          <cell r="D44266" t="str">
            <v>DINCO DEL NORTE SA DE CV</v>
          </cell>
        </row>
        <row r="44267">
          <cell r="C44267">
            <v>53</v>
          </cell>
          <cell r="D44267" t="str">
            <v>DINCO DEL NORTE SA DE CV</v>
          </cell>
        </row>
        <row r="44268">
          <cell r="C44268">
            <v>53</v>
          </cell>
          <cell r="D44268" t="str">
            <v>DINCO DEL NORTE SA DE CV</v>
          </cell>
        </row>
        <row r="44269">
          <cell r="C44269">
            <v>53</v>
          </cell>
          <cell r="D44269" t="str">
            <v>DINCO DEL NORTE SA DE CV</v>
          </cell>
        </row>
        <row r="44270">
          <cell r="C44270">
            <v>115</v>
          </cell>
          <cell r="D44270" t="str">
            <v>GRUMA</v>
          </cell>
        </row>
        <row r="44271">
          <cell r="C44271">
            <v>115</v>
          </cell>
          <cell r="D44271" t="str">
            <v>GRUMA</v>
          </cell>
        </row>
        <row r="44272">
          <cell r="C44272">
            <v>115</v>
          </cell>
          <cell r="D44272" t="str">
            <v>GRUMA</v>
          </cell>
        </row>
        <row r="44273">
          <cell r="C44273">
            <v>28</v>
          </cell>
          <cell r="D44273" t="str">
            <v>CERVECERIA CUAUHTEMOC MOCTEZUMA SA DE CV</v>
          </cell>
        </row>
        <row r="44274">
          <cell r="C44274">
            <v>28</v>
          </cell>
          <cell r="D44274" t="str">
            <v>CERVECERIA CUAUHTEMOC MOCTEZUMA SA DE CV</v>
          </cell>
        </row>
        <row r="44275">
          <cell r="C44275">
            <v>28</v>
          </cell>
          <cell r="D44275" t="str">
            <v>CERVECERIA CUAUHTEMOC MOCTEZUMA SA DE CV</v>
          </cell>
        </row>
        <row r="44276">
          <cell r="C44276">
            <v>28</v>
          </cell>
          <cell r="D44276" t="str">
            <v>CERVECERIA CUAUHTEMOC MOCTEZUMA SA DE CV</v>
          </cell>
        </row>
        <row r="44277">
          <cell r="C44277">
            <v>28</v>
          </cell>
          <cell r="D44277" t="str">
            <v>CERVECERIA CUAUHTEMOC MOCTEZUMA SA DE CV</v>
          </cell>
        </row>
        <row r="44278">
          <cell r="C44278">
            <v>28</v>
          </cell>
          <cell r="D44278" t="str">
            <v>CERVECERIA CUAUHTEMOC MOCTEZUMA SA DE CV</v>
          </cell>
        </row>
        <row r="44279">
          <cell r="C44279">
            <v>28</v>
          </cell>
          <cell r="D44279" t="str">
            <v>CERVECERIA CUAUHTEMOC MOCTEZUMA SA DE CV</v>
          </cell>
        </row>
        <row r="44280">
          <cell r="C44280">
            <v>29</v>
          </cell>
          <cell r="D44280" t="str">
            <v>CERVECERIA CUAUHTEMOC MOCTEZUMA SA DE CV</v>
          </cell>
        </row>
        <row r="44281">
          <cell r="C44281">
            <v>29</v>
          </cell>
          <cell r="D44281" t="str">
            <v>CERVECERIA CUAUHTEMOC MOCTEZUMA SA DE CV</v>
          </cell>
        </row>
        <row r="44282">
          <cell r="C44282">
            <v>29</v>
          </cell>
          <cell r="D44282" t="str">
            <v>CERVECERIA CUAUHTEMOC MOCTEZUMA SA DE CV</v>
          </cell>
        </row>
        <row r="44283">
          <cell r="C44283">
            <v>29</v>
          </cell>
          <cell r="D44283" t="str">
            <v>CERVECERIA CUAUHTEMOC MOCTEZUMA SA DE CV</v>
          </cell>
        </row>
        <row r="44284">
          <cell r="C44284">
            <v>29</v>
          </cell>
          <cell r="D44284" t="str">
            <v>CERVECERIA CUAUHTEMOC MOCTEZUMA SA DE CV</v>
          </cell>
        </row>
        <row r="44285">
          <cell r="C44285">
            <v>30</v>
          </cell>
          <cell r="D44285" t="str">
            <v>CERVECERIA CUAUHTEMOC MOCTEZUMA SA DE CV</v>
          </cell>
        </row>
        <row r="44286">
          <cell r="C44286">
            <v>30</v>
          </cell>
          <cell r="D44286" t="str">
            <v>CERVECERIA CUAUHTEMOC MOCTEZUMA SA DE CV</v>
          </cell>
        </row>
        <row r="44287">
          <cell r="C44287">
            <v>30</v>
          </cell>
          <cell r="D44287" t="str">
            <v>CERVECERIA CUAUHTEMOC MOCTEZUMA SA DE CV</v>
          </cell>
        </row>
        <row r="44288">
          <cell r="C44288">
            <v>30</v>
          </cell>
          <cell r="D44288" t="str">
            <v>CERVECERIA CUAUHTEMOC MOCTEZUMA SA DE CV</v>
          </cell>
        </row>
        <row r="44289">
          <cell r="C44289">
            <v>30</v>
          </cell>
          <cell r="D44289" t="str">
            <v>CERVECERIA CUAUHTEMOC MOCTEZUMA SA DE CV</v>
          </cell>
        </row>
        <row r="44290">
          <cell r="C44290">
            <v>30</v>
          </cell>
          <cell r="D44290" t="str">
            <v>CERVECERIA CUAUHTEMOC MOCTEZUMA SA DE CV</v>
          </cell>
        </row>
        <row r="44291">
          <cell r="C44291">
            <v>31</v>
          </cell>
          <cell r="D44291" t="str">
            <v>CERVECERIA CUAUHTEMOC MOCTEZUMA SA DE CV</v>
          </cell>
        </row>
        <row r="44292">
          <cell r="C44292">
            <v>31</v>
          </cell>
          <cell r="D44292" t="str">
            <v>CERVECERIA CUAUHTEMOC MOCTEZUMA SA DE CV</v>
          </cell>
        </row>
        <row r="44293">
          <cell r="C44293">
            <v>31</v>
          </cell>
          <cell r="D44293" t="str">
            <v>CERVECERIA CUAUHTEMOC MOCTEZUMA SA DE CV</v>
          </cell>
        </row>
        <row r="44294">
          <cell r="C44294">
            <v>31</v>
          </cell>
          <cell r="D44294" t="str">
            <v>CERVECERIA CUAUHTEMOC MOCTEZUMA SA DE CV</v>
          </cell>
        </row>
        <row r="44295">
          <cell r="C44295">
            <v>31</v>
          </cell>
          <cell r="D44295" t="str">
            <v>CERVECERIA CUAUHTEMOC MOCTEZUMA SA DE CV</v>
          </cell>
        </row>
        <row r="44296">
          <cell r="C44296">
            <v>31</v>
          </cell>
          <cell r="D44296" t="str">
            <v>CERVECERIA CUAUHTEMOC MOCTEZUMA SA DE CV</v>
          </cell>
        </row>
        <row r="44297">
          <cell r="C44297">
            <v>31</v>
          </cell>
          <cell r="D44297" t="str">
            <v>CERVECERIA CUAUHTEMOC MOCTEZUMA SA DE CV</v>
          </cell>
        </row>
        <row r="44298">
          <cell r="C44298">
            <v>32</v>
          </cell>
          <cell r="D44298" t="str">
            <v>CERVECERIA CUAUHTEMOC MOCTEZUMA SA DE CV</v>
          </cell>
        </row>
        <row r="44299">
          <cell r="C44299">
            <v>32</v>
          </cell>
          <cell r="D44299" t="str">
            <v>CERVECERIA CUAUHTEMOC MOCTEZUMA SA DE CV</v>
          </cell>
        </row>
        <row r="44300">
          <cell r="C44300">
            <v>32</v>
          </cell>
          <cell r="D44300" t="str">
            <v>CERVECERIA CUAUHTEMOC MOCTEZUMA SA DE CV</v>
          </cell>
        </row>
        <row r="44301">
          <cell r="C44301">
            <v>32</v>
          </cell>
          <cell r="D44301" t="str">
            <v>CERVECERIA CUAUHTEMOC MOCTEZUMA SA DE CV</v>
          </cell>
        </row>
        <row r="44302">
          <cell r="C44302">
            <v>32</v>
          </cell>
          <cell r="D44302" t="str">
            <v>CERVECERIA CUAUHTEMOC MOCTEZUMA SA DE CV</v>
          </cell>
        </row>
        <row r="44303">
          <cell r="C44303">
            <v>32</v>
          </cell>
          <cell r="D44303" t="str">
            <v>CERVECERIA CUAUHTEMOC MOCTEZUMA SA DE CV</v>
          </cell>
        </row>
        <row r="44304">
          <cell r="C44304">
            <v>33</v>
          </cell>
          <cell r="D44304" t="str">
            <v>CERVECERIA CUAUHTEMOC MOCTEZUMA SA DE CV</v>
          </cell>
        </row>
        <row r="44305">
          <cell r="C44305">
            <v>33</v>
          </cell>
          <cell r="D44305" t="str">
            <v>CERVECERIA CUAUHTEMOC MOCTEZUMA SA DE CV</v>
          </cell>
        </row>
        <row r="44306">
          <cell r="C44306">
            <v>33</v>
          </cell>
          <cell r="D44306" t="str">
            <v>CERVECERIA CUAUHTEMOC MOCTEZUMA SA DE CV</v>
          </cell>
        </row>
        <row r="44307">
          <cell r="C44307">
            <v>33</v>
          </cell>
          <cell r="D44307" t="str">
            <v>CERVECERIA CUAUHTEMOC MOCTEZUMA SA DE CV</v>
          </cell>
        </row>
        <row r="44308">
          <cell r="C44308">
            <v>33</v>
          </cell>
          <cell r="D44308" t="str">
            <v>CERVECERIA CUAUHTEMOC MOCTEZUMA SA DE CV</v>
          </cell>
        </row>
        <row r="44309">
          <cell r="C44309">
            <v>33</v>
          </cell>
          <cell r="D44309" t="str">
            <v>CERVECERIA CUAUHTEMOC MOCTEZUMA SA DE CV</v>
          </cell>
        </row>
        <row r="44310">
          <cell r="C44310">
            <v>33</v>
          </cell>
          <cell r="D44310" t="str">
            <v>CERVECERIA CUAUHTEMOC MOCTEZUMA SA DE CV</v>
          </cell>
        </row>
        <row r="44311">
          <cell r="C44311">
            <v>337</v>
          </cell>
          <cell r="D44311" t="str">
            <v>CERVECERIA CUAUHTEMOC MOCTEZUMA SA DE CV</v>
          </cell>
        </row>
        <row r="44312">
          <cell r="C44312">
            <v>337</v>
          </cell>
          <cell r="D44312" t="str">
            <v>CERVECERIA CUAUHTEMOC MOCTEZUMA SA DE CV</v>
          </cell>
        </row>
        <row r="44313">
          <cell r="C44313">
            <v>337</v>
          </cell>
          <cell r="D44313" t="str">
            <v>CERVECERIA CUAUHTEMOC MOCTEZUMA SA DE CV</v>
          </cell>
        </row>
        <row r="44314">
          <cell r="C44314">
            <v>337</v>
          </cell>
          <cell r="D44314" t="str">
            <v>CERVECERIA CUAUHTEMOC MOCTEZUMA SA DE CV</v>
          </cell>
        </row>
        <row r="44315">
          <cell r="C44315">
            <v>337</v>
          </cell>
          <cell r="D44315" t="str">
            <v>CERVECERIA CUAUHTEMOC MOCTEZUMA SA DE CV</v>
          </cell>
        </row>
        <row r="44316">
          <cell r="C44316">
            <v>337</v>
          </cell>
          <cell r="D44316" t="str">
            <v>CERVECERIA CUAUHTEMOC MOCTEZUMA SA DE CV</v>
          </cell>
        </row>
        <row r="44317">
          <cell r="C44317">
            <v>342</v>
          </cell>
          <cell r="D44317" t="str">
            <v>RED STRIPE</v>
          </cell>
        </row>
        <row r="44318">
          <cell r="C44318">
            <v>342</v>
          </cell>
          <cell r="D44318" t="str">
            <v>RED STRIPE</v>
          </cell>
        </row>
        <row r="44319">
          <cell r="C44319">
            <v>342</v>
          </cell>
          <cell r="D44319" t="str">
            <v>RED STRIPE</v>
          </cell>
        </row>
        <row r="44320">
          <cell r="C44320">
            <v>393</v>
          </cell>
          <cell r="D44320" t="str">
            <v>CERVECERIA CUAUHTEMOC MOCTEZUMA SA DE CV</v>
          </cell>
        </row>
        <row r="44321">
          <cell r="C44321">
            <v>436</v>
          </cell>
          <cell r="D44321" t="str">
            <v>CERVECERIA PANAMA, S.A.</v>
          </cell>
        </row>
        <row r="44322">
          <cell r="C44322">
            <v>500</v>
          </cell>
          <cell r="D44322" t="str">
            <v>HEINEKEN PERU SAC</v>
          </cell>
        </row>
        <row r="44323">
          <cell r="C44323">
            <v>500</v>
          </cell>
          <cell r="D44323" t="str">
            <v>HEINEKEN PERU SAC</v>
          </cell>
        </row>
        <row r="44324">
          <cell r="C44324">
            <v>500</v>
          </cell>
          <cell r="D44324" t="str">
            <v>HEINEKEN PERU SAC</v>
          </cell>
        </row>
        <row r="44325">
          <cell r="C44325">
            <v>392</v>
          </cell>
          <cell r="D44325" t="str">
            <v>CIH INTERNATIONAL, S.A.R.L.</v>
          </cell>
        </row>
        <row r="44326">
          <cell r="C44326">
            <v>392</v>
          </cell>
          <cell r="D44326" t="str">
            <v>CIH INTERNATIONAL, S.A.R.L.</v>
          </cell>
        </row>
        <row r="44327">
          <cell r="C44327">
            <v>392</v>
          </cell>
          <cell r="D44327" t="str">
            <v>CIH INTERNATIONAL, S.A.R.L.</v>
          </cell>
        </row>
        <row r="44328">
          <cell r="C44328">
            <v>392</v>
          </cell>
          <cell r="D44328" t="str">
            <v>CIH INTERNATIONAL, S.A.R.L.</v>
          </cell>
        </row>
        <row r="44329">
          <cell r="C44329">
            <v>392</v>
          </cell>
          <cell r="D44329" t="str">
            <v>CIH INTERNATIONAL, S.A.R.L.</v>
          </cell>
        </row>
        <row r="44330">
          <cell r="C44330">
            <v>392</v>
          </cell>
          <cell r="D44330" t="str">
            <v>CIH INTERNATIONAL, S.A.R.L.</v>
          </cell>
        </row>
        <row r="44331">
          <cell r="C44331">
            <v>232</v>
          </cell>
          <cell r="D44331" t="str">
            <v>BANKS (BARBADOS) BREWERIES LTD</v>
          </cell>
        </row>
        <row r="44332">
          <cell r="C44332">
            <v>232</v>
          </cell>
          <cell r="D44332" t="str">
            <v>BANKS (BARBADOS) BREWERIES LTD</v>
          </cell>
        </row>
        <row r="44333">
          <cell r="C44333">
            <v>238</v>
          </cell>
          <cell r="D44333" t="str">
            <v>ANSA MCAL TRADING, INC.</v>
          </cell>
        </row>
        <row r="44334">
          <cell r="C44334">
            <v>238</v>
          </cell>
          <cell r="D44334" t="str">
            <v>ANSA MCAL TRADING, INC.</v>
          </cell>
        </row>
        <row r="44335">
          <cell r="C44335">
            <v>495</v>
          </cell>
          <cell r="D44335" t="str">
            <v>CERVECERIA CUBANA, SA</v>
          </cell>
        </row>
        <row r="44336">
          <cell r="C44336">
            <v>429</v>
          </cell>
          <cell r="D44336" t="str">
            <v>CERVECERIA PRIMUS, S.A. DE C.V.</v>
          </cell>
        </row>
        <row r="44337">
          <cell r="C44337">
            <v>429</v>
          </cell>
          <cell r="D44337" t="str">
            <v>CERVECERIA PRIMUS, S.A. DE C.V.</v>
          </cell>
        </row>
        <row r="44338">
          <cell r="C44338">
            <v>429</v>
          </cell>
          <cell r="D44338" t="str">
            <v>CERVECERIA PRIMUS, S.A. DE C.V.</v>
          </cell>
        </row>
        <row r="44339">
          <cell r="C44339">
            <v>429</v>
          </cell>
          <cell r="D44339" t="str">
            <v>CERVECERIA PRIMUS, S.A. DE C.V.</v>
          </cell>
        </row>
        <row r="44340">
          <cell r="C44340">
            <v>523</v>
          </cell>
          <cell r="D44340" t="str">
            <v>COMPAÑIA CERVECERA HERCULES</v>
          </cell>
        </row>
        <row r="44341">
          <cell r="C44341">
            <v>523</v>
          </cell>
          <cell r="D44341" t="str">
            <v>COMPAÑIA CERVECERA HERCULES</v>
          </cell>
        </row>
        <row r="44342">
          <cell r="C44342">
            <v>413</v>
          </cell>
          <cell r="D44342" t="str">
            <v>MALTAS E INSUMOS CERVECEROS S.A. DE C.V.</v>
          </cell>
        </row>
        <row r="44343">
          <cell r="C44343">
            <v>100</v>
          </cell>
          <cell r="D44343" t="str">
            <v>MANUFACTURAS KALTEX SA DE CV</v>
          </cell>
        </row>
        <row r="44344">
          <cell r="C44344">
            <v>100</v>
          </cell>
          <cell r="D44344" t="str">
            <v>MANUFACTURAS KALTEX SA DE CV</v>
          </cell>
        </row>
        <row r="44345">
          <cell r="C44345">
            <v>16</v>
          </cell>
          <cell r="D44345" t="str">
            <v>GRUMA</v>
          </cell>
        </row>
        <row r="44346">
          <cell r="C44346">
            <v>113</v>
          </cell>
          <cell r="D44346" t="str">
            <v>GRUMA</v>
          </cell>
        </row>
        <row r="44347">
          <cell r="C44347">
            <v>113</v>
          </cell>
          <cell r="D44347" t="str">
            <v>GRUMA</v>
          </cell>
        </row>
        <row r="44348">
          <cell r="C44348">
            <v>115</v>
          </cell>
          <cell r="D44348" t="str">
            <v>GRUMA</v>
          </cell>
        </row>
        <row r="44349">
          <cell r="C44349">
            <v>401</v>
          </cell>
          <cell r="D44349" t="str">
            <v>GYG DERIVADOS Y COMESTIBLES, S.A. DE C.V.</v>
          </cell>
        </row>
        <row r="44350">
          <cell r="C44350">
            <v>496</v>
          </cell>
          <cell r="D44350" t="str">
            <v>PROTVEG</v>
          </cell>
        </row>
        <row r="44351">
          <cell r="C44351">
            <v>128</v>
          </cell>
          <cell r="D44351" t="str">
            <v>PRODUCTOS CURTIENTES SA DE CV</v>
          </cell>
        </row>
        <row r="44352">
          <cell r="C44352">
            <v>128</v>
          </cell>
          <cell r="D44352" t="str">
            <v>PRODUCTOS CURTIENTES SA DE CV</v>
          </cell>
        </row>
        <row r="44353">
          <cell r="C44353">
            <v>128</v>
          </cell>
          <cell r="D44353" t="str">
            <v>PRODUCTOS CURTIENTES SA DE CV</v>
          </cell>
        </row>
        <row r="44354">
          <cell r="C44354">
            <v>128</v>
          </cell>
          <cell r="D44354" t="str">
            <v>PRODUCTOS CURTIENTES SA DE CV</v>
          </cell>
        </row>
        <row r="44355">
          <cell r="C44355">
            <v>144</v>
          </cell>
          <cell r="D44355" t="str">
            <v>SUELAS WYNY SA DE CV</v>
          </cell>
        </row>
        <row r="44356">
          <cell r="C44356">
            <v>144</v>
          </cell>
          <cell r="D44356" t="str">
            <v>SUELAS WYNY SA DE CV</v>
          </cell>
        </row>
        <row r="44357">
          <cell r="C44357">
            <v>184</v>
          </cell>
          <cell r="D44357" t="str">
            <v>CUEROMEX WET BLUE SA DE CV</v>
          </cell>
        </row>
        <row r="44358">
          <cell r="C44358">
            <v>184</v>
          </cell>
          <cell r="D44358" t="str">
            <v>CUEROMEX WET BLUE SA DE CV</v>
          </cell>
        </row>
        <row r="44359">
          <cell r="C44359">
            <v>193</v>
          </cell>
          <cell r="D44359" t="str">
            <v>CURFIMEX SA DE CV</v>
          </cell>
        </row>
        <row r="44360">
          <cell r="C44360">
            <v>202</v>
          </cell>
          <cell r="D44360" t="str">
            <v>CURTIDOS TREVIÑO SA DE CV</v>
          </cell>
        </row>
        <row r="44361">
          <cell r="C44361">
            <v>414</v>
          </cell>
          <cell r="D44361" t="str">
            <v>HELA CHEMICALS SA DE CV</v>
          </cell>
        </row>
        <row r="44362">
          <cell r="C44362">
            <v>420</v>
          </cell>
          <cell r="D44362" t="str">
            <v>PIELES SANTORO, S.A. DE C.V.</v>
          </cell>
        </row>
        <row r="44363">
          <cell r="C44363">
            <v>420</v>
          </cell>
          <cell r="D44363" t="str">
            <v>PIELES SANTORO, S.A. DE C.V.</v>
          </cell>
        </row>
        <row r="44364">
          <cell r="C44364">
            <v>420</v>
          </cell>
          <cell r="D44364" t="str">
            <v>PIELES SANTORO, S.A. DE C.V.</v>
          </cell>
        </row>
        <row r="44365">
          <cell r="C44365">
            <v>420</v>
          </cell>
          <cell r="D44365" t="str">
            <v>PIELES SANTORO, S.A. DE C.V.</v>
          </cell>
        </row>
        <row r="44366">
          <cell r="C44366">
            <v>389</v>
          </cell>
          <cell r="D44366" t="str">
            <v>QUIMICOS VEMONT, S. DE R.L. DE C.V.</v>
          </cell>
        </row>
        <row r="44367">
          <cell r="C44367">
            <v>389</v>
          </cell>
          <cell r="D44367" t="str">
            <v>QUIMICOS VEMONT, S. DE R.L. DE C.V.</v>
          </cell>
        </row>
        <row r="44368">
          <cell r="C44368">
            <v>389</v>
          </cell>
          <cell r="D44368" t="str">
            <v>QUIMICOS VEMONT, S. DE R.L. DE C.V.</v>
          </cell>
        </row>
        <row r="44369">
          <cell r="C44369">
            <v>389</v>
          </cell>
          <cell r="D44369" t="str">
            <v>QUIMICOS VEMONT, S. DE R.L. DE C.V.</v>
          </cell>
        </row>
        <row r="44370">
          <cell r="C44370">
            <v>53</v>
          </cell>
          <cell r="D44370" t="str">
            <v>DINCO DEL NORTE SA DE CV</v>
          </cell>
        </row>
        <row r="44371">
          <cell r="C44371">
            <v>53</v>
          </cell>
          <cell r="D44371" t="str">
            <v>DINCO DEL NORTE SA DE CV</v>
          </cell>
        </row>
        <row r="44372">
          <cell r="C44372">
            <v>53</v>
          </cell>
          <cell r="D44372" t="str">
            <v>DINCO DEL NORTE SA DE CV</v>
          </cell>
        </row>
        <row r="44373">
          <cell r="C44373">
            <v>53</v>
          </cell>
          <cell r="D44373" t="str">
            <v>DINCO DEL NORTE SA DE CV</v>
          </cell>
        </row>
        <row r="44374">
          <cell r="C44374">
            <v>115</v>
          </cell>
          <cell r="D44374" t="str">
            <v>GRUMA</v>
          </cell>
        </row>
        <row r="44375">
          <cell r="C44375">
            <v>115</v>
          </cell>
          <cell r="D44375" t="str">
            <v>GRUMA</v>
          </cell>
        </row>
        <row r="44376">
          <cell r="C44376">
            <v>115</v>
          </cell>
          <cell r="D44376" t="str">
            <v>GRUMA</v>
          </cell>
        </row>
        <row r="44377">
          <cell r="C44377">
            <v>28</v>
          </cell>
          <cell r="D44377" t="str">
            <v>CERVECERIA CUAUHTEMOC MOCTEZUMA SA DE CV</v>
          </cell>
        </row>
        <row r="44378">
          <cell r="C44378">
            <v>28</v>
          </cell>
          <cell r="D44378" t="str">
            <v>CERVECERIA CUAUHTEMOC MOCTEZUMA SA DE CV</v>
          </cell>
        </row>
        <row r="44379">
          <cell r="C44379">
            <v>28</v>
          </cell>
          <cell r="D44379" t="str">
            <v>CERVECERIA CUAUHTEMOC MOCTEZUMA SA DE CV</v>
          </cell>
        </row>
        <row r="44380">
          <cell r="C44380">
            <v>28</v>
          </cell>
          <cell r="D44380" t="str">
            <v>CERVECERIA CUAUHTEMOC MOCTEZUMA SA DE CV</v>
          </cell>
        </row>
        <row r="44381">
          <cell r="C44381">
            <v>28</v>
          </cell>
          <cell r="D44381" t="str">
            <v>CERVECERIA CUAUHTEMOC MOCTEZUMA SA DE CV</v>
          </cell>
        </row>
        <row r="44382">
          <cell r="C44382">
            <v>28</v>
          </cell>
          <cell r="D44382" t="str">
            <v>CERVECERIA CUAUHTEMOC MOCTEZUMA SA DE CV</v>
          </cell>
        </row>
        <row r="44383">
          <cell r="C44383">
            <v>28</v>
          </cell>
          <cell r="D44383" t="str">
            <v>CERVECERIA CUAUHTEMOC MOCTEZUMA SA DE CV</v>
          </cell>
        </row>
        <row r="44384">
          <cell r="C44384">
            <v>29</v>
          </cell>
          <cell r="D44384" t="str">
            <v>CERVECERIA CUAUHTEMOC MOCTEZUMA SA DE CV</v>
          </cell>
        </row>
        <row r="44385">
          <cell r="C44385">
            <v>29</v>
          </cell>
          <cell r="D44385" t="str">
            <v>CERVECERIA CUAUHTEMOC MOCTEZUMA SA DE CV</v>
          </cell>
        </row>
        <row r="44386">
          <cell r="C44386">
            <v>29</v>
          </cell>
          <cell r="D44386" t="str">
            <v>CERVECERIA CUAUHTEMOC MOCTEZUMA SA DE CV</v>
          </cell>
        </row>
        <row r="44387">
          <cell r="C44387">
            <v>29</v>
          </cell>
          <cell r="D44387" t="str">
            <v>CERVECERIA CUAUHTEMOC MOCTEZUMA SA DE CV</v>
          </cell>
        </row>
        <row r="44388">
          <cell r="C44388">
            <v>29</v>
          </cell>
          <cell r="D44388" t="str">
            <v>CERVECERIA CUAUHTEMOC MOCTEZUMA SA DE CV</v>
          </cell>
        </row>
        <row r="44389">
          <cell r="C44389">
            <v>30</v>
          </cell>
          <cell r="D44389" t="str">
            <v>CERVECERIA CUAUHTEMOC MOCTEZUMA SA DE CV</v>
          </cell>
        </row>
        <row r="44390">
          <cell r="C44390">
            <v>30</v>
          </cell>
          <cell r="D44390" t="str">
            <v>CERVECERIA CUAUHTEMOC MOCTEZUMA SA DE CV</v>
          </cell>
        </row>
        <row r="44391">
          <cell r="C44391">
            <v>30</v>
          </cell>
          <cell r="D44391" t="str">
            <v>CERVECERIA CUAUHTEMOC MOCTEZUMA SA DE CV</v>
          </cell>
        </row>
        <row r="44392">
          <cell r="C44392">
            <v>30</v>
          </cell>
          <cell r="D44392" t="str">
            <v>CERVECERIA CUAUHTEMOC MOCTEZUMA SA DE CV</v>
          </cell>
        </row>
        <row r="44393">
          <cell r="C44393">
            <v>30</v>
          </cell>
          <cell r="D44393" t="str">
            <v>CERVECERIA CUAUHTEMOC MOCTEZUMA SA DE CV</v>
          </cell>
        </row>
        <row r="44394">
          <cell r="C44394">
            <v>30</v>
          </cell>
          <cell r="D44394" t="str">
            <v>CERVECERIA CUAUHTEMOC MOCTEZUMA SA DE CV</v>
          </cell>
        </row>
        <row r="44395">
          <cell r="C44395">
            <v>31</v>
          </cell>
          <cell r="D44395" t="str">
            <v>CERVECERIA CUAUHTEMOC MOCTEZUMA SA DE CV</v>
          </cell>
        </row>
        <row r="44396">
          <cell r="C44396">
            <v>31</v>
          </cell>
          <cell r="D44396" t="str">
            <v>CERVECERIA CUAUHTEMOC MOCTEZUMA SA DE CV</v>
          </cell>
        </row>
        <row r="44397">
          <cell r="C44397">
            <v>31</v>
          </cell>
          <cell r="D44397" t="str">
            <v>CERVECERIA CUAUHTEMOC MOCTEZUMA SA DE CV</v>
          </cell>
        </row>
        <row r="44398">
          <cell r="C44398">
            <v>31</v>
          </cell>
          <cell r="D44398" t="str">
            <v>CERVECERIA CUAUHTEMOC MOCTEZUMA SA DE CV</v>
          </cell>
        </row>
        <row r="44399">
          <cell r="C44399">
            <v>31</v>
          </cell>
          <cell r="D44399" t="str">
            <v>CERVECERIA CUAUHTEMOC MOCTEZUMA SA DE CV</v>
          </cell>
        </row>
        <row r="44400">
          <cell r="C44400">
            <v>31</v>
          </cell>
          <cell r="D44400" t="str">
            <v>CERVECERIA CUAUHTEMOC MOCTEZUMA SA DE CV</v>
          </cell>
        </row>
        <row r="44401">
          <cell r="C44401">
            <v>31</v>
          </cell>
          <cell r="D44401" t="str">
            <v>CERVECERIA CUAUHTEMOC MOCTEZUMA SA DE CV</v>
          </cell>
        </row>
        <row r="44402">
          <cell r="C44402">
            <v>32</v>
          </cell>
          <cell r="D44402" t="str">
            <v>CERVECERIA CUAUHTEMOC MOCTEZUMA SA DE CV</v>
          </cell>
        </row>
        <row r="44403">
          <cell r="C44403">
            <v>32</v>
          </cell>
          <cell r="D44403" t="str">
            <v>CERVECERIA CUAUHTEMOC MOCTEZUMA SA DE CV</v>
          </cell>
        </row>
        <row r="44404">
          <cell r="C44404">
            <v>32</v>
          </cell>
          <cell r="D44404" t="str">
            <v>CERVECERIA CUAUHTEMOC MOCTEZUMA SA DE CV</v>
          </cell>
        </row>
        <row r="44405">
          <cell r="C44405">
            <v>32</v>
          </cell>
          <cell r="D44405" t="str">
            <v>CERVECERIA CUAUHTEMOC MOCTEZUMA SA DE CV</v>
          </cell>
        </row>
        <row r="44406">
          <cell r="C44406">
            <v>32</v>
          </cell>
          <cell r="D44406" t="str">
            <v>CERVECERIA CUAUHTEMOC MOCTEZUMA SA DE CV</v>
          </cell>
        </row>
        <row r="44407">
          <cell r="C44407">
            <v>32</v>
          </cell>
          <cell r="D44407" t="str">
            <v>CERVECERIA CUAUHTEMOC MOCTEZUMA SA DE CV</v>
          </cell>
        </row>
        <row r="44408">
          <cell r="C44408">
            <v>33</v>
          </cell>
          <cell r="D44408" t="str">
            <v>CERVECERIA CUAUHTEMOC MOCTEZUMA SA DE CV</v>
          </cell>
        </row>
        <row r="44409">
          <cell r="C44409">
            <v>33</v>
          </cell>
          <cell r="D44409" t="str">
            <v>CERVECERIA CUAUHTEMOC MOCTEZUMA SA DE CV</v>
          </cell>
        </row>
        <row r="44410">
          <cell r="C44410">
            <v>33</v>
          </cell>
          <cell r="D44410" t="str">
            <v>CERVECERIA CUAUHTEMOC MOCTEZUMA SA DE CV</v>
          </cell>
        </row>
        <row r="44411">
          <cell r="C44411">
            <v>33</v>
          </cell>
          <cell r="D44411" t="str">
            <v>CERVECERIA CUAUHTEMOC MOCTEZUMA SA DE CV</v>
          </cell>
        </row>
        <row r="44412">
          <cell r="C44412">
            <v>33</v>
          </cell>
          <cell r="D44412" t="str">
            <v>CERVECERIA CUAUHTEMOC MOCTEZUMA SA DE CV</v>
          </cell>
        </row>
        <row r="44413">
          <cell r="C44413">
            <v>33</v>
          </cell>
          <cell r="D44413" t="str">
            <v>CERVECERIA CUAUHTEMOC MOCTEZUMA SA DE CV</v>
          </cell>
        </row>
        <row r="44414">
          <cell r="C44414">
            <v>33</v>
          </cell>
          <cell r="D44414" t="str">
            <v>CERVECERIA CUAUHTEMOC MOCTEZUMA SA DE CV</v>
          </cell>
        </row>
        <row r="44415">
          <cell r="C44415">
            <v>337</v>
          </cell>
          <cell r="D44415" t="str">
            <v>CERVECERIA CUAUHTEMOC MOCTEZUMA SA DE CV</v>
          </cell>
        </row>
        <row r="44416">
          <cell r="C44416">
            <v>337</v>
          </cell>
          <cell r="D44416" t="str">
            <v>CERVECERIA CUAUHTEMOC MOCTEZUMA SA DE CV</v>
          </cell>
        </row>
        <row r="44417">
          <cell r="C44417">
            <v>337</v>
          </cell>
          <cell r="D44417" t="str">
            <v>CERVECERIA CUAUHTEMOC MOCTEZUMA SA DE CV</v>
          </cell>
        </row>
        <row r="44418">
          <cell r="C44418">
            <v>337</v>
          </cell>
          <cell r="D44418" t="str">
            <v>CERVECERIA CUAUHTEMOC MOCTEZUMA SA DE CV</v>
          </cell>
        </row>
        <row r="44419">
          <cell r="C44419">
            <v>337</v>
          </cell>
          <cell r="D44419" t="str">
            <v>CERVECERIA CUAUHTEMOC MOCTEZUMA SA DE CV</v>
          </cell>
        </row>
        <row r="44420">
          <cell r="C44420">
            <v>337</v>
          </cell>
          <cell r="D44420" t="str">
            <v>CERVECERIA CUAUHTEMOC MOCTEZUMA SA DE CV</v>
          </cell>
        </row>
        <row r="44421">
          <cell r="C44421">
            <v>342</v>
          </cell>
          <cell r="D44421" t="str">
            <v>RED STRIPE</v>
          </cell>
        </row>
        <row r="44422">
          <cell r="C44422">
            <v>342</v>
          </cell>
          <cell r="D44422" t="str">
            <v>RED STRIPE</v>
          </cell>
        </row>
        <row r="44423">
          <cell r="C44423">
            <v>342</v>
          </cell>
          <cell r="D44423" t="str">
            <v>RED STRIPE</v>
          </cell>
        </row>
        <row r="44424">
          <cell r="C44424">
            <v>393</v>
          </cell>
          <cell r="D44424" t="str">
            <v>CERVECERIA CUAUHTEMOC MOCTEZUMA SA DE CV</v>
          </cell>
        </row>
        <row r="44425">
          <cell r="C44425">
            <v>436</v>
          </cell>
          <cell r="D44425" t="str">
            <v>CERVECERIA PANAMA, S.A.</v>
          </cell>
        </row>
        <row r="44426">
          <cell r="C44426">
            <v>500</v>
          </cell>
          <cell r="D44426" t="str">
            <v>HEINEKEN PERU SAC</v>
          </cell>
        </row>
        <row r="44427">
          <cell r="C44427">
            <v>500</v>
          </cell>
          <cell r="D44427" t="str">
            <v>HEINEKEN PERU SAC</v>
          </cell>
        </row>
        <row r="44428">
          <cell r="C44428">
            <v>500</v>
          </cell>
          <cell r="D44428" t="str">
            <v>HEINEKEN PERU SAC</v>
          </cell>
        </row>
        <row r="44429">
          <cell r="C44429">
            <v>392</v>
          </cell>
          <cell r="D44429" t="str">
            <v>CIH INTERNATIONAL, S.A.R.L.</v>
          </cell>
        </row>
        <row r="44430">
          <cell r="C44430">
            <v>392</v>
          </cell>
          <cell r="D44430" t="str">
            <v>CIH INTERNATIONAL, S.A.R.L.</v>
          </cell>
        </row>
        <row r="44431">
          <cell r="C44431">
            <v>392</v>
          </cell>
          <cell r="D44431" t="str">
            <v>CIH INTERNATIONAL, S.A.R.L.</v>
          </cell>
        </row>
        <row r="44432">
          <cell r="C44432">
            <v>392</v>
          </cell>
          <cell r="D44432" t="str">
            <v>CIH INTERNATIONAL, S.A.R.L.</v>
          </cell>
        </row>
        <row r="44433">
          <cell r="C44433">
            <v>392</v>
          </cell>
          <cell r="D44433" t="str">
            <v>CIH INTERNATIONAL, S.A.R.L.</v>
          </cell>
        </row>
        <row r="44434">
          <cell r="C44434">
            <v>392</v>
          </cell>
          <cell r="D44434" t="str">
            <v>CIH INTERNATIONAL, S.A.R.L.</v>
          </cell>
        </row>
        <row r="44435">
          <cell r="C44435">
            <v>232</v>
          </cell>
          <cell r="D44435" t="str">
            <v>BANKS (BARBADOS) BREWERIES LTD</v>
          </cell>
        </row>
        <row r="44436">
          <cell r="C44436">
            <v>232</v>
          </cell>
          <cell r="D44436" t="str">
            <v>BANKS (BARBADOS) BREWERIES LTD</v>
          </cell>
        </row>
        <row r="44437">
          <cell r="C44437">
            <v>238</v>
          </cell>
          <cell r="D44437" t="str">
            <v>ANSA MCAL TRADING, INC.</v>
          </cell>
        </row>
        <row r="44438">
          <cell r="C44438">
            <v>238</v>
          </cell>
          <cell r="D44438" t="str">
            <v>ANSA MCAL TRADING, INC.</v>
          </cell>
        </row>
        <row r="44439">
          <cell r="C44439">
            <v>495</v>
          </cell>
          <cell r="D44439" t="str">
            <v>CERVECERIA CUBANA, SA</v>
          </cell>
        </row>
        <row r="44440">
          <cell r="C44440">
            <v>429</v>
          </cell>
          <cell r="D44440" t="str">
            <v>CERVECERIA PRIMUS, S.A. DE C.V.</v>
          </cell>
        </row>
        <row r="44441">
          <cell r="C44441">
            <v>429</v>
          </cell>
          <cell r="D44441" t="str">
            <v>CERVECERIA PRIMUS, S.A. DE C.V.</v>
          </cell>
        </row>
        <row r="44442">
          <cell r="C44442">
            <v>429</v>
          </cell>
          <cell r="D44442" t="str">
            <v>CERVECERIA PRIMUS, S.A. DE C.V.</v>
          </cell>
        </row>
        <row r="44443">
          <cell r="C44443">
            <v>429</v>
          </cell>
          <cell r="D44443" t="str">
            <v>CERVECERIA PRIMUS, S.A. DE C.V.</v>
          </cell>
        </row>
        <row r="44444">
          <cell r="C44444">
            <v>523</v>
          </cell>
          <cell r="D44444" t="str">
            <v>COMPAÑIA CERVECERA HERCULES</v>
          </cell>
        </row>
        <row r="44445">
          <cell r="C44445">
            <v>523</v>
          </cell>
          <cell r="D44445" t="str">
            <v>COMPAÑIA CERVECERA HERCULES</v>
          </cell>
        </row>
        <row r="44446">
          <cell r="C44446">
            <v>413</v>
          </cell>
          <cell r="D44446" t="str">
            <v>MALTAS E INSUMOS CERVECEROS S.A. DE C.V.</v>
          </cell>
        </row>
        <row r="44447">
          <cell r="C44447">
            <v>100</v>
          </cell>
          <cell r="D44447" t="str">
            <v>MANUFACTURAS KALTEX SA DE CV</v>
          </cell>
        </row>
        <row r="44448">
          <cell r="C44448">
            <v>100</v>
          </cell>
          <cell r="D44448" t="str">
            <v>MANUFACTURAS KALTEX SA DE CV</v>
          </cell>
        </row>
        <row r="44449">
          <cell r="C44449">
            <v>16</v>
          </cell>
          <cell r="D44449" t="str">
            <v>GRUMA</v>
          </cell>
        </row>
        <row r="44450">
          <cell r="C44450">
            <v>113</v>
          </cell>
          <cell r="D44450" t="str">
            <v>GRUMA</v>
          </cell>
        </row>
        <row r="44451">
          <cell r="C44451">
            <v>113</v>
          </cell>
          <cell r="D44451" t="str">
            <v>GRUMA</v>
          </cell>
        </row>
        <row r="44452">
          <cell r="C44452">
            <v>115</v>
          </cell>
          <cell r="D44452" t="str">
            <v>GRUMA</v>
          </cell>
        </row>
        <row r="44453">
          <cell r="C44453">
            <v>401</v>
          </cell>
          <cell r="D44453" t="str">
            <v>GYG DERIVADOS Y COMESTIBLES, S.A. DE C.V.</v>
          </cell>
        </row>
        <row r="44454">
          <cell r="C44454">
            <v>496</v>
          </cell>
          <cell r="D44454" t="str">
            <v>PROTVEG</v>
          </cell>
        </row>
        <row r="44455">
          <cell r="C44455">
            <v>128</v>
          </cell>
          <cell r="D44455" t="str">
            <v>PRODUCTOS CURTIENTES SA DE CV</v>
          </cell>
        </row>
        <row r="44456">
          <cell r="C44456">
            <v>128</v>
          </cell>
          <cell r="D44456" t="str">
            <v>PRODUCTOS CURTIENTES SA DE CV</v>
          </cell>
        </row>
        <row r="44457">
          <cell r="C44457">
            <v>128</v>
          </cell>
          <cell r="D44457" t="str">
            <v>PRODUCTOS CURTIENTES SA DE CV</v>
          </cell>
        </row>
        <row r="44458">
          <cell r="C44458">
            <v>128</v>
          </cell>
          <cell r="D44458" t="str">
            <v>PRODUCTOS CURTIENTES SA DE CV</v>
          </cell>
        </row>
        <row r="44459">
          <cell r="C44459">
            <v>144</v>
          </cell>
          <cell r="D44459" t="str">
            <v>SUELAS WYNY SA DE CV</v>
          </cell>
        </row>
        <row r="44460">
          <cell r="C44460">
            <v>144</v>
          </cell>
          <cell r="D44460" t="str">
            <v>SUELAS WYNY SA DE CV</v>
          </cell>
        </row>
        <row r="44461">
          <cell r="C44461">
            <v>184</v>
          </cell>
          <cell r="D44461" t="str">
            <v>CUEROMEX WET BLUE SA DE CV</v>
          </cell>
        </row>
        <row r="44462">
          <cell r="C44462">
            <v>184</v>
          </cell>
          <cell r="D44462" t="str">
            <v>CUEROMEX WET BLUE SA DE CV</v>
          </cell>
        </row>
        <row r="44463">
          <cell r="C44463">
            <v>193</v>
          </cell>
          <cell r="D44463" t="str">
            <v>CURFIMEX SA DE CV</v>
          </cell>
        </row>
        <row r="44464">
          <cell r="C44464">
            <v>202</v>
          </cell>
          <cell r="D44464" t="str">
            <v>CURTIDOS TREVIÑO SA DE CV</v>
          </cell>
        </row>
        <row r="44465">
          <cell r="C44465">
            <v>414</v>
          </cell>
          <cell r="D44465" t="str">
            <v>HELA CHEMICALS SA DE CV</v>
          </cell>
        </row>
        <row r="44466">
          <cell r="C44466">
            <v>420</v>
          </cell>
          <cell r="D44466" t="str">
            <v>PIELES SANTORO, S.A. DE C.V.</v>
          </cell>
        </row>
        <row r="44467">
          <cell r="C44467">
            <v>420</v>
          </cell>
          <cell r="D44467" t="str">
            <v>PIELES SANTORO, S.A. DE C.V.</v>
          </cell>
        </row>
        <row r="44468">
          <cell r="C44468">
            <v>420</v>
          </cell>
          <cell r="D44468" t="str">
            <v>PIELES SANTORO, S.A. DE C.V.</v>
          </cell>
        </row>
        <row r="44469">
          <cell r="C44469">
            <v>420</v>
          </cell>
          <cell r="D44469" t="str">
            <v>PIELES SANTORO, S.A. DE C.V.</v>
          </cell>
        </row>
        <row r="44470">
          <cell r="C44470">
            <v>389</v>
          </cell>
          <cell r="D44470" t="str">
            <v>QUIMICOS VEMONT, S. DE R.L. DE C.V.</v>
          </cell>
        </row>
        <row r="44471">
          <cell r="C44471">
            <v>389</v>
          </cell>
          <cell r="D44471" t="str">
            <v>QUIMICOS VEMONT, S. DE R.L. DE C.V.</v>
          </cell>
        </row>
        <row r="44472">
          <cell r="C44472">
            <v>389</v>
          </cell>
          <cell r="D44472" t="str">
            <v>QUIMICOS VEMONT, S. DE R.L. DE C.V.</v>
          </cell>
        </row>
        <row r="44473">
          <cell r="C44473">
            <v>389</v>
          </cell>
          <cell r="D44473" t="str">
            <v>QUIMICOS VEMONT, S. DE R.L. DE C.V.</v>
          </cell>
        </row>
        <row r="44474">
          <cell r="C44474">
            <v>53</v>
          </cell>
          <cell r="D44474" t="str">
            <v>DINCO DEL NORTE SA DE CV</v>
          </cell>
        </row>
        <row r="44475">
          <cell r="C44475">
            <v>53</v>
          </cell>
          <cell r="D44475" t="str">
            <v>DINCO DEL NORTE SA DE CV</v>
          </cell>
        </row>
        <row r="44476">
          <cell r="C44476">
            <v>53</v>
          </cell>
          <cell r="D44476" t="str">
            <v>DINCO DEL NORTE SA DE CV</v>
          </cell>
        </row>
        <row r="44477">
          <cell r="C44477">
            <v>53</v>
          </cell>
          <cell r="D44477" t="str">
            <v>DINCO DEL NORTE SA DE CV</v>
          </cell>
        </row>
        <row r="44478">
          <cell r="C44478">
            <v>115</v>
          </cell>
          <cell r="D44478" t="str">
            <v>GRUMA</v>
          </cell>
        </row>
        <row r="44479">
          <cell r="C44479">
            <v>115</v>
          </cell>
          <cell r="D44479" t="str">
            <v>GRUMA</v>
          </cell>
        </row>
        <row r="44480">
          <cell r="C44480">
            <v>115</v>
          </cell>
          <cell r="D44480" t="str">
            <v>GRUMA</v>
          </cell>
        </row>
        <row r="44481">
          <cell r="C44481">
            <v>28</v>
          </cell>
          <cell r="D44481" t="str">
            <v>CERVECERIA CUAUHTEMOC MOCTEZUMA SA DE CV</v>
          </cell>
        </row>
        <row r="44482">
          <cell r="C44482">
            <v>28</v>
          </cell>
          <cell r="D44482" t="str">
            <v>CERVECERIA CUAUHTEMOC MOCTEZUMA SA DE CV</v>
          </cell>
        </row>
        <row r="44483">
          <cell r="C44483">
            <v>28</v>
          </cell>
          <cell r="D44483" t="str">
            <v>CERVECERIA CUAUHTEMOC MOCTEZUMA SA DE CV</v>
          </cell>
        </row>
        <row r="44484">
          <cell r="C44484">
            <v>28</v>
          </cell>
          <cell r="D44484" t="str">
            <v>CERVECERIA CUAUHTEMOC MOCTEZUMA SA DE CV</v>
          </cell>
        </row>
        <row r="44485">
          <cell r="C44485">
            <v>28</v>
          </cell>
          <cell r="D44485" t="str">
            <v>CERVECERIA CUAUHTEMOC MOCTEZUMA SA DE CV</v>
          </cell>
        </row>
        <row r="44486">
          <cell r="C44486">
            <v>28</v>
          </cell>
          <cell r="D44486" t="str">
            <v>CERVECERIA CUAUHTEMOC MOCTEZUMA SA DE CV</v>
          </cell>
        </row>
        <row r="44487">
          <cell r="C44487">
            <v>28</v>
          </cell>
          <cell r="D44487" t="str">
            <v>CERVECERIA CUAUHTEMOC MOCTEZUMA SA DE CV</v>
          </cell>
        </row>
        <row r="44488">
          <cell r="C44488">
            <v>29</v>
          </cell>
          <cell r="D44488" t="str">
            <v>CERVECERIA CUAUHTEMOC MOCTEZUMA SA DE CV</v>
          </cell>
        </row>
        <row r="44489">
          <cell r="C44489">
            <v>29</v>
          </cell>
          <cell r="D44489" t="str">
            <v>CERVECERIA CUAUHTEMOC MOCTEZUMA SA DE CV</v>
          </cell>
        </row>
        <row r="44490">
          <cell r="C44490">
            <v>29</v>
          </cell>
          <cell r="D44490" t="str">
            <v>CERVECERIA CUAUHTEMOC MOCTEZUMA SA DE CV</v>
          </cell>
        </row>
        <row r="44491">
          <cell r="C44491">
            <v>29</v>
          </cell>
          <cell r="D44491" t="str">
            <v>CERVECERIA CUAUHTEMOC MOCTEZUMA SA DE CV</v>
          </cell>
        </row>
        <row r="44492">
          <cell r="C44492">
            <v>29</v>
          </cell>
          <cell r="D44492" t="str">
            <v>CERVECERIA CUAUHTEMOC MOCTEZUMA SA DE CV</v>
          </cell>
        </row>
        <row r="44493">
          <cell r="C44493">
            <v>30</v>
          </cell>
          <cell r="D44493" t="str">
            <v>CERVECERIA CUAUHTEMOC MOCTEZUMA SA DE CV</v>
          </cell>
        </row>
        <row r="44494">
          <cell r="C44494">
            <v>30</v>
          </cell>
          <cell r="D44494" t="str">
            <v>CERVECERIA CUAUHTEMOC MOCTEZUMA SA DE CV</v>
          </cell>
        </row>
        <row r="44495">
          <cell r="C44495">
            <v>30</v>
          </cell>
          <cell r="D44495" t="str">
            <v>CERVECERIA CUAUHTEMOC MOCTEZUMA SA DE CV</v>
          </cell>
        </row>
        <row r="44496">
          <cell r="C44496">
            <v>30</v>
          </cell>
          <cell r="D44496" t="str">
            <v>CERVECERIA CUAUHTEMOC MOCTEZUMA SA DE CV</v>
          </cell>
        </row>
        <row r="44497">
          <cell r="C44497">
            <v>30</v>
          </cell>
          <cell r="D44497" t="str">
            <v>CERVECERIA CUAUHTEMOC MOCTEZUMA SA DE CV</v>
          </cell>
        </row>
        <row r="44498">
          <cell r="C44498">
            <v>30</v>
          </cell>
          <cell r="D44498" t="str">
            <v>CERVECERIA CUAUHTEMOC MOCTEZUMA SA DE CV</v>
          </cell>
        </row>
        <row r="44499">
          <cell r="C44499">
            <v>31</v>
          </cell>
          <cell r="D44499" t="str">
            <v>CERVECERIA CUAUHTEMOC MOCTEZUMA SA DE CV</v>
          </cell>
        </row>
        <row r="44500">
          <cell r="C44500">
            <v>31</v>
          </cell>
          <cell r="D44500" t="str">
            <v>CERVECERIA CUAUHTEMOC MOCTEZUMA SA DE CV</v>
          </cell>
        </row>
        <row r="44501">
          <cell r="C44501">
            <v>31</v>
          </cell>
          <cell r="D44501" t="str">
            <v>CERVECERIA CUAUHTEMOC MOCTEZUMA SA DE CV</v>
          </cell>
        </row>
        <row r="44502">
          <cell r="C44502">
            <v>31</v>
          </cell>
          <cell r="D44502" t="str">
            <v>CERVECERIA CUAUHTEMOC MOCTEZUMA SA DE CV</v>
          </cell>
        </row>
        <row r="44503">
          <cell r="C44503">
            <v>31</v>
          </cell>
          <cell r="D44503" t="str">
            <v>CERVECERIA CUAUHTEMOC MOCTEZUMA SA DE CV</v>
          </cell>
        </row>
        <row r="44504">
          <cell r="C44504">
            <v>31</v>
          </cell>
          <cell r="D44504" t="str">
            <v>CERVECERIA CUAUHTEMOC MOCTEZUMA SA DE CV</v>
          </cell>
        </row>
        <row r="44505">
          <cell r="C44505">
            <v>31</v>
          </cell>
          <cell r="D44505" t="str">
            <v>CERVECERIA CUAUHTEMOC MOCTEZUMA SA DE CV</v>
          </cell>
        </row>
        <row r="44506">
          <cell r="C44506">
            <v>32</v>
          </cell>
          <cell r="D44506" t="str">
            <v>CERVECERIA CUAUHTEMOC MOCTEZUMA SA DE CV</v>
          </cell>
        </row>
        <row r="44507">
          <cell r="C44507">
            <v>32</v>
          </cell>
          <cell r="D44507" t="str">
            <v>CERVECERIA CUAUHTEMOC MOCTEZUMA SA DE CV</v>
          </cell>
        </row>
        <row r="44508">
          <cell r="C44508">
            <v>32</v>
          </cell>
          <cell r="D44508" t="str">
            <v>CERVECERIA CUAUHTEMOC MOCTEZUMA SA DE CV</v>
          </cell>
        </row>
        <row r="44509">
          <cell r="C44509">
            <v>32</v>
          </cell>
          <cell r="D44509" t="str">
            <v>CERVECERIA CUAUHTEMOC MOCTEZUMA SA DE CV</v>
          </cell>
        </row>
        <row r="44510">
          <cell r="C44510">
            <v>32</v>
          </cell>
          <cell r="D44510" t="str">
            <v>CERVECERIA CUAUHTEMOC MOCTEZUMA SA DE CV</v>
          </cell>
        </row>
        <row r="44511">
          <cell r="C44511">
            <v>32</v>
          </cell>
          <cell r="D44511" t="str">
            <v>CERVECERIA CUAUHTEMOC MOCTEZUMA SA DE CV</v>
          </cell>
        </row>
        <row r="44512">
          <cell r="C44512">
            <v>33</v>
          </cell>
          <cell r="D44512" t="str">
            <v>CERVECERIA CUAUHTEMOC MOCTEZUMA SA DE CV</v>
          </cell>
        </row>
        <row r="44513">
          <cell r="C44513">
            <v>33</v>
          </cell>
          <cell r="D44513" t="str">
            <v>CERVECERIA CUAUHTEMOC MOCTEZUMA SA DE CV</v>
          </cell>
        </row>
        <row r="44514">
          <cell r="C44514">
            <v>33</v>
          </cell>
          <cell r="D44514" t="str">
            <v>CERVECERIA CUAUHTEMOC MOCTEZUMA SA DE CV</v>
          </cell>
        </row>
        <row r="44515">
          <cell r="C44515">
            <v>33</v>
          </cell>
          <cell r="D44515" t="str">
            <v>CERVECERIA CUAUHTEMOC MOCTEZUMA SA DE CV</v>
          </cell>
        </row>
        <row r="44516">
          <cell r="C44516">
            <v>33</v>
          </cell>
          <cell r="D44516" t="str">
            <v>CERVECERIA CUAUHTEMOC MOCTEZUMA SA DE CV</v>
          </cell>
        </row>
        <row r="44517">
          <cell r="C44517">
            <v>33</v>
          </cell>
          <cell r="D44517" t="str">
            <v>CERVECERIA CUAUHTEMOC MOCTEZUMA SA DE CV</v>
          </cell>
        </row>
        <row r="44518">
          <cell r="C44518">
            <v>33</v>
          </cell>
          <cell r="D44518" t="str">
            <v>CERVECERIA CUAUHTEMOC MOCTEZUMA SA DE CV</v>
          </cell>
        </row>
        <row r="44519">
          <cell r="C44519">
            <v>337</v>
          </cell>
          <cell r="D44519" t="str">
            <v>CERVECERIA CUAUHTEMOC MOCTEZUMA SA DE CV</v>
          </cell>
        </row>
        <row r="44520">
          <cell r="C44520">
            <v>337</v>
          </cell>
          <cell r="D44520" t="str">
            <v>CERVECERIA CUAUHTEMOC MOCTEZUMA SA DE CV</v>
          </cell>
        </row>
        <row r="44521">
          <cell r="C44521">
            <v>337</v>
          </cell>
          <cell r="D44521" t="str">
            <v>CERVECERIA CUAUHTEMOC MOCTEZUMA SA DE CV</v>
          </cell>
        </row>
        <row r="44522">
          <cell r="C44522">
            <v>337</v>
          </cell>
          <cell r="D44522" t="str">
            <v>CERVECERIA CUAUHTEMOC MOCTEZUMA SA DE CV</v>
          </cell>
        </row>
        <row r="44523">
          <cell r="C44523">
            <v>337</v>
          </cell>
          <cell r="D44523" t="str">
            <v>CERVECERIA CUAUHTEMOC MOCTEZUMA SA DE CV</v>
          </cell>
        </row>
        <row r="44524">
          <cell r="C44524">
            <v>337</v>
          </cell>
          <cell r="D44524" t="str">
            <v>CERVECERIA CUAUHTEMOC MOCTEZUMA SA DE CV</v>
          </cell>
        </row>
        <row r="44525">
          <cell r="C44525">
            <v>342</v>
          </cell>
          <cell r="D44525" t="str">
            <v>RED STRIPE</v>
          </cell>
        </row>
        <row r="44526">
          <cell r="C44526">
            <v>342</v>
          </cell>
          <cell r="D44526" t="str">
            <v>RED STRIPE</v>
          </cell>
        </row>
        <row r="44527">
          <cell r="C44527">
            <v>342</v>
          </cell>
          <cell r="D44527" t="str">
            <v>RED STRIPE</v>
          </cell>
        </row>
        <row r="44528">
          <cell r="C44528">
            <v>393</v>
          </cell>
          <cell r="D44528" t="str">
            <v>CERVECERIA CUAUHTEMOC MOCTEZUMA SA DE CV</v>
          </cell>
        </row>
        <row r="44529">
          <cell r="C44529">
            <v>436</v>
          </cell>
          <cell r="D44529" t="str">
            <v>CERVECERIA PANAMA, S.A.</v>
          </cell>
        </row>
        <row r="44530">
          <cell r="C44530">
            <v>500</v>
          </cell>
          <cell r="D44530" t="str">
            <v>HEINEKEN PERU SAC</v>
          </cell>
        </row>
        <row r="44531">
          <cell r="C44531">
            <v>500</v>
          </cell>
          <cell r="D44531" t="str">
            <v>HEINEKEN PERU SAC</v>
          </cell>
        </row>
        <row r="44532">
          <cell r="C44532">
            <v>500</v>
          </cell>
          <cell r="D44532" t="str">
            <v>HEINEKEN PERU SAC</v>
          </cell>
        </row>
        <row r="44533">
          <cell r="C44533">
            <v>392</v>
          </cell>
          <cell r="D44533" t="str">
            <v>CIH INTERNATIONAL, S.A.R.L.</v>
          </cell>
        </row>
        <row r="44534">
          <cell r="C44534">
            <v>392</v>
          </cell>
          <cell r="D44534" t="str">
            <v>CIH INTERNATIONAL, S.A.R.L.</v>
          </cell>
        </row>
        <row r="44535">
          <cell r="C44535">
            <v>392</v>
          </cell>
          <cell r="D44535" t="str">
            <v>CIH INTERNATIONAL, S.A.R.L.</v>
          </cell>
        </row>
        <row r="44536">
          <cell r="C44536">
            <v>392</v>
          </cell>
          <cell r="D44536" t="str">
            <v>CIH INTERNATIONAL, S.A.R.L.</v>
          </cell>
        </row>
        <row r="44537">
          <cell r="C44537">
            <v>392</v>
          </cell>
          <cell r="D44537" t="str">
            <v>CIH INTERNATIONAL, S.A.R.L.</v>
          </cell>
        </row>
        <row r="44538">
          <cell r="C44538">
            <v>392</v>
          </cell>
          <cell r="D44538" t="str">
            <v>CIH INTERNATIONAL, S.A.R.L.</v>
          </cell>
        </row>
        <row r="44539">
          <cell r="C44539">
            <v>232</v>
          </cell>
          <cell r="D44539" t="str">
            <v>BANKS (BARBADOS) BREWERIES LTD</v>
          </cell>
        </row>
        <row r="44540">
          <cell r="C44540">
            <v>232</v>
          </cell>
          <cell r="D44540" t="str">
            <v>BANKS (BARBADOS) BREWERIES LTD</v>
          </cell>
        </row>
        <row r="44541">
          <cell r="C44541">
            <v>238</v>
          </cell>
          <cell r="D44541" t="str">
            <v>ANSA MCAL TRADING, INC.</v>
          </cell>
        </row>
        <row r="44542">
          <cell r="C44542">
            <v>238</v>
          </cell>
          <cell r="D44542" t="str">
            <v>ANSA MCAL TRADING, INC.</v>
          </cell>
        </row>
        <row r="44543">
          <cell r="C44543">
            <v>495</v>
          </cell>
          <cell r="D44543" t="str">
            <v>CERVECERIA CUBANA, SA</v>
          </cell>
        </row>
        <row r="44544">
          <cell r="C44544">
            <v>429</v>
          </cell>
          <cell r="D44544" t="str">
            <v>CERVECERIA PRIMUS, S.A. DE C.V.</v>
          </cell>
        </row>
        <row r="44545">
          <cell r="C44545">
            <v>429</v>
          </cell>
          <cell r="D44545" t="str">
            <v>CERVECERIA PRIMUS, S.A. DE C.V.</v>
          </cell>
        </row>
        <row r="44546">
          <cell r="C44546">
            <v>429</v>
          </cell>
          <cell r="D44546" t="str">
            <v>CERVECERIA PRIMUS, S.A. DE C.V.</v>
          </cell>
        </row>
        <row r="44547">
          <cell r="C44547">
            <v>429</v>
          </cell>
          <cell r="D44547" t="str">
            <v>CERVECERIA PRIMUS, S.A. DE C.V.</v>
          </cell>
        </row>
        <row r="44548">
          <cell r="C44548">
            <v>523</v>
          </cell>
          <cell r="D44548" t="str">
            <v>COMPAÑIA CERVECERA HERCULES</v>
          </cell>
        </row>
        <row r="44549">
          <cell r="C44549">
            <v>523</v>
          </cell>
          <cell r="D44549" t="str">
            <v>COMPAÑIA CERVECERA HERCULES</v>
          </cell>
        </row>
        <row r="44550">
          <cell r="C44550">
            <v>413</v>
          </cell>
          <cell r="D44550" t="str">
            <v>MALTAS E INSUMOS CERVECEROS S.A. DE C.V.</v>
          </cell>
        </row>
        <row r="44551">
          <cell r="C44551">
            <v>100</v>
          </cell>
          <cell r="D44551" t="str">
            <v>MANUFACTURAS KALTEX SA DE CV</v>
          </cell>
        </row>
        <row r="44552">
          <cell r="C44552">
            <v>100</v>
          </cell>
          <cell r="D44552" t="str">
            <v>MANUFACTURAS KALTEX SA DE CV</v>
          </cell>
        </row>
        <row r="44553">
          <cell r="C44553">
            <v>16</v>
          </cell>
          <cell r="D44553" t="str">
            <v>GRUMA</v>
          </cell>
        </row>
        <row r="44554">
          <cell r="C44554">
            <v>113</v>
          </cell>
          <cell r="D44554" t="str">
            <v>GRUMA</v>
          </cell>
        </row>
        <row r="44555">
          <cell r="C44555">
            <v>113</v>
          </cell>
          <cell r="D44555" t="str">
            <v>GRUMA</v>
          </cell>
        </row>
        <row r="44556">
          <cell r="C44556">
            <v>115</v>
          </cell>
          <cell r="D44556" t="str">
            <v>GRUMA</v>
          </cell>
        </row>
        <row r="44557">
          <cell r="C44557">
            <v>401</v>
          </cell>
          <cell r="D44557" t="str">
            <v>GYG DERIVADOS Y COMESTIBLES, S.A. DE C.V.</v>
          </cell>
        </row>
        <row r="44558">
          <cell r="C44558">
            <v>496</v>
          </cell>
          <cell r="D44558" t="str">
            <v>PROTVEG</v>
          </cell>
        </row>
        <row r="44559">
          <cell r="C44559">
            <v>128</v>
          </cell>
          <cell r="D44559" t="str">
            <v>PRODUCTOS CURTIENTES SA DE CV</v>
          </cell>
        </row>
        <row r="44560">
          <cell r="C44560">
            <v>128</v>
          </cell>
          <cell r="D44560" t="str">
            <v>PRODUCTOS CURTIENTES SA DE CV</v>
          </cell>
        </row>
        <row r="44561">
          <cell r="C44561">
            <v>128</v>
          </cell>
          <cell r="D44561" t="str">
            <v>PRODUCTOS CURTIENTES SA DE CV</v>
          </cell>
        </row>
        <row r="44562">
          <cell r="C44562">
            <v>128</v>
          </cell>
          <cell r="D44562" t="str">
            <v>PRODUCTOS CURTIENTES SA DE CV</v>
          </cell>
        </row>
        <row r="44563">
          <cell r="C44563">
            <v>144</v>
          </cell>
          <cell r="D44563" t="str">
            <v>SUELAS WYNY SA DE CV</v>
          </cell>
        </row>
        <row r="44564">
          <cell r="C44564">
            <v>144</v>
          </cell>
          <cell r="D44564" t="str">
            <v>SUELAS WYNY SA DE CV</v>
          </cell>
        </row>
        <row r="44565">
          <cell r="C44565">
            <v>184</v>
          </cell>
          <cell r="D44565" t="str">
            <v>CUEROMEX WET BLUE SA DE CV</v>
          </cell>
        </row>
        <row r="44566">
          <cell r="C44566">
            <v>184</v>
          </cell>
          <cell r="D44566" t="str">
            <v>CUEROMEX WET BLUE SA DE CV</v>
          </cell>
        </row>
        <row r="44567">
          <cell r="C44567">
            <v>193</v>
          </cell>
          <cell r="D44567" t="str">
            <v>CURFIMEX SA DE CV</v>
          </cell>
        </row>
        <row r="44568">
          <cell r="C44568">
            <v>202</v>
          </cell>
          <cell r="D44568" t="str">
            <v>CURTIDOS TREVIÑO SA DE CV</v>
          </cell>
        </row>
        <row r="44569">
          <cell r="C44569">
            <v>414</v>
          </cell>
          <cell r="D44569" t="str">
            <v>HELA CHEMICALS SA DE CV</v>
          </cell>
        </row>
        <row r="44570">
          <cell r="C44570">
            <v>420</v>
          </cell>
          <cell r="D44570" t="str">
            <v>PIELES SANTORO, S.A. DE C.V.</v>
          </cell>
        </row>
        <row r="44571">
          <cell r="C44571">
            <v>420</v>
          </cell>
          <cell r="D44571" t="str">
            <v>PIELES SANTORO, S.A. DE C.V.</v>
          </cell>
        </row>
        <row r="44572">
          <cell r="C44572">
            <v>420</v>
          </cell>
          <cell r="D44572" t="str">
            <v>PIELES SANTORO, S.A. DE C.V.</v>
          </cell>
        </row>
        <row r="44573">
          <cell r="C44573">
            <v>420</v>
          </cell>
          <cell r="D44573" t="str">
            <v>PIELES SANTORO, S.A. DE C.V.</v>
          </cell>
        </row>
        <row r="44574">
          <cell r="C44574">
            <v>389</v>
          </cell>
          <cell r="D44574" t="str">
            <v>QUIMICOS VEMONT, S. DE R.L. DE C.V.</v>
          </cell>
        </row>
        <row r="44575">
          <cell r="C44575">
            <v>389</v>
          </cell>
          <cell r="D44575" t="str">
            <v>QUIMICOS VEMONT, S. DE R.L. DE C.V.</v>
          </cell>
        </row>
        <row r="44576">
          <cell r="C44576">
            <v>389</v>
          </cell>
          <cell r="D44576" t="str">
            <v>QUIMICOS VEMONT, S. DE R.L. DE C.V.</v>
          </cell>
        </row>
        <row r="44577">
          <cell r="C44577">
            <v>389</v>
          </cell>
          <cell r="D44577" t="str">
            <v>QUIMICOS VEMONT, S. DE R.L. DE C.V.</v>
          </cell>
        </row>
        <row r="44578">
          <cell r="C44578">
            <v>53</v>
          </cell>
          <cell r="D44578" t="str">
            <v>DINCO DEL NORTE SA DE CV</v>
          </cell>
        </row>
        <row r="44579">
          <cell r="C44579">
            <v>53</v>
          </cell>
          <cell r="D44579" t="str">
            <v>DINCO DEL NORTE SA DE CV</v>
          </cell>
        </row>
        <row r="44580">
          <cell r="C44580">
            <v>53</v>
          </cell>
          <cell r="D44580" t="str">
            <v>DINCO DEL NORTE SA DE CV</v>
          </cell>
        </row>
        <row r="44581">
          <cell r="C44581">
            <v>53</v>
          </cell>
          <cell r="D44581" t="str">
            <v>DINCO DEL NORTE SA DE CV</v>
          </cell>
        </row>
        <row r="44582">
          <cell r="C44582">
            <v>115</v>
          </cell>
          <cell r="D44582" t="str">
            <v>GRUMA</v>
          </cell>
        </row>
        <row r="44583">
          <cell r="C44583">
            <v>115</v>
          </cell>
          <cell r="D44583" t="str">
            <v>GRUMA</v>
          </cell>
        </row>
        <row r="44584">
          <cell r="C44584">
            <v>115</v>
          </cell>
          <cell r="D44584" t="str">
            <v>GRUMA</v>
          </cell>
        </row>
        <row r="44585">
          <cell r="C44585">
            <v>28</v>
          </cell>
          <cell r="D44585" t="str">
            <v>CERVECERIA CUAUHTEMOC MOCTEZUMA SA DE CV</v>
          </cell>
        </row>
        <row r="44586">
          <cell r="C44586">
            <v>28</v>
          </cell>
          <cell r="D44586" t="str">
            <v>CERVECERIA CUAUHTEMOC MOCTEZUMA SA DE CV</v>
          </cell>
        </row>
        <row r="44587">
          <cell r="C44587">
            <v>28</v>
          </cell>
          <cell r="D44587" t="str">
            <v>CERVECERIA CUAUHTEMOC MOCTEZUMA SA DE CV</v>
          </cell>
        </row>
        <row r="44588">
          <cell r="C44588">
            <v>28</v>
          </cell>
          <cell r="D44588" t="str">
            <v>CERVECERIA CUAUHTEMOC MOCTEZUMA SA DE CV</v>
          </cell>
        </row>
        <row r="44589">
          <cell r="C44589">
            <v>28</v>
          </cell>
          <cell r="D44589" t="str">
            <v>CERVECERIA CUAUHTEMOC MOCTEZUMA SA DE CV</v>
          </cell>
        </row>
        <row r="44590">
          <cell r="C44590">
            <v>28</v>
          </cell>
          <cell r="D44590" t="str">
            <v>CERVECERIA CUAUHTEMOC MOCTEZUMA SA DE CV</v>
          </cell>
        </row>
        <row r="44591">
          <cell r="C44591">
            <v>28</v>
          </cell>
          <cell r="D44591" t="str">
            <v>CERVECERIA CUAUHTEMOC MOCTEZUMA SA DE CV</v>
          </cell>
        </row>
        <row r="44592">
          <cell r="C44592">
            <v>29</v>
          </cell>
          <cell r="D44592" t="str">
            <v>CERVECERIA CUAUHTEMOC MOCTEZUMA SA DE CV</v>
          </cell>
        </row>
        <row r="44593">
          <cell r="C44593">
            <v>29</v>
          </cell>
          <cell r="D44593" t="str">
            <v>CERVECERIA CUAUHTEMOC MOCTEZUMA SA DE CV</v>
          </cell>
        </row>
        <row r="44594">
          <cell r="C44594">
            <v>29</v>
          </cell>
          <cell r="D44594" t="str">
            <v>CERVECERIA CUAUHTEMOC MOCTEZUMA SA DE CV</v>
          </cell>
        </row>
        <row r="44595">
          <cell r="C44595">
            <v>29</v>
          </cell>
          <cell r="D44595" t="str">
            <v>CERVECERIA CUAUHTEMOC MOCTEZUMA SA DE CV</v>
          </cell>
        </row>
        <row r="44596">
          <cell r="C44596">
            <v>29</v>
          </cell>
          <cell r="D44596" t="str">
            <v>CERVECERIA CUAUHTEMOC MOCTEZUMA SA DE CV</v>
          </cell>
        </row>
        <row r="44597">
          <cell r="C44597">
            <v>30</v>
          </cell>
          <cell r="D44597" t="str">
            <v>CERVECERIA CUAUHTEMOC MOCTEZUMA SA DE CV</v>
          </cell>
        </row>
        <row r="44598">
          <cell r="C44598">
            <v>30</v>
          </cell>
          <cell r="D44598" t="str">
            <v>CERVECERIA CUAUHTEMOC MOCTEZUMA SA DE CV</v>
          </cell>
        </row>
        <row r="44599">
          <cell r="C44599">
            <v>30</v>
          </cell>
          <cell r="D44599" t="str">
            <v>CERVECERIA CUAUHTEMOC MOCTEZUMA SA DE CV</v>
          </cell>
        </row>
        <row r="44600">
          <cell r="C44600">
            <v>30</v>
          </cell>
          <cell r="D44600" t="str">
            <v>CERVECERIA CUAUHTEMOC MOCTEZUMA SA DE CV</v>
          </cell>
        </row>
        <row r="44601">
          <cell r="C44601">
            <v>30</v>
          </cell>
          <cell r="D44601" t="str">
            <v>CERVECERIA CUAUHTEMOC MOCTEZUMA SA DE CV</v>
          </cell>
        </row>
        <row r="44602">
          <cell r="C44602">
            <v>30</v>
          </cell>
          <cell r="D44602" t="str">
            <v>CERVECERIA CUAUHTEMOC MOCTEZUMA SA DE CV</v>
          </cell>
        </row>
        <row r="44603">
          <cell r="C44603">
            <v>31</v>
          </cell>
          <cell r="D44603" t="str">
            <v>CERVECERIA CUAUHTEMOC MOCTEZUMA SA DE CV</v>
          </cell>
        </row>
        <row r="44604">
          <cell r="C44604">
            <v>31</v>
          </cell>
          <cell r="D44604" t="str">
            <v>CERVECERIA CUAUHTEMOC MOCTEZUMA SA DE CV</v>
          </cell>
        </row>
        <row r="44605">
          <cell r="C44605">
            <v>31</v>
          </cell>
          <cell r="D44605" t="str">
            <v>CERVECERIA CUAUHTEMOC MOCTEZUMA SA DE CV</v>
          </cell>
        </row>
        <row r="44606">
          <cell r="C44606">
            <v>31</v>
          </cell>
          <cell r="D44606" t="str">
            <v>CERVECERIA CUAUHTEMOC MOCTEZUMA SA DE CV</v>
          </cell>
        </row>
        <row r="44607">
          <cell r="C44607">
            <v>31</v>
          </cell>
          <cell r="D44607" t="str">
            <v>CERVECERIA CUAUHTEMOC MOCTEZUMA SA DE CV</v>
          </cell>
        </row>
        <row r="44608">
          <cell r="C44608">
            <v>31</v>
          </cell>
          <cell r="D44608" t="str">
            <v>CERVECERIA CUAUHTEMOC MOCTEZUMA SA DE CV</v>
          </cell>
        </row>
        <row r="44609">
          <cell r="C44609">
            <v>31</v>
          </cell>
          <cell r="D44609" t="str">
            <v>CERVECERIA CUAUHTEMOC MOCTEZUMA SA DE CV</v>
          </cell>
        </row>
        <row r="44610">
          <cell r="C44610">
            <v>32</v>
          </cell>
          <cell r="D44610" t="str">
            <v>CERVECERIA CUAUHTEMOC MOCTEZUMA SA DE CV</v>
          </cell>
        </row>
        <row r="44611">
          <cell r="C44611">
            <v>32</v>
          </cell>
          <cell r="D44611" t="str">
            <v>CERVECERIA CUAUHTEMOC MOCTEZUMA SA DE CV</v>
          </cell>
        </row>
        <row r="44612">
          <cell r="C44612">
            <v>32</v>
          </cell>
          <cell r="D44612" t="str">
            <v>CERVECERIA CUAUHTEMOC MOCTEZUMA SA DE CV</v>
          </cell>
        </row>
        <row r="44613">
          <cell r="C44613">
            <v>32</v>
          </cell>
          <cell r="D44613" t="str">
            <v>CERVECERIA CUAUHTEMOC MOCTEZUMA SA DE CV</v>
          </cell>
        </row>
        <row r="44614">
          <cell r="C44614">
            <v>32</v>
          </cell>
          <cell r="D44614" t="str">
            <v>CERVECERIA CUAUHTEMOC MOCTEZUMA SA DE CV</v>
          </cell>
        </row>
        <row r="44615">
          <cell r="C44615">
            <v>32</v>
          </cell>
          <cell r="D44615" t="str">
            <v>CERVECERIA CUAUHTEMOC MOCTEZUMA SA DE CV</v>
          </cell>
        </row>
        <row r="44616">
          <cell r="C44616">
            <v>33</v>
          </cell>
          <cell r="D44616" t="str">
            <v>CERVECERIA CUAUHTEMOC MOCTEZUMA SA DE CV</v>
          </cell>
        </row>
        <row r="44617">
          <cell r="C44617">
            <v>33</v>
          </cell>
          <cell r="D44617" t="str">
            <v>CERVECERIA CUAUHTEMOC MOCTEZUMA SA DE CV</v>
          </cell>
        </row>
        <row r="44618">
          <cell r="C44618">
            <v>33</v>
          </cell>
          <cell r="D44618" t="str">
            <v>CERVECERIA CUAUHTEMOC MOCTEZUMA SA DE CV</v>
          </cell>
        </row>
        <row r="44619">
          <cell r="C44619">
            <v>33</v>
          </cell>
          <cell r="D44619" t="str">
            <v>CERVECERIA CUAUHTEMOC MOCTEZUMA SA DE CV</v>
          </cell>
        </row>
        <row r="44620">
          <cell r="C44620">
            <v>33</v>
          </cell>
          <cell r="D44620" t="str">
            <v>CERVECERIA CUAUHTEMOC MOCTEZUMA SA DE CV</v>
          </cell>
        </row>
        <row r="44621">
          <cell r="C44621">
            <v>33</v>
          </cell>
          <cell r="D44621" t="str">
            <v>CERVECERIA CUAUHTEMOC MOCTEZUMA SA DE CV</v>
          </cell>
        </row>
        <row r="44622">
          <cell r="C44622">
            <v>33</v>
          </cell>
          <cell r="D44622" t="str">
            <v>CERVECERIA CUAUHTEMOC MOCTEZUMA SA DE CV</v>
          </cell>
        </row>
        <row r="44623">
          <cell r="C44623">
            <v>337</v>
          </cell>
          <cell r="D44623" t="str">
            <v>CERVECERIA CUAUHTEMOC MOCTEZUMA SA DE CV</v>
          </cell>
        </row>
        <row r="44624">
          <cell r="C44624">
            <v>337</v>
          </cell>
          <cell r="D44624" t="str">
            <v>CERVECERIA CUAUHTEMOC MOCTEZUMA SA DE CV</v>
          </cell>
        </row>
        <row r="44625">
          <cell r="C44625">
            <v>337</v>
          </cell>
          <cell r="D44625" t="str">
            <v>CERVECERIA CUAUHTEMOC MOCTEZUMA SA DE CV</v>
          </cell>
        </row>
        <row r="44626">
          <cell r="C44626">
            <v>337</v>
          </cell>
          <cell r="D44626" t="str">
            <v>CERVECERIA CUAUHTEMOC MOCTEZUMA SA DE CV</v>
          </cell>
        </row>
        <row r="44627">
          <cell r="C44627">
            <v>337</v>
          </cell>
          <cell r="D44627" t="str">
            <v>CERVECERIA CUAUHTEMOC MOCTEZUMA SA DE CV</v>
          </cell>
        </row>
        <row r="44628">
          <cell r="C44628">
            <v>337</v>
          </cell>
          <cell r="D44628" t="str">
            <v>CERVECERIA CUAUHTEMOC MOCTEZUMA SA DE CV</v>
          </cell>
        </row>
        <row r="44629">
          <cell r="C44629">
            <v>342</v>
          </cell>
          <cell r="D44629" t="str">
            <v>RED STRIPE</v>
          </cell>
        </row>
        <row r="44630">
          <cell r="C44630">
            <v>342</v>
          </cell>
          <cell r="D44630" t="str">
            <v>RED STRIPE</v>
          </cell>
        </row>
        <row r="44631">
          <cell r="C44631">
            <v>342</v>
          </cell>
          <cell r="D44631" t="str">
            <v>RED STRIPE</v>
          </cell>
        </row>
        <row r="44632">
          <cell r="C44632">
            <v>393</v>
          </cell>
          <cell r="D44632" t="str">
            <v>CERVECERIA CUAUHTEMOC MOCTEZUMA SA DE CV</v>
          </cell>
        </row>
        <row r="44633">
          <cell r="C44633">
            <v>436</v>
          </cell>
          <cell r="D44633" t="str">
            <v>CERVECERIA PANAMA, S.A.</v>
          </cell>
        </row>
        <row r="44634">
          <cell r="C44634">
            <v>500</v>
          </cell>
          <cell r="D44634" t="str">
            <v>HEINEKEN PERU SAC</v>
          </cell>
        </row>
        <row r="44635">
          <cell r="C44635">
            <v>500</v>
          </cell>
          <cell r="D44635" t="str">
            <v>HEINEKEN PERU SAC</v>
          </cell>
        </row>
        <row r="44636">
          <cell r="C44636">
            <v>500</v>
          </cell>
          <cell r="D44636" t="str">
            <v>HEINEKEN PERU SAC</v>
          </cell>
        </row>
        <row r="44637">
          <cell r="C44637">
            <v>392</v>
          </cell>
          <cell r="D44637" t="str">
            <v>CIH INTERNATIONAL, S.A.R.L.</v>
          </cell>
        </row>
        <row r="44638">
          <cell r="C44638">
            <v>392</v>
          </cell>
          <cell r="D44638" t="str">
            <v>CIH INTERNATIONAL, S.A.R.L.</v>
          </cell>
        </row>
        <row r="44639">
          <cell r="C44639">
            <v>392</v>
          </cell>
          <cell r="D44639" t="str">
            <v>CIH INTERNATIONAL, S.A.R.L.</v>
          </cell>
        </row>
        <row r="44640">
          <cell r="C44640">
            <v>392</v>
          </cell>
          <cell r="D44640" t="str">
            <v>CIH INTERNATIONAL, S.A.R.L.</v>
          </cell>
        </row>
        <row r="44641">
          <cell r="C44641">
            <v>392</v>
          </cell>
          <cell r="D44641" t="str">
            <v>CIH INTERNATIONAL, S.A.R.L.</v>
          </cell>
        </row>
        <row r="44642">
          <cell r="C44642">
            <v>392</v>
          </cell>
          <cell r="D44642" t="str">
            <v>CIH INTERNATIONAL, S.A.R.L.</v>
          </cell>
        </row>
        <row r="44643">
          <cell r="C44643">
            <v>232</v>
          </cell>
          <cell r="D44643" t="str">
            <v>BANKS (BARBADOS) BREWERIES LTD</v>
          </cell>
        </row>
        <row r="44644">
          <cell r="C44644">
            <v>232</v>
          </cell>
          <cell r="D44644" t="str">
            <v>BANKS (BARBADOS) BREWERIES LTD</v>
          </cell>
        </row>
        <row r="44645">
          <cell r="C44645">
            <v>238</v>
          </cell>
          <cell r="D44645" t="str">
            <v>ANSA MCAL TRADING, INC.</v>
          </cell>
        </row>
        <row r="44646">
          <cell r="C44646">
            <v>238</v>
          </cell>
          <cell r="D44646" t="str">
            <v>ANSA MCAL TRADING, INC.</v>
          </cell>
        </row>
        <row r="44647">
          <cell r="C44647">
            <v>495</v>
          </cell>
          <cell r="D44647" t="str">
            <v>CERVECERIA CUBANA, SA</v>
          </cell>
        </row>
        <row r="44648">
          <cell r="C44648">
            <v>429</v>
          </cell>
          <cell r="D44648" t="str">
            <v>CERVECERIA PRIMUS, S.A. DE C.V.</v>
          </cell>
        </row>
        <row r="44649">
          <cell r="C44649">
            <v>429</v>
          </cell>
          <cell r="D44649" t="str">
            <v>CERVECERIA PRIMUS, S.A. DE C.V.</v>
          </cell>
        </row>
        <row r="44650">
          <cell r="C44650">
            <v>429</v>
          </cell>
          <cell r="D44650" t="str">
            <v>CERVECERIA PRIMUS, S.A. DE C.V.</v>
          </cell>
        </row>
        <row r="44651">
          <cell r="C44651">
            <v>429</v>
          </cell>
          <cell r="D44651" t="str">
            <v>CERVECERIA PRIMUS, S.A. DE C.V.</v>
          </cell>
        </row>
        <row r="44652">
          <cell r="C44652">
            <v>523</v>
          </cell>
          <cell r="D44652" t="str">
            <v>COMPAÑIA CERVECERA HERCULES</v>
          </cell>
        </row>
        <row r="44653">
          <cell r="C44653">
            <v>523</v>
          </cell>
          <cell r="D44653" t="str">
            <v>COMPAÑIA CERVECERA HERCULES</v>
          </cell>
        </row>
        <row r="44654">
          <cell r="C44654">
            <v>413</v>
          </cell>
          <cell r="D44654" t="str">
            <v>MALTAS E INSUMOS CERVECEROS S.A. DE C.V.</v>
          </cell>
        </row>
        <row r="44655">
          <cell r="C44655">
            <v>100</v>
          </cell>
          <cell r="D44655" t="str">
            <v>MANUFACTURAS KALTEX SA DE CV</v>
          </cell>
        </row>
        <row r="44656">
          <cell r="C44656">
            <v>100</v>
          </cell>
          <cell r="D44656" t="str">
            <v>MANUFACTURAS KALTEX SA DE CV</v>
          </cell>
        </row>
        <row r="44657">
          <cell r="C44657">
            <v>16</v>
          </cell>
          <cell r="D44657" t="str">
            <v>GRUMA</v>
          </cell>
        </row>
        <row r="44658">
          <cell r="C44658">
            <v>113</v>
          </cell>
          <cell r="D44658" t="str">
            <v>GRUMA</v>
          </cell>
        </row>
        <row r="44659">
          <cell r="C44659">
            <v>113</v>
          </cell>
          <cell r="D44659" t="str">
            <v>GRUMA</v>
          </cell>
        </row>
        <row r="44660">
          <cell r="C44660">
            <v>115</v>
          </cell>
          <cell r="D44660" t="str">
            <v>GRUMA</v>
          </cell>
        </row>
        <row r="44661">
          <cell r="C44661">
            <v>401</v>
          </cell>
          <cell r="D44661" t="str">
            <v>GYG DERIVADOS Y COMESTIBLES, S.A. DE C.V.</v>
          </cell>
        </row>
        <row r="44662">
          <cell r="C44662">
            <v>496</v>
          </cell>
          <cell r="D44662" t="str">
            <v>PROTVEG</v>
          </cell>
        </row>
        <row r="44663">
          <cell r="C44663">
            <v>128</v>
          </cell>
          <cell r="D44663" t="str">
            <v>PRODUCTOS CURTIENTES SA DE CV</v>
          </cell>
        </row>
        <row r="44664">
          <cell r="C44664">
            <v>128</v>
          </cell>
          <cell r="D44664" t="str">
            <v>PRODUCTOS CURTIENTES SA DE CV</v>
          </cell>
        </row>
        <row r="44665">
          <cell r="C44665">
            <v>128</v>
          </cell>
          <cell r="D44665" t="str">
            <v>PRODUCTOS CURTIENTES SA DE CV</v>
          </cell>
        </row>
        <row r="44666">
          <cell r="C44666">
            <v>128</v>
          </cell>
          <cell r="D44666" t="str">
            <v>PRODUCTOS CURTIENTES SA DE CV</v>
          </cell>
        </row>
        <row r="44667">
          <cell r="C44667">
            <v>144</v>
          </cell>
          <cell r="D44667" t="str">
            <v>SUELAS WYNY SA DE CV</v>
          </cell>
        </row>
        <row r="44668">
          <cell r="C44668">
            <v>144</v>
          </cell>
          <cell r="D44668" t="str">
            <v>SUELAS WYNY SA DE CV</v>
          </cell>
        </row>
        <row r="44669">
          <cell r="C44669">
            <v>184</v>
          </cell>
          <cell r="D44669" t="str">
            <v>CUEROMEX WET BLUE SA DE CV</v>
          </cell>
        </row>
        <row r="44670">
          <cell r="C44670">
            <v>184</v>
          </cell>
          <cell r="D44670" t="str">
            <v>CUEROMEX WET BLUE SA DE CV</v>
          </cell>
        </row>
        <row r="44671">
          <cell r="C44671">
            <v>193</v>
          </cell>
          <cell r="D44671" t="str">
            <v>CURFIMEX SA DE CV</v>
          </cell>
        </row>
        <row r="44672">
          <cell r="C44672">
            <v>202</v>
          </cell>
          <cell r="D44672" t="str">
            <v>CURTIDOS TREVIÑO SA DE CV</v>
          </cell>
        </row>
        <row r="44673">
          <cell r="C44673">
            <v>414</v>
          </cell>
          <cell r="D44673" t="str">
            <v>HELA CHEMICALS SA DE CV</v>
          </cell>
        </row>
        <row r="44674">
          <cell r="C44674">
            <v>420</v>
          </cell>
          <cell r="D44674" t="str">
            <v>PIELES SANTORO, S.A. DE C.V.</v>
          </cell>
        </row>
        <row r="44675">
          <cell r="C44675">
            <v>420</v>
          </cell>
          <cell r="D44675" t="str">
            <v>PIELES SANTORO, S.A. DE C.V.</v>
          </cell>
        </row>
        <row r="44676">
          <cell r="C44676">
            <v>420</v>
          </cell>
          <cell r="D44676" t="str">
            <v>PIELES SANTORO, S.A. DE C.V.</v>
          </cell>
        </row>
        <row r="44677">
          <cell r="C44677">
            <v>420</v>
          </cell>
          <cell r="D44677" t="str">
            <v>PIELES SANTORO, S.A. DE C.V.</v>
          </cell>
        </row>
        <row r="44678">
          <cell r="C44678">
            <v>389</v>
          </cell>
          <cell r="D44678" t="str">
            <v>QUIMICOS VEMONT, S. DE R.L. DE C.V.</v>
          </cell>
        </row>
        <row r="44679">
          <cell r="C44679">
            <v>389</v>
          </cell>
          <cell r="D44679" t="str">
            <v>QUIMICOS VEMONT, S. DE R.L. DE C.V.</v>
          </cell>
        </row>
        <row r="44680">
          <cell r="C44680">
            <v>389</v>
          </cell>
          <cell r="D44680" t="str">
            <v>QUIMICOS VEMONT, S. DE R.L. DE C.V.</v>
          </cell>
        </row>
        <row r="44681">
          <cell r="C44681">
            <v>389</v>
          </cell>
          <cell r="D44681" t="str">
            <v>QUIMICOS VEMONT, S. DE R.L. DE C.V.</v>
          </cell>
        </row>
        <row r="44682">
          <cell r="C44682">
            <v>53</v>
          </cell>
          <cell r="D44682" t="str">
            <v>DINCO DEL NORTE SA DE CV</v>
          </cell>
        </row>
        <row r="44683">
          <cell r="C44683">
            <v>53</v>
          </cell>
          <cell r="D44683" t="str">
            <v>DINCO DEL NORTE SA DE CV</v>
          </cell>
        </row>
        <row r="44684">
          <cell r="C44684">
            <v>53</v>
          </cell>
          <cell r="D44684" t="str">
            <v>DINCO DEL NORTE SA DE CV</v>
          </cell>
        </row>
        <row r="44685">
          <cell r="C44685">
            <v>53</v>
          </cell>
          <cell r="D44685" t="str">
            <v>DINCO DEL NORTE SA DE CV</v>
          </cell>
        </row>
        <row r="44686">
          <cell r="C44686">
            <v>115</v>
          </cell>
          <cell r="D44686" t="str">
            <v>GRUMA</v>
          </cell>
        </row>
        <row r="44687">
          <cell r="C44687">
            <v>115</v>
          </cell>
          <cell r="D44687" t="str">
            <v>GRUMA</v>
          </cell>
        </row>
        <row r="44688">
          <cell r="C44688">
            <v>115</v>
          </cell>
          <cell r="D44688" t="str">
            <v>GRUMA</v>
          </cell>
        </row>
        <row r="44689">
          <cell r="C44689">
            <v>28</v>
          </cell>
          <cell r="D44689" t="str">
            <v>CERVECERIA CUAUHTEMOC MOCTEZUMA SA DE CV</v>
          </cell>
        </row>
        <row r="44690">
          <cell r="C44690">
            <v>28</v>
          </cell>
          <cell r="D44690" t="str">
            <v>CERVECERIA CUAUHTEMOC MOCTEZUMA SA DE CV</v>
          </cell>
        </row>
        <row r="44691">
          <cell r="C44691">
            <v>28</v>
          </cell>
          <cell r="D44691" t="str">
            <v>CERVECERIA CUAUHTEMOC MOCTEZUMA SA DE CV</v>
          </cell>
        </row>
        <row r="44692">
          <cell r="C44692">
            <v>28</v>
          </cell>
          <cell r="D44692" t="str">
            <v>CERVECERIA CUAUHTEMOC MOCTEZUMA SA DE CV</v>
          </cell>
        </row>
        <row r="44693">
          <cell r="C44693">
            <v>28</v>
          </cell>
          <cell r="D44693" t="str">
            <v>CERVECERIA CUAUHTEMOC MOCTEZUMA SA DE CV</v>
          </cell>
        </row>
        <row r="44694">
          <cell r="C44694">
            <v>28</v>
          </cell>
          <cell r="D44694" t="str">
            <v>CERVECERIA CUAUHTEMOC MOCTEZUMA SA DE CV</v>
          </cell>
        </row>
        <row r="44695">
          <cell r="C44695">
            <v>28</v>
          </cell>
          <cell r="D44695" t="str">
            <v>CERVECERIA CUAUHTEMOC MOCTEZUMA SA DE CV</v>
          </cell>
        </row>
        <row r="44696">
          <cell r="C44696">
            <v>29</v>
          </cell>
          <cell r="D44696" t="str">
            <v>CERVECERIA CUAUHTEMOC MOCTEZUMA SA DE CV</v>
          </cell>
        </row>
        <row r="44697">
          <cell r="C44697">
            <v>29</v>
          </cell>
          <cell r="D44697" t="str">
            <v>CERVECERIA CUAUHTEMOC MOCTEZUMA SA DE CV</v>
          </cell>
        </row>
        <row r="44698">
          <cell r="C44698">
            <v>29</v>
          </cell>
          <cell r="D44698" t="str">
            <v>CERVECERIA CUAUHTEMOC MOCTEZUMA SA DE CV</v>
          </cell>
        </row>
        <row r="44699">
          <cell r="C44699">
            <v>29</v>
          </cell>
          <cell r="D44699" t="str">
            <v>CERVECERIA CUAUHTEMOC MOCTEZUMA SA DE CV</v>
          </cell>
        </row>
        <row r="44700">
          <cell r="C44700">
            <v>29</v>
          </cell>
          <cell r="D44700" t="str">
            <v>CERVECERIA CUAUHTEMOC MOCTEZUMA SA DE CV</v>
          </cell>
        </row>
        <row r="44701">
          <cell r="C44701">
            <v>30</v>
          </cell>
          <cell r="D44701" t="str">
            <v>CERVECERIA CUAUHTEMOC MOCTEZUMA SA DE CV</v>
          </cell>
        </row>
        <row r="44702">
          <cell r="C44702">
            <v>30</v>
          </cell>
          <cell r="D44702" t="str">
            <v>CERVECERIA CUAUHTEMOC MOCTEZUMA SA DE CV</v>
          </cell>
        </row>
        <row r="44703">
          <cell r="C44703">
            <v>30</v>
          </cell>
          <cell r="D44703" t="str">
            <v>CERVECERIA CUAUHTEMOC MOCTEZUMA SA DE CV</v>
          </cell>
        </row>
        <row r="44704">
          <cell r="C44704">
            <v>30</v>
          </cell>
          <cell r="D44704" t="str">
            <v>CERVECERIA CUAUHTEMOC MOCTEZUMA SA DE CV</v>
          </cell>
        </row>
        <row r="44705">
          <cell r="C44705">
            <v>30</v>
          </cell>
          <cell r="D44705" t="str">
            <v>CERVECERIA CUAUHTEMOC MOCTEZUMA SA DE CV</v>
          </cell>
        </row>
        <row r="44706">
          <cell r="C44706">
            <v>30</v>
          </cell>
          <cell r="D44706" t="str">
            <v>CERVECERIA CUAUHTEMOC MOCTEZUMA SA DE CV</v>
          </cell>
        </row>
        <row r="44707">
          <cell r="C44707">
            <v>31</v>
          </cell>
          <cell r="D44707" t="str">
            <v>CERVECERIA CUAUHTEMOC MOCTEZUMA SA DE CV</v>
          </cell>
        </row>
        <row r="44708">
          <cell r="C44708">
            <v>31</v>
          </cell>
          <cell r="D44708" t="str">
            <v>CERVECERIA CUAUHTEMOC MOCTEZUMA SA DE CV</v>
          </cell>
        </row>
        <row r="44709">
          <cell r="C44709">
            <v>31</v>
          </cell>
          <cell r="D44709" t="str">
            <v>CERVECERIA CUAUHTEMOC MOCTEZUMA SA DE CV</v>
          </cell>
        </row>
        <row r="44710">
          <cell r="C44710">
            <v>31</v>
          </cell>
          <cell r="D44710" t="str">
            <v>CERVECERIA CUAUHTEMOC MOCTEZUMA SA DE CV</v>
          </cell>
        </row>
        <row r="44711">
          <cell r="C44711">
            <v>31</v>
          </cell>
          <cell r="D44711" t="str">
            <v>CERVECERIA CUAUHTEMOC MOCTEZUMA SA DE CV</v>
          </cell>
        </row>
        <row r="44712">
          <cell r="C44712">
            <v>31</v>
          </cell>
          <cell r="D44712" t="str">
            <v>CERVECERIA CUAUHTEMOC MOCTEZUMA SA DE CV</v>
          </cell>
        </row>
        <row r="44713">
          <cell r="C44713">
            <v>31</v>
          </cell>
          <cell r="D44713" t="str">
            <v>CERVECERIA CUAUHTEMOC MOCTEZUMA SA DE CV</v>
          </cell>
        </row>
        <row r="44714">
          <cell r="C44714">
            <v>32</v>
          </cell>
          <cell r="D44714" t="str">
            <v>CERVECERIA CUAUHTEMOC MOCTEZUMA SA DE CV</v>
          </cell>
        </row>
        <row r="44715">
          <cell r="C44715">
            <v>32</v>
          </cell>
          <cell r="D44715" t="str">
            <v>CERVECERIA CUAUHTEMOC MOCTEZUMA SA DE CV</v>
          </cell>
        </row>
        <row r="44716">
          <cell r="C44716">
            <v>32</v>
          </cell>
          <cell r="D44716" t="str">
            <v>CERVECERIA CUAUHTEMOC MOCTEZUMA SA DE CV</v>
          </cell>
        </row>
        <row r="44717">
          <cell r="C44717">
            <v>32</v>
          </cell>
          <cell r="D44717" t="str">
            <v>CERVECERIA CUAUHTEMOC MOCTEZUMA SA DE CV</v>
          </cell>
        </row>
        <row r="44718">
          <cell r="C44718">
            <v>32</v>
          </cell>
          <cell r="D44718" t="str">
            <v>CERVECERIA CUAUHTEMOC MOCTEZUMA SA DE CV</v>
          </cell>
        </row>
        <row r="44719">
          <cell r="C44719">
            <v>32</v>
          </cell>
          <cell r="D44719" t="str">
            <v>CERVECERIA CUAUHTEMOC MOCTEZUMA SA DE CV</v>
          </cell>
        </row>
        <row r="44720">
          <cell r="C44720">
            <v>33</v>
          </cell>
          <cell r="D44720" t="str">
            <v>CERVECERIA CUAUHTEMOC MOCTEZUMA SA DE CV</v>
          </cell>
        </row>
        <row r="44721">
          <cell r="C44721">
            <v>33</v>
          </cell>
          <cell r="D44721" t="str">
            <v>CERVECERIA CUAUHTEMOC MOCTEZUMA SA DE CV</v>
          </cell>
        </row>
        <row r="44722">
          <cell r="C44722">
            <v>33</v>
          </cell>
          <cell r="D44722" t="str">
            <v>CERVECERIA CUAUHTEMOC MOCTEZUMA SA DE CV</v>
          </cell>
        </row>
        <row r="44723">
          <cell r="C44723">
            <v>33</v>
          </cell>
          <cell r="D44723" t="str">
            <v>CERVECERIA CUAUHTEMOC MOCTEZUMA SA DE CV</v>
          </cell>
        </row>
        <row r="44724">
          <cell r="C44724">
            <v>33</v>
          </cell>
          <cell r="D44724" t="str">
            <v>CERVECERIA CUAUHTEMOC MOCTEZUMA SA DE CV</v>
          </cell>
        </row>
        <row r="44725">
          <cell r="C44725">
            <v>33</v>
          </cell>
          <cell r="D44725" t="str">
            <v>CERVECERIA CUAUHTEMOC MOCTEZUMA SA DE CV</v>
          </cell>
        </row>
        <row r="44726">
          <cell r="C44726">
            <v>33</v>
          </cell>
          <cell r="D44726" t="str">
            <v>CERVECERIA CUAUHTEMOC MOCTEZUMA SA DE CV</v>
          </cell>
        </row>
        <row r="44727">
          <cell r="C44727">
            <v>337</v>
          </cell>
          <cell r="D44727" t="str">
            <v>CERVECERIA CUAUHTEMOC MOCTEZUMA SA DE CV</v>
          </cell>
        </row>
        <row r="44728">
          <cell r="C44728">
            <v>337</v>
          </cell>
          <cell r="D44728" t="str">
            <v>CERVECERIA CUAUHTEMOC MOCTEZUMA SA DE CV</v>
          </cell>
        </row>
        <row r="44729">
          <cell r="C44729">
            <v>337</v>
          </cell>
          <cell r="D44729" t="str">
            <v>CERVECERIA CUAUHTEMOC MOCTEZUMA SA DE CV</v>
          </cell>
        </row>
        <row r="44730">
          <cell r="C44730">
            <v>337</v>
          </cell>
          <cell r="D44730" t="str">
            <v>CERVECERIA CUAUHTEMOC MOCTEZUMA SA DE CV</v>
          </cell>
        </row>
        <row r="44731">
          <cell r="C44731">
            <v>337</v>
          </cell>
          <cell r="D44731" t="str">
            <v>CERVECERIA CUAUHTEMOC MOCTEZUMA SA DE CV</v>
          </cell>
        </row>
        <row r="44732">
          <cell r="C44732">
            <v>337</v>
          </cell>
          <cell r="D44732" t="str">
            <v>CERVECERIA CUAUHTEMOC MOCTEZUMA SA DE CV</v>
          </cell>
        </row>
        <row r="44733">
          <cell r="C44733">
            <v>342</v>
          </cell>
          <cell r="D44733" t="str">
            <v>RED STRIPE</v>
          </cell>
        </row>
        <row r="44734">
          <cell r="C44734">
            <v>342</v>
          </cell>
          <cell r="D44734" t="str">
            <v>RED STRIPE</v>
          </cell>
        </row>
        <row r="44735">
          <cell r="C44735">
            <v>342</v>
          </cell>
          <cell r="D44735" t="str">
            <v>RED STRIPE</v>
          </cell>
        </row>
        <row r="44736">
          <cell r="C44736">
            <v>393</v>
          </cell>
          <cell r="D44736" t="str">
            <v>CERVECERIA CUAUHTEMOC MOCTEZUMA SA DE CV</v>
          </cell>
        </row>
        <row r="44737">
          <cell r="C44737">
            <v>436</v>
          </cell>
          <cell r="D44737" t="str">
            <v>CERVECERIA PANAMA, S.A.</v>
          </cell>
        </row>
        <row r="44738">
          <cell r="C44738">
            <v>500</v>
          </cell>
          <cell r="D44738" t="str">
            <v>HEINEKEN PERU SAC</v>
          </cell>
        </row>
        <row r="44739">
          <cell r="C44739">
            <v>500</v>
          </cell>
          <cell r="D44739" t="str">
            <v>HEINEKEN PERU SAC</v>
          </cell>
        </row>
        <row r="44740">
          <cell r="C44740">
            <v>500</v>
          </cell>
          <cell r="D44740" t="str">
            <v>HEINEKEN PERU SAC</v>
          </cell>
        </row>
        <row r="44741">
          <cell r="C44741">
            <v>392</v>
          </cell>
          <cell r="D44741" t="str">
            <v>CIH INTERNATIONAL, S.A.R.L.</v>
          </cell>
        </row>
        <row r="44742">
          <cell r="C44742">
            <v>392</v>
          </cell>
          <cell r="D44742" t="str">
            <v>CIH INTERNATIONAL, S.A.R.L.</v>
          </cell>
        </row>
        <row r="44743">
          <cell r="C44743">
            <v>392</v>
          </cell>
          <cell r="D44743" t="str">
            <v>CIH INTERNATIONAL, S.A.R.L.</v>
          </cell>
        </row>
        <row r="44744">
          <cell r="C44744">
            <v>392</v>
          </cell>
          <cell r="D44744" t="str">
            <v>CIH INTERNATIONAL, S.A.R.L.</v>
          </cell>
        </row>
        <row r="44745">
          <cell r="C44745">
            <v>392</v>
          </cell>
          <cell r="D44745" t="str">
            <v>CIH INTERNATIONAL, S.A.R.L.</v>
          </cell>
        </row>
        <row r="44746">
          <cell r="C44746">
            <v>392</v>
          </cell>
          <cell r="D44746" t="str">
            <v>CIH INTERNATIONAL, S.A.R.L.</v>
          </cell>
        </row>
        <row r="44747">
          <cell r="C44747">
            <v>232</v>
          </cell>
          <cell r="D44747" t="str">
            <v>BANKS (BARBADOS) BREWERIES LTD</v>
          </cell>
        </row>
        <row r="44748">
          <cell r="C44748">
            <v>232</v>
          </cell>
          <cell r="D44748" t="str">
            <v>BANKS (BARBADOS) BREWERIES LTD</v>
          </cell>
        </row>
        <row r="44749">
          <cell r="C44749">
            <v>238</v>
          </cell>
          <cell r="D44749" t="str">
            <v>ANSA MCAL TRADING, INC.</v>
          </cell>
        </row>
        <row r="44750">
          <cell r="C44750">
            <v>238</v>
          </cell>
          <cell r="D44750" t="str">
            <v>ANSA MCAL TRADING, INC.</v>
          </cell>
        </row>
        <row r="44751">
          <cell r="C44751">
            <v>495</v>
          </cell>
          <cell r="D44751" t="str">
            <v>CERVECERIA CUBANA, SA</v>
          </cell>
        </row>
        <row r="44752">
          <cell r="C44752">
            <v>429</v>
          </cell>
          <cell r="D44752" t="str">
            <v>CERVECERIA PRIMUS, S.A. DE C.V.</v>
          </cell>
        </row>
        <row r="44753">
          <cell r="C44753">
            <v>429</v>
          </cell>
          <cell r="D44753" t="str">
            <v>CERVECERIA PRIMUS, S.A. DE C.V.</v>
          </cell>
        </row>
        <row r="44754">
          <cell r="C44754">
            <v>429</v>
          </cell>
          <cell r="D44754" t="str">
            <v>CERVECERIA PRIMUS, S.A. DE C.V.</v>
          </cell>
        </row>
        <row r="44755">
          <cell r="C44755">
            <v>429</v>
          </cell>
          <cell r="D44755" t="str">
            <v>CERVECERIA PRIMUS, S.A. DE C.V.</v>
          </cell>
        </row>
        <row r="44756">
          <cell r="C44756">
            <v>523</v>
          </cell>
          <cell r="D44756" t="str">
            <v>COMPAÑIA CERVECERA HERCULES</v>
          </cell>
        </row>
        <row r="44757">
          <cell r="C44757">
            <v>523</v>
          </cell>
          <cell r="D44757" t="str">
            <v>COMPAÑIA CERVECERA HERCULES</v>
          </cell>
        </row>
        <row r="44758">
          <cell r="C44758">
            <v>413</v>
          </cell>
          <cell r="D44758" t="str">
            <v>MALTAS E INSUMOS CERVECEROS S.A. DE C.V.</v>
          </cell>
        </row>
        <row r="44759">
          <cell r="C44759">
            <v>100</v>
          </cell>
          <cell r="D44759" t="str">
            <v>MANUFACTURAS KALTEX SA DE CV</v>
          </cell>
        </row>
        <row r="44760">
          <cell r="C44760">
            <v>100</v>
          </cell>
          <cell r="D44760" t="str">
            <v>MANUFACTURAS KALTEX SA DE CV</v>
          </cell>
        </row>
        <row r="44761">
          <cell r="C44761">
            <v>16</v>
          </cell>
          <cell r="D44761" t="str">
            <v>GRUMA</v>
          </cell>
        </row>
        <row r="44762">
          <cell r="C44762">
            <v>113</v>
          </cell>
          <cell r="D44762" t="str">
            <v>GRUMA</v>
          </cell>
        </row>
        <row r="44763">
          <cell r="C44763">
            <v>113</v>
          </cell>
          <cell r="D44763" t="str">
            <v>GRUMA</v>
          </cell>
        </row>
        <row r="44764">
          <cell r="C44764">
            <v>115</v>
          </cell>
          <cell r="D44764" t="str">
            <v>GRUMA</v>
          </cell>
        </row>
        <row r="44765">
          <cell r="C44765">
            <v>401</v>
          </cell>
          <cell r="D44765" t="str">
            <v>GYG DERIVADOS Y COMESTIBLES, S.A. DE C.V.</v>
          </cell>
        </row>
        <row r="44766">
          <cell r="C44766">
            <v>496</v>
          </cell>
          <cell r="D44766" t="str">
            <v>PROTVEG</v>
          </cell>
        </row>
        <row r="44767">
          <cell r="C44767">
            <v>128</v>
          </cell>
          <cell r="D44767" t="str">
            <v>PRODUCTOS CURTIENTES SA DE CV</v>
          </cell>
        </row>
        <row r="44768">
          <cell r="C44768">
            <v>128</v>
          </cell>
          <cell r="D44768" t="str">
            <v>PRODUCTOS CURTIENTES SA DE CV</v>
          </cell>
        </row>
        <row r="44769">
          <cell r="C44769">
            <v>128</v>
          </cell>
          <cell r="D44769" t="str">
            <v>PRODUCTOS CURTIENTES SA DE CV</v>
          </cell>
        </row>
        <row r="44770">
          <cell r="C44770">
            <v>128</v>
          </cell>
          <cell r="D44770" t="str">
            <v>PRODUCTOS CURTIENTES SA DE CV</v>
          </cell>
        </row>
        <row r="44771">
          <cell r="C44771">
            <v>144</v>
          </cell>
          <cell r="D44771" t="str">
            <v>SUELAS WYNY SA DE CV</v>
          </cell>
        </row>
        <row r="44772">
          <cell r="C44772">
            <v>144</v>
          </cell>
          <cell r="D44772" t="str">
            <v>SUELAS WYNY SA DE CV</v>
          </cell>
        </row>
        <row r="44773">
          <cell r="C44773">
            <v>184</v>
          </cell>
          <cell r="D44773" t="str">
            <v>CUEROMEX WET BLUE SA DE CV</v>
          </cell>
        </row>
        <row r="44774">
          <cell r="C44774">
            <v>184</v>
          </cell>
          <cell r="D44774" t="str">
            <v>CUEROMEX WET BLUE SA DE CV</v>
          </cell>
        </row>
        <row r="44775">
          <cell r="C44775">
            <v>193</v>
          </cell>
          <cell r="D44775" t="str">
            <v>CURFIMEX SA DE CV</v>
          </cell>
        </row>
        <row r="44776">
          <cell r="C44776">
            <v>202</v>
          </cell>
          <cell r="D44776" t="str">
            <v>CURTIDOS TREVIÑO SA DE CV</v>
          </cell>
        </row>
        <row r="44777">
          <cell r="C44777">
            <v>414</v>
          </cell>
          <cell r="D44777" t="str">
            <v>HELA CHEMICALS SA DE CV</v>
          </cell>
        </row>
        <row r="44778">
          <cell r="C44778">
            <v>420</v>
          </cell>
          <cell r="D44778" t="str">
            <v>PIELES SANTORO, S.A. DE C.V.</v>
          </cell>
        </row>
        <row r="44779">
          <cell r="C44779">
            <v>420</v>
          </cell>
          <cell r="D44779" t="str">
            <v>PIELES SANTORO, S.A. DE C.V.</v>
          </cell>
        </row>
        <row r="44780">
          <cell r="C44780">
            <v>420</v>
          </cell>
          <cell r="D44780" t="str">
            <v>PIELES SANTORO, S.A. DE C.V.</v>
          </cell>
        </row>
        <row r="44781">
          <cell r="C44781">
            <v>420</v>
          </cell>
          <cell r="D44781" t="str">
            <v>PIELES SANTORO, S.A. DE C.V.</v>
          </cell>
        </row>
        <row r="44782">
          <cell r="C44782">
            <v>389</v>
          </cell>
          <cell r="D44782" t="str">
            <v>QUIMICOS VEMONT, S. DE R.L. DE C.V.</v>
          </cell>
        </row>
        <row r="44783">
          <cell r="C44783">
            <v>389</v>
          </cell>
          <cell r="D44783" t="str">
            <v>QUIMICOS VEMONT, S. DE R.L. DE C.V.</v>
          </cell>
        </row>
        <row r="44784">
          <cell r="C44784">
            <v>389</v>
          </cell>
          <cell r="D44784" t="str">
            <v>QUIMICOS VEMONT, S. DE R.L. DE C.V.</v>
          </cell>
        </row>
        <row r="44785">
          <cell r="C44785">
            <v>389</v>
          </cell>
          <cell r="D44785" t="str">
            <v>QUIMICOS VEMONT, S. DE R.L. DE C.V.</v>
          </cell>
        </row>
        <row r="44786">
          <cell r="C44786">
            <v>53</v>
          </cell>
          <cell r="D44786" t="str">
            <v>DINCO DEL NORTE SA DE CV</v>
          </cell>
        </row>
        <row r="44787">
          <cell r="C44787">
            <v>53</v>
          </cell>
          <cell r="D44787" t="str">
            <v>DINCO DEL NORTE SA DE CV</v>
          </cell>
        </row>
        <row r="44788">
          <cell r="C44788">
            <v>53</v>
          </cell>
          <cell r="D44788" t="str">
            <v>DINCO DEL NORTE SA DE CV</v>
          </cell>
        </row>
        <row r="44789">
          <cell r="C44789">
            <v>53</v>
          </cell>
          <cell r="D44789" t="str">
            <v>DINCO DEL NORTE SA DE CV</v>
          </cell>
        </row>
        <row r="44790">
          <cell r="C44790">
            <v>115</v>
          </cell>
          <cell r="D44790" t="str">
            <v>GRUMA</v>
          </cell>
        </row>
        <row r="44791">
          <cell r="C44791">
            <v>115</v>
          </cell>
          <cell r="D44791" t="str">
            <v>GRUMA</v>
          </cell>
        </row>
        <row r="44792">
          <cell r="C44792">
            <v>115</v>
          </cell>
          <cell r="D44792" t="str">
            <v>GRUMA</v>
          </cell>
        </row>
        <row r="44793">
          <cell r="C44793">
            <v>28</v>
          </cell>
          <cell r="D44793" t="str">
            <v>CERVECERIA CUAUHTEMOC MOCTEZUMA SA DE CV</v>
          </cell>
        </row>
        <row r="44794">
          <cell r="C44794">
            <v>28</v>
          </cell>
          <cell r="D44794" t="str">
            <v>CERVECERIA CUAUHTEMOC MOCTEZUMA SA DE CV</v>
          </cell>
        </row>
        <row r="44795">
          <cell r="C44795">
            <v>28</v>
          </cell>
          <cell r="D44795" t="str">
            <v>CERVECERIA CUAUHTEMOC MOCTEZUMA SA DE CV</v>
          </cell>
        </row>
        <row r="44796">
          <cell r="C44796">
            <v>28</v>
          </cell>
          <cell r="D44796" t="str">
            <v>CERVECERIA CUAUHTEMOC MOCTEZUMA SA DE CV</v>
          </cell>
        </row>
        <row r="44797">
          <cell r="C44797">
            <v>28</v>
          </cell>
          <cell r="D44797" t="str">
            <v>CERVECERIA CUAUHTEMOC MOCTEZUMA SA DE CV</v>
          </cell>
        </row>
        <row r="44798">
          <cell r="C44798">
            <v>28</v>
          </cell>
          <cell r="D44798" t="str">
            <v>CERVECERIA CUAUHTEMOC MOCTEZUMA SA DE CV</v>
          </cell>
        </row>
        <row r="44799">
          <cell r="C44799">
            <v>28</v>
          </cell>
          <cell r="D44799" t="str">
            <v>CERVECERIA CUAUHTEMOC MOCTEZUMA SA DE CV</v>
          </cell>
        </row>
        <row r="44800">
          <cell r="C44800">
            <v>29</v>
          </cell>
          <cell r="D44800" t="str">
            <v>CERVECERIA CUAUHTEMOC MOCTEZUMA SA DE CV</v>
          </cell>
        </row>
        <row r="44801">
          <cell r="C44801">
            <v>29</v>
          </cell>
          <cell r="D44801" t="str">
            <v>CERVECERIA CUAUHTEMOC MOCTEZUMA SA DE CV</v>
          </cell>
        </row>
        <row r="44802">
          <cell r="C44802">
            <v>29</v>
          </cell>
          <cell r="D44802" t="str">
            <v>CERVECERIA CUAUHTEMOC MOCTEZUMA SA DE CV</v>
          </cell>
        </row>
        <row r="44803">
          <cell r="C44803">
            <v>29</v>
          </cell>
          <cell r="D44803" t="str">
            <v>CERVECERIA CUAUHTEMOC MOCTEZUMA SA DE CV</v>
          </cell>
        </row>
        <row r="44804">
          <cell r="C44804">
            <v>29</v>
          </cell>
          <cell r="D44804" t="str">
            <v>CERVECERIA CUAUHTEMOC MOCTEZUMA SA DE CV</v>
          </cell>
        </row>
        <row r="44805">
          <cell r="C44805">
            <v>30</v>
          </cell>
          <cell r="D44805" t="str">
            <v>CERVECERIA CUAUHTEMOC MOCTEZUMA SA DE CV</v>
          </cell>
        </row>
        <row r="44806">
          <cell r="C44806">
            <v>30</v>
          </cell>
          <cell r="D44806" t="str">
            <v>CERVECERIA CUAUHTEMOC MOCTEZUMA SA DE CV</v>
          </cell>
        </row>
        <row r="44807">
          <cell r="C44807">
            <v>30</v>
          </cell>
          <cell r="D44807" t="str">
            <v>CERVECERIA CUAUHTEMOC MOCTEZUMA SA DE CV</v>
          </cell>
        </row>
        <row r="44808">
          <cell r="C44808">
            <v>30</v>
          </cell>
          <cell r="D44808" t="str">
            <v>CERVECERIA CUAUHTEMOC MOCTEZUMA SA DE CV</v>
          </cell>
        </row>
        <row r="44809">
          <cell r="C44809">
            <v>30</v>
          </cell>
          <cell r="D44809" t="str">
            <v>CERVECERIA CUAUHTEMOC MOCTEZUMA SA DE CV</v>
          </cell>
        </row>
        <row r="44810">
          <cell r="C44810">
            <v>30</v>
          </cell>
          <cell r="D44810" t="str">
            <v>CERVECERIA CUAUHTEMOC MOCTEZUMA SA DE CV</v>
          </cell>
        </row>
        <row r="44811">
          <cell r="C44811">
            <v>31</v>
          </cell>
          <cell r="D44811" t="str">
            <v>CERVECERIA CUAUHTEMOC MOCTEZUMA SA DE CV</v>
          </cell>
        </row>
        <row r="44812">
          <cell r="C44812">
            <v>31</v>
          </cell>
          <cell r="D44812" t="str">
            <v>CERVECERIA CUAUHTEMOC MOCTEZUMA SA DE CV</v>
          </cell>
        </row>
        <row r="44813">
          <cell r="C44813">
            <v>31</v>
          </cell>
          <cell r="D44813" t="str">
            <v>CERVECERIA CUAUHTEMOC MOCTEZUMA SA DE CV</v>
          </cell>
        </row>
        <row r="44814">
          <cell r="C44814">
            <v>31</v>
          </cell>
          <cell r="D44814" t="str">
            <v>CERVECERIA CUAUHTEMOC MOCTEZUMA SA DE CV</v>
          </cell>
        </row>
        <row r="44815">
          <cell r="C44815">
            <v>31</v>
          </cell>
          <cell r="D44815" t="str">
            <v>CERVECERIA CUAUHTEMOC MOCTEZUMA SA DE CV</v>
          </cell>
        </row>
        <row r="44816">
          <cell r="C44816">
            <v>31</v>
          </cell>
          <cell r="D44816" t="str">
            <v>CERVECERIA CUAUHTEMOC MOCTEZUMA SA DE CV</v>
          </cell>
        </row>
        <row r="44817">
          <cell r="C44817">
            <v>31</v>
          </cell>
          <cell r="D44817" t="str">
            <v>CERVECERIA CUAUHTEMOC MOCTEZUMA SA DE CV</v>
          </cell>
        </row>
        <row r="44818">
          <cell r="C44818">
            <v>32</v>
          </cell>
          <cell r="D44818" t="str">
            <v>CERVECERIA CUAUHTEMOC MOCTEZUMA SA DE CV</v>
          </cell>
        </row>
        <row r="44819">
          <cell r="C44819">
            <v>32</v>
          </cell>
          <cell r="D44819" t="str">
            <v>CERVECERIA CUAUHTEMOC MOCTEZUMA SA DE CV</v>
          </cell>
        </row>
        <row r="44820">
          <cell r="C44820">
            <v>32</v>
          </cell>
          <cell r="D44820" t="str">
            <v>CERVECERIA CUAUHTEMOC MOCTEZUMA SA DE CV</v>
          </cell>
        </row>
        <row r="44821">
          <cell r="C44821">
            <v>32</v>
          </cell>
          <cell r="D44821" t="str">
            <v>CERVECERIA CUAUHTEMOC MOCTEZUMA SA DE CV</v>
          </cell>
        </row>
        <row r="44822">
          <cell r="C44822">
            <v>32</v>
          </cell>
          <cell r="D44822" t="str">
            <v>CERVECERIA CUAUHTEMOC MOCTEZUMA SA DE CV</v>
          </cell>
        </row>
        <row r="44823">
          <cell r="C44823">
            <v>32</v>
          </cell>
          <cell r="D44823" t="str">
            <v>CERVECERIA CUAUHTEMOC MOCTEZUMA SA DE CV</v>
          </cell>
        </row>
        <row r="44824">
          <cell r="C44824">
            <v>33</v>
          </cell>
          <cell r="D44824" t="str">
            <v>CERVECERIA CUAUHTEMOC MOCTEZUMA SA DE CV</v>
          </cell>
        </row>
        <row r="44825">
          <cell r="C44825">
            <v>33</v>
          </cell>
          <cell r="D44825" t="str">
            <v>CERVECERIA CUAUHTEMOC MOCTEZUMA SA DE CV</v>
          </cell>
        </row>
        <row r="44826">
          <cell r="C44826">
            <v>33</v>
          </cell>
          <cell r="D44826" t="str">
            <v>CERVECERIA CUAUHTEMOC MOCTEZUMA SA DE CV</v>
          </cell>
        </row>
        <row r="44827">
          <cell r="C44827">
            <v>33</v>
          </cell>
          <cell r="D44827" t="str">
            <v>CERVECERIA CUAUHTEMOC MOCTEZUMA SA DE CV</v>
          </cell>
        </row>
        <row r="44828">
          <cell r="C44828">
            <v>33</v>
          </cell>
          <cell r="D44828" t="str">
            <v>CERVECERIA CUAUHTEMOC MOCTEZUMA SA DE CV</v>
          </cell>
        </row>
        <row r="44829">
          <cell r="C44829">
            <v>33</v>
          </cell>
          <cell r="D44829" t="str">
            <v>CERVECERIA CUAUHTEMOC MOCTEZUMA SA DE CV</v>
          </cell>
        </row>
        <row r="44830">
          <cell r="C44830">
            <v>33</v>
          </cell>
          <cell r="D44830" t="str">
            <v>CERVECERIA CUAUHTEMOC MOCTEZUMA SA DE CV</v>
          </cell>
        </row>
        <row r="44831">
          <cell r="C44831">
            <v>337</v>
          </cell>
          <cell r="D44831" t="str">
            <v>CERVECERIA CUAUHTEMOC MOCTEZUMA SA DE CV</v>
          </cell>
        </row>
        <row r="44832">
          <cell r="C44832">
            <v>337</v>
          </cell>
          <cell r="D44832" t="str">
            <v>CERVECERIA CUAUHTEMOC MOCTEZUMA SA DE CV</v>
          </cell>
        </row>
        <row r="44833">
          <cell r="C44833">
            <v>337</v>
          </cell>
          <cell r="D44833" t="str">
            <v>CERVECERIA CUAUHTEMOC MOCTEZUMA SA DE CV</v>
          </cell>
        </row>
        <row r="44834">
          <cell r="C44834">
            <v>337</v>
          </cell>
          <cell r="D44834" t="str">
            <v>CERVECERIA CUAUHTEMOC MOCTEZUMA SA DE CV</v>
          </cell>
        </row>
        <row r="44835">
          <cell r="C44835">
            <v>337</v>
          </cell>
          <cell r="D44835" t="str">
            <v>CERVECERIA CUAUHTEMOC MOCTEZUMA SA DE CV</v>
          </cell>
        </row>
        <row r="44836">
          <cell r="C44836">
            <v>337</v>
          </cell>
          <cell r="D44836" t="str">
            <v>CERVECERIA CUAUHTEMOC MOCTEZUMA SA DE CV</v>
          </cell>
        </row>
        <row r="44837">
          <cell r="C44837">
            <v>342</v>
          </cell>
          <cell r="D44837" t="str">
            <v>RED STRIPE</v>
          </cell>
        </row>
        <row r="44838">
          <cell r="C44838">
            <v>342</v>
          </cell>
          <cell r="D44838" t="str">
            <v>RED STRIPE</v>
          </cell>
        </row>
        <row r="44839">
          <cell r="C44839">
            <v>342</v>
          </cell>
          <cell r="D44839" t="str">
            <v>RED STRIPE</v>
          </cell>
        </row>
        <row r="44840">
          <cell r="C44840">
            <v>393</v>
          </cell>
          <cell r="D44840" t="str">
            <v>CERVECERIA CUAUHTEMOC MOCTEZUMA SA DE CV</v>
          </cell>
        </row>
        <row r="44841">
          <cell r="C44841">
            <v>436</v>
          </cell>
          <cell r="D44841" t="str">
            <v>CERVECERIA PANAMA, S.A.</v>
          </cell>
        </row>
        <row r="44842">
          <cell r="C44842">
            <v>500</v>
          </cell>
          <cell r="D44842" t="str">
            <v>HEINEKEN PERU SAC</v>
          </cell>
        </row>
        <row r="44843">
          <cell r="C44843">
            <v>500</v>
          </cell>
          <cell r="D44843" t="str">
            <v>HEINEKEN PERU SAC</v>
          </cell>
        </row>
        <row r="44844">
          <cell r="C44844">
            <v>500</v>
          </cell>
          <cell r="D44844" t="str">
            <v>HEINEKEN PERU SAC</v>
          </cell>
        </row>
        <row r="44845">
          <cell r="C44845">
            <v>392</v>
          </cell>
          <cell r="D44845" t="str">
            <v>CIH INTERNATIONAL, S.A.R.L.</v>
          </cell>
        </row>
        <row r="44846">
          <cell r="C44846">
            <v>392</v>
          </cell>
          <cell r="D44846" t="str">
            <v>CIH INTERNATIONAL, S.A.R.L.</v>
          </cell>
        </row>
        <row r="44847">
          <cell r="C44847">
            <v>392</v>
          </cell>
          <cell r="D44847" t="str">
            <v>CIH INTERNATIONAL, S.A.R.L.</v>
          </cell>
        </row>
        <row r="44848">
          <cell r="C44848">
            <v>392</v>
          </cell>
          <cell r="D44848" t="str">
            <v>CIH INTERNATIONAL, S.A.R.L.</v>
          </cell>
        </row>
        <row r="44849">
          <cell r="C44849">
            <v>392</v>
          </cell>
          <cell r="D44849" t="str">
            <v>CIH INTERNATIONAL, S.A.R.L.</v>
          </cell>
        </row>
        <row r="44850">
          <cell r="C44850">
            <v>392</v>
          </cell>
          <cell r="D44850" t="str">
            <v>CIH INTERNATIONAL, S.A.R.L.</v>
          </cell>
        </row>
        <row r="44851">
          <cell r="C44851">
            <v>232</v>
          </cell>
          <cell r="D44851" t="str">
            <v>BANKS (BARBADOS) BREWERIES LTD</v>
          </cell>
        </row>
        <row r="44852">
          <cell r="C44852">
            <v>232</v>
          </cell>
          <cell r="D44852" t="str">
            <v>BANKS (BARBADOS) BREWERIES LTD</v>
          </cell>
        </row>
        <row r="44853">
          <cell r="C44853">
            <v>238</v>
          </cell>
          <cell r="D44853" t="str">
            <v>ANSA MCAL TRADING, INC.</v>
          </cell>
        </row>
        <row r="44854">
          <cell r="C44854">
            <v>238</v>
          </cell>
          <cell r="D44854" t="str">
            <v>ANSA MCAL TRADING, INC.</v>
          </cell>
        </row>
        <row r="44855">
          <cell r="C44855">
            <v>495</v>
          </cell>
          <cell r="D44855" t="str">
            <v>CERVECERIA CUBANA, SA</v>
          </cell>
        </row>
        <row r="44856">
          <cell r="C44856">
            <v>429</v>
          </cell>
          <cell r="D44856" t="str">
            <v>CERVECERIA PRIMUS, S.A. DE C.V.</v>
          </cell>
        </row>
        <row r="44857">
          <cell r="C44857">
            <v>429</v>
          </cell>
          <cell r="D44857" t="str">
            <v>CERVECERIA PRIMUS, S.A. DE C.V.</v>
          </cell>
        </row>
        <row r="44858">
          <cell r="C44858">
            <v>429</v>
          </cell>
          <cell r="D44858" t="str">
            <v>CERVECERIA PRIMUS, S.A. DE C.V.</v>
          </cell>
        </row>
        <row r="44859">
          <cell r="C44859">
            <v>429</v>
          </cell>
          <cell r="D44859" t="str">
            <v>CERVECERIA PRIMUS, S.A. DE C.V.</v>
          </cell>
        </row>
        <row r="44860">
          <cell r="C44860">
            <v>523</v>
          </cell>
          <cell r="D44860" t="str">
            <v>COMPAÑIA CERVECERA HERCULES</v>
          </cell>
        </row>
        <row r="44861">
          <cell r="C44861">
            <v>523</v>
          </cell>
          <cell r="D44861" t="str">
            <v>COMPAÑIA CERVECERA HERCULES</v>
          </cell>
        </row>
        <row r="44862">
          <cell r="C44862">
            <v>413</v>
          </cell>
          <cell r="D44862" t="str">
            <v>MALTAS E INSUMOS CERVECEROS S.A. DE C.V.</v>
          </cell>
        </row>
        <row r="44863">
          <cell r="C44863">
            <v>100</v>
          </cell>
          <cell r="D44863" t="str">
            <v>MANUFACTURAS KALTEX SA DE CV</v>
          </cell>
        </row>
        <row r="44864">
          <cell r="C44864">
            <v>100</v>
          </cell>
          <cell r="D44864" t="str">
            <v>MANUFACTURAS KALTEX SA DE CV</v>
          </cell>
        </row>
        <row r="44865">
          <cell r="C44865">
            <v>16</v>
          </cell>
          <cell r="D44865" t="str">
            <v>GRUMA</v>
          </cell>
        </row>
        <row r="44866">
          <cell r="C44866">
            <v>113</v>
          </cell>
          <cell r="D44866" t="str">
            <v>GRUMA</v>
          </cell>
        </row>
        <row r="44867">
          <cell r="C44867">
            <v>113</v>
          </cell>
          <cell r="D44867" t="str">
            <v>GRUMA</v>
          </cell>
        </row>
        <row r="44868">
          <cell r="C44868">
            <v>115</v>
          </cell>
          <cell r="D44868" t="str">
            <v>GRUMA</v>
          </cell>
        </row>
        <row r="44869">
          <cell r="C44869">
            <v>401</v>
          </cell>
          <cell r="D44869" t="str">
            <v>GYG DERIVADOS Y COMESTIBLES, S.A. DE C.V.</v>
          </cell>
        </row>
        <row r="44870">
          <cell r="C44870">
            <v>496</v>
          </cell>
          <cell r="D44870" t="str">
            <v>PROTVEG</v>
          </cell>
        </row>
        <row r="44871">
          <cell r="C44871">
            <v>128</v>
          </cell>
          <cell r="D44871" t="str">
            <v>PRODUCTOS CURTIENTES SA DE CV</v>
          </cell>
        </row>
        <row r="44872">
          <cell r="C44872">
            <v>128</v>
          </cell>
          <cell r="D44872" t="str">
            <v>PRODUCTOS CURTIENTES SA DE CV</v>
          </cell>
        </row>
        <row r="44873">
          <cell r="C44873">
            <v>128</v>
          </cell>
          <cell r="D44873" t="str">
            <v>PRODUCTOS CURTIENTES SA DE CV</v>
          </cell>
        </row>
        <row r="44874">
          <cell r="C44874">
            <v>128</v>
          </cell>
          <cell r="D44874" t="str">
            <v>PRODUCTOS CURTIENTES SA DE CV</v>
          </cell>
        </row>
        <row r="44875">
          <cell r="C44875">
            <v>144</v>
          </cell>
          <cell r="D44875" t="str">
            <v>SUELAS WYNY SA DE CV</v>
          </cell>
        </row>
        <row r="44876">
          <cell r="C44876">
            <v>144</v>
          </cell>
          <cell r="D44876" t="str">
            <v>SUELAS WYNY SA DE CV</v>
          </cell>
        </row>
        <row r="44877">
          <cell r="C44877">
            <v>184</v>
          </cell>
          <cell r="D44877" t="str">
            <v>CUEROMEX WET BLUE SA DE CV</v>
          </cell>
        </row>
        <row r="44878">
          <cell r="C44878">
            <v>184</v>
          </cell>
          <cell r="D44878" t="str">
            <v>CUEROMEX WET BLUE SA DE CV</v>
          </cell>
        </row>
        <row r="44879">
          <cell r="C44879">
            <v>193</v>
          </cell>
          <cell r="D44879" t="str">
            <v>CURFIMEX SA DE CV</v>
          </cell>
        </row>
        <row r="44880">
          <cell r="C44880">
            <v>202</v>
          </cell>
          <cell r="D44880" t="str">
            <v>CURTIDOS TREVIÑO SA DE CV</v>
          </cell>
        </row>
        <row r="44881">
          <cell r="C44881">
            <v>414</v>
          </cell>
          <cell r="D44881" t="str">
            <v>HELA CHEMICALS SA DE CV</v>
          </cell>
        </row>
        <row r="44882">
          <cell r="C44882">
            <v>420</v>
          </cell>
          <cell r="D44882" t="str">
            <v>PIELES SANTORO, S.A. DE C.V.</v>
          </cell>
        </row>
        <row r="44883">
          <cell r="C44883">
            <v>420</v>
          </cell>
          <cell r="D44883" t="str">
            <v>PIELES SANTORO, S.A. DE C.V.</v>
          </cell>
        </row>
        <row r="44884">
          <cell r="C44884">
            <v>420</v>
          </cell>
          <cell r="D44884" t="str">
            <v>PIELES SANTORO, S.A. DE C.V.</v>
          </cell>
        </row>
        <row r="44885">
          <cell r="C44885">
            <v>420</v>
          </cell>
          <cell r="D44885" t="str">
            <v>PIELES SANTORO, S.A. DE C.V.</v>
          </cell>
        </row>
        <row r="44886">
          <cell r="C44886">
            <v>389</v>
          </cell>
          <cell r="D44886" t="str">
            <v>QUIMICOS VEMONT, S. DE R.L. DE C.V.</v>
          </cell>
        </row>
        <row r="44887">
          <cell r="C44887">
            <v>389</v>
          </cell>
          <cell r="D44887" t="str">
            <v>QUIMICOS VEMONT, S. DE R.L. DE C.V.</v>
          </cell>
        </row>
        <row r="44888">
          <cell r="C44888">
            <v>389</v>
          </cell>
          <cell r="D44888" t="str">
            <v>QUIMICOS VEMONT, S. DE R.L. DE C.V.</v>
          </cell>
        </row>
        <row r="44889">
          <cell r="C44889">
            <v>389</v>
          </cell>
          <cell r="D44889" t="str">
            <v>QUIMICOS VEMONT, S. DE R.L. DE C.V.</v>
          </cell>
        </row>
        <row r="44890">
          <cell r="C44890">
            <v>53</v>
          </cell>
          <cell r="D44890" t="str">
            <v>DINCO DEL NORTE SA DE CV</v>
          </cell>
        </row>
        <row r="44891">
          <cell r="C44891">
            <v>53</v>
          </cell>
          <cell r="D44891" t="str">
            <v>DINCO DEL NORTE SA DE CV</v>
          </cell>
        </row>
        <row r="44892">
          <cell r="C44892">
            <v>53</v>
          </cell>
          <cell r="D44892" t="str">
            <v>DINCO DEL NORTE SA DE CV</v>
          </cell>
        </row>
        <row r="44893">
          <cell r="C44893">
            <v>53</v>
          </cell>
          <cell r="D44893" t="str">
            <v>DINCO DEL NORTE SA DE CV</v>
          </cell>
        </row>
        <row r="44894">
          <cell r="C44894">
            <v>115</v>
          </cell>
          <cell r="D44894" t="str">
            <v>GRUMA</v>
          </cell>
        </row>
        <row r="44895">
          <cell r="C44895">
            <v>115</v>
          </cell>
          <cell r="D44895" t="str">
            <v>GRUMA</v>
          </cell>
        </row>
        <row r="44896">
          <cell r="C44896">
            <v>115</v>
          </cell>
          <cell r="D44896" t="str">
            <v>GRUMA</v>
          </cell>
        </row>
        <row r="44897">
          <cell r="C44897">
            <v>28</v>
          </cell>
          <cell r="D44897" t="str">
            <v>CERVECERIA CUAUHTEMOC MOCTEZUMA SA DE CV</v>
          </cell>
        </row>
        <row r="44898">
          <cell r="C44898">
            <v>28</v>
          </cell>
          <cell r="D44898" t="str">
            <v>CERVECERIA CUAUHTEMOC MOCTEZUMA SA DE CV</v>
          </cell>
        </row>
        <row r="44899">
          <cell r="C44899">
            <v>28</v>
          </cell>
          <cell r="D44899" t="str">
            <v>CERVECERIA CUAUHTEMOC MOCTEZUMA SA DE CV</v>
          </cell>
        </row>
        <row r="44900">
          <cell r="C44900">
            <v>28</v>
          </cell>
          <cell r="D44900" t="str">
            <v>CERVECERIA CUAUHTEMOC MOCTEZUMA SA DE CV</v>
          </cell>
        </row>
        <row r="44901">
          <cell r="C44901">
            <v>28</v>
          </cell>
          <cell r="D44901" t="str">
            <v>CERVECERIA CUAUHTEMOC MOCTEZUMA SA DE CV</v>
          </cell>
        </row>
        <row r="44902">
          <cell r="C44902">
            <v>28</v>
          </cell>
          <cell r="D44902" t="str">
            <v>CERVECERIA CUAUHTEMOC MOCTEZUMA SA DE CV</v>
          </cell>
        </row>
        <row r="44903">
          <cell r="C44903">
            <v>28</v>
          </cell>
          <cell r="D44903" t="str">
            <v>CERVECERIA CUAUHTEMOC MOCTEZUMA SA DE CV</v>
          </cell>
        </row>
        <row r="44904">
          <cell r="C44904">
            <v>29</v>
          </cell>
          <cell r="D44904" t="str">
            <v>CERVECERIA CUAUHTEMOC MOCTEZUMA SA DE CV</v>
          </cell>
        </row>
        <row r="44905">
          <cell r="C44905">
            <v>29</v>
          </cell>
          <cell r="D44905" t="str">
            <v>CERVECERIA CUAUHTEMOC MOCTEZUMA SA DE CV</v>
          </cell>
        </row>
        <row r="44906">
          <cell r="C44906">
            <v>29</v>
          </cell>
          <cell r="D44906" t="str">
            <v>CERVECERIA CUAUHTEMOC MOCTEZUMA SA DE CV</v>
          </cell>
        </row>
        <row r="44907">
          <cell r="C44907">
            <v>29</v>
          </cell>
          <cell r="D44907" t="str">
            <v>CERVECERIA CUAUHTEMOC MOCTEZUMA SA DE CV</v>
          </cell>
        </row>
        <row r="44908">
          <cell r="C44908">
            <v>29</v>
          </cell>
          <cell r="D44908" t="str">
            <v>CERVECERIA CUAUHTEMOC MOCTEZUMA SA DE CV</v>
          </cell>
        </row>
        <row r="44909">
          <cell r="C44909">
            <v>30</v>
          </cell>
          <cell r="D44909" t="str">
            <v>CERVECERIA CUAUHTEMOC MOCTEZUMA SA DE CV</v>
          </cell>
        </row>
        <row r="44910">
          <cell r="C44910">
            <v>30</v>
          </cell>
          <cell r="D44910" t="str">
            <v>CERVECERIA CUAUHTEMOC MOCTEZUMA SA DE CV</v>
          </cell>
        </row>
        <row r="44911">
          <cell r="C44911">
            <v>30</v>
          </cell>
          <cell r="D44911" t="str">
            <v>CERVECERIA CUAUHTEMOC MOCTEZUMA SA DE CV</v>
          </cell>
        </row>
        <row r="44912">
          <cell r="C44912">
            <v>30</v>
          </cell>
          <cell r="D44912" t="str">
            <v>CERVECERIA CUAUHTEMOC MOCTEZUMA SA DE CV</v>
          </cell>
        </row>
        <row r="44913">
          <cell r="C44913">
            <v>30</v>
          </cell>
          <cell r="D44913" t="str">
            <v>CERVECERIA CUAUHTEMOC MOCTEZUMA SA DE CV</v>
          </cell>
        </row>
        <row r="44914">
          <cell r="C44914">
            <v>30</v>
          </cell>
          <cell r="D44914" t="str">
            <v>CERVECERIA CUAUHTEMOC MOCTEZUMA SA DE CV</v>
          </cell>
        </row>
        <row r="44915">
          <cell r="C44915">
            <v>31</v>
          </cell>
          <cell r="D44915" t="str">
            <v>CERVECERIA CUAUHTEMOC MOCTEZUMA SA DE CV</v>
          </cell>
        </row>
        <row r="44916">
          <cell r="C44916">
            <v>31</v>
          </cell>
          <cell r="D44916" t="str">
            <v>CERVECERIA CUAUHTEMOC MOCTEZUMA SA DE CV</v>
          </cell>
        </row>
        <row r="44917">
          <cell r="C44917">
            <v>31</v>
          </cell>
          <cell r="D44917" t="str">
            <v>CERVECERIA CUAUHTEMOC MOCTEZUMA SA DE CV</v>
          </cell>
        </row>
        <row r="44918">
          <cell r="C44918">
            <v>31</v>
          </cell>
          <cell r="D44918" t="str">
            <v>CERVECERIA CUAUHTEMOC MOCTEZUMA SA DE CV</v>
          </cell>
        </row>
        <row r="44919">
          <cell r="C44919">
            <v>31</v>
          </cell>
          <cell r="D44919" t="str">
            <v>CERVECERIA CUAUHTEMOC MOCTEZUMA SA DE CV</v>
          </cell>
        </row>
        <row r="44920">
          <cell r="C44920">
            <v>31</v>
          </cell>
          <cell r="D44920" t="str">
            <v>CERVECERIA CUAUHTEMOC MOCTEZUMA SA DE CV</v>
          </cell>
        </row>
        <row r="44921">
          <cell r="C44921">
            <v>31</v>
          </cell>
          <cell r="D44921" t="str">
            <v>CERVECERIA CUAUHTEMOC MOCTEZUMA SA DE CV</v>
          </cell>
        </row>
        <row r="44922">
          <cell r="C44922">
            <v>32</v>
          </cell>
          <cell r="D44922" t="str">
            <v>CERVECERIA CUAUHTEMOC MOCTEZUMA SA DE CV</v>
          </cell>
        </row>
        <row r="44923">
          <cell r="C44923">
            <v>32</v>
          </cell>
          <cell r="D44923" t="str">
            <v>CERVECERIA CUAUHTEMOC MOCTEZUMA SA DE CV</v>
          </cell>
        </row>
        <row r="44924">
          <cell r="C44924">
            <v>32</v>
          </cell>
          <cell r="D44924" t="str">
            <v>CERVECERIA CUAUHTEMOC MOCTEZUMA SA DE CV</v>
          </cell>
        </row>
        <row r="44925">
          <cell r="C44925">
            <v>32</v>
          </cell>
          <cell r="D44925" t="str">
            <v>CERVECERIA CUAUHTEMOC MOCTEZUMA SA DE CV</v>
          </cell>
        </row>
        <row r="44926">
          <cell r="C44926">
            <v>32</v>
          </cell>
          <cell r="D44926" t="str">
            <v>CERVECERIA CUAUHTEMOC MOCTEZUMA SA DE CV</v>
          </cell>
        </row>
        <row r="44927">
          <cell r="C44927">
            <v>32</v>
          </cell>
          <cell r="D44927" t="str">
            <v>CERVECERIA CUAUHTEMOC MOCTEZUMA SA DE CV</v>
          </cell>
        </row>
        <row r="44928">
          <cell r="C44928">
            <v>33</v>
          </cell>
          <cell r="D44928" t="str">
            <v>CERVECERIA CUAUHTEMOC MOCTEZUMA SA DE CV</v>
          </cell>
        </row>
        <row r="44929">
          <cell r="C44929">
            <v>33</v>
          </cell>
          <cell r="D44929" t="str">
            <v>CERVECERIA CUAUHTEMOC MOCTEZUMA SA DE CV</v>
          </cell>
        </row>
        <row r="44930">
          <cell r="C44930">
            <v>33</v>
          </cell>
          <cell r="D44930" t="str">
            <v>CERVECERIA CUAUHTEMOC MOCTEZUMA SA DE CV</v>
          </cell>
        </row>
        <row r="44931">
          <cell r="C44931">
            <v>33</v>
          </cell>
          <cell r="D44931" t="str">
            <v>CERVECERIA CUAUHTEMOC MOCTEZUMA SA DE CV</v>
          </cell>
        </row>
        <row r="44932">
          <cell r="C44932">
            <v>33</v>
          </cell>
          <cell r="D44932" t="str">
            <v>CERVECERIA CUAUHTEMOC MOCTEZUMA SA DE CV</v>
          </cell>
        </row>
        <row r="44933">
          <cell r="C44933">
            <v>33</v>
          </cell>
          <cell r="D44933" t="str">
            <v>CERVECERIA CUAUHTEMOC MOCTEZUMA SA DE CV</v>
          </cell>
        </row>
        <row r="44934">
          <cell r="C44934">
            <v>33</v>
          </cell>
          <cell r="D44934" t="str">
            <v>CERVECERIA CUAUHTEMOC MOCTEZUMA SA DE CV</v>
          </cell>
        </row>
        <row r="44935">
          <cell r="C44935">
            <v>337</v>
          </cell>
          <cell r="D44935" t="str">
            <v>CERVECERIA CUAUHTEMOC MOCTEZUMA SA DE CV</v>
          </cell>
        </row>
        <row r="44936">
          <cell r="C44936">
            <v>337</v>
          </cell>
          <cell r="D44936" t="str">
            <v>CERVECERIA CUAUHTEMOC MOCTEZUMA SA DE CV</v>
          </cell>
        </row>
        <row r="44937">
          <cell r="C44937">
            <v>337</v>
          </cell>
          <cell r="D44937" t="str">
            <v>CERVECERIA CUAUHTEMOC MOCTEZUMA SA DE CV</v>
          </cell>
        </row>
        <row r="44938">
          <cell r="C44938">
            <v>337</v>
          </cell>
          <cell r="D44938" t="str">
            <v>CERVECERIA CUAUHTEMOC MOCTEZUMA SA DE CV</v>
          </cell>
        </row>
        <row r="44939">
          <cell r="C44939">
            <v>337</v>
          </cell>
          <cell r="D44939" t="str">
            <v>CERVECERIA CUAUHTEMOC MOCTEZUMA SA DE CV</v>
          </cell>
        </row>
        <row r="44940">
          <cell r="C44940">
            <v>337</v>
          </cell>
          <cell r="D44940" t="str">
            <v>CERVECERIA CUAUHTEMOC MOCTEZUMA SA DE CV</v>
          </cell>
        </row>
        <row r="44941">
          <cell r="C44941">
            <v>342</v>
          </cell>
          <cell r="D44941" t="str">
            <v>RED STRIPE</v>
          </cell>
        </row>
        <row r="44942">
          <cell r="C44942">
            <v>342</v>
          </cell>
          <cell r="D44942" t="str">
            <v>RED STRIPE</v>
          </cell>
        </row>
        <row r="44943">
          <cell r="C44943">
            <v>342</v>
          </cell>
          <cell r="D44943" t="str">
            <v>RED STRIPE</v>
          </cell>
        </row>
        <row r="44944">
          <cell r="C44944">
            <v>393</v>
          </cell>
          <cell r="D44944" t="str">
            <v>CERVECERIA CUAUHTEMOC MOCTEZUMA SA DE CV</v>
          </cell>
        </row>
        <row r="44945">
          <cell r="C44945">
            <v>436</v>
          </cell>
          <cell r="D44945" t="str">
            <v>CERVECERIA PANAMA, S.A.</v>
          </cell>
        </row>
        <row r="44946">
          <cell r="C44946">
            <v>500</v>
          </cell>
          <cell r="D44946" t="str">
            <v>HEINEKEN PERU SAC</v>
          </cell>
        </row>
        <row r="44947">
          <cell r="C44947">
            <v>500</v>
          </cell>
          <cell r="D44947" t="str">
            <v>HEINEKEN PERU SAC</v>
          </cell>
        </row>
        <row r="44948">
          <cell r="C44948">
            <v>500</v>
          </cell>
          <cell r="D44948" t="str">
            <v>HEINEKEN PERU SAC</v>
          </cell>
        </row>
        <row r="44949">
          <cell r="C44949">
            <v>392</v>
          </cell>
          <cell r="D44949" t="str">
            <v>CIH INTERNATIONAL, S.A.R.L.</v>
          </cell>
        </row>
        <row r="44950">
          <cell r="C44950">
            <v>392</v>
          </cell>
          <cell r="D44950" t="str">
            <v>CIH INTERNATIONAL, S.A.R.L.</v>
          </cell>
        </row>
        <row r="44951">
          <cell r="C44951">
            <v>392</v>
          </cell>
          <cell r="D44951" t="str">
            <v>CIH INTERNATIONAL, S.A.R.L.</v>
          </cell>
        </row>
        <row r="44952">
          <cell r="C44952">
            <v>392</v>
          </cell>
          <cell r="D44952" t="str">
            <v>CIH INTERNATIONAL, S.A.R.L.</v>
          </cell>
        </row>
        <row r="44953">
          <cell r="C44953">
            <v>392</v>
          </cell>
          <cell r="D44953" t="str">
            <v>CIH INTERNATIONAL, S.A.R.L.</v>
          </cell>
        </row>
        <row r="44954">
          <cell r="C44954">
            <v>392</v>
          </cell>
          <cell r="D44954" t="str">
            <v>CIH INTERNATIONAL, S.A.R.L.</v>
          </cell>
        </row>
        <row r="44955">
          <cell r="C44955">
            <v>232</v>
          </cell>
          <cell r="D44955" t="str">
            <v>BANKS (BARBADOS) BREWERIES LTD</v>
          </cell>
        </row>
        <row r="44956">
          <cell r="C44956">
            <v>232</v>
          </cell>
          <cell r="D44956" t="str">
            <v>BANKS (BARBADOS) BREWERIES LTD</v>
          </cell>
        </row>
        <row r="44957">
          <cell r="C44957">
            <v>238</v>
          </cell>
          <cell r="D44957" t="str">
            <v>ANSA MCAL TRADING, INC.</v>
          </cell>
        </row>
        <row r="44958">
          <cell r="C44958">
            <v>238</v>
          </cell>
          <cell r="D44958" t="str">
            <v>ANSA MCAL TRADING, INC.</v>
          </cell>
        </row>
        <row r="44959">
          <cell r="C44959">
            <v>495</v>
          </cell>
          <cell r="D44959" t="str">
            <v>CERVECERIA CUBANA, SA</v>
          </cell>
        </row>
        <row r="44960">
          <cell r="C44960">
            <v>429</v>
          </cell>
          <cell r="D44960" t="str">
            <v>CERVECERIA PRIMUS, S.A. DE C.V.</v>
          </cell>
        </row>
        <row r="44961">
          <cell r="C44961">
            <v>429</v>
          </cell>
          <cell r="D44961" t="str">
            <v>CERVECERIA PRIMUS, S.A. DE C.V.</v>
          </cell>
        </row>
        <row r="44962">
          <cell r="C44962">
            <v>429</v>
          </cell>
          <cell r="D44962" t="str">
            <v>CERVECERIA PRIMUS, S.A. DE C.V.</v>
          </cell>
        </row>
        <row r="44963">
          <cell r="C44963">
            <v>429</v>
          </cell>
          <cell r="D44963" t="str">
            <v>CERVECERIA PRIMUS, S.A. DE C.V.</v>
          </cell>
        </row>
        <row r="44964">
          <cell r="C44964">
            <v>523</v>
          </cell>
          <cell r="D44964" t="str">
            <v>COMPAÑIA CERVECERA HERCULES</v>
          </cell>
        </row>
        <row r="44965">
          <cell r="C44965">
            <v>523</v>
          </cell>
          <cell r="D44965" t="str">
            <v>COMPAÑIA CERVECERA HERCULES</v>
          </cell>
        </row>
        <row r="44966">
          <cell r="C44966">
            <v>413</v>
          </cell>
          <cell r="D44966" t="str">
            <v>MALTAS E INSUMOS CERVECEROS S.A. DE C.V.</v>
          </cell>
        </row>
        <row r="44967">
          <cell r="C44967">
            <v>100</v>
          </cell>
          <cell r="D44967" t="str">
            <v>MANUFACTURAS KALTEX SA DE CV</v>
          </cell>
        </row>
        <row r="44968">
          <cell r="C44968">
            <v>100</v>
          </cell>
          <cell r="D44968" t="str">
            <v>MANUFACTURAS KALTEX SA DE CV</v>
          </cell>
        </row>
        <row r="44969">
          <cell r="C44969">
            <v>16</v>
          </cell>
          <cell r="D44969" t="str">
            <v>GRUMA</v>
          </cell>
        </row>
        <row r="44970">
          <cell r="C44970">
            <v>113</v>
          </cell>
          <cell r="D44970" t="str">
            <v>GRUMA</v>
          </cell>
        </row>
        <row r="44971">
          <cell r="C44971">
            <v>113</v>
          </cell>
          <cell r="D44971" t="str">
            <v>GRUMA</v>
          </cell>
        </row>
        <row r="44972">
          <cell r="C44972">
            <v>115</v>
          </cell>
          <cell r="D44972" t="str">
            <v>GRUMA</v>
          </cell>
        </row>
        <row r="44973">
          <cell r="C44973">
            <v>401</v>
          </cell>
          <cell r="D44973" t="str">
            <v>GYG DERIVADOS Y COMESTIBLES, S.A. DE C.V.</v>
          </cell>
        </row>
        <row r="44974">
          <cell r="C44974">
            <v>496</v>
          </cell>
          <cell r="D44974" t="str">
            <v>PROTVEG</v>
          </cell>
        </row>
        <row r="44975">
          <cell r="C44975">
            <v>128</v>
          </cell>
          <cell r="D44975" t="str">
            <v>PRODUCTOS CURTIENTES SA DE CV</v>
          </cell>
        </row>
        <row r="44976">
          <cell r="C44976">
            <v>128</v>
          </cell>
          <cell r="D44976" t="str">
            <v>PRODUCTOS CURTIENTES SA DE CV</v>
          </cell>
        </row>
        <row r="44977">
          <cell r="C44977">
            <v>128</v>
          </cell>
          <cell r="D44977" t="str">
            <v>PRODUCTOS CURTIENTES SA DE CV</v>
          </cell>
        </row>
        <row r="44978">
          <cell r="C44978">
            <v>128</v>
          </cell>
          <cell r="D44978" t="str">
            <v>PRODUCTOS CURTIENTES SA DE CV</v>
          </cell>
        </row>
        <row r="44979">
          <cell r="C44979">
            <v>144</v>
          </cell>
          <cell r="D44979" t="str">
            <v>SUELAS WYNY SA DE CV</v>
          </cell>
        </row>
        <row r="44980">
          <cell r="C44980">
            <v>144</v>
          </cell>
          <cell r="D44980" t="str">
            <v>SUELAS WYNY SA DE CV</v>
          </cell>
        </row>
        <row r="44981">
          <cell r="C44981">
            <v>184</v>
          </cell>
          <cell r="D44981" t="str">
            <v>CUEROMEX WET BLUE SA DE CV</v>
          </cell>
        </row>
        <row r="44982">
          <cell r="C44982">
            <v>184</v>
          </cell>
          <cell r="D44982" t="str">
            <v>CUEROMEX WET BLUE SA DE CV</v>
          </cell>
        </row>
        <row r="44983">
          <cell r="C44983">
            <v>193</v>
          </cell>
          <cell r="D44983" t="str">
            <v>CURFIMEX SA DE CV</v>
          </cell>
        </row>
        <row r="44984">
          <cell r="C44984">
            <v>202</v>
          </cell>
          <cell r="D44984" t="str">
            <v>CURTIDOS TREVIÑO SA DE CV</v>
          </cell>
        </row>
        <row r="44985">
          <cell r="C44985">
            <v>414</v>
          </cell>
          <cell r="D44985" t="str">
            <v>HELA CHEMICALS SA DE CV</v>
          </cell>
        </row>
        <row r="44986">
          <cell r="C44986">
            <v>420</v>
          </cell>
          <cell r="D44986" t="str">
            <v>PIELES SANTORO, S.A. DE C.V.</v>
          </cell>
        </row>
        <row r="44987">
          <cell r="C44987">
            <v>420</v>
          </cell>
          <cell r="D44987" t="str">
            <v>PIELES SANTORO, S.A. DE C.V.</v>
          </cell>
        </row>
        <row r="44988">
          <cell r="C44988">
            <v>420</v>
          </cell>
          <cell r="D44988" t="str">
            <v>PIELES SANTORO, S.A. DE C.V.</v>
          </cell>
        </row>
        <row r="44989">
          <cell r="C44989">
            <v>420</v>
          </cell>
          <cell r="D44989" t="str">
            <v>PIELES SANTORO, S.A. DE C.V.</v>
          </cell>
        </row>
        <row r="44990">
          <cell r="C44990">
            <v>389</v>
          </cell>
          <cell r="D44990" t="str">
            <v>QUIMICOS VEMONT, S. DE R.L. DE C.V.</v>
          </cell>
        </row>
        <row r="44991">
          <cell r="C44991">
            <v>389</v>
          </cell>
          <cell r="D44991" t="str">
            <v>QUIMICOS VEMONT, S. DE R.L. DE C.V.</v>
          </cell>
        </row>
        <row r="44992">
          <cell r="C44992">
            <v>389</v>
          </cell>
          <cell r="D44992" t="str">
            <v>QUIMICOS VEMONT, S. DE R.L. DE C.V.</v>
          </cell>
        </row>
        <row r="44993">
          <cell r="C44993">
            <v>389</v>
          </cell>
          <cell r="D44993" t="str">
            <v>QUIMICOS VEMONT, S. DE R.L. DE C.V.</v>
          </cell>
        </row>
        <row r="44994">
          <cell r="C44994">
            <v>53</v>
          </cell>
          <cell r="D44994" t="str">
            <v>DINCO DEL NORTE SA DE CV</v>
          </cell>
        </row>
        <row r="44995">
          <cell r="C44995">
            <v>53</v>
          </cell>
          <cell r="D44995" t="str">
            <v>DINCO DEL NORTE SA DE CV</v>
          </cell>
        </row>
        <row r="44996">
          <cell r="C44996">
            <v>53</v>
          </cell>
          <cell r="D44996" t="str">
            <v>DINCO DEL NORTE SA DE CV</v>
          </cell>
        </row>
        <row r="44997">
          <cell r="C44997">
            <v>53</v>
          </cell>
          <cell r="D44997" t="str">
            <v>DINCO DEL NORTE SA DE CV</v>
          </cell>
        </row>
        <row r="44998">
          <cell r="C44998">
            <v>115</v>
          </cell>
          <cell r="D44998" t="str">
            <v>GRUMA</v>
          </cell>
        </row>
        <row r="44999">
          <cell r="C44999">
            <v>115</v>
          </cell>
          <cell r="D44999" t="str">
            <v>GRUMA</v>
          </cell>
        </row>
        <row r="45000">
          <cell r="C45000">
            <v>115</v>
          </cell>
          <cell r="D45000" t="str">
            <v>GRUMA</v>
          </cell>
        </row>
        <row r="45001">
          <cell r="C45001">
            <v>28</v>
          </cell>
          <cell r="D45001" t="str">
            <v>CERVECERIA CUAUHTEMOC MOCTEZUMA SA DE CV</v>
          </cell>
        </row>
        <row r="45002">
          <cell r="C45002">
            <v>28</v>
          </cell>
          <cell r="D45002" t="str">
            <v>CERVECERIA CUAUHTEMOC MOCTEZUMA SA DE CV</v>
          </cell>
        </row>
        <row r="45003">
          <cell r="C45003">
            <v>28</v>
          </cell>
          <cell r="D45003" t="str">
            <v>CERVECERIA CUAUHTEMOC MOCTEZUMA SA DE CV</v>
          </cell>
        </row>
        <row r="45004">
          <cell r="C45004">
            <v>28</v>
          </cell>
          <cell r="D45004" t="str">
            <v>CERVECERIA CUAUHTEMOC MOCTEZUMA SA DE CV</v>
          </cell>
        </row>
        <row r="45005">
          <cell r="C45005">
            <v>28</v>
          </cell>
          <cell r="D45005" t="str">
            <v>CERVECERIA CUAUHTEMOC MOCTEZUMA SA DE CV</v>
          </cell>
        </row>
        <row r="45006">
          <cell r="C45006">
            <v>28</v>
          </cell>
          <cell r="D45006" t="str">
            <v>CERVECERIA CUAUHTEMOC MOCTEZUMA SA DE CV</v>
          </cell>
        </row>
        <row r="45007">
          <cell r="C45007">
            <v>28</v>
          </cell>
          <cell r="D45007" t="str">
            <v>CERVECERIA CUAUHTEMOC MOCTEZUMA SA DE CV</v>
          </cell>
        </row>
        <row r="45008">
          <cell r="C45008">
            <v>29</v>
          </cell>
          <cell r="D45008" t="str">
            <v>CERVECERIA CUAUHTEMOC MOCTEZUMA SA DE CV</v>
          </cell>
        </row>
        <row r="45009">
          <cell r="C45009">
            <v>29</v>
          </cell>
          <cell r="D45009" t="str">
            <v>CERVECERIA CUAUHTEMOC MOCTEZUMA SA DE CV</v>
          </cell>
        </row>
        <row r="45010">
          <cell r="C45010">
            <v>29</v>
          </cell>
          <cell r="D45010" t="str">
            <v>CERVECERIA CUAUHTEMOC MOCTEZUMA SA DE CV</v>
          </cell>
        </row>
        <row r="45011">
          <cell r="C45011">
            <v>29</v>
          </cell>
          <cell r="D45011" t="str">
            <v>CERVECERIA CUAUHTEMOC MOCTEZUMA SA DE CV</v>
          </cell>
        </row>
        <row r="45012">
          <cell r="C45012">
            <v>29</v>
          </cell>
          <cell r="D45012" t="str">
            <v>CERVECERIA CUAUHTEMOC MOCTEZUMA SA DE CV</v>
          </cell>
        </row>
        <row r="45013">
          <cell r="C45013">
            <v>30</v>
          </cell>
          <cell r="D45013" t="str">
            <v>CERVECERIA CUAUHTEMOC MOCTEZUMA SA DE CV</v>
          </cell>
        </row>
        <row r="45014">
          <cell r="C45014">
            <v>30</v>
          </cell>
          <cell r="D45014" t="str">
            <v>CERVECERIA CUAUHTEMOC MOCTEZUMA SA DE CV</v>
          </cell>
        </row>
        <row r="45015">
          <cell r="C45015">
            <v>30</v>
          </cell>
          <cell r="D45015" t="str">
            <v>CERVECERIA CUAUHTEMOC MOCTEZUMA SA DE CV</v>
          </cell>
        </row>
        <row r="45016">
          <cell r="C45016">
            <v>30</v>
          </cell>
          <cell r="D45016" t="str">
            <v>CERVECERIA CUAUHTEMOC MOCTEZUMA SA DE CV</v>
          </cell>
        </row>
        <row r="45017">
          <cell r="C45017">
            <v>30</v>
          </cell>
          <cell r="D45017" t="str">
            <v>CERVECERIA CUAUHTEMOC MOCTEZUMA SA DE CV</v>
          </cell>
        </row>
        <row r="45018">
          <cell r="C45018">
            <v>30</v>
          </cell>
          <cell r="D45018" t="str">
            <v>CERVECERIA CUAUHTEMOC MOCTEZUMA SA DE CV</v>
          </cell>
        </row>
        <row r="45019">
          <cell r="C45019">
            <v>31</v>
          </cell>
          <cell r="D45019" t="str">
            <v>CERVECERIA CUAUHTEMOC MOCTEZUMA SA DE CV</v>
          </cell>
        </row>
        <row r="45020">
          <cell r="C45020">
            <v>31</v>
          </cell>
          <cell r="D45020" t="str">
            <v>CERVECERIA CUAUHTEMOC MOCTEZUMA SA DE CV</v>
          </cell>
        </row>
        <row r="45021">
          <cell r="C45021">
            <v>31</v>
          </cell>
          <cell r="D45021" t="str">
            <v>CERVECERIA CUAUHTEMOC MOCTEZUMA SA DE CV</v>
          </cell>
        </row>
        <row r="45022">
          <cell r="C45022">
            <v>31</v>
          </cell>
          <cell r="D45022" t="str">
            <v>CERVECERIA CUAUHTEMOC MOCTEZUMA SA DE CV</v>
          </cell>
        </row>
        <row r="45023">
          <cell r="C45023">
            <v>31</v>
          </cell>
          <cell r="D45023" t="str">
            <v>CERVECERIA CUAUHTEMOC MOCTEZUMA SA DE CV</v>
          </cell>
        </row>
        <row r="45024">
          <cell r="C45024">
            <v>31</v>
          </cell>
          <cell r="D45024" t="str">
            <v>CERVECERIA CUAUHTEMOC MOCTEZUMA SA DE CV</v>
          </cell>
        </row>
        <row r="45025">
          <cell r="C45025">
            <v>31</v>
          </cell>
          <cell r="D45025" t="str">
            <v>CERVECERIA CUAUHTEMOC MOCTEZUMA SA DE CV</v>
          </cell>
        </row>
        <row r="45026">
          <cell r="C45026">
            <v>32</v>
          </cell>
          <cell r="D45026" t="str">
            <v>CERVECERIA CUAUHTEMOC MOCTEZUMA SA DE CV</v>
          </cell>
        </row>
        <row r="45027">
          <cell r="C45027">
            <v>32</v>
          </cell>
          <cell r="D45027" t="str">
            <v>CERVECERIA CUAUHTEMOC MOCTEZUMA SA DE CV</v>
          </cell>
        </row>
        <row r="45028">
          <cell r="C45028">
            <v>32</v>
          </cell>
          <cell r="D45028" t="str">
            <v>CERVECERIA CUAUHTEMOC MOCTEZUMA SA DE CV</v>
          </cell>
        </row>
        <row r="45029">
          <cell r="C45029">
            <v>32</v>
          </cell>
          <cell r="D45029" t="str">
            <v>CERVECERIA CUAUHTEMOC MOCTEZUMA SA DE CV</v>
          </cell>
        </row>
        <row r="45030">
          <cell r="C45030">
            <v>32</v>
          </cell>
          <cell r="D45030" t="str">
            <v>CERVECERIA CUAUHTEMOC MOCTEZUMA SA DE CV</v>
          </cell>
        </row>
        <row r="45031">
          <cell r="C45031">
            <v>32</v>
          </cell>
          <cell r="D45031" t="str">
            <v>CERVECERIA CUAUHTEMOC MOCTEZUMA SA DE CV</v>
          </cell>
        </row>
        <row r="45032">
          <cell r="C45032">
            <v>33</v>
          </cell>
          <cell r="D45032" t="str">
            <v>CERVECERIA CUAUHTEMOC MOCTEZUMA SA DE CV</v>
          </cell>
        </row>
        <row r="45033">
          <cell r="C45033">
            <v>33</v>
          </cell>
          <cell r="D45033" t="str">
            <v>CERVECERIA CUAUHTEMOC MOCTEZUMA SA DE CV</v>
          </cell>
        </row>
        <row r="45034">
          <cell r="C45034">
            <v>33</v>
          </cell>
          <cell r="D45034" t="str">
            <v>CERVECERIA CUAUHTEMOC MOCTEZUMA SA DE CV</v>
          </cell>
        </row>
        <row r="45035">
          <cell r="C45035">
            <v>33</v>
          </cell>
          <cell r="D45035" t="str">
            <v>CERVECERIA CUAUHTEMOC MOCTEZUMA SA DE CV</v>
          </cell>
        </row>
        <row r="45036">
          <cell r="C45036">
            <v>33</v>
          </cell>
          <cell r="D45036" t="str">
            <v>CERVECERIA CUAUHTEMOC MOCTEZUMA SA DE CV</v>
          </cell>
        </row>
        <row r="45037">
          <cell r="C45037">
            <v>33</v>
          </cell>
          <cell r="D45037" t="str">
            <v>CERVECERIA CUAUHTEMOC MOCTEZUMA SA DE CV</v>
          </cell>
        </row>
        <row r="45038">
          <cell r="C45038">
            <v>33</v>
          </cell>
          <cell r="D45038" t="str">
            <v>CERVECERIA CUAUHTEMOC MOCTEZUMA SA DE CV</v>
          </cell>
        </row>
        <row r="45039">
          <cell r="C45039">
            <v>337</v>
          </cell>
          <cell r="D45039" t="str">
            <v>CERVECERIA CUAUHTEMOC MOCTEZUMA SA DE CV</v>
          </cell>
        </row>
        <row r="45040">
          <cell r="C45040">
            <v>337</v>
          </cell>
          <cell r="D45040" t="str">
            <v>CERVECERIA CUAUHTEMOC MOCTEZUMA SA DE CV</v>
          </cell>
        </row>
        <row r="45041">
          <cell r="C45041">
            <v>337</v>
          </cell>
          <cell r="D45041" t="str">
            <v>CERVECERIA CUAUHTEMOC MOCTEZUMA SA DE CV</v>
          </cell>
        </row>
        <row r="45042">
          <cell r="C45042">
            <v>337</v>
          </cell>
          <cell r="D45042" t="str">
            <v>CERVECERIA CUAUHTEMOC MOCTEZUMA SA DE CV</v>
          </cell>
        </row>
        <row r="45043">
          <cell r="C45043">
            <v>337</v>
          </cell>
          <cell r="D45043" t="str">
            <v>CERVECERIA CUAUHTEMOC MOCTEZUMA SA DE CV</v>
          </cell>
        </row>
        <row r="45044">
          <cell r="C45044">
            <v>337</v>
          </cell>
          <cell r="D45044" t="str">
            <v>CERVECERIA CUAUHTEMOC MOCTEZUMA SA DE CV</v>
          </cell>
        </row>
        <row r="45045">
          <cell r="C45045">
            <v>342</v>
          </cell>
          <cell r="D45045" t="str">
            <v>RED STRIPE</v>
          </cell>
        </row>
        <row r="45046">
          <cell r="C45046">
            <v>342</v>
          </cell>
          <cell r="D45046" t="str">
            <v>RED STRIPE</v>
          </cell>
        </row>
        <row r="45047">
          <cell r="C45047">
            <v>342</v>
          </cell>
          <cell r="D45047" t="str">
            <v>RED STRIPE</v>
          </cell>
        </row>
        <row r="45048">
          <cell r="C45048">
            <v>393</v>
          </cell>
          <cell r="D45048" t="str">
            <v>CERVECERIA CUAUHTEMOC MOCTEZUMA SA DE CV</v>
          </cell>
        </row>
        <row r="45049">
          <cell r="C45049">
            <v>436</v>
          </cell>
          <cell r="D45049" t="str">
            <v>CERVECERIA PANAMA, S.A.</v>
          </cell>
        </row>
        <row r="45050">
          <cell r="C45050">
            <v>500</v>
          </cell>
          <cell r="D45050" t="str">
            <v>HEINEKEN PERU SAC</v>
          </cell>
        </row>
        <row r="45051">
          <cell r="C45051">
            <v>500</v>
          </cell>
          <cell r="D45051" t="str">
            <v>HEINEKEN PERU SAC</v>
          </cell>
        </row>
        <row r="45052">
          <cell r="C45052">
            <v>500</v>
          </cell>
          <cell r="D45052" t="str">
            <v>HEINEKEN PERU SAC</v>
          </cell>
        </row>
        <row r="45053">
          <cell r="C45053">
            <v>392</v>
          </cell>
          <cell r="D45053" t="str">
            <v>CIH INTERNATIONAL, S.A.R.L.</v>
          </cell>
        </row>
        <row r="45054">
          <cell r="C45054">
            <v>392</v>
          </cell>
          <cell r="D45054" t="str">
            <v>CIH INTERNATIONAL, S.A.R.L.</v>
          </cell>
        </row>
        <row r="45055">
          <cell r="C45055">
            <v>392</v>
          </cell>
          <cell r="D45055" t="str">
            <v>CIH INTERNATIONAL, S.A.R.L.</v>
          </cell>
        </row>
        <row r="45056">
          <cell r="C45056">
            <v>392</v>
          </cell>
          <cell r="D45056" t="str">
            <v>CIH INTERNATIONAL, S.A.R.L.</v>
          </cell>
        </row>
        <row r="45057">
          <cell r="C45057">
            <v>392</v>
          </cell>
          <cell r="D45057" t="str">
            <v>CIH INTERNATIONAL, S.A.R.L.</v>
          </cell>
        </row>
        <row r="45058">
          <cell r="C45058">
            <v>392</v>
          </cell>
          <cell r="D45058" t="str">
            <v>CIH INTERNATIONAL, S.A.R.L.</v>
          </cell>
        </row>
        <row r="45059">
          <cell r="C45059">
            <v>232</v>
          </cell>
          <cell r="D45059" t="str">
            <v>BANKS (BARBADOS) BREWERIES LTD</v>
          </cell>
        </row>
        <row r="45060">
          <cell r="C45060">
            <v>232</v>
          </cell>
          <cell r="D45060" t="str">
            <v>BANKS (BARBADOS) BREWERIES LTD</v>
          </cell>
        </row>
        <row r="45061">
          <cell r="C45061">
            <v>238</v>
          </cell>
          <cell r="D45061" t="str">
            <v>ANSA MCAL TRADING, INC.</v>
          </cell>
        </row>
        <row r="45062">
          <cell r="C45062">
            <v>238</v>
          </cell>
          <cell r="D45062" t="str">
            <v>ANSA MCAL TRADING, INC.</v>
          </cell>
        </row>
        <row r="45063">
          <cell r="C45063">
            <v>495</v>
          </cell>
          <cell r="D45063" t="str">
            <v>CERVECERIA CUBANA, SA</v>
          </cell>
        </row>
        <row r="45064">
          <cell r="C45064">
            <v>429</v>
          </cell>
          <cell r="D45064" t="str">
            <v>CERVECERIA PRIMUS, S.A. DE C.V.</v>
          </cell>
        </row>
        <row r="45065">
          <cell r="C45065">
            <v>429</v>
          </cell>
          <cell r="D45065" t="str">
            <v>CERVECERIA PRIMUS, S.A. DE C.V.</v>
          </cell>
        </row>
        <row r="45066">
          <cell r="C45066">
            <v>429</v>
          </cell>
          <cell r="D45066" t="str">
            <v>CERVECERIA PRIMUS, S.A. DE C.V.</v>
          </cell>
        </row>
        <row r="45067">
          <cell r="C45067">
            <v>429</v>
          </cell>
          <cell r="D45067" t="str">
            <v>CERVECERIA PRIMUS, S.A. DE C.V.</v>
          </cell>
        </row>
        <row r="45068">
          <cell r="C45068">
            <v>523</v>
          </cell>
          <cell r="D45068" t="str">
            <v>COMPAÑIA CERVECERA HERCULES</v>
          </cell>
        </row>
        <row r="45069">
          <cell r="C45069">
            <v>523</v>
          </cell>
          <cell r="D45069" t="str">
            <v>COMPAÑIA CERVECERA HERCULES</v>
          </cell>
        </row>
        <row r="45070">
          <cell r="C45070">
            <v>413</v>
          </cell>
          <cell r="D45070" t="str">
            <v>MALTAS E INSUMOS CERVECEROS S.A. DE C.V.</v>
          </cell>
        </row>
        <row r="45071">
          <cell r="C45071">
            <v>100</v>
          </cell>
          <cell r="D45071" t="str">
            <v>MANUFACTURAS KALTEX SA DE CV</v>
          </cell>
        </row>
        <row r="45072">
          <cell r="C45072">
            <v>100</v>
          </cell>
          <cell r="D45072" t="str">
            <v>MANUFACTURAS KALTEX SA DE CV</v>
          </cell>
        </row>
        <row r="45073">
          <cell r="C45073">
            <v>16</v>
          </cell>
          <cell r="D45073" t="str">
            <v>GRUMA</v>
          </cell>
        </row>
        <row r="45074">
          <cell r="C45074">
            <v>113</v>
          </cell>
          <cell r="D45074" t="str">
            <v>GRUMA</v>
          </cell>
        </row>
        <row r="45075">
          <cell r="C45075">
            <v>113</v>
          </cell>
          <cell r="D45075" t="str">
            <v>GRUMA</v>
          </cell>
        </row>
        <row r="45076">
          <cell r="C45076">
            <v>115</v>
          </cell>
          <cell r="D45076" t="str">
            <v>GRUMA</v>
          </cell>
        </row>
        <row r="45077">
          <cell r="C45077">
            <v>401</v>
          </cell>
          <cell r="D45077" t="str">
            <v>GYG DERIVADOS Y COMESTIBLES, S.A. DE C.V.</v>
          </cell>
        </row>
        <row r="45078">
          <cell r="C45078">
            <v>496</v>
          </cell>
          <cell r="D45078" t="str">
            <v>PROTVEG</v>
          </cell>
        </row>
        <row r="45079">
          <cell r="C45079">
            <v>128</v>
          </cell>
          <cell r="D45079" t="str">
            <v>PRODUCTOS CURTIENTES SA DE CV</v>
          </cell>
        </row>
        <row r="45080">
          <cell r="C45080">
            <v>128</v>
          </cell>
          <cell r="D45080" t="str">
            <v>PRODUCTOS CURTIENTES SA DE CV</v>
          </cell>
        </row>
        <row r="45081">
          <cell r="C45081">
            <v>128</v>
          </cell>
          <cell r="D45081" t="str">
            <v>PRODUCTOS CURTIENTES SA DE CV</v>
          </cell>
        </row>
        <row r="45082">
          <cell r="C45082">
            <v>128</v>
          </cell>
          <cell r="D45082" t="str">
            <v>PRODUCTOS CURTIENTES SA DE CV</v>
          </cell>
        </row>
        <row r="45083">
          <cell r="C45083">
            <v>144</v>
          </cell>
          <cell r="D45083" t="str">
            <v>SUELAS WYNY SA DE CV</v>
          </cell>
        </row>
        <row r="45084">
          <cell r="C45084">
            <v>144</v>
          </cell>
          <cell r="D45084" t="str">
            <v>SUELAS WYNY SA DE CV</v>
          </cell>
        </row>
        <row r="45085">
          <cell r="C45085">
            <v>184</v>
          </cell>
          <cell r="D45085" t="str">
            <v>CUEROMEX WET BLUE SA DE CV</v>
          </cell>
        </row>
        <row r="45086">
          <cell r="C45086">
            <v>184</v>
          </cell>
          <cell r="D45086" t="str">
            <v>CUEROMEX WET BLUE SA DE CV</v>
          </cell>
        </row>
        <row r="45087">
          <cell r="C45087">
            <v>193</v>
          </cell>
          <cell r="D45087" t="str">
            <v>CURFIMEX SA DE CV</v>
          </cell>
        </row>
        <row r="45088">
          <cell r="C45088">
            <v>202</v>
          </cell>
          <cell r="D45088" t="str">
            <v>CURTIDOS TREVIÑO SA DE CV</v>
          </cell>
        </row>
        <row r="45089">
          <cell r="C45089">
            <v>414</v>
          </cell>
          <cell r="D45089" t="str">
            <v>HELA CHEMICALS SA DE CV</v>
          </cell>
        </row>
        <row r="45090">
          <cell r="C45090">
            <v>420</v>
          </cell>
          <cell r="D45090" t="str">
            <v>PIELES SANTORO, S.A. DE C.V.</v>
          </cell>
        </row>
        <row r="45091">
          <cell r="C45091">
            <v>420</v>
          </cell>
          <cell r="D45091" t="str">
            <v>PIELES SANTORO, S.A. DE C.V.</v>
          </cell>
        </row>
        <row r="45092">
          <cell r="C45092">
            <v>420</v>
          </cell>
          <cell r="D45092" t="str">
            <v>PIELES SANTORO, S.A. DE C.V.</v>
          </cell>
        </row>
        <row r="45093">
          <cell r="C45093">
            <v>420</v>
          </cell>
          <cell r="D45093" t="str">
            <v>PIELES SANTORO, S.A. DE C.V.</v>
          </cell>
        </row>
        <row r="45094">
          <cell r="C45094">
            <v>389</v>
          </cell>
          <cell r="D45094" t="str">
            <v>QUIMICOS VEMONT, S. DE R.L. DE C.V.</v>
          </cell>
        </row>
        <row r="45095">
          <cell r="C45095">
            <v>389</v>
          </cell>
          <cell r="D45095" t="str">
            <v>QUIMICOS VEMONT, S. DE R.L. DE C.V.</v>
          </cell>
        </row>
        <row r="45096">
          <cell r="C45096">
            <v>389</v>
          </cell>
          <cell r="D45096" t="str">
            <v>QUIMICOS VEMONT, S. DE R.L. DE C.V.</v>
          </cell>
        </row>
        <row r="45097">
          <cell r="C45097">
            <v>389</v>
          </cell>
          <cell r="D45097" t="str">
            <v>QUIMICOS VEMONT, S. DE R.L. DE C.V.</v>
          </cell>
        </row>
        <row r="45098">
          <cell r="C45098">
            <v>53</v>
          </cell>
          <cell r="D45098" t="str">
            <v>DINCO DEL NORTE SA DE CV</v>
          </cell>
        </row>
        <row r="45099">
          <cell r="C45099">
            <v>53</v>
          </cell>
          <cell r="D45099" t="str">
            <v>DINCO DEL NORTE SA DE CV</v>
          </cell>
        </row>
        <row r="45100">
          <cell r="C45100">
            <v>53</v>
          </cell>
          <cell r="D45100" t="str">
            <v>DINCO DEL NORTE SA DE CV</v>
          </cell>
        </row>
        <row r="45101">
          <cell r="C45101">
            <v>53</v>
          </cell>
          <cell r="D45101" t="str">
            <v>DINCO DEL NORTE SA DE CV</v>
          </cell>
        </row>
        <row r="45102">
          <cell r="C45102">
            <v>115</v>
          </cell>
          <cell r="D45102" t="str">
            <v>GRUMA</v>
          </cell>
        </row>
        <row r="45103">
          <cell r="C45103">
            <v>115</v>
          </cell>
          <cell r="D45103" t="str">
            <v>GRUMA</v>
          </cell>
        </row>
        <row r="45104">
          <cell r="C45104">
            <v>115</v>
          </cell>
          <cell r="D45104" t="str">
            <v>GRUMA</v>
          </cell>
        </row>
        <row r="45105">
          <cell r="C45105">
            <v>28</v>
          </cell>
          <cell r="D45105" t="str">
            <v>CERVECERIA CUAUHTEMOC MOCTEZUMA SA DE CV</v>
          </cell>
        </row>
        <row r="45106">
          <cell r="C45106">
            <v>28</v>
          </cell>
          <cell r="D45106" t="str">
            <v>CERVECERIA CUAUHTEMOC MOCTEZUMA SA DE CV</v>
          </cell>
        </row>
        <row r="45107">
          <cell r="C45107">
            <v>28</v>
          </cell>
          <cell r="D45107" t="str">
            <v>CERVECERIA CUAUHTEMOC MOCTEZUMA SA DE CV</v>
          </cell>
        </row>
        <row r="45108">
          <cell r="C45108">
            <v>28</v>
          </cell>
          <cell r="D45108" t="str">
            <v>CERVECERIA CUAUHTEMOC MOCTEZUMA SA DE CV</v>
          </cell>
        </row>
        <row r="45109">
          <cell r="C45109">
            <v>28</v>
          </cell>
          <cell r="D45109" t="str">
            <v>CERVECERIA CUAUHTEMOC MOCTEZUMA SA DE CV</v>
          </cell>
        </row>
        <row r="45110">
          <cell r="C45110">
            <v>28</v>
          </cell>
          <cell r="D45110" t="str">
            <v>CERVECERIA CUAUHTEMOC MOCTEZUMA SA DE CV</v>
          </cell>
        </row>
        <row r="45111">
          <cell r="C45111">
            <v>28</v>
          </cell>
          <cell r="D45111" t="str">
            <v>CERVECERIA CUAUHTEMOC MOCTEZUMA SA DE CV</v>
          </cell>
        </row>
        <row r="45112">
          <cell r="C45112">
            <v>29</v>
          </cell>
          <cell r="D45112" t="str">
            <v>CERVECERIA CUAUHTEMOC MOCTEZUMA SA DE CV</v>
          </cell>
        </row>
        <row r="45113">
          <cell r="C45113">
            <v>29</v>
          </cell>
          <cell r="D45113" t="str">
            <v>CERVECERIA CUAUHTEMOC MOCTEZUMA SA DE CV</v>
          </cell>
        </row>
        <row r="45114">
          <cell r="C45114">
            <v>29</v>
          </cell>
          <cell r="D45114" t="str">
            <v>CERVECERIA CUAUHTEMOC MOCTEZUMA SA DE CV</v>
          </cell>
        </row>
        <row r="45115">
          <cell r="C45115">
            <v>29</v>
          </cell>
          <cell r="D45115" t="str">
            <v>CERVECERIA CUAUHTEMOC MOCTEZUMA SA DE CV</v>
          </cell>
        </row>
        <row r="45116">
          <cell r="C45116">
            <v>29</v>
          </cell>
          <cell r="D45116" t="str">
            <v>CERVECERIA CUAUHTEMOC MOCTEZUMA SA DE CV</v>
          </cell>
        </row>
        <row r="45117">
          <cell r="C45117">
            <v>30</v>
          </cell>
          <cell r="D45117" t="str">
            <v>CERVECERIA CUAUHTEMOC MOCTEZUMA SA DE CV</v>
          </cell>
        </row>
        <row r="45118">
          <cell r="C45118">
            <v>30</v>
          </cell>
          <cell r="D45118" t="str">
            <v>CERVECERIA CUAUHTEMOC MOCTEZUMA SA DE CV</v>
          </cell>
        </row>
        <row r="45119">
          <cell r="C45119">
            <v>30</v>
          </cell>
          <cell r="D45119" t="str">
            <v>CERVECERIA CUAUHTEMOC MOCTEZUMA SA DE CV</v>
          </cell>
        </row>
        <row r="45120">
          <cell r="C45120">
            <v>30</v>
          </cell>
          <cell r="D45120" t="str">
            <v>CERVECERIA CUAUHTEMOC MOCTEZUMA SA DE CV</v>
          </cell>
        </row>
        <row r="45121">
          <cell r="C45121">
            <v>30</v>
          </cell>
          <cell r="D45121" t="str">
            <v>CERVECERIA CUAUHTEMOC MOCTEZUMA SA DE CV</v>
          </cell>
        </row>
        <row r="45122">
          <cell r="C45122">
            <v>30</v>
          </cell>
          <cell r="D45122" t="str">
            <v>CERVECERIA CUAUHTEMOC MOCTEZUMA SA DE CV</v>
          </cell>
        </row>
        <row r="45123">
          <cell r="C45123">
            <v>31</v>
          </cell>
          <cell r="D45123" t="str">
            <v>CERVECERIA CUAUHTEMOC MOCTEZUMA SA DE CV</v>
          </cell>
        </row>
        <row r="45124">
          <cell r="C45124">
            <v>31</v>
          </cell>
          <cell r="D45124" t="str">
            <v>CERVECERIA CUAUHTEMOC MOCTEZUMA SA DE CV</v>
          </cell>
        </row>
        <row r="45125">
          <cell r="C45125">
            <v>31</v>
          </cell>
          <cell r="D45125" t="str">
            <v>CERVECERIA CUAUHTEMOC MOCTEZUMA SA DE CV</v>
          </cell>
        </row>
        <row r="45126">
          <cell r="C45126">
            <v>31</v>
          </cell>
          <cell r="D45126" t="str">
            <v>CERVECERIA CUAUHTEMOC MOCTEZUMA SA DE CV</v>
          </cell>
        </row>
        <row r="45127">
          <cell r="C45127">
            <v>31</v>
          </cell>
          <cell r="D45127" t="str">
            <v>CERVECERIA CUAUHTEMOC MOCTEZUMA SA DE CV</v>
          </cell>
        </row>
        <row r="45128">
          <cell r="C45128">
            <v>31</v>
          </cell>
          <cell r="D45128" t="str">
            <v>CERVECERIA CUAUHTEMOC MOCTEZUMA SA DE CV</v>
          </cell>
        </row>
        <row r="45129">
          <cell r="C45129">
            <v>31</v>
          </cell>
          <cell r="D45129" t="str">
            <v>CERVECERIA CUAUHTEMOC MOCTEZUMA SA DE CV</v>
          </cell>
        </row>
        <row r="45130">
          <cell r="C45130">
            <v>32</v>
          </cell>
          <cell r="D45130" t="str">
            <v>CERVECERIA CUAUHTEMOC MOCTEZUMA SA DE CV</v>
          </cell>
        </row>
        <row r="45131">
          <cell r="C45131">
            <v>32</v>
          </cell>
          <cell r="D45131" t="str">
            <v>CERVECERIA CUAUHTEMOC MOCTEZUMA SA DE CV</v>
          </cell>
        </row>
        <row r="45132">
          <cell r="C45132">
            <v>32</v>
          </cell>
          <cell r="D45132" t="str">
            <v>CERVECERIA CUAUHTEMOC MOCTEZUMA SA DE CV</v>
          </cell>
        </row>
        <row r="45133">
          <cell r="C45133">
            <v>32</v>
          </cell>
          <cell r="D45133" t="str">
            <v>CERVECERIA CUAUHTEMOC MOCTEZUMA SA DE CV</v>
          </cell>
        </row>
        <row r="45134">
          <cell r="C45134">
            <v>32</v>
          </cell>
          <cell r="D45134" t="str">
            <v>CERVECERIA CUAUHTEMOC MOCTEZUMA SA DE CV</v>
          </cell>
        </row>
        <row r="45135">
          <cell r="C45135">
            <v>32</v>
          </cell>
          <cell r="D45135" t="str">
            <v>CERVECERIA CUAUHTEMOC MOCTEZUMA SA DE CV</v>
          </cell>
        </row>
        <row r="45136">
          <cell r="C45136">
            <v>33</v>
          </cell>
          <cell r="D45136" t="str">
            <v>CERVECERIA CUAUHTEMOC MOCTEZUMA SA DE CV</v>
          </cell>
        </row>
        <row r="45137">
          <cell r="C45137">
            <v>33</v>
          </cell>
          <cell r="D45137" t="str">
            <v>CERVECERIA CUAUHTEMOC MOCTEZUMA SA DE CV</v>
          </cell>
        </row>
        <row r="45138">
          <cell r="C45138">
            <v>33</v>
          </cell>
          <cell r="D45138" t="str">
            <v>CERVECERIA CUAUHTEMOC MOCTEZUMA SA DE CV</v>
          </cell>
        </row>
        <row r="45139">
          <cell r="C45139">
            <v>33</v>
          </cell>
          <cell r="D45139" t="str">
            <v>CERVECERIA CUAUHTEMOC MOCTEZUMA SA DE CV</v>
          </cell>
        </row>
        <row r="45140">
          <cell r="C45140">
            <v>33</v>
          </cell>
          <cell r="D45140" t="str">
            <v>CERVECERIA CUAUHTEMOC MOCTEZUMA SA DE CV</v>
          </cell>
        </row>
        <row r="45141">
          <cell r="C45141">
            <v>33</v>
          </cell>
          <cell r="D45141" t="str">
            <v>CERVECERIA CUAUHTEMOC MOCTEZUMA SA DE CV</v>
          </cell>
        </row>
        <row r="45142">
          <cell r="C45142">
            <v>33</v>
          </cell>
          <cell r="D45142" t="str">
            <v>CERVECERIA CUAUHTEMOC MOCTEZUMA SA DE CV</v>
          </cell>
        </row>
        <row r="45143">
          <cell r="C45143">
            <v>337</v>
          </cell>
          <cell r="D45143" t="str">
            <v>CERVECERIA CUAUHTEMOC MOCTEZUMA SA DE CV</v>
          </cell>
        </row>
        <row r="45144">
          <cell r="C45144">
            <v>337</v>
          </cell>
          <cell r="D45144" t="str">
            <v>CERVECERIA CUAUHTEMOC MOCTEZUMA SA DE CV</v>
          </cell>
        </row>
        <row r="45145">
          <cell r="C45145">
            <v>337</v>
          </cell>
          <cell r="D45145" t="str">
            <v>CERVECERIA CUAUHTEMOC MOCTEZUMA SA DE CV</v>
          </cell>
        </row>
        <row r="45146">
          <cell r="C45146">
            <v>337</v>
          </cell>
          <cell r="D45146" t="str">
            <v>CERVECERIA CUAUHTEMOC MOCTEZUMA SA DE CV</v>
          </cell>
        </row>
        <row r="45147">
          <cell r="C45147">
            <v>337</v>
          </cell>
          <cell r="D45147" t="str">
            <v>CERVECERIA CUAUHTEMOC MOCTEZUMA SA DE CV</v>
          </cell>
        </row>
        <row r="45148">
          <cell r="C45148">
            <v>337</v>
          </cell>
          <cell r="D45148" t="str">
            <v>CERVECERIA CUAUHTEMOC MOCTEZUMA SA DE CV</v>
          </cell>
        </row>
        <row r="45149">
          <cell r="C45149">
            <v>342</v>
          </cell>
          <cell r="D45149" t="str">
            <v>RED STRIPE</v>
          </cell>
        </row>
        <row r="45150">
          <cell r="C45150">
            <v>342</v>
          </cell>
          <cell r="D45150" t="str">
            <v>RED STRIPE</v>
          </cell>
        </row>
        <row r="45151">
          <cell r="C45151">
            <v>342</v>
          </cell>
          <cell r="D45151" t="str">
            <v>RED STRIPE</v>
          </cell>
        </row>
        <row r="45152">
          <cell r="C45152">
            <v>393</v>
          </cell>
          <cell r="D45152" t="str">
            <v>CERVECERIA CUAUHTEMOC MOCTEZUMA SA DE CV</v>
          </cell>
        </row>
        <row r="45153">
          <cell r="C45153">
            <v>436</v>
          </cell>
          <cell r="D45153" t="str">
            <v>CERVECERIA PANAMA, S.A.</v>
          </cell>
        </row>
        <row r="45154">
          <cell r="C45154">
            <v>500</v>
          </cell>
          <cell r="D45154" t="str">
            <v>HEINEKEN PERU SAC</v>
          </cell>
        </row>
        <row r="45155">
          <cell r="C45155">
            <v>500</v>
          </cell>
          <cell r="D45155" t="str">
            <v>HEINEKEN PERU SAC</v>
          </cell>
        </row>
        <row r="45156">
          <cell r="C45156">
            <v>500</v>
          </cell>
          <cell r="D45156" t="str">
            <v>HEINEKEN PERU SAC</v>
          </cell>
        </row>
        <row r="45157">
          <cell r="C45157">
            <v>392</v>
          </cell>
          <cell r="D45157" t="str">
            <v>CIH INTERNATIONAL, S.A.R.L.</v>
          </cell>
        </row>
        <row r="45158">
          <cell r="C45158">
            <v>392</v>
          </cell>
          <cell r="D45158" t="str">
            <v>CIH INTERNATIONAL, S.A.R.L.</v>
          </cell>
        </row>
        <row r="45159">
          <cell r="C45159">
            <v>392</v>
          </cell>
          <cell r="D45159" t="str">
            <v>CIH INTERNATIONAL, S.A.R.L.</v>
          </cell>
        </row>
        <row r="45160">
          <cell r="C45160">
            <v>392</v>
          </cell>
          <cell r="D45160" t="str">
            <v>CIH INTERNATIONAL, S.A.R.L.</v>
          </cell>
        </row>
        <row r="45161">
          <cell r="C45161">
            <v>392</v>
          </cell>
          <cell r="D45161" t="str">
            <v>CIH INTERNATIONAL, S.A.R.L.</v>
          </cell>
        </row>
        <row r="45162">
          <cell r="C45162">
            <v>392</v>
          </cell>
          <cell r="D45162" t="str">
            <v>CIH INTERNATIONAL, S.A.R.L.</v>
          </cell>
        </row>
        <row r="45163">
          <cell r="C45163">
            <v>232</v>
          </cell>
          <cell r="D45163" t="str">
            <v>BANKS (BARBADOS) BREWERIES LTD</v>
          </cell>
        </row>
        <row r="45164">
          <cell r="C45164">
            <v>232</v>
          </cell>
          <cell r="D45164" t="str">
            <v>BANKS (BARBADOS) BREWERIES LTD</v>
          </cell>
        </row>
        <row r="45165">
          <cell r="C45165">
            <v>238</v>
          </cell>
          <cell r="D45165" t="str">
            <v>ANSA MCAL TRADING, INC.</v>
          </cell>
        </row>
        <row r="45166">
          <cell r="C45166">
            <v>238</v>
          </cell>
          <cell r="D45166" t="str">
            <v>ANSA MCAL TRADING, INC.</v>
          </cell>
        </row>
        <row r="45167">
          <cell r="C45167">
            <v>495</v>
          </cell>
          <cell r="D45167" t="str">
            <v>CERVECERIA CUBANA, SA</v>
          </cell>
        </row>
        <row r="45168">
          <cell r="C45168">
            <v>429</v>
          </cell>
          <cell r="D45168" t="str">
            <v>CERVECERIA PRIMUS, S.A. DE C.V.</v>
          </cell>
        </row>
        <row r="45169">
          <cell r="C45169">
            <v>429</v>
          </cell>
          <cell r="D45169" t="str">
            <v>CERVECERIA PRIMUS, S.A. DE C.V.</v>
          </cell>
        </row>
        <row r="45170">
          <cell r="C45170">
            <v>429</v>
          </cell>
          <cell r="D45170" t="str">
            <v>CERVECERIA PRIMUS, S.A. DE C.V.</v>
          </cell>
        </row>
        <row r="45171">
          <cell r="C45171">
            <v>429</v>
          </cell>
          <cell r="D45171" t="str">
            <v>CERVECERIA PRIMUS, S.A. DE C.V.</v>
          </cell>
        </row>
        <row r="45172">
          <cell r="C45172">
            <v>523</v>
          </cell>
          <cell r="D45172" t="str">
            <v>COMPAÑIA CERVECERA HERCULES</v>
          </cell>
        </row>
        <row r="45173">
          <cell r="C45173">
            <v>523</v>
          </cell>
          <cell r="D45173" t="str">
            <v>COMPAÑIA CERVECERA HERCULES</v>
          </cell>
        </row>
        <row r="45174">
          <cell r="C45174">
            <v>413</v>
          </cell>
          <cell r="D45174" t="str">
            <v>MALTAS E INSUMOS CERVECEROS S.A. DE C.V.</v>
          </cell>
        </row>
        <row r="45175">
          <cell r="C45175">
            <v>100</v>
          </cell>
          <cell r="D45175" t="str">
            <v>MANUFACTURAS KALTEX SA DE CV</v>
          </cell>
        </row>
        <row r="45176">
          <cell r="C45176">
            <v>100</v>
          </cell>
          <cell r="D45176" t="str">
            <v>MANUFACTURAS KALTEX SA DE CV</v>
          </cell>
        </row>
        <row r="45177">
          <cell r="C45177">
            <v>16</v>
          </cell>
          <cell r="D45177" t="str">
            <v>GRUMA</v>
          </cell>
        </row>
        <row r="45178">
          <cell r="C45178">
            <v>113</v>
          </cell>
          <cell r="D45178" t="str">
            <v>GRUMA</v>
          </cell>
        </row>
        <row r="45179">
          <cell r="C45179">
            <v>113</v>
          </cell>
          <cell r="D45179" t="str">
            <v>GRUMA</v>
          </cell>
        </row>
        <row r="45180">
          <cell r="C45180">
            <v>115</v>
          </cell>
          <cell r="D45180" t="str">
            <v>GRUMA</v>
          </cell>
        </row>
        <row r="45181">
          <cell r="C45181">
            <v>401</v>
          </cell>
          <cell r="D45181" t="str">
            <v>GYG DERIVADOS Y COMESTIBLES, S.A. DE C.V.</v>
          </cell>
        </row>
        <row r="45182">
          <cell r="C45182">
            <v>496</v>
          </cell>
          <cell r="D45182" t="str">
            <v>PROTVEG</v>
          </cell>
        </row>
        <row r="45183">
          <cell r="C45183">
            <v>128</v>
          </cell>
          <cell r="D45183" t="str">
            <v>PRODUCTOS CURTIENTES SA DE CV</v>
          </cell>
        </row>
        <row r="45184">
          <cell r="C45184">
            <v>128</v>
          </cell>
          <cell r="D45184" t="str">
            <v>PRODUCTOS CURTIENTES SA DE CV</v>
          </cell>
        </row>
        <row r="45185">
          <cell r="C45185">
            <v>128</v>
          </cell>
          <cell r="D45185" t="str">
            <v>PRODUCTOS CURTIENTES SA DE CV</v>
          </cell>
        </row>
        <row r="45186">
          <cell r="C45186">
            <v>128</v>
          </cell>
          <cell r="D45186" t="str">
            <v>PRODUCTOS CURTIENTES SA DE CV</v>
          </cell>
        </row>
        <row r="45187">
          <cell r="C45187">
            <v>144</v>
          </cell>
          <cell r="D45187" t="str">
            <v>SUELAS WYNY SA DE CV</v>
          </cell>
        </row>
        <row r="45188">
          <cell r="C45188">
            <v>144</v>
          </cell>
          <cell r="D45188" t="str">
            <v>SUELAS WYNY SA DE CV</v>
          </cell>
        </row>
        <row r="45189">
          <cell r="C45189">
            <v>184</v>
          </cell>
          <cell r="D45189" t="str">
            <v>CUEROMEX WET BLUE SA DE CV</v>
          </cell>
        </row>
        <row r="45190">
          <cell r="C45190">
            <v>184</v>
          </cell>
          <cell r="D45190" t="str">
            <v>CUEROMEX WET BLUE SA DE CV</v>
          </cell>
        </row>
        <row r="45191">
          <cell r="C45191">
            <v>193</v>
          </cell>
          <cell r="D45191" t="str">
            <v>CURFIMEX SA DE CV</v>
          </cell>
        </row>
        <row r="45192">
          <cell r="C45192">
            <v>202</v>
          </cell>
          <cell r="D45192" t="str">
            <v>CURTIDOS TREVIÑO SA DE CV</v>
          </cell>
        </row>
        <row r="45193">
          <cell r="C45193">
            <v>414</v>
          </cell>
          <cell r="D45193" t="str">
            <v>HELA CHEMICALS SA DE CV</v>
          </cell>
        </row>
        <row r="45194">
          <cell r="C45194">
            <v>420</v>
          </cell>
          <cell r="D45194" t="str">
            <v>PIELES SANTORO, S.A. DE C.V.</v>
          </cell>
        </row>
        <row r="45195">
          <cell r="C45195">
            <v>420</v>
          </cell>
          <cell r="D45195" t="str">
            <v>PIELES SANTORO, S.A. DE C.V.</v>
          </cell>
        </row>
        <row r="45196">
          <cell r="C45196">
            <v>420</v>
          </cell>
          <cell r="D45196" t="str">
            <v>PIELES SANTORO, S.A. DE C.V.</v>
          </cell>
        </row>
        <row r="45197">
          <cell r="C45197">
            <v>420</v>
          </cell>
          <cell r="D45197" t="str">
            <v>PIELES SANTORO, S.A. DE C.V.</v>
          </cell>
        </row>
        <row r="45198">
          <cell r="C45198">
            <v>389</v>
          </cell>
          <cell r="D45198" t="str">
            <v>QUIMICOS VEMONT, S. DE R.L. DE C.V.</v>
          </cell>
        </row>
        <row r="45199">
          <cell r="C45199">
            <v>389</v>
          </cell>
          <cell r="D45199" t="str">
            <v>QUIMICOS VEMONT, S. DE R.L. DE C.V.</v>
          </cell>
        </row>
        <row r="45200">
          <cell r="C45200">
            <v>389</v>
          </cell>
          <cell r="D45200" t="str">
            <v>QUIMICOS VEMONT, S. DE R.L. DE C.V.</v>
          </cell>
        </row>
        <row r="45201">
          <cell r="C45201">
            <v>389</v>
          </cell>
          <cell r="D45201" t="str">
            <v>QUIMICOS VEMONT, S. DE R.L. DE C.V.</v>
          </cell>
        </row>
        <row r="45202">
          <cell r="C45202">
            <v>53</v>
          </cell>
          <cell r="D45202" t="str">
            <v>DINCO DEL NORTE SA DE CV</v>
          </cell>
        </row>
        <row r="45203">
          <cell r="C45203">
            <v>53</v>
          </cell>
          <cell r="D45203" t="str">
            <v>DINCO DEL NORTE SA DE CV</v>
          </cell>
        </row>
        <row r="45204">
          <cell r="C45204">
            <v>53</v>
          </cell>
          <cell r="D45204" t="str">
            <v>DINCO DEL NORTE SA DE CV</v>
          </cell>
        </row>
        <row r="45205">
          <cell r="C45205">
            <v>53</v>
          </cell>
          <cell r="D45205" t="str">
            <v>DINCO DEL NORTE SA DE CV</v>
          </cell>
        </row>
        <row r="45206">
          <cell r="C45206">
            <v>115</v>
          </cell>
          <cell r="D45206" t="str">
            <v>GRUMA</v>
          </cell>
        </row>
        <row r="45207">
          <cell r="C45207">
            <v>115</v>
          </cell>
          <cell r="D45207" t="str">
            <v>GRUMA</v>
          </cell>
        </row>
        <row r="45208">
          <cell r="C45208">
            <v>115</v>
          </cell>
          <cell r="D45208" t="str">
            <v>GRUMA</v>
          </cell>
        </row>
        <row r="45209">
          <cell r="C45209">
            <v>6</v>
          </cell>
          <cell r="D45209" t="str">
            <v>AGRANA FRUIT MEXICO SA DE CV</v>
          </cell>
        </row>
        <row r="45210">
          <cell r="C45210">
            <v>15</v>
          </cell>
          <cell r="D45210" t="str">
            <v>AVIGM SA DE CV</v>
          </cell>
        </row>
        <row r="45211">
          <cell r="C45211">
            <v>22</v>
          </cell>
          <cell r="D45211" t="str">
            <v>BIOTECNICA INTERNACIONAL SA DE CV</v>
          </cell>
        </row>
        <row r="45212">
          <cell r="C45212">
            <v>177</v>
          </cell>
          <cell r="D45212" t="str">
            <v>COLOIDALES DUCHE SA DE CV</v>
          </cell>
        </row>
        <row r="45213">
          <cell r="C45213">
            <v>177</v>
          </cell>
          <cell r="D45213" t="str">
            <v>COLOIDALES DUCHE SA DE CV</v>
          </cell>
        </row>
        <row r="45214">
          <cell r="C45214">
            <v>421</v>
          </cell>
          <cell r="D45214" t="str">
            <v>FLAVOR SENSE, S.A. DE C.V.</v>
          </cell>
        </row>
        <row r="45215">
          <cell r="C45215">
            <v>67</v>
          </cell>
          <cell r="D45215" t="str">
            <v>GELITA MEXICO S DE RL DE CV</v>
          </cell>
        </row>
        <row r="45216">
          <cell r="C45216">
            <v>67</v>
          </cell>
          <cell r="D45216" t="str">
            <v>GELITA MEXICO S DE RL DE CV</v>
          </cell>
        </row>
        <row r="45217">
          <cell r="C45217">
            <v>206</v>
          </cell>
          <cell r="D45217" t="str">
            <v>INVESTIGACION PRODUCTIVA SA DE CV</v>
          </cell>
        </row>
        <row r="45218">
          <cell r="C45218">
            <v>492</v>
          </cell>
          <cell r="D45218" t="str">
            <v>INDUSTRIAS BARDA</v>
          </cell>
        </row>
        <row r="45219">
          <cell r="C45219">
            <v>484</v>
          </cell>
          <cell r="D45219" t="str">
            <v>SERCONOMAR</v>
          </cell>
        </row>
        <row r="45220">
          <cell r="C45220">
            <v>469</v>
          </cell>
          <cell r="D45220" t="str">
            <v>PACIFICO INDUSTRIAL</v>
          </cell>
        </row>
        <row r="45221">
          <cell r="C45221">
            <v>372</v>
          </cell>
          <cell r="D45221" t="str">
            <v>NOVA ORGANICA, S.A. DE C.V.</v>
          </cell>
        </row>
        <row r="45222">
          <cell r="C45222">
            <v>382</v>
          </cell>
          <cell r="D45222" t="str">
            <v>PC BIOLOGICS, S.A. DE C.V.</v>
          </cell>
        </row>
        <row r="45223">
          <cell r="C45223">
            <v>400</v>
          </cell>
          <cell r="D45223" t="str">
            <v>PLASSET INGREDIENTS, S.A. DE C.V.</v>
          </cell>
        </row>
        <row r="45224">
          <cell r="C45224">
            <v>239</v>
          </cell>
          <cell r="D45224" t="str">
            <v>PROTEINAS NATURALES, S.A. (PROTENA, S.A.)</v>
          </cell>
        </row>
        <row r="45225">
          <cell r="C45225">
            <v>252</v>
          </cell>
          <cell r="D45225" t="str">
            <v>QUESERIA DOS LAGUNAS, SPR DE R.L. DE C.V.</v>
          </cell>
        </row>
        <row r="45226">
          <cell r="C45226">
            <v>349</v>
          </cell>
          <cell r="D45226" t="str">
            <v>VILLA VERDE AGRICOLA MEXICANA, S.A. DE C.V.</v>
          </cell>
        </row>
        <row r="45227">
          <cell r="C45227">
            <v>465</v>
          </cell>
          <cell r="D45227" t="str">
            <v>MICROALGAS OLEAS DE MEXICO</v>
          </cell>
        </row>
        <row r="45228">
          <cell r="C45228">
            <v>423</v>
          </cell>
          <cell r="D45228" t="str">
            <v>VISCERAS SELECTAS DEL BAJIO.S. DE R.L. DE C.V.</v>
          </cell>
        </row>
        <row r="45229">
          <cell r="C45229">
            <v>11</v>
          </cell>
          <cell r="D45229" t="str">
            <v>ALIMENTOS PROFUSA, SA DE CV</v>
          </cell>
        </row>
        <row r="45230">
          <cell r="C45230">
            <v>38</v>
          </cell>
          <cell r="D45230" t="str">
            <v>CITRICOS DE APATZINGAN SPR RL</v>
          </cell>
        </row>
        <row r="45231">
          <cell r="C45231">
            <v>395</v>
          </cell>
          <cell r="D45231" t="str">
            <v>ALTECSA SA DE CV</v>
          </cell>
        </row>
        <row r="45232">
          <cell r="C45232">
            <v>360</v>
          </cell>
          <cell r="D45232" t="str">
            <v>CITRICOS VEGA HERMANOS, S.A. DE C.V.</v>
          </cell>
        </row>
        <row r="45233">
          <cell r="C45233">
            <v>39</v>
          </cell>
          <cell r="D45233" t="str">
            <v>CITROJUGO SA DE CV</v>
          </cell>
        </row>
        <row r="45234">
          <cell r="C45234">
            <v>40</v>
          </cell>
          <cell r="D45234" t="str">
            <v>CITROLIM SA DE CV</v>
          </cell>
        </row>
        <row r="45235">
          <cell r="C45235">
            <v>40</v>
          </cell>
          <cell r="D45235" t="str">
            <v>CITROLIM SA DE CV</v>
          </cell>
        </row>
        <row r="45236">
          <cell r="C45236">
            <v>41</v>
          </cell>
          <cell r="D45236" t="str">
            <v>COMERCIALIZADORA EL ORO SA  DE CV</v>
          </cell>
        </row>
        <row r="45237">
          <cell r="C45237">
            <v>41</v>
          </cell>
          <cell r="D45237" t="str">
            <v>COMERCIALIZADORA EL ORO SA  DE CV</v>
          </cell>
        </row>
        <row r="45238">
          <cell r="C45238">
            <v>41</v>
          </cell>
          <cell r="D45238" t="str">
            <v>COMERCIALIZADORA EL ORO SA  DE CV</v>
          </cell>
        </row>
        <row r="45239">
          <cell r="C45239">
            <v>41</v>
          </cell>
          <cell r="D45239" t="str">
            <v>COMERCIALIZADORA EL ORO SA  DE CV</v>
          </cell>
        </row>
        <row r="45240">
          <cell r="C45240">
            <v>44</v>
          </cell>
          <cell r="D45240" t="str">
            <v>CONFRUTTA S.A.</v>
          </cell>
        </row>
        <row r="45241">
          <cell r="C45241">
            <v>44</v>
          </cell>
          <cell r="D45241" t="str">
            <v>CONFRUTTA S.A.</v>
          </cell>
        </row>
        <row r="45242">
          <cell r="C45242">
            <v>44</v>
          </cell>
          <cell r="D45242" t="str">
            <v>CONFRUTTA S.A.</v>
          </cell>
        </row>
        <row r="45243">
          <cell r="C45243">
            <v>437</v>
          </cell>
          <cell r="D45243" t="str">
            <v>FREXPORT, S.A. DE C.V.</v>
          </cell>
        </row>
        <row r="45244">
          <cell r="C45244">
            <v>434</v>
          </cell>
          <cell r="D45244" t="str">
            <v>FRUTAS LIMONES Y SUS DERIVADOS, S. DE P.R. DE R.L.</v>
          </cell>
        </row>
        <row r="45245">
          <cell r="C45245">
            <v>346</v>
          </cell>
          <cell r="D45245" t="str">
            <v>EXAGROMERICA, S.C. DE R.L. DE C.V.</v>
          </cell>
        </row>
        <row r="45246">
          <cell r="C45246">
            <v>382</v>
          </cell>
          <cell r="D45246" t="str">
            <v>PC BIOLOGICS, S.A. DE C.V.</v>
          </cell>
        </row>
        <row r="45247">
          <cell r="C45247">
            <v>383</v>
          </cell>
          <cell r="D45247" t="str">
            <v>GRUPO AGROINDUSTRIAL POMET, S.A. DE C.V.</v>
          </cell>
        </row>
        <row r="45248">
          <cell r="C45248">
            <v>383</v>
          </cell>
          <cell r="D45248" t="str">
            <v>GRUPO AGROINDUSTRIAL POMET, S.A. DE C.V.</v>
          </cell>
        </row>
        <row r="45249">
          <cell r="C45249">
            <v>383</v>
          </cell>
          <cell r="D45249" t="str">
            <v>GRUPO AGROINDUSTRIAL POMET, S.A. DE C.V.</v>
          </cell>
        </row>
        <row r="45250">
          <cell r="C45250">
            <v>336</v>
          </cell>
          <cell r="D45250" t="str">
            <v>INDUSTRIA MEXICANA DE SABORES, S.A. DE C.V.</v>
          </cell>
        </row>
        <row r="45251">
          <cell r="C45251">
            <v>426</v>
          </cell>
          <cell r="D45251" t="str">
            <v>MARIANN SANTOS VAN HOOZER</v>
          </cell>
        </row>
        <row r="45252">
          <cell r="C45252">
            <v>366</v>
          </cell>
          <cell r="D45252" t="str">
            <v>NATURAL &amp; ORGANIC FARMS MEXICO, S.A. DE C.V.</v>
          </cell>
        </row>
        <row r="45253">
          <cell r="C45253">
            <v>401</v>
          </cell>
          <cell r="D45253" t="str">
            <v>GYG DERIVADOS Y COMESTIBLES, S.A. DE C.V.</v>
          </cell>
        </row>
        <row r="45254">
          <cell r="C45254">
            <v>501</v>
          </cell>
          <cell r="D45254" t="str">
            <v>INDUSTRIAS MEZCLADORAS AGROPECUARIAS DEL ISTMO</v>
          </cell>
        </row>
        <row r="45255">
          <cell r="C45255">
            <v>390</v>
          </cell>
          <cell r="D45255" t="str">
            <v>PRODUCTORA DE ALIMENTOS MEXICANOS, S.A. DE C.V.</v>
          </cell>
        </row>
        <row r="45256">
          <cell r="C45256">
            <v>412</v>
          </cell>
          <cell r="D45256" t="str">
            <v>PRODUCTOS AGROINDUSTRIALES DE CHIHUAHUA, SPR DE RL DE CV</v>
          </cell>
        </row>
        <row r="45257">
          <cell r="C45257">
            <v>412</v>
          </cell>
          <cell r="D45257" t="str">
            <v>PRODUCTOS AGROINDUSTRIALES DE CHIHUAHUA, SPR DE RL DE CV</v>
          </cell>
        </row>
        <row r="45258">
          <cell r="C45258">
            <v>269</v>
          </cell>
          <cell r="D45258" t="str">
            <v>PRODUCTOS TANIART, S.A. DE C.V.</v>
          </cell>
        </row>
        <row r="45259">
          <cell r="C45259">
            <v>462</v>
          </cell>
          <cell r="D45259" t="str">
            <v>TEPACHERIA SAZON</v>
          </cell>
        </row>
        <row r="45260">
          <cell r="C45260">
            <v>151</v>
          </cell>
          <cell r="D45260" t="str">
            <v>UNGERER MEXICO S DE RL DE CV</v>
          </cell>
        </row>
        <row r="45261">
          <cell r="C45261">
            <v>152</v>
          </cell>
          <cell r="D45261" t="str">
            <v>VALLE REDONDO SA DE CV</v>
          </cell>
        </row>
        <row r="45262">
          <cell r="C45262">
            <v>152</v>
          </cell>
          <cell r="D45262" t="str">
            <v>VALLE REDONDO SA DE CV</v>
          </cell>
        </row>
        <row r="45263">
          <cell r="C45263">
            <v>152</v>
          </cell>
          <cell r="D45263" t="str">
            <v>VALLE REDONDO SA DE CV</v>
          </cell>
        </row>
        <row r="45264">
          <cell r="C45264">
            <v>507</v>
          </cell>
          <cell r="D45264" t="str">
            <v>SENSIENT FLAVORS MEXICO</v>
          </cell>
        </row>
        <row r="45265">
          <cell r="C45265" t="str">
            <v>PROSPECTOS</v>
          </cell>
          <cell r="D45265" t="str">
            <v>Aromáticos La Victoria</v>
          </cell>
        </row>
        <row r="45266">
          <cell r="C45266" t="str">
            <v>PROSPECTOS</v>
          </cell>
          <cell r="D45266" t="str">
            <v>Aromáticos La Victoria</v>
          </cell>
        </row>
        <row r="45267">
          <cell r="C45267" t="str">
            <v>PROSPECTOS</v>
          </cell>
          <cell r="D45267" t="str">
            <v>Aromáticos La Victoria</v>
          </cell>
        </row>
        <row r="45268">
          <cell r="C45268" t="str">
            <v>PROSPECTOS</v>
          </cell>
          <cell r="D45268" t="str">
            <v>FASTAFOODS</v>
          </cell>
        </row>
        <row r="45269">
          <cell r="C45269" t="str">
            <v>PROSPECTOS</v>
          </cell>
          <cell r="D45269" t="str">
            <v xml:space="preserve">FELIPE RAMIREZ MENDOZA </v>
          </cell>
        </row>
        <row r="45270">
          <cell r="C45270" t="str">
            <v>PROSPECTOS</v>
          </cell>
          <cell r="D45270" t="str">
            <v>ACEITES ESPECIALES TH</v>
          </cell>
        </row>
        <row r="45271">
          <cell r="C45271">
            <v>67</v>
          </cell>
          <cell r="D45271" t="str">
            <v>GELITA MEXICO S DE RL DE CV</v>
          </cell>
        </row>
        <row r="45272">
          <cell r="C45272">
            <v>6</v>
          </cell>
          <cell r="D45272" t="str">
            <v>AGRANA FRUIT MEXICO SA DE CV</v>
          </cell>
        </row>
        <row r="45273">
          <cell r="C45273">
            <v>15</v>
          </cell>
          <cell r="D45273" t="str">
            <v>AVIGM SA DE CV</v>
          </cell>
        </row>
        <row r="45274">
          <cell r="C45274">
            <v>22</v>
          </cell>
          <cell r="D45274" t="str">
            <v>BIOTECNICA INTERNACIONAL SA DE CV</v>
          </cell>
        </row>
        <row r="45275">
          <cell r="C45275">
            <v>177</v>
          </cell>
          <cell r="D45275" t="str">
            <v>COLOIDALES DUCHE SA DE CV</v>
          </cell>
        </row>
        <row r="45276">
          <cell r="C45276">
            <v>177</v>
          </cell>
          <cell r="D45276" t="str">
            <v>COLOIDALES DUCHE SA DE CV</v>
          </cell>
        </row>
        <row r="45277">
          <cell r="C45277">
            <v>421</v>
          </cell>
          <cell r="D45277" t="str">
            <v>FLAVOR SENSE, S.A. DE C.V.</v>
          </cell>
        </row>
        <row r="45278">
          <cell r="C45278">
            <v>67</v>
          </cell>
          <cell r="D45278" t="str">
            <v>GELITA MEXICO S DE RL DE CV</v>
          </cell>
        </row>
        <row r="45279">
          <cell r="C45279">
            <v>67</v>
          </cell>
          <cell r="D45279" t="str">
            <v>GELITA MEXICO S DE RL DE CV</v>
          </cell>
        </row>
        <row r="45280">
          <cell r="C45280">
            <v>206</v>
          </cell>
          <cell r="D45280" t="str">
            <v>INVESTIGACION PRODUCTIVA SA DE CV</v>
          </cell>
        </row>
        <row r="45281">
          <cell r="C45281">
            <v>492</v>
          </cell>
          <cell r="D45281" t="str">
            <v>INDUSTRIAS BARDA</v>
          </cell>
        </row>
        <row r="45282">
          <cell r="C45282">
            <v>484</v>
          </cell>
          <cell r="D45282" t="str">
            <v>SERCONOMAR</v>
          </cell>
        </row>
        <row r="45283">
          <cell r="C45283">
            <v>469</v>
          </cell>
          <cell r="D45283" t="str">
            <v>PACIFICO INDUSTRIAL</v>
          </cell>
        </row>
        <row r="45284">
          <cell r="C45284">
            <v>372</v>
          </cell>
          <cell r="D45284" t="str">
            <v>NOVA ORGANICA, S.A. DE C.V.</v>
          </cell>
        </row>
        <row r="45285">
          <cell r="C45285">
            <v>382</v>
          </cell>
          <cell r="D45285" t="str">
            <v>PC BIOLOGICS, S.A. DE C.V.</v>
          </cell>
        </row>
        <row r="45286">
          <cell r="C45286">
            <v>400</v>
          </cell>
          <cell r="D45286" t="str">
            <v>PLASSET INGREDIENTS, S.A. DE C.V.</v>
          </cell>
        </row>
        <row r="45287">
          <cell r="C45287">
            <v>239</v>
          </cell>
          <cell r="D45287" t="str">
            <v>PROTEINAS NATURALES, S.A. (PROTENA, S.A.)</v>
          </cell>
        </row>
        <row r="45288">
          <cell r="C45288">
            <v>252</v>
          </cell>
          <cell r="D45288" t="str">
            <v>QUESERIA DOS LAGUNAS, SPR DE R.L. DE C.V.</v>
          </cell>
        </row>
        <row r="45289">
          <cell r="C45289">
            <v>349</v>
          </cell>
          <cell r="D45289" t="str">
            <v>VILLA VERDE AGRICOLA MEXICANA, S.A. DE C.V.</v>
          </cell>
        </row>
        <row r="45290">
          <cell r="C45290">
            <v>465</v>
          </cell>
          <cell r="D45290" t="str">
            <v>MICROALGAS OLEAS DE MEXICO</v>
          </cell>
        </row>
        <row r="45291">
          <cell r="C45291">
            <v>423</v>
          </cell>
          <cell r="D45291" t="str">
            <v>VISCERAS SELECTAS DEL BAJIO.S. DE R.L. DE C.V.</v>
          </cell>
        </row>
        <row r="45292">
          <cell r="C45292">
            <v>11</v>
          </cell>
          <cell r="D45292" t="str">
            <v>ALIMENTOS PROFUSA, SA DE CV</v>
          </cell>
        </row>
        <row r="45293">
          <cell r="C45293">
            <v>38</v>
          </cell>
          <cell r="D45293" t="str">
            <v>CITRICOS DE APATZINGAN SPR RL</v>
          </cell>
        </row>
        <row r="45294">
          <cell r="C45294">
            <v>395</v>
          </cell>
          <cell r="D45294" t="str">
            <v>ALTECSA SA DE CV</v>
          </cell>
        </row>
        <row r="45295">
          <cell r="C45295">
            <v>360</v>
          </cell>
          <cell r="D45295" t="str">
            <v>CITRICOS VEGA HERMANOS, S.A. DE C.V.</v>
          </cell>
        </row>
        <row r="45296">
          <cell r="C45296">
            <v>39</v>
          </cell>
          <cell r="D45296" t="str">
            <v>CITROJUGO SA DE CV</v>
          </cell>
        </row>
        <row r="45297">
          <cell r="C45297">
            <v>40</v>
          </cell>
          <cell r="D45297" t="str">
            <v>CITROLIM SA DE CV</v>
          </cell>
        </row>
        <row r="45298">
          <cell r="C45298">
            <v>40</v>
          </cell>
          <cell r="D45298" t="str">
            <v>CITROLIM SA DE CV</v>
          </cell>
        </row>
        <row r="45299">
          <cell r="C45299">
            <v>41</v>
          </cell>
          <cell r="D45299" t="str">
            <v>COMERCIALIZADORA EL ORO SA  DE CV</v>
          </cell>
        </row>
        <row r="45300">
          <cell r="C45300">
            <v>41</v>
          </cell>
          <cell r="D45300" t="str">
            <v>COMERCIALIZADORA EL ORO SA  DE CV</v>
          </cell>
        </row>
        <row r="45301">
          <cell r="C45301">
            <v>41</v>
          </cell>
          <cell r="D45301" t="str">
            <v>COMERCIALIZADORA EL ORO SA  DE CV</v>
          </cell>
        </row>
        <row r="45302">
          <cell r="C45302">
            <v>41</v>
          </cell>
          <cell r="D45302" t="str">
            <v>COMERCIALIZADORA EL ORO SA  DE CV</v>
          </cell>
        </row>
        <row r="45303">
          <cell r="C45303">
            <v>44</v>
          </cell>
          <cell r="D45303" t="str">
            <v>CONFRUTTA S.A.</v>
          </cell>
        </row>
        <row r="45304">
          <cell r="C45304">
            <v>44</v>
          </cell>
          <cell r="D45304" t="str">
            <v>CONFRUTTA S.A.</v>
          </cell>
        </row>
        <row r="45305">
          <cell r="C45305">
            <v>44</v>
          </cell>
          <cell r="D45305" t="str">
            <v>CONFRUTTA S.A.</v>
          </cell>
        </row>
        <row r="45306">
          <cell r="C45306">
            <v>437</v>
          </cell>
          <cell r="D45306" t="str">
            <v>FREXPORT, S.A. DE C.V.</v>
          </cell>
        </row>
        <row r="45307">
          <cell r="C45307">
            <v>434</v>
          </cell>
          <cell r="D45307" t="str">
            <v>FRUTAS LIMONES Y SUS DERIVADOS, S. DE P.R. DE R.L.</v>
          </cell>
        </row>
        <row r="45308">
          <cell r="C45308">
            <v>346</v>
          </cell>
          <cell r="D45308" t="str">
            <v>EXAGROMERICA, S.C. DE R.L. DE C.V.</v>
          </cell>
        </row>
        <row r="45309">
          <cell r="C45309">
            <v>382</v>
          </cell>
          <cell r="D45309" t="str">
            <v>PC BIOLOGICS, S.A. DE C.V.</v>
          </cell>
        </row>
        <row r="45310">
          <cell r="C45310">
            <v>383</v>
          </cell>
          <cell r="D45310" t="str">
            <v>GRUPO AGROINDUSTRIAL POMET, S.A. DE C.V.</v>
          </cell>
        </row>
        <row r="45311">
          <cell r="C45311">
            <v>383</v>
          </cell>
          <cell r="D45311" t="str">
            <v>GRUPO AGROINDUSTRIAL POMET, S.A. DE C.V.</v>
          </cell>
        </row>
        <row r="45312">
          <cell r="C45312">
            <v>383</v>
          </cell>
          <cell r="D45312" t="str">
            <v>GRUPO AGROINDUSTRIAL POMET, S.A. DE C.V.</v>
          </cell>
        </row>
        <row r="45313">
          <cell r="C45313">
            <v>336</v>
          </cell>
          <cell r="D45313" t="str">
            <v>INDUSTRIA MEXICANA DE SABORES, S.A. DE C.V.</v>
          </cell>
        </row>
        <row r="45314">
          <cell r="C45314">
            <v>426</v>
          </cell>
          <cell r="D45314" t="str">
            <v>MARIANN SANTOS VAN HOOZER</v>
          </cell>
        </row>
        <row r="45315">
          <cell r="C45315">
            <v>366</v>
          </cell>
          <cell r="D45315" t="str">
            <v>NATURAL &amp; ORGANIC FARMS MEXICO, S.A. DE C.V.</v>
          </cell>
        </row>
        <row r="45316">
          <cell r="C45316">
            <v>401</v>
          </cell>
          <cell r="D45316" t="str">
            <v>GYG DERIVADOS Y COMESTIBLES, S.A. DE C.V.</v>
          </cell>
        </row>
        <row r="45317">
          <cell r="C45317">
            <v>501</v>
          </cell>
          <cell r="D45317" t="str">
            <v>INDUSTRIAS MEZCLADORAS AGROPECUARIAS DEL ISTMO</v>
          </cell>
        </row>
        <row r="45318">
          <cell r="C45318">
            <v>390</v>
          </cell>
          <cell r="D45318" t="str">
            <v>PRODUCTORA DE ALIMENTOS MEXICANOS, S.A. DE C.V.</v>
          </cell>
        </row>
        <row r="45319">
          <cell r="C45319">
            <v>412</v>
          </cell>
          <cell r="D45319" t="str">
            <v>PRODUCTOS AGROINDUSTRIALES DE CHIHUAHUA, SPR DE RL DE CV</v>
          </cell>
        </row>
        <row r="45320">
          <cell r="C45320">
            <v>412</v>
          </cell>
          <cell r="D45320" t="str">
            <v>PRODUCTOS AGROINDUSTRIALES DE CHIHUAHUA, SPR DE RL DE CV</v>
          </cell>
        </row>
        <row r="45321">
          <cell r="C45321">
            <v>269</v>
          </cell>
          <cell r="D45321" t="str">
            <v>PRODUCTOS TANIART, S.A. DE C.V.</v>
          </cell>
        </row>
        <row r="45322">
          <cell r="C45322">
            <v>462</v>
          </cell>
          <cell r="D45322" t="str">
            <v>TEPACHERIA SAZON</v>
          </cell>
        </row>
        <row r="45323">
          <cell r="C45323">
            <v>151</v>
          </cell>
          <cell r="D45323" t="str">
            <v>UNGERER MEXICO S DE RL DE CV</v>
          </cell>
        </row>
        <row r="45324">
          <cell r="C45324">
            <v>152</v>
          </cell>
          <cell r="D45324" t="str">
            <v>VALLE REDONDO SA DE CV</v>
          </cell>
        </row>
        <row r="45325">
          <cell r="C45325">
            <v>152</v>
          </cell>
          <cell r="D45325" t="str">
            <v>VALLE REDONDO SA DE CV</v>
          </cell>
        </row>
        <row r="45326">
          <cell r="C45326">
            <v>152</v>
          </cell>
          <cell r="D45326" t="str">
            <v>VALLE REDONDO SA DE CV</v>
          </cell>
        </row>
        <row r="45327">
          <cell r="C45327">
            <v>507</v>
          </cell>
          <cell r="D45327" t="str">
            <v>SENSIENT FLAVORS MEXICO</v>
          </cell>
        </row>
        <row r="45328">
          <cell r="C45328" t="str">
            <v>PROSPECTOS</v>
          </cell>
          <cell r="D45328" t="str">
            <v>Aromáticos La Victoria</v>
          </cell>
        </row>
        <row r="45329">
          <cell r="C45329" t="str">
            <v>PROSPECTOS</v>
          </cell>
          <cell r="D45329" t="str">
            <v>Aromáticos La Victoria</v>
          </cell>
        </row>
        <row r="45330">
          <cell r="C45330" t="str">
            <v>PROSPECTOS</v>
          </cell>
          <cell r="D45330" t="str">
            <v>Aromáticos La Victoria</v>
          </cell>
        </row>
        <row r="45331">
          <cell r="C45331" t="str">
            <v>PROSPECTOS</v>
          </cell>
          <cell r="D45331" t="str">
            <v>FASTAFOODS</v>
          </cell>
        </row>
        <row r="45332">
          <cell r="C45332" t="str">
            <v>PROSPECTOS</v>
          </cell>
          <cell r="D45332" t="str">
            <v xml:space="preserve">FELIPE RAMIREZ MENDOZA </v>
          </cell>
        </row>
        <row r="45333">
          <cell r="C45333" t="str">
            <v>PROSPECTOS</v>
          </cell>
          <cell r="D45333" t="str">
            <v>ACEITES ESPECIALES TH</v>
          </cell>
        </row>
        <row r="45334">
          <cell r="C45334">
            <v>67</v>
          </cell>
          <cell r="D45334" t="str">
            <v>GELITA MEXICO S DE RL DE CV</v>
          </cell>
        </row>
        <row r="45335">
          <cell r="C45335">
            <v>6</v>
          </cell>
          <cell r="D45335" t="str">
            <v>AGRANA FRUIT MEXICO SA DE CV</v>
          </cell>
        </row>
        <row r="45336">
          <cell r="C45336">
            <v>15</v>
          </cell>
          <cell r="D45336" t="str">
            <v>AVIGM SA DE CV</v>
          </cell>
        </row>
        <row r="45337">
          <cell r="C45337">
            <v>22</v>
          </cell>
          <cell r="D45337" t="str">
            <v>BIOTECNICA INTERNACIONAL SA DE CV</v>
          </cell>
        </row>
        <row r="45338">
          <cell r="C45338">
            <v>177</v>
          </cell>
          <cell r="D45338" t="str">
            <v>COLOIDALES DUCHE SA DE CV</v>
          </cell>
        </row>
        <row r="45339">
          <cell r="C45339">
            <v>177</v>
          </cell>
          <cell r="D45339" t="str">
            <v>COLOIDALES DUCHE SA DE CV</v>
          </cell>
        </row>
        <row r="45340">
          <cell r="C45340">
            <v>421</v>
          </cell>
          <cell r="D45340" t="str">
            <v>FLAVOR SENSE, S.A. DE C.V.</v>
          </cell>
        </row>
        <row r="45341">
          <cell r="C45341">
            <v>67</v>
          </cell>
          <cell r="D45341" t="str">
            <v>GELITA MEXICO S DE RL DE CV</v>
          </cell>
        </row>
        <row r="45342">
          <cell r="C45342">
            <v>67</v>
          </cell>
          <cell r="D45342" t="str">
            <v>GELITA MEXICO S DE RL DE CV</v>
          </cell>
        </row>
        <row r="45343">
          <cell r="C45343">
            <v>206</v>
          </cell>
          <cell r="D45343" t="str">
            <v>INVESTIGACION PRODUCTIVA SA DE CV</v>
          </cell>
        </row>
        <row r="45344">
          <cell r="C45344">
            <v>492</v>
          </cell>
          <cell r="D45344" t="str">
            <v>INDUSTRIAS BARDA</v>
          </cell>
        </row>
        <row r="45345">
          <cell r="C45345">
            <v>484</v>
          </cell>
          <cell r="D45345" t="str">
            <v>SERCONOMAR</v>
          </cell>
        </row>
        <row r="45346">
          <cell r="C45346">
            <v>469</v>
          </cell>
          <cell r="D45346" t="str">
            <v>PACIFICO INDUSTRIAL</v>
          </cell>
        </row>
        <row r="45347">
          <cell r="C45347">
            <v>372</v>
          </cell>
          <cell r="D45347" t="str">
            <v>NOVA ORGANICA, S.A. DE C.V.</v>
          </cell>
        </row>
        <row r="45348">
          <cell r="C45348">
            <v>382</v>
          </cell>
          <cell r="D45348" t="str">
            <v>PC BIOLOGICS, S.A. DE C.V.</v>
          </cell>
        </row>
        <row r="45349">
          <cell r="C45349">
            <v>400</v>
          </cell>
          <cell r="D45349" t="str">
            <v>PLASSET INGREDIENTS, S.A. DE C.V.</v>
          </cell>
        </row>
        <row r="45350">
          <cell r="C45350">
            <v>239</v>
          </cell>
          <cell r="D45350" t="str">
            <v>PROTEINAS NATURALES, S.A. (PROTENA, S.A.)</v>
          </cell>
        </row>
        <row r="45351">
          <cell r="C45351">
            <v>252</v>
          </cell>
          <cell r="D45351" t="str">
            <v>QUESERIA DOS LAGUNAS, SPR DE R.L. DE C.V.</v>
          </cell>
        </row>
        <row r="45352">
          <cell r="C45352">
            <v>349</v>
          </cell>
          <cell r="D45352" t="str">
            <v>VILLA VERDE AGRICOLA MEXICANA, S.A. DE C.V.</v>
          </cell>
        </row>
        <row r="45353">
          <cell r="C45353">
            <v>465</v>
          </cell>
          <cell r="D45353" t="str">
            <v>MICROALGAS OLEAS DE MEXICO</v>
          </cell>
        </row>
        <row r="45354">
          <cell r="C45354">
            <v>423</v>
          </cell>
          <cell r="D45354" t="str">
            <v>VISCERAS SELECTAS DEL BAJIO.S. DE R.L. DE C.V.</v>
          </cell>
        </row>
        <row r="45355">
          <cell r="C45355">
            <v>11</v>
          </cell>
          <cell r="D45355" t="str">
            <v>ALIMENTOS PROFUSA, SA DE CV</v>
          </cell>
        </row>
        <row r="45356">
          <cell r="C45356">
            <v>38</v>
          </cell>
          <cell r="D45356" t="str">
            <v>CITRICOS DE APATZINGAN SPR RL</v>
          </cell>
        </row>
        <row r="45357">
          <cell r="C45357">
            <v>395</v>
          </cell>
          <cell r="D45357" t="str">
            <v>ALTECSA SA DE CV</v>
          </cell>
        </row>
        <row r="45358">
          <cell r="C45358">
            <v>360</v>
          </cell>
          <cell r="D45358" t="str">
            <v>CITRICOS VEGA HERMANOS, S.A. DE C.V.</v>
          </cell>
        </row>
        <row r="45359">
          <cell r="C45359">
            <v>39</v>
          </cell>
          <cell r="D45359" t="str">
            <v>CITROJUGO SA DE CV</v>
          </cell>
        </row>
        <row r="45360">
          <cell r="C45360">
            <v>40</v>
          </cell>
          <cell r="D45360" t="str">
            <v>CITROLIM SA DE CV</v>
          </cell>
        </row>
        <row r="45361">
          <cell r="C45361">
            <v>40</v>
          </cell>
          <cell r="D45361" t="str">
            <v>CITROLIM SA DE CV</v>
          </cell>
        </row>
        <row r="45362">
          <cell r="C45362">
            <v>41</v>
          </cell>
          <cell r="D45362" t="str">
            <v>COMERCIALIZADORA EL ORO SA  DE CV</v>
          </cell>
        </row>
        <row r="45363">
          <cell r="C45363">
            <v>41</v>
          </cell>
          <cell r="D45363" t="str">
            <v>COMERCIALIZADORA EL ORO SA  DE CV</v>
          </cell>
        </row>
        <row r="45364">
          <cell r="C45364">
            <v>41</v>
          </cell>
          <cell r="D45364" t="str">
            <v>COMERCIALIZADORA EL ORO SA  DE CV</v>
          </cell>
        </row>
        <row r="45365">
          <cell r="C45365">
            <v>41</v>
          </cell>
          <cell r="D45365" t="str">
            <v>COMERCIALIZADORA EL ORO SA  DE CV</v>
          </cell>
        </row>
        <row r="45366">
          <cell r="C45366">
            <v>44</v>
          </cell>
          <cell r="D45366" t="str">
            <v>CONFRUTTA S.A.</v>
          </cell>
        </row>
        <row r="45367">
          <cell r="C45367">
            <v>44</v>
          </cell>
          <cell r="D45367" t="str">
            <v>CONFRUTTA S.A.</v>
          </cell>
        </row>
        <row r="45368">
          <cell r="C45368">
            <v>44</v>
          </cell>
          <cell r="D45368" t="str">
            <v>CONFRUTTA S.A.</v>
          </cell>
        </row>
        <row r="45369">
          <cell r="C45369">
            <v>437</v>
          </cell>
          <cell r="D45369" t="str">
            <v>FREXPORT, S.A. DE C.V.</v>
          </cell>
        </row>
        <row r="45370">
          <cell r="C45370">
            <v>434</v>
          </cell>
          <cell r="D45370" t="str">
            <v>FRUTAS LIMONES Y SUS DERIVADOS, S. DE P.R. DE R.L.</v>
          </cell>
        </row>
        <row r="45371">
          <cell r="C45371">
            <v>346</v>
          </cell>
          <cell r="D45371" t="str">
            <v>EXAGROMERICA, S.C. DE R.L. DE C.V.</v>
          </cell>
        </row>
        <row r="45372">
          <cell r="C45372">
            <v>382</v>
          </cell>
          <cell r="D45372" t="str">
            <v>PC BIOLOGICS, S.A. DE C.V.</v>
          </cell>
        </row>
        <row r="45373">
          <cell r="C45373">
            <v>383</v>
          </cell>
          <cell r="D45373" t="str">
            <v>GRUPO AGROINDUSTRIAL POMET, S.A. DE C.V.</v>
          </cell>
        </row>
        <row r="45374">
          <cell r="C45374">
            <v>383</v>
          </cell>
          <cell r="D45374" t="str">
            <v>GRUPO AGROINDUSTRIAL POMET, S.A. DE C.V.</v>
          </cell>
        </row>
        <row r="45375">
          <cell r="C45375">
            <v>383</v>
          </cell>
          <cell r="D45375" t="str">
            <v>GRUPO AGROINDUSTRIAL POMET, S.A. DE C.V.</v>
          </cell>
        </row>
        <row r="45376">
          <cell r="C45376">
            <v>336</v>
          </cell>
          <cell r="D45376" t="str">
            <v>INDUSTRIA MEXICANA DE SABORES, S.A. DE C.V.</v>
          </cell>
        </row>
        <row r="45377">
          <cell r="C45377">
            <v>426</v>
          </cell>
          <cell r="D45377" t="str">
            <v>MARIANN SANTOS VAN HOOZER</v>
          </cell>
        </row>
        <row r="45378">
          <cell r="C45378">
            <v>366</v>
          </cell>
          <cell r="D45378" t="str">
            <v>NATURAL &amp; ORGANIC FARMS MEXICO, S.A. DE C.V.</v>
          </cell>
        </row>
        <row r="45379">
          <cell r="C45379">
            <v>401</v>
          </cell>
          <cell r="D45379" t="str">
            <v>GYG DERIVADOS Y COMESTIBLES, S.A. DE C.V.</v>
          </cell>
        </row>
        <row r="45380">
          <cell r="C45380">
            <v>501</v>
          </cell>
          <cell r="D45380" t="str">
            <v>INDUSTRIAS MEZCLADORAS AGROPECUARIAS DEL ISTMO</v>
          </cell>
        </row>
        <row r="45381">
          <cell r="C45381">
            <v>390</v>
          </cell>
          <cell r="D45381" t="str">
            <v>PRODUCTORA DE ALIMENTOS MEXICANOS, S.A. DE C.V.</v>
          </cell>
        </row>
        <row r="45382">
          <cell r="C45382">
            <v>412</v>
          </cell>
          <cell r="D45382" t="str">
            <v>PRODUCTOS AGROINDUSTRIALES DE CHIHUAHUA, SPR DE RL DE CV</v>
          </cell>
        </row>
        <row r="45383">
          <cell r="C45383">
            <v>412</v>
          </cell>
          <cell r="D45383" t="str">
            <v>PRODUCTOS AGROINDUSTRIALES DE CHIHUAHUA, SPR DE RL DE CV</v>
          </cell>
        </row>
        <row r="45384">
          <cell r="C45384">
            <v>269</v>
          </cell>
          <cell r="D45384" t="str">
            <v>PRODUCTOS TANIART, S.A. DE C.V.</v>
          </cell>
        </row>
        <row r="45385">
          <cell r="C45385">
            <v>462</v>
          </cell>
          <cell r="D45385" t="str">
            <v>TEPACHERIA SAZON</v>
          </cell>
        </row>
        <row r="45386">
          <cell r="C45386">
            <v>151</v>
          </cell>
          <cell r="D45386" t="str">
            <v>UNGERER MEXICO S DE RL DE CV</v>
          </cell>
        </row>
        <row r="45387">
          <cell r="C45387">
            <v>152</v>
          </cell>
          <cell r="D45387" t="str">
            <v>VALLE REDONDO SA DE CV</v>
          </cell>
        </row>
        <row r="45388">
          <cell r="C45388">
            <v>152</v>
          </cell>
          <cell r="D45388" t="str">
            <v>VALLE REDONDO SA DE CV</v>
          </cell>
        </row>
        <row r="45389">
          <cell r="C45389">
            <v>152</v>
          </cell>
          <cell r="D45389" t="str">
            <v>VALLE REDONDO SA DE CV</v>
          </cell>
        </row>
        <row r="45390">
          <cell r="C45390">
            <v>507</v>
          </cell>
          <cell r="D45390" t="str">
            <v>SENSIENT FLAVORS MEXICO</v>
          </cell>
        </row>
        <row r="45391">
          <cell r="C45391" t="str">
            <v>PROSPECTOS</v>
          </cell>
          <cell r="D45391" t="str">
            <v>Aromáticos La Victoria</v>
          </cell>
        </row>
        <row r="45392">
          <cell r="C45392" t="str">
            <v>PROSPECTOS</v>
          </cell>
          <cell r="D45392" t="str">
            <v>Aromáticos La Victoria</v>
          </cell>
        </row>
        <row r="45393">
          <cell r="C45393" t="str">
            <v>PROSPECTOS</v>
          </cell>
          <cell r="D45393" t="str">
            <v>Aromáticos La Victoria</v>
          </cell>
        </row>
        <row r="45394">
          <cell r="C45394" t="str">
            <v>PROSPECTOS</v>
          </cell>
          <cell r="D45394" t="str">
            <v>FASTAFOODS</v>
          </cell>
        </row>
        <row r="45395">
          <cell r="C45395" t="str">
            <v>PROSPECTOS</v>
          </cell>
          <cell r="D45395" t="str">
            <v xml:space="preserve">FELIPE RAMIREZ MENDOZA </v>
          </cell>
        </row>
        <row r="45396">
          <cell r="C45396" t="str">
            <v>PROSPECTOS</v>
          </cell>
          <cell r="D45396" t="str">
            <v>ACEITES ESPECIALES TH</v>
          </cell>
        </row>
        <row r="45397">
          <cell r="C45397">
            <v>67</v>
          </cell>
          <cell r="D45397" t="str">
            <v>GELITA MEXICO S DE RL DE CV</v>
          </cell>
        </row>
        <row r="45398">
          <cell r="C45398">
            <v>6</v>
          </cell>
          <cell r="D45398" t="str">
            <v>AGRANA FRUIT MEXICO SA DE CV</v>
          </cell>
        </row>
        <row r="45399">
          <cell r="C45399">
            <v>15</v>
          </cell>
          <cell r="D45399" t="str">
            <v>AVIGM SA DE CV</v>
          </cell>
        </row>
        <row r="45400">
          <cell r="C45400">
            <v>22</v>
          </cell>
          <cell r="D45400" t="str">
            <v>BIOTECNICA INTERNACIONAL SA DE CV</v>
          </cell>
        </row>
        <row r="45401">
          <cell r="C45401">
            <v>177</v>
          </cell>
          <cell r="D45401" t="str">
            <v>COLOIDALES DUCHE SA DE CV</v>
          </cell>
        </row>
        <row r="45402">
          <cell r="C45402">
            <v>177</v>
          </cell>
          <cell r="D45402" t="str">
            <v>COLOIDALES DUCHE SA DE CV</v>
          </cell>
        </row>
        <row r="45403">
          <cell r="C45403">
            <v>421</v>
          </cell>
          <cell r="D45403" t="str">
            <v>FLAVOR SENSE, S.A. DE C.V.</v>
          </cell>
        </row>
        <row r="45404">
          <cell r="C45404">
            <v>67</v>
          </cell>
          <cell r="D45404" t="str">
            <v>GELITA MEXICO S DE RL DE CV</v>
          </cell>
        </row>
        <row r="45405">
          <cell r="C45405">
            <v>67</v>
          </cell>
          <cell r="D45405" t="str">
            <v>GELITA MEXICO S DE RL DE CV</v>
          </cell>
        </row>
        <row r="45406">
          <cell r="C45406">
            <v>206</v>
          </cell>
          <cell r="D45406" t="str">
            <v>INVESTIGACION PRODUCTIVA SA DE CV</v>
          </cell>
        </row>
        <row r="45407">
          <cell r="C45407">
            <v>492</v>
          </cell>
          <cell r="D45407" t="str">
            <v>INDUSTRIAS BARDA</v>
          </cell>
        </row>
        <row r="45408">
          <cell r="C45408">
            <v>484</v>
          </cell>
          <cell r="D45408" t="str">
            <v>SERCONOMAR</v>
          </cell>
        </row>
        <row r="45409">
          <cell r="C45409">
            <v>469</v>
          </cell>
          <cell r="D45409" t="str">
            <v>PACIFICO INDUSTRIAL</v>
          </cell>
        </row>
        <row r="45410">
          <cell r="C45410">
            <v>372</v>
          </cell>
          <cell r="D45410" t="str">
            <v>NOVA ORGANICA, S.A. DE C.V.</v>
          </cell>
        </row>
        <row r="45411">
          <cell r="C45411">
            <v>382</v>
          </cell>
          <cell r="D45411" t="str">
            <v>PC BIOLOGICS, S.A. DE C.V.</v>
          </cell>
        </row>
        <row r="45412">
          <cell r="C45412">
            <v>400</v>
          </cell>
          <cell r="D45412" t="str">
            <v>PLASSET INGREDIENTS, S.A. DE C.V.</v>
          </cell>
        </row>
        <row r="45413">
          <cell r="C45413">
            <v>239</v>
          </cell>
          <cell r="D45413" t="str">
            <v>PROTEINAS NATURALES, S.A. (PROTENA, S.A.)</v>
          </cell>
        </row>
        <row r="45414">
          <cell r="C45414">
            <v>252</v>
          </cell>
          <cell r="D45414" t="str">
            <v>QUESERIA DOS LAGUNAS, SPR DE R.L. DE C.V.</v>
          </cell>
        </row>
        <row r="45415">
          <cell r="C45415">
            <v>349</v>
          </cell>
          <cell r="D45415" t="str">
            <v>VILLA VERDE AGRICOLA MEXICANA, S.A. DE C.V.</v>
          </cell>
        </row>
        <row r="45416">
          <cell r="C45416">
            <v>465</v>
          </cell>
          <cell r="D45416" t="str">
            <v>MICROALGAS OLEAS DE MEXICO</v>
          </cell>
        </row>
        <row r="45417">
          <cell r="C45417">
            <v>423</v>
          </cell>
          <cell r="D45417" t="str">
            <v>VISCERAS SELECTAS DEL BAJIO.S. DE R.L. DE C.V.</v>
          </cell>
        </row>
        <row r="45418">
          <cell r="C45418">
            <v>11</v>
          </cell>
          <cell r="D45418" t="str">
            <v>ALIMENTOS PROFUSA, SA DE CV</v>
          </cell>
        </row>
        <row r="45419">
          <cell r="C45419">
            <v>38</v>
          </cell>
          <cell r="D45419" t="str">
            <v>CITRICOS DE APATZINGAN SPR RL</v>
          </cell>
        </row>
        <row r="45420">
          <cell r="C45420">
            <v>395</v>
          </cell>
          <cell r="D45420" t="str">
            <v>ALTECSA SA DE CV</v>
          </cell>
        </row>
        <row r="45421">
          <cell r="C45421">
            <v>360</v>
          </cell>
          <cell r="D45421" t="str">
            <v>CITRICOS VEGA HERMANOS, S.A. DE C.V.</v>
          </cell>
        </row>
        <row r="45422">
          <cell r="C45422">
            <v>39</v>
          </cell>
          <cell r="D45422" t="str">
            <v>CITROJUGO SA DE CV</v>
          </cell>
        </row>
        <row r="45423">
          <cell r="C45423">
            <v>40</v>
          </cell>
          <cell r="D45423" t="str">
            <v>CITROLIM SA DE CV</v>
          </cell>
        </row>
        <row r="45424">
          <cell r="C45424">
            <v>40</v>
          </cell>
          <cell r="D45424" t="str">
            <v>CITROLIM SA DE CV</v>
          </cell>
        </row>
        <row r="45425">
          <cell r="C45425">
            <v>41</v>
          </cell>
          <cell r="D45425" t="str">
            <v>COMERCIALIZADORA EL ORO SA  DE CV</v>
          </cell>
        </row>
        <row r="45426">
          <cell r="C45426">
            <v>41</v>
          </cell>
          <cell r="D45426" t="str">
            <v>COMERCIALIZADORA EL ORO SA  DE CV</v>
          </cell>
        </row>
        <row r="45427">
          <cell r="C45427">
            <v>41</v>
          </cell>
          <cell r="D45427" t="str">
            <v>COMERCIALIZADORA EL ORO SA  DE CV</v>
          </cell>
        </row>
        <row r="45428">
          <cell r="C45428">
            <v>41</v>
          </cell>
          <cell r="D45428" t="str">
            <v>COMERCIALIZADORA EL ORO SA  DE CV</v>
          </cell>
        </row>
        <row r="45429">
          <cell r="C45429">
            <v>44</v>
          </cell>
          <cell r="D45429" t="str">
            <v>CONFRUTTA S.A.</v>
          </cell>
        </row>
        <row r="45430">
          <cell r="C45430">
            <v>44</v>
          </cell>
          <cell r="D45430" t="str">
            <v>CONFRUTTA S.A.</v>
          </cell>
        </row>
        <row r="45431">
          <cell r="C45431">
            <v>44</v>
          </cell>
          <cell r="D45431" t="str">
            <v>CONFRUTTA S.A.</v>
          </cell>
        </row>
        <row r="45432">
          <cell r="C45432">
            <v>437</v>
          </cell>
          <cell r="D45432" t="str">
            <v>FREXPORT, S.A. DE C.V.</v>
          </cell>
        </row>
        <row r="45433">
          <cell r="C45433">
            <v>434</v>
          </cell>
          <cell r="D45433" t="str">
            <v>FRUTAS LIMONES Y SUS DERIVADOS, S. DE P.R. DE R.L.</v>
          </cell>
        </row>
        <row r="45434">
          <cell r="C45434">
            <v>346</v>
          </cell>
          <cell r="D45434" t="str">
            <v>EXAGROMERICA, S.C. DE R.L. DE C.V.</v>
          </cell>
        </row>
        <row r="45435">
          <cell r="C45435">
            <v>382</v>
          </cell>
          <cell r="D45435" t="str">
            <v>PC BIOLOGICS, S.A. DE C.V.</v>
          </cell>
        </row>
        <row r="45436">
          <cell r="C45436">
            <v>383</v>
          </cell>
          <cell r="D45436" t="str">
            <v>GRUPO AGROINDUSTRIAL POMET, S.A. DE C.V.</v>
          </cell>
        </row>
        <row r="45437">
          <cell r="C45437">
            <v>383</v>
          </cell>
          <cell r="D45437" t="str">
            <v>GRUPO AGROINDUSTRIAL POMET, S.A. DE C.V.</v>
          </cell>
        </row>
        <row r="45438">
          <cell r="C45438">
            <v>383</v>
          </cell>
          <cell r="D45438" t="str">
            <v>GRUPO AGROINDUSTRIAL POMET, S.A. DE C.V.</v>
          </cell>
        </row>
        <row r="45439">
          <cell r="C45439">
            <v>336</v>
          </cell>
          <cell r="D45439" t="str">
            <v>INDUSTRIA MEXICANA DE SABORES, S.A. DE C.V.</v>
          </cell>
        </row>
        <row r="45440">
          <cell r="C45440">
            <v>426</v>
          </cell>
          <cell r="D45440" t="str">
            <v>MARIANN SANTOS VAN HOOZER</v>
          </cell>
        </row>
        <row r="45441">
          <cell r="C45441">
            <v>366</v>
          </cell>
          <cell r="D45441" t="str">
            <v>NATURAL &amp; ORGANIC FARMS MEXICO, S.A. DE C.V.</v>
          </cell>
        </row>
        <row r="45442">
          <cell r="C45442">
            <v>401</v>
          </cell>
          <cell r="D45442" t="str">
            <v>GYG DERIVADOS Y COMESTIBLES, S.A. DE C.V.</v>
          </cell>
        </row>
        <row r="45443">
          <cell r="C45443">
            <v>501</v>
          </cell>
          <cell r="D45443" t="str">
            <v>INDUSTRIAS MEZCLADORAS AGROPECUARIAS DEL ISTMO</v>
          </cell>
        </row>
        <row r="45444">
          <cell r="C45444">
            <v>390</v>
          </cell>
          <cell r="D45444" t="str">
            <v>PRODUCTORA DE ALIMENTOS MEXICANOS, S.A. DE C.V.</v>
          </cell>
        </row>
        <row r="45445">
          <cell r="C45445">
            <v>412</v>
          </cell>
          <cell r="D45445" t="str">
            <v>PRODUCTOS AGROINDUSTRIALES DE CHIHUAHUA, SPR DE RL DE CV</v>
          </cell>
        </row>
        <row r="45446">
          <cell r="C45446">
            <v>412</v>
          </cell>
          <cell r="D45446" t="str">
            <v>PRODUCTOS AGROINDUSTRIALES DE CHIHUAHUA, SPR DE RL DE CV</v>
          </cell>
        </row>
        <row r="45447">
          <cell r="C45447">
            <v>269</v>
          </cell>
          <cell r="D45447" t="str">
            <v>PRODUCTOS TANIART, S.A. DE C.V.</v>
          </cell>
        </row>
        <row r="45448">
          <cell r="C45448">
            <v>462</v>
          </cell>
          <cell r="D45448" t="str">
            <v>TEPACHERIA SAZON</v>
          </cell>
        </row>
        <row r="45449">
          <cell r="C45449">
            <v>151</v>
          </cell>
          <cell r="D45449" t="str">
            <v>UNGERER MEXICO S DE RL DE CV</v>
          </cell>
        </row>
        <row r="45450">
          <cell r="C45450">
            <v>152</v>
          </cell>
          <cell r="D45450" t="str">
            <v>VALLE REDONDO SA DE CV</v>
          </cell>
        </row>
        <row r="45451">
          <cell r="C45451">
            <v>152</v>
          </cell>
          <cell r="D45451" t="str">
            <v>VALLE REDONDO SA DE CV</v>
          </cell>
        </row>
        <row r="45452">
          <cell r="C45452">
            <v>152</v>
          </cell>
          <cell r="D45452" t="str">
            <v>VALLE REDONDO SA DE CV</v>
          </cell>
        </row>
        <row r="45453">
          <cell r="C45453">
            <v>507</v>
          </cell>
          <cell r="D45453" t="str">
            <v>SENSIENT FLAVORS MEXICO</v>
          </cell>
        </row>
        <row r="45454">
          <cell r="C45454" t="str">
            <v>PROSPECTOS</v>
          </cell>
          <cell r="D45454" t="str">
            <v>Aromáticos La Victoria</v>
          </cell>
        </row>
        <row r="45455">
          <cell r="C45455" t="str">
            <v>PROSPECTOS</v>
          </cell>
          <cell r="D45455" t="str">
            <v>Aromáticos La Victoria</v>
          </cell>
        </row>
        <row r="45456">
          <cell r="C45456" t="str">
            <v>PROSPECTOS</v>
          </cell>
          <cell r="D45456" t="str">
            <v>Aromáticos La Victoria</v>
          </cell>
        </row>
        <row r="45457">
          <cell r="C45457" t="str">
            <v>PROSPECTOS</v>
          </cell>
          <cell r="D45457" t="str">
            <v>FASTAFOODS</v>
          </cell>
        </row>
        <row r="45458">
          <cell r="C45458" t="str">
            <v>PROSPECTOS</v>
          </cell>
          <cell r="D45458" t="str">
            <v xml:space="preserve">FELIPE RAMIREZ MENDOZA </v>
          </cell>
        </row>
        <row r="45459">
          <cell r="C45459" t="str">
            <v>PROSPECTOS</v>
          </cell>
          <cell r="D45459" t="str">
            <v>ACEITES ESPECIALES TH</v>
          </cell>
        </row>
        <row r="45460">
          <cell r="C45460">
            <v>67</v>
          </cell>
          <cell r="D45460" t="str">
            <v>GELITA MEXICO S DE RL DE CV</v>
          </cell>
        </row>
        <row r="45461">
          <cell r="C45461">
            <v>6</v>
          </cell>
          <cell r="D45461" t="str">
            <v>AGRANA FRUIT MEXICO SA DE CV</v>
          </cell>
        </row>
        <row r="45462">
          <cell r="C45462">
            <v>15</v>
          </cell>
          <cell r="D45462" t="str">
            <v>AVIGM SA DE CV</v>
          </cell>
        </row>
        <row r="45463">
          <cell r="C45463">
            <v>22</v>
          </cell>
          <cell r="D45463" t="str">
            <v>BIOTECNICA INTERNACIONAL SA DE CV</v>
          </cell>
        </row>
        <row r="45464">
          <cell r="C45464">
            <v>177</v>
          </cell>
          <cell r="D45464" t="str">
            <v>COLOIDALES DUCHE SA DE CV</v>
          </cell>
        </row>
        <row r="45465">
          <cell r="C45465">
            <v>177</v>
          </cell>
          <cell r="D45465" t="str">
            <v>COLOIDALES DUCHE SA DE CV</v>
          </cell>
        </row>
        <row r="45466">
          <cell r="C45466">
            <v>421</v>
          </cell>
          <cell r="D45466" t="str">
            <v>FLAVOR SENSE, S.A. DE C.V.</v>
          </cell>
        </row>
        <row r="45467">
          <cell r="C45467">
            <v>67</v>
          </cell>
          <cell r="D45467" t="str">
            <v>GELITA MEXICO S DE RL DE CV</v>
          </cell>
        </row>
        <row r="45468">
          <cell r="C45468">
            <v>67</v>
          </cell>
          <cell r="D45468" t="str">
            <v>GELITA MEXICO S DE RL DE CV</v>
          </cell>
        </row>
        <row r="45469">
          <cell r="C45469">
            <v>206</v>
          </cell>
          <cell r="D45469" t="str">
            <v>INVESTIGACION PRODUCTIVA SA DE CV</v>
          </cell>
        </row>
        <row r="45470">
          <cell r="C45470">
            <v>492</v>
          </cell>
          <cell r="D45470" t="str">
            <v>INDUSTRIAS BARDA</v>
          </cell>
        </row>
        <row r="45471">
          <cell r="C45471">
            <v>484</v>
          </cell>
          <cell r="D45471" t="str">
            <v>SERCONOMAR</v>
          </cell>
        </row>
        <row r="45472">
          <cell r="C45472">
            <v>469</v>
          </cell>
          <cell r="D45472" t="str">
            <v>PACIFICO INDUSTRIAL</v>
          </cell>
        </row>
        <row r="45473">
          <cell r="C45473">
            <v>372</v>
          </cell>
          <cell r="D45473" t="str">
            <v>NOVA ORGANICA, S.A. DE C.V.</v>
          </cell>
        </row>
        <row r="45474">
          <cell r="C45474">
            <v>382</v>
          </cell>
          <cell r="D45474" t="str">
            <v>PC BIOLOGICS, S.A. DE C.V.</v>
          </cell>
        </row>
        <row r="45475">
          <cell r="C45475">
            <v>400</v>
          </cell>
          <cell r="D45475" t="str">
            <v>PLASSET INGREDIENTS, S.A. DE C.V.</v>
          </cell>
        </row>
        <row r="45476">
          <cell r="C45476">
            <v>239</v>
          </cell>
          <cell r="D45476" t="str">
            <v>PROTEINAS NATURALES, S.A. (PROTENA, S.A.)</v>
          </cell>
        </row>
        <row r="45477">
          <cell r="C45477">
            <v>252</v>
          </cell>
          <cell r="D45477" t="str">
            <v>QUESERIA DOS LAGUNAS, SPR DE R.L. DE C.V.</v>
          </cell>
        </row>
        <row r="45478">
          <cell r="C45478">
            <v>349</v>
          </cell>
          <cell r="D45478" t="str">
            <v>VILLA VERDE AGRICOLA MEXICANA, S.A. DE C.V.</v>
          </cell>
        </row>
        <row r="45479">
          <cell r="C45479">
            <v>465</v>
          </cell>
          <cell r="D45479" t="str">
            <v>MICROALGAS OLEAS DE MEXICO</v>
          </cell>
        </row>
        <row r="45480">
          <cell r="C45480">
            <v>423</v>
          </cell>
          <cell r="D45480" t="str">
            <v>VISCERAS SELECTAS DEL BAJIO.S. DE R.L. DE C.V.</v>
          </cell>
        </row>
        <row r="45481">
          <cell r="C45481">
            <v>11</v>
          </cell>
          <cell r="D45481" t="str">
            <v>ALIMENTOS PROFUSA, SA DE CV</v>
          </cell>
        </row>
        <row r="45482">
          <cell r="C45482">
            <v>38</v>
          </cell>
          <cell r="D45482" t="str">
            <v>CITRICOS DE APATZINGAN SPR RL</v>
          </cell>
        </row>
        <row r="45483">
          <cell r="C45483">
            <v>395</v>
          </cell>
          <cell r="D45483" t="str">
            <v>ALTECSA SA DE CV</v>
          </cell>
        </row>
        <row r="45484">
          <cell r="C45484">
            <v>360</v>
          </cell>
          <cell r="D45484" t="str">
            <v>CITRICOS VEGA HERMANOS, S.A. DE C.V.</v>
          </cell>
        </row>
        <row r="45485">
          <cell r="C45485">
            <v>39</v>
          </cell>
          <cell r="D45485" t="str">
            <v>CITROJUGO SA DE CV</v>
          </cell>
        </row>
        <row r="45486">
          <cell r="C45486">
            <v>40</v>
          </cell>
          <cell r="D45486" t="str">
            <v>CITROLIM SA DE CV</v>
          </cell>
        </row>
        <row r="45487">
          <cell r="C45487">
            <v>40</v>
          </cell>
          <cell r="D45487" t="str">
            <v>CITROLIM SA DE CV</v>
          </cell>
        </row>
        <row r="45488">
          <cell r="C45488">
            <v>41</v>
          </cell>
          <cell r="D45488" t="str">
            <v>COMERCIALIZADORA EL ORO SA  DE CV</v>
          </cell>
        </row>
        <row r="45489">
          <cell r="C45489">
            <v>41</v>
          </cell>
          <cell r="D45489" t="str">
            <v>COMERCIALIZADORA EL ORO SA  DE CV</v>
          </cell>
        </row>
        <row r="45490">
          <cell r="C45490">
            <v>41</v>
          </cell>
          <cell r="D45490" t="str">
            <v>COMERCIALIZADORA EL ORO SA  DE CV</v>
          </cell>
        </row>
        <row r="45491">
          <cell r="C45491">
            <v>41</v>
          </cell>
          <cell r="D45491" t="str">
            <v>COMERCIALIZADORA EL ORO SA  DE CV</v>
          </cell>
        </row>
        <row r="45492">
          <cell r="C45492">
            <v>44</v>
          </cell>
          <cell r="D45492" t="str">
            <v>CONFRUTTA S.A.</v>
          </cell>
        </row>
        <row r="45493">
          <cell r="C45493">
            <v>44</v>
          </cell>
          <cell r="D45493" t="str">
            <v>CONFRUTTA S.A.</v>
          </cell>
        </row>
        <row r="45494">
          <cell r="C45494">
            <v>44</v>
          </cell>
          <cell r="D45494" t="str">
            <v>CONFRUTTA S.A.</v>
          </cell>
        </row>
        <row r="45495">
          <cell r="C45495">
            <v>437</v>
          </cell>
          <cell r="D45495" t="str">
            <v>FREXPORT, S.A. DE C.V.</v>
          </cell>
        </row>
        <row r="45496">
          <cell r="C45496">
            <v>434</v>
          </cell>
          <cell r="D45496" t="str">
            <v>FRUTAS LIMONES Y SUS DERIVADOS, S. DE P.R. DE R.L.</v>
          </cell>
        </row>
        <row r="45497">
          <cell r="C45497">
            <v>346</v>
          </cell>
          <cell r="D45497" t="str">
            <v>EXAGROMERICA, S.C. DE R.L. DE C.V.</v>
          </cell>
        </row>
        <row r="45498">
          <cell r="C45498">
            <v>382</v>
          </cell>
          <cell r="D45498" t="str">
            <v>PC BIOLOGICS, S.A. DE C.V.</v>
          </cell>
        </row>
        <row r="45499">
          <cell r="C45499">
            <v>383</v>
          </cell>
          <cell r="D45499" t="str">
            <v>GRUPO AGROINDUSTRIAL POMET, S.A. DE C.V.</v>
          </cell>
        </row>
        <row r="45500">
          <cell r="C45500">
            <v>383</v>
          </cell>
          <cell r="D45500" t="str">
            <v>GRUPO AGROINDUSTRIAL POMET, S.A. DE C.V.</v>
          </cell>
        </row>
        <row r="45501">
          <cell r="C45501">
            <v>383</v>
          </cell>
          <cell r="D45501" t="str">
            <v>GRUPO AGROINDUSTRIAL POMET, S.A. DE C.V.</v>
          </cell>
        </row>
        <row r="45502">
          <cell r="C45502">
            <v>336</v>
          </cell>
          <cell r="D45502" t="str">
            <v>INDUSTRIA MEXICANA DE SABORES, S.A. DE C.V.</v>
          </cell>
        </row>
        <row r="45503">
          <cell r="C45503">
            <v>426</v>
          </cell>
          <cell r="D45503" t="str">
            <v>MARIANN SANTOS VAN HOOZER</v>
          </cell>
        </row>
        <row r="45504">
          <cell r="C45504">
            <v>366</v>
          </cell>
          <cell r="D45504" t="str">
            <v>NATURAL &amp; ORGANIC FARMS MEXICO, S.A. DE C.V.</v>
          </cell>
        </row>
        <row r="45505">
          <cell r="C45505">
            <v>401</v>
          </cell>
          <cell r="D45505" t="str">
            <v>GYG DERIVADOS Y COMESTIBLES, S.A. DE C.V.</v>
          </cell>
        </row>
        <row r="45506">
          <cell r="C45506">
            <v>501</v>
          </cell>
          <cell r="D45506" t="str">
            <v>INDUSTRIAS MEZCLADORAS AGROPECUARIAS DEL ISTMO</v>
          </cell>
        </row>
        <row r="45507">
          <cell r="C45507">
            <v>390</v>
          </cell>
          <cell r="D45507" t="str">
            <v>PRODUCTORA DE ALIMENTOS MEXICANOS, S.A. DE C.V.</v>
          </cell>
        </row>
        <row r="45508">
          <cell r="C45508">
            <v>412</v>
          </cell>
          <cell r="D45508" t="str">
            <v>PRODUCTOS AGROINDUSTRIALES DE CHIHUAHUA, SPR DE RL DE CV</v>
          </cell>
        </row>
        <row r="45509">
          <cell r="C45509">
            <v>412</v>
          </cell>
          <cell r="D45509" t="str">
            <v>PRODUCTOS AGROINDUSTRIALES DE CHIHUAHUA, SPR DE RL DE CV</v>
          </cell>
        </row>
        <row r="45510">
          <cell r="C45510">
            <v>269</v>
          </cell>
          <cell r="D45510" t="str">
            <v>PRODUCTOS TANIART, S.A. DE C.V.</v>
          </cell>
        </row>
        <row r="45511">
          <cell r="C45511">
            <v>462</v>
          </cell>
          <cell r="D45511" t="str">
            <v>TEPACHERIA SAZON</v>
          </cell>
        </row>
        <row r="45512">
          <cell r="C45512">
            <v>151</v>
          </cell>
          <cell r="D45512" t="str">
            <v>UNGERER MEXICO S DE RL DE CV</v>
          </cell>
        </row>
        <row r="45513">
          <cell r="C45513">
            <v>152</v>
          </cell>
          <cell r="D45513" t="str">
            <v>VALLE REDONDO SA DE CV</v>
          </cell>
        </row>
        <row r="45514">
          <cell r="C45514">
            <v>152</v>
          </cell>
          <cell r="D45514" t="str">
            <v>VALLE REDONDO SA DE CV</v>
          </cell>
        </row>
        <row r="45515">
          <cell r="C45515">
            <v>152</v>
          </cell>
          <cell r="D45515" t="str">
            <v>VALLE REDONDO SA DE CV</v>
          </cell>
        </row>
        <row r="45516">
          <cell r="C45516">
            <v>507</v>
          </cell>
          <cell r="D45516" t="str">
            <v>SENSIENT FLAVORS MEXICO</v>
          </cell>
        </row>
        <row r="45517">
          <cell r="C45517" t="str">
            <v>PROSPECTOS</v>
          </cell>
          <cell r="D45517" t="str">
            <v>Aromáticos La Victoria</v>
          </cell>
        </row>
        <row r="45518">
          <cell r="C45518" t="str">
            <v>PROSPECTOS</v>
          </cell>
          <cell r="D45518" t="str">
            <v>Aromáticos La Victoria</v>
          </cell>
        </row>
        <row r="45519">
          <cell r="C45519" t="str">
            <v>PROSPECTOS</v>
          </cell>
          <cell r="D45519" t="str">
            <v>Aromáticos La Victoria</v>
          </cell>
        </row>
        <row r="45520">
          <cell r="C45520" t="str">
            <v>PROSPECTOS</v>
          </cell>
          <cell r="D45520" t="str">
            <v>FASTAFOODS</v>
          </cell>
        </row>
        <row r="45521">
          <cell r="C45521" t="str">
            <v>PROSPECTOS</v>
          </cell>
          <cell r="D45521" t="str">
            <v xml:space="preserve">FELIPE RAMIREZ MENDOZA </v>
          </cell>
        </row>
        <row r="45522">
          <cell r="C45522" t="str">
            <v>PROSPECTOS</v>
          </cell>
          <cell r="D45522" t="str">
            <v>ACEITES ESPECIALES TH</v>
          </cell>
        </row>
        <row r="45523">
          <cell r="C45523">
            <v>67</v>
          </cell>
          <cell r="D45523" t="str">
            <v>GELITA MEXICO S DE RL DE CV</v>
          </cell>
        </row>
        <row r="45524">
          <cell r="C45524">
            <v>6</v>
          </cell>
          <cell r="D45524" t="str">
            <v>AGRANA FRUIT MEXICO SA DE CV</v>
          </cell>
        </row>
        <row r="45525">
          <cell r="C45525">
            <v>15</v>
          </cell>
          <cell r="D45525" t="str">
            <v>AVIGM SA DE CV</v>
          </cell>
        </row>
        <row r="45526">
          <cell r="C45526">
            <v>22</v>
          </cell>
          <cell r="D45526" t="str">
            <v>BIOTECNICA INTERNACIONAL SA DE CV</v>
          </cell>
        </row>
        <row r="45527">
          <cell r="C45527">
            <v>177</v>
          </cell>
          <cell r="D45527" t="str">
            <v>COLOIDALES DUCHE SA DE CV</v>
          </cell>
        </row>
        <row r="45528">
          <cell r="C45528">
            <v>177</v>
          </cell>
          <cell r="D45528" t="str">
            <v>COLOIDALES DUCHE SA DE CV</v>
          </cell>
        </row>
        <row r="45529">
          <cell r="C45529">
            <v>421</v>
          </cell>
          <cell r="D45529" t="str">
            <v>FLAVOR SENSE, S.A. DE C.V.</v>
          </cell>
        </row>
        <row r="45530">
          <cell r="C45530">
            <v>67</v>
          </cell>
          <cell r="D45530" t="str">
            <v>GELITA MEXICO S DE RL DE CV</v>
          </cell>
        </row>
        <row r="45531">
          <cell r="C45531">
            <v>67</v>
          </cell>
          <cell r="D45531" t="str">
            <v>GELITA MEXICO S DE RL DE CV</v>
          </cell>
        </row>
        <row r="45532">
          <cell r="C45532">
            <v>206</v>
          </cell>
          <cell r="D45532" t="str">
            <v>INVESTIGACION PRODUCTIVA SA DE CV</v>
          </cell>
        </row>
        <row r="45533">
          <cell r="C45533">
            <v>492</v>
          </cell>
          <cell r="D45533" t="str">
            <v>INDUSTRIAS BARDA</v>
          </cell>
        </row>
        <row r="45534">
          <cell r="C45534">
            <v>484</v>
          </cell>
          <cell r="D45534" t="str">
            <v>SERCONOMAR</v>
          </cell>
        </row>
        <row r="45535">
          <cell r="C45535">
            <v>469</v>
          </cell>
          <cell r="D45535" t="str">
            <v>PACIFICO INDUSTRIAL</v>
          </cell>
        </row>
        <row r="45536">
          <cell r="C45536">
            <v>372</v>
          </cell>
          <cell r="D45536" t="str">
            <v>NOVA ORGANICA, S.A. DE C.V.</v>
          </cell>
        </row>
        <row r="45537">
          <cell r="C45537">
            <v>382</v>
          </cell>
          <cell r="D45537" t="str">
            <v>PC BIOLOGICS, S.A. DE C.V.</v>
          </cell>
        </row>
        <row r="45538">
          <cell r="C45538">
            <v>400</v>
          </cell>
          <cell r="D45538" t="str">
            <v>PLASSET INGREDIENTS, S.A. DE C.V.</v>
          </cell>
        </row>
        <row r="45539">
          <cell r="C45539">
            <v>239</v>
          </cell>
          <cell r="D45539" t="str">
            <v>PROTEINAS NATURALES, S.A. (PROTENA, S.A.)</v>
          </cell>
        </row>
        <row r="45540">
          <cell r="C45540">
            <v>252</v>
          </cell>
          <cell r="D45540" t="str">
            <v>QUESERIA DOS LAGUNAS, SPR DE R.L. DE C.V.</v>
          </cell>
        </row>
        <row r="45541">
          <cell r="C45541">
            <v>349</v>
          </cell>
          <cell r="D45541" t="str">
            <v>VILLA VERDE AGRICOLA MEXICANA, S.A. DE C.V.</v>
          </cell>
        </row>
        <row r="45542">
          <cell r="C45542">
            <v>465</v>
          </cell>
          <cell r="D45542" t="str">
            <v>MICROALGAS OLEAS DE MEXICO</v>
          </cell>
        </row>
        <row r="45543">
          <cell r="C45543">
            <v>423</v>
          </cell>
          <cell r="D45543" t="str">
            <v>VISCERAS SELECTAS DEL BAJIO.S. DE R.L. DE C.V.</v>
          </cell>
        </row>
        <row r="45544">
          <cell r="C45544">
            <v>11</v>
          </cell>
          <cell r="D45544" t="str">
            <v>ALIMENTOS PROFUSA, SA DE CV</v>
          </cell>
        </row>
        <row r="45545">
          <cell r="C45545">
            <v>38</v>
          </cell>
          <cell r="D45545" t="str">
            <v>CITRICOS DE APATZINGAN SPR RL</v>
          </cell>
        </row>
        <row r="45546">
          <cell r="C45546">
            <v>395</v>
          </cell>
          <cell r="D45546" t="str">
            <v>ALTECSA SA DE CV</v>
          </cell>
        </row>
        <row r="45547">
          <cell r="C45547">
            <v>360</v>
          </cell>
          <cell r="D45547" t="str">
            <v>CITRICOS VEGA HERMANOS, S.A. DE C.V.</v>
          </cell>
        </row>
        <row r="45548">
          <cell r="C45548">
            <v>39</v>
          </cell>
          <cell r="D45548" t="str">
            <v>CITROJUGO SA DE CV</v>
          </cell>
        </row>
        <row r="45549">
          <cell r="C45549">
            <v>40</v>
          </cell>
          <cell r="D45549" t="str">
            <v>CITROLIM SA DE CV</v>
          </cell>
        </row>
        <row r="45550">
          <cell r="C45550">
            <v>40</v>
          </cell>
          <cell r="D45550" t="str">
            <v>CITROLIM SA DE CV</v>
          </cell>
        </row>
        <row r="45551">
          <cell r="C45551">
            <v>41</v>
          </cell>
          <cell r="D45551" t="str">
            <v>COMERCIALIZADORA EL ORO SA  DE CV</v>
          </cell>
        </row>
        <row r="45552">
          <cell r="C45552">
            <v>41</v>
          </cell>
          <cell r="D45552" t="str">
            <v>COMERCIALIZADORA EL ORO SA  DE CV</v>
          </cell>
        </row>
        <row r="45553">
          <cell r="C45553">
            <v>41</v>
          </cell>
          <cell r="D45553" t="str">
            <v>COMERCIALIZADORA EL ORO SA  DE CV</v>
          </cell>
        </row>
        <row r="45554">
          <cell r="C45554">
            <v>41</v>
          </cell>
          <cell r="D45554" t="str">
            <v>COMERCIALIZADORA EL ORO SA  DE CV</v>
          </cell>
        </row>
        <row r="45555">
          <cell r="C45555">
            <v>44</v>
          </cell>
          <cell r="D45555" t="str">
            <v>CONFRUTTA S.A.</v>
          </cell>
        </row>
        <row r="45556">
          <cell r="C45556">
            <v>44</v>
          </cell>
          <cell r="D45556" t="str">
            <v>CONFRUTTA S.A.</v>
          </cell>
        </row>
        <row r="45557">
          <cell r="C45557">
            <v>44</v>
          </cell>
          <cell r="D45557" t="str">
            <v>CONFRUTTA S.A.</v>
          </cell>
        </row>
        <row r="45558">
          <cell r="C45558">
            <v>437</v>
          </cell>
          <cell r="D45558" t="str">
            <v>FREXPORT, S.A. DE C.V.</v>
          </cell>
        </row>
        <row r="45559">
          <cell r="C45559">
            <v>434</v>
          </cell>
          <cell r="D45559" t="str">
            <v>FRUTAS LIMONES Y SUS DERIVADOS, S. DE P.R. DE R.L.</v>
          </cell>
        </row>
        <row r="45560">
          <cell r="C45560">
            <v>346</v>
          </cell>
          <cell r="D45560" t="str">
            <v>EXAGROMERICA, S.C. DE R.L. DE C.V.</v>
          </cell>
        </row>
        <row r="45561">
          <cell r="C45561">
            <v>382</v>
          </cell>
          <cell r="D45561" t="str">
            <v>PC BIOLOGICS, S.A. DE C.V.</v>
          </cell>
        </row>
        <row r="45562">
          <cell r="C45562">
            <v>383</v>
          </cell>
          <cell r="D45562" t="str">
            <v>GRUPO AGROINDUSTRIAL POMET, S.A. DE C.V.</v>
          </cell>
        </row>
        <row r="45563">
          <cell r="C45563">
            <v>383</v>
          </cell>
          <cell r="D45563" t="str">
            <v>GRUPO AGROINDUSTRIAL POMET, S.A. DE C.V.</v>
          </cell>
        </row>
        <row r="45564">
          <cell r="C45564">
            <v>383</v>
          </cell>
          <cell r="D45564" t="str">
            <v>GRUPO AGROINDUSTRIAL POMET, S.A. DE C.V.</v>
          </cell>
        </row>
        <row r="45565">
          <cell r="C45565">
            <v>336</v>
          </cell>
          <cell r="D45565" t="str">
            <v>INDUSTRIA MEXICANA DE SABORES, S.A. DE C.V.</v>
          </cell>
        </row>
        <row r="45566">
          <cell r="C45566">
            <v>426</v>
          </cell>
          <cell r="D45566" t="str">
            <v>MARIANN SANTOS VAN HOOZER</v>
          </cell>
        </row>
        <row r="45567">
          <cell r="C45567">
            <v>366</v>
          </cell>
          <cell r="D45567" t="str">
            <v>NATURAL &amp; ORGANIC FARMS MEXICO, S.A. DE C.V.</v>
          </cell>
        </row>
        <row r="45568">
          <cell r="C45568">
            <v>401</v>
          </cell>
          <cell r="D45568" t="str">
            <v>GYG DERIVADOS Y COMESTIBLES, S.A. DE C.V.</v>
          </cell>
        </row>
        <row r="45569">
          <cell r="C45569">
            <v>501</v>
          </cell>
          <cell r="D45569" t="str">
            <v>INDUSTRIAS MEZCLADORAS AGROPECUARIAS DEL ISTMO</v>
          </cell>
        </row>
        <row r="45570">
          <cell r="C45570">
            <v>390</v>
          </cell>
          <cell r="D45570" t="str">
            <v>PRODUCTORA DE ALIMENTOS MEXICANOS, S.A. DE C.V.</v>
          </cell>
        </row>
        <row r="45571">
          <cell r="C45571">
            <v>412</v>
          </cell>
          <cell r="D45571" t="str">
            <v>PRODUCTOS AGROINDUSTRIALES DE CHIHUAHUA, SPR DE RL DE CV</v>
          </cell>
        </row>
        <row r="45572">
          <cell r="C45572">
            <v>412</v>
          </cell>
          <cell r="D45572" t="str">
            <v>PRODUCTOS AGROINDUSTRIALES DE CHIHUAHUA, SPR DE RL DE CV</v>
          </cell>
        </row>
        <row r="45573">
          <cell r="C45573">
            <v>269</v>
          </cell>
          <cell r="D45573" t="str">
            <v>PRODUCTOS TANIART, S.A. DE C.V.</v>
          </cell>
        </row>
        <row r="45574">
          <cell r="C45574">
            <v>462</v>
          </cell>
          <cell r="D45574" t="str">
            <v>TEPACHERIA SAZON</v>
          </cell>
        </row>
        <row r="45575">
          <cell r="C45575">
            <v>151</v>
          </cell>
          <cell r="D45575" t="str">
            <v>UNGERER MEXICO S DE RL DE CV</v>
          </cell>
        </row>
        <row r="45576">
          <cell r="C45576">
            <v>152</v>
          </cell>
          <cell r="D45576" t="str">
            <v>VALLE REDONDO SA DE CV</v>
          </cell>
        </row>
        <row r="45577">
          <cell r="C45577">
            <v>152</v>
          </cell>
          <cell r="D45577" t="str">
            <v>VALLE REDONDO SA DE CV</v>
          </cell>
        </row>
        <row r="45578">
          <cell r="C45578">
            <v>152</v>
          </cell>
          <cell r="D45578" t="str">
            <v>VALLE REDONDO SA DE CV</v>
          </cell>
        </row>
        <row r="45579">
          <cell r="C45579">
            <v>507</v>
          </cell>
          <cell r="D45579" t="str">
            <v>SENSIENT FLAVORS MEXICO</v>
          </cell>
        </row>
        <row r="45580">
          <cell r="C45580" t="str">
            <v>PROSPECTOS</v>
          </cell>
          <cell r="D45580" t="str">
            <v>Aromáticos La Victoria</v>
          </cell>
        </row>
        <row r="45581">
          <cell r="C45581" t="str">
            <v>PROSPECTOS</v>
          </cell>
          <cell r="D45581" t="str">
            <v>Aromáticos La Victoria</v>
          </cell>
        </row>
        <row r="45582">
          <cell r="C45582" t="str">
            <v>PROSPECTOS</v>
          </cell>
          <cell r="D45582" t="str">
            <v>Aromáticos La Victoria</v>
          </cell>
        </row>
        <row r="45583">
          <cell r="C45583" t="str">
            <v>PROSPECTOS</v>
          </cell>
          <cell r="D45583" t="str">
            <v>FASTAFOODS</v>
          </cell>
        </row>
        <row r="45584">
          <cell r="C45584" t="str">
            <v>PROSPECTOS</v>
          </cell>
          <cell r="D45584" t="str">
            <v xml:space="preserve">FELIPE RAMIREZ MENDOZA </v>
          </cell>
        </row>
        <row r="45585">
          <cell r="C45585" t="str">
            <v>PROSPECTOS</v>
          </cell>
          <cell r="D45585" t="str">
            <v>ACEITES ESPECIALES TH</v>
          </cell>
        </row>
        <row r="45586">
          <cell r="C45586">
            <v>67</v>
          </cell>
          <cell r="D45586" t="str">
            <v>GELITA MEXICO S DE RL DE CV</v>
          </cell>
        </row>
        <row r="45587">
          <cell r="C45587">
            <v>6</v>
          </cell>
          <cell r="D45587" t="str">
            <v>AGRANA FRUIT MEXICO SA DE CV</v>
          </cell>
        </row>
        <row r="45588">
          <cell r="C45588">
            <v>15</v>
          </cell>
          <cell r="D45588" t="str">
            <v>AVIGM SA DE CV</v>
          </cell>
        </row>
        <row r="45589">
          <cell r="C45589">
            <v>22</v>
          </cell>
          <cell r="D45589" t="str">
            <v>BIOTECNICA INTERNACIONAL SA DE CV</v>
          </cell>
        </row>
        <row r="45590">
          <cell r="C45590">
            <v>177</v>
          </cell>
          <cell r="D45590" t="str">
            <v>COLOIDALES DUCHE SA DE CV</v>
          </cell>
        </row>
        <row r="45591">
          <cell r="C45591">
            <v>177</v>
          </cell>
          <cell r="D45591" t="str">
            <v>COLOIDALES DUCHE SA DE CV</v>
          </cell>
        </row>
        <row r="45592">
          <cell r="C45592">
            <v>421</v>
          </cell>
          <cell r="D45592" t="str">
            <v>FLAVOR SENSE, S.A. DE C.V.</v>
          </cell>
        </row>
        <row r="45593">
          <cell r="C45593">
            <v>67</v>
          </cell>
          <cell r="D45593" t="str">
            <v>GELITA MEXICO S DE RL DE CV</v>
          </cell>
        </row>
        <row r="45594">
          <cell r="C45594">
            <v>67</v>
          </cell>
          <cell r="D45594" t="str">
            <v>GELITA MEXICO S DE RL DE CV</v>
          </cell>
        </row>
        <row r="45595">
          <cell r="C45595">
            <v>206</v>
          </cell>
          <cell r="D45595" t="str">
            <v>INVESTIGACION PRODUCTIVA SA DE CV</v>
          </cell>
        </row>
        <row r="45596">
          <cell r="C45596">
            <v>492</v>
          </cell>
          <cell r="D45596" t="str">
            <v>INDUSTRIAS BARDA</v>
          </cell>
        </row>
        <row r="45597">
          <cell r="C45597">
            <v>484</v>
          </cell>
          <cell r="D45597" t="str">
            <v>SERCONOMAR</v>
          </cell>
        </row>
        <row r="45598">
          <cell r="C45598">
            <v>469</v>
          </cell>
          <cell r="D45598" t="str">
            <v>PACIFICO INDUSTRIAL</v>
          </cell>
        </row>
        <row r="45599">
          <cell r="C45599">
            <v>372</v>
          </cell>
          <cell r="D45599" t="str">
            <v>NOVA ORGANICA, S.A. DE C.V.</v>
          </cell>
        </row>
        <row r="45600">
          <cell r="C45600">
            <v>382</v>
          </cell>
          <cell r="D45600" t="str">
            <v>PC BIOLOGICS, S.A. DE C.V.</v>
          </cell>
        </row>
        <row r="45601">
          <cell r="C45601">
            <v>400</v>
          </cell>
          <cell r="D45601" t="str">
            <v>PLASSET INGREDIENTS, S.A. DE C.V.</v>
          </cell>
        </row>
        <row r="45602">
          <cell r="C45602">
            <v>239</v>
          </cell>
          <cell r="D45602" t="str">
            <v>PROTEINAS NATURALES, S.A. (PROTENA, S.A.)</v>
          </cell>
        </row>
        <row r="45603">
          <cell r="C45603">
            <v>252</v>
          </cell>
          <cell r="D45603" t="str">
            <v>QUESERIA DOS LAGUNAS, SPR DE R.L. DE C.V.</v>
          </cell>
        </row>
        <row r="45604">
          <cell r="C45604">
            <v>349</v>
          </cell>
          <cell r="D45604" t="str">
            <v>VILLA VERDE AGRICOLA MEXICANA, S.A. DE C.V.</v>
          </cell>
        </row>
        <row r="45605">
          <cell r="C45605">
            <v>465</v>
          </cell>
          <cell r="D45605" t="str">
            <v>MICROALGAS OLEAS DE MEXICO</v>
          </cell>
        </row>
        <row r="45606">
          <cell r="C45606">
            <v>423</v>
          </cell>
          <cell r="D45606" t="str">
            <v>VISCERAS SELECTAS DEL BAJIO.S. DE R.L. DE C.V.</v>
          </cell>
        </row>
        <row r="45607">
          <cell r="C45607">
            <v>11</v>
          </cell>
          <cell r="D45607" t="str">
            <v>ALIMENTOS PROFUSA, SA DE CV</v>
          </cell>
        </row>
        <row r="45608">
          <cell r="C45608">
            <v>38</v>
          </cell>
          <cell r="D45608" t="str">
            <v>CITRICOS DE APATZINGAN SPR RL</v>
          </cell>
        </row>
        <row r="45609">
          <cell r="C45609">
            <v>395</v>
          </cell>
          <cell r="D45609" t="str">
            <v>ALTECSA SA DE CV</v>
          </cell>
        </row>
        <row r="45610">
          <cell r="C45610">
            <v>360</v>
          </cell>
          <cell r="D45610" t="str">
            <v>CITRICOS VEGA HERMANOS, S.A. DE C.V.</v>
          </cell>
        </row>
        <row r="45611">
          <cell r="C45611">
            <v>39</v>
          </cell>
          <cell r="D45611" t="str">
            <v>CITROJUGO SA DE CV</v>
          </cell>
        </row>
        <row r="45612">
          <cell r="C45612">
            <v>40</v>
          </cell>
          <cell r="D45612" t="str">
            <v>CITROLIM SA DE CV</v>
          </cell>
        </row>
        <row r="45613">
          <cell r="C45613">
            <v>40</v>
          </cell>
          <cell r="D45613" t="str">
            <v>CITROLIM SA DE CV</v>
          </cell>
        </row>
        <row r="45614">
          <cell r="C45614">
            <v>41</v>
          </cell>
          <cell r="D45614" t="str">
            <v>COMERCIALIZADORA EL ORO SA  DE CV</v>
          </cell>
        </row>
        <row r="45615">
          <cell r="C45615">
            <v>41</v>
          </cell>
          <cell r="D45615" t="str">
            <v>COMERCIALIZADORA EL ORO SA  DE CV</v>
          </cell>
        </row>
        <row r="45616">
          <cell r="C45616">
            <v>41</v>
          </cell>
          <cell r="D45616" t="str">
            <v>COMERCIALIZADORA EL ORO SA  DE CV</v>
          </cell>
        </row>
        <row r="45617">
          <cell r="C45617">
            <v>41</v>
          </cell>
          <cell r="D45617" t="str">
            <v>COMERCIALIZADORA EL ORO SA  DE CV</v>
          </cell>
        </row>
        <row r="45618">
          <cell r="C45618">
            <v>44</v>
          </cell>
          <cell r="D45618" t="str">
            <v>CONFRUTTA S.A.</v>
          </cell>
        </row>
        <row r="45619">
          <cell r="C45619">
            <v>44</v>
          </cell>
          <cell r="D45619" t="str">
            <v>CONFRUTTA S.A.</v>
          </cell>
        </row>
        <row r="45620">
          <cell r="C45620">
            <v>44</v>
          </cell>
          <cell r="D45620" t="str">
            <v>CONFRUTTA S.A.</v>
          </cell>
        </row>
        <row r="45621">
          <cell r="C45621">
            <v>437</v>
          </cell>
          <cell r="D45621" t="str">
            <v>FREXPORT, S.A. DE C.V.</v>
          </cell>
        </row>
        <row r="45622">
          <cell r="C45622">
            <v>434</v>
          </cell>
          <cell r="D45622" t="str">
            <v>FRUTAS LIMONES Y SUS DERIVADOS, S. DE P.R. DE R.L.</v>
          </cell>
        </row>
        <row r="45623">
          <cell r="C45623">
            <v>346</v>
          </cell>
          <cell r="D45623" t="str">
            <v>EXAGROMERICA, S.C. DE R.L. DE C.V.</v>
          </cell>
        </row>
        <row r="45624">
          <cell r="C45624">
            <v>382</v>
          </cell>
          <cell r="D45624" t="str">
            <v>PC BIOLOGICS, S.A. DE C.V.</v>
          </cell>
        </row>
        <row r="45625">
          <cell r="C45625">
            <v>383</v>
          </cell>
          <cell r="D45625" t="str">
            <v>GRUPO AGROINDUSTRIAL POMET, S.A. DE C.V.</v>
          </cell>
        </row>
        <row r="45626">
          <cell r="C45626">
            <v>383</v>
          </cell>
          <cell r="D45626" t="str">
            <v>GRUPO AGROINDUSTRIAL POMET, S.A. DE C.V.</v>
          </cell>
        </row>
        <row r="45627">
          <cell r="C45627">
            <v>383</v>
          </cell>
          <cell r="D45627" t="str">
            <v>GRUPO AGROINDUSTRIAL POMET, S.A. DE C.V.</v>
          </cell>
        </row>
        <row r="45628">
          <cell r="C45628">
            <v>336</v>
          </cell>
          <cell r="D45628" t="str">
            <v>INDUSTRIA MEXICANA DE SABORES, S.A. DE C.V.</v>
          </cell>
        </row>
        <row r="45629">
          <cell r="C45629">
            <v>426</v>
          </cell>
          <cell r="D45629" t="str">
            <v>MARIANN SANTOS VAN HOOZER</v>
          </cell>
        </row>
        <row r="45630">
          <cell r="C45630">
            <v>366</v>
          </cell>
          <cell r="D45630" t="str">
            <v>NATURAL &amp; ORGANIC FARMS MEXICO, S.A. DE C.V.</v>
          </cell>
        </row>
        <row r="45631">
          <cell r="C45631">
            <v>401</v>
          </cell>
          <cell r="D45631" t="str">
            <v>GYG DERIVADOS Y COMESTIBLES, S.A. DE C.V.</v>
          </cell>
        </row>
        <row r="45632">
          <cell r="C45632">
            <v>501</v>
          </cell>
          <cell r="D45632" t="str">
            <v>INDUSTRIAS MEZCLADORAS AGROPECUARIAS DEL ISTMO</v>
          </cell>
        </row>
        <row r="45633">
          <cell r="C45633">
            <v>390</v>
          </cell>
          <cell r="D45633" t="str">
            <v>PRODUCTORA DE ALIMENTOS MEXICANOS, S.A. DE C.V.</v>
          </cell>
        </row>
        <row r="45634">
          <cell r="C45634">
            <v>412</v>
          </cell>
          <cell r="D45634" t="str">
            <v>PRODUCTOS AGROINDUSTRIALES DE CHIHUAHUA, SPR DE RL DE CV</v>
          </cell>
        </row>
        <row r="45635">
          <cell r="C45635">
            <v>412</v>
          </cell>
          <cell r="D45635" t="str">
            <v>PRODUCTOS AGROINDUSTRIALES DE CHIHUAHUA, SPR DE RL DE CV</v>
          </cell>
        </row>
        <row r="45636">
          <cell r="C45636">
            <v>269</v>
          </cell>
          <cell r="D45636" t="str">
            <v>PRODUCTOS TANIART, S.A. DE C.V.</v>
          </cell>
        </row>
        <row r="45637">
          <cell r="C45637">
            <v>462</v>
          </cell>
          <cell r="D45637" t="str">
            <v>TEPACHERIA SAZON</v>
          </cell>
        </row>
        <row r="45638">
          <cell r="C45638">
            <v>151</v>
          </cell>
          <cell r="D45638" t="str">
            <v>UNGERER MEXICO S DE RL DE CV</v>
          </cell>
        </row>
        <row r="45639">
          <cell r="C45639">
            <v>152</v>
          </cell>
          <cell r="D45639" t="str">
            <v>VALLE REDONDO SA DE CV</v>
          </cell>
        </row>
        <row r="45640">
          <cell r="C45640">
            <v>152</v>
          </cell>
          <cell r="D45640" t="str">
            <v>VALLE REDONDO SA DE CV</v>
          </cell>
        </row>
        <row r="45641">
          <cell r="C45641">
            <v>152</v>
          </cell>
          <cell r="D45641" t="str">
            <v>VALLE REDONDO SA DE CV</v>
          </cell>
        </row>
        <row r="45642">
          <cell r="C45642">
            <v>507</v>
          </cell>
          <cell r="D45642" t="str">
            <v>SENSIENT FLAVORS MEXICO</v>
          </cell>
        </row>
        <row r="45643">
          <cell r="C45643" t="str">
            <v>PROSPECTOS</v>
          </cell>
          <cell r="D45643" t="str">
            <v>Aromáticos La Victoria</v>
          </cell>
        </row>
        <row r="45644">
          <cell r="C45644" t="str">
            <v>PROSPECTOS</v>
          </cell>
          <cell r="D45644" t="str">
            <v>Aromáticos La Victoria</v>
          </cell>
        </row>
        <row r="45645">
          <cell r="C45645" t="str">
            <v>PROSPECTOS</v>
          </cell>
          <cell r="D45645" t="str">
            <v>Aromáticos La Victoria</v>
          </cell>
        </row>
        <row r="45646">
          <cell r="C45646" t="str">
            <v>PROSPECTOS</v>
          </cell>
          <cell r="D45646" t="str">
            <v>FASTAFOODS</v>
          </cell>
        </row>
        <row r="45647">
          <cell r="C45647" t="str">
            <v>PROSPECTOS</v>
          </cell>
          <cell r="D45647" t="str">
            <v xml:space="preserve">FELIPE RAMIREZ MENDOZA </v>
          </cell>
        </row>
        <row r="45648">
          <cell r="C45648" t="str">
            <v>PROSPECTOS</v>
          </cell>
          <cell r="D45648" t="str">
            <v>ACEITES ESPECIALES TH</v>
          </cell>
        </row>
        <row r="45649">
          <cell r="C45649">
            <v>67</v>
          </cell>
          <cell r="D45649" t="str">
            <v>GELITA MEXICO S DE RL DE CV</v>
          </cell>
        </row>
        <row r="45650">
          <cell r="C45650">
            <v>6</v>
          </cell>
          <cell r="D45650" t="str">
            <v>AGRANA FRUIT MEXICO SA DE CV</v>
          </cell>
        </row>
        <row r="45651">
          <cell r="C45651">
            <v>15</v>
          </cell>
          <cell r="D45651" t="str">
            <v>AVIGM SA DE CV</v>
          </cell>
        </row>
        <row r="45652">
          <cell r="C45652">
            <v>22</v>
          </cell>
          <cell r="D45652" t="str">
            <v>BIOTECNICA INTERNACIONAL SA DE CV</v>
          </cell>
        </row>
        <row r="45653">
          <cell r="C45653">
            <v>177</v>
          </cell>
          <cell r="D45653" t="str">
            <v>COLOIDALES DUCHE SA DE CV</v>
          </cell>
        </row>
        <row r="45654">
          <cell r="C45654">
            <v>177</v>
          </cell>
          <cell r="D45654" t="str">
            <v>COLOIDALES DUCHE SA DE CV</v>
          </cell>
        </row>
        <row r="45655">
          <cell r="C45655">
            <v>421</v>
          </cell>
          <cell r="D45655" t="str">
            <v>FLAVOR SENSE, S.A. DE C.V.</v>
          </cell>
        </row>
        <row r="45656">
          <cell r="C45656">
            <v>67</v>
          </cell>
          <cell r="D45656" t="str">
            <v>GELITA MEXICO S DE RL DE CV</v>
          </cell>
        </row>
        <row r="45657">
          <cell r="C45657">
            <v>67</v>
          </cell>
          <cell r="D45657" t="str">
            <v>GELITA MEXICO S DE RL DE CV</v>
          </cell>
        </row>
        <row r="45658">
          <cell r="C45658">
            <v>206</v>
          </cell>
          <cell r="D45658" t="str">
            <v>INVESTIGACION PRODUCTIVA SA DE CV</v>
          </cell>
        </row>
        <row r="45659">
          <cell r="C45659">
            <v>492</v>
          </cell>
          <cell r="D45659" t="str">
            <v>INDUSTRIAS BARDA</v>
          </cell>
        </row>
        <row r="45660">
          <cell r="C45660">
            <v>484</v>
          </cell>
          <cell r="D45660" t="str">
            <v>SERCONOMAR</v>
          </cell>
        </row>
        <row r="45661">
          <cell r="C45661">
            <v>469</v>
          </cell>
          <cell r="D45661" t="str">
            <v>PACIFICO INDUSTRIAL</v>
          </cell>
        </row>
        <row r="45662">
          <cell r="C45662">
            <v>372</v>
          </cell>
          <cell r="D45662" t="str">
            <v>NOVA ORGANICA, S.A. DE C.V.</v>
          </cell>
        </row>
        <row r="45663">
          <cell r="C45663">
            <v>382</v>
          </cell>
          <cell r="D45663" t="str">
            <v>PC BIOLOGICS, S.A. DE C.V.</v>
          </cell>
        </row>
        <row r="45664">
          <cell r="C45664">
            <v>400</v>
          </cell>
          <cell r="D45664" t="str">
            <v>PLASSET INGREDIENTS, S.A. DE C.V.</v>
          </cell>
        </row>
        <row r="45665">
          <cell r="C45665">
            <v>239</v>
          </cell>
          <cell r="D45665" t="str">
            <v>PROTEINAS NATURALES, S.A. (PROTENA, S.A.)</v>
          </cell>
        </row>
        <row r="45666">
          <cell r="C45666">
            <v>252</v>
          </cell>
          <cell r="D45666" t="str">
            <v>QUESERIA DOS LAGUNAS, SPR DE R.L. DE C.V.</v>
          </cell>
        </row>
        <row r="45667">
          <cell r="C45667">
            <v>349</v>
          </cell>
          <cell r="D45667" t="str">
            <v>VILLA VERDE AGRICOLA MEXICANA, S.A. DE C.V.</v>
          </cell>
        </row>
        <row r="45668">
          <cell r="C45668">
            <v>465</v>
          </cell>
          <cell r="D45668" t="str">
            <v>MICROALGAS OLEAS DE MEXICO</v>
          </cell>
        </row>
        <row r="45669">
          <cell r="C45669">
            <v>423</v>
          </cell>
          <cell r="D45669" t="str">
            <v>VISCERAS SELECTAS DEL BAJIO.S. DE R.L. DE C.V.</v>
          </cell>
        </row>
        <row r="45670">
          <cell r="C45670">
            <v>11</v>
          </cell>
          <cell r="D45670" t="str">
            <v>ALIMENTOS PROFUSA, SA DE CV</v>
          </cell>
        </row>
        <row r="45671">
          <cell r="C45671">
            <v>38</v>
          </cell>
          <cell r="D45671" t="str">
            <v>CITRICOS DE APATZINGAN SPR RL</v>
          </cell>
        </row>
        <row r="45672">
          <cell r="C45672">
            <v>395</v>
          </cell>
          <cell r="D45672" t="str">
            <v>ALTECSA SA DE CV</v>
          </cell>
        </row>
        <row r="45673">
          <cell r="C45673">
            <v>360</v>
          </cell>
          <cell r="D45673" t="str">
            <v>CITRICOS VEGA HERMANOS, S.A. DE C.V.</v>
          </cell>
        </row>
        <row r="45674">
          <cell r="C45674">
            <v>39</v>
          </cell>
          <cell r="D45674" t="str">
            <v>CITROJUGO SA DE CV</v>
          </cell>
        </row>
        <row r="45675">
          <cell r="C45675">
            <v>40</v>
          </cell>
          <cell r="D45675" t="str">
            <v>CITROLIM SA DE CV</v>
          </cell>
        </row>
        <row r="45676">
          <cell r="C45676">
            <v>40</v>
          </cell>
          <cell r="D45676" t="str">
            <v>CITROLIM SA DE CV</v>
          </cell>
        </row>
        <row r="45677">
          <cell r="C45677">
            <v>41</v>
          </cell>
          <cell r="D45677" t="str">
            <v>COMERCIALIZADORA EL ORO SA  DE CV</v>
          </cell>
        </row>
        <row r="45678">
          <cell r="C45678">
            <v>41</v>
          </cell>
          <cell r="D45678" t="str">
            <v>COMERCIALIZADORA EL ORO SA  DE CV</v>
          </cell>
        </row>
        <row r="45679">
          <cell r="C45679">
            <v>41</v>
          </cell>
          <cell r="D45679" t="str">
            <v>COMERCIALIZADORA EL ORO SA  DE CV</v>
          </cell>
        </row>
        <row r="45680">
          <cell r="C45680">
            <v>41</v>
          </cell>
          <cell r="D45680" t="str">
            <v>COMERCIALIZADORA EL ORO SA  DE CV</v>
          </cell>
        </row>
        <row r="45681">
          <cell r="C45681">
            <v>44</v>
          </cell>
          <cell r="D45681" t="str">
            <v>CONFRUTTA S.A.</v>
          </cell>
        </row>
        <row r="45682">
          <cell r="C45682">
            <v>44</v>
          </cell>
          <cell r="D45682" t="str">
            <v>CONFRUTTA S.A.</v>
          </cell>
        </row>
        <row r="45683">
          <cell r="C45683">
            <v>44</v>
          </cell>
          <cell r="D45683" t="str">
            <v>CONFRUTTA S.A.</v>
          </cell>
        </row>
        <row r="45684">
          <cell r="C45684">
            <v>437</v>
          </cell>
          <cell r="D45684" t="str">
            <v>FREXPORT, S.A. DE C.V.</v>
          </cell>
        </row>
        <row r="45685">
          <cell r="C45685">
            <v>434</v>
          </cell>
          <cell r="D45685" t="str">
            <v>FRUTAS LIMONES Y SUS DERIVADOS, S. DE P.R. DE R.L.</v>
          </cell>
        </row>
        <row r="45686">
          <cell r="C45686">
            <v>346</v>
          </cell>
          <cell r="D45686" t="str">
            <v>EXAGROMERICA, S.C. DE R.L. DE C.V.</v>
          </cell>
        </row>
        <row r="45687">
          <cell r="C45687">
            <v>382</v>
          </cell>
          <cell r="D45687" t="str">
            <v>PC BIOLOGICS, S.A. DE C.V.</v>
          </cell>
        </row>
        <row r="45688">
          <cell r="C45688">
            <v>383</v>
          </cell>
          <cell r="D45688" t="str">
            <v>GRUPO AGROINDUSTRIAL POMET, S.A. DE C.V.</v>
          </cell>
        </row>
        <row r="45689">
          <cell r="C45689">
            <v>383</v>
          </cell>
          <cell r="D45689" t="str">
            <v>GRUPO AGROINDUSTRIAL POMET, S.A. DE C.V.</v>
          </cell>
        </row>
        <row r="45690">
          <cell r="C45690">
            <v>383</v>
          </cell>
          <cell r="D45690" t="str">
            <v>GRUPO AGROINDUSTRIAL POMET, S.A. DE C.V.</v>
          </cell>
        </row>
        <row r="45691">
          <cell r="C45691">
            <v>336</v>
          </cell>
          <cell r="D45691" t="str">
            <v>INDUSTRIA MEXICANA DE SABORES, S.A. DE C.V.</v>
          </cell>
        </row>
        <row r="45692">
          <cell r="C45692">
            <v>426</v>
          </cell>
          <cell r="D45692" t="str">
            <v>MARIANN SANTOS VAN HOOZER</v>
          </cell>
        </row>
        <row r="45693">
          <cell r="C45693">
            <v>366</v>
          </cell>
          <cell r="D45693" t="str">
            <v>NATURAL &amp; ORGANIC FARMS MEXICO, S.A. DE C.V.</v>
          </cell>
        </row>
        <row r="45694">
          <cell r="C45694">
            <v>401</v>
          </cell>
          <cell r="D45694" t="str">
            <v>GYG DERIVADOS Y COMESTIBLES, S.A. DE C.V.</v>
          </cell>
        </row>
        <row r="45695">
          <cell r="C45695">
            <v>501</v>
          </cell>
          <cell r="D45695" t="str">
            <v>INDUSTRIAS MEZCLADORAS AGROPECUARIAS DEL ISTMO</v>
          </cell>
        </row>
        <row r="45696">
          <cell r="C45696">
            <v>390</v>
          </cell>
          <cell r="D45696" t="str">
            <v>PRODUCTORA DE ALIMENTOS MEXICANOS, S.A. DE C.V.</v>
          </cell>
        </row>
        <row r="45697">
          <cell r="C45697">
            <v>412</v>
          </cell>
          <cell r="D45697" t="str">
            <v>PRODUCTOS AGROINDUSTRIALES DE CHIHUAHUA, SPR DE RL DE CV</v>
          </cell>
        </row>
        <row r="45698">
          <cell r="C45698">
            <v>412</v>
          </cell>
          <cell r="D45698" t="str">
            <v>PRODUCTOS AGROINDUSTRIALES DE CHIHUAHUA, SPR DE RL DE CV</v>
          </cell>
        </row>
        <row r="45699">
          <cell r="C45699">
            <v>269</v>
          </cell>
          <cell r="D45699" t="str">
            <v>PRODUCTOS TANIART, S.A. DE C.V.</v>
          </cell>
        </row>
        <row r="45700">
          <cell r="C45700">
            <v>462</v>
          </cell>
          <cell r="D45700" t="str">
            <v>TEPACHERIA SAZON</v>
          </cell>
        </row>
        <row r="45701">
          <cell r="C45701">
            <v>151</v>
          </cell>
          <cell r="D45701" t="str">
            <v>UNGERER MEXICO S DE RL DE CV</v>
          </cell>
        </row>
        <row r="45702">
          <cell r="C45702">
            <v>152</v>
          </cell>
          <cell r="D45702" t="str">
            <v>VALLE REDONDO SA DE CV</v>
          </cell>
        </row>
        <row r="45703">
          <cell r="C45703">
            <v>152</v>
          </cell>
          <cell r="D45703" t="str">
            <v>VALLE REDONDO SA DE CV</v>
          </cell>
        </row>
        <row r="45704">
          <cell r="C45704">
            <v>152</v>
          </cell>
          <cell r="D45704" t="str">
            <v>VALLE REDONDO SA DE CV</v>
          </cell>
        </row>
        <row r="45705">
          <cell r="C45705">
            <v>507</v>
          </cell>
          <cell r="D45705" t="str">
            <v>SENSIENT FLAVORS MEXICO</v>
          </cell>
        </row>
        <row r="45706">
          <cell r="C45706" t="str">
            <v>PROSPECTOS</v>
          </cell>
          <cell r="D45706" t="str">
            <v>Aromáticos La Victoria</v>
          </cell>
        </row>
        <row r="45707">
          <cell r="C45707" t="str">
            <v>PROSPECTOS</v>
          </cell>
          <cell r="D45707" t="str">
            <v>Aromáticos La Victoria</v>
          </cell>
        </row>
        <row r="45708">
          <cell r="C45708" t="str">
            <v>PROSPECTOS</v>
          </cell>
          <cell r="D45708" t="str">
            <v>Aromáticos La Victoria</v>
          </cell>
        </row>
        <row r="45709">
          <cell r="C45709" t="str">
            <v>PROSPECTOS</v>
          </cell>
          <cell r="D45709" t="str">
            <v>FASTAFOODS</v>
          </cell>
        </row>
        <row r="45710">
          <cell r="C45710" t="str">
            <v>PROSPECTOS</v>
          </cell>
          <cell r="D45710" t="str">
            <v xml:space="preserve">FELIPE RAMIREZ MENDOZA </v>
          </cell>
        </row>
        <row r="45711">
          <cell r="C45711" t="str">
            <v>PROSPECTOS</v>
          </cell>
          <cell r="D45711" t="str">
            <v>ACEITES ESPECIALES TH</v>
          </cell>
        </row>
        <row r="45712">
          <cell r="C45712">
            <v>67</v>
          </cell>
          <cell r="D45712" t="str">
            <v>GELITA MEXICO S DE RL DE CV</v>
          </cell>
        </row>
        <row r="45713">
          <cell r="C45713">
            <v>6</v>
          </cell>
          <cell r="D45713" t="str">
            <v>AGRANA FRUIT MEXICO SA DE CV</v>
          </cell>
        </row>
        <row r="45714">
          <cell r="C45714">
            <v>15</v>
          </cell>
          <cell r="D45714" t="str">
            <v>AVIGM SA DE CV</v>
          </cell>
        </row>
        <row r="45715">
          <cell r="C45715">
            <v>22</v>
          </cell>
          <cell r="D45715" t="str">
            <v>BIOTECNICA INTERNACIONAL SA DE CV</v>
          </cell>
        </row>
        <row r="45716">
          <cell r="C45716">
            <v>177</v>
          </cell>
          <cell r="D45716" t="str">
            <v>COLOIDALES DUCHE SA DE CV</v>
          </cell>
        </row>
        <row r="45717">
          <cell r="C45717">
            <v>177</v>
          </cell>
          <cell r="D45717" t="str">
            <v>COLOIDALES DUCHE SA DE CV</v>
          </cell>
        </row>
        <row r="45718">
          <cell r="C45718">
            <v>421</v>
          </cell>
          <cell r="D45718" t="str">
            <v>FLAVOR SENSE, S.A. DE C.V.</v>
          </cell>
        </row>
        <row r="45719">
          <cell r="C45719">
            <v>67</v>
          </cell>
          <cell r="D45719" t="str">
            <v>GELITA MEXICO S DE RL DE CV</v>
          </cell>
        </row>
        <row r="45720">
          <cell r="C45720">
            <v>67</v>
          </cell>
          <cell r="D45720" t="str">
            <v>GELITA MEXICO S DE RL DE CV</v>
          </cell>
        </row>
        <row r="45721">
          <cell r="C45721">
            <v>206</v>
          </cell>
          <cell r="D45721" t="str">
            <v>INVESTIGACION PRODUCTIVA SA DE CV</v>
          </cell>
        </row>
        <row r="45722">
          <cell r="C45722">
            <v>492</v>
          </cell>
          <cell r="D45722" t="str">
            <v>INDUSTRIAS BARDA</v>
          </cell>
        </row>
        <row r="45723">
          <cell r="C45723">
            <v>484</v>
          </cell>
          <cell r="D45723" t="str">
            <v>SERCONOMAR</v>
          </cell>
        </row>
        <row r="45724">
          <cell r="C45724">
            <v>469</v>
          </cell>
          <cell r="D45724" t="str">
            <v>PACIFICO INDUSTRIAL</v>
          </cell>
        </row>
        <row r="45725">
          <cell r="C45725">
            <v>372</v>
          </cell>
          <cell r="D45725" t="str">
            <v>NOVA ORGANICA, S.A. DE C.V.</v>
          </cell>
        </row>
        <row r="45726">
          <cell r="C45726">
            <v>382</v>
          </cell>
          <cell r="D45726" t="str">
            <v>PC BIOLOGICS, S.A. DE C.V.</v>
          </cell>
        </row>
        <row r="45727">
          <cell r="C45727">
            <v>400</v>
          </cell>
          <cell r="D45727" t="str">
            <v>PLASSET INGREDIENTS, S.A. DE C.V.</v>
          </cell>
        </row>
        <row r="45728">
          <cell r="C45728">
            <v>239</v>
          </cell>
          <cell r="D45728" t="str">
            <v>PROTEINAS NATURALES, S.A. (PROTENA, S.A.)</v>
          </cell>
        </row>
        <row r="45729">
          <cell r="C45729">
            <v>252</v>
          </cell>
          <cell r="D45729" t="str">
            <v>QUESERIA DOS LAGUNAS, SPR DE R.L. DE C.V.</v>
          </cell>
        </row>
        <row r="45730">
          <cell r="C45730">
            <v>349</v>
          </cell>
          <cell r="D45730" t="str">
            <v>VILLA VERDE AGRICOLA MEXICANA, S.A. DE C.V.</v>
          </cell>
        </row>
        <row r="45731">
          <cell r="C45731">
            <v>465</v>
          </cell>
          <cell r="D45731" t="str">
            <v>MICROALGAS OLEAS DE MEXICO</v>
          </cell>
        </row>
        <row r="45732">
          <cell r="C45732">
            <v>423</v>
          </cell>
          <cell r="D45732" t="str">
            <v>VISCERAS SELECTAS DEL BAJIO.S. DE R.L. DE C.V.</v>
          </cell>
        </row>
        <row r="45733">
          <cell r="C45733">
            <v>11</v>
          </cell>
          <cell r="D45733" t="str">
            <v>ALIMENTOS PROFUSA, SA DE CV</v>
          </cell>
        </row>
        <row r="45734">
          <cell r="C45734">
            <v>38</v>
          </cell>
          <cell r="D45734" t="str">
            <v>CITRICOS DE APATZINGAN SPR RL</v>
          </cell>
        </row>
        <row r="45735">
          <cell r="C45735">
            <v>395</v>
          </cell>
          <cell r="D45735" t="str">
            <v>ALTECSA SA DE CV</v>
          </cell>
        </row>
        <row r="45736">
          <cell r="C45736">
            <v>360</v>
          </cell>
          <cell r="D45736" t="str">
            <v>CITRICOS VEGA HERMANOS, S.A. DE C.V.</v>
          </cell>
        </row>
        <row r="45737">
          <cell r="C45737">
            <v>39</v>
          </cell>
          <cell r="D45737" t="str">
            <v>CITROJUGO SA DE CV</v>
          </cell>
        </row>
        <row r="45738">
          <cell r="C45738">
            <v>40</v>
          </cell>
          <cell r="D45738" t="str">
            <v>CITROLIM SA DE CV</v>
          </cell>
        </row>
        <row r="45739">
          <cell r="C45739">
            <v>40</v>
          </cell>
          <cell r="D45739" t="str">
            <v>CITROLIM SA DE CV</v>
          </cell>
        </row>
        <row r="45740">
          <cell r="C45740">
            <v>41</v>
          </cell>
          <cell r="D45740" t="str">
            <v>COMERCIALIZADORA EL ORO SA  DE CV</v>
          </cell>
        </row>
        <row r="45741">
          <cell r="C45741">
            <v>41</v>
          </cell>
          <cell r="D45741" t="str">
            <v>COMERCIALIZADORA EL ORO SA  DE CV</v>
          </cell>
        </row>
        <row r="45742">
          <cell r="C45742">
            <v>41</v>
          </cell>
          <cell r="D45742" t="str">
            <v>COMERCIALIZADORA EL ORO SA  DE CV</v>
          </cell>
        </row>
        <row r="45743">
          <cell r="C45743">
            <v>41</v>
          </cell>
          <cell r="D45743" t="str">
            <v>COMERCIALIZADORA EL ORO SA  DE CV</v>
          </cell>
        </row>
        <row r="45744">
          <cell r="C45744">
            <v>44</v>
          </cell>
          <cell r="D45744" t="str">
            <v>CONFRUTTA S.A.</v>
          </cell>
        </row>
        <row r="45745">
          <cell r="C45745">
            <v>44</v>
          </cell>
          <cell r="D45745" t="str">
            <v>CONFRUTTA S.A.</v>
          </cell>
        </row>
        <row r="45746">
          <cell r="C45746">
            <v>44</v>
          </cell>
          <cell r="D45746" t="str">
            <v>CONFRUTTA S.A.</v>
          </cell>
        </row>
        <row r="45747">
          <cell r="C45747">
            <v>437</v>
          </cell>
          <cell r="D45747" t="str">
            <v>FREXPORT, S.A. DE C.V.</v>
          </cell>
        </row>
        <row r="45748">
          <cell r="C45748">
            <v>434</v>
          </cell>
          <cell r="D45748" t="str">
            <v>FRUTAS LIMONES Y SUS DERIVADOS, S. DE P.R. DE R.L.</v>
          </cell>
        </row>
        <row r="45749">
          <cell r="C45749">
            <v>346</v>
          </cell>
          <cell r="D45749" t="str">
            <v>EXAGROMERICA, S.C. DE R.L. DE C.V.</v>
          </cell>
        </row>
        <row r="45750">
          <cell r="C45750">
            <v>382</v>
          </cell>
          <cell r="D45750" t="str">
            <v>PC BIOLOGICS, S.A. DE C.V.</v>
          </cell>
        </row>
        <row r="45751">
          <cell r="C45751">
            <v>383</v>
          </cell>
          <cell r="D45751" t="str">
            <v>GRUPO AGROINDUSTRIAL POMET, S.A. DE C.V.</v>
          </cell>
        </row>
        <row r="45752">
          <cell r="C45752">
            <v>383</v>
          </cell>
          <cell r="D45752" t="str">
            <v>GRUPO AGROINDUSTRIAL POMET, S.A. DE C.V.</v>
          </cell>
        </row>
        <row r="45753">
          <cell r="C45753">
            <v>383</v>
          </cell>
          <cell r="D45753" t="str">
            <v>GRUPO AGROINDUSTRIAL POMET, S.A. DE C.V.</v>
          </cell>
        </row>
        <row r="45754">
          <cell r="C45754">
            <v>336</v>
          </cell>
          <cell r="D45754" t="str">
            <v>INDUSTRIA MEXICANA DE SABORES, S.A. DE C.V.</v>
          </cell>
        </row>
        <row r="45755">
          <cell r="C45755">
            <v>426</v>
          </cell>
          <cell r="D45755" t="str">
            <v>MARIANN SANTOS VAN HOOZER</v>
          </cell>
        </row>
        <row r="45756">
          <cell r="C45756">
            <v>366</v>
          </cell>
          <cell r="D45756" t="str">
            <v>NATURAL &amp; ORGANIC FARMS MEXICO, S.A. DE C.V.</v>
          </cell>
        </row>
        <row r="45757">
          <cell r="C45757">
            <v>401</v>
          </cell>
          <cell r="D45757" t="str">
            <v>GYG DERIVADOS Y COMESTIBLES, S.A. DE C.V.</v>
          </cell>
        </row>
        <row r="45758">
          <cell r="C45758">
            <v>501</v>
          </cell>
          <cell r="D45758" t="str">
            <v>INDUSTRIAS MEZCLADORAS AGROPECUARIAS DEL ISTMO</v>
          </cell>
        </row>
        <row r="45759">
          <cell r="C45759">
            <v>390</v>
          </cell>
          <cell r="D45759" t="str">
            <v>PRODUCTORA DE ALIMENTOS MEXICANOS, S.A. DE C.V.</v>
          </cell>
        </row>
        <row r="45760">
          <cell r="C45760">
            <v>412</v>
          </cell>
          <cell r="D45760" t="str">
            <v>PRODUCTOS AGROINDUSTRIALES DE CHIHUAHUA, SPR DE RL DE CV</v>
          </cell>
        </row>
        <row r="45761">
          <cell r="C45761">
            <v>412</v>
          </cell>
          <cell r="D45761" t="str">
            <v>PRODUCTOS AGROINDUSTRIALES DE CHIHUAHUA, SPR DE RL DE CV</v>
          </cell>
        </row>
        <row r="45762">
          <cell r="C45762">
            <v>269</v>
          </cell>
          <cell r="D45762" t="str">
            <v>PRODUCTOS TANIART, S.A. DE C.V.</v>
          </cell>
        </row>
        <row r="45763">
          <cell r="C45763">
            <v>462</v>
          </cell>
          <cell r="D45763" t="str">
            <v>TEPACHERIA SAZON</v>
          </cell>
        </row>
        <row r="45764">
          <cell r="C45764">
            <v>151</v>
          </cell>
          <cell r="D45764" t="str">
            <v>UNGERER MEXICO S DE RL DE CV</v>
          </cell>
        </row>
        <row r="45765">
          <cell r="C45765">
            <v>152</v>
          </cell>
          <cell r="D45765" t="str">
            <v>VALLE REDONDO SA DE CV</v>
          </cell>
        </row>
        <row r="45766">
          <cell r="C45766">
            <v>152</v>
          </cell>
          <cell r="D45766" t="str">
            <v>VALLE REDONDO SA DE CV</v>
          </cell>
        </row>
        <row r="45767">
          <cell r="C45767">
            <v>152</v>
          </cell>
          <cell r="D45767" t="str">
            <v>VALLE REDONDO SA DE CV</v>
          </cell>
        </row>
        <row r="45768">
          <cell r="C45768">
            <v>507</v>
          </cell>
          <cell r="D45768" t="str">
            <v>SENSIENT FLAVORS MEXICO</v>
          </cell>
        </row>
        <row r="45769">
          <cell r="C45769" t="str">
            <v>PROSPECTOS</v>
          </cell>
          <cell r="D45769" t="str">
            <v>Aromáticos La Victoria</v>
          </cell>
        </row>
        <row r="45770">
          <cell r="C45770" t="str">
            <v>PROSPECTOS</v>
          </cell>
          <cell r="D45770" t="str">
            <v>Aromáticos La Victoria</v>
          </cell>
        </row>
        <row r="45771">
          <cell r="C45771" t="str">
            <v>PROSPECTOS</v>
          </cell>
          <cell r="D45771" t="str">
            <v>Aromáticos La Victoria</v>
          </cell>
        </row>
        <row r="45772">
          <cell r="C45772" t="str">
            <v>PROSPECTOS</v>
          </cell>
          <cell r="D45772" t="str">
            <v>FASTAFOODS</v>
          </cell>
        </row>
        <row r="45773">
          <cell r="C45773" t="str">
            <v>PROSPECTOS</v>
          </cell>
          <cell r="D45773" t="str">
            <v xml:space="preserve">FELIPE RAMIREZ MENDOZA </v>
          </cell>
        </row>
        <row r="45774">
          <cell r="C45774" t="str">
            <v>PROSPECTOS</v>
          </cell>
          <cell r="D45774" t="str">
            <v>ACEITES ESPECIALES TH</v>
          </cell>
        </row>
        <row r="45775">
          <cell r="C45775">
            <v>67</v>
          </cell>
          <cell r="D45775" t="str">
            <v>GELITA MEXICO S DE RL DE CV</v>
          </cell>
        </row>
        <row r="45776">
          <cell r="C45776">
            <v>6</v>
          </cell>
          <cell r="D45776" t="str">
            <v>AGRANA FRUIT MEXICO SA DE CV</v>
          </cell>
        </row>
        <row r="45777">
          <cell r="C45777">
            <v>15</v>
          </cell>
          <cell r="D45777" t="str">
            <v>AVIGM SA DE CV</v>
          </cell>
        </row>
        <row r="45778">
          <cell r="C45778">
            <v>22</v>
          </cell>
          <cell r="D45778" t="str">
            <v>BIOTECNICA INTERNACIONAL SA DE CV</v>
          </cell>
        </row>
        <row r="45779">
          <cell r="C45779">
            <v>177</v>
          </cell>
          <cell r="D45779" t="str">
            <v>COLOIDALES DUCHE SA DE CV</v>
          </cell>
        </row>
        <row r="45780">
          <cell r="C45780">
            <v>177</v>
          </cell>
          <cell r="D45780" t="str">
            <v>COLOIDALES DUCHE SA DE CV</v>
          </cell>
        </row>
        <row r="45781">
          <cell r="C45781">
            <v>421</v>
          </cell>
          <cell r="D45781" t="str">
            <v>FLAVOR SENSE, S.A. DE C.V.</v>
          </cell>
        </row>
        <row r="45782">
          <cell r="C45782">
            <v>67</v>
          </cell>
          <cell r="D45782" t="str">
            <v>GELITA MEXICO S DE RL DE CV</v>
          </cell>
        </row>
        <row r="45783">
          <cell r="C45783">
            <v>67</v>
          </cell>
          <cell r="D45783" t="str">
            <v>GELITA MEXICO S DE RL DE CV</v>
          </cell>
        </row>
        <row r="45784">
          <cell r="C45784">
            <v>206</v>
          </cell>
          <cell r="D45784" t="str">
            <v>INVESTIGACION PRODUCTIVA SA DE CV</v>
          </cell>
        </row>
        <row r="45785">
          <cell r="C45785">
            <v>492</v>
          </cell>
          <cell r="D45785" t="str">
            <v>INDUSTRIAS BARDA</v>
          </cell>
        </row>
        <row r="45786">
          <cell r="C45786">
            <v>484</v>
          </cell>
          <cell r="D45786" t="str">
            <v>SERCONOMAR</v>
          </cell>
        </row>
        <row r="45787">
          <cell r="C45787">
            <v>469</v>
          </cell>
          <cell r="D45787" t="str">
            <v>PACIFICO INDUSTRIAL</v>
          </cell>
        </row>
        <row r="45788">
          <cell r="C45788">
            <v>372</v>
          </cell>
          <cell r="D45788" t="str">
            <v>NOVA ORGANICA, S.A. DE C.V.</v>
          </cell>
        </row>
        <row r="45789">
          <cell r="C45789">
            <v>382</v>
          </cell>
          <cell r="D45789" t="str">
            <v>PC BIOLOGICS, S.A. DE C.V.</v>
          </cell>
        </row>
        <row r="45790">
          <cell r="C45790">
            <v>400</v>
          </cell>
          <cell r="D45790" t="str">
            <v>PLASSET INGREDIENTS, S.A. DE C.V.</v>
          </cell>
        </row>
        <row r="45791">
          <cell r="C45791">
            <v>239</v>
          </cell>
          <cell r="D45791" t="str">
            <v>PROTEINAS NATURALES, S.A. (PROTENA, S.A.)</v>
          </cell>
        </row>
        <row r="45792">
          <cell r="C45792">
            <v>252</v>
          </cell>
          <cell r="D45792" t="str">
            <v>QUESERIA DOS LAGUNAS, SPR DE R.L. DE C.V.</v>
          </cell>
        </row>
        <row r="45793">
          <cell r="C45793">
            <v>349</v>
          </cell>
          <cell r="D45793" t="str">
            <v>VILLA VERDE AGRICOLA MEXICANA, S.A. DE C.V.</v>
          </cell>
        </row>
        <row r="45794">
          <cell r="C45794">
            <v>465</v>
          </cell>
          <cell r="D45794" t="str">
            <v>MICROALGAS OLEAS DE MEXICO</v>
          </cell>
        </row>
        <row r="45795">
          <cell r="C45795">
            <v>423</v>
          </cell>
          <cell r="D45795" t="str">
            <v>VISCERAS SELECTAS DEL BAJIO.S. DE R.L. DE C.V.</v>
          </cell>
        </row>
        <row r="45796">
          <cell r="C45796">
            <v>11</v>
          </cell>
          <cell r="D45796" t="str">
            <v>ALIMENTOS PROFUSA, SA DE CV</v>
          </cell>
        </row>
        <row r="45797">
          <cell r="C45797">
            <v>38</v>
          </cell>
          <cell r="D45797" t="str">
            <v>CITRICOS DE APATZINGAN SPR RL</v>
          </cell>
        </row>
        <row r="45798">
          <cell r="C45798">
            <v>395</v>
          </cell>
          <cell r="D45798" t="str">
            <v>ALTECSA SA DE CV</v>
          </cell>
        </row>
        <row r="45799">
          <cell r="C45799">
            <v>360</v>
          </cell>
          <cell r="D45799" t="str">
            <v>CITRICOS VEGA HERMANOS, S.A. DE C.V.</v>
          </cell>
        </row>
        <row r="45800">
          <cell r="C45800">
            <v>39</v>
          </cell>
          <cell r="D45800" t="str">
            <v>CITROJUGO SA DE CV</v>
          </cell>
        </row>
        <row r="45801">
          <cell r="C45801">
            <v>40</v>
          </cell>
          <cell r="D45801" t="str">
            <v>CITROLIM SA DE CV</v>
          </cell>
        </row>
        <row r="45802">
          <cell r="C45802">
            <v>40</v>
          </cell>
          <cell r="D45802" t="str">
            <v>CITROLIM SA DE CV</v>
          </cell>
        </row>
        <row r="45803">
          <cell r="C45803">
            <v>41</v>
          </cell>
          <cell r="D45803" t="str">
            <v>COMERCIALIZADORA EL ORO SA  DE CV</v>
          </cell>
        </row>
        <row r="45804">
          <cell r="C45804">
            <v>41</v>
          </cell>
          <cell r="D45804" t="str">
            <v>COMERCIALIZADORA EL ORO SA  DE CV</v>
          </cell>
        </row>
        <row r="45805">
          <cell r="C45805">
            <v>41</v>
          </cell>
          <cell r="D45805" t="str">
            <v>COMERCIALIZADORA EL ORO SA  DE CV</v>
          </cell>
        </row>
        <row r="45806">
          <cell r="C45806">
            <v>41</v>
          </cell>
          <cell r="D45806" t="str">
            <v>COMERCIALIZADORA EL ORO SA  DE CV</v>
          </cell>
        </row>
        <row r="45807">
          <cell r="C45807">
            <v>44</v>
          </cell>
          <cell r="D45807" t="str">
            <v>CONFRUTTA S.A.</v>
          </cell>
        </row>
        <row r="45808">
          <cell r="C45808">
            <v>44</v>
          </cell>
          <cell r="D45808" t="str">
            <v>CONFRUTTA S.A.</v>
          </cell>
        </row>
        <row r="45809">
          <cell r="C45809">
            <v>44</v>
          </cell>
          <cell r="D45809" t="str">
            <v>CONFRUTTA S.A.</v>
          </cell>
        </row>
        <row r="45810">
          <cell r="C45810">
            <v>437</v>
          </cell>
          <cell r="D45810" t="str">
            <v>FREXPORT, S.A. DE C.V.</v>
          </cell>
        </row>
        <row r="45811">
          <cell r="C45811">
            <v>434</v>
          </cell>
          <cell r="D45811" t="str">
            <v>FRUTAS LIMONES Y SUS DERIVADOS, S. DE P.R. DE R.L.</v>
          </cell>
        </row>
        <row r="45812">
          <cell r="C45812">
            <v>346</v>
          </cell>
          <cell r="D45812" t="str">
            <v>EXAGROMERICA, S.C. DE R.L. DE C.V.</v>
          </cell>
        </row>
        <row r="45813">
          <cell r="C45813">
            <v>382</v>
          </cell>
          <cell r="D45813" t="str">
            <v>PC BIOLOGICS, S.A. DE C.V.</v>
          </cell>
        </row>
        <row r="45814">
          <cell r="C45814">
            <v>383</v>
          </cell>
          <cell r="D45814" t="str">
            <v>GRUPO AGROINDUSTRIAL POMET, S.A. DE C.V.</v>
          </cell>
        </row>
        <row r="45815">
          <cell r="C45815">
            <v>383</v>
          </cell>
          <cell r="D45815" t="str">
            <v>GRUPO AGROINDUSTRIAL POMET, S.A. DE C.V.</v>
          </cell>
        </row>
        <row r="45816">
          <cell r="C45816">
            <v>383</v>
          </cell>
          <cell r="D45816" t="str">
            <v>GRUPO AGROINDUSTRIAL POMET, S.A. DE C.V.</v>
          </cell>
        </row>
        <row r="45817">
          <cell r="C45817">
            <v>336</v>
          </cell>
          <cell r="D45817" t="str">
            <v>INDUSTRIA MEXICANA DE SABORES, S.A. DE C.V.</v>
          </cell>
        </row>
        <row r="45818">
          <cell r="C45818">
            <v>426</v>
          </cell>
          <cell r="D45818" t="str">
            <v>MARIANN SANTOS VAN HOOZER</v>
          </cell>
        </row>
        <row r="45819">
          <cell r="C45819">
            <v>366</v>
          </cell>
          <cell r="D45819" t="str">
            <v>NATURAL &amp; ORGANIC FARMS MEXICO, S.A. DE C.V.</v>
          </cell>
        </row>
        <row r="45820">
          <cell r="C45820">
            <v>401</v>
          </cell>
          <cell r="D45820" t="str">
            <v>GYG DERIVADOS Y COMESTIBLES, S.A. DE C.V.</v>
          </cell>
        </row>
        <row r="45821">
          <cell r="C45821">
            <v>501</v>
          </cell>
          <cell r="D45821" t="str">
            <v>INDUSTRIAS MEZCLADORAS AGROPECUARIAS DEL ISTMO</v>
          </cell>
        </row>
        <row r="45822">
          <cell r="C45822">
            <v>390</v>
          </cell>
          <cell r="D45822" t="str">
            <v>PRODUCTORA DE ALIMENTOS MEXICANOS, S.A. DE C.V.</v>
          </cell>
        </row>
        <row r="45823">
          <cell r="C45823">
            <v>412</v>
          </cell>
          <cell r="D45823" t="str">
            <v>PRODUCTOS AGROINDUSTRIALES DE CHIHUAHUA, SPR DE RL DE CV</v>
          </cell>
        </row>
        <row r="45824">
          <cell r="C45824">
            <v>412</v>
          </cell>
          <cell r="D45824" t="str">
            <v>PRODUCTOS AGROINDUSTRIALES DE CHIHUAHUA, SPR DE RL DE CV</v>
          </cell>
        </row>
        <row r="45825">
          <cell r="C45825">
            <v>269</v>
          </cell>
          <cell r="D45825" t="str">
            <v>PRODUCTOS TANIART, S.A. DE C.V.</v>
          </cell>
        </row>
        <row r="45826">
          <cell r="C45826">
            <v>462</v>
          </cell>
          <cell r="D45826" t="str">
            <v>TEPACHERIA SAZON</v>
          </cell>
        </row>
        <row r="45827">
          <cell r="C45827">
            <v>151</v>
          </cell>
          <cell r="D45827" t="str">
            <v>UNGERER MEXICO S DE RL DE CV</v>
          </cell>
        </row>
        <row r="45828">
          <cell r="C45828">
            <v>152</v>
          </cell>
          <cell r="D45828" t="str">
            <v>VALLE REDONDO SA DE CV</v>
          </cell>
        </row>
        <row r="45829">
          <cell r="C45829">
            <v>152</v>
          </cell>
          <cell r="D45829" t="str">
            <v>VALLE REDONDO SA DE CV</v>
          </cell>
        </row>
        <row r="45830">
          <cell r="C45830">
            <v>152</v>
          </cell>
          <cell r="D45830" t="str">
            <v>VALLE REDONDO SA DE CV</v>
          </cell>
        </row>
        <row r="45831">
          <cell r="C45831">
            <v>507</v>
          </cell>
          <cell r="D45831" t="str">
            <v>SENSIENT FLAVORS MEXICO</v>
          </cell>
        </row>
        <row r="45832">
          <cell r="C45832" t="str">
            <v>PROSPECTOS</v>
          </cell>
          <cell r="D45832" t="str">
            <v>Aromáticos La Victoria</v>
          </cell>
        </row>
        <row r="45833">
          <cell r="C45833" t="str">
            <v>PROSPECTOS</v>
          </cell>
          <cell r="D45833" t="str">
            <v>Aromáticos La Victoria</v>
          </cell>
        </row>
        <row r="45834">
          <cell r="C45834" t="str">
            <v>PROSPECTOS</v>
          </cell>
          <cell r="D45834" t="str">
            <v>Aromáticos La Victoria</v>
          </cell>
        </row>
        <row r="45835">
          <cell r="C45835" t="str">
            <v>PROSPECTOS</v>
          </cell>
          <cell r="D45835" t="str">
            <v>FASTAFOODS</v>
          </cell>
        </row>
        <row r="45836">
          <cell r="C45836" t="str">
            <v>PROSPECTOS</v>
          </cell>
          <cell r="D45836" t="str">
            <v xml:space="preserve">FELIPE RAMIREZ MENDOZA </v>
          </cell>
        </row>
        <row r="45837">
          <cell r="C45837" t="str">
            <v>PROSPECTOS</v>
          </cell>
          <cell r="D45837" t="str">
            <v>ACEITES ESPECIALES TH</v>
          </cell>
        </row>
        <row r="45838">
          <cell r="C45838">
            <v>67</v>
          </cell>
          <cell r="D45838" t="str">
            <v>GELITA MEXICO S DE RL DE CV</v>
          </cell>
        </row>
        <row r="45839">
          <cell r="C45839">
            <v>6</v>
          </cell>
          <cell r="D45839" t="str">
            <v>AGRANA FRUIT MEXICO SA DE CV</v>
          </cell>
        </row>
        <row r="45840">
          <cell r="C45840">
            <v>15</v>
          </cell>
          <cell r="D45840" t="str">
            <v>AVIGM SA DE CV</v>
          </cell>
        </row>
        <row r="45841">
          <cell r="C45841">
            <v>22</v>
          </cell>
          <cell r="D45841" t="str">
            <v>BIOTECNICA INTERNACIONAL SA DE CV</v>
          </cell>
        </row>
        <row r="45842">
          <cell r="C45842">
            <v>177</v>
          </cell>
          <cell r="D45842" t="str">
            <v>COLOIDALES DUCHE SA DE CV</v>
          </cell>
        </row>
        <row r="45843">
          <cell r="C45843">
            <v>177</v>
          </cell>
          <cell r="D45843" t="str">
            <v>COLOIDALES DUCHE SA DE CV</v>
          </cell>
        </row>
        <row r="45844">
          <cell r="C45844">
            <v>421</v>
          </cell>
          <cell r="D45844" t="str">
            <v>FLAVOR SENSE, S.A. DE C.V.</v>
          </cell>
        </row>
        <row r="45845">
          <cell r="C45845">
            <v>67</v>
          </cell>
          <cell r="D45845" t="str">
            <v>GELITA MEXICO S DE RL DE CV</v>
          </cell>
        </row>
        <row r="45846">
          <cell r="C45846">
            <v>67</v>
          </cell>
          <cell r="D45846" t="str">
            <v>GELITA MEXICO S DE RL DE CV</v>
          </cell>
        </row>
        <row r="45847">
          <cell r="C45847">
            <v>206</v>
          </cell>
          <cell r="D45847" t="str">
            <v>INVESTIGACION PRODUCTIVA SA DE CV</v>
          </cell>
        </row>
        <row r="45848">
          <cell r="C45848">
            <v>492</v>
          </cell>
          <cell r="D45848" t="str">
            <v>INDUSTRIAS BARDA</v>
          </cell>
        </row>
        <row r="45849">
          <cell r="C45849">
            <v>484</v>
          </cell>
          <cell r="D45849" t="str">
            <v>SERCONOMAR</v>
          </cell>
        </row>
        <row r="45850">
          <cell r="C45850">
            <v>469</v>
          </cell>
          <cell r="D45850" t="str">
            <v>PACIFICO INDUSTRIAL</v>
          </cell>
        </row>
        <row r="45851">
          <cell r="C45851">
            <v>372</v>
          </cell>
          <cell r="D45851" t="str">
            <v>NOVA ORGANICA, S.A. DE C.V.</v>
          </cell>
        </row>
        <row r="45852">
          <cell r="C45852">
            <v>382</v>
          </cell>
          <cell r="D45852" t="str">
            <v>PC BIOLOGICS, S.A. DE C.V.</v>
          </cell>
        </row>
        <row r="45853">
          <cell r="C45853">
            <v>400</v>
          </cell>
          <cell r="D45853" t="str">
            <v>PLASSET INGREDIENTS, S.A. DE C.V.</v>
          </cell>
        </row>
        <row r="45854">
          <cell r="C45854">
            <v>239</v>
          </cell>
          <cell r="D45854" t="str">
            <v>PROTEINAS NATURALES, S.A. (PROTENA, S.A.)</v>
          </cell>
        </row>
        <row r="45855">
          <cell r="C45855">
            <v>252</v>
          </cell>
          <cell r="D45855" t="str">
            <v>QUESERIA DOS LAGUNAS, SPR DE R.L. DE C.V.</v>
          </cell>
        </row>
        <row r="45856">
          <cell r="C45856">
            <v>349</v>
          </cell>
          <cell r="D45856" t="str">
            <v>VILLA VERDE AGRICOLA MEXICANA, S.A. DE C.V.</v>
          </cell>
        </row>
        <row r="45857">
          <cell r="C45857">
            <v>465</v>
          </cell>
          <cell r="D45857" t="str">
            <v>MICROALGAS OLEAS DE MEXICO</v>
          </cell>
        </row>
        <row r="45858">
          <cell r="C45858">
            <v>423</v>
          </cell>
          <cell r="D45858" t="str">
            <v>VISCERAS SELECTAS DEL BAJIO.S. DE R.L. DE C.V.</v>
          </cell>
        </row>
        <row r="45859">
          <cell r="C45859">
            <v>11</v>
          </cell>
          <cell r="D45859" t="str">
            <v>ALIMENTOS PROFUSA, SA DE CV</v>
          </cell>
        </row>
        <row r="45860">
          <cell r="C45860">
            <v>38</v>
          </cell>
          <cell r="D45860" t="str">
            <v>CITRICOS DE APATZINGAN SPR RL</v>
          </cell>
        </row>
        <row r="45861">
          <cell r="C45861">
            <v>395</v>
          </cell>
          <cell r="D45861" t="str">
            <v>ALTECSA SA DE CV</v>
          </cell>
        </row>
        <row r="45862">
          <cell r="C45862">
            <v>360</v>
          </cell>
          <cell r="D45862" t="str">
            <v>CITRICOS VEGA HERMANOS, S.A. DE C.V.</v>
          </cell>
        </row>
        <row r="45863">
          <cell r="C45863">
            <v>39</v>
          </cell>
          <cell r="D45863" t="str">
            <v>CITROJUGO SA DE CV</v>
          </cell>
        </row>
        <row r="45864">
          <cell r="C45864">
            <v>40</v>
          </cell>
          <cell r="D45864" t="str">
            <v>CITROLIM SA DE CV</v>
          </cell>
        </row>
        <row r="45865">
          <cell r="C45865">
            <v>40</v>
          </cell>
          <cell r="D45865" t="str">
            <v>CITROLIM SA DE CV</v>
          </cell>
        </row>
        <row r="45866">
          <cell r="C45866">
            <v>41</v>
          </cell>
          <cell r="D45866" t="str">
            <v>COMERCIALIZADORA EL ORO SA  DE CV</v>
          </cell>
        </row>
        <row r="45867">
          <cell r="C45867">
            <v>41</v>
          </cell>
          <cell r="D45867" t="str">
            <v>COMERCIALIZADORA EL ORO SA  DE CV</v>
          </cell>
        </row>
        <row r="45868">
          <cell r="C45868">
            <v>41</v>
          </cell>
          <cell r="D45868" t="str">
            <v>COMERCIALIZADORA EL ORO SA  DE CV</v>
          </cell>
        </row>
        <row r="45869">
          <cell r="C45869">
            <v>41</v>
          </cell>
          <cell r="D45869" t="str">
            <v>COMERCIALIZADORA EL ORO SA  DE CV</v>
          </cell>
        </row>
        <row r="45870">
          <cell r="C45870">
            <v>44</v>
          </cell>
          <cell r="D45870" t="str">
            <v>CONFRUTTA S.A.</v>
          </cell>
        </row>
        <row r="45871">
          <cell r="C45871">
            <v>44</v>
          </cell>
          <cell r="D45871" t="str">
            <v>CONFRUTTA S.A.</v>
          </cell>
        </row>
        <row r="45872">
          <cell r="C45872">
            <v>44</v>
          </cell>
          <cell r="D45872" t="str">
            <v>CONFRUTTA S.A.</v>
          </cell>
        </row>
        <row r="45873">
          <cell r="C45873">
            <v>437</v>
          </cell>
          <cell r="D45873" t="str">
            <v>FREXPORT, S.A. DE C.V.</v>
          </cell>
        </row>
        <row r="45874">
          <cell r="C45874">
            <v>434</v>
          </cell>
          <cell r="D45874" t="str">
            <v>FRUTAS LIMONES Y SUS DERIVADOS, S. DE P.R. DE R.L.</v>
          </cell>
        </row>
        <row r="45875">
          <cell r="C45875">
            <v>346</v>
          </cell>
          <cell r="D45875" t="str">
            <v>EXAGROMERICA, S.C. DE R.L. DE C.V.</v>
          </cell>
        </row>
        <row r="45876">
          <cell r="C45876">
            <v>382</v>
          </cell>
          <cell r="D45876" t="str">
            <v>PC BIOLOGICS, S.A. DE C.V.</v>
          </cell>
        </row>
        <row r="45877">
          <cell r="C45877">
            <v>383</v>
          </cell>
          <cell r="D45877" t="str">
            <v>GRUPO AGROINDUSTRIAL POMET, S.A. DE C.V.</v>
          </cell>
        </row>
        <row r="45878">
          <cell r="C45878">
            <v>383</v>
          </cell>
          <cell r="D45878" t="str">
            <v>GRUPO AGROINDUSTRIAL POMET, S.A. DE C.V.</v>
          </cell>
        </row>
        <row r="45879">
          <cell r="C45879">
            <v>383</v>
          </cell>
          <cell r="D45879" t="str">
            <v>GRUPO AGROINDUSTRIAL POMET, S.A. DE C.V.</v>
          </cell>
        </row>
        <row r="45880">
          <cell r="C45880">
            <v>336</v>
          </cell>
          <cell r="D45880" t="str">
            <v>INDUSTRIA MEXICANA DE SABORES, S.A. DE C.V.</v>
          </cell>
        </row>
        <row r="45881">
          <cell r="C45881">
            <v>426</v>
          </cell>
          <cell r="D45881" t="str">
            <v>MARIANN SANTOS VAN HOOZER</v>
          </cell>
        </row>
        <row r="45882">
          <cell r="C45882">
            <v>366</v>
          </cell>
          <cell r="D45882" t="str">
            <v>NATURAL &amp; ORGANIC FARMS MEXICO, S.A. DE C.V.</v>
          </cell>
        </row>
        <row r="45883">
          <cell r="C45883">
            <v>401</v>
          </cell>
          <cell r="D45883" t="str">
            <v>GYG DERIVADOS Y COMESTIBLES, S.A. DE C.V.</v>
          </cell>
        </row>
        <row r="45884">
          <cell r="C45884">
            <v>501</v>
          </cell>
          <cell r="D45884" t="str">
            <v>INDUSTRIAS MEZCLADORAS AGROPECUARIAS DEL ISTMO</v>
          </cell>
        </row>
        <row r="45885">
          <cell r="C45885">
            <v>390</v>
          </cell>
          <cell r="D45885" t="str">
            <v>PRODUCTORA DE ALIMENTOS MEXICANOS, S.A. DE C.V.</v>
          </cell>
        </row>
        <row r="45886">
          <cell r="C45886">
            <v>412</v>
          </cell>
          <cell r="D45886" t="str">
            <v>PRODUCTOS AGROINDUSTRIALES DE CHIHUAHUA, SPR DE RL DE CV</v>
          </cell>
        </row>
        <row r="45887">
          <cell r="C45887">
            <v>412</v>
          </cell>
          <cell r="D45887" t="str">
            <v>PRODUCTOS AGROINDUSTRIALES DE CHIHUAHUA, SPR DE RL DE CV</v>
          </cell>
        </row>
        <row r="45888">
          <cell r="C45888">
            <v>269</v>
          </cell>
          <cell r="D45888" t="str">
            <v>PRODUCTOS TANIART, S.A. DE C.V.</v>
          </cell>
        </row>
        <row r="45889">
          <cell r="C45889">
            <v>462</v>
          </cell>
          <cell r="D45889" t="str">
            <v>TEPACHERIA SAZON</v>
          </cell>
        </row>
        <row r="45890">
          <cell r="C45890">
            <v>151</v>
          </cell>
          <cell r="D45890" t="str">
            <v>UNGERER MEXICO S DE RL DE CV</v>
          </cell>
        </row>
        <row r="45891">
          <cell r="C45891">
            <v>152</v>
          </cell>
          <cell r="D45891" t="str">
            <v>VALLE REDONDO SA DE CV</v>
          </cell>
        </row>
        <row r="45892">
          <cell r="C45892">
            <v>152</v>
          </cell>
          <cell r="D45892" t="str">
            <v>VALLE REDONDO SA DE CV</v>
          </cell>
        </row>
        <row r="45893">
          <cell r="C45893">
            <v>152</v>
          </cell>
          <cell r="D45893" t="str">
            <v>VALLE REDONDO SA DE CV</v>
          </cell>
        </row>
        <row r="45894">
          <cell r="C45894">
            <v>507</v>
          </cell>
          <cell r="D45894" t="str">
            <v>SENSIENT FLAVORS MEXICO</v>
          </cell>
        </row>
        <row r="45895">
          <cell r="C45895" t="str">
            <v>PROSPECTOS</v>
          </cell>
          <cell r="D45895" t="str">
            <v>Aromáticos La Victoria</v>
          </cell>
        </row>
        <row r="45896">
          <cell r="C45896" t="str">
            <v>PROSPECTOS</v>
          </cell>
          <cell r="D45896" t="str">
            <v>Aromáticos La Victoria</v>
          </cell>
        </row>
        <row r="45897">
          <cell r="C45897" t="str">
            <v>PROSPECTOS</v>
          </cell>
          <cell r="D45897" t="str">
            <v>Aromáticos La Victoria</v>
          </cell>
        </row>
        <row r="45898">
          <cell r="C45898" t="str">
            <v>PROSPECTOS</v>
          </cell>
          <cell r="D45898" t="str">
            <v>FASTAFOODS</v>
          </cell>
        </row>
        <row r="45899">
          <cell r="C45899" t="str">
            <v>PROSPECTOS</v>
          </cell>
          <cell r="D45899" t="str">
            <v xml:space="preserve">FELIPE RAMIREZ MENDOZA </v>
          </cell>
        </row>
        <row r="45900">
          <cell r="C45900" t="str">
            <v>PROSPECTOS</v>
          </cell>
          <cell r="D45900" t="str">
            <v>ACEITES ESPECIALES TH</v>
          </cell>
        </row>
        <row r="45901">
          <cell r="C45901">
            <v>67</v>
          </cell>
          <cell r="D45901" t="str">
            <v>GELITA MEXICO S DE RL DE CV</v>
          </cell>
        </row>
        <row r="45902">
          <cell r="C45902">
            <v>6</v>
          </cell>
          <cell r="D45902" t="str">
            <v>AGRANA FRUIT MEXICO SA DE CV</v>
          </cell>
        </row>
        <row r="45903">
          <cell r="C45903">
            <v>15</v>
          </cell>
          <cell r="D45903" t="str">
            <v>AVIGM SA DE CV</v>
          </cell>
        </row>
        <row r="45904">
          <cell r="C45904">
            <v>22</v>
          </cell>
          <cell r="D45904" t="str">
            <v>BIOTECNICA INTERNACIONAL SA DE CV</v>
          </cell>
        </row>
        <row r="45905">
          <cell r="C45905">
            <v>177</v>
          </cell>
          <cell r="D45905" t="str">
            <v>COLOIDALES DUCHE SA DE CV</v>
          </cell>
        </row>
        <row r="45906">
          <cell r="C45906">
            <v>177</v>
          </cell>
          <cell r="D45906" t="str">
            <v>COLOIDALES DUCHE SA DE CV</v>
          </cell>
        </row>
        <row r="45907">
          <cell r="C45907">
            <v>421</v>
          </cell>
          <cell r="D45907" t="str">
            <v>FLAVOR SENSE, S.A. DE C.V.</v>
          </cell>
        </row>
        <row r="45908">
          <cell r="C45908">
            <v>67</v>
          </cell>
          <cell r="D45908" t="str">
            <v>GELITA MEXICO S DE RL DE CV</v>
          </cell>
        </row>
        <row r="45909">
          <cell r="C45909">
            <v>67</v>
          </cell>
          <cell r="D45909" t="str">
            <v>GELITA MEXICO S DE RL DE CV</v>
          </cell>
        </row>
        <row r="45910">
          <cell r="C45910">
            <v>206</v>
          </cell>
          <cell r="D45910" t="str">
            <v>INVESTIGACION PRODUCTIVA SA DE CV</v>
          </cell>
        </row>
        <row r="45911">
          <cell r="C45911">
            <v>492</v>
          </cell>
          <cell r="D45911" t="str">
            <v>INDUSTRIAS BARDA</v>
          </cell>
        </row>
        <row r="45912">
          <cell r="C45912">
            <v>484</v>
          </cell>
          <cell r="D45912" t="str">
            <v>SERCONOMAR</v>
          </cell>
        </row>
        <row r="45913">
          <cell r="C45913">
            <v>469</v>
          </cell>
          <cell r="D45913" t="str">
            <v>PACIFICO INDUSTRIAL</v>
          </cell>
        </row>
        <row r="45914">
          <cell r="C45914">
            <v>372</v>
          </cell>
          <cell r="D45914" t="str">
            <v>NOVA ORGANICA, S.A. DE C.V.</v>
          </cell>
        </row>
        <row r="45915">
          <cell r="C45915">
            <v>382</v>
          </cell>
          <cell r="D45915" t="str">
            <v>PC BIOLOGICS, S.A. DE C.V.</v>
          </cell>
        </row>
        <row r="45916">
          <cell r="C45916">
            <v>400</v>
          </cell>
          <cell r="D45916" t="str">
            <v>PLASSET INGREDIENTS, S.A. DE C.V.</v>
          </cell>
        </row>
        <row r="45917">
          <cell r="C45917">
            <v>239</v>
          </cell>
          <cell r="D45917" t="str">
            <v>PROTEINAS NATURALES, S.A. (PROTENA, S.A.)</v>
          </cell>
        </row>
        <row r="45918">
          <cell r="C45918">
            <v>252</v>
          </cell>
          <cell r="D45918" t="str">
            <v>QUESERIA DOS LAGUNAS, SPR DE R.L. DE C.V.</v>
          </cell>
        </row>
        <row r="45919">
          <cell r="C45919">
            <v>349</v>
          </cell>
          <cell r="D45919" t="str">
            <v>VILLA VERDE AGRICOLA MEXICANA, S.A. DE C.V.</v>
          </cell>
        </row>
        <row r="45920">
          <cell r="C45920">
            <v>465</v>
          </cell>
          <cell r="D45920" t="str">
            <v>MICROALGAS OLEAS DE MEXICO</v>
          </cell>
        </row>
        <row r="45921">
          <cell r="C45921">
            <v>423</v>
          </cell>
          <cell r="D45921" t="str">
            <v>VISCERAS SELECTAS DEL BAJIO.S. DE R.L. DE C.V.</v>
          </cell>
        </row>
        <row r="45922">
          <cell r="C45922">
            <v>11</v>
          </cell>
          <cell r="D45922" t="str">
            <v>ALIMENTOS PROFUSA, SA DE CV</v>
          </cell>
        </row>
        <row r="45923">
          <cell r="C45923">
            <v>38</v>
          </cell>
          <cell r="D45923" t="str">
            <v>CITRICOS DE APATZINGAN SPR RL</v>
          </cell>
        </row>
        <row r="45924">
          <cell r="C45924">
            <v>395</v>
          </cell>
          <cell r="D45924" t="str">
            <v>ALTECSA SA DE CV</v>
          </cell>
        </row>
        <row r="45925">
          <cell r="C45925">
            <v>360</v>
          </cell>
          <cell r="D45925" t="str">
            <v>CITRICOS VEGA HERMANOS, S.A. DE C.V.</v>
          </cell>
        </row>
        <row r="45926">
          <cell r="C45926">
            <v>39</v>
          </cell>
          <cell r="D45926" t="str">
            <v>CITROJUGO SA DE CV</v>
          </cell>
        </row>
        <row r="45927">
          <cell r="C45927">
            <v>40</v>
          </cell>
          <cell r="D45927" t="str">
            <v>CITROLIM SA DE CV</v>
          </cell>
        </row>
        <row r="45928">
          <cell r="C45928">
            <v>40</v>
          </cell>
          <cell r="D45928" t="str">
            <v>CITROLIM SA DE CV</v>
          </cell>
        </row>
        <row r="45929">
          <cell r="C45929">
            <v>41</v>
          </cell>
          <cell r="D45929" t="str">
            <v>COMERCIALIZADORA EL ORO SA  DE CV</v>
          </cell>
        </row>
        <row r="45930">
          <cell r="C45930">
            <v>41</v>
          </cell>
          <cell r="D45930" t="str">
            <v>COMERCIALIZADORA EL ORO SA  DE CV</v>
          </cell>
        </row>
        <row r="45931">
          <cell r="C45931">
            <v>41</v>
          </cell>
          <cell r="D45931" t="str">
            <v>COMERCIALIZADORA EL ORO SA  DE CV</v>
          </cell>
        </row>
        <row r="45932">
          <cell r="C45932">
            <v>41</v>
          </cell>
          <cell r="D45932" t="str">
            <v>COMERCIALIZADORA EL ORO SA  DE CV</v>
          </cell>
        </row>
        <row r="45933">
          <cell r="C45933">
            <v>44</v>
          </cell>
          <cell r="D45933" t="str">
            <v>CONFRUTTA S.A.</v>
          </cell>
        </row>
        <row r="45934">
          <cell r="C45934">
            <v>44</v>
          </cell>
          <cell r="D45934" t="str">
            <v>CONFRUTTA S.A.</v>
          </cell>
        </row>
        <row r="45935">
          <cell r="C45935">
            <v>44</v>
          </cell>
          <cell r="D45935" t="str">
            <v>CONFRUTTA S.A.</v>
          </cell>
        </row>
        <row r="45936">
          <cell r="C45936">
            <v>437</v>
          </cell>
          <cell r="D45936" t="str">
            <v>FREXPORT, S.A. DE C.V.</v>
          </cell>
        </row>
        <row r="45937">
          <cell r="C45937">
            <v>434</v>
          </cell>
          <cell r="D45937" t="str">
            <v>FRUTAS LIMONES Y SUS DERIVADOS, S. DE P.R. DE R.L.</v>
          </cell>
        </row>
        <row r="45938">
          <cell r="C45938">
            <v>346</v>
          </cell>
          <cell r="D45938" t="str">
            <v>EXAGROMERICA, S.C. DE R.L. DE C.V.</v>
          </cell>
        </row>
        <row r="45939">
          <cell r="C45939">
            <v>382</v>
          </cell>
          <cell r="D45939" t="str">
            <v>PC BIOLOGICS, S.A. DE C.V.</v>
          </cell>
        </row>
        <row r="45940">
          <cell r="C45940">
            <v>383</v>
          </cell>
          <cell r="D45940" t="str">
            <v>GRUPO AGROINDUSTRIAL POMET, S.A. DE C.V.</v>
          </cell>
        </row>
        <row r="45941">
          <cell r="C45941">
            <v>383</v>
          </cell>
          <cell r="D45941" t="str">
            <v>GRUPO AGROINDUSTRIAL POMET, S.A. DE C.V.</v>
          </cell>
        </row>
        <row r="45942">
          <cell r="C45942">
            <v>383</v>
          </cell>
          <cell r="D45942" t="str">
            <v>GRUPO AGROINDUSTRIAL POMET, S.A. DE C.V.</v>
          </cell>
        </row>
        <row r="45943">
          <cell r="C45943">
            <v>336</v>
          </cell>
          <cell r="D45943" t="str">
            <v>INDUSTRIA MEXICANA DE SABORES, S.A. DE C.V.</v>
          </cell>
        </row>
        <row r="45944">
          <cell r="C45944">
            <v>426</v>
          </cell>
          <cell r="D45944" t="str">
            <v>MARIANN SANTOS VAN HOOZER</v>
          </cell>
        </row>
        <row r="45945">
          <cell r="C45945">
            <v>366</v>
          </cell>
          <cell r="D45945" t="str">
            <v>NATURAL &amp; ORGANIC FARMS MEXICO, S.A. DE C.V.</v>
          </cell>
        </row>
        <row r="45946">
          <cell r="C45946">
            <v>401</v>
          </cell>
          <cell r="D45946" t="str">
            <v>GYG DERIVADOS Y COMESTIBLES, S.A. DE C.V.</v>
          </cell>
        </row>
        <row r="45947">
          <cell r="C45947">
            <v>501</v>
          </cell>
          <cell r="D45947" t="str">
            <v>INDUSTRIAS MEZCLADORAS AGROPECUARIAS DEL ISTMO</v>
          </cell>
        </row>
        <row r="45948">
          <cell r="C45948">
            <v>390</v>
          </cell>
          <cell r="D45948" t="str">
            <v>PRODUCTORA DE ALIMENTOS MEXICANOS, S.A. DE C.V.</v>
          </cell>
        </row>
        <row r="45949">
          <cell r="C45949">
            <v>412</v>
          </cell>
          <cell r="D45949" t="str">
            <v>PRODUCTOS AGROINDUSTRIALES DE CHIHUAHUA, SPR DE RL DE CV</v>
          </cell>
        </row>
        <row r="45950">
          <cell r="C45950">
            <v>412</v>
          </cell>
          <cell r="D45950" t="str">
            <v>PRODUCTOS AGROINDUSTRIALES DE CHIHUAHUA, SPR DE RL DE CV</v>
          </cell>
        </row>
        <row r="45951">
          <cell r="C45951">
            <v>269</v>
          </cell>
          <cell r="D45951" t="str">
            <v>PRODUCTOS TANIART, S.A. DE C.V.</v>
          </cell>
        </row>
        <row r="45952">
          <cell r="C45952">
            <v>462</v>
          </cell>
          <cell r="D45952" t="str">
            <v>TEPACHERIA SAZON</v>
          </cell>
        </row>
        <row r="45953">
          <cell r="C45953">
            <v>151</v>
          </cell>
          <cell r="D45953" t="str">
            <v>UNGERER MEXICO S DE RL DE CV</v>
          </cell>
        </row>
        <row r="45954">
          <cell r="C45954">
            <v>152</v>
          </cell>
          <cell r="D45954" t="str">
            <v>VALLE REDONDO SA DE CV</v>
          </cell>
        </row>
        <row r="45955">
          <cell r="C45955">
            <v>152</v>
          </cell>
          <cell r="D45955" t="str">
            <v>VALLE REDONDO SA DE CV</v>
          </cell>
        </row>
        <row r="45956">
          <cell r="C45956">
            <v>152</v>
          </cell>
          <cell r="D45956" t="str">
            <v>VALLE REDONDO SA DE CV</v>
          </cell>
        </row>
        <row r="45957">
          <cell r="C45957">
            <v>507</v>
          </cell>
          <cell r="D45957" t="str">
            <v>SENSIENT FLAVORS MEXICO</v>
          </cell>
        </row>
        <row r="45958">
          <cell r="C45958" t="str">
            <v>PROSPECTOS</v>
          </cell>
          <cell r="D45958" t="str">
            <v>Aromáticos La Victoria</v>
          </cell>
        </row>
        <row r="45959">
          <cell r="C45959" t="str">
            <v>PROSPECTOS</v>
          </cell>
          <cell r="D45959" t="str">
            <v>Aromáticos La Victoria</v>
          </cell>
        </row>
        <row r="45960">
          <cell r="C45960" t="str">
            <v>PROSPECTOS</v>
          </cell>
          <cell r="D45960" t="str">
            <v>Aromáticos La Victoria</v>
          </cell>
        </row>
        <row r="45961">
          <cell r="C45961" t="str">
            <v>PROSPECTOS</v>
          </cell>
          <cell r="D45961" t="str">
            <v>FASTAFOODS</v>
          </cell>
        </row>
        <row r="45962">
          <cell r="C45962" t="str">
            <v>PROSPECTOS</v>
          </cell>
          <cell r="D45962" t="str">
            <v xml:space="preserve">FELIPE RAMIREZ MENDOZA </v>
          </cell>
        </row>
        <row r="45963">
          <cell r="C45963" t="str">
            <v>PROSPECTOS</v>
          </cell>
          <cell r="D45963" t="str">
            <v>ACEITES ESPECIALES TH</v>
          </cell>
        </row>
        <row r="45964">
          <cell r="C45964">
            <v>67</v>
          </cell>
          <cell r="D45964" t="str">
            <v>GELITA MEXICO S DE RL DE CV</v>
          </cell>
        </row>
        <row r="45965">
          <cell r="C45965">
            <v>370</v>
          </cell>
          <cell r="D45965" t="str">
            <v>JUAN RAMON DELGADILLO ALDRETE</v>
          </cell>
        </row>
        <row r="45966">
          <cell r="C45966">
            <v>370</v>
          </cell>
          <cell r="D45966" t="str">
            <v>JUAN RAMON DELGADILLO ALDRETE</v>
          </cell>
        </row>
        <row r="45967">
          <cell r="C45967">
            <v>370</v>
          </cell>
          <cell r="D45967" t="str">
            <v>JUAN RAMON DELGADILLO ALDRETE</v>
          </cell>
        </row>
        <row r="45968">
          <cell r="C45968">
            <v>14</v>
          </cell>
          <cell r="D45968" t="str">
            <v>DISTRIBUIDORA TEXTIL ARTTEX, S.A. DE C.V.</v>
          </cell>
        </row>
        <row r="45969">
          <cell r="C45969">
            <v>14</v>
          </cell>
          <cell r="D45969" t="str">
            <v>DISTRIBUIDORA TEXTIL ARTTEX, S.A. DE C.V.</v>
          </cell>
        </row>
        <row r="45970">
          <cell r="C45970">
            <v>499</v>
          </cell>
          <cell r="D45970" t="str">
            <v>CASQUIMTEX</v>
          </cell>
        </row>
        <row r="45971">
          <cell r="C45971">
            <v>499</v>
          </cell>
          <cell r="D45971" t="str">
            <v>CASQUIMTEX</v>
          </cell>
        </row>
        <row r="45972">
          <cell r="C45972">
            <v>204</v>
          </cell>
          <cell r="D45972" t="str">
            <v>PQ INTEGRADORA LOGISTICA SA DE CV</v>
          </cell>
        </row>
        <row r="45973">
          <cell r="C45973">
            <v>204</v>
          </cell>
          <cell r="D45973" t="str">
            <v>PQ INTEGRADORA LOGISTICA SA DE CV</v>
          </cell>
        </row>
        <row r="45974">
          <cell r="C45974">
            <v>179</v>
          </cell>
          <cell r="D45974" t="str">
            <v>TBG APPAREL S DE RL DE CV</v>
          </cell>
        </row>
        <row r="45975">
          <cell r="C45975">
            <v>179</v>
          </cell>
          <cell r="D45975" t="str">
            <v>TBG APPAREL S DE RL DE CV</v>
          </cell>
        </row>
        <row r="45976">
          <cell r="C45976">
            <v>378</v>
          </cell>
          <cell r="D45976" t="str">
            <v>STONE LAV, S.A. DE C.V.</v>
          </cell>
        </row>
        <row r="45977">
          <cell r="C45977">
            <v>378</v>
          </cell>
          <cell r="D45977" t="str">
            <v>STONE LAV, S.A. DE C.V.</v>
          </cell>
        </row>
        <row r="45978">
          <cell r="C45978">
            <v>97</v>
          </cell>
          <cell r="D45978" t="str">
            <v>LAVAEXPORT SA DE CV</v>
          </cell>
        </row>
        <row r="45979">
          <cell r="C45979">
            <v>97</v>
          </cell>
          <cell r="D45979" t="str">
            <v>LAVAEXPORT SA DE CV</v>
          </cell>
        </row>
        <row r="45980">
          <cell r="C45980">
            <v>134</v>
          </cell>
          <cell r="D45980" t="str">
            <v>QUIMICA HERNANDEZ RAMIREZ SA DE CV</v>
          </cell>
        </row>
        <row r="45981">
          <cell r="C45981">
            <v>134</v>
          </cell>
          <cell r="D45981" t="str">
            <v>QUIMICA HERNANDEZ RAMIREZ SA DE CV</v>
          </cell>
        </row>
        <row r="45982">
          <cell r="C45982">
            <v>134</v>
          </cell>
          <cell r="D45982" t="str">
            <v>QUIMICA HERNANDEZ RAMIREZ SA DE CV</v>
          </cell>
        </row>
        <row r="45983">
          <cell r="C45983">
            <v>134</v>
          </cell>
          <cell r="D45983" t="str">
            <v>QUIMICA HERNANDEZ RAMIREZ SA DE CV</v>
          </cell>
        </row>
        <row r="45984">
          <cell r="C45984">
            <v>376</v>
          </cell>
          <cell r="D45984" t="str">
            <v>EDUARDO WONG RODRIGUEZ</v>
          </cell>
        </row>
        <row r="45985">
          <cell r="C45985">
            <v>376</v>
          </cell>
          <cell r="D45985" t="str">
            <v>EDUARDO WONG RODRIGUEZ</v>
          </cell>
        </row>
        <row r="45986">
          <cell r="C45986">
            <v>376</v>
          </cell>
          <cell r="D45986" t="str">
            <v>EDUARDO WONG RODRIGUEZ</v>
          </cell>
        </row>
        <row r="45987">
          <cell r="C45987">
            <v>454</v>
          </cell>
          <cell r="D45987" t="str">
            <v>RAMON ENRIQUE REYES CANCINO</v>
          </cell>
        </row>
        <row r="45988">
          <cell r="C45988">
            <v>516</v>
          </cell>
          <cell r="D45988" t="str">
            <v>PRODUQUIMICOS INDUSTRIALES</v>
          </cell>
        </row>
        <row r="45989">
          <cell r="C45989">
            <v>470</v>
          </cell>
          <cell r="D45989" t="str">
            <v>EKSA MILLS</v>
          </cell>
        </row>
        <row r="45990">
          <cell r="C45990">
            <v>367</v>
          </cell>
          <cell r="D45990" t="str">
            <v>WRANGLER DE MEXICO, S. DE R.L. DE C.V.</v>
          </cell>
        </row>
        <row r="45991">
          <cell r="C45991">
            <v>73</v>
          </cell>
          <cell r="D45991" t="str">
            <v>GRUPO INDUSTRIAL MIRO SA DE CV</v>
          </cell>
        </row>
        <row r="45992">
          <cell r="C45992">
            <v>367</v>
          </cell>
          <cell r="D45992" t="str">
            <v>WRANGLER DE MEXICO, S. DE R.L. DE C.V.</v>
          </cell>
        </row>
        <row r="45993">
          <cell r="C45993">
            <v>155</v>
          </cell>
          <cell r="D45993" t="str">
            <v>VERTICAL KNITS SA DE CV</v>
          </cell>
        </row>
        <row r="45994">
          <cell r="C45994">
            <v>457</v>
          </cell>
          <cell r="D45994" t="str">
            <v>COMERCIALIZADORA Y DISTRIBUIDORA ZAY SA DE CV</v>
          </cell>
        </row>
        <row r="45995">
          <cell r="C45995">
            <v>14</v>
          </cell>
          <cell r="D45995" t="str">
            <v>DISTRIBUIDORA TEXTIL ARTTEX, S.A. DE C.V.</v>
          </cell>
        </row>
        <row r="45996">
          <cell r="C45996">
            <v>350</v>
          </cell>
          <cell r="D45996" t="str">
            <v>CIA INDUSTRIAL TEXTIL ANAHUAC, S.A. DE C.V.</v>
          </cell>
        </row>
        <row r="45997">
          <cell r="C45997" t="str">
            <v>PROSPECTOS</v>
          </cell>
          <cell r="D45997" t="str">
            <v>QUIMHER</v>
          </cell>
        </row>
        <row r="45998">
          <cell r="C45998" t="str">
            <v>PROSPECTOS</v>
          </cell>
          <cell r="D45998" t="str">
            <v>KALTEX</v>
          </cell>
        </row>
        <row r="45999">
          <cell r="C45999" t="str">
            <v>PROSPECTOS</v>
          </cell>
          <cell r="D45999" t="str">
            <v>KALTEX</v>
          </cell>
        </row>
        <row r="46000">
          <cell r="C46000">
            <v>367</v>
          </cell>
          <cell r="D46000" t="str">
            <v>WRANGLER DE MEXICO, S. DE R.L. DE C.V.</v>
          </cell>
        </row>
        <row r="46001">
          <cell r="C46001">
            <v>367</v>
          </cell>
          <cell r="D46001" t="str">
            <v>WRANGLER DE MEXICO, S. DE R.L. DE C.V.</v>
          </cell>
        </row>
        <row r="46002">
          <cell r="C46002">
            <v>55</v>
          </cell>
          <cell r="D46002" t="str">
            <v>DISTRIBUIDORA DE TEXTILES AVANTE SA DE CV</v>
          </cell>
        </row>
        <row r="46003">
          <cell r="C46003">
            <v>409</v>
          </cell>
          <cell r="D46003" t="str">
            <v>INGENIERO FRANCISCO QUINZAÑOS Y CIA SA DE CV</v>
          </cell>
        </row>
        <row r="46004">
          <cell r="C46004">
            <v>409</v>
          </cell>
          <cell r="D46004" t="str">
            <v>INGENIERO FRANCISCO QUINZAÑOS Y CIA SA DE CV</v>
          </cell>
        </row>
        <row r="46005">
          <cell r="C46005">
            <v>427</v>
          </cell>
          <cell r="D46005" t="str">
            <v>CASA ARMANDO GUILLERMO PRIETO, S.A. DE C.V.</v>
          </cell>
        </row>
        <row r="46006">
          <cell r="C46006">
            <v>411</v>
          </cell>
          <cell r="D46006" t="str">
            <v>TECNOLOGIA AMBIENTAL Y COMERCIAL SA</v>
          </cell>
        </row>
        <row r="46007">
          <cell r="C46007">
            <v>411</v>
          </cell>
          <cell r="D46007" t="str">
            <v>TECNOLOGIA AMBIENTAL Y COMERCIAL SA</v>
          </cell>
        </row>
        <row r="46008">
          <cell r="C46008">
            <v>55</v>
          </cell>
          <cell r="D46008" t="str">
            <v>DISTRIBUIDORA DE TEXTILES AVANTE SA DE CV</v>
          </cell>
        </row>
        <row r="46009">
          <cell r="C46009" t="str">
            <v>PROSPECTOS</v>
          </cell>
          <cell r="D46009" t="str">
            <v>Sukarne</v>
          </cell>
        </row>
        <row r="46010">
          <cell r="C46010" t="str">
            <v>PROSPECTOS</v>
          </cell>
          <cell r="D46010" t="str">
            <v>SONOCO</v>
          </cell>
        </row>
        <row r="46011">
          <cell r="C46011" t="str">
            <v>PROSPECTOS</v>
          </cell>
          <cell r="D46011" t="str">
            <v>NUPLEN</v>
          </cell>
        </row>
        <row r="46012">
          <cell r="C46012" t="str">
            <v>PROSPECTOS</v>
          </cell>
          <cell r="D46012" t="str">
            <v>GUAJARDO INDUSTRIAL</v>
          </cell>
        </row>
        <row r="46013">
          <cell r="C46013" t="str">
            <v>PROSPECTOS</v>
          </cell>
          <cell r="D46013" t="str">
            <v>PATSA</v>
          </cell>
        </row>
        <row r="46014">
          <cell r="C46014" t="str">
            <v>PROSPECTOS</v>
          </cell>
          <cell r="D46014" t="str">
            <v>SUKARNE</v>
          </cell>
        </row>
        <row r="46015">
          <cell r="C46015" t="str">
            <v>PROSPECTOS</v>
          </cell>
          <cell r="D46015" t="str">
            <v>SUKARNE</v>
          </cell>
        </row>
        <row r="46016">
          <cell r="C46016" t="str">
            <v>PROSPECTOS</v>
          </cell>
          <cell r="D46016" t="str">
            <v>SUKARNE</v>
          </cell>
        </row>
        <row r="46017">
          <cell r="C46017">
            <v>370</v>
          </cell>
          <cell r="D46017" t="str">
            <v>JUAN RAMON DELGADILLO ALDRETE</v>
          </cell>
        </row>
        <row r="46018">
          <cell r="C46018">
            <v>370</v>
          </cell>
          <cell r="D46018" t="str">
            <v>JUAN RAMON DELGADILLO ALDRETE</v>
          </cell>
        </row>
        <row r="46019">
          <cell r="C46019">
            <v>370</v>
          </cell>
          <cell r="D46019" t="str">
            <v>JUAN RAMON DELGADILLO ALDRETE</v>
          </cell>
        </row>
        <row r="46020">
          <cell r="C46020">
            <v>14</v>
          </cell>
          <cell r="D46020" t="str">
            <v>DISTRIBUIDORA TEXTIL ARTTEX, S.A. DE C.V.</v>
          </cell>
        </row>
        <row r="46021">
          <cell r="C46021">
            <v>14</v>
          </cell>
          <cell r="D46021" t="str">
            <v>DISTRIBUIDORA TEXTIL ARTTEX, S.A. DE C.V.</v>
          </cell>
        </row>
        <row r="46022">
          <cell r="C46022">
            <v>499</v>
          </cell>
          <cell r="D46022" t="str">
            <v>CASQUIMTEX</v>
          </cell>
        </row>
        <row r="46023">
          <cell r="C46023">
            <v>499</v>
          </cell>
          <cell r="D46023" t="str">
            <v>CASQUIMTEX</v>
          </cell>
        </row>
        <row r="46024">
          <cell r="C46024">
            <v>204</v>
          </cell>
          <cell r="D46024" t="str">
            <v>PQ INTEGRADORA LOGISTICA SA DE CV</v>
          </cell>
        </row>
        <row r="46025">
          <cell r="C46025">
            <v>204</v>
          </cell>
          <cell r="D46025" t="str">
            <v>PQ INTEGRADORA LOGISTICA SA DE CV</v>
          </cell>
        </row>
        <row r="46026">
          <cell r="C46026">
            <v>179</v>
          </cell>
          <cell r="D46026" t="str">
            <v>TBG APPAREL S DE RL DE CV</v>
          </cell>
        </row>
        <row r="46027">
          <cell r="C46027">
            <v>179</v>
          </cell>
          <cell r="D46027" t="str">
            <v>TBG APPAREL S DE RL DE CV</v>
          </cell>
        </row>
        <row r="46028">
          <cell r="C46028">
            <v>378</v>
          </cell>
          <cell r="D46028" t="str">
            <v>STONE LAV, S.A. DE C.V.</v>
          </cell>
        </row>
        <row r="46029">
          <cell r="C46029">
            <v>378</v>
          </cell>
          <cell r="D46029" t="str">
            <v>STONE LAV, S.A. DE C.V.</v>
          </cell>
        </row>
        <row r="46030">
          <cell r="C46030">
            <v>97</v>
          </cell>
          <cell r="D46030" t="str">
            <v>LAVAEXPORT SA DE CV</v>
          </cell>
        </row>
        <row r="46031">
          <cell r="C46031">
            <v>97</v>
          </cell>
          <cell r="D46031" t="str">
            <v>LAVAEXPORT SA DE CV</v>
          </cell>
        </row>
        <row r="46032">
          <cell r="C46032">
            <v>134</v>
          </cell>
          <cell r="D46032" t="str">
            <v>QUIMICA HERNANDEZ RAMIREZ SA DE CV</v>
          </cell>
        </row>
        <row r="46033">
          <cell r="C46033">
            <v>134</v>
          </cell>
          <cell r="D46033" t="str">
            <v>QUIMICA HERNANDEZ RAMIREZ SA DE CV</v>
          </cell>
        </row>
        <row r="46034">
          <cell r="C46034">
            <v>134</v>
          </cell>
          <cell r="D46034" t="str">
            <v>QUIMICA HERNANDEZ RAMIREZ SA DE CV</v>
          </cell>
        </row>
        <row r="46035">
          <cell r="C46035">
            <v>134</v>
          </cell>
          <cell r="D46035" t="str">
            <v>QUIMICA HERNANDEZ RAMIREZ SA DE CV</v>
          </cell>
        </row>
        <row r="46036">
          <cell r="C46036">
            <v>376</v>
          </cell>
          <cell r="D46036" t="str">
            <v>EDUARDO WONG RODRIGUEZ</v>
          </cell>
        </row>
        <row r="46037">
          <cell r="C46037">
            <v>376</v>
          </cell>
          <cell r="D46037" t="str">
            <v>EDUARDO WONG RODRIGUEZ</v>
          </cell>
        </row>
        <row r="46038">
          <cell r="C46038">
            <v>376</v>
          </cell>
          <cell r="D46038" t="str">
            <v>EDUARDO WONG RODRIGUEZ</v>
          </cell>
        </row>
        <row r="46039">
          <cell r="C46039">
            <v>454</v>
          </cell>
          <cell r="D46039" t="str">
            <v>RAMON ENRIQUE REYES CANCINO</v>
          </cell>
        </row>
        <row r="46040">
          <cell r="C46040">
            <v>516</v>
          </cell>
          <cell r="D46040" t="str">
            <v>PRODUQUIMICOS INDUSTRIALES</v>
          </cell>
        </row>
        <row r="46041">
          <cell r="C46041">
            <v>470</v>
          </cell>
          <cell r="D46041" t="str">
            <v>EKSA MILLS</v>
          </cell>
        </row>
        <row r="46042">
          <cell r="C46042">
            <v>367</v>
          </cell>
          <cell r="D46042" t="str">
            <v>WRANGLER DE MEXICO, S. DE R.L. DE C.V.</v>
          </cell>
        </row>
        <row r="46043">
          <cell r="C46043">
            <v>73</v>
          </cell>
          <cell r="D46043" t="str">
            <v>GRUPO INDUSTRIAL MIRO SA DE CV</v>
          </cell>
        </row>
        <row r="46044">
          <cell r="C46044">
            <v>367</v>
          </cell>
          <cell r="D46044" t="str">
            <v>WRANGLER DE MEXICO, S. DE R.L. DE C.V.</v>
          </cell>
        </row>
        <row r="46045">
          <cell r="C46045">
            <v>155</v>
          </cell>
          <cell r="D46045" t="str">
            <v>VERTICAL KNITS SA DE CV</v>
          </cell>
        </row>
        <row r="46046">
          <cell r="C46046">
            <v>457</v>
          </cell>
          <cell r="D46046" t="str">
            <v>COMERCIALIZADORA Y DISTRIBUIDORA ZAY SA DE CV</v>
          </cell>
        </row>
        <row r="46047">
          <cell r="C46047">
            <v>14</v>
          </cell>
          <cell r="D46047" t="str">
            <v>DISTRIBUIDORA TEXTIL ARTTEX, S.A. DE C.V.</v>
          </cell>
        </row>
        <row r="46048">
          <cell r="C46048">
            <v>350</v>
          </cell>
          <cell r="D46048" t="str">
            <v>CIA INDUSTRIAL TEXTIL ANAHUAC, S.A. DE C.V.</v>
          </cell>
        </row>
        <row r="46049">
          <cell r="C46049" t="str">
            <v>PROSPECTOS</v>
          </cell>
          <cell r="D46049" t="str">
            <v>QUIMHER</v>
          </cell>
        </row>
        <row r="46050">
          <cell r="C46050">
            <v>100</v>
          </cell>
          <cell r="D46050" t="str">
            <v>MANUFACTURAS KALTEX SA DE CV</v>
          </cell>
        </row>
        <row r="46051">
          <cell r="C46051">
            <v>100</v>
          </cell>
          <cell r="D46051" t="str">
            <v>MANUFACTURAS KALTEX SA DE CV</v>
          </cell>
        </row>
        <row r="46052">
          <cell r="C46052">
            <v>367</v>
          </cell>
          <cell r="D46052" t="str">
            <v>WRANGLER DE MEXICO, S. DE R.L. DE C.V.</v>
          </cell>
        </row>
        <row r="46053">
          <cell r="C46053">
            <v>367</v>
          </cell>
          <cell r="D46053" t="str">
            <v>WRANGLER DE MEXICO, S. DE R.L. DE C.V.</v>
          </cell>
        </row>
        <row r="46054">
          <cell r="C46054">
            <v>55</v>
          </cell>
          <cell r="D46054" t="str">
            <v>DISTRIBUIDORA DE TEXTILES AVANTE SA DE CV</v>
          </cell>
        </row>
        <row r="46055">
          <cell r="C46055">
            <v>409</v>
          </cell>
          <cell r="D46055" t="str">
            <v>INGENIERO FRANCISCO QUINZAÑOS Y CIA SA DE CV</v>
          </cell>
        </row>
        <row r="46056">
          <cell r="C46056">
            <v>409</v>
          </cell>
          <cell r="D46056" t="str">
            <v>INGENIERO FRANCISCO QUINZAÑOS Y CIA SA DE CV</v>
          </cell>
        </row>
        <row r="46057">
          <cell r="C46057">
            <v>427</v>
          </cell>
          <cell r="D46057" t="str">
            <v>CASA ARMANDO GUILLERMO PRIETO, S.A. DE C.V.</v>
          </cell>
        </row>
        <row r="46058">
          <cell r="C46058">
            <v>411</v>
          </cell>
          <cell r="D46058" t="str">
            <v>TECNOLOGIA AMBIENTAL Y COMERCIAL SA</v>
          </cell>
        </row>
        <row r="46059">
          <cell r="C46059">
            <v>411</v>
          </cell>
          <cell r="D46059" t="str">
            <v>TECNOLOGIA AMBIENTAL Y COMERCIAL SA</v>
          </cell>
        </row>
        <row r="46060">
          <cell r="C46060">
            <v>55</v>
          </cell>
          <cell r="D46060" t="str">
            <v>DISTRIBUIDORA DE TEXTILES AVANTE SA DE CV</v>
          </cell>
        </row>
        <row r="46061">
          <cell r="C46061" t="str">
            <v>PROSPECTOS</v>
          </cell>
          <cell r="D46061" t="str">
            <v>Sukarne</v>
          </cell>
        </row>
        <row r="46062">
          <cell r="C46062" t="str">
            <v>PROSPECTOS</v>
          </cell>
          <cell r="D46062" t="str">
            <v>SONOCO</v>
          </cell>
        </row>
        <row r="46063">
          <cell r="C46063">
            <v>521</v>
          </cell>
          <cell r="D46063" t="str">
            <v>NUPLEN COMERCIALIZADORA</v>
          </cell>
        </row>
        <row r="46064">
          <cell r="C46064" t="str">
            <v>PROSPECTOS</v>
          </cell>
          <cell r="D46064" t="str">
            <v>GUAJARDO INDUSTRIAL</v>
          </cell>
        </row>
        <row r="46065">
          <cell r="C46065" t="str">
            <v>PROSPECTOS</v>
          </cell>
          <cell r="D46065" t="str">
            <v>PATSA</v>
          </cell>
        </row>
        <row r="46066">
          <cell r="C46066" t="str">
            <v>PROSPECTOS</v>
          </cell>
          <cell r="D46066" t="str">
            <v>SUKARNE</v>
          </cell>
        </row>
        <row r="46067">
          <cell r="C46067" t="str">
            <v>PROSPECTOS</v>
          </cell>
          <cell r="D46067" t="str">
            <v>SUKARNE</v>
          </cell>
        </row>
        <row r="46068">
          <cell r="C46068" t="str">
            <v>PROSPECTOS</v>
          </cell>
          <cell r="D46068" t="str">
            <v>SUKARNE</v>
          </cell>
        </row>
        <row r="46069">
          <cell r="C46069">
            <v>370</v>
          </cell>
          <cell r="D46069" t="str">
            <v>JUAN RAMON DELGADILLO ALDRETE</v>
          </cell>
        </row>
        <row r="46070">
          <cell r="C46070">
            <v>370</v>
          </cell>
          <cell r="D46070" t="str">
            <v>JUAN RAMON DELGADILLO ALDRETE</v>
          </cell>
        </row>
        <row r="46071">
          <cell r="C46071">
            <v>370</v>
          </cell>
          <cell r="D46071" t="str">
            <v>JUAN RAMON DELGADILLO ALDRETE</v>
          </cell>
        </row>
        <row r="46072">
          <cell r="C46072">
            <v>14</v>
          </cell>
          <cell r="D46072" t="str">
            <v>DISTRIBUIDORA TEXTIL ARTTEX, S.A. DE C.V.</v>
          </cell>
        </row>
        <row r="46073">
          <cell r="C46073">
            <v>14</v>
          </cell>
          <cell r="D46073" t="str">
            <v>DISTRIBUIDORA TEXTIL ARTTEX, S.A. DE C.V.</v>
          </cell>
        </row>
        <row r="46074">
          <cell r="C46074">
            <v>499</v>
          </cell>
          <cell r="D46074" t="str">
            <v>CASQUIMTEX</v>
          </cell>
        </row>
        <row r="46075">
          <cell r="C46075">
            <v>499</v>
          </cell>
          <cell r="D46075" t="str">
            <v>CASQUIMTEX</v>
          </cell>
        </row>
        <row r="46076">
          <cell r="C46076">
            <v>204</v>
          </cell>
          <cell r="D46076" t="str">
            <v>PQ INTEGRADORA LOGISTICA SA DE CV</v>
          </cell>
        </row>
        <row r="46077">
          <cell r="C46077">
            <v>204</v>
          </cell>
          <cell r="D46077" t="str">
            <v>PQ INTEGRADORA LOGISTICA SA DE CV</v>
          </cell>
        </row>
        <row r="46078">
          <cell r="C46078">
            <v>179</v>
          </cell>
          <cell r="D46078" t="str">
            <v>TBG APPAREL S DE RL DE CV</v>
          </cell>
        </row>
        <row r="46079">
          <cell r="C46079">
            <v>179</v>
          </cell>
          <cell r="D46079" t="str">
            <v>TBG APPAREL S DE RL DE CV</v>
          </cell>
        </row>
        <row r="46080">
          <cell r="C46080">
            <v>378</v>
          </cell>
          <cell r="D46080" t="str">
            <v>STONE LAV, S.A. DE C.V.</v>
          </cell>
        </row>
        <row r="46081">
          <cell r="C46081">
            <v>378</v>
          </cell>
          <cell r="D46081" t="str">
            <v>STONE LAV, S.A. DE C.V.</v>
          </cell>
        </row>
        <row r="46082">
          <cell r="C46082">
            <v>97</v>
          </cell>
          <cell r="D46082" t="str">
            <v>LAVAEXPORT SA DE CV</v>
          </cell>
        </row>
        <row r="46083">
          <cell r="C46083">
            <v>97</v>
          </cell>
          <cell r="D46083" t="str">
            <v>LAVAEXPORT SA DE CV</v>
          </cell>
        </row>
        <row r="46084">
          <cell r="C46084">
            <v>134</v>
          </cell>
          <cell r="D46084" t="str">
            <v>QUIMICA HERNANDEZ RAMIREZ SA DE CV</v>
          </cell>
        </row>
        <row r="46085">
          <cell r="C46085">
            <v>134</v>
          </cell>
          <cell r="D46085" t="str">
            <v>QUIMICA HERNANDEZ RAMIREZ SA DE CV</v>
          </cell>
        </row>
        <row r="46086">
          <cell r="C46086">
            <v>134</v>
          </cell>
          <cell r="D46086" t="str">
            <v>QUIMICA HERNANDEZ RAMIREZ SA DE CV</v>
          </cell>
        </row>
        <row r="46087">
          <cell r="C46087">
            <v>134</v>
          </cell>
          <cell r="D46087" t="str">
            <v>QUIMICA HERNANDEZ RAMIREZ SA DE CV</v>
          </cell>
        </row>
        <row r="46088">
          <cell r="C46088">
            <v>376</v>
          </cell>
          <cell r="D46088" t="str">
            <v>EDUARDO WONG RODRIGUEZ</v>
          </cell>
        </row>
        <row r="46089">
          <cell r="C46089">
            <v>376</v>
          </cell>
          <cell r="D46089" t="str">
            <v>EDUARDO WONG RODRIGUEZ</v>
          </cell>
        </row>
        <row r="46090">
          <cell r="C46090">
            <v>376</v>
          </cell>
          <cell r="D46090" t="str">
            <v>EDUARDO WONG RODRIGUEZ</v>
          </cell>
        </row>
        <row r="46091">
          <cell r="C46091">
            <v>454</v>
          </cell>
          <cell r="D46091" t="str">
            <v>RAMON ENRIQUE REYES CANCINO</v>
          </cell>
        </row>
        <row r="46092">
          <cell r="C46092">
            <v>516</v>
          </cell>
          <cell r="D46092" t="str">
            <v>PRODUQUIMICOS INDUSTRIALES</v>
          </cell>
        </row>
        <row r="46093">
          <cell r="C46093">
            <v>470</v>
          </cell>
          <cell r="D46093" t="str">
            <v>EKSA MILLS</v>
          </cell>
        </row>
        <row r="46094">
          <cell r="C46094">
            <v>367</v>
          </cell>
          <cell r="D46094" t="str">
            <v>WRANGLER DE MEXICO, S. DE R.L. DE C.V.</v>
          </cell>
        </row>
        <row r="46095">
          <cell r="C46095">
            <v>73</v>
          </cell>
          <cell r="D46095" t="str">
            <v>GRUPO INDUSTRIAL MIRO SA DE CV</v>
          </cell>
        </row>
        <row r="46096">
          <cell r="C46096">
            <v>367</v>
          </cell>
          <cell r="D46096" t="str">
            <v>WRANGLER DE MEXICO, S. DE R.L. DE C.V.</v>
          </cell>
        </row>
        <row r="46097">
          <cell r="C46097">
            <v>155</v>
          </cell>
          <cell r="D46097" t="str">
            <v>VERTICAL KNITS SA DE CV</v>
          </cell>
        </row>
        <row r="46098">
          <cell r="C46098">
            <v>457</v>
          </cell>
          <cell r="D46098" t="str">
            <v>COMERCIALIZADORA Y DISTRIBUIDORA ZAY SA DE CV</v>
          </cell>
        </row>
        <row r="46099">
          <cell r="C46099">
            <v>14</v>
          </cell>
          <cell r="D46099" t="str">
            <v>DISTRIBUIDORA TEXTIL ARTTEX, S.A. DE C.V.</v>
          </cell>
        </row>
        <row r="46100">
          <cell r="C46100">
            <v>350</v>
          </cell>
          <cell r="D46100" t="str">
            <v>CIA INDUSTRIAL TEXTIL ANAHUAC, S.A. DE C.V.</v>
          </cell>
        </row>
        <row r="46101">
          <cell r="C46101" t="str">
            <v>PROSPECTOS</v>
          </cell>
          <cell r="D46101" t="str">
            <v>QUIMHER</v>
          </cell>
        </row>
        <row r="46102">
          <cell r="C46102">
            <v>100</v>
          </cell>
          <cell r="D46102" t="str">
            <v>MANUFACTURAS KALTEX SA DE CV</v>
          </cell>
        </row>
        <row r="46103">
          <cell r="C46103">
            <v>100</v>
          </cell>
          <cell r="D46103" t="str">
            <v>MANUFACTURAS KALTEX SA DE CV</v>
          </cell>
        </row>
        <row r="46104">
          <cell r="C46104">
            <v>367</v>
          </cell>
          <cell r="D46104" t="str">
            <v>WRANGLER DE MEXICO, S. DE R.L. DE C.V.</v>
          </cell>
        </row>
        <row r="46105">
          <cell r="C46105">
            <v>367</v>
          </cell>
          <cell r="D46105" t="str">
            <v>WRANGLER DE MEXICO, S. DE R.L. DE C.V.</v>
          </cell>
        </row>
        <row r="46106">
          <cell r="C46106">
            <v>55</v>
          </cell>
          <cell r="D46106" t="str">
            <v>DISTRIBUIDORA DE TEXTILES AVANTE SA DE CV</v>
          </cell>
        </row>
        <row r="46107">
          <cell r="C46107">
            <v>409</v>
          </cell>
          <cell r="D46107" t="str">
            <v>INGENIERO FRANCISCO QUINZAÑOS Y CIA SA DE CV</v>
          </cell>
        </row>
        <row r="46108">
          <cell r="C46108">
            <v>409</v>
          </cell>
          <cell r="D46108" t="str">
            <v>INGENIERO FRANCISCO QUINZAÑOS Y CIA SA DE CV</v>
          </cell>
        </row>
        <row r="46109">
          <cell r="C46109">
            <v>427</v>
          </cell>
          <cell r="D46109" t="str">
            <v>CASA ARMANDO GUILLERMO PRIETO, S.A. DE C.V.</v>
          </cell>
        </row>
        <row r="46110">
          <cell r="C46110">
            <v>411</v>
          </cell>
          <cell r="D46110" t="str">
            <v>TECNOLOGIA AMBIENTAL Y COMERCIAL SA</v>
          </cell>
        </row>
        <row r="46111">
          <cell r="C46111">
            <v>411</v>
          </cell>
          <cell r="D46111" t="str">
            <v>TECNOLOGIA AMBIENTAL Y COMERCIAL SA</v>
          </cell>
        </row>
        <row r="46112">
          <cell r="C46112">
            <v>55</v>
          </cell>
          <cell r="D46112" t="str">
            <v>DISTRIBUIDORA DE TEXTILES AVANTE SA DE CV</v>
          </cell>
        </row>
        <row r="46113">
          <cell r="C46113" t="str">
            <v>PROSPECTOS</v>
          </cell>
          <cell r="D46113" t="str">
            <v>Sukarne</v>
          </cell>
        </row>
        <row r="46114">
          <cell r="C46114" t="str">
            <v>PROSPECTOS</v>
          </cell>
          <cell r="D46114" t="str">
            <v>SONOCO</v>
          </cell>
        </row>
        <row r="46115">
          <cell r="C46115">
            <v>521</v>
          </cell>
          <cell r="D46115" t="str">
            <v>NUPLEN COMERCIALIZADORA</v>
          </cell>
        </row>
        <row r="46116">
          <cell r="C46116" t="str">
            <v>PROSPECTOS</v>
          </cell>
          <cell r="D46116" t="str">
            <v>GUAJARDO INDUSTRIAL</v>
          </cell>
        </row>
        <row r="46117">
          <cell r="C46117" t="str">
            <v>PROSPECTOS</v>
          </cell>
          <cell r="D46117" t="str">
            <v>PATSA</v>
          </cell>
        </row>
        <row r="46118">
          <cell r="C46118" t="str">
            <v>PROSPECTOS</v>
          </cell>
          <cell r="D46118" t="str">
            <v>SUKARNE</v>
          </cell>
        </row>
        <row r="46119">
          <cell r="C46119" t="str">
            <v>PROSPECTOS</v>
          </cell>
          <cell r="D46119" t="str">
            <v>SUKARNE</v>
          </cell>
        </row>
        <row r="46120">
          <cell r="C46120" t="str">
            <v>PROSPECTOS</v>
          </cell>
          <cell r="D46120" t="str">
            <v>SUKARNE</v>
          </cell>
        </row>
        <row r="46121">
          <cell r="C46121">
            <v>370</v>
          </cell>
          <cell r="D46121" t="str">
            <v>JUAN RAMON DELGADILLO ALDRETE</v>
          </cell>
        </row>
        <row r="46122">
          <cell r="C46122">
            <v>370</v>
          </cell>
          <cell r="D46122" t="str">
            <v>JUAN RAMON DELGADILLO ALDRETE</v>
          </cell>
        </row>
        <row r="46123">
          <cell r="C46123">
            <v>370</v>
          </cell>
          <cell r="D46123" t="str">
            <v>JUAN RAMON DELGADILLO ALDRETE</v>
          </cell>
        </row>
        <row r="46124">
          <cell r="C46124">
            <v>14</v>
          </cell>
          <cell r="D46124" t="str">
            <v>DISTRIBUIDORA TEXTIL ARTTEX, S.A. DE C.V.</v>
          </cell>
        </row>
        <row r="46125">
          <cell r="C46125">
            <v>14</v>
          </cell>
          <cell r="D46125" t="str">
            <v>DISTRIBUIDORA TEXTIL ARTTEX, S.A. DE C.V.</v>
          </cell>
        </row>
        <row r="46126">
          <cell r="C46126">
            <v>499</v>
          </cell>
          <cell r="D46126" t="str">
            <v>CASQUIMTEX</v>
          </cell>
        </row>
        <row r="46127">
          <cell r="C46127">
            <v>499</v>
          </cell>
          <cell r="D46127" t="str">
            <v>CASQUIMTEX</v>
          </cell>
        </row>
        <row r="46128">
          <cell r="C46128">
            <v>204</v>
          </cell>
          <cell r="D46128" t="str">
            <v>PQ INTEGRADORA LOGISTICA SA DE CV</v>
          </cell>
        </row>
        <row r="46129">
          <cell r="C46129">
            <v>204</v>
          </cell>
          <cell r="D46129" t="str">
            <v>PQ INTEGRADORA LOGISTICA SA DE CV</v>
          </cell>
        </row>
        <row r="46130">
          <cell r="C46130">
            <v>179</v>
          </cell>
          <cell r="D46130" t="str">
            <v>TBG APPAREL S DE RL DE CV</v>
          </cell>
        </row>
        <row r="46131">
          <cell r="C46131">
            <v>179</v>
          </cell>
          <cell r="D46131" t="str">
            <v>TBG APPAREL S DE RL DE CV</v>
          </cell>
        </row>
        <row r="46132">
          <cell r="C46132">
            <v>378</v>
          </cell>
          <cell r="D46132" t="str">
            <v>STONE LAV, S.A. DE C.V.</v>
          </cell>
        </row>
        <row r="46133">
          <cell r="C46133">
            <v>378</v>
          </cell>
          <cell r="D46133" t="str">
            <v>STONE LAV, S.A. DE C.V.</v>
          </cell>
        </row>
        <row r="46134">
          <cell r="C46134">
            <v>97</v>
          </cell>
          <cell r="D46134" t="str">
            <v>LAVAEXPORT SA DE CV</v>
          </cell>
        </row>
        <row r="46135">
          <cell r="C46135">
            <v>97</v>
          </cell>
          <cell r="D46135" t="str">
            <v>LAVAEXPORT SA DE CV</v>
          </cell>
        </row>
        <row r="46136">
          <cell r="C46136">
            <v>134</v>
          </cell>
          <cell r="D46136" t="str">
            <v>QUIMICA HERNANDEZ RAMIREZ SA DE CV</v>
          </cell>
        </row>
        <row r="46137">
          <cell r="C46137">
            <v>134</v>
          </cell>
          <cell r="D46137" t="str">
            <v>QUIMICA HERNANDEZ RAMIREZ SA DE CV</v>
          </cell>
        </row>
        <row r="46138">
          <cell r="C46138">
            <v>134</v>
          </cell>
          <cell r="D46138" t="str">
            <v>QUIMICA HERNANDEZ RAMIREZ SA DE CV</v>
          </cell>
        </row>
        <row r="46139">
          <cell r="C46139">
            <v>134</v>
          </cell>
          <cell r="D46139" t="str">
            <v>QUIMICA HERNANDEZ RAMIREZ SA DE CV</v>
          </cell>
        </row>
        <row r="46140">
          <cell r="C46140">
            <v>376</v>
          </cell>
          <cell r="D46140" t="str">
            <v>EDUARDO WONG RODRIGUEZ</v>
          </cell>
        </row>
        <row r="46141">
          <cell r="C46141">
            <v>376</v>
          </cell>
          <cell r="D46141" t="str">
            <v>EDUARDO WONG RODRIGUEZ</v>
          </cell>
        </row>
        <row r="46142">
          <cell r="C46142">
            <v>376</v>
          </cell>
          <cell r="D46142" t="str">
            <v>EDUARDO WONG RODRIGUEZ</v>
          </cell>
        </row>
        <row r="46143">
          <cell r="C46143">
            <v>454</v>
          </cell>
          <cell r="D46143" t="str">
            <v>RAMON ENRIQUE REYES CANCINO</v>
          </cell>
        </row>
        <row r="46144">
          <cell r="C46144">
            <v>516</v>
          </cell>
          <cell r="D46144" t="str">
            <v>PRODUQUIMICOS INDUSTRIALES</v>
          </cell>
        </row>
        <row r="46145">
          <cell r="C46145">
            <v>470</v>
          </cell>
          <cell r="D46145" t="str">
            <v>EKSA MILLS</v>
          </cell>
        </row>
        <row r="46146">
          <cell r="C46146">
            <v>367</v>
          </cell>
          <cell r="D46146" t="str">
            <v>WRANGLER DE MEXICO, S. DE R.L. DE C.V.</v>
          </cell>
        </row>
        <row r="46147">
          <cell r="C46147">
            <v>73</v>
          </cell>
          <cell r="D46147" t="str">
            <v>GRUPO INDUSTRIAL MIRO SA DE CV</v>
          </cell>
        </row>
        <row r="46148">
          <cell r="C46148">
            <v>367</v>
          </cell>
          <cell r="D46148" t="str">
            <v>WRANGLER DE MEXICO, S. DE R.L. DE C.V.</v>
          </cell>
        </row>
        <row r="46149">
          <cell r="C46149">
            <v>155</v>
          </cell>
          <cell r="D46149" t="str">
            <v>VERTICAL KNITS SA DE CV</v>
          </cell>
        </row>
        <row r="46150">
          <cell r="C46150">
            <v>457</v>
          </cell>
          <cell r="D46150" t="str">
            <v>COMERCIALIZADORA Y DISTRIBUIDORA ZAY SA DE CV</v>
          </cell>
        </row>
        <row r="46151">
          <cell r="C46151">
            <v>14</v>
          </cell>
          <cell r="D46151" t="str">
            <v>DISTRIBUIDORA TEXTIL ARTTEX, S.A. DE C.V.</v>
          </cell>
        </row>
        <row r="46152">
          <cell r="C46152">
            <v>350</v>
          </cell>
          <cell r="D46152" t="str">
            <v>CIA INDUSTRIAL TEXTIL ANAHUAC, S.A. DE C.V.</v>
          </cell>
        </row>
        <row r="46153">
          <cell r="C46153" t="str">
            <v>PROSPECTOS</v>
          </cell>
          <cell r="D46153" t="str">
            <v>QUIMHER</v>
          </cell>
        </row>
        <row r="46154">
          <cell r="C46154">
            <v>100</v>
          </cell>
          <cell r="D46154" t="str">
            <v>MANUFACTURAS KALTEX SA DE CV</v>
          </cell>
        </row>
        <row r="46155">
          <cell r="C46155">
            <v>100</v>
          </cell>
          <cell r="D46155" t="str">
            <v>MANUFACTURAS KALTEX SA DE CV</v>
          </cell>
        </row>
        <row r="46156">
          <cell r="C46156">
            <v>367</v>
          </cell>
          <cell r="D46156" t="str">
            <v>WRANGLER DE MEXICO, S. DE R.L. DE C.V.</v>
          </cell>
        </row>
        <row r="46157">
          <cell r="C46157">
            <v>367</v>
          </cell>
          <cell r="D46157" t="str">
            <v>WRANGLER DE MEXICO, S. DE R.L. DE C.V.</v>
          </cell>
        </row>
        <row r="46158">
          <cell r="C46158">
            <v>55</v>
          </cell>
          <cell r="D46158" t="str">
            <v>DISTRIBUIDORA DE TEXTILES AVANTE SA DE CV</v>
          </cell>
        </row>
        <row r="46159">
          <cell r="C46159">
            <v>409</v>
          </cell>
          <cell r="D46159" t="str">
            <v>INGENIERO FRANCISCO QUINZAÑOS Y CIA SA DE CV</v>
          </cell>
        </row>
        <row r="46160">
          <cell r="C46160">
            <v>409</v>
          </cell>
          <cell r="D46160" t="str">
            <v>INGENIERO FRANCISCO QUINZAÑOS Y CIA SA DE CV</v>
          </cell>
        </row>
        <row r="46161">
          <cell r="C46161">
            <v>427</v>
          </cell>
          <cell r="D46161" t="str">
            <v>CASA ARMANDO GUILLERMO PRIETO, S.A. DE C.V.</v>
          </cell>
        </row>
        <row r="46162">
          <cell r="C46162">
            <v>411</v>
          </cell>
          <cell r="D46162" t="str">
            <v>TECNOLOGIA AMBIENTAL Y COMERCIAL SA</v>
          </cell>
        </row>
        <row r="46163">
          <cell r="C46163">
            <v>411</v>
          </cell>
          <cell r="D46163" t="str">
            <v>TECNOLOGIA AMBIENTAL Y COMERCIAL SA</v>
          </cell>
        </row>
        <row r="46164">
          <cell r="C46164">
            <v>55</v>
          </cell>
          <cell r="D46164" t="str">
            <v>DISTRIBUIDORA DE TEXTILES AVANTE SA DE CV</v>
          </cell>
        </row>
        <row r="46165">
          <cell r="C46165" t="str">
            <v>PROSPECTOS</v>
          </cell>
          <cell r="D46165" t="str">
            <v>Sukarne</v>
          </cell>
        </row>
        <row r="46166">
          <cell r="C46166" t="str">
            <v>PROSPECTOS</v>
          </cell>
          <cell r="D46166" t="str">
            <v>SONOCO</v>
          </cell>
        </row>
        <row r="46167">
          <cell r="C46167">
            <v>521</v>
          </cell>
          <cell r="D46167" t="str">
            <v>NUPLEN COMERCIALIZADORA</v>
          </cell>
        </row>
        <row r="46168">
          <cell r="C46168" t="str">
            <v>PROSPECTOS</v>
          </cell>
          <cell r="D46168" t="str">
            <v>GUAJARDO INDUSTRIAL</v>
          </cell>
        </row>
        <row r="46169">
          <cell r="C46169" t="str">
            <v>PROSPECTOS</v>
          </cell>
          <cell r="D46169" t="str">
            <v>PATSA</v>
          </cell>
        </row>
        <row r="46170">
          <cell r="C46170" t="str">
            <v>PROSPECTOS</v>
          </cell>
          <cell r="D46170" t="str">
            <v>SUKARNE</v>
          </cell>
        </row>
        <row r="46171">
          <cell r="C46171" t="str">
            <v>PROSPECTOS</v>
          </cell>
          <cell r="D46171" t="str">
            <v>SUKARNE</v>
          </cell>
        </row>
        <row r="46172">
          <cell r="C46172" t="str">
            <v>PROSPECTOS</v>
          </cell>
          <cell r="D46172" t="str">
            <v>SUKARNE</v>
          </cell>
        </row>
        <row r="46173">
          <cell r="C46173">
            <v>370</v>
          </cell>
          <cell r="D46173" t="str">
            <v>JUAN RAMON DELGADILLO ALDRETE</v>
          </cell>
        </row>
        <row r="46174">
          <cell r="C46174">
            <v>370</v>
          </cell>
          <cell r="D46174" t="str">
            <v>JUAN RAMON DELGADILLO ALDRETE</v>
          </cell>
        </row>
        <row r="46175">
          <cell r="C46175">
            <v>370</v>
          </cell>
          <cell r="D46175" t="str">
            <v>JUAN RAMON DELGADILLO ALDRETE</v>
          </cell>
        </row>
        <row r="46176">
          <cell r="C46176">
            <v>14</v>
          </cell>
          <cell r="D46176" t="str">
            <v>DISTRIBUIDORA TEXTIL ARTTEX, S.A. DE C.V.</v>
          </cell>
        </row>
        <row r="46177">
          <cell r="C46177">
            <v>14</v>
          </cell>
          <cell r="D46177" t="str">
            <v>DISTRIBUIDORA TEXTIL ARTTEX, S.A. DE C.V.</v>
          </cell>
        </row>
        <row r="46178">
          <cell r="C46178">
            <v>499</v>
          </cell>
          <cell r="D46178" t="str">
            <v>CASQUIMTEX</v>
          </cell>
        </row>
        <row r="46179">
          <cell r="C46179">
            <v>499</v>
          </cell>
          <cell r="D46179" t="str">
            <v>CASQUIMTEX</v>
          </cell>
        </row>
        <row r="46180">
          <cell r="C46180">
            <v>204</v>
          </cell>
          <cell r="D46180" t="str">
            <v>PQ INTEGRADORA LOGISTICA SA DE CV</v>
          </cell>
        </row>
        <row r="46181">
          <cell r="C46181">
            <v>204</v>
          </cell>
          <cell r="D46181" t="str">
            <v>PQ INTEGRADORA LOGISTICA SA DE CV</v>
          </cell>
        </row>
        <row r="46182">
          <cell r="C46182">
            <v>179</v>
          </cell>
          <cell r="D46182" t="str">
            <v>TBG APPAREL S DE RL DE CV</v>
          </cell>
        </row>
        <row r="46183">
          <cell r="C46183">
            <v>179</v>
          </cell>
          <cell r="D46183" t="str">
            <v>TBG APPAREL S DE RL DE CV</v>
          </cell>
        </row>
        <row r="46184">
          <cell r="C46184">
            <v>378</v>
          </cell>
          <cell r="D46184" t="str">
            <v>STONE LAV, S.A. DE C.V.</v>
          </cell>
        </row>
        <row r="46185">
          <cell r="C46185">
            <v>378</v>
          </cell>
          <cell r="D46185" t="str">
            <v>STONE LAV, S.A. DE C.V.</v>
          </cell>
        </row>
        <row r="46186">
          <cell r="C46186">
            <v>97</v>
          </cell>
          <cell r="D46186" t="str">
            <v>LAVAEXPORT SA DE CV</v>
          </cell>
        </row>
        <row r="46187">
          <cell r="C46187">
            <v>97</v>
          </cell>
          <cell r="D46187" t="str">
            <v>LAVAEXPORT SA DE CV</v>
          </cell>
        </row>
        <row r="46188">
          <cell r="C46188">
            <v>134</v>
          </cell>
          <cell r="D46188" t="str">
            <v>QUIMICA HERNANDEZ RAMIREZ SA DE CV</v>
          </cell>
        </row>
        <row r="46189">
          <cell r="C46189">
            <v>134</v>
          </cell>
          <cell r="D46189" t="str">
            <v>QUIMICA HERNANDEZ RAMIREZ SA DE CV</v>
          </cell>
        </row>
        <row r="46190">
          <cell r="C46190">
            <v>134</v>
          </cell>
          <cell r="D46190" t="str">
            <v>QUIMICA HERNANDEZ RAMIREZ SA DE CV</v>
          </cell>
        </row>
        <row r="46191">
          <cell r="C46191">
            <v>134</v>
          </cell>
          <cell r="D46191" t="str">
            <v>QUIMICA HERNANDEZ RAMIREZ SA DE CV</v>
          </cell>
        </row>
        <row r="46192">
          <cell r="C46192">
            <v>376</v>
          </cell>
          <cell r="D46192" t="str">
            <v>EDUARDO WONG RODRIGUEZ</v>
          </cell>
        </row>
        <row r="46193">
          <cell r="C46193">
            <v>376</v>
          </cell>
          <cell r="D46193" t="str">
            <v>EDUARDO WONG RODRIGUEZ</v>
          </cell>
        </row>
        <row r="46194">
          <cell r="C46194">
            <v>376</v>
          </cell>
          <cell r="D46194" t="str">
            <v>EDUARDO WONG RODRIGUEZ</v>
          </cell>
        </row>
        <row r="46195">
          <cell r="C46195">
            <v>454</v>
          </cell>
          <cell r="D46195" t="str">
            <v>RAMON ENRIQUE REYES CANCINO</v>
          </cell>
        </row>
        <row r="46196">
          <cell r="C46196">
            <v>516</v>
          </cell>
          <cell r="D46196" t="str">
            <v>PRODUQUIMICOS INDUSTRIALES</v>
          </cell>
        </row>
        <row r="46197">
          <cell r="C46197">
            <v>470</v>
          </cell>
          <cell r="D46197" t="str">
            <v>EKSA MILLS</v>
          </cell>
        </row>
        <row r="46198">
          <cell r="C46198">
            <v>367</v>
          </cell>
          <cell r="D46198" t="str">
            <v>WRANGLER DE MEXICO, S. DE R.L. DE C.V.</v>
          </cell>
        </row>
        <row r="46199">
          <cell r="C46199">
            <v>73</v>
          </cell>
          <cell r="D46199" t="str">
            <v>GRUPO INDUSTRIAL MIRO SA DE CV</v>
          </cell>
        </row>
        <row r="46200">
          <cell r="C46200">
            <v>367</v>
          </cell>
          <cell r="D46200" t="str">
            <v>WRANGLER DE MEXICO, S. DE R.L. DE C.V.</v>
          </cell>
        </row>
        <row r="46201">
          <cell r="C46201">
            <v>155</v>
          </cell>
          <cell r="D46201" t="str">
            <v>VERTICAL KNITS SA DE CV</v>
          </cell>
        </row>
        <row r="46202">
          <cell r="C46202">
            <v>457</v>
          </cell>
          <cell r="D46202" t="str">
            <v>COMERCIALIZADORA Y DISTRIBUIDORA ZAY SA DE CV</v>
          </cell>
        </row>
        <row r="46203">
          <cell r="C46203">
            <v>14</v>
          </cell>
          <cell r="D46203" t="str">
            <v>DISTRIBUIDORA TEXTIL ARTTEX, S.A. DE C.V.</v>
          </cell>
        </row>
        <row r="46204">
          <cell r="C46204">
            <v>350</v>
          </cell>
          <cell r="D46204" t="str">
            <v>CIA INDUSTRIAL TEXTIL ANAHUAC, S.A. DE C.V.</v>
          </cell>
        </row>
        <row r="46205">
          <cell r="C46205" t="str">
            <v>PROSPECTOS</v>
          </cell>
          <cell r="D46205" t="str">
            <v>QUIMHER</v>
          </cell>
        </row>
        <row r="46206">
          <cell r="C46206">
            <v>100</v>
          </cell>
          <cell r="D46206" t="str">
            <v>MANUFACTURAS KALTEX SA DE CV</v>
          </cell>
        </row>
        <row r="46207">
          <cell r="C46207">
            <v>100</v>
          </cell>
          <cell r="D46207" t="str">
            <v>MANUFACTURAS KALTEX SA DE CV</v>
          </cell>
        </row>
        <row r="46208">
          <cell r="C46208">
            <v>367</v>
          </cell>
          <cell r="D46208" t="str">
            <v>WRANGLER DE MEXICO, S. DE R.L. DE C.V.</v>
          </cell>
        </row>
        <row r="46209">
          <cell r="C46209">
            <v>367</v>
          </cell>
          <cell r="D46209" t="str">
            <v>WRANGLER DE MEXICO, S. DE R.L. DE C.V.</v>
          </cell>
        </row>
        <row r="46210">
          <cell r="C46210">
            <v>55</v>
          </cell>
          <cell r="D46210" t="str">
            <v>DISTRIBUIDORA DE TEXTILES AVANTE SA DE CV</v>
          </cell>
        </row>
        <row r="46211">
          <cell r="C46211">
            <v>409</v>
          </cell>
          <cell r="D46211" t="str">
            <v>INGENIERO FRANCISCO QUINZAÑOS Y CIA SA DE CV</v>
          </cell>
        </row>
        <row r="46212">
          <cell r="C46212">
            <v>409</v>
          </cell>
          <cell r="D46212" t="str">
            <v>INGENIERO FRANCISCO QUINZAÑOS Y CIA SA DE CV</v>
          </cell>
        </row>
        <row r="46213">
          <cell r="C46213">
            <v>427</v>
          </cell>
          <cell r="D46213" t="str">
            <v>CASA ARMANDO GUILLERMO PRIETO, S.A. DE C.V.</v>
          </cell>
        </row>
        <row r="46214">
          <cell r="C46214">
            <v>411</v>
          </cell>
          <cell r="D46214" t="str">
            <v>TECNOLOGIA AMBIENTAL Y COMERCIAL SA</v>
          </cell>
        </row>
        <row r="46215">
          <cell r="C46215">
            <v>411</v>
          </cell>
          <cell r="D46215" t="str">
            <v>TECNOLOGIA AMBIENTAL Y COMERCIAL SA</v>
          </cell>
        </row>
        <row r="46216">
          <cell r="C46216">
            <v>55</v>
          </cell>
          <cell r="D46216" t="str">
            <v>DISTRIBUIDORA DE TEXTILES AVANTE SA DE CV</v>
          </cell>
        </row>
        <row r="46217">
          <cell r="C46217" t="str">
            <v>PROSPECTOS</v>
          </cell>
          <cell r="D46217" t="str">
            <v>Sukarne</v>
          </cell>
        </row>
        <row r="46218">
          <cell r="C46218" t="str">
            <v>PROSPECTOS</v>
          </cell>
          <cell r="D46218" t="str">
            <v>SONOCO</v>
          </cell>
        </row>
        <row r="46219">
          <cell r="C46219">
            <v>521</v>
          </cell>
          <cell r="D46219" t="str">
            <v>NUPLEN COMERCIALIZADORA</v>
          </cell>
        </row>
        <row r="46220">
          <cell r="C46220" t="str">
            <v>PROSPECTOS</v>
          </cell>
          <cell r="D46220" t="str">
            <v>GUAJARDO INDUSTRIAL</v>
          </cell>
        </row>
        <row r="46221">
          <cell r="C46221" t="str">
            <v>PROSPECTOS</v>
          </cell>
          <cell r="D46221" t="str">
            <v>PATSA</v>
          </cell>
        </row>
        <row r="46222">
          <cell r="C46222" t="str">
            <v>PROSPECTOS</v>
          </cell>
          <cell r="D46222" t="str">
            <v>SUKARNE</v>
          </cell>
        </row>
        <row r="46223">
          <cell r="C46223" t="str">
            <v>PROSPECTOS</v>
          </cell>
          <cell r="D46223" t="str">
            <v>SUKARNE</v>
          </cell>
        </row>
        <row r="46224">
          <cell r="C46224" t="str">
            <v>PROSPECTOS</v>
          </cell>
          <cell r="D46224" t="str">
            <v>SUKARNE</v>
          </cell>
        </row>
        <row r="46225">
          <cell r="C46225">
            <v>370</v>
          </cell>
          <cell r="D46225" t="str">
            <v>JUAN RAMON DELGADILLO ALDRETE</v>
          </cell>
        </row>
        <row r="46226">
          <cell r="C46226">
            <v>370</v>
          </cell>
          <cell r="D46226" t="str">
            <v>JUAN RAMON DELGADILLO ALDRETE</v>
          </cell>
        </row>
        <row r="46227">
          <cell r="C46227">
            <v>370</v>
          </cell>
          <cell r="D46227" t="str">
            <v>JUAN RAMON DELGADILLO ALDRETE</v>
          </cell>
        </row>
        <row r="46228">
          <cell r="C46228">
            <v>14</v>
          </cell>
          <cell r="D46228" t="str">
            <v>DISTRIBUIDORA TEXTIL ARTTEX, S.A. DE C.V.</v>
          </cell>
        </row>
        <row r="46229">
          <cell r="C46229">
            <v>14</v>
          </cell>
          <cell r="D46229" t="str">
            <v>DISTRIBUIDORA TEXTIL ARTTEX, S.A. DE C.V.</v>
          </cell>
        </row>
        <row r="46230">
          <cell r="C46230">
            <v>499</v>
          </cell>
          <cell r="D46230" t="str">
            <v>CASQUIMTEX</v>
          </cell>
        </row>
        <row r="46231">
          <cell r="C46231">
            <v>499</v>
          </cell>
          <cell r="D46231" t="str">
            <v>CASQUIMTEX</v>
          </cell>
        </row>
        <row r="46232">
          <cell r="C46232">
            <v>204</v>
          </cell>
          <cell r="D46232" t="str">
            <v>PQ INTEGRADORA LOGISTICA SA DE CV</v>
          </cell>
        </row>
        <row r="46233">
          <cell r="C46233">
            <v>204</v>
          </cell>
          <cell r="D46233" t="str">
            <v>PQ INTEGRADORA LOGISTICA SA DE CV</v>
          </cell>
        </row>
        <row r="46234">
          <cell r="C46234">
            <v>179</v>
          </cell>
          <cell r="D46234" t="str">
            <v>TBG APPAREL S DE RL DE CV</v>
          </cell>
        </row>
        <row r="46235">
          <cell r="C46235">
            <v>179</v>
          </cell>
          <cell r="D46235" t="str">
            <v>TBG APPAREL S DE RL DE CV</v>
          </cell>
        </row>
        <row r="46236">
          <cell r="C46236">
            <v>378</v>
          </cell>
          <cell r="D46236" t="str">
            <v>STONE LAV, S.A. DE C.V.</v>
          </cell>
        </row>
        <row r="46237">
          <cell r="C46237">
            <v>378</v>
          </cell>
          <cell r="D46237" t="str">
            <v>STONE LAV, S.A. DE C.V.</v>
          </cell>
        </row>
        <row r="46238">
          <cell r="C46238">
            <v>97</v>
          </cell>
          <cell r="D46238" t="str">
            <v>LAVAEXPORT SA DE CV</v>
          </cell>
        </row>
        <row r="46239">
          <cell r="C46239">
            <v>97</v>
          </cell>
          <cell r="D46239" t="str">
            <v>LAVAEXPORT SA DE CV</v>
          </cell>
        </row>
        <row r="46240">
          <cell r="C46240">
            <v>134</v>
          </cell>
          <cell r="D46240" t="str">
            <v>QUIMICA HERNANDEZ RAMIREZ SA DE CV</v>
          </cell>
        </row>
        <row r="46241">
          <cell r="C46241">
            <v>134</v>
          </cell>
          <cell r="D46241" t="str">
            <v>QUIMICA HERNANDEZ RAMIREZ SA DE CV</v>
          </cell>
        </row>
        <row r="46242">
          <cell r="C46242">
            <v>134</v>
          </cell>
          <cell r="D46242" t="str">
            <v>QUIMICA HERNANDEZ RAMIREZ SA DE CV</v>
          </cell>
        </row>
        <row r="46243">
          <cell r="C46243">
            <v>134</v>
          </cell>
          <cell r="D46243" t="str">
            <v>QUIMICA HERNANDEZ RAMIREZ SA DE CV</v>
          </cell>
        </row>
        <row r="46244">
          <cell r="C46244">
            <v>376</v>
          </cell>
          <cell r="D46244" t="str">
            <v>EDUARDO WONG RODRIGUEZ</v>
          </cell>
        </row>
        <row r="46245">
          <cell r="C46245">
            <v>376</v>
          </cell>
          <cell r="D46245" t="str">
            <v>EDUARDO WONG RODRIGUEZ</v>
          </cell>
        </row>
        <row r="46246">
          <cell r="C46246">
            <v>376</v>
          </cell>
          <cell r="D46246" t="str">
            <v>EDUARDO WONG RODRIGUEZ</v>
          </cell>
        </row>
        <row r="46247">
          <cell r="C46247">
            <v>454</v>
          </cell>
          <cell r="D46247" t="str">
            <v>RAMON ENRIQUE REYES CANCINO</v>
          </cell>
        </row>
        <row r="46248">
          <cell r="C46248">
            <v>516</v>
          </cell>
          <cell r="D46248" t="str">
            <v>PRODUQUIMICOS INDUSTRIALES</v>
          </cell>
        </row>
        <row r="46249">
          <cell r="C46249">
            <v>470</v>
          </cell>
          <cell r="D46249" t="str">
            <v>EKSA MILLS</v>
          </cell>
        </row>
        <row r="46250">
          <cell r="C46250">
            <v>367</v>
          </cell>
          <cell r="D46250" t="str">
            <v>WRANGLER DE MEXICO, S. DE R.L. DE C.V.</v>
          </cell>
        </row>
        <row r="46251">
          <cell r="C46251">
            <v>73</v>
          </cell>
          <cell r="D46251" t="str">
            <v>GRUPO INDUSTRIAL MIRO SA DE CV</v>
          </cell>
        </row>
        <row r="46252">
          <cell r="C46252">
            <v>367</v>
          </cell>
          <cell r="D46252" t="str">
            <v>WRANGLER DE MEXICO, S. DE R.L. DE C.V.</v>
          </cell>
        </row>
        <row r="46253">
          <cell r="C46253">
            <v>155</v>
          </cell>
          <cell r="D46253" t="str">
            <v>VERTICAL KNITS SA DE CV</v>
          </cell>
        </row>
        <row r="46254">
          <cell r="C46254">
            <v>457</v>
          </cell>
          <cell r="D46254" t="str">
            <v>COMERCIALIZADORA Y DISTRIBUIDORA ZAY SA DE CV</v>
          </cell>
        </row>
        <row r="46255">
          <cell r="C46255">
            <v>14</v>
          </cell>
          <cell r="D46255" t="str">
            <v>DISTRIBUIDORA TEXTIL ARTTEX, S.A. DE C.V.</v>
          </cell>
        </row>
        <row r="46256">
          <cell r="C46256">
            <v>350</v>
          </cell>
          <cell r="D46256" t="str">
            <v>CIA INDUSTRIAL TEXTIL ANAHUAC, S.A. DE C.V.</v>
          </cell>
        </row>
        <row r="46257">
          <cell r="C46257" t="str">
            <v>PROSPECTOS</v>
          </cell>
          <cell r="D46257" t="str">
            <v>QUIMHER</v>
          </cell>
        </row>
        <row r="46258">
          <cell r="C46258">
            <v>100</v>
          </cell>
          <cell r="D46258" t="str">
            <v>MANUFACTURAS KALTEX SA DE CV</v>
          </cell>
        </row>
        <row r="46259">
          <cell r="C46259">
            <v>100</v>
          </cell>
          <cell r="D46259" t="str">
            <v>MANUFACTURAS KALTEX SA DE CV</v>
          </cell>
        </row>
        <row r="46260">
          <cell r="C46260">
            <v>367</v>
          </cell>
          <cell r="D46260" t="str">
            <v>WRANGLER DE MEXICO, S. DE R.L. DE C.V.</v>
          </cell>
        </row>
        <row r="46261">
          <cell r="C46261">
            <v>367</v>
          </cell>
          <cell r="D46261" t="str">
            <v>WRANGLER DE MEXICO, S. DE R.L. DE C.V.</v>
          </cell>
        </row>
        <row r="46262">
          <cell r="C46262">
            <v>55</v>
          </cell>
          <cell r="D46262" t="str">
            <v>DISTRIBUIDORA DE TEXTILES AVANTE SA DE CV</v>
          </cell>
        </row>
        <row r="46263">
          <cell r="C46263">
            <v>409</v>
          </cell>
          <cell r="D46263" t="str">
            <v>INGENIERO FRANCISCO QUINZAÑOS Y CIA SA DE CV</v>
          </cell>
        </row>
        <row r="46264">
          <cell r="C46264">
            <v>409</v>
          </cell>
          <cell r="D46264" t="str">
            <v>INGENIERO FRANCISCO QUINZAÑOS Y CIA SA DE CV</v>
          </cell>
        </row>
        <row r="46265">
          <cell r="C46265">
            <v>427</v>
          </cell>
          <cell r="D46265" t="str">
            <v>CASA ARMANDO GUILLERMO PRIETO, S.A. DE C.V.</v>
          </cell>
        </row>
        <row r="46266">
          <cell r="C46266">
            <v>411</v>
          </cell>
          <cell r="D46266" t="str">
            <v>TECNOLOGIA AMBIENTAL Y COMERCIAL SA</v>
          </cell>
        </row>
        <row r="46267">
          <cell r="C46267">
            <v>411</v>
          </cell>
          <cell r="D46267" t="str">
            <v>TECNOLOGIA AMBIENTAL Y COMERCIAL SA</v>
          </cell>
        </row>
        <row r="46268">
          <cell r="C46268">
            <v>55</v>
          </cell>
          <cell r="D46268" t="str">
            <v>DISTRIBUIDORA DE TEXTILES AVANTE SA DE CV</v>
          </cell>
        </row>
        <row r="46269">
          <cell r="C46269" t="str">
            <v>PROSPECTOS</v>
          </cell>
          <cell r="D46269" t="str">
            <v>Sukarne</v>
          </cell>
        </row>
        <row r="46270">
          <cell r="C46270" t="str">
            <v>PROSPECTOS</v>
          </cell>
          <cell r="D46270" t="str">
            <v>SONOCO</v>
          </cell>
        </row>
        <row r="46271">
          <cell r="C46271">
            <v>521</v>
          </cell>
          <cell r="D46271" t="str">
            <v>NUPLEN COMERCIALIZADORA</v>
          </cell>
        </row>
        <row r="46272">
          <cell r="C46272" t="str">
            <v>PROSPECTOS</v>
          </cell>
          <cell r="D46272" t="str">
            <v>GUAJARDO INDUSTRIAL</v>
          </cell>
        </row>
        <row r="46273">
          <cell r="C46273" t="str">
            <v>PROSPECTOS</v>
          </cell>
          <cell r="D46273" t="str">
            <v>PATSA</v>
          </cell>
        </row>
        <row r="46274">
          <cell r="C46274" t="str">
            <v>PROSPECTOS</v>
          </cell>
          <cell r="D46274" t="str">
            <v>SUKARNE</v>
          </cell>
        </row>
        <row r="46275">
          <cell r="C46275" t="str">
            <v>PROSPECTOS</v>
          </cell>
          <cell r="D46275" t="str">
            <v>SUKARNE</v>
          </cell>
        </row>
        <row r="46276">
          <cell r="C46276" t="str">
            <v>PROSPECTOS</v>
          </cell>
          <cell r="D46276" t="str">
            <v>SUKARNE</v>
          </cell>
        </row>
        <row r="46277">
          <cell r="C46277">
            <v>370</v>
          </cell>
          <cell r="D46277" t="str">
            <v>JUAN RAMON DELGADILLO ALDRETE</v>
          </cell>
        </row>
        <row r="46278">
          <cell r="C46278">
            <v>370</v>
          </cell>
          <cell r="D46278" t="str">
            <v>JUAN RAMON DELGADILLO ALDRETE</v>
          </cell>
        </row>
        <row r="46279">
          <cell r="C46279">
            <v>370</v>
          </cell>
          <cell r="D46279" t="str">
            <v>JUAN RAMON DELGADILLO ALDRETE</v>
          </cell>
        </row>
        <row r="46280">
          <cell r="C46280">
            <v>14</v>
          </cell>
          <cell r="D46280" t="str">
            <v>DISTRIBUIDORA TEXTIL ARTTEX, S.A. DE C.V.</v>
          </cell>
        </row>
        <row r="46281">
          <cell r="C46281">
            <v>14</v>
          </cell>
          <cell r="D46281" t="str">
            <v>DISTRIBUIDORA TEXTIL ARTTEX, S.A. DE C.V.</v>
          </cell>
        </row>
        <row r="46282">
          <cell r="C46282">
            <v>499</v>
          </cell>
          <cell r="D46282" t="str">
            <v>CASQUIMTEX</v>
          </cell>
        </row>
        <row r="46283">
          <cell r="C46283">
            <v>499</v>
          </cell>
          <cell r="D46283" t="str">
            <v>CASQUIMTEX</v>
          </cell>
        </row>
        <row r="46284">
          <cell r="C46284">
            <v>204</v>
          </cell>
          <cell r="D46284" t="str">
            <v>PQ INTEGRADORA LOGISTICA SA DE CV</v>
          </cell>
        </row>
        <row r="46285">
          <cell r="C46285">
            <v>204</v>
          </cell>
          <cell r="D46285" t="str">
            <v>PQ INTEGRADORA LOGISTICA SA DE CV</v>
          </cell>
        </row>
        <row r="46286">
          <cell r="C46286">
            <v>179</v>
          </cell>
          <cell r="D46286" t="str">
            <v>TBG APPAREL S DE RL DE CV</v>
          </cell>
        </row>
        <row r="46287">
          <cell r="C46287">
            <v>179</v>
          </cell>
          <cell r="D46287" t="str">
            <v>TBG APPAREL S DE RL DE CV</v>
          </cell>
        </row>
        <row r="46288">
          <cell r="C46288">
            <v>378</v>
          </cell>
          <cell r="D46288" t="str">
            <v>STONE LAV, S.A. DE C.V.</v>
          </cell>
        </row>
        <row r="46289">
          <cell r="C46289">
            <v>378</v>
          </cell>
          <cell r="D46289" t="str">
            <v>STONE LAV, S.A. DE C.V.</v>
          </cell>
        </row>
        <row r="46290">
          <cell r="C46290">
            <v>97</v>
          </cell>
          <cell r="D46290" t="str">
            <v>LAVAEXPORT SA DE CV</v>
          </cell>
        </row>
        <row r="46291">
          <cell r="C46291">
            <v>97</v>
          </cell>
          <cell r="D46291" t="str">
            <v>LAVAEXPORT SA DE CV</v>
          </cell>
        </row>
        <row r="46292">
          <cell r="C46292">
            <v>134</v>
          </cell>
          <cell r="D46292" t="str">
            <v>QUIMICA HERNANDEZ RAMIREZ SA DE CV</v>
          </cell>
        </row>
        <row r="46293">
          <cell r="C46293">
            <v>134</v>
          </cell>
          <cell r="D46293" t="str">
            <v>QUIMICA HERNANDEZ RAMIREZ SA DE CV</v>
          </cell>
        </row>
        <row r="46294">
          <cell r="C46294">
            <v>134</v>
          </cell>
          <cell r="D46294" t="str">
            <v>QUIMICA HERNANDEZ RAMIREZ SA DE CV</v>
          </cell>
        </row>
        <row r="46295">
          <cell r="C46295">
            <v>134</v>
          </cell>
          <cell r="D46295" t="str">
            <v>QUIMICA HERNANDEZ RAMIREZ SA DE CV</v>
          </cell>
        </row>
        <row r="46296">
          <cell r="C46296">
            <v>376</v>
          </cell>
          <cell r="D46296" t="str">
            <v>EDUARDO WONG RODRIGUEZ</v>
          </cell>
        </row>
        <row r="46297">
          <cell r="C46297">
            <v>376</v>
          </cell>
          <cell r="D46297" t="str">
            <v>EDUARDO WONG RODRIGUEZ</v>
          </cell>
        </row>
        <row r="46298">
          <cell r="C46298">
            <v>376</v>
          </cell>
          <cell r="D46298" t="str">
            <v>EDUARDO WONG RODRIGUEZ</v>
          </cell>
        </row>
        <row r="46299">
          <cell r="C46299">
            <v>454</v>
          </cell>
          <cell r="D46299" t="str">
            <v>RAMON ENRIQUE REYES CANCINO</v>
          </cell>
        </row>
        <row r="46300">
          <cell r="C46300">
            <v>516</v>
          </cell>
          <cell r="D46300" t="str">
            <v>PRODUQUIMICOS INDUSTRIALES</v>
          </cell>
        </row>
        <row r="46301">
          <cell r="C46301">
            <v>470</v>
          </cell>
          <cell r="D46301" t="str">
            <v>EKSA MILLS</v>
          </cell>
        </row>
        <row r="46302">
          <cell r="C46302">
            <v>367</v>
          </cell>
          <cell r="D46302" t="str">
            <v>WRANGLER DE MEXICO, S. DE R.L. DE C.V.</v>
          </cell>
        </row>
        <row r="46303">
          <cell r="C46303">
            <v>73</v>
          </cell>
          <cell r="D46303" t="str">
            <v>GRUPO INDUSTRIAL MIRO SA DE CV</v>
          </cell>
        </row>
        <row r="46304">
          <cell r="C46304">
            <v>367</v>
          </cell>
          <cell r="D46304" t="str">
            <v>WRANGLER DE MEXICO, S. DE R.L. DE C.V.</v>
          </cell>
        </row>
        <row r="46305">
          <cell r="C46305">
            <v>155</v>
          </cell>
          <cell r="D46305" t="str">
            <v>VERTICAL KNITS SA DE CV</v>
          </cell>
        </row>
        <row r="46306">
          <cell r="C46306">
            <v>457</v>
          </cell>
          <cell r="D46306" t="str">
            <v>COMERCIALIZADORA Y DISTRIBUIDORA ZAY SA DE CV</v>
          </cell>
        </row>
        <row r="46307">
          <cell r="C46307">
            <v>14</v>
          </cell>
          <cell r="D46307" t="str">
            <v>DISTRIBUIDORA TEXTIL ARTTEX, S.A. DE C.V.</v>
          </cell>
        </row>
        <row r="46308">
          <cell r="C46308">
            <v>350</v>
          </cell>
          <cell r="D46308" t="str">
            <v>CIA INDUSTRIAL TEXTIL ANAHUAC, S.A. DE C.V.</v>
          </cell>
        </row>
        <row r="46309">
          <cell r="C46309" t="str">
            <v>PROSPECTOS</v>
          </cell>
          <cell r="D46309" t="str">
            <v>QUIMHER</v>
          </cell>
        </row>
        <row r="46310">
          <cell r="C46310">
            <v>100</v>
          </cell>
          <cell r="D46310" t="str">
            <v>MANUFACTURAS KALTEX SA DE CV</v>
          </cell>
        </row>
        <row r="46311">
          <cell r="C46311">
            <v>100</v>
          </cell>
          <cell r="D46311" t="str">
            <v>MANUFACTURAS KALTEX SA DE CV</v>
          </cell>
        </row>
        <row r="46312">
          <cell r="C46312">
            <v>367</v>
          </cell>
          <cell r="D46312" t="str">
            <v>WRANGLER DE MEXICO, S. DE R.L. DE C.V.</v>
          </cell>
        </row>
        <row r="46313">
          <cell r="C46313">
            <v>367</v>
          </cell>
          <cell r="D46313" t="str">
            <v>WRANGLER DE MEXICO, S. DE R.L. DE C.V.</v>
          </cell>
        </row>
        <row r="46314">
          <cell r="C46314">
            <v>55</v>
          </cell>
          <cell r="D46314" t="str">
            <v>DISTRIBUIDORA DE TEXTILES AVANTE SA DE CV</v>
          </cell>
        </row>
        <row r="46315">
          <cell r="C46315">
            <v>409</v>
          </cell>
          <cell r="D46315" t="str">
            <v>INGENIERO FRANCISCO QUINZAÑOS Y CIA SA DE CV</v>
          </cell>
        </row>
        <row r="46316">
          <cell r="C46316">
            <v>409</v>
          </cell>
          <cell r="D46316" t="str">
            <v>INGENIERO FRANCISCO QUINZAÑOS Y CIA SA DE CV</v>
          </cell>
        </row>
        <row r="46317">
          <cell r="C46317">
            <v>427</v>
          </cell>
          <cell r="D46317" t="str">
            <v>CASA ARMANDO GUILLERMO PRIETO, S.A. DE C.V.</v>
          </cell>
        </row>
        <row r="46318">
          <cell r="C46318">
            <v>411</v>
          </cell>
          <cell r="D46318" t="str">
            <v>TECNOLOGIA AMBIENTAL Y COMERCIAL SA</v>
          </cell>
        </row>
        <row r="46319">
          <cell r="C46319">
            <v>411</v>
          </cell>
          <cell r="D46319" t="str">
            <v>TECNOLOGIA AMBIENTAL Y COMERCIAL SA</v>
          </cell>
        </row>
        <row r="46320">
          <cell r="C46320">
            <v>55</v>
          </cell>
          <cell r="D46320" t="str">
            <v>DISTRIBUIDORA DE TEXTILES AVANTE SA DE CV</v>
          </cell>
        </row>
        <row r="46321">
          <cell r="C46321" t="str">
            <v>PROSPECTOS</v>
          </cell>
          <cell r="D46321" t="str">
            <v>Sukarne</v>
          </cell>
        </row>
        <row r="46322">
          <cell r="C46322" t="str">
            <v>PROSPECTOS</v>
          </cell>
          <cell r="D46322" t="str">
            <v>SONOCO</v>
          </cell>
        </row>
        <row r="46323">
          <cell r="C46323">
            <v>521</v>
          </cell>
          <cell r="D46323" t="str">
            <v>NUPLEN COMERCIALIZADORA</v>
          </cell>
        </row>
        <row r="46324">
          <cell r="C46324" t="str">
            <v>PROSPECTOS</v>
          </cell>
          <cell r="D46324" t="str">
            <v>GUAJARDO INDUSTRIAL</v>
          </cell>
        </row>
        <row r="46325">
          <cell r="C46325" t="str">
            <v>PROSPECTOS</v>
          </cell>
          <cell r="D46325" t="str">
            <v>PATSA</v>
          </cell>
        </row>
        <row r="46326">
          <cell r="C46326" t="str">
            <v>PROSPECTOS</v>
          </cell>
          <cell r="D46326" t="str">
            <v>SUKARNE</v>
          </cell>
        </row>
        <row r="46327">
          <cell r="C46327" t="str">
            <v>PROSPECTOS</v>
          </cell>
          <cell r="D46327" t="str">
            <v>SUKARNE</v>
          </cell>
        </row>
        <row r="46328">
          <cell r="C46328" t="str">
            <v>PROSPECTOS</v>
          </cell>
          <cell r="D46328" t="str">
            <v>SUKARNE</v>
          </cell>
        </row>
        <row r="46329">
          <cell r="C46329">
            <v>370</v>
          </cell>
          <cell r="D46329" t="str">
            <v>JUAN RAMON DELGADILLO ALDRETE</v>
          </cell>
        </row>
        <row r="46330">
          <cell r="C46330">
            <v>370</v>
          </cell>
          <cell r="D46330" t="str">
            <v>JUAN RAMON DELGADILLO ALDRETE</v>
          </cell>
        </row>
        <row r="46331">
          <cell r="C46331">
            <v>370</v>
          </cell>
          <cell r="D46331" t="str">
            <v>JUAN RAMON DELGADILLO ALDRETE</v>
          </cell>
        </row>
        <row r="46332">
          <cell r="C46332">
            <v>14</v>
          </cell>
          <cell r="D46332" t="str">
            <v>DISTRIBUIDORA TEXTIL ARTTEX, S.A. DE C.V.</v>
          </cell>
        </row>
        <row r="46333">
          <cell r="C46333">
            <v>14</v>
          </cell>
          <cell r="D46333" t="str">
            <v>DISTRIBUIDORA TEXTIL ARTTEX, S.A. DE C.V.</v>
          </cell>
        </row>
        <row r="46334">
          <cell r="C46334">
            <v>499</v>
          </cell>
          <cell r="D46334" t="str">
            <v>CASQUIMTEX</v>
          </cell>
        </row>
        <row r="46335">
          <cell r="C46335">
            <v>499</v>
          </cell>
          <cell r="D46335" t="str">
            <v>CASQUIMTEX</v>
          </cell>
        </row>
        <row r="46336">
          <cell r="C46336">
            <v>204</v>
          </cell>
          <cell r="D46336" t="str">
            <v>PQ INTEGRADORA LOGISTICA SA DE CV</v>
          </cell>
        </row>
        <row r="46337">
          <cell r="C46337">
            <v>204</v>
          </cell>
          <cell r="D46337" t="str">
            <v>PQ INTEGRADORA LOGISTICA SA DE CV</v>
          </cell>
        </row>
        <row r="46338">
          <cell r="C46338">
            <v>179</v>
          </cell>
          <cell r="D46338" t="str">
            <v>TBG APPAREL S DE RL DE CV</v>
          </cell>
        </row>
        <row r="46339">
          <cell r="C46339">
            <v>179</v>
          </cell>
          <cell r="D46339" t="str">
            <v>TBG APPAREL S DE RL DE CV</v>
          </cell>
        </row>
        <row r="46340">
          <cell r="C46340">
            <v>378</v>
          </cell>
          <cell r="D46340" t="str">
            <v>STONE LAV, S.A. DE C.V.</v>
          </cell>
        </row>
        <row r="46341">
          <cell r="C46341">
            <v>378</v>
          </cell>
          <cell r="D46341" t="str">
            <v>STONE LAV, S.A. DE C.V.</v>
          </cell>
        </row>
        <row r="46342">
          <cell r="C46342">
            <v>97</v>
          </cell>
          <cell r="D46342" t="str">
            <v>LAVAEXPORT SA DE CV</v>
          </cell>
        </row>
        <row r="46343">
          <cell r="C46343">
            <v>97</v>
          </cell>
          <cell r="D46343" t="str">
            <v>LAVAEXPORT SA DE CV</v>
          </cell>
        </row>
        <row r="46344">
          <cell r="C46344">
            <v>134</v>
          </cell>
          <cell r="D46344" t="str">
            <v>QUIMICA HERNANDEZ RAMIREZ SA DE CV</v>
          </cell>
        </row>
        <row r="46345">
          <cell r="C46345">
            <v>134</v>
          </cell>
          <cell r="D46345" t="str">
            <v>QUIMICA HERNANDEZ RAMIREZ SA DE CV</v>
          </cell>
        </row>
        <row r="46346">
          <cell r="C46346">
            <v>134</v>
          </cell>
          <cell r="D46346" t="str">
            <v>QUIMICA HERNANDEZ RAMIREZ SA DE CV</v>
          </cell>
        </row>
        <row r="46347">
          <cell r="C46347">
            <v>134</v>
          </cell>
          <cell r="D46347" t="str">
            <v>QUIMICA HERNANDEZ RAMIREZ SA DE CV</v>
          </cell>
        </row>
        <row r="46348">
          <cell r="C46348">
            <v>376</v>
          </cell>
          <cell r="D46348" t="str">
            <v>EDUARDO WONG RODRIGUEZ</v>
          </cell>
        </row>
        <row r="46349">
          <cell r="C46349">
            <v>376</v>
          </cell>
          <cell r="D46349" t="str">
            <v>EDUARDO WONG RODRIGUEZ</v>
          </cell>
        </row>
        <row r="46350">
          <cell r="C46350">
            <v>376</v>
          </cell>
          <cell r="D46350" t="str">
            <v>EDUARDO WONG RODRIGUEZ</v>
          </cell>
        </row>
        <row r="46351">
          <cell r="C46351">
            <v>454</v>
          </cell>
          <cell r="D46351" t="str">
            <v>RAMON ENRIQUE REYES CANCINO</v>
          </cell>
        </row>
        <row r="46352">
          <cell r="C46352">
            <v>516</v>
          </cell>
          <cell r="D46352" t="str">
            <v>PRODUQUIMICOS INDUSTRIALES</v>
          </cell>
        </row>
        <row r="46353">
          <cell r="C46353">
            <v>470</v>
          </cell>
          <cell r="D46353" t="str">
            <v>EKSA MILLS</v>
          </cell>
        </row>
        <row r="46354">
          <cell r="C46354">
            <v>367</v>
          </cell>
          <cell r="D46354" t="str">
            <v>WRANGLER DE MEXICO, S. DE R.L. DE C.V.</v>
          </cell>
        </row>
        <row r="46355">
          <cell r="C46355">
            <v>73</v>
          </cell>
          <cell r="D46355" t="str">
            <v>GRUPO INDUSTRIAL MIRO SA DE CV</v>
          </cell>
        </row>
        <row r="46356">
          <cell r="C46356">
            <v>367</v>
          </cell>
          <cell r="D46356" t="str">
            <v>WRANGLER DE MEXICO, S. DE R.L. DE C.V.</v>
          </cell>
        </row>
        <row r="46357">
          <cell r="C46357">
            <v>155</v>
          </cell>
          <cell r="D46357" t="str">
            <v>VERTICAL KNITS SA DE CV</v>
          </cell>
        </row>
        <row r="46358">
          <cell r="C46358">
            <v>457</v>
          </cell>
          <cell r="D46358" t="str">
            <v>COMERCIALIZADORA Y DISTRIBUIDORA ZAY SA DE CV</v>
          </cell>
        </row>
        <row r="46359">
          <cell r="C46359">
            <v>14</v>
          </cell>
          <cell r="D46359" t="str">
            <v>DISTRIBUIDORA TEXTIL ARTTEX, S.A. DE C.V.</v>
          </cell>
        </row>
        <row r="46360">
          <cell r="C46360">
            <v>350</v>
          </cell>
          <cell r="D46360" t="str">
            <v>CIA INDUSTRIAL TEXTIL ANAHUAC, S.A. DE C.V.</v>
          </cell>
        </row>
        <row r="46361">
          <cell r="C46361" t="str">
            <v>PROSPECTOS</v>
          </cell>
          <cell r="D46361" t="str">
            <v>QUIMHER</v>
          </cell>
        </row>
        <row r="46362">
          <cell r="C46362">
            <v>100</v>
          </cell>
          <cell r="D46362" t="str">
            <v>MANUFACTURAS KALTEX SA DE CV</v>
          </cell>
        </row>
        <row r="46363">
          <cell r="C46363">
            <v>100</v>
          </cell>
          <cell r="D46363" t="str">
            <v>MANUFACTURAS KALTEX SA DE CV</v>
          </cell>
        </row>
        <row r="46364">
          <cell r="C46364">
            <v>367</v>
          </cell>
          <cell r="D46364" t="str">
            <v>WRANGLER DE MEXICO, S. DE R.L. DE C.V.</v>
          </cell>
        </row>
        <row r="46365">
          <cell r="C46365">
            <v>367</v>
          </cell>
          <cell r="D46365" t="str">
            <v>WRANGLER DE MEXICO, S. DE R.L. DE C.V.</v>
          </cell>
        </row>
        <row r="46366">
          <cell r="C46366">
            <v>55</v>
          </cell>
          <cell r="D46366" t="str">
            <v>DISTRIBUIDORA DE TEXTILES AVANTE SA DE CV</v>
          </cell>
        </row>
        <row r="46367">
          <cell r="C46367">
            <v>409</v>
          </cell>
          <cell r="D46367" t="str">
            <v>INGENIERO FRANCISCO QUINZAÑOS Y CIA SA DE CV</v>
          </cell>
        </row>
        <row r="46368">
          <cell r="C46368">
            <v>409</v>
          </cell>
          <cell r="D46368" t="str">
            <v>INGENIERO FRANCISCO QUINZAÑOS Y CIA SA DE CV</v>
          </cell>
        </row>
        <row r="46369">
          <cell r="C46369">
            <v>427</v>
          </cell>
          <cell r="D46369" t="str">
            <v>CASA ARMANDO GUILLERMO PRIETO, S.A. DE C.V.</v>
          </cell>
        </row>
        <row r="46370">
          <cell r="C46370">
            <v>411</v>
          </cell>
          <cell r="D46370" t="str">
            <v>TECNOLOGIA AMBIENTAL Y COMERCIAL SA</v>
          </cell>
        </row>
        <row r="46371">
          <cell r="C46371">
            <v>411</v>
          </cell>
          <cell r="D46371" t="str">
            <v>TECNOLOGIA AMBIENTAL Y COMERCIAL SA</v>
          </cell>
        </row>
        <row r="46372">
          <cell r="C46372">
            <v>55</v>
          </cell>
          <cell r="D46372" t="str">
            <v>DISTRIBUIDORA DE TEXTILES AVANTE SA DE CV</v>
          </cell>
        </row>
        <row r="46373">
          <cell r="C46373" t="str">
            <v>PROSPECTOS</v>
          </cell>
          <cell r="D46373" t="str">
            <v>Sukarne</v>
          </cell>
        </row>
        <row r="46374">
          <cell r="C46374" t="str">
            <v>PROSPECTOS</v>
          </cell>
          <cell r="D46374" t="str">
            <v>SONOCO</v>
          </cell>
        </row>
        <row r="46375">
          <cell r="C46375">
            <v>521</v>
          </cell>
          <cell r="D46375" t="str">
            <v>NUPLEN COMERCIALIZADORA</v>
          </cell>
        </row>
        <row r="46376">
          <cell r="C46376" t="str">
            <v>PROSPECTOS</v>
          </cell>
          <cell r="D46376" t="str">
            <v>GUAJARDO INDUSTRIAL</v>
          </cell>
        </row>
        <row r="46377">
          <cell r="C46377" t="str">
            <v>PROSPECTOS</v>
          </cell>
          <cell r="D46377" t="str">
            <v>PATSA</v>
          </cell>
        </row>
        <row r="46378">
          <cell r="C46378" t="str">
            <v>PROSPECTOS</v>
          </cell>
          <cell r="D46378" t="str">
            <v>SUKARNE</v>
          </cell>
        </row>
        <row r="46379">
          <cell r="C46379" t="str">
            <v>PROSPECTOS</v>
          </cell>
          <cell r="D46379" t="str">
            <v>SUKARNE</v>
          </cell>
        </row>
        <row r="46380">
          <cell r="C46380" t="str">
            <v>PROSPECTOS</v>
          </cell>
          <cell r="D46380" t="str">
            <v>SUKARNE</v>
          </cell>
        </row>
        <row r="46381">
          <cell r="C46381">
            <v>370</v>
          </cell>
          <cell r="D46381" t="str">
            <v>JUAN RAMON DELGADILLO ALDRETE</v>
          </cell>
        </row>
        <row r="46382">
          <cell r="C46382">
            <v>370</v>
          </cell>
          <cell r="D46382" t="str">
            <v>JUAN RAMON DELGADILLO ALDRETE</v>
          </cell>
        </row>
        <row r="46383">
          <cell r="C46383">
            <v>370</v>
          </cell>
          <cell r="D46383" t="str">
            <v>JUAN RAMON DELGADILLO ALDRETE</v>
          </cell>
        </row>
        <row r="46384">
          <cell r="C46384">
            <v>14</v>
          </cell>
          <cell r="D46384" t="str">
            <v>DISTRIBUIDORA TEXTIL ARTTEX, S.A. DE C.V.</v>
          </cell>
        </row>
        <row r="46385">
          <cell r="C46385">
            <v>14</v>
          </cell>
          <cell r="D46385" t="str">
            <v>DISTRIBUIDORA TEXTIL ARTTEX, S.A. DE C.V.</v>
          </cell>
        </row>
        <row r="46386">
          <cell r="C46386">
            <v>499</v>
          </cell>
          <cell r="D46386" t="str">
            <v>CASQUIMTEX</v>
          </cell>
        </row>
        <row r="46387">
          <cell r="C46387">
            <v>499</v>
          </cell>
          <cell r="D46387" t="str">
            <v>CASQUIMTEX</v>
          </cell>
        </row>
        <row r="46388">
          <cell r="C46388">
            <v>204</v>
          </cell>
          <cell r="D46388" t="str">
            <v>PQ INTEGRADORA LOGISTICA SA DE CV</v>
          </cell>
        </row>
        <row r="46389">
          <cell r="C46389">
            <v>204</v>
          </cell>
          <cell r="D46389" t="str">
            <v>PQ INTEGRADORA LOGISTICA SA DE CV</v>
          </cell>
        </row>
        <row r="46390">
          <cell r="C46390">
            <v>179</v>
          </cell>
          <cell r="D46390" t="str">
            <v>TBG APPAREL S DE RL DE CV</v>
          </cell>
        </row>
        <row r="46391">
          <cell r="C46391">
            <v>179</v>
          </cell>
          <cell r="D46391" t="str">
            <v>TBG APPAREL S DE RL DE CV</v>
          </cell>
        </row>
        <row r="46392">
          <cell r="C46392">
            <v>378</v>
          </cell>
          <cell r="D46392" t="str">
            <v>STONE LAV, S.A. DE C.V.</v>
          </cell>
        </row>
        <row r="46393">
          <cell r="C46393">
            <v>378</v>
          </cell>
          <cell r="D46393" t="str">
            <v>STONE LAV, S.A. DE C.V.</v>
          </cell>
        </row>
        <row r="46394">
          <cell r="C46394">
            <v>97</v>
          </cell>
          <cell r="D46394" t="str">
            <v>LAVAEXPORT SA DE CV</v>
          </cell>
        </row>
        <row r="46395">
          <cell r="C46395">
            <v>97</v>
          </cell>
          <cell r="D46395" t="str">
            <v>LAVAEXPORT SA DE CV</v>
          </cell>
        </row>
        <row r="46396">
          <cell r="C46396">
            <v>134</v>
          </cell>
          <cell r="D46396" t="str">
            <v>QUIMICA HERNANDEZ RAMIREZ SA DE CV</v>
          </cell>
        </row>
        <row r="46397">
          <cell r="C46397">
            <v>134</v>
          </cell>
          <cell r="D46397" t="str">
            <v>QUIMICA HERNANDEZ RAMIREZ SA DE CV</v>
          </cell>
        </row>
        <row r="46398">
          <cell r="C46398">
            <v>134</v>
          </cell>
          <cell r="D46398" t="str">
            <v>QUIMICA HERNANDEZ RAMIREZ SA DE CV</v>
          </cell>
        </row>
        <row r="46399">
          <cell r="C46399">
            <v>134</v>
          </cell>
          <cell r="D46399" t="str">
            <v>QUIMICA HERNANDEZ RAMIREZ SA DE CV</v>
          </cell>
        </row>
        <row r="46400">
          <cell r="C46400">
            <v>376</v>
          </cell>
          <cell r="D46400" t="str">
            <v>EDUARDO WONG RODRIGUEZ</v>
          </cell>
        </row>
        <row r="46401">
          <cell r="C46401">
            <v>376</v>
          </cell>
          <cell r="D46401" t="str">
            <v>EDUARDO WONG RODRIGUEZ</v>
          </cell>
        </row>
        <row r="46402">
          <cell r="C46402">
            <v>376</v>
          </cell>
          <cell r="D46402" t="str">
            <v>EDUARDO WONG RODRIGUEZ</v>
          </cell>
        </row>
        <row r="46403">
          <cell r="C46403">
            <v>454</v>
          </cell>
          <cell r="D46403" t="str">
            <v>RAMON ENRIQUE REYES CANCINO</v>
          </cell>
        </row>
        <row r="46404">
          <cell r="C46404">
            <v>516</v>
          </cell>
          <cell r="D46404" t="str">
            <v>PRODUQUIMICOS INDUSTRIALES</v>
          </cell>
        </row>
        <row r="46405">
          <cell r="C46405">
            <v>470</v>
          </cell>
          <cell r="D46405" t="str">
            <v>EKSA MILLS</v>
          </cell>
        </row>
        <row r="46406">
          <cell r="C46406">
            <v>367</v>
          </cell>
          <cell r="D46406" t="str">
            <v>WRANGLER DE MEXICO, S. DE R.L. DE C.V.</v>
          </cell>
        </row>
        <row r="46407">
          <cell r="C46407">
            <v>73</v>
          </cell>
          <cell r="D46407" t="str">
            <v>GRUPO INDUSTRIAL MIRO SA DE CV</v>
          </cell>
        </row>
        <row r="46408">
          <cell r="C46408">
            <v>367</v>
          </cell>
          <cell r="D46408" t="str">
            <v>WRANGLER DE MEXICO, S. DE R.L. DE C.V.</v>
          </cell>
        </row>
        <row r="46409">
          <cell r="C46409">
            <v>155</v>
          </cell>
          <cell r="D46409" t="str">
            <v>VERTICAL KNITS SA DE CV</v>
          </cell>
        </row>
        <row r="46410">
          <cell r="C46410">
            <v>457</v>
          </cell>
          <cell r="D46410" t="str">
            <v>COMERCIALIZADORA Y DISTRIBUIDORA ZAY SA DE CV</v>
          </cell>
        </row>
        <row r="46411">
          <cell r="C46411">
            <v>14</v>
          </cell>
          <cell r="D46411" t="str">
            <v>DISTRIBUIDORA TEXTIL ARTTEX, S.A. DE C.V.</v>
          </cell>
        </row>
        <row r="46412">
          <cell r="C46412">
            <v>350</v>
          </cell>
          <cell r="D46412" t="str">
            <v>CIA INDUSTRIAL TEXTIL ANAHUAC, S.A. DE C.V.</v>
          </cell>
        </row>
        <row r="46413">
          <cell r="C46413" t="str">
            <v>PROSPECTOS</v>
          </cell>
          <cell r="D46413" t="str">
            <v>QUIMHER</v>
          </cell>
        </row>
        <row r="46414">
          <cell r="C46414">
            <v>100</v>
          </cell>
          <cell r="D46414" t="str">
            <v>MANUFACTURAS KALTEX SA DE CV</v>
          </cell>
        </row>
        <row r="46415">
          <cell r="C46415">
            <v>100</v>
          </cell>
          <cell r="D46415" t="str">
            <v>MANUFACTURAS KALTEX SA DE CV</v>
          </cell>
        </row>
        <row r="46416">
          <cell r="C46416">
            <v>367</v>
          </cell>
          <cell r="D46416" t="str">
            <v>WRANGLER DE MEXICO, S. DE R.L. DE C.V.</v>
          </cell>
        </row>
        <row r="46417">
          <cell r="C46417">
            <v>367</v>
          </cell>
          <cell r="D46417" t="str">
            <v>WRANGLER DE MEXICO, S. DE R.L. DE C.V.</v>
          </cell>
        </row>
        <row r="46418">
          <cell r="C46418">
            <v>55</v>
          </cell>
          <cell r="D46418" t="str">
            <v>DISTRIBUIDORA DE TEXTILES AVANTE SA DE CV</v>
          </cell>
        </row>
        <row r="46419">
          <cell r="C46419">
            <v>409</v>
          </cell>
          <cell r="D46419" t="str">
            <v>INGENIERO FRANCISCO QUINZAÑOS Y CIA SA DE CV</v>
          </cell>
        </row>
        <row r="46420">
          <cell r="C46420">
            <v>409</v>
          </cell>
          <cell r="D46420" t="str">
            <v>INGENIERO FRANCISCO QUINZAÑOS Y CIA SA DE CV</v>
          </cell>
        </row>
        <row r="46421">
          <cell r="C46421">
            <v>427</v>
          </cell>
          <cell r="D46421" t="str">
            <v>CASA ARMANDO GUILLERMO PRIETO, S.A. DE C.V.</v>
          </cell>
        </row>
        <row r="46422">
          <cell r="C46422">
            <v>411</v>
          </cell>
          <cell r="D46422" t="str">
            <v>TECNOLOGIA AMBIENTAL Y COMERCIAL SA</v>
          </cell>
        </row>
        <row r="46423">
          <cell r="C46423">
            <v>411</v>
          </cell>
          <cell r="D46423" t="str">
            <v>TECNOLOGIA AMBIENTAL Y COMERCIAL SA</v>
          </cell>
        </row>
        <row r="46424">
          <cell r="C46424">
            <v>55</v>
          </cell>
          <cell r="D46424" t="str">
            <v>DISTRIBUIDORA DE TEXTILES AVANTE SA DE CV</v>
          </cell>
        </row>
        <row r="46425">
          <cell r="C46425" t="str">
            <v>PROSPECTOS</v>
          </cell>
          <cell r="D46425" t="str">
            <v>Sukarne</v>
          </cell>
        </row>
        <row r="46426">
          <cell r="C46426" t="str">
            <v>PROSPECTOS</v>
          </cell>
          <cell r="D46426" t="str">
            <v>SONOCO</v>
          </cell>
        </row>
        <row r="46427">
          <cell r="C46427">
            <v>521</v>
          </cell>
          <cell r="D46427" t="str">
            <v>NUPLEN COMERCIALIZADORA</v>
          </cell>
        </row>
        <row r="46428">
          <cell r="C46428" t="str">
            <v>PROSPECTOS</v>
          </cell>
          <cell r="D46428" t="str">
            <v>GUAJARDO INDUSTRIAL</v>
          </cell>
        </row>
        <row r="46429">
          <cell r="C46429" t="str">
            <v>PROSPECTOS</v>
          </cell>
          <cell r="D46429" t="str">
            <v>PATSA</v>
          </cell>
        </row>
        <row r="46430">
          <cell r="C46430" t="str">
            <v>PROSPECTOS</v>
          </cell>
          <cell r="D46430" t="str">
            <v>SUKARNE</v>
          </cell>
        </row>
        <row r="46431">
          <cell r="C46431" t="str">
            <v>PROSPECTOS</v>
          </cell>
          <cell r="D46431" t="str">
            <v>SUKARNE</v>
          </cell>
        </row>
        <row r="46432">
          <cell r="C46432" t="str">
            <v>PROSPECTOS</v>
          </cell>
          <cell r="D46432" t="str">
            <v>SUKARNE</v>
          </cell>
        </row>
        <row r="46433">
          <cell r="C46433">
            <v>370</v>
          </cell>
          <cell r="D46433" t="str">
            <v>JUAN RAMON DELGADILLO ALDRETE</v>
          </cell>
        </row>
        <row r="46434">
          <cell r="C46434">
            <v>370</v>
          </cell>
          <cell r="D46434" t="str">
            <v>JUAN RAMON DELGADILLO ALDRETE</v>
          </cell>
        </row>
        <row r="46435">
          <cell r="C46435">
            <v>370</v>
          </cell>
          <cell r="D46435" t="str">
            <v>JUAN RAMON DELGADILLO ALDRETE</v>
          </cell>
        </row>
        <row r="46436">
          <cell r="C46436">
            <v>14</v>
          </cell>
          <cell r="D46436" t="str">
            <v>DISTRIBUIDORA TEXTIL ARTTEX, S.A. DE C.V.</v>
          </cell>
        </row>
        <row r="46437">
          <cell r="C46437">
            <v>14</v>
          </cell>
          <cell r="D46437" t="str">
            <v>DISTRIBUIDORA TEXTIL ARTTEX, S.A. DE C.V.</v>
          </cell>
        </row>
        <row r="46438">
          <cell r="C46438">
            <v>499</v>
          </cell>
          <cell r="D46438" t="str">
            <v>CASQUIMTEX</v>
          </cell>
        </row>
        <row r="46439">
          <cell r="C46439">
            <v>499</v>
          </cell>
          <cell r="D46439" t="str">
            <v>CASQUIMTEX</v>
          </cell>
        </row>
        <row r="46440">
          <cell r="C46440">
            <v>204</v>
          </cell>
          <cell r="D46440" t="str">
            <v>PQ INTEGRADORA LOGISTICA SA DE CV</v>
          </cell>
        </row>
        <row r="46441">
          <cell r="C46441">
            <v>204</v>
          </cell>
          <cell r="D46441" t="str">
            <v>PQ INTEGRADORA LOGISTICA SA DE CV</v>
          </cell>
        </row>
        <row r="46442">
          <cell r="C46442">
            <v>179</v>
          </cell>
          <cell r="D46442" t="str">
            <v>TBG APPAREL S DE RL DE CV</v>
          </cell>
        </row>
        <row r="46443">
          <cell r="C46443">
            <v>179</v>
          </cell>
          <cell r="D46443" t="str">
            <v>TBG APPAREL S DE RL DE CV</v>
          </cell>
        </row>
        <row r="46444">
          <cell r="C46444">
            <v>378</v>
          </cell>
          <cell r="D46444" t="str">
            <v>STONE LAV, S.A. DE C.V.</v>
          </cell>
        </row>
        <row r="46445">
          <cell r="C46445">
            <v>378</v>
          </cell>
          <cell r="D46445" t="str">
            <v>STONE LAV, S.A. DE C.V.</v>
          </cell>
        </row>
        <row r="46446">
          <cell r="C46446">
            <v>97</v>
          </cell>
          <cell r="D46446" t="str">
            <v>LAVAEXPORT SA DE CV</v>
          </cell>
        </row>
        <row r="46447">
          <cell r="C46447">
            <v>97</v>
          </cell>
          <cell r="D46447" t="str">
            <v>LAVAEXPORT SA DE CV</v>
          </cell>
        </row>
        <row r="46448">
          <cell r="C46448">
            <v>134</v>
          </cell>
          <cell r="D46448" t="str">
            <v>QUIMICA HERNANDEZ RAMIREZ SA DE CV</v>
          </cell>
        </row>
        <row r="46449">
          <cell r="C46449">
            <v>134</v>
          </cell>
          <cell r="D46449" t="str">
            <v>QUIMICA HERNANDEZ RAMIREZ SA DE CV</v>
          </cell>
        </row>
        <row r="46450">
          <cell r="C46450">
            <v>134</v>
          </cell>
          <cell r="D46450" t="str">
            <v>QUIMICA HERNANDEZ RAMIREZ SA DE CV</v>
          </cell>
        </row>
        <row r="46451">
          <cell r="C46451">
            <v>134</v>
          </cell>
          <cell r="D46451" t="str">
            <v>QUIMICA HERNANDEZ RAMIREZ SA DE CV</v>
          </cell>
        </row>
        <row r="46452">
          <cell r="C46452">
            <v>376</v>
          </cell>
          <cell r="D46452" t="str">
            <v>EDUARDO WONG RODRIGUEZ</v>
          </cell>
        </row>
        <row r="46453">
          <cell r="C46453">
            <v>376</v>
          </cell>
          <cell r="D46453" t="str">
            <v>EDUARDO WONG RODRIGUEZ</v>
          </cell>
        </row>
        <row r="46454">
          <cell r="C46454">
            <v>376</v>
          </cell>
          <cell r="D46454" t="str">
            <v>EDUARDO WONG RODRIGUEZ</v>
          </cell>
        </row>
        <row r="46455">
          <cell r="C46455">
            <v>454</v>
          </cell>
          <cell r="D46455" t="str">
            <v>RAMON ENRIQUE REYES CANCINO</v>
          </cell>
        </row>
        <row r="46456">
          <cell r="C46456">
            <v>516</v>
          </cell>
          <cell r="D46456" t="str">
            <v>PRODUQUIMICOS INDUSTRIALES</v>
          </cell>
        </row>
        <row r="46457">
          <cell r="C46457">
            <v>470</v>
          </cell>
          <cell r="D46457" t="str">
            <v>EKSA MILLS</v>
          </cell>
        </row>
        <row r="46458">
          <cell r="C46458">
            <v>367</v>
          </cell>
          <cell r="D46458" t="str">
            <v>WRANGLER DE MEXICO, S. DE R.L. DE C.V.</v>
          </cell>
        </row>
        <row r="46459">
          <cell r="C46459">
            <v>73</v>
          </cell>
          <cell r="D46459" t="str">
            <v>GRUPO INDUSTRIAL MIRO SA DE CV</v>
          </cell>
        </row>
        <row r="46460">
          <cell r="C46460">
            <v>367</v>
          </cell>
          <cell r="D46460" t="str">
            <v>WRANGLER DE MEXICO, S. DE R.L. DE C.V.</v>
          </cell>
        </row>
        <row r="46461">
          <cell r="C46461">
            <v>155</v>
          </cell>
          <cell r="D46461" t="str">
            <v>VERTICAL KNITS SA DE CV</v>
          </cell>
        </row>
        <row r="46462">
          <cell r="C46462">
            <v>457</v>
          </cell>
          <cell r="D46462" t="str">
            <v>COMERCIALIZADORA Y DISTRIBUIDORA ZAY SA DE CV</v>
          </cell>
        </row>
        <row r="46463">
          <cell r="C46463">
            <v>14</v>
          </cell>
          <cell r="D46463" t="str">
            <v>DISTRIBUIDORA TEXTIL ARTTEX, S.A. DE C.V.</v>
          </cell>
        </row>
        <row r="46464">
          <cell r="C46464">
            <v>350</v>
          </cell>
          <cell r="D46464" t="str">
            <v>CIA INDUSTRIAL TEXTIL ANAHUAC, S.A. DE C.V.</v>
          </cell>
        </row>
        <row r="46465">
          <cell r="C46465" t="str">
            <v>PROSPECTOS</v>
          </cell>
          <cell r="D46465" t="str">
            <v>QUIMHER</v>
          </cell>
        </row>
        <row r="46466">
          <cell r="C46466">
            <v>100</v>
          </cell>
          <cell r="D46466" t="str">
            <v>MANUFACTURAS KALTEX SA DE CV</v>
          </cell>
        </row>
        <row r="46467">
          <cell r="C46467">
            <v>100</v>
          </cell>
          <cell r="D46467" t="str">
            <v>MANUFACTURAS KALTEX SA DE CV</v>
          </cell>
        </row>
        <row r="46468">
          <cell r="C46468">
            <v>367</v>
          </cell>
          <cell r="D46468" t="str">
            <v>WRANGLER DE MEXICO, S. DE R.L. DE C.V.</v>
          </cell>
        </row>
        <row r="46469">
          <cell r="C46469">
            <v>367</v>
          </cell>
          <cell r="D46469" t="str">
            <v>WRANGLER DE MEXICO, S. DE R.L. DE C.V.</v>
          </cell>
        </row>
        <row r="46470">
          <cell r="C46470">
            <v>55</v>
          </cell>
          <cell r="D46470" t="str">
            <v>DISTRIBUIDORA DE TEXTILES AVANTE SA DE CV</v>
          </cell>
        </row>
        <row r="46471">
          <cell r="C46471">
            <v>409</v>
          </cell>
          <cell r="D46471" t="str">
            <v>INGENIERO FRANCISCO QUINZAÑOS Y CIA SA DE CV</v>
          </cell>
        </row>
        <row r="46472">
          <cell r="C46472">
            <v>409</v>
          </cell>
          <cell r="D46472" t="str">
            <v>INGENIERO FRANCISCO QUINZAÑOS Y CIA SA DE CV</v>
          </cell>
        </row>
        <row r="46473">
          <cell r="C46473">
            <v>427</v>
          </cell>
          <cell r="D46473" t="str">
            <v>CASA ARMANDO GUILLERMO PRIETO, S.A. DE C.V.</v>
          </cell>
        </row>
        <row r="46474">
          <cell r="C46474">
            <v>411</v>
          </cell>
          <cell r="D46474" t="str">
            <v>TECNOLOGIA AMBIENTAL Y COMERCIAL SA</v>
          </cell>
        </row>
        <row r="46475">
          <cell r="C46475">
            <v>411</v>
          </cell>
          <cell r="D46475" t="str">
            <v>TECNOLOGIA AMBIENTAL Y COMERCIAL SA</v>
          </cell>
        </row>
        <row r="46476">
          <cell r="C46476">
            <v>55</v>
          </cell>
          <cell r="D46476" t="str">
            <v>DISTRIBUIDORA DE TEXTILES AVANTE SA DE CV</v>
          </cell>
        </row>
        <row r="46477">
          <cell r="C46477" t="str">
            <v>PROSPECTOS</v>
          </cell>
          <cell r="D46477" t="str">
            <v>Sukarne</v>
          </cell>
        </row>
        <row r="46478">
          <cell r="C46478" t="str">
            <v>PROSPECTOS</v>
          </cell>
          <cell r="D46478" t="str">
            <v>SONOCO</v>
          </cell>
        </row>
        <row r="46479">
          <cell r="C46479">
            <v>521</v>
          </cell>
          <cell r="D46479" t="str">
            <v>NUPLEN COMERCIALIZADORA</v>
          </cell>
        </row>
        <row r="46480">
          <cell r="C46480" t="str">
            <v>PROSPECTOS</v>
          </cell>
          <cell r="D46480" t="str">
            <v>GUAJARDO INDUSTRIAL</v>
          </cell>
        </row>
        <row r="46481">
          <cell r="C46481" t="str">
            <v>PROSPECTOS</v>
          </cell>
          <cell r="D46481" t="str">
            <v>PATSA</v>
          </cell>
        </row>
        <row r="46482">
          <cell r="C46482" t="str">
            <v>PROSPECTOS</v>
          </cell>
          <cell r="D46482" t="str">
            <v>SUKARNE</v>
          </cell>
        </row>
        <row r="46483">
          <cell r="C46483" t="str">
            <v>PROSPECTOS</v>
          </cell>
          <cell r="D46483" t="str">
            <v>SUKARNE</v>
          </cell>
        </row>
        <row r="46484">
          <cell r="C46484" t="str">
            <v>PROSPECTOS</v>
          </cell>
          <cell r="D46484" t="str">
            <v>SUKARNE</v>
          </cell>
        </row>
        <row r="46485">
          <cell r="C46485">
            <v>370</v>
          </cell>
          <cell r="D46485" t="str">
            <v>JUAN RAMON DELGADILLO ALDRETE</v>
          </cell>
        </row>
        <row r="46486">
          <cell r="C46486">
            <v>370</v>
          </cell>
          <cell r="D46486" t="str">
            <v>JUAN RAMON DELGADILLO ALDRETE</v>
          </cell>
        </row>
        <row r="46487">
          <cell r="C46487">
            <v>370</v>
          </cell>
          <cell r="D46487" t="str">
            <v>JUAN RAMON DELGADILLO ALDRETE</v>
          </cell>
        </row>
        <row r="46488">
          <cell r="C46488">
            <v>14</v>
          </cell>
          <cell r="D46488" t="str">
            <v>DISTRIBUIDORA TEXTIL ARTTEX, S.A. DE C.V.</v>
          </cell>
        </row>
        <row r="46489">
          <cell r="C46489">
            <v>14</v>
          </cell>
          <cell r="D46489" t="str">
            <v>DISTRIBUIDORA TEXTIL ARTTEX, S.A. DE C.V.</v>
          </cell>
        </row>
        <row r="46490">
          <cell r="C46490">
            <v>499</v>
          </cell>
          <cell r="D46490" t="str">
            <v>CASQUIMTEX</v>
          </cell>
        </row>
        <row r="46491">
          <cell r="C46491">
            <v>499</v>
          </cell>
          <cell r="D46491" t="str">
            <v>CASQUIMTEX</v>
          </cell>
        </row>
        <row r="46492">
          <cell r="C46492">
            <v>204</v>
          </cell>
          <cell r="D46492" t="str">
            <v>PQ INTEGRADORA LOGISTICA SA DE CV</v>
          </cell>
        </row>
        <row r="46493">
          <cell r="C46493">
            <v>204</v>
          </cell>
          <cell r="D46493" t="str">
            <v>PQ INTEGRADORA LOGISTICA SA DE CV</v>
          </cell>
        </row>
        <row r="46494">
          <cell r="C46494">
            <v>179</v>
          </cell>
          <cell r="D46494" t="str">
            <v>TBG APPAREL S DE RL DE CV</v>
          </cell>
        </row>
        <row r="46495">
          <cell r="C46495">
            <v>179</v>
          </cell>
          <cell r="D46495" t="str">
            <v>TBG APPAREL S DE RL DE CV</v>
          </cell>
        </row>
        <row r="46496">
          <cell r="C46496">
            <v>378</v>
          </cell>
          <cell r="D46496" t="str">
            <v>STONE LAV, S.A. DE C.V.</v>
          </cell>
        </row>
        <row r="46497">
          <cell r="C46497">
            <v>378</v>
          </cell>
          <cell r="D46497" t="str">
            <v>STONE LAV, S.A. DE C.V.</v>
          </cell>
        </row>
        <row r="46498">
          <cell r="C46498">
            <v>97</v>
          </cell>
          <cell r="D46498" t="str">
            <v>LAVAEXPORT SA DE CV</v>
          </cell>
        </row>
        <row r="46499">
          <cell r="C46499">
            <v>97</v>
          </cell>
          <cell r="D46499" t="str">
            <v>LAVAEXPORT SA DE CV</v>
          </cell>
        </row>
        <row r="46500">
          <cell r="C46500">
            <v>134</v>
          </cell>
          <cell r="D46500" t="str">
            <v>QUIMICA HERNANDEZ RAMIREZ SA DE CV</v>
          </cell>
        </row>
        <row r="46501">
          <cell r="C46501">
            <v>134</v>
          </cell>
          <cell r="D46501" t="str">
            <v>QUIMICA HERNANDEZ RAMIREZ SA DE CV</v>
          </cell>
        </row>
        <row r="46502">
          <cell r="C46502">
            <v>134</v>
          </cell>
          <cell r="D46502" t="str">
            <v>QUIMICA HERNANDEZ RAMIREZ SA DE CV</v>
          </cell>
        </row>
        <row r="46503">
          <cell r="C46503">
            <v>134</v>
          </cell>
          <cell r="D46503" t="str">
            <v>QUIMICA HERNANDEZ RAMIREZ SA DE CV</v>
          </cell>
        </row>
        <row r="46504">
          <cell r="C46504">
            <v>376</v>
          </cell>
          <cell r="D46504" t="str">
            <v>EDUARDO WONG RODRIGUEZ</v>
          </cell>
        </row>
        <row r="46505">
          <cell r="C46505">
            <v>376</v>
          </cell>
          <cell r="D46505" t="str">
            <v>EDUARDO WONG RODRIGUEZ</v>
          </cell>
        </row>
        <row r="46506">
          <cell r="C46506">
            <v>376</v>
          </cell>
          <cell r="D46506" t="str">
            <v>EDUARDO WONG RODRIGUEZ</v>
          </cell>
        </row>
        <row r="46507">
          <cell r="C46507">
            <v>454</v>
          </cell>
          <cell r="D46507" t="str">
            <v>RAMON ENRIQUE REYES CANCINO</v>
          </cell>
        </row>
        <row r="46508">
          <cell r="C46508">
            <v>516</v>
          </cell>
          <cell r="D46508" t="str">
            <v>PRODUQUIMICOS INDUSTRIALES</v>
          </cell>
        </row>
        <row r="46509">
          <cell r="C46509">
            <v>470</v>
          </cell>
          <cell r="D46509" t="str">
            <v>EKSA MILLS</v>
          </cell>
        </row>
        <row r="46510">
          <cell r="C46510">
            <v>367</v>
          </cell>
          <cell r="D46510" t="str">
            <v>WRANGLER DE MEXICO, S. DE R.L. DE C.V.</v>
          </cell>
        </row>
        <row r="46511">
          <cell r="C46511">
            <v>73</v>
          </cell>
          <cell r="D46511" t="str">
            <v>GRUPO INDUSTRIAL MIRO SA DE CV</v>
          </cell>
        </row>
        <row r="46512">
          <cell r="C46512">
            <v>367</v>
          </cell>
          <cell r="D46512" t="str">
            <v>WRANGLER DE MEXICO, S. DE R.L. DE C.V.</v>
          </cell>
        </row>
        <row r="46513">
          <cell r="C46513">
            <v>155</v>
          </cell>
          <cell r="D46513" t="str">
            <v>VERTICAL KNITS SA DE CV</v>
          </cell>
        </row>
        <row r="46514">
          <cell r="C46514">
            <v>457</v>
          </cell>
          <cell r="D46514" t="str">
            <v>COMERCIALIZADORA Y DISTRIBUIDORA ZAY SA DE CV</v>
          </cell>
        </row>
        <row r="46515">
          <cell r="C46515">
            <v>14</v>
          </cell>
          <cell r="D46515" t="str">
            <v>DISTRIBUIDORA TEXTIL ARTTEX, S.A. DE C.V.</v>
          </cell>
        </row>
        <row r="46516">
          <cell r="C46516">
            <v>350</v>
          </cell>
          <cell r="D46516" t="str">
            <v>CIA INDUSTRIAL TEXTIL ANAHUAC, S.A. DE C.V.</v>
          </cell>
        </row>
        <row r="46517">
          <cell r="C46517" t="str">
            <v>PROSPECTOS</v>
          </cell>
          <cell r="D46517" t="str">
            <v>QUIMHER</v>
          </cell>
        </row>
        <row r="46518">
          <cell r="C46518">
            <v>100</v>
          </cell>
          <cell r="D46518" t="str">
            <v>MANUFACTURAS KALTEX SA DE CV</v>
          </cell>
        </row>
        <row r="46519">
          <cell r="C46519">
            <v>100</v>
          </cell>
          <cell r="D46519" t="str">
            <v>MANUFACTURAS KALTEX SA DE CV</v>
          </cell>
        </row>
        <row r="46520">
          <cell r="C46520">
            <v>367</v>
          </cell>
          <cell r="D46520" t="str">
            <v>WRANGLER DE MEXICO, S. DE R.L. DE C.V.</v>
          </cell>
        </row>
        <row r="46521">
          <cell r="C46521">
            <v>367</v>
          </cell>
          <cell r="D46521" t="str">
            <v>WRANGLER DE MEXICO, S. DE R.L. DE C.V.</v>
          </cell>
        </row>
        <row r="46522">
          <cell r="C46522">
            <v>55</v>
          </cell>
          <cell r="D46522" t="str">
            <v>DISTRIBUIDORA DE TEXTILES AVANTE SA DE CV</v>
          </cell>
        </row>
        <row r="46523">
          <cell r="C46523">
            <v>409</v>
          </cell>
          <cell r="D46523" t="str">
            <v>INGENIERO FRANCISCO QUINZAÑOS Y CIA SA DE CV</v>
          </cell>
        </row>
        <row r="46524">
          <cell r="C46524">
            <v>409</v>
          </cell>
          <cell r="D46524" t="str">
            <v>INGENIERO FRANCISCO QUINZAÑOS Y CIA SA DE CV</v>
          </cell>
        </row>
        <row r="46525">
          <cell r="C46525">
            <v>427</v>
          </cell>
          <cell r="D46525" t="str">
            <v>CASA ARMANDO GUILLERMO PRIETO, S.A. DE C.V.</v>
          </cell>
        </row>
        <row r="46526">
          <cell r="C46526">
            <v>411</v>
          </cell>
          <cell r="D46526" t="str">
            <v>TECNOLOGIA AMBIENTAL Y COMERCIAL SA</v>
          </cell>
        </row>
        <row r="46527">
          <cell r="C46527">
            <v>411</v>
          </cell>
          <cell r="D46527" t="str">
            <v>TECNOLOGIA AMBIENTAL Y COMERCIAL SA</v>
          </cell>
        </row>
        <row r="46528">
          <cell r="C46528">
            <v>55</v>
          </cell>
          <cell r="D46528" t="str">
            <v>DISTRIBUIDORA DE TEXTILES AVANTE SA DE CV</v>
          </cell>
        </row>
        <row r="46529">
          <cell r="C46529" t="str">
            <v>PROSPECTOS</v>
          </cell>
          <cell r="D46529" t="str">
            <v>Sukarne</v>
          </cell>
        </row>
        <row r="46530">
          <cell r="C46530" t="str">
            <v>PROSPECTOS</v>
          </cell>
          <cell r="D46530" t="str">
            <v>SONOCO</v>
          </cell>
        </row>
        <row r="46531">
          <cell r="C46531">
            <v>521</v>
          </cell>
          <cell r="D46531" t="str">
            <v>NUPLEN COMERCIALIZADORA</v>
          </cell>
        </row>
        <row r="46532">
          <cell r="C46532" t="str">
            <v>PROSPECTOS</v>
          </cell>
          <cell r="D46532" t="str">
            <v>GUAJARDO INDUSTRIAL</v>
          </cell>
        </row>
        <row r="46533">
          <cell r="C46533" t="str">
            <v>PROSPECTOS</v>
          </cell>
          <cell r="D46533" t="str">
            <v>PATSA</v>
          </cell>
        </row>
        <row r="46534">
          <cell r="C46534" t="str">
            <v>PROSPECTOS</v>
          </cell>
          <cell r="D46534" t="str">
            <v>SUKARNE</v>
          </cell>
        </row>
        <row r="46535">
          <cell r="C46535" t="str">
            <v>PROSPECTOS</v>
          </cell>
          <cell r="D46535" t="str">
            <v>SUKARNE</v>
          </cell>
        </row>
        <row r="46536">
          <cell r="C46536" t="str">
            <v>PROSPECTOS</v>
          </cell>
          <cell r="D46536" t="str">
            <v>SUKARNE</v>
          </cell>
        </row>
        <row r="46537">
          <cell r="C46537">
            <v>370</v>
          </cell>
          <cell r="D46537" t="str">
            <v>JUAN RAMON DELGADILLO ALDRETE</v>
          </cell>
        </row>
        <row r="46538">
          <cell r="C46538">
            <v>370</v>
          </cell>
          <cell r="D46538" t="str">
            <v>JUAN RAMON DELGADILLO ALDRETE</v>
          </cell>
        </row>
        <row r="46539">
          <cell r="C46539">
            <v>370</v>
          </cell>
          <cell r="D46539" t="str">
            <v>JUAN RAMON DELGADILLO ALDRETE</v>
          </cell>
        </row>
        <row r="46540">
          <cell r="C46540">
            <v>14</v>
          </cell>
          <cell r="D46540" t="str">
            <v>DISTRIBUIDORA TEXTIL ARTTEX, S.A. DE C.V.</v>
          </cell>
        </row>
        <row r="46541">
          <cell r="C46541">
            <v>14</v>
          </cell>
          <cell r="D46541" t="str">
            <v>DISTRIBUIDORA TEXTIL ARTTEX, S.A. DE C.V.</v>
          </cell>
        </row>
        <row r="46542">
          <cell r="C46542">
            <v>499</v>
          </cell>
          <cell r="D46542" t="str">
            <v>CASQUIMTEX</v>
          </cell>
        </row>
        <row r="46543">
          <cell r="C46543">
            <v>499</v>
          </cell>
          <cell r="D46543" t="str">
            <v>CASQUIMTEX</v>
          </cell>
        </row>
        <row r="46544">
          <cell r="C46544">
            <v>204</v>
          </cell>
          <cell r="D46544" t="str">
            <v>PQ INTEGRADORA LOGISTICA SA DE CV</v>
          </cell>
        </row>
        <row r="46545">
          <cell r="C46545">
            <v>204</v>
          </cell>
          <cell r="D46545" t="str">
            <v>PQ INTEGRADORA LOGISTICA SA DE CV</v>
          </cell>
        </row>
        <row r="46546">
          <cell r="C46546">
            <v>179</v>
          </cell>
          <cell r="D46546" t="str">
            <v>TBG APPAREL S DE RL DE CV</v>
          </cell>
        </row>
        <row r="46547">
          <cell r="C46547">
            <v>179</v>
          </cell>
          <cell r="D46547" t="str">
            <v>TBG APPAREL S DE RL DE CV</v>
          </cell>
        </row>
        <row r="46548">
          <cell r="C46548">
            <v>378</v>
          </cell>
          <cell r="D46548" t="str">
            <v>STONE LAV, S.A. DE C.V.</v>
          </cell>
        </row>
        <row r="46549">
          <cell r="C46549">
            <v>378</v>
          </cell>
          <cell r="D46549" t="str">
            <v>STONE LAV, S.A. DE C.V.</v>
          </cell>
        </row>
        <row r="46550">
          <cell r="C46550">
            <v>97</v>
          </cell>
          <cell r="D46550" t="str">
            <v>LAVAEXPORT SA DE CV</v>
          </cell>
        </row>
        <row r="46551">
          <cell r="C46551">
            <v>97</v>
          </cell>
          <cell r="D46551" t="str">
            <v>LAVAEXPORT SA DE CV</v>
          </cell>
        </row>
        <row r="46552">
          <cell r="C46552">
            <v>134</v>
          </cell>
          <cell r="D46552" t="str">
            <v>QUIMICA HERNANDEZ RAMIREZ SA DE CV</v>
          </cell>
        </row>
        <row r="46553">
          <cell r="C46553">
            <v>134</v>
          </cell>
          <cell r="D46553" t="str">
            <v>QUIMICA HERNANDEZ RAMIREZ SA DE CV</v>
          </cell>
        </row>
        <row r="46554">
          <cell r="C46554">
            <v>134</v>
          </cell>
          <cell r="D46554" t="str">
            <v>QUIMICA HERNANDEZ RAMIREZ SA DE CV</v>
          </cell>
        </row>
        <row r="46555">
          <cell r="C46555">
            <v>134</v>
          </cell>
          <cell r="D46555" t="str">
            <v>QUIMICA HERNANDEZ RAMIREZ SA DE CV</v>
          </cell>
        </row>
        <row r="46556">
          <cell r="C46556">
            <v>376</v>
          </cell>
          <cell r="D46556" t="str">
            <v>EDUARDO WONG RODRIGUEZ</v>
          </cell>
        </row>
        <row r="46557">
          <cell r="C46557">
            <v>376</v>
          </cell>
          <cell r="D46557" t="str">
            <v>EDUARDO WONG RODRIGUEZ</v>
          </cell>
        </row>
        <row r="46558">
          <cell r="C46558">
            <v>376</v>
          </cell>
          <cell r="D46558" t="str">
            <v>EDUARDO WONG RODRIGUEZ</v>
          </cell>
        </row>
        <row r="46559">
          <cell r="C46559">
            <v>454</v>
          </cell>
          <cell r="D46559" t="str">
            <v>RAMON ENRIQUE REYES CANCINO</v>
          </cell>
        </row>
        <row r="46560">
          <cell r="C46560">
            <v>516</v>
          </cell>
          <cell r="D46560" t="str">
            <v>PRODUQUIMICOS INDUSTRIALES</v>
          </cell>
        </row>
        <row r="46561">
          <cell r="C46561">
            <v>470</v>
          </cell>
          <cell r="D46561" t="str">
            <v>EKSA MILLS</v>
          </cell>
        </row>
        <row r="46562">
          <cell r="C46562">
            <v>367</v>
          </cell>
          <cell r="D46562" t="str">
            <v>WRANGLER DE MEXICO, S. DE R.L. DE C.V.</v>
          </cell>
        </row>
        <row r="46563">
          <cell r="C46563">
            <v>73</v>
          </cell>
          <cell r="D46563" t="str">
            <v>GRUPO INDUSTRIAL MIRO SA DE CV</v>
          </cell>
        </row>
        <row r="46564">
          <cell r="C46564">
            <v>367</v>
          </cell>
          <cell r="D46564" t="str">
            <v>WRANGLER DE MEXICO, S. DE R.L. DE C.V.</v>
          </cell>
        </row>
        <row r="46565">
          <cell r="C46565">
            <v>155</v>
          </cell>
          <cell r="D46565" t="str">
            <v>VERTICAL KNITS SA DE CV</v>
          </cell>
        </row>
        <row r="46566">
          <cell r="C46566">
            <v>457</v>
          </cell>
          <cell r="D46566" t="str">
            <v>COMERCIALIZADORA Y DISTRIBUIDORA ZAY SA DE CV</v>
          </cell>
        </row>
        <row r="46567">
          <cell r="C46567">
            <v>14</v>
          </cell>
          <cell r="D46567" t="str">
            <v>DISTRIBUIDORA TEXTIL ARTTEX, S.A. DE C.V.</v>
          </cell>
        </row>
        <row r="46568">
          <cell r="C46568">
            <v>350</v>
          </cell>
          <cell r="D46568" t="str">
            <v>CIA INDUSTRIAL TEXTIL ANAHUAC, S.A. DE C.V.</v>
          </cell>
        </row>
        <row r="46569">
          <cell r="C46569" t="str">
            <v>PROSPECTOS</v>
          </cell>
          <cell r="D46569" t="str">
            <v>QUIMHER</v>
          </cell>
        </row>
        <row r="46570">
          <cell r="C46570">
            <v>100</v>
          </cell>
          <cell r="D46570" t="str">
            <v>MANUFACTURAS KALTEX SA DE CV</v>
          </cell>
        </row>
        <row r="46571">
          <cell r="C46571">
            <v>100</v>
          </cell>
          <cell r="D46571" t="str">
            <v>MANUFACTURAS KALTEX SA DE CV</v>
          </cell>
        </row>
        <row r="46572">
          <cell r="C46572">
            <v>367</v>
          </cell>
          <cell r="D46572" t="str">
            <v>WRANGLER DE MEXICO, S. DE R.L. DE C.V.</v>
          </cell>
        </row>
        <row r="46573">
          <cell r="C46573">
            <v>367</v>
          </cell>
          <cell r="D46573" t="str">
            <v>WRANGLER DE MEXICO, S. DE R.L. DE C.V.</v>
          </cell>
        </row>
        <row r="46574">
          <cell r="C46574">
            <v>55</v>
          </cell>
          <cell r="D46574" t="str">
            <v>DISTRIBUIDORA DE TEXTILES AVANTE SA DE CV</v>
          </cell>
        </row>
        <row r="46575">
          <cell r="C46575">
            <v>409</v>
          </cell>
          <cell r="D46575" t="str">
            <v>INGENIERO FRANCISCO QUINZAÑOS Y CIA SA DE CV</v>
          </cell>
        </row>
        <row r="46576">
          <cell r="C46576">
            <v>409</v>
          </cell>
          <cell r="D46576" t="str">
            <v>INGENIERO FRANCISCO QUINZAÑOS Y CIA SA DE CV</v>
          </cell>
        </row>
        <row r="46577">
          <cell r="C46577">
            <v>427</v>
          </cell>
          <cell r="D46577" t="str">
            <v>CASA ARMANDO GUILLERMO PRIETO, S.A. DE C.V.</v>
          </cell>
        </row>
        <row r="46578">
          <cell r="C46578">
            <v>411</v>
          </cell>
          <cell r="D46578" t="str">
            <v>TECNOLOGIA AMBIENTAL Y COMERCIAL SA</v>
          </cell>
        </row>
        <row r="46579">
          <cell r="C46579">
            <v>411</v>
          </cell>
          <cell r="D46579" t="str">
            <v>TECNOLOGIA AMBIENTAL Y COMERCIAL SA</v>
          </cell>
        </row>
        <row r="46580">
          <cell r="C46580">
            <v>55</v>
          </cell>
          <cell r="D46580" t="str">
            <v>DISTRIBUIDORA DE TEXTILES AVANTE SA DE CV</v>
          </cell>
        </row>
        <row r="46581">
          <cell r="C46581" t="str">
            <v>PROSPECTOS</v>
          </cell>
          <cell r="D46581" t="str">
            <v>Sukarne</v>
          </cell>
        </row>
        <row r="46582">
          <cell r="C46582" t="str">
            <v>PROSPECTOS</v>
          </cell>
          <cell r="D46582" t="str">
            <v>SONOCO</v>
          </cell>
        </row>
        <row r="46583">
          <cell r="C46583">
            <v>521</v>
          </cell>
          <cell r="D46583" t="str">
            <v>NUPLEN COMERCIALIZADORA</v>
          </cell>
        </row>
        <row r="46584">
          <cell r="C46584" t="str">
            <v>PROSPECTOS</v>
          </cell>
          <cell r="D46584" t="str">
            <v>GUAJARDO INDUSTRIAL</v>
          </cell>
        </row>
        <row r="46585">
          <cell r="C46585" t="str">
            <v>PROSPECTOS</v>
          </cell>
          <cell r="D46585" t="str">
            <v>PATSA</v>
          </cell>
        </row>
        <row r="46586">
          <cell r="C46586" t="str">
            <v>PROSPECTOS</v>
          </cell>
          <cell r="D46586" t="str">
            <v>SUKARNE</v>
          </cell>
        </row>
        <row r="46587">
          <cell r="C46587" t="str">
            <v>PROSPECTOS</v>
          </cell>
          <cell r="D46587" t="str">
            <v>SUKARNE</v>
          </cell>
        </row>
        <row r="46588">
          <cell r="C46588" t="str">
            <v>PROSPECTOS</v>
          </cell>
          <cell r="D46588" t="str">
            <v>SUKARNE</v>
          </cell>
        </row>
        <row r="46589">
          <cell r="C46589">
            <v>89</v>
          </cell>
          <cell r="D46589" t="str">
            <v>KERRY INGREDIENTS DE MEXICO SA DE CV</v>
          </cell>
        </row>
        <row r="46590">
          <cell r="C46590">
            <v>89</v>
          </cell>
          <cell r="D46590" t="str">
            <v>KERRY INGREDIENTS DE MEXICO SA DE CV</v>
          </cell>
        </row>
        <row r="46591">
          <cell r="C46591">
            <v>89</v>
          </cell>
          <cell r="D46591" t="str">
            <v>KERRY INGREDIENTS DE MEXICO SA DE CV</v>
          </cell>
        </row>
        <row r="46592">
          <cell r="C46592">
            <v>91</v>
          </cell>
          <cell r="D46592" t="str">
            <v>LABORATORIOS GRIFFITH  DE MEXICO SA DE CV</v>
          </cell>
        </row>
        <row r="46593">
          <cell r="C46593">
            <v>91</v>
          </cell>
          <cell r="D46593" t="str">
            <v>LABORATORIOS GRIFFITH  DE MEXICO SA DE CV</v>
          </cell>
        </row>
        <row r="46594">
          <cell r="C46594">
            <v>107</v>
          </cell>
          <cell r="D46594" t="str">
            <v>MICHEL ONTIVEROS PABLO IGNACIO</v>
          </cell>
        </row>
        <row r="46595">
          <cell r="C46595">
            <v>403</v>
          </cell>
          <cell r="D46595" t="str">
            <v>TECNOLOGÍA EN INGREDIENTES ALIMENTICIOS SA DE CV</v>
          </cell>
        </row>
        <row r="46596">
          <cell r="C46596" t="str">
            <v>PROSPECTOS</v>
          </cell>
          <cell r="D46596" t="str">
            <v>C &amp; L ALIMENTOS SA DE CV</v>
          </cell>
        </row>
        <row r="46597">
          <cell r="C46597">
            <v>104</v>
          </cell>
          <cell r="D46597" t="str">
            <v>MEJORPLUS SA DE CV</v>
          </cell>
        </row>
        <row r="46598">
          <cell r="C46598">
            <v>104</v>
          </cell>
          <cell r="D46598" t="str">
            <v>MEJORPLUS SA DE CV</v>
          </cell>
        </row>
        <row r="46599">
          <cell r="C46599">
            <v>104</v>
          </cell>
          <cell r="D46599" t="str">
            <v>MEJORPLUS SA DE CV</v>
          </cell>
        </row>
        <row r="46600">
          <cell r="C46600">
            <v>104</v>
          </cell>
          <cell r="D46600" t="str">
            <v>MEJORPLUS SA DE CV</v>
          </cell>
        </row>
        <row r="46601">
          <cell r="C46601">
            <v>104</v>
          </cell>
          <cell r="D46601" t="str">
            <v>MEJORPLUS SA DE CV</v>
          </cell>
        </row>
        <row r="46602">
          <cell r="C46602">
            <v>130</v>
          </cell>
          <cell r="D46602" t="str">
            <v>PRODUCTOS PERLA, SA DE CV</v>
          </cell>
        </row>
        <row r="46603">
          <cell r="C46603">
            <v>130</v>
          </cell>
          <cell r="D46603" t="str">
            <v>PRODUCTOS PERLA, SA DE CV</v>
          </cell>
        </row>
        <row r="46604">
          <cell r="C46604">
            <v>130</v>
          </cell>
          <cell r="D46604" t="str">
            <v>PRODUCTOS PERLA, SA DE CV</v>
          </cell>
        </row>
        <row r="46605">
          <cell r="C46605" t="str">
            <v>PROSPECTOS</v>
          </cell>
          <cell r="D46605" t="str">
            <v>LA MODERNA USA</v>
          </cell>
        </row>
        <row r="46606">
          <cell r="C46606">
            <v>270</v>
          </cell>
          <cell r="D46606" t="str">
            <v>RESTAURANTES TOKS, S.A. DE C.V.</v>
          </cell>
        </row>
        <row r="46607">
          <cell r="C46607" t="str">
            <v>PROSPECTOS</v>
          </cell>
          <cell r="D46607" t="str">
            <v xml:space="preserve">PABISAN </v>
          </cell>
        </row>
        <row r="46608">
          <cell r="C46608">
            <v>89</v>
          </cell>
          <cell r="D46608" t="str">
            <v>KERRY INGREDIENTS DE MEXICO SA DE CV</v>
          </cell>
        </row>
        <row r="46609">
          <cell r="C46609">
            <v>89</v>
          </cell>
          <cell r="D46609" t="str">
            <v>KERRY INGREDIENTS DE MEXICO SA DE CV</v>
          </cell>
        </row>
        <row r="46610">
          <cell r="C46610">
            <v>89</v>
          </cell>
          <cell r="D46610" t="str">
            <v>KERRY INGREDIENTS DE MEXICO SA DE CV</v>
          </cell>
        </row>
        <row r="46611">
          <cell r="C46611">
            <v>174</v>
          </cell>
          <cell r="D46611" t="str">
            <v>GRUPO INDUSTRIAL CUADRITOS BIOTEK SA DE CV</v>
          </cell>
        </row>
        <row r="46612">
          <cell r="C46612">
            <v>174</v>
          </cell>
          <cell r="D46612" t="str">
            <v>GRUPO INDUSTRIAL CUADRITOS BIOTEK SA DE CV</v>
          </cell>
        </row>
        <row r="46613">
          <cell r="C46613">
            <v>104</v>
          </cell>
          <cell r="D46613" t="str">
            <v>MEJORPLUS SA DE CV</v>
          </cell>
        </row>
        <row r="46614">
          <cell r="C46614">
            <v>456</v>
          </cell>
          <cell r="D46614" t="str">
            <v>PROTEINAS MARINAS Y HARINAS DE SINALOA SA DE CV</v>
          </cell>
        </row>
        <row r="46615">
          <cell r="C46615">
            <v>482</v>
          </cell>
          <cell r="D46615" t="str">
            <v>PRODUCTOS LACTEOS LA PROVIDENCIA</v>
          </cell>
        </row>
        <row r="46616">
          <cell r="C46616">
            <v>24</v>
          </cell>
          <cell r="D46616" t="str">
            <v>C &amp; L ALIMENTOS SA DE CV</v>
          </cell>
        </row>
        <row r="46617">
          <cell r="C46617" t="str">
            <v>PROSPECTOS</v>
          </cell>
          <cell r="D46617" t="str">
            <v>AGROMIT</v>
          </cell>
        </row>
        <row r="46618">
          <cell r="C46618">
            <v>491</v>
          </cell>
          <cell r="D46618" t="str">
            <v>BACHOCO</v>
          </cell>
        </row>
        <row r="46619">
          <cell r="C46619" t="str">
            <v>PROSPECTOS</v>
          </cell>
          <cell r="D46619" t="str">
            <v>INULINA Y MIEL DE AGAVE</v>
          </cell>
        </row>
        <row r="46620">
          <cell r="C46620" t="str">
            <v>PROSPECTOS</v>
          </cell>
          <cell r="D46620" t="str">
            <v xml:space="preserve">CASA CENTINELA </v>
          </cell>
        </row>
        <row r="46621">
          <cell r="C46621" t="str">
            <v>PROSPECTOS</v>
          </cell>
          <cell r="D46621" t="str">
            <v xml:space="preserve">TEQUILA GALINDO </v>
          </cell>
        </row>
        <row r="46622">
          <cell r="C46622" t="str">
            <v>PROSPECTOS</v>
          </cell>
          <cell r="D46622" t="str">
            <v xml:space="preserve">TEQUILA LA MILAGROSA </v>
          </cell>
        </row>
        <row r="46623">
          <cell r="C46623">
            <v>381</v>
          </cell>
          <cell r="D46623" t="str">
            <v>HARI MASA DEL SURESTE, S.A. DE C.V.</v>
          </cell>
        </row>
        <row r="46624">
          <cell r="C46624" t="str">
            <v>PROSPECTOS</v>
          </cell>
          <cell r="D46624" t="str">
            <v xml:space="preserve">GRUPO LIRDEL </v>
          </cell>
        </row>
        <row r="46625">
          <cell r="C46625" t="str">
            <v>PROSPECTOS</v>
          </cell>
          <cell r="D46625" t="str">
            <v>BIMBO</v>
          </cell>
        </row>
        <row r="46626">
          <cell r="C46626">
            <v>89</v>
          </cell>
          <cell r="D46626" t="str">
            <v>KERRY INGREDIENTS DE MEXICO SA DE CV</v>
          </cell>
        </row>
        <row r="46627">
          <cell r="C46627">
            <v>491</v>
          </cell>
          <cell r="D46627" t="str">
            <v>BACHOCO</v>
          </cell>
        </row>
        <row r="46628">
          <cell r="C46628">
            <v>491</v>
          </cell>
          <cell r="D46628" t="str">
            <v>BACHOCO</v>
          </cell>
        </row>
        <row r="46629">
          <cell r="C46629">
            <v>491</v>
          </cell>
          <cell r="D46629" t="str">
            <v>BACHOCO</v>
          </cell>
        </row>
        <row r="46630">
          <cell r="C46630">
            <v>491</v>
          </cell>
          <cell r="D46630" t="str">
            <v>BACHOCO</v>
          </cell>
        </row>
        <row r="46631">
          <cell r="C46631">
            <v>491</v>
          </cell>
          <cell r="D46631" t="str">
            <v>BACHOCO</v>
          </cell>
        </row>
        <row r="46632">
          <cell r="C46632">
            <v>491</v>
          </cell>
          <cell r="D46632" t="str">
            <v>BACHOCO</v>
          </cell>
        </row>
        <row r="46633">
          <cell r="C46633">
            <v>89</v>
          </cell>
          <cell r="D46633" t="str">
            <v>KERRY INGREDIENTS DE MEXICO SA DE CV</v>
          </cell>
        </row>
        <row r="46634">
          <cell r="C46634">
            <v>89</v>
          </cell>
          <cell r="D46634" t="str">
            <v>KERRY INGREDIENTS DE MEXICO SA DE CV</v>
          </cell>
        </row>
        <row r="46635">
          <cell r="C46635">
            <v>89</v>
          </cell>
          <cell r="D46635" t="str">
            <v>KERRY INGREDIENTS DE MEXICO SA DE CV</v>
          </cell>
        </row>
        <row r="46636">
          <cell r="C46636">
            <v>91</v>
          </cell>
          <cell r="D46636" t="str">
            <v>LABORATORIOS GRIFFITH  DE MEXICO SA DE CV</v>
          </cell>
        </row>
        <row r="46637">
          <cell r="C46637">
            <v>91</v>
          </cell>
          <cell r="D46637" t="str">
            <v>LABORATORIOS GRIFFITH  DE MEXICO SA DE CV</v>
          </cell>
        </row>
        <row r="46638">
          <cell r="C46638">
            <v>107</v>
          </cell>
          <cell r="D46638" t="str">
            <v>MICHEL ONTIVEROS PABLO IGNACIO</v>
          </cell>
        </row>
        <row r="46639">
          <cell r="C46639">
            <v>403</v>
          </cell>
          <cell r="D46639" t="str">
            <v>TECNOLOGÍA EN INGREDIENTES ALIMENTICIOS SA DE CV</v>
          </cell>
        </row>
        <row r="46640">
          <cell r="C46640" t="str">
            <v>PROSPECTOS</v>
          </cell>
          <cell r="D46640" t="str">
            <v>C &amp; L ALIMENTOS SA DE CV</v>
          </cell>
        </row>
        <row r="46641">
          <cell r="C46641">
            <v>104</v>
          </cell>
          <cell r="D46641" t="str">
            <v>MEJORPLUS SA DE CV</v>
          </cell>
        </row>
        <row r="46642">
          <cell r="C46642">
            <v>104</v>
          </cell>
          <cell r="D46642" t="str">
            <v>MEJORPLUS SA DE CV</v>
          </cell>
        </row>
        <row r="46643">
          <cell r="C46643">
            <v>104</v>
          </cell>
          <cell r="D46643" t="str">
            <v>MEJORPLUS SA DE CV</v>
          </cell>
        </row>
        <row r="46644">
          <cell r="C46644">
            <v>104</v>
          </cell>
          <cell r="D46644" t="str">
            <v>MEJORPLUS SA DE CV</v>
          </cell>
        </row>
        <row r="46645">
          <cell r="C46645">
            <v>104</v>
          </cell>
          <cell r="D46645" t="str">
            <v>MEJORPLUS SA DE CV</v>
          </cell>
        </row>
        <row r="46646">
          <cell r="C46646">
            <v>130</v>
          </cell>
          <cell r="D46646" t="str">
            <v>PRODUCTOS PERLA, SA DE CV</v>
          </cell>
        </row>
        <row r="46647">
          <cell r="C46647">
            <v>130</v>
          </cell>
          <cell r="D46647" t="str">
            <v>PRODUCTOS PERLA, SA DE CV</v>
          </cell>
        </row>
        <row r="46648">
          <cell r="C46648">
            <v>130</v>
          </cell>
          <cell r="D46648" t="str">
            <v>PRODUCTOS PERLA, SA DE CV</v>
          </cell>
        </row>
        <row r="46649">
          <cell r="C46649" t="str">
            <v>PROSPECTOS</v>
          </cell>
          <cell r="D46649" t="str">
            <v>LA MODERNA USA</v>
          </cell>
        </row>
        <row r="46650">
          <cell r="C46650">
            <v>270</v>
          </cell>
          <cell r="D46650" t="str">
            <v>RESTAURANTES TOKS, S.A. DE C.V.</v>
          </cell>
        </row>
        <row r="46651">
          <cell r="C46651" t="str">
            <v>PROSPECTOS</v>
          </cell>
          <cell r="D46651" t="str">
            <v xml:space="preserve">PABISAN </v>
          </cell>
        </row>
        <row r="46652">
          <cell r="C46652">
            <v>89</v>
          </cell>
          <cell r="D46652" t="str">
            <v>KERRY INGREDIENTS DE MEXICO SA DE CV</v>
          </cell>
        </row>
        <row r="46653">
          <cell r="C46653">
            <v>89</v>
          </cell>
          <cell r="D46653" t="str">
            <v>KERRY INGREDIENTS DE MEXICO SA DE CV</v>
          </cell>
        </row>
        <row r="46654">
          <cell r="C46654">
            <v>89</v>
          </cell>
          <cell r="D46654" t="str">
            <v>KERRY INGREDIENTS DE MEXICO SA DE CV</v>
          </cell>
        </row>
        <row r="46655">
          <cell r="C46655">
            <v>174</v>
          </cell>
          <cell r="D46655" t="str">
            <v>GRUPO INDUSTRIAL CUADRITOS BIOTEK SA DE CV</v>
          </cell>
        </row>
        <row r="46656">
          <cell r="C46656">
            <v>174</v>
          </cell>
          <cell r="D46656" t="str">
            <v>GRUPO INDUSTRIAL CUADRITOS BIOTEK SA DE CV</v>
          </cell>
        </row>
        <row r="46657">
          <cell r="C46657">
            <v>104</v>
          </cell>
          <cell r="D46657" t="str">
            <v>MEJORPLUS SA DE CV</v>
          </cell>
        </row>
        <row r="46658">
          <cell r="C46658">
            <v>456</v>
          </cell>
          <cell r="D46658" t="str">
            <v>PROTEINAS MARINAS Y HARINAS DE SINALOA SA DE CV</v>
          </cell>
        </row>
        <row r="46659">
          <cell r="C46659">
            <v>482</v>
          </cell>
          <cell r="D46659" t="str">
            <v>PRODUCTOS LACTEOS LA PROVIDENCIA</v>
          </cell>
        </row>
        <row r="46660">
          <cell r="C46660">
            <v>24</v>
          </cell>
          <cell r="D46660" t="str">
            <v>C &amp; L ALIMENTOS SA DE CV</v>
          </cell>
        </row>
        <row r="46661">
          <cell r="C46661" t="str">
            <v>PROSPECTOS</v>
          </cell>
          <cell r="D46661" t="str">
            <v>AGROMIT</v>
          </cell>
        </row>
        <row r="46662">
          <cell r="C46662">
            <v>491</v>
          </cell>
          <cell r="D46662" t="str">
            <v>BACHOCO</v>
          </cell>
        </row>
        <row r="46663">
          <cell r="C46663" t="str">
            <v>PROSPECTOS</v>
          </cell>
          <cell r="D46663" t="str">
            <v>INULINA Y MIEL DE AGAVE</v>
          </cell>
        </row>
        <row r="46664">
          <cell r="C46664" t="str">
            <v>PROSPECTOS</v>
          </cell>
          <cell r="D46664" t="str">
            <v xml:space="preserve">CASA CENTINELA </v>
          </cell>
        </row>
        <row r="46665">
          <cell r="C46665" t="str">
            <v>PROSPECTOS</v>
          </cell>
          <cell r="D46665" t="str">
            <v xml:space="preserve">TEQUILA GALINDO </v>
          </cell>
        </row>
        <row r="46666">
          <cell r="C46666" t="str">
            <v>PROSPECTOS</v>
          </cell>
          <cell r="D46666" t="str">
            <v xml:space="preserve">TEQUILA LA MILAGROSA </v>
          </cell>
        </row>
        <row r="46667">
          <cell r="C46667">
            <v>381</v>
          </cell>
          <cell r="D46667" t="str">
            <v>HARI MASA DEL SURESTE, S.A. DE C.V.</v>
          </cell>
        </row>
        <row r="46668">
          <cell r="C46668" t="str">
            <v>PROSPECTOS</v>
          </cell>
          <cell r="D46668" t="str">
            <v xml:space="preserve">GRUPO LIRDEL </v>
          </cell>
        </row>
        <row r="46669">
          <cell r="C46669" t="str">
            <v>PROSPECTOS</v>
          </cell>
          <cell r="D46669" t="str">
            <v>BIMBO</v>
          </cell>
        </row>
        <row r="46670">
          <cell r="C46670">
            <v>89</v>
          </cell>
          <cell r="D46670" t="str">
            <v>KERRY INGREDIENTS DE MEXICO SA DE CV</v>
          </cell>
        </row>
        <row r="46671">
          <cell r="C46671">
            <v>491</v>
          </cell>
          <cell r="D46671" t="str">
            <v>BACHOCO</v>
          </cell>
        </row>
        <row r="46672">
          <cell r="C46672">
            <v>491</v>
          </cell>
          <cell r="D46672" t="str">
            <v>BACHOCO</v>
          </cell>
        </row>
        <row r="46673">
          <cell r="C46673">
            <v>491</v>
          </cell>
          <cell r="D46673" t="str">
            <v>BACHOCO</v>
          </cell>
        </row>
        <row r="46674">
          <cell r="C46674">
            <v>491</v>
          </cell>
          <cell r="D46674" t="str">
            <v>BACHOCO</v>
          </cell>
        </row>
        <row r="46675">
          <cell r="C46675">
            <v>491</v>
          </cell>
          <cell r="D46675" t="str">
            <v>BACHOCO</v>
          </cell>
        </row>
        <row r="46676">
          <cell r="C46676">
            <v>491</v>
          </cell>
          <cell r="D46676" t="str">
            <v>BACHOCO</v>
          </cell>
        </row>
        <row r="46677">
          <cell r="C46677">
            <v>89</v>
          </cell>
          <cell r="D46677" t="str">
            <v>KERRY INGREDIENTS DE MEXICO SA DE CV</v>
          </cell>
        </row>
        <row r="46678">
          <cell r="C46678">
            <v>89</v>
          </cell>
          <cell r="D46678" t="str">
            <v>KERRY INGREDIENTS DE MEXICO SA DE CV</v>
          </cell>
        </row>
        <row r="46679">
          <cell r="C46679">
            <v>89</v>
          </cell>
          <cell r="D46679" t="str">
            <v>KERRY INGREDIENTS DE MEXICO SA DE CV</v>
          </cell>
        </row>
        <row r="46680">
          <cell r="C46680">
            <v>91</v>
          </cell>
          <cell r="D46680" t="str">
            <v>LABORATORIOS GRIFFITH  DE MEXICO SA DE CV</v>
          </cell>
        </row>
        <row r="46681">
          <cell r="C46681">
            <v>91</v>
          </cell>
          <cell r="D46681" t="str">
            <v>LABORATORIOS GRIFFITH  DE MEXICO SA DE CV</v>
          </cell>
        </row>
        <row r="46682">
          <cell r="C46682">
            <v>107</v>
          </cell>
          <cell r="D46682" t="str">
            <v>MICHEL ONTIVEROS PABLO IGNACIO</v>
          </cell>
        </row>
        <row r="46683">
          <cell r="C46683">
            <v>403</v>
          </cell>
          <cell r="D46683" t="str">
            <v>TECNOLOGÍA EN INGREDIENTES ALIMENTICIOS SA DE CV</v>
          </cell>
        </row>
        <row r="46684">
          <cell r="C46684" t="str">
            <v>PROSPECTOS</v>
          </cell>
          <cell r="D46684" t="str">
            <v>C &amp; L ALIMENTOS SA DE CV</v>
          </cell>
        </row>
        <row r="46685">
          <cell r="C46685">
            <v>104</v>
          </cell>
          <cell r="D46685" t="str">
            <v>MEJORPLUS SA DE CV</v>
          </cell>
        </row>
        <row r="46686">
          <cell r="C46686">
            <v>104</v>
          </cell>
          <cell r="D46686" t="str">
            <v>MEJORPLUS SA DE CV</v>
          </cell>
        </row>
        <row r="46687">
          <cell r="C46687">
            <v>104</v>
          </cell>
          <cell r="D46687" t="str">
            <v>MEJORPLUS SA DE CV</v>
          </cell>
        </row>
        <row r="46688">
          <cell r="C46688">
            <v>104</v>
          </cell>
          <cell r="D46688" t="str">
            <v>MEJORPLUS SA DE CV</v>
          </cell>
        </row>
        <row r="46689">
          <cell r="C46689">
            <v>104</v>
          </cell>
          <cell r="D46689" t="str">
            <v>MEJORPLUS SA DE CV</v>
          </cell>
        </row>
        <row r="46690">
          <cell r="C46690">
            <v>130</v>
          </cell>
          <cell r="D46690" t="str">
            <v>PRODUCTOS PERLA, SA DE CV</v>
          </cell>
        </row>
        <row r="46691">
          <cell r="C46691">
            <v>130</v>
          </cell>
          <cell r="D46691" t="str">
            <v>PRODUCTOS PERLA, SA DE CV</v>
          </cell>
        </row>
        <row r="46692">
          <cell r="C46692">
            <v>130</v>
          </cell>
          <cell r="D46692" t="str">
            <v>PRODUCTOS PERLA, SA DE CV</v>
          </cell>
        </row>
        <row r="46693">
          <cell r="C46693" t="str">
            <v>PROSPECTOS</v>
          </cell>
          <cell r="D46693" t="str">
            <v>LA MODERNA USA</v>
          </cell>
        </row>
        <row r="46694">
          <cell r="C46694">
            <v>270</v>
          </cell>
          <cell r="D46694" t="str">
            <v>RESTAURANTES TOKS, S.A. DE C.V.</v>
          </cell>
        </row>
        <row r="46695">
          <cell r="C46695" t="str">
            <v>PROSPECTOS</v>
          </cell>
          <cell r="D46695" t="str">
            <v xml:space="preserve">PABISAN </v>
          </cell>
        </row>
        <row r="46696">
          <cell r="C46696">
            <v>89</v>
          </cell>
          <cell r="D46696" t="str">
            <v>KERRY INGREDIENTS DE MEXICO SA DE CV</v>
          </cell>
        </row>
        <row r="46697">
          <cell r="C46697">
            <v>89</v>
          </cell>
          <cell r="D46697" t="str">
            <v>KERRY INGREDIENTS DE MEXICO SA DE CV</v>
          </cell>
        </row>
        <row r="46698">
          <cell r="C46698">
            <v>89</v>
          </cell>
          <cell r="D46698" t="str">
            <v>KERRY INGREDIENTS DE MEXICO SA DE CV</v>
          </cell>
        </row>
        <row r="46699">
          <cell r="C46699">
            <v>174</v>
          </cell>
          <cell r="D46699" t="str">
            <v>GRUPO INDUSTRIAL CUADRITOS BIOTEK SA DE CV</v>
          </cell>
        </row>
        <row r="46700">
          <cell r="C46700">
            <v>174</v>
          </cell>
          <cell r="D46700" t="str">
            <v>GRUPO INDUSTRIAL CUADRITOS BIOTEK SA DE CV</v>
          </cell>
        </row>
        <row r="46701">
          <cell r="C46701">
            <v>104</v>
          </cell>
          <cell r="D46701" t="str">
            <v>MEJORPLUS SA DE CV</v>
          </cell>
        </row>
        <row r="46702">
          <cell r="C46702">
            <v>456</v>
          </cell>
          <cell r="D46702" t="str">
            <v>PROTEINAS MARINAS Y HARINAS DE SINALOA SA DE CV</v>
          </cell>
        </row>
        <row r="46703">
          <cell r="C46703">
            <v>482</v>
          </cell>
          <cell r="D46703" t="str">
            <v>PRODUCTOS LACTEOS LA PROVIDENCIA</v>
          </cell>
        </row>
        <row r="46704">
          <cell r="C46704">
            <v>24</v>
          </cell>
          <cell r="D46704" t="str">
            <v>C &amp; L ALIMENTOS SA DE CV</v>
          </cell>
        </row>
        <row r="46705">
          <cell r="C46705" t="str">
            <v>PROSPECTOS</v>
          </cell>
          <cell r="D46705" t="str">
            <v>AGROMIT</v>
          </cell>
        </row>
        <row r="46706">
          <cell r="C46706">
            <v>491</v>
          </cell>
          <cell r="D46706" t="str">
            <v>BACHOCO</v>
          </cell>
        </row>
        <row r="46707">
          <cell r="C46707" t="str">
            <v>PROSPECTOS</v>
          </cell>
          <cell r="D46707" t="str">
            <v>INULINA Y MIEL DE AGAVE</v>
          </cell>
        </row>
        <row r="46708">
          <cell r="C46708" t="str">
            <v>PROSPECTOS</v>
          </cell>
          <cell r="D46708" t="str">
            <v xml:space="preserve">CASA CENTINELA </v>
          </cell>
        </row>
        <row r="46709">
          <cell r="C46709" t="str">
            <v>PROSPECTOS</v>
          </cell>
          <cell r="D46709" t="str">
            <v xml:space="preserve">TEQUILA GALINDO </v>
          </cell>
        </row>
        <row r="46710">
          <cell r="C46710" t="str">
            <v>PROSPECTOS</v>
          </cell>
          <cell r="D46710" t="str">
            <v xml:space="preserve">TEQUILA LA MILAGROSA </v>
          </cell>
        </row>
        <row r="46711">
          <cell r="C46711">
            <v>381</v>
          </cell>
          <cell r="D46711" t="str">
            <v>HARI MASA DEL SURESTE, S.A. DE C.V.</v>
          </cell>
        </row>
        <row r="46712">
          <cell r="C46712" t="str">
            <v>PROSPECTOS</v>
          </cell>
          <cell r="D46712" t="str">
            <v xml:space="preserve">GRUPO LIRDEL </v>
          </cell>
        </row>
        <row r="46713">
          <cell r="C46713" t="str">
            <v>PROSPECTOS</v>
          </cell>
          <cell r="D46713" t="str">
            <v>BIMBO</v>
          </cell>
        </row>
        <row r="46714">
          <cell r="C46714">
            <v>89</v>
          </cell>
          <cell r="D46714" t="str">
            <v>KERRY INGREDIENTS DE MEXICO SA DE CV</v>
          </cell>
        </row>
        <row r="46715">
          <cell r="C46715">
            <v>491</v>
          </cell>
          <cell r="D46715" t="str">
            <v>BACHOCO</v>
          </cell>
        </row>
        <row r="46716">
          <cell r="C46716">
            <v>491</v>
          </cell>
          <cell r="D46716" t="str">
            <v>BACHOCO</v>
          </cell>
        </row>
        <row r="46717">
          <cell r="C46717">
            <v>491</v>
          </cell>
          <cell r="D46717" t="str">
            <v>BACHOCO</v>
          </cell>
        </row>
        <row r="46718">
          <cell r="C46718">
            <v>491</v>
          </cell>
          <cell r="D46718" t="str">
            <v>BACHOCO</v>
          </cell>
        </row>
        <row r="46719">
          <cell r="C46719">
            <v>491</v>
          </cell>
          <cell r="D46719" t="str">
            <v>BACHOCO</v>
          </cell>
        </row>
        <row r="46720">
          <cell r="C46720">
            <v>491</v>
          </cell>
          <cell r="D46720" t="str">
            <v>BACHOCO</v>
          </cell>
        </row>
        <row r="46721">
          <cell r="C46721">
            <v>89</v>
          </cell>
          <cell r="D46721" t="str">
            <v>KERRY INGREDIENTS DE MEXICO SA DE CV</v>
          </cell>
        </row>
        <row r="46722">
          <cell r="C46722">
            <v>89</v>
          </cell>
          <cell r="D46722" t="str">
            <v>KERRY INGREDIENTS DE MEXICO SA DE CV</v>
          </cell>
        </row>
        <row r="46723">
          <cell r="C46723">
            <v>89</v>
          </cell>
          <cell r="D46723" t="str">
            <v>KERRY INGREDIENTS DE MEXICO SA DE CV</v>
          </cell>
        </row>
        <row r="46724">
          <cell r="C46724">
            <v>91</v>
          </cell>
          <cell r="D46724" t="str">
            <v>LABORATORIOS GRIFFITH  DE MEXICO SA DE CV</v>
          </cell>
        </row>
        <row r="46725">
          <cell r="C46725">
            <v>91</v>
          </cell>
          <cell r="D46725" t="str">
            <v>LABORATORIOS GRIFFITH  DE MEXICO SA DE CV</v>
          </cell>
        </row>
        <row r="46726">
          <cell r="C46726">
            <v>107</v>
          </cell>
          <cell r="D46726" t="str">
            <v>MICHEL ONTIVEROS PABLO IGNACIO</v>
          </cell>
        </row>
        <row r="46727">
          <cell r="C46727">
            <v>403</v>
          </cell>
          <cell r="D46727" t="str">
            <v>TECNOLOGÍA EN INGREDIENTES ALIMENTICIOS SA DE CV</v>
          </cell>
        </row>
        <row r="46728">
          <cell r="C46728" t="str">
            <v>PROSPECTOS</v>
          </cell>
          <cell r="D46728" t="str">
            <v>C &amp; L ALIMENTOS SA DE CV</v>
          </cell>
        </row>
        <row r="46729">
          <cell r="C46729">
            <v>104</v>
          </cell>
          <cell r="D46729" t="str">
            <v>MEJORPLUS SA DE CV</v>
          </cell>
        </row>
        <row r="46730">
          <cell r="C46730">
            <v>104</v>
          </cell>
          <cell r="D46730" t="str">
            <v>MEJORPLUS SA DE CV</v>
          </cell>
        </row>
        <row r="46731">
          <cell r="C46731">
            <v>104</v>
          </cell>
          <cell r="D46731" t="str">
            <v>MEJORPLUS SA DE CV</v>
          </cell>
        </row>
        <row r="46732">
          <cell r="C46732">
            <v>104</v>
          </cell>
          <cell r="D46732" t="str">
            <v>MEJORPLUS SA DE CV</v>
          </cell>
        </row>
        <row r="46733">
          <cell r="C46733">
            <v>104</v>
          </cell>
          <cell r="D46733" t="str">
            <v>MEJORPLUS SA DE CV</v>
          </cell>
        </row>
        <row r="46734">
          <cell r="C46734">
            <v>130</v>
          </cell>
          <cell r="D46734" t="str">
            <v>PRODUCTOS PERLA, SA DE CV</v>
          </cell>
        </row>
        <row r="46735">
          <cell r="C46735">
            <v>130</v>
          </cell>
          <cell r="D46735" t="str">
            <v>PRODUCTOS PERLA, SA DE CV</v>
          </cell>
        </row>
        <row r="46736">
          <cell r="C46736">
            <v>130</v>
          </cell>
          <cell r="D46736" t="str">
            <v>PRODUCTOS PERLA, SA DE CV</v>
          </cell>
        </row>
        <row r="46737">
          <cell r="C46737" t="str">
            <v>PROSPECTOS</v>
          </cell>
          <cell r="D46737" t="str">
            <v>LA MODERNA USA</v>
          </cell>
        </row>
        <row r="46738">
          <cell r="C46738">
            <v>270</v>
          </cell>
          <cell r="D46738" t="str">
            <v>RESTAURANTES TOKS, S.A. DE C.V.</v>
          </cell>
        </row>
        <row r="46739">
          <cell r="C46739" t="str">
            <v>PROSPECTOS</v>
          </cell>
          <cell r="D46739" t="str">
            <v xml:space="preserve">PABISAN </v>
          </cell>
        </row>
        <row r="46740">
          <cell r="C46740">
            <v>89</v>
          </cell>
          <cell r="D46740" t="str">
            <v>KERRY INGREDIENTS DE MEXICO SA DE CV</v>
          </cell>
        </row>
        <row r="46741">
          <cell r="C46741">
            <v>89</v>
          </cell>
          <cell r="D46741" t="str">
            <v>KERRY INGREDIENTS DE MEXICO SA DE CV</v>
          </cell>
        </row>
        <row r="46742">
          <cell r="C46742">
            <v>89</v>
          </cell>
          <cell r="D46742" t="str">
            <v>KERRY INGREDIENTS DE MEXICO SA DE CV</v>
          </cell>
        </row>
        <row r="46743">
          <cell r="C46743">
            <v>174</v>
          </cell>
          <cell r="D46743" t="str">
            <v>GRUPO INDUSTRIAL CUADRITOS BIOTEK SA DE CV</v>
          </cell>
        </row>
        <row r="46744">
          <cell r="C46744">
            <v>174</v>
          </cell>
          <cell r="D46744" t="str">
            <v>GRUPO INDUSTRIAL CUADRITOS BIOTEK SA DE CV</v>
          </cell>
        </row>
        <row r="46745">
          <cell r="C46745">
            <v>104</v>
          </cell>
          <cell r="D46745" t="str">
            <v>MEJORPLUS SA DE CV</v>
          </cell>
        </row>
        <row r="46746">
          <cell r="C46746">
            <v>456</v>
          </cell>
          <cell r="D46746" t="str">
            <v>PROTEINAS MARINAS Y HARINAS DE SINALOA SA DE CV</v>
          </cell>
        </row>
        <row r="46747">
          <cell r="C46747">
            <v>482</v>
          </cell>
          <cell r="D46747" t="str">
            <v>PRODUCTOS LACTEOS LA PROVIDENCIA</v>
          </cell>
        </row>
        <row r="46748">
          <cell r="C46748">
            <v>24</v>
          </cell>
          <cell r="D46748" t="str">
            <v>C &amp; L ALIMENTOS SA DE CV</v>
          </cell>
        </row>
        <row r="46749">
          <cell r="C46749" t="str">
            <v>PROSPECTOS</v>
          </cell>
          <cell r="D46749" t="str">
            <v>AGROMIT</v>
          </cell>
        </row>
        <row r="46750">
          <cell r="C46750">
            <v>491</v>
          </cell>
          <cell r="D46750" t="str">
            <v>BACHOCO</v>
          </cell>
        </row>
        <row r="46751">
          <cell r="C46751" t="str">
            <v>PROSPECTOS</v>
          </cell>
          <cell r="D46751" t="str">
            <v>INULINA Y MIEL DE AGAVE</v>
          </cell>
        </row>
        <row r="46752">
          <cell r="C46752" t="str">
            <v>PROSPECTOS</v>
          </cell>
          <cell r="D46752" t="str">
            <v xml:space="preserve">CASA CENTINELA </v>
          </cell>
        </row>
        <row r="46753">
          <cell r="C46753" t="str">
            <v>PROSPECTOS</v>
          </cell>
          <cell r="D46753" t="str">
            <v xml:space="preserve">TEQUILA GALINDO </v>
          </cell>
        </row>
        <row r="46754">
          <cell r="C46754" t="str">
            <v>PROSPECTOS</v>
          </cell>
          <cell r="D46754" t="str">
            <v xml:space="preserve">TEQUILA LA MILAGROSA </v>
          </cell>
        </row>
        <row r="46755">
          <cell r="C46755">
            <v>381</v>
          </cell>
          <cell r="D46755" t="str">
            <v>HARI MASA DEL SURESTE, S.A. DE C.V.</v>
          </cell>
        </row>
        <row r="46756">
          <cell r="C46756" t="str">
            <v>PROSPECTOS</v>
          </cell>
          <cell r="D46756" t="str">
            <v xml:space="preserve">GRUPO LIRDEL </v>
          </cell>
        </row>
        <row r="46757">
          <cell r="C46757" t="str">
            <v>PROSPECTOS</v>
          </cell>
          <cell r="D46757" t="str">
            <v>BIMBO</v>
          </cell>
        </row>
        <row r="46758">
          <cell r="C46758">
            <v>89</v>
          </cell>
          <cell r="D46758" t="str">
            <v>KERRY INGREDIENTS DE MEXICO SA DE CV</v>
          </cell>
        </row>
        <row r="46759">
          <cell r="C46759">
            <v>491</v>
          </cell>
          <cell r="D46759" t="str">
            <v>BACHOCO</v>
          </cell>
        </row>
        <row r="46760">
          <cell r="C46760">
            <v>491</v>
          </cell>
          <cell r="D46760" t="str">
            <v>BACHOCO</v>
          </cell>
        </row>
        <row r="46761">
          <cell r="C46761">
            <v>491</v>
          </cell>
          <cell r="D46761" t="str">
            <v>BACHOCO</v>
          </cell>
        </row>
        <row r="46762">
          <cell r="C46762">
            <v>491</v>
          </cell>
          <cell r="D46762" t="str">
            <v>BACHOCO</v>
          </cell>
        </row>
        <row r="46763">
          <cell r="C46763">
            <v>491</v>
          </cell>
          <cell r="D46763" t="str">
            <v>BACHOCO</v>
          </cell>
        </row>
        <row r="46764">
          <cell r="C46764">
            <v>491</v>
          </cell>
          <cell r="D46764" t="str">
            <v>BACHOCO</v>
          </cell>
        </row>
        <row r="46765">
          <cell r="C46765">
            <v>89</v>
          </cell>
          <cell r="D46765" t="str">
            <v>KERRY INGREDIENTS DE MEXICO SA DE CV</v>
          </cell>
        </row>
        <row r="46766">
          <cell r="C46766">
            <v>89</v>
          </cell>
          <cell r="D46766" t="str">
            <v>KERRY INGREDIENTS DE MEXICO SA DE CV</v>
          </cell>
        </row>
        <row r="46767">
          <cell r="C46767">
            <v>89</v>
          </cell>
          <cell r="D46767" t="str">
            <v>KERRY INGREDIENTS DE MEXICO SA DE CV</v>
          </cell>
        </row>
        <row r="46768">
          <cell r="C46768">
            <v>91</v>
          </cell>
          <cell r="D46768" t="str">
            <v>LABORATORIOS GRIFFITH  DE MEXICO SA DE CV</v>
          </cell>
        </row>
        <row r="46769">
          <cell r="C46769">
            <v>91</v>
          </cell>
          <cell r="D46769" t="str">
            <v>LABORATORIOS GRIFFITH  DE MEXICO SA DE CV</v>
          </cell>
        </row>
        <row r="46770">
          <cell r="C46770">
            <v>107</v>
          </cell>
          <cell r="D46770" t="str">
            <v>MICHEL ONTIVEROS PABLO IGNACIO</v>
          </cell>
        </row>
        <row r="46771">
          <cell r="C46771">
            <v>403</v>
          </cell>
          <cell r="D46771" t="str">
            <v>TECNOLOGÍA EN INGREDIENTES ALIMENTICIOS SA DE CV</v>
          </cell>
        </row>
        <row r="46772">
          <cell r="C46772" t="str">
            <v>PROSPECTOS</v>
          </cell>
          <cell r="D46772" t="str">
            <v>C &amp; L ALIMENTOS SA DE CV</v>
          </cell>
        </row>
        <row r="46773">
          <cell r="C46773">
            <v>104</v>
          </cell>
          <cell r="D46773" t="str">
            <v>MEJORPLUS SA DE CV</v>
          </cell>
        </row>
        <row r="46774">
          <cell r="C46774">
            <v>104</v>
          </cell>
          <cell r="D46774" t="str">
            <v>MEJORPLUS SA DE CV</v>
          </cell>
        </row>
        <row r="46775">
          <cell r="C46775">
            <v>104</v>
          </cell>
          <cell r="D46775" t="str">
            <v>MEJORPLUS SA DE CV</v>
          </cell>
        </row>
        <row r="46776">
          <cell r="C46776">
            <v>104</v>
          </cell>
          <cell r="D46776" t="str">
            <v>MEJORPLUS SA DE CV</v>
          </cell>
        </row>
        <row r="46777">
          <cell r="C46777">
            <v>104</v>
          </cell>
          <cell r="D46777" t="str">
            <v>MEJORPLUS SA DE CV</v>
          </cell>
        </row>
        <row r="46778">
          <cell r="C46778">
            <v>130</v>
          </cell>
          <cell r="D46778" t="str">
            <v>PRODUCTOS PERLA, SA DE CV</v>
          </cell>
        </row>
        <row r="46779">
          <cell r="C46779">
            <v>130</v>
          </cell>
          <cell r="D46779" t="str">
            <v>PRODUCTOS PERLA, SA DE CV</v>
          </cell>
        </row>
        <row r="46780">
          <cell r="C46780">
            <v>130</v>
          </cell>
          <cell r="D46780" t="str">
            <v>PRODUCTOS PERLA, SA DE CV</v>
          </cell>
        </row>
        <row r="46781">
          <cell r="C46781" t="str">
            <v>PROSPECTOS</v>
          </cell>
          <cell r="D46781" t="str">
            <v>LA MODERNA USA</v>
          </cell>
        </row>
        <row r="46782">
          <cell r="C46782">
            <v>270</v>
          </cell>
          <cell r="D46782" t="str">
            <v>RESTAURANTES TOKS, S.A. DE C.V.</v>
          </cell>
        </row>
        <row r="46783">
          <cell r="C46783" t="str">
            <v>PROSPECTOS</v>
          </cell>
          <cell r="D46783" t="str">
            <v xml:space="preserve">PABISAN </v>
          </cell>
        </row>
        <row r="46784">
          <cell r="C46784">
            <v>89</v>
          </cell>
          <cell r="D46784" t="str">
            <v>KERRY INGREDIENTS DE MEXICO SA DE CV</v>
          </cell>
        </row>
        <row r="46785">
          <cell r="C46785">
            <v>89</v>
          </cell>
          <cell r="D46785" t="str">
            <v>KERRY INGREDIENTS DE MEXICO SA DE CV</v>
          </cell>
        </row>
        <row r="46786">
          <cell r="C46786">
            <v>89</v>
          </cell>
          <cell r="D46786" t="str">
            <v>KERRY INGREDIENTS DE MEXICO SA DE CV</v>
          </cell>
        </row>
        <row r="46787">
          <cell r="C46787">
            <v>174</v>
          </cell>
          <cell r="D46787" t="str">
            <v>GRUPO INDUSTRIAL CUADRITOS BIOTEK SA DE CV</v>
          </cell>
        </row>
        <row r="46788">
          <cell r="C46788">
            <v>174</v>
          </cell>
          <cell r="D46788" t="str">
            <v>GRUPO INDUSTRIAL CUADRITOS BIOTEK SA DE CV</v>
          </cell>
        </row>
        <row r="46789">
          <cell r="C46789">
            <v>104</v>
          </cell>
          <cell r="D46789" t="str">
            <v>MEJORPLUS SA DE CV</v>
          </cell>
        </row>
        <row r="46790">
          <cell r="C46790">
            <v>456</v>
          </cell>
          <cell r="D46790" t="str">
            <v>PROTEINAS MARINAS Y HARINAS DE SINALOA SA DE CV</v>
          </cell>
        </row>
        <row r="46791">
          <cell r="C46791">
            <v>482</v>
          </cell>
          <cell r="D46791" t="str">
            <v>PRODUCTOS LACTEOS LA PROVIDENCIA</v>
          </cell>
        </row>
        <row r="46792">
          <cell r="C46792">
            <v>24</v>
          </cell>
          <cell r="D46792" t="str">
            <v>C &amp; L ALIMENTOS SA DE CV</v>
          </cell>
        </row>
        <row r="46793">
          <cell r="C46793" t="str">
            <v>PROSPECTOS</v>
          </cell>
          <cell r="D46793" t="str">
            <v>AGROMIT</v>
          </cell>
        </row>
        <row r="46794">
          <cell r="C46794">
            <v>491</v>
          </cell>
          <cell r="D46794" t="str">
            <v>BACHOCO</v>
          </cell>
        </row>
        <row r="46795">
          <cell r="C46795" t="str">
            <v>PROSPECTOS</v>
          </cell>
          <cell r="D46795" t="str">
            <v>INULINA Y MIEL DE AGAVE</v>
          </cell>
        </row>
        <row r="46796">
          <cell r="C46796" t="str">
            <v>PROSPECTOS</v>
          </cell>
          <cell r="D46796" t="str">
            <v xml:space="preserve">CASA CENTINELA </v>
          </cell>
        </row>
        <row r="46797">
          <cell r="C46797" t="str">
            <v>PROSPECTOS</v>
          </cell>
          <cell r="D46797" t="str">
            <v xml:space="preserve">TEQUILA GALINDO </v>
          </cell>
        </row>
        <row r="46798">
          <cell r="C46798" t="str">
            <v>PROSPECTOS</v>
          </cell>
          <cell r="D46798" t="str">
            <v xml:space="preserve">TEQUILA LA MILAGROSA </v>
          </cell>
        </row>
        <row r="46799">
          <cell r="C46799">
            <v>381</v>
          </cell>
          <cell r="D46799" t="str">
            <v>HARI MASA DEL SURESTE, S.A. DE C.V.</v>
          </cell>
        </row>
        <row r="46800">
          <cell r="C46800" t="str">
            <v>PROSPECTOS</v>
          </cell>
          <cell r="D46800" t="str">
            <v xml:space="preserve">GRUPO LIRDEL </v>
          </cell>
        </row>
        <row r="46801">
          <cell r="C46801" t="str">
            <v>PROSPECTOS</v>
          </cell>
          <cell r="D46801" t="str">
            <v>BIMBO</v>
          </cell>
        </row>
        <row r="46802">
          <cell r="C46802">
            <v>89</v>
          </cell>
          <cell r="D46802" t="str">
            <v>KERRY INGREDIENTS DE MEXICO SA DE CV</v>
          </cell>
        </row>
        <row r="46803">
          <cell r="C46803">
            <v>491</v>
          </cell>
          <cell r="D46803" t="str">
            <v>BACHOCO</v>
          </cell>
        </row>
        <row r="46804">
          <cell r="C46804">
            <v>491</v>
          </cell>
          <cell r="D46804" t="str">
            <v>BACHOCO</v>
          </cell>
        </row>
        <row r="46805">
          <cell r="C46805">
            <v>491</v>
          </cell>
          <cell r="D46805" t="str">
            <v>BACHOCO</v>
          </cell>
        </row>
        <row r="46806">
          <cell r="C46806">
            <v>491</v>
          </cell>
          <cell r="D46806" t="str">
            <v>BACHOCO</v>
          </cell>
        </row>
        <row r="46807">
          <cell r="C46807">
            <v>491</v>
          </cell>
          <cell r="D46807" t="str">
            <v>BACHOCO</v>
          </cell>
        </row>
        <row r="46808">
          <cell r="C46808">
            <v>491</v>
          </cell>
          <cell r="D46808" t="str">
            <v>BACHOCO</v>
          </cell>
        </row>
        <row r="46809">
          <cell r="C46809">
            <v>89</v>
          </cell>
          <cell r="D46809" t="str">
            <v>KERRY INGREDIENTS DE MEXICO SA DE CV</v>
          </cell>
        </row>
        <row r="46810">
          <cell r="C46810">
            <v>89</v>
          </cell>
          <cell r="D46810" t="str">
            <v>KERRY INGREDIENTS DE MEXICO SA DE CV</v>
          </cell>
        </row>
        <row r="46811">
          <cell r="C46811">
            <v>89</v>
          </cell>
          <cell r="D46811" t="str">
            <v>KERRY INGREDIENTS DE MEXICO SA DE CV</v>
          </cell>
        </row>
        <row r="46812">
          <cell r="C46812">
            <v>91</v>
          </cell>
          <cell r="D46812" t="str">
            <v>LABORATORIOS GRIFFITH  DE MEXICO SA DE CV</v>
          </cell>
        </row>
        <row r="46813">
          <cell r="C46813">
            <v>91</v>
          </cell>
          <cell r="D46813" t="str">
            <v>LABORATORIOS GRIFFITH  DE MEXICO SA DE CV</v>
          </cell>
        </row>
        <row r="46814">
          <cell r="C46814">
            <v>107</v>
          </cell>
          <cell r="D46814" t="str">
            <v>MICHEL ONTIVEROS PABLO IGNACIO</v>
          </cell>
        </row>
        <row r="46815">
          <cell r="C46815">
            <v>403</v>
          </cell>
          <cell r="D46815" t="str">
            <v>TECNOLOGÍA EN INGREDIENTES ALIMENTICIOS SA DE CV</v>
          </cell>
        </row>
        <row r="46816">
          <cell r="C46816" t="str">
            <v>PROSPECTOS</v>
          </cell>
          <cell r="D46816" t="str">
            <v>C &amp; L ALIMENTOS SA DE CV</v>
          </cell>
        </row>
        <row r="46817">
          <cell r="C46817">
            <v>104</v>
          </cell>
          <cell r="D46817" t="str">
            <v>MEJORPLUS SA DE CV</v>
          </cell>
        </row>
        <row r="46818">
          <cell r="C46818">
            <v>104</v>
          </cell>
          <cell r="D46818" t="str">
            <v>MEJORPLUS SA DE CV</v>
          </cell>
        </row>
        <row r="46819">
          <cell r="C46819">
            <v>104</v>
          </cell>
          <cell r="D46819" t="str">
            <v>MEJORPLUS SA DE CV</v>
          </cell>
        </row>
        <row r="46820">
          <cell r="C46820">
            <v>104</v>
          </cell>
          <cell r="D46820" t="str">
            <v>MEJORPLUS SA DE CV</v>
          </cell>
        </row>
        <row r="46821">
          <cell r="C46821">
            <v>104</v>
          </cell>
          <cell r="D46821" t="str">
            <v>MEJORPLUS SA DE CV</v>
          </cell>
        </row>
        <row r="46822">
          <cell r="C46822">
            <v>130</v>
          </cell>
          <cell r="D46822" t="str">
            <v>PRODUCTOS PERLA, SA DE CV</v>
          </cell>
        </row>
        <row r="46823">
          <cell r="C46823">
            <v>130</v>
          </cell>
          <cell r="D46823" t="str">
            <v>PRODUCTOS PERLA, SA DE CV</v>
          </cell>
        </row>
        <row r="46824">
          <cell r="C46824">
            <v>130</v>
          </cell>
          <cell r="D46824" t="str">
            <v>PRODUCTOS PERLA, SA DE CV</v>
          </cell>
        </row>
        <row r="46825">
          <cell r="C46825" t="str">
            <v>PROSPECTOS</v>
          </cell>
          <cell r="D46825" t="str">
            <v>LA MODERNA USA</v>
          </cell>
        </row>
        <row r="46826">
          <cell r="C46826">
            <v>270</v>
          </cell>
          <cell r="D46826" t="str">
            <v>RESTAURANTES TOKS, S.A. DE C.V.</v>
          </cell>
        </row>
        <row r="46827">
          <cell r="C46827" t="str">
            <v>PROSPECTOS</v>
          </cell>
          <cell r="D46827" t="str">
            <v xml:space="preserve">PABISAN </v>
          </cell>
        </row>
        <row r="46828">
          <cell r="C46828">
            <v>89</v>
          </cell>
          <cell r="D46828" t="str">
            <v>KERRY INGREDIENTS DE MEXICO SA DE CV</v>
          </cell>
        </row>
        <row r="46829">
          <cell r="C46829">
            <v>89</v>
          </cell>
          <cell r="D46829" t="str">
            <v>KERRY INGREDIENTS DE MEXICO SA DE CV</v>
          </cell>
        </row>
        <row r="46830">
          <cell r="C46830">
            <v>89</v>
          </cell>
          <cell r="D46830" t="str">
            <v>KERRY INGREDIENTS DE MEXICO SA DE CV</v>
          </cell>
        </row>
        <row r="46831">
          <cell r="C46831">
            <v>174</v>
          </cell>
          <cell r="D46831" t="str">
            <v>GRUPO INDUSTRIAL CUADRITOS BIOTEK SA DE CV</v>
          </cell>
        </row>
        <row r="46832">
          <cell r="C46832">
            <v>174</v>
          </cell>
          <cell r="D46832" t="str">
            <v>GRUPO INDUSTRIAL CUADRITOS BIOTEK SA DE CV</v>
          </cell>
        </row>
        <row r="46833">
          <cell r="C46833">
            <v>104</v>
          </cell>
          <cell r="D46833" t="str">
            <v>MEJORPLUS SA DE CV</v>
          </cell>
        </row>
        <row r="46834">
          <cell r="C46834">
            <v>456</v>
          </cell>
          <cell r="D46834" t="str">
            <v>PROTEINAS MARINAS Y HARINAS DE SINALOA SA DE CV</v>
          </cell>
        </row>
        <row r="46835">
          <cell r="C46835">
            <v>482</v>
          </cell>
          <cell r="D46835" t="str">
            <v>PRODUCTOS LACTEOS LA PROVIDENCIA</v>
          </cell>
        </row>
        <row r="46836">
          <cell r="C46836">
            <v>24</v>
          </cell>
          <cell r="D46836" t="str">
            <v>C &amp; L ALIMENTOS SA DE CV</v>
          </cell>
        </row>
        <row r="46837">
          <cell r="C46837" t="str">
            <v>PROSPECTOS</v>
          </cell>
          <cell r="D46837" t="str">
            <v>AGROMIT</v>
          </cell>
        </row>
        <row r="46838">
          <cell r="C46838">
            <v>491</v>
          </cell>
          <cell r="D46838" t="str">
            <v>BACHOCO</v>
          </cell>
        </row>
        <row r="46839">
          <cell r="C46839" t="str">
            <v>PROSPECTOS</v>
          </cell>
          <cell r="D46839" t="str">
            <v>INULINA Y MIEL DE AGAVE</v>
          </cell>
        </row>
        <row r="46840">
          <cell r="C46840" t="str">
            <v>PROSPECTOS</v>
          </cell>
          <cell r="D46840" t="str">
            <v xml:space="preserve">CASA CENTINELA </v>
          </cell>
        </row>
        <row r="46841">
          <cell r="C46841" t="str">
            <v>PROSPECTOS</v>
          </cell>
          <cell r="D46841" t="str">
            <v xml:space="preserve">TEQUILA GALINDO </v>
          </cell>
        </row>
        <row r="46842">
          <cell r="C46842" t="str">
            <v>PROSPECTOS</v>
          </cell>
          <cell r="D46842" t="str">
            <v xml:space="preserve">TEQUILA LA MILAGROSA </v>
          </cell>
        </row>
        <row r="46843">
          <cell r="C46843">
            <v>381</v>
          </cell>
          <cell r="D46843" t="str">
            <v>HARI MASA DEL SURESTE, S.A. DE C.V.</v>
          </cell>
        </row>
        <row r="46844">
          <cell r="C46844" t="str">
            <v>PROSPECTOS</v>
          </cell>
          <cell r="D46844" t="str">
            <v xml:space="preserve">GRUPO LIRDEL </v>
          </cell>
        </row>
        <row r="46845">
          <cell r="C46845" t="str">
            <v>PROSPECTOS</v>
          </cell>
          <cell r="D46845" t="str">
            <v>BIMBO</v>
          </cell>
        </row>
        <row r="46846">
          <cell r="C46846">
            <v>89</v>
          </cell>
          <cell r="D46846" t="str">
            <v>KERRY INGREDIENTS DE MEXICO SA DE CV</v>
          </cell>
        </row>
        <row r="46847">
          <cell r="C46847">
            <v>491</v>
          </cell>
          <cell r="D46847" t="str">
            <v>BACHOCO</v>
          </cell>
        </row>
        <row r="46848">
          <cell r="C46848">
            <v>491</v>
          </cell>
          <cell r="D46848" t="str">
            <v>BACHOCO</v>
          </cell>
        </row>
        <row r="46849">
          <cell r="C46849">
            <v>491</v>
          </cell>
          <cell r="D46849" t="str">
            <v>BACHOCO</v>
          </cell>
        </row>
        <row r="46850">
          <cell r="C46850">
            <v>491</v>
          </cell>
          <cell r="D46850" t="str">
            <v>BACHOCO</v>
          </cell>
        </row>
        <row r="46851">
          <cell r="C46851">
            <v>491</v>
          </cell>
          <cell r="D46851" t="str">
            <v>BACHOCO</v>
          </cell>
        </row>
        <row r="46852">
          <cell r="C46852">
            <v>491</v>
          </cell>
          <cell r="D46852" t="str">
            <v>BACHOCO</v>
          </cell>
        </row>
        <row r="46853">
          <cell r="C46853">
            <v>89</v>
          </cell>
          <cell r="D46853" t="str">
            <v>KERRY INGREDIENTS DE MEXICO SA DE CV</v>
          </cell>
        </row>
        <row r="46854">
          <cell r="C46854">
            <v>89</v>
          </cell>
          <cell r="D46854" t="str">
            <v>KERRY INGREDIENTS DE MEXICO SA DE CV</v>
          </cell>
        </row>
        <row r="46855">
          <cell r="C46855">
            <v>89</v>
          </cell>
          <cell r="D46855" t="str">
            <v>KERRY INGREDIENTS DE MEXICO SA DE CV</v>
          </cell>
        </row>
        <row r="46856">
          <cell r="C46856">
            <v>91</v>
          </cell>
          <cell r="D46856" t="str">
            <v>LABORATORIOS GRIFFITH  DE MEXICO SA DE CV</v>
          </cell>
        </row>
        <row r="46857">
          <cell r="C46857">
            <v>91</v>
          </cell>
          <cell r="D46857" t="str">
            <v>LABORATORIOS GRIFFITH  DE MEXICO SA DE CV</v>
          </cell>
        </row>
        <row r="46858">
          <cell r="C46858">
            <v>107</v>
          </cell>
          <cell r="D46858" t="str">
            <v>MICHEL ONTIVEROS PABLO IGNACIO</v>
          </cell>
        </row>
        <row r="46859">
          <cell r="C46859">
            <v>403</v>
          </cell>
          <cell r="D46859" t="str">
            <v>TECNOLOGÍA EN INGREDIENTES ALIMENTICIOS SA DE CV</v>
          </cell>
        </row>
        <row r="46860">
          <cell r="C46860" t="str">
            <v>PROSPECTOS</v>
          </cell>
          <cell r="D46860" t="str">
            <v>C &amp; L ALIMENTOS SA DE CV</v>
          </cell>
        </row>
        <row r="46861">
          <cell r="C46861">
            <v>104</v>
          </cell>
          <cell r="D46861" t="str">
            <v>MEJORPLUS SA DE CV</v>
          </cell>
        </row>
        <row r="46862">
          <cell r="C46862">
            <v>104</v>
          </cell>
          <cell r="D46862" t="str">
            <v>MEJORPLUS SA DE CV</v>
          </cell>
        </row>
        <row r="46863">
          <cell r="C46863">
            <v>104</v>
          </cell>
          <cell r="D46863" t="str">
            <v>MEJORPLUS SA DE CV</v>
          </cell>
        </row>
        <row r="46864">
          <cell r="C46864">
            <v>104</v>
          </cell>
          <cell r="D46864" t="str">
            <v>MEJORPLUS SA DE CV</v>
          </cell>
        </row>
        <row r="46865">
          <cell r="C46865">
            <v>104</v>
          </cell>
          <cell r="D46865" t="str">
            <v>MEJORPLUS SA DE CV</v>
          </cell>
        </row>
        <row r="46866">
          <cell r="C46866">
            <v>130</v>
          </cell>
          <cell r="D46866" t="str">
            <v>PRODUCTOS PERLA, SA DE CV</v>
          </cell>
        </row>
        <row r="46867">
          <cell r="C46867">
            <v>130</v>
          </cell>
          <cell r="D46867" t="str">
            <v>PRODUCTOS PERLA, SA DE CV</v>
          </cell>
        </row>
        <row r="46868">
          <cell r="C46868">
            <v>130</v>
          </cell>
          <cell r="D46868" t="str">
            <v>PRODUCTOS PERLA, SA DE CV</v>
          </cell>
        </row>
        <row r="46869">
          <cell r="C46869" t="str">
            <v>PROSPECTOS</v>
          </cell>
          <cell r="D46869" t="str">
            <v>LA MODERNA USA</v>
          </cell>
        </row>
        <row r="46870">
          <cell r="C46870">
            <v>270</v>
          </cell>
          <cell r="D46870" t="str">
            <v>RESTAURANTES TOKS, S.A. DE C.V.</v>
          </cell>
        </row>
        <row r="46871">
          <cell r="C46871" t="str">
            <v>PROSPECTOS</v>
          </cell>
          <cell r="D46871" t="str">
            <v xml:space="preserve">PABISAN </v>
          </cell>
        </row>
        <row r="46872">
          <cell r="C46872">
            <v>89</v>
          </cell>
          <cell r="D46872" t="str">
            <v>KERRY INGREDIENTS DE MEXICO SA DE CV</v>
          </cell>
        </row>
        <row r="46873">
          <cell r="C46873">
            <v>89</v>
          </cell>
          <cell r="D46873" t="str">
            <v>KERRY INGREDIENTS DE MEXICO SA DE CV</v>
          </cell>
        </row>
        <row r="46874">
          <cell r="C46874">
            <v>89</v>
          </cell>
          <cell r="D46874" t="str">
            <v>KERRY INGREDIENTS DE MEXICO SA DE CV</v>
          </cell>
        </row>
        <row r="46875">
          <cell r="C46875">
            <v>174</v>
          </cell>
          <cell r="D46875" t="str">
            <v>GRUPO INDUSTRIAL CUADRITOS BIOTEK SA DE CV</v>
          </cell>
        </row>
        <row r="46876">
          <cell r="C46876">
            <v>174</v>
          </cell>
          <cell r="D46876" t="str">
            <v>GRUPO INDUSTRIAL CUADRITOS BIOTEK SA DE CV</v>
          </cell>
        </row>
        <row r="46877">
          <cell r="C46877">
            <v>104</v>
          </cell>
          <cell r="D46877" t="str">
            <v>MEJORPLUS SA DE CV</v>
          </cell>
        </row>
        <row r="46878">
          <cell r="C46878">
            <v>456</v>
          </cell>
          <cell r="D46878" t="str">
            <v>PROTEINAS MARINAS Y HARINAS DE SINALOA SA DE CV</v>
          </cell>
        </row>
        <row r="46879">
          <cell r="C46879">
            <v>482</v>
          </cell>
          <cell r="D46879" t="str">
            <v>PRODUCTOS LACTEOS LA PROVIDENCIA</v>
          </cell>
        </row>
        <row r="46880">
          <cell r="C46880">
            <v>24</v>
          </cell>
          <cell r="D46880" t="str">
            <v>C &amp; L ALIMENTOS SA DE CV</v>
          </cell>
        </row>
        <row r="46881">
          <cell r="C46881" t="str">
            <v>PROSPECTOS</v>
          </cell>
          <cell r="D46881" t="str">
            <v>AGROMIT</v>
          </cell>
        </row>
        <row r="46882">
          <cell r="C46882">
            <v>491</v>
          </cell>
          <cell r="D46882" t="str">
            <v>BACHOCO</v>
          </cell>
        </row>
        <row r="46883">
          <cell r="C46883" t="str">
            <v>PROSPECTOS</v>
          </cell>
          <cell r="D46883" t="str">
            <v>INULINA Y MIEL DE AGAVE</v>
          </cell>
        </row>
        <row r="46884">
          <cell r="C46884" t="str">
            <v>PROSPECTOS</v>
          </cell>
          <cell r="D46884" t="str">
            <v xml:space="preserve">CASA CENTINELA </v>
          </cell>
        </row>
        <row r="46885">
          <cell r="C46885" t="str">
            <v>PROSPECTOS</v>
          </cell>
          <cell r="D46885" t="str">
            <v xml:space="preserve">TEQUILA GALINDO </v>
          </cell>
        </row>
        <row r="46886">
          <cell r="C46886" t="str">
            <v>PROSPECTOS</v>
          </cell>
          <cell r="D46886" t="str">
            <v xml:space="preserve">TEQUILA LA MILAGROSA </v>
          </cell>
        </row>
        <row r="46887">
          <cell r="C46887">
            <v>381</v>
          </cell>
          <cell r="D46887" t="str">
            <v>HARI MASA DEL SURESTE, S.A. DE C.V.</v>
          </cell>
        </row>
        <row r="46888">
          <cell r="C46888" t="str">
            <v>PROSPECTOS</v>
          </cell>
          <cell r="D46888" t="str">
            <v xml:space="preserve">GRUPO LIRDEL </v>
          </cell>
        </row>
        <row r="46889">
          <cell r="C46889" t="str">
            <v>PROSPECTOS</v>
          </cell>
          <cell r="D46889" t="str">
            <v>BIMBO</v>
          </cell>
        </row>
        <row r="46890">
          <cell r="C46890">
            <v>89</v>
          </cell>
          <cell r="D46890" t="str">
            <v>KERRY INGREDIENTS DE MEXICO SA DE CV</v>
          </cell>
        </row>
        <row r="46891">
          <cell r="C46891">
            <v>491</v>
          </cell>
          <cell r="D46891" t="str">
            <v>BACHOCO</v>
          </cell>
        </row>
        <row r="46892">
          <cell r="C46892">
            <v>491</v>
          </cell>
          <cell r="D46892" t="str">
            <v>BACHOCO</v>
          </cell>
        </row>
        <row r="46893">
          <cell r="C46893">
            <v>491</v>
          </cell>
          <cell r="D46893" t="str">
            <v>BACHOCO</v>
          </cell>
        </row>
        <row r="46894">
          <cell r="C46894">
            <v>491</v>
          </cell>
          <cell r="D46894" t="str">
            <v>BACHOCO</v>
          </cell>
        </row>
        <row r="46895">
          <cell r="C46895">
            <v>491</v>
          </cell>
          <cell r="D46895" t="str">
            <v>BACHOCO</v>
          </cell>
        </row>
        <row r="46896">
          <cell r="C46896">
            <v>491</v>
          </cell>
          <cell r="D46896" t="str">
            <v>BACHOCO</v>
          </cell>
        </row>
        <row r="46897">
          <cell r="C46897">
            <v>89</v>
          </cell>
          <cell r="D46897" t="str">
            <v>KERRY INGREDIENTS DE MEXICO SA DE CV</v>
          </cell>
        </row>
        <row r="46898">
          <cell r="C46898">
            <v>89</v>
          </cell>
          <cell r="D46898" t="str">
            <v>KERRY INGREDIENTS DE MEXICO SA DE CV</v>
          </cell>
        </row>
        <row r="46899">
          <cell r="C46899">
            <v>89</v>
          </cell>
          <cell r="D46899" t="str">
            <v>KERRY INGREDIENTS DE MEXICO SA DE CV</v>
          </cell>
        </row>
        <row r="46900">
          <cell r="C46900">
            <v>91</v>
          </cell>
          <cell r="D46900" t="str">
            <v>LABORATORIOS GRIFFITH  DE MEXICO SA DE CV</v>
          </cell>
        </row>
        <row r="46901">
          <cell r="C46901">
            <v>91</v>
          </cell>
          <cell r="D46901" t="str">
            <v>LABORATORIOS GRIFFITH  DE MEXICO SA DE CV</v>
          </cell>
        </row>
        <row r="46902">
          <cell r="C46902">
            <v>107</v>
          </cell>
          <cell r="D46902" t="str">
            <v>MICHEL ONTIVEROS PABLO IGNACIO</v>
          </cell>
        </row>
        <row r="46903">
          <cell r="C46903">
            <v>403</v>
          </cell>
          <cell r="D46903" t="str">
            <v>TECNOLOGÍA EN INGREDIENTES ALIMENTICIOS SA DE CV</v>
          </cell>
        </row>
        <row r="46904">
          <cell r="C46904" t="str">
            <v>PROSPECTOS</v>
          </cell>
          <cell r="D46904" t="str">
            <v>C &amp; L ALIMENTOS SA DE CV</v>
          </cell>
        </row>
        <row r="46905">
          <cell r="C46905">
            <v>104</v>
          </cell>
          <cell r="D46905" t="str">
            <v>MEJORPLUS SA DE CV</v>
          </cell>
        </row>
        <row r="46906">
          <cell r="C46906">
            <v>104</v>
          </cell>
          <cell r="D46906" t="str">
            <v>MEJORPLUS SA DE CV</v>
          </cell>
        </row>
        <row r="46907">
          <cell r="C46907">
            <v>104</v>
          </cell>
          <cell r="D46907" t="str">
            <v>MEJORPLUS SA DE CV</v>
          </cell>
        </row>
        <row r="46908">
          <cell r="C46908">
            <v>104</v>
          </cell>
          <cell r="D46908" t="str">
            <v>MEJORPLUS SA DE CV</v>
          </cell>
        </row>
        <row r="46909">
          <cell r="C46909">
            <v>104</v>
          </cell>
          <cell r="D46909" t="str">
            <v>MEJORPLUS SA DE CV</v>
          </cell>
        </row>
        <row r="46910">
          <cell r="C46910">
            <v>130</v>
          </cell>
          <cell r="D46910" t="str">
            <v>PRODUCTOS PERLA, SA DE CV</v>
          </cell>
        </row>
        <row r="46911">
          <cell r="C46911">
            <v>130</v>
          </cell>
          <cell r="D46911" t="str">
            <v>PRODUCTOS PERLA, SA DE CV</v>
          </cell>
        </row>
        <row r="46912">
          <cell r="C46912">
            <v>130</v>
          </cell>
          <cell r="D46912" t="str">
            <v>PRODUCTOS PERLA, SA DE CV</v>
          </cell>
        </row>
        <row r="46913">
          <cell r="C46913" t="str">
            <v>PROSPECTOS</v>
          </cell>
          <cell r="D46913" t="str">
            <v>LA MODERNA USA</v>
          </cell>
        </row>
        <row r="46914">
          <cell r="C46914">
            <v>270</v>
          </cell>
          <cell r="D46914" t="str">
            <v>RESTAURANTES TOKS, S.A. DE C.V.</v>
          </cell>
        </row>
        <row r="46915">
          <cell r="C46915" t="str">
            <v>PROSPECTOS</v>
          </cell>
          <cell r="D46915" t="str">
            <v xml:space="preserve">PABISAN </v>
          </cell>
        </row>
        <row r="46916">
          <cell r="C46916">
            <v>89</v>
          </cell>
          <cell r="D46916" t="str">
            <v>KERRY INGREDIENTS DE MEXICO SA DE CV</v>
          </cell>
        </row>
        <row r="46917">
          <cell r="C46917">
            <v>89</v>
          </cell>
          <cell r="D46917" t="str">
            <v>KERRY INGREDIENTS DE MEXICO SA DE CV</v>
          </cell>
        </row>
        <row r="46918">
          <cell r="C46918">
            <v>89</v>
          </cell>
          <cell r="D46918" t="str">
            <v>KERRY INGREDIENTS DE MEXICO SA DE CV</v>
          </cell>
        </row>
        <row r="46919">
          <cell r="C46919">
            <v>174</v>
          </cell>
          <cell r="D46919" t="str">
            <v>GRUPO INDUSTRIAL CUADRITOS BIOTEK SA DE CV</v>
          </cell>
        </row>
        <row r="46920">
          <cell r="C46920">
            <v>174</v>
          </cell>
          <cell r="D46920" t="str">
            <v>GRUPO INDUSTRIAL CUADRITOS BIOTEK SA DE CV</v>
          </cell>
        </row>
        <row r="46921">
          <cell r="C46921">
            <v>104</v>
          </cell>
          <cell r="D46921" t="str">
            <v>MEJORPLUS SA DE CV</v>
          </cell>
        </row>
        <row r="46922">
          <cell r="C46922">
            <v>456</v>
          </cell>
          <cell r="D46922" t="str">
            <v>PROTEINAS MARINAS Y HARINAS DE SINALOA SA DE CV</v>
          </cell>
        </row>
        <row r="46923">
          <cell r="C46923">
            <v>482</v>
          </cell>
          <cell r="D46923" t="str">
            <v>PRODUCTOS LACTEOS LA PROVIDENCIA</v>
          </cell>
        </row>
        <row r="46924">
          <cell r="C46924">
            <v>24</v>
          </cell>
          <cell r="D46924" t="str">
            <v>C &amp; L ALIMENTOS SA DE CV</v>
          </cell>
        </row>
        <row r="46925">
          <cell r="C46925" t="str">
            <v>PROSPECTOS</v>
          </cell>
          <cell r="D46925" t="str">
            <v>AGROMIT</v>
          </cell>
        </row>
        <row r="46926">
          <cell r="C46926">
            <v>491</v>
          </cell>
          <cell r="D46926" t="str">
            <v>BACHOCO</v>
          </cell>
        </row>
        <row r="46927">
          <cell r="C46927" t="str">
            <v>PROSPECTOS</v>
          </cell>
          <cell r="D46927" t="str">
            <v>INULINA Y MIEL DE AGAVE</v>
          </cell>
        </row>
        <row r="46928">
          <cell r="C46928" t="str">
            <v>PROSPECTOS</v>
          </cell>
          <cell r="D46928" t="str">
            <v xml:space="preserve">CASA CENTINELA </v>
          </cell>
        </row>
        <row r="46929">
          <cell r="C46929" t="str">
            <v>PROSPECTOS</v>
          </cell>
          <cell r="D46929" t="str">
            <v xml:space="preserve">TEQUILA GALINDO </v>
          </cell>
        </row>
        <row r="46930">
          <cell r="C46930" t="str">
            <v>PROSPECTOS</v>
          </cell>
          <cell r="D46930" t="str">
            <v xml:space="preserve">TEQUILA LA MILAGROSA </v>
          </cell>
        </row>
        <row r="46931">
          <cell r="C46931">
            <v>381</v>
          </cell>
          <cell r="D46931" t="str">
            <v>HARI MASA DEL SURESTE, S.A. DE C.V.</v>
          </cell>
        </row>
        <row r="46932">
          <cell r="C46932" t="str">
            <v>PROSPECTOS</v>
          </cell>
          <cell r="D46932" t="str">
            <v xml:space="preserve">GRUPO LIRDEL </v>
          </cell>
        </row>
        <row r="46933">
          <cell r="C46933" t="str">
            <v>PROSPECTOS</v>
          </cell>
          <cell r="D46933" t="str">
            <v>BIMBO</v>
          </cell>
        </row>
        <row r="46934">
          <cell r="C46934">
            <v>89</v>
          </cell>
          <cell r="D46934" t="str">
            <v>KERRY INGREDIENTS DE MEXICO SA DE CV</v>
          </cell>
        </row>
        <row r="46935">
          <cell r="C46935">
            <v>491</v>
          </cell>
          <cell r="D46935" t="str">
            <v>BACHOCO</v>
          </cell>
        </row>
        <row r="46936">
          <cell r="C46936">
            <v>491</v>
          </cell>
          <cell r="D46936" t="str">
            <v>BACHOCO</v>
          </cell>
        </row>
        <row r="46937">
          <cell r="C46937">
            <v>491</v>
          </cell>
          <cell r="D46937" t="str">
            <v>BACHOCO</v>
          </cell>
        </row>
        <row r="46938">
          <cell r="C46938">
            <v>491</v>
          </cell>
          <cell r="D46938" t="str">
            <v>BACHOCO</v>
          </cell>
        </row>
        <row r="46939">
          <cell r="C46939">
            <v>491</v>
          </cell>
          <cell r="D46939" t="str">
            <v>BACHOCO</v>
          </cell>
        </row>
        <row r="46940">
          <cell r="C46940">
            <v>491</v>
          </cell>
          <cell r="D46940" t="str">
            <v>BACHOCO</v>
          </cell>
        </row>
        <row r="46941">
          <cell r="C46941">
            <v>89</v>
          </cell>
          <cell r="D46941" t="str">
            <v>KERRY INGREDIENTS DE MEXICO SA DE CV</v>
          </cell>
        </row>
        <row r="46942">
          <cell r="C46942">
            <v>89</v>
          </cell>
          <cell r="D46942" t="str">
            <v>KERRY INGREDIENTS DE MEXICO SA DE CV</v>
          </cell>
        </row>
        <row r="46943">
          <cell r="C46943">
            <v>89</v>
          </cell>
          <cell r="D46943" t="str">
            <v>KERRY INGREDIENTS DE MEXICO SA DE CV</v>
          </cell>
        </row>
        <row r="46944">
          <cell r="C46944">
            <v>91</v>
          </cell>
          <cell r="D46944" t="str">
            <v>LABORATORIOS GRIFFITH  DE MEXICO SA DE CV</v>
          </cell>
        </row>
        <row r="46945">
          <cell r="C46945">
            <v>91</v>
          </cell>
          <cell r="D46945" t="str">
            <v>LABORATORIOS GRIFFITH  DE MEXICO SA DE CV</v>
          </cell>
        </row>
        <row r="46946">
          <cell r="C46946">
            <v>107</v>
          </cell>
          <cell r="D46946" t="str">
            <v>MICHEL ONTIVEROS PABLO IGNACIO</v>
          </cell>
        </row>
        <row r="46947">
          <cell r="C46947">
            <v>403</v>
          </cell>
          <cell r="D46947" t="str">
            <v>TECNOLOGÍA EN INGREDIENTES ALIMENTICIOS SA DE CV</v>
          </cell>
        </row>
        <row r="46948">
          <cell r="C46948">
            <v>24</v>
          </cell>
          <cell r="D46948" t="str">
            <v>C &amp; L ALIMENTOS SA DE CV</v>
          </cell>
        </row>
        <row r="46949">
          <cell r="C46949">
            <v>104</v>
          </cell>
          <cell r="D46949" t="str">
            <v>MEJORPLUS SA DE CV</v>
          </cell>
        </row>
        <row r="46950">
          <cell r="C46950">
            <v>104</v>
          </cell>
          <cell r="D46950" t="str">
            <v>MEJORPLUS SA DE CV</v>
          </cell>
        </row>
        <row r="46951">
          <cell r="C46951">
            <v>104</v>
          </cell>
          <cell r="D46951" t="str">
            <v>MEJORPLUS SA DE CV</v>
          </cell>
        </row>
        <row r="46952">
          <cell r="C46952">
            <v>104</v>
          </cell>
          <cell r="D46952" t="str">
            <v>MEJORPLUS SA DE CV</v>
          </cell>
        </row>
        <row r="46953">
          <cell r="C46953">
            <v>104</v>
          </cell>
          <cell r="D46953" t="str">
            <v>MEJORPLUS SA DE CV</v>
          </cell>
        </row>
        <row r="46954">
          <cell r="C46954">
            <v>130</v>
          </cell>
          <cell r="D46954" t="str">
            <v>PRODUCTOS PERLA, SA DE CV</v>
          </cell>
        </row>
        <row r="46955">
          <cell r="C46955">
            <v>130</v>
          </cell>
          <cell r="D46955" t="str">
            <v>PRODUCTOS PERLA, SA DE CV</v>
          </cell>
        </row>
        <row r="46956">
          <cell r="C46956">
            <v>130</v>
          </cell>
          <cell r="D46956" t="str">
            <v>PRODUCTOS PERLA, SA DE CV</v>
          </cell>
        </row>
        <row r="46957">
          <cell r="C46957" t="str">
            <v>PROSPECTOS</v>
          </cell>
          <cell r="D46957" t="str">
            <v>LA MODERNA USA</v>
          </cell>
        </row>
        <row r="46958">
          <cell r="C46958">
            <v>270</v>
          </cell>
          <cell r="D46958" t="str">
            <v>RESTAURANTES TOKS, S.A. DE C.V.</v>
          </cell>
        </row>
        <row r="46959">
          <cell r="C46959" t="str">
            <v>PROSPECTOS</v>
          </cell>
          <cell r="D46959" t="str">
            <v xml:space="preserve">PABISAN </v>
          </cell>
        </row>
        <row r="46960">
          <cell r="C46960">
            <v>89</v>
          </cell>
          <cell r="D46960" t="str">
            <v>KERRY INGREDIENTS DE MEXICO SA DE CV</v>
          </cell>
        </row>
        <row r="46961">
          <cell r="C46961">
            <v>89</v>
          </cell>
          <cell r="D46961" t="str">
            <v>KERRY INGREDIENTS DE MEXICO SA DE CV</v>
          </cell>
        </row>
        <row r="46962">
          <cell r="C46962">
            <v>89</v>
          </cell>
          <cell r="D46962" t="str">
            <v>KERRY INGREDIENTS DE MEXICO SA DE CV</v>
          </cell>
        </row>
        <row r="46963">
          <cell r="C46963">
            <v>174</v>
          </cell>
          <cell r="D46963" t="str">
            <v>GRUPO INDUSTRIAL CUADRITOS BIOTEK SA DE CV</v>
          </cell>
        </row>
        <row r="46964">
          <cell r="C46964">
            <v>174</v>
          </cell>
          <cell r="D46964" t="str">
            <v>GRUPO INDUSTRIAL CUADRITOS BIOTEK SA DE CV</v>
          </cell>
        </row>
        <row r="46965">
          <cell r="C46965">
            <v>104</v>
          </cell>
          <cell r="D46965" t="str">
            <v>MEJORPLUS SA DE CV</v>
          </cell>
        </row>
        <row r="46966">
          <cell r="C46966">
            <v>456</v>
          </cell>
          <cell r="D46966" t="str">
            <v>PROTEINAS MARINAS Y HARINAS DE SINALOA SA DE CV</v>
          </cell>
        </row>
        <row r="46967">
          <cell r="C46967">
            <v>482</v>
          </cell>
          <cell r="D46967" t="str">
            <v>PRODUCTOS LACTEOS LA PROVIDENCIA</v>
          </cell>
        </row>
        <row r="46968">
          <cell r="C46968">
            <v>24</v>
          </cell>
          <cell r="D46968" t="str">
            <v>C &amp; L ALIMENTOS SA DE CV</v>
          </cell>
        </row>
        <row r="46969">
          <cell r="C46969" t="str">
            <v>PROSPECTOS</v>
          </cell>
          <cell r="D46969" t="str">
            <v>AGROMIT</v>
          </cell>
        </row>
        <row r="46970">
          <cell r="C46970">
            <v>491</v>
          </cell>
          <cell r="D46970" t="str">
            <v>BACHOCO</v>
          </cell>
        </row>
        <row r="46971">
          <cell r="C46971" t="str">
            <v>PROSPECTOS</v>
          </cell>
          <cell r="D46971" t="str">
            <v>INULINA Y MIEL DE AGAVE</v>
          </cell>
        </row>
        <row r="46972">
          <cell r="C46972" t="str">
            <v>PROSPECTOS</v>
          </cell>
          <cell r="D46972" t="str">
            <v xml:space="preserve">CASA CENTINELA </v>
          </cell>
        </row>
        <row r="46973">
          <cell r="C46973" t="str">
            <v>PROSPECTOS</v>
          </cell>
          <cell r="D46973" t="str">
            <v xml:space="preserve">TEQUILA GALINDO </v>
          </cell>
        </row>
        <row r="46974">
          <cell r="C46974" t="str">
            <v>PROSPECTOS</v>
          </cell>
          <cell r="D46974" t="str">
            <v xml:space="preserve">TEQUILA LA MILAGROSA </v>
          </cell>
        </row>
        <row r="46975">
          <cell r="C46975">
            <v>381</v>
          </cell>
          <cell r="D46975" t="str">
            <v>HARI MASA DEL SURESTE, S.A. DE C.V.</v>
          </cell>
        </row>
        <row r="46976">
          <cell r="C46976" t="str">
            <v>PROSPECTOS</v>
          </cell>
          <cell r="D46976" t="str">
            <v xml:space="preserve">GRUPO LIRDEL </v>
          </cell>
        </row>
        <row r="46977">
          <cell r="C46977">
            <v>510</v>
          </cell>
          <cell r="D46977" t="str">
            <v>BIMBO</v>
          </cell>
        </row>
        <row r="46978">
          <cell r="C46978">
            <v>89</v>
          </cell>
          <cell r="D46978" t="str">
            <v>KERRY INGREDIENTS DE MEXICO SA DE CV</v>
          </cell>
        </row>
        <row r="46979">
          <cell r="C46979">
            <v>491</v>
          </cell>
          <cell r="D46979" t="str">
            <v>BACHOCO</v>
          </cell>
        </row>
        <row r="46980">
          <cell r="C46980">
            <v>491</v>
          </cell>
          <cell r="D46980" t="str">
            <v>BACHOCO</v>
          </cell>
        </row>
        <row r="46981">
          <cell r="C46981">
            <v>491</v>
          </cell>
          <cell r="D46981" t="str">
            <v>BACHOCO</v>
          </cell>
        </row>
        <row r="46982">
          <cell r="C46982">
            <v>491</v>
          </cell>
          <cell r="D46982" t="str">
            <v>BACHOCO</v>
          </cell>
        </row>
        <row r="46983">
          <cell r="C46983">
            <v>491</v>
          </cell>
          <cell r="D46983" t="str">
            <v>BACHOCO</v>
          </cell>
        </row>
        <row r="46984">
          <cell r="C46984">
            <v>491</v>
          </cell>
          <cell r="D46984" t="str">
            <v>BACHOCO</v>
          </cell>
        </row>
        <row r="46985">
          <cell r="C46985">
            <v>89</v>
          </cell>
          <cell r="D46985" t="str">
            <v>KERRY INGREDIENTS DE MEXICO SA DE CV</v>
          </cell>
        </row>
        <row r="46986">
          <cell r="C46986">
            <v>89</v>
          </cell>
          <cell r="D46986" t="str">
            <v>KERRY INGREDIENTS DE MEXICO SA DE CV</v>
          </cell>
        </row>
        <row r="46987">
          <cell r="C46987">
            <v>89</v>
          </cell>
          <cell r="D46987" t="str">
            <v>KERRY INGREDIENTS DE MEXICO SA DE CV</v>
          </cell>
        </row>
        <row r="46988">
          <cell r="C46988">
            <v>91</v>
          </cell>
          <cell r="D46988" t="str">
            <v>LABORATORIOS GRIFFITH  DE MEXICO SA DE CV</v>
          </cell>
        </row>
        <row r="46989">
          <cell r="C46989">
            <v>91</v>
          </cell>
          <cell r="D46989" t="str">
            <v>LABORATORIOS GRIFFITH  DE MEXICO SA DE CV</v>
          </cell>
        </row>
        <row r="46990">
          <cell r="C46990">
            <v>107</v>
          </cell>
          <cell r="D46990" t="str">
            <v>MICHEL ONTIVEROS PABLO IGNACIO</v>
          </cell>
        </row>
        <row r="46991">
          <cell r="C46991">
            <v>403</v>
          </cell>
          <cell r="D46991" t="str">
            <v>TECNOLOGÍA EN INGREDIENTES ALIMENTICIOS SA DE CV</v>
          </cell>
        </row>
        <row r="46992">
          <cell r="C46992">
            <v>24</v>
          </cell>
          <cell r="D46992" t="str">
            <v>C &amp; L ALIMENTOS SA DE CV</v>
          </cell>
        </row>
        <row r="46993">
          <cell r="C46993">
            <v>104</v>
          </cell>
          <cell r="D46993" t="str">
            <v>MEJORPLUS SA DE CV</v>
          </cell>
        </row>
        <row r="46994">
          <cell r="C46994">
            <v>104</v>
          </cell>
          <cell r="D46994" t="str">
            <v>MEJORPLUS SA DE CV</v>
          </cell>
        </row>
        <row r="46995">
          <cell r="C46995">
            <v>104</v>
          </cell>
          <cell r="D46995" t="str">
            <v>MEJORPLUS SA DE CV</v>
          </cell>
        </row>
        <row r="46996">
          <cell r="C46996">
            <v>104</v>
          </cell>
          <cell r="D46996" t="str">
            <v>MEJORPLUS SA DE CV</v>
          </cell>
        </row>
        <row r="46997">
          <cell r="C46997">
            <v>104</v>
          </cell>
          <cell r="D46997" t="str">
            <v>MEJORPLUS SA DE CV</v>
          </cell>
        </row>
        <row r="46998">
          <cell r="C46998">
            <v>130</v>
          </cell>
          <cell r="D46998" t="str">
            <v>PRODUCTOS PERLA, SA DE CV</v>
          </cell>
        </row>
        <row r="46999">
          <cell r="C46999">
            <v>130</v>
          </cell>
          <cell r="D46999" t="str">
            <v>PRODUCTOS PERLA, SA DE CV</v>
          </cell>
        </row>
        <row r="47000">
          <cell r="C47000">
            <v>130</v>
          </cell>
          <cell r="D47000" t="str">
            <v>PRODUCTOS PERLA, SA DE CV</v>
          </cell>
        </row>
        <row r="47001">
          <cell r="C47001" t="str">
            <v>PROSPECTOS</v>
          </cell>
          <cell r="D47001" t="str">
            <v>LA MODERNA USA</v>
          </cell>
        </row>
        <row r="47002">
          <cell r="C47002">
            <v>270</v>
          </cell>
          <cell r="D47002" t="str">
            <v>RESTAURANTES TOKS, S.A. DE C.V.</v>
          </cell>
        </row>
        <row r="47003">
          <cell r="C47003" t="str">
            <v>PROSPECTOS</v>
          </cell>
          <cell r="D47003" t="str">
            <v xml:space="preserve">PABISAN </v>
          </cell>
        </row>
        <row r="47004">
          <cell r="C47004">
            <v>89</v>
          </cell>
          <cell r="D47004" t="str">
            <v>KERRY INGREDIENTS DE MEXICO SA DE CV</v>
          </cell>
        </row>
        <row r="47005">
          <cell r="C47005">
            <v>89</v>
          </cell>
          <cell r="D47005" t="str">
            <v>KERRY INGREDIENTS DE MEXICO SA DE CV</v>
          </cell>
        </row>
        <row r="47006">
          <cell r="C47006">
            <v>89</v>
          </cell>
          <cell r="D47006" t="str">
            <v>KERRY INGREDIENTS DE MEXICO SA DE CV</v>
          </cell>
        </row>
        <row r="47007">
          <cell r="C47007">
            <v>174</v>
          </cell>
          <cell r="D47007" t="str">
            <v>GRUPO INDUSTRIAL CUADRITOS BIOTEK SA DE CV</v>
          </cell>
        </row>
        <row r="47008">
          <cell r="C47008">
            <v>174</v>
          </cell>
          <cell r="D47008" t="str">
            <v>GRUPO INDUSTRIAL CUADRITOS BIOTEK SA DE CV</v>
          </cell>
        </row>
        <row r="47009">
          <cell r="C47009">
            <v>104</v>
          </cell>
          <cell r="D47009" t="str">
            <v>MEJORPLUS SA DE CV</v>
          </cell>
        </row>
        <row r="47010">
          <cell r="C47010">
            <v>456</v>
          </cell>
          <cell r="D47010" t="str">
            <v>PROTEINAS MARINAS Y HARINAS DE SINALOA SA DE CV</v>
          </cell>
        </row>
        <row r="47011">
          <cell r="C47011">
            <v>482</v>
          </cell>
          <cell r="D47011" t="str">
            <v>PRODUCTOS LACTEOS LA PROVIDENCIA</v>
          </cell>
        </row>
        <row r="47012">
          <cell r="C47012">
            <v>24</v>
          </cell>
          <cell r="D47012" t="str">
            <v>C &amp; L ALIMENTOS SA DE CV</v>
          </cell>
        </row>
        <row r="47013">
          <cell r="C47013" t="str">
            <v>PROSPECTOS</v>
          </cell>
          <cell r="D47013" t="str">
            <v>AGROMIT</v>
          </cell>
        </row>
        <row r="47014">
          <cell r="C47014">
            <v>491</v>
          </cell>
          <cell r="D47014" t="str">
            <v>BACHOCO</v>
          </cell>
        </row>
        <row r="47015">
          <cell r="C47015" t="str">
            <v>PROSPECTOS</v>
          </cell>
          <cell r="D47015" t="str">
            <v>INULINA Y MIEL DE AGAVE</v>
          </cell>
        </row>
        <row r="47016">
          <cell r="C47016" t="str">
            <v>PROSPECTOS</v>
          </cell>
          <cell r="D47016" t="str">
            <v xml:space="preserve">CASA CENTINELA </v>
          </cell>
        </row>
        <row r="47017">
          <cell r="C47017" t="str">
            <v>PROSPECTOS</v>
          </cell>
          <cell r="D47017" t="str">
            <v xml:space="preserve">TEQUILA GALINDO </v>
          </cell>
        </row>
        <row r="47018">
          <cell r="C47018" t="str">
            <v>PROSPECTOS</v>
          </cell>
          <cell r="D47018" t="str">
            <v xml:space="preserve">TEQUILA LA MILAGROSA </v>
          </cell>
        </row>
        <row r="47019">
          <cell r="C47019">
            <v>381</v>
          </cell>
          <cell r="D47019" t="str">
            <v>HARI MASA DEL SURESTE, S.A. DE C.V.</v>
          </cell>
        </row>
        <row r="47020">
          <cell r="C47020" t="str">
            <v>PROSPECTOS</v>
          </cell>
          <cell r="D47020" t="str">
            <v xml:space="preserve">GRUPO LIRDEL </v>
          </cell>
        </row>
        <row r="47021">
          <cell r="C47021">
            <v>510</v>
          </cell>
          <cell r="D47021" t="str">
            <v>BIMBO</v>
          </cell>
        </row>
        <row r="47022">
          <cell r="C47022">
            <v>89</v>
          </cell>
          <cell r="D47022" t="str">
            <v>KERRY INGREDIENTS DE MEXICO SA DE CV</v>
          </cell>
        </row>
        <row r="47023">
          <cell r="C47023">
            <v>491</v>
          </cell>
          <cell r="D47023" t="str">
            <v>BACHOCO</v>
          </cell>
        </row>
        <row r="47024">
          <cell r="C47024">
            <v>491</v>
          </cell>
          <cell r="D47024" t="str">
            <v>BACHOCO</v>
          </cell>
        </row>
        <row r="47025">
          <cell r="C47025">
            <v>491</v>
          </cell>
          <cell r="D47025" t="str">
            <v>BACHOCO</v>
          </cell>
        </row>
        <row r="47026">
          <cell r="C47026">
            <v>491</v>
          </cell>
          <cell r="D47026" t="str">
            <v>BACHOCO</v>
          </cell>
        </row>
        <row r="47027">
          <cell r="C47027">
            <v>491</v>
          </cell>
          <cell r="D47027" t="str">
            <v>BACHOCO</v>
          </cell>
        </row>
        <row r="47028">
          <cell r="C47028">
            <v>491</v>
          </cell>
          <cell r="D47028" t="str">
            <v>BACHOCO</v>
          </cell>
        </row>
        <row r="47029">
          <cell r="C47029">
            <v>89</v>
          </cell>
          <cell r="D47029" t="str">
            <v>KERRY INGREDIENTS DE MEXICO SA DE CV</v>
          </cell>
        </row>
        <row r="47030">
          <cell r="C47030">
            <v>89</v>
          </cell>
          <cell r="D47030" t="str">
            <v>KERRY INGREDIENTS DE MEXICO SA DE CV</v>
          </cell>
        </row>
        <row r="47031">
          <cell r="C47031">
            <v>89</v>
          </cell>
          <cell r="D47031" t="str">
            <v>KERRY INGREDIENTS DE MEXICO SA DE CV</v>
          </cell>
        </row>
        <row r="47032">
          <cell r="C47032">
            <v>91</v>
          </cell>
          <cell r="D47032" t="str">
            <v>LABORATORIOS GRIFFITH  DE MEXICO SA DE CV</v>
          </cell>
        </row>
        <row r="47033">
          <cell r="C47033">
            <v>91</v>
          </cell>
          <cell r="D47033" t="str">
            <v>LABORATORIOS GRIFFITH  DE MEXICO SA DE CV</v>
          </cell>
        </row>
        <row r="47034">
          <cell r="C47034">
            <v>107</v>
          </cell>
          <cell r="D47034" t="str">
            <v>MICHEL ONTIVEROS PABLO IGNACIO</v>
          </cell>
        </row>
        <row r="47035">
          <cell r="C47035">
            <v>403</v>
          </cell>
          <cell r="D47035" t="str">
            <v>TECNOLOGÍA EN INGREDIENTES ALIMENTICIOS SA DE CV</v>
          </cell>
        </row>
        <row r="47036">
          <cell r="C47036">
            <v>24</v>
          </cell>
          <cell r="D47036" t="str">
            <v>C &amp; L ALIMENTOS SA DE CV</v>
          </cell>
        </row>
        <row r="47037">
          <cell r="C47037">
            <v>104</v>
          </cell>
          <cell r="D47037" t="str">
            <v>MEJORPLUS SA DE CV</v>
          </cell>
        </row>
        <row r="47038">
          <cell r="C47038">
            <v>104</v>
          </cell>
          <cell r="D47038" t="str">
            <v>MEJORPLUS SA DE CV</v>
          </cell>
        </row>
        <row r="47039">
          <cell r="C47039">
            <v>104</v>
          </cell>
          <cell r="D47039" t="str">
            <v>MEJORPLUS SA DE CV</v>
          </cell>
        </row>
        <row r="47040">
          <cell r="C47040">
            <v>104</v>
          </cell>
          <cell r="D47040" t="str">
            <v>MEJORPLUS SA DE CV</v>
          </cell>
        </row>
        <row r="47041">
          <cell r="C47041">
            <v>104</v>
          </cell>
          <cell r="D47041" t="str">
            <v>MEJORPLUS SA DE CV</v>
          </cell>
        </row>
        <row r="47042">
          <cell r="C47042">
            <v>130</v>
          </cell>
          <cell r="D47042" t="str">
            <v>PRODUCTOS PERLA, SA DE CV</v>
          </cell>
        </row>
        <row r="47043">
          <cell r="C47043">
            <v>130</v>
          </cell>
          <cell r="D47043" t="str">
            <v>PRODUCTOS PERLA, SA DE CV</v>
          </cell>
        </row>
        <row r="47044">
          <cell r="C47044">
            <v>130</v>
          </cell>
          <cell r="D47044" t="str">
            <v>PRODUCTOS PERLA, SA DE CV</v>
          </cell>
        </row>
        <row r="47045">
          <cell r="C47045" t="str">
            <v>PROSPECTOS</v>
          </cell>
          <cell r="D47045" t="str">
            <v>LA MODERNA USA</v>
          </cell>
        </row>
        <row r="47046">
          <cell r="C47046">
            <v>270</v>
          </cell>
          <cell r="D47046" t="str">
            <v>RESTAURANTES TOKS, S.A. DE C.V.</v>
          </cell>
        </row>
        <row r="47047">
          <cell r="C47047" t="str">
            <v>PROSPECTOS</v>
          </cell>
          <cell r="D47047" t="str">
            <v xml:space="preserve">PABISAN </v>
          </cell>
        </row>
        <row r="47048">
          <cell r="C47048">
            <v>89</v>
          </cell>
          <cell r="D47048" t="str">
            <v>KERRY INGREDIENTS DE MEXICO SA DE CV</v>
          </cell>
        </row>
        <row r="47049">
          <cell r="C47049">
            <v>89</v>
          </cell>
          <cell r="D47049" t="str">
            <v>KERRY INGREDIENTS DE MEXICO SA DE CV</v>
          </cell>
        </row>
        <row r="47050">
          <cell r="C47050">
            <v>89</v>
          </cell>
          <cell r="D47050" t="str">
            <v>KERRY INGREDIENTS DE MEXICO SA DE CV</v>
          </cell>
        </row>
        <row r="47051">
          <cell r="C47051">
            <v>174</v>
          </cell>
          <cell r="D47051" t="str">
            <v>GRUPO INDUSTRIAL CUADRITOS BIOTEK SA DE CV</v>
          </cell>
        </row>
        <row r="47052">
          <cell r="C47052">
            <v>174</v>
          </cell>
          <cell r="D47052" t="str">
            <v>GRUPO INDUSTRIAL CUADRITOS BIOTEK SA DE CV</v>
          </cell>
        </row>
        <row r="47053">
          <cell r="C47053">
            <v>104</v>
          </cell>
          <cell r="D47053" t="str">
            <v>MEJORPLUS SA DE CV</v>
          </cell>
        </row>
        <row r="47054">
          <cell r="C47054">
            <v>456</v>
          </cell>
          <cell r="D47054" t="str">
            <v>PROTEINAS MARINAS Y HARINAS DE SINALOA SA DE CV</v>
          </cell>
        </row>
        <row r="47055">
          <cell r="C47055">
            <v>482</v>
          </cell>
          <cell r="D47055" t="str">
            <v>PRODUCTOS LACTEOS LA PROVIDENCIA</v>
          </cell>
        </row>
        <row r="47056">
          <cell r="C47056">
            <v>24</v>
          </cell>
          <cell r="D47056" t="str">
            <v>C &amp; L ALIMENTOS SA DE CV</v>
          </cell>
        </row>
        <row r="47057">
          <cell r="C47057" t="str">
            <v>PROSPECTOS</v>
          </cell>
          <cell r="D47057" t="str">
            <v>AGROMIT</v>
          </cell>
        </row>
        <row r="47058">
          <cell r="C47058">
            <v>491</v>
          </cell>
          <cell r="D47058" t="str">
            <v>BACHOCO</v>
          </cell>
        </row>
        <row r="47059">
          <cell r="C47059" t="str">
            <v>PROSPECTOS</v>
          </cell>
          <cell r="D47059" t="str">
            <v>INULINA Y MIEL DE AGAVE</v>
          </cell>
        </row>
        <row r="47060">
          <cell r="C47060" t="str">
            <v>PROSPECTOS</v>
          </cell>
          <cell r="D47060" t="str">
            <v xml:space="preserve">CASA CENTINELA </v>
          </cell>
        </row>
        <row r="47061">
          <cell r="C47061" t="str">
            <v>PROSPECTOS</v>
          </cell>
          <cell r="D47061" t="str">
            <v xml:space="preserve">TEQUILA GALINDO </v>
          </cell>
        </row>
        <row r="47062">
          <cell r="C47062" t="str">
            <v>PROSPECTOS</v>
          </cell>
          <cell r="D47062" t="str">
            <v xml:space="preserve">TEQUILA LA MILAGROSA </v>
          </cell>
        </row>
        <row r="47063">
          <cell r="C47063">
            <v>381</v>
          </cell>
          <cell r="D47063" t="str">
            <v>HARI MASA DEL SURESTE, S.A. DE C.V.</v>
          </cell>
        </row>
        <row r="47064">
          <cell r="C47064" t="str">
            <v>PROSPECTOS</v>
          </cell>
          <cell r="D47064" t="str">
            <v xml:space="preserve">GRUPO LIRDEL </v>
          </cell>
        </row>
        <row r="47065">
          <cell r="C47065">
            <v>510</v>
          </cell>
          <cell r="D47065" t="str">
            <v>BIMBO</v>
          </cell>
        </row>
        <row r="47066">
          <cell r="C47066">
            <v>89</v>
          </cell>
          <cell r="D47066" t="str">
            <v>KERRY INGREDIENTS DE MEXICO SA DE CV</v>
          </cell>
        </row>
        <row r="47067">
          <cell r="C47067">
            <v>491</v>
          </cell>
          <cell r="D47067" t="str">
            <v>BACHOCO</v>
          </cell>
        </row>
        <row r="47068">
          <cell r="C47068">
            <v>491</v>
          </cell>
          <cell r="D47068" t="str">
            <v>BACHOCO</v>
          </cell>
        </row>
        <row r="47069">
          <cell r="C47069">
            <v>491</v>
          </cell>
          <cell r="D47069" t="str">
            <v>BACHOCO</v>
          </cell>
        </row>
        <row r="47070">
          <cell r="C47070">
            <v>491</v>
          </cell>
          <cell r="D47070" t="str">
            <v>BACHOCO</v>
          </cell>
        </row>
        <row r="47071">
          <cell r="C47071">
            <v>491</v>
          </cell>
          <cell r="D47071" t="str">
            <v>BACHOCO</v>
          </cell>
        </row>
        <row r="47072">
          <cell r="C47072">
            <v>491</v>
          </cell>
          <cell r="D47072" t="str">
            <v>BACHOCO</v>
          </cell>
        </row>
        <row r="47073">
          <cell r="C47073">
            <v>89</v>
          </cell>
          <cell r="D47073" t="str">
            <v>KERRY INGREDIENTS DE MEXICO SA DE CV</v>
          </cell>
        </row>
        <row r="47074">
          <cell r="C47074">
            <v>89</v>
          </cell>
          <cell r="D47074" t="str">
            <v>KERRY INGREDIENTS DE MEXICO SA DE CV</v>
          </cell>
        </row>
        <row r="47075">
          <cell r="C47075">
            <v>89</v>
          </cell>
          <cell r="D47075" t="str">
            <v>KERRY INGREDIENTS DE MEXICO SA DE CV</v>
          </cell>
        </row>
        <row r="47076">
          <cell r="C47076">
            <v>91</v>
          </cell>
          <cell r="D47076" t="str">
            <v>LABORATORIOS GRIFFITH  DE MEXICO SA DE CV</v>
          </cell>
        </row>
        <row r="47077">
          <cell r="C47077">
            <v>91</v>
          </cell>
          <cell r="D47077" t="str">
            <v>LABORATORIOS GRIFFITH  DE MEXICO SA DE CV</v>
          </cell>
        </row>
        <row r="47078">
          <cell r="C47078">
            <v>107</v>
          </cell>
          <cell r="D47078" t="str">
            <v>MICHEL ONTIVEROS PABLO IGNACIO</v>
          </cell>
        </row>
        <row r="47079">
          <cell r="C47079">
            <v>403</v>
          </cell>
          <cell r="D47079" t="str">
            <v>TECNOLOGÍA EN INGREDIENTES ALIMENTICIOS SA DE CV</v>
          </cell>
        </row>
        <row r="47080">
          <cell r="C47080">
            <v>24</v>
          </cell>
          <cell r="D47080" t="str">
            <v>C &amp; L ALIMENTOS SA DE CV</v>
          </cell>
        </row>
        <row r="47081">
          <cell r="C47081">
            <v>104</v>
          </cell>
          <cell r="D47081" t="str">
            <v>MEJORPLUS SA DE CV</v>
          </cell>
        </row>
        <row r="47082">
          <cell r="C47082">
            <v>104</v>
          </cell>
          <cell r="D47082" t="str">
            <v>MEJORPLUS SA DE CV</v>
          </cell>
        </row>
        <row r="47083">
          <cell r="C47083">
            <v>104</v>
          </cell>
          <cell r="D47083" t="str">
            <v>MEJORPLUS SA DE CV</v>
          </cell>
        </row>
        <row r="47084">
          <cell r="C47084">
            <v>104</v>
          </cell>
          <cell r="D47084" t="str">
            <v>MEJORPLUS SA DE CV</v>
          </cell>
        </row>
        <row r="47085">
          <cell r="C47085">
            <v>104</v>
          </cell>
          <cell r="D47085" t="str">
            <v>MEJORPLUS SA DE CV</v>
          </cell>
        </row>
        <row r="47086">
          <cell r="C47086">
            <v>130</v>
          </cell>
          <cell r="D47086" t="str">
            <v>PRODUCTOS PERLA, SA DE CV</v>
          </cell>
        </row>
        <row r="47087">
          <cell r="C47087">
            <v>130</v>
          </cell>
          <cell r="D47087" t="str">
            <v>PRODUCTOS PERLA, SA DE CV</v>
          </cell>
        </row>
        <row r="47088">
          <cell r="C47088">
            <v>130</v>
          </cell>
          <cell r="D47088" t="str">
            <v>PRODUCTOS PERLA, SA DE CV</v>
          </cell>
        </row>
        <row r="47089">
          <cell r="C47089" t="str">
            <v>PROSPECTOS</v>
          </cell>
          <cell r="D47089" t="str">
            <v>LA MODERNA USA</v>
          </cell>
        </row>
        <row r="47090">
          <cell r="C47090">
            <v>270</v>
          </cell>
          <cell r="D47090" t="str">
            <v>RESTAURANTES TOKS, S.A. DE C.V.</v>
          </cell>
        </row>
        <row r="47091">
          <cell r="C47091" t="str">
            <v>PROSPECTOS</v>
          </cell>
          <cell r="D47091" t="str">
            <v xml:space="preserve">PABISAN </v>
          </cell>
        </row>
        <row r="47092">
          <cell r="C47092">
            <v>89</v>
          </cell>
          <cell r="D47092" t="str">
            <v>KERRY INGREDIENTS DE MEXICO SA DE CV</v>
          </cell>
        </row>
        <row r="47093">
          <cell r="C47093">
            <v>89</v>
          </cell>
          <cell r="D47093" t="str">
            <v>KERRY INGREDIENTS DE MEXICO SA DE CV</v>
          </cell>
        </row>
        <row r="47094">
          <cell r="C47094">
            <v>89</v>
          </cell>
          <cell r="D47094" t="str">
            <v>KERRY INGREDIENTS DE MEXICO SA DE CV</v>
          </cell>
        </row>
        <row r="47095">
          <cell r="C47095">
            <v>174</v>
          </cell>
          <cell r="D47095" t="str">
            <v>GRUPO INDUSTRIAL CUADRITOS BIOTEK SA DE CV</v>
          </cell>
        </row>
        <row r="47096">
          <cell r="C47096">
            <v>174</v>
          </cell>
          <cell r="D47096" t="str">
            <v>GRUPO INDUSTRIAL CUADRITOS BIOTEK SA DE CV</v>
          </cell>
        </row>
        <row r="47097">
          <cell r="C47097">
            <v>104</v>
          </cell>
          <cell r="D47097" t="str">
            <v>MEJORPLUS SA DE CV</v>
          </cell>
        </row>
        <row r="47098">
          <cell r="C47098">
            <v>456</v>
          </cell>
          <cell r="D47098" t="str">
            <v>PROTEINAS MARINAS Y HARINAS DE SINALOA SA DE CV</v>
          </cell>
        </row>
        <row r="47099">
          <cell r="C47099">
            <v>482</v>
          </cell>
          <cell r="D47099" t="str">
            <v>PRODUCTOS LACTEOS LA PROVIDENCIA</v>
          </cell>
        </row>
        <row r="47100">
          <cell r="C47100">
            <v>24</v>
          </cell>
          <cell r="D47100" t="str">
            <v>C &amp; L ALIMENTOS SA DE CV</v>
          </cell>
        </row>
        <row r="47101">
          <cell r="C47101" t="str">
            <v>PROSPECTOS</v>
          </cell>
          <cell r="D47101" t="str">
            <v>AGROMIT</v>
          </cell>
        </row>
        <row r="47102">
          <cell r="C47102">
            <v>491</v>
          </cell>
          <cell r="D47102" t="str">
            <v>BACHOCO</v>
          </cell>
        </row>
        <row r="47103">
          <cell r="C47103" t="str">
            <v>PROSPECTOS</v>
          </cell>
          <cell r="D47103" t="str">
            <v>INULINA Y MIEL DE AGAVE</v>
          </cell>
        </row>
        <row r="47104">
          <cell r="C47104" t="str">
            <v>PROSPECTOS</v>
          </cell>
          <cell r="D47104" t="str">
            <v xml:space="preserve">CASA CENTINELA </v>
          </cell>
        </row>
        <row r="47105">
          <cell r="C47105" t="str">
            <v>PROSPECTOS</v>
          </cell>
          <cell r="D47105" t="str">
            <v xml:space="preserve">TEQUILA GALINDO </v>
          </cell>
        </row>
        <row r="47106">
          <cell r="C47106" t="str">
            <v>PROSPECTOS</v>
          </cell>
          <cell r="D47106" t="str">
            <v xml:space="preserve">TEQUILA LA MILAGROSA </v>
          </cell>
        </row>
        <row r="47107">
          <cell r="C47107">
            <v>381</v>
          </cell>
          <cell r="D47107" t="str">
            <v>HARI MASA DEL SURESTE, S.A. DE C.V.</v>
          </cell>
        </row>
        <row r="47108">
          <cell r="C47108" t="str">
            <v>PROSPECTOS</v>
          </cell>
          <cell r="D47108" t="str">
            <v xml:space="preserve">GRUPO LIRDEL </v>
          </cell>
        </row>
        <row r="47109">
          <cell r="C47109">
            <v>510</v>
          </cell>
          <cell r="D47109" t="str">
            <v>BIMBO</v>
          </cell>
        </row>
        <row r="47110">
          <cell r="C47110">
            <v>89</v>
          </cell>
          <cell r="D47110" t="str">
            <v>KERRY INGREDIENTS DE MEXICO SA DE CV</v>
          </cell>
        </row>
        <row r="47111">
          <cell r="C47111">
            <v>491</v>
          </cell>
          <cell r="D47111" t="str">
            <v>BACHOCO</v>
          </cell>
        </row>
        <row r="47112">
          <cell r="C47112">
            <v>491</v>
          </cell>
          <cell r="D47112" t="str">
            <v>BACHOCO</v>
          </cell>
        </row>
        <row r="47113">
          <cell r="C47113">
            <v>491</v>
          </cell>
          <cell r="D47113" t="str">
            <v>BACHOCO</v>
          </cell>
        </row>
        <row r="47114">
          <cell r="C47114">
            <v>491</v>
          </cell>
          <cell r="D47114" t="str">
            <v>BACHOCO</v>
          </cell>
        </row>
        <row r="47115">
          <cell r="C47115">
            <v>491</v>
          </cell>
          <cell r="D47115" t="str">
            <v>BACHOCO</v>
          </cell>
        </row>
        <row r="47116">
          <cell r="C47116">
            <v>491</v>
          </cell>
          <cell r="D47116" t="str">
            <v>BACHOCO</v>
          </cell>
        </row>
        <row r="47117">
          <cell r="C47117">
            <v>249</v>
          </cell>
          <cell r="D47117" t="str">
            <v>ASHLAND CHEMICAL DE MEXICO, S.A. DE C.V.</v>
          </cell>
        </row>
        <row r="47118">
          <cell r="C47118">
            <v>249</v>
          </cell>
          <cell r="D47118" t="str">
            <v>ASHLAND CHEMICAL DE MEXICO, S.A. DE C.V.</v>
          </cell>
        </row>
        <row r="47119">
          <cell r="C47119">
            <v>249</v>
          </cell>
          <cell r="D47119" t="str">
            <v>ASHLAND CHEMICAL DE MEXICO, S.A. DE C.V.</v>
          </cell>
        </row>
        <row r="47120">
          <cell r="C47120">
            <v>249</v>
          </cell>
          <cell r="D47120" t="str">
            <v>ASHLAND CHEMICAL DE MEXICO, S.A. DE C.V.</v>
          </cell>
        </row>
        <row r="47121">
          <cell r="C47121">
            <v>249</v>
          </cell>
          <cell r="D47121" t="str">
            <v>ASHLAND CHEMICAL DE MEXICO, S.A. DE C.V.</v>
          </cell>
        </row>
        <row r="47122">
          <cell r="C47122">
            <v>249</v>
          </cell>
          <cell r="D47122" t="str">
            <v>ASHLAND CHEMICAL DE MEXICO, S.A. DE C.V.</v>
          </cell>
        </row>
        <row r="47123">
          <cell r="C47123">
            <v>249</v>
          </cell>
          <cell r="D47123" t="str">
            <v>ASHLAND CHEMICAL DE MEXICO, S.A. DE C.V.</v>
          </cell>
        </row>
        <row r="47124">
          <cell r="C47124">
            <v>346</v>
          </cell>
          <cell r="D47124" t="str">
            <v>EXAGROMERICA, S.C. DE R.L. DE C.V.</v>
          </cell>
        </row>
        <row r="47125">
          <cell r="C47125">
            <v>249</v>
          </cell>
          <cell r="D47125" t="str">
            <v>ASHLAND CHEMICAL DE MEXICO, S.A. DE C.V.</v>
          </cell>
        </row>
        <row r="47126">
          <cell r="C47126">
            <v>177</v>
          </cell>
          <cell r="D47126" t="str">
            <v>COLOIDALES DUCHE SA DE CV</v>
          </cell>
        </row>
        <row r="47127">
          <cell r="C47127">
            <v>482</v>
          </cell>
          <cell r="D47127" t="str">
            <v>PRODUCTOS LACTEOS LA PROVIDENCIA</v>
          </cell>
        </row>
        <row r="47128">
          <cell r="C47128">
            <v>55</v>
          </cell>
          <cell r="D47128" t="str">
            <v>DISTRIBUIDORA DE TEXTILES AVANTE SA DE CV</v>
          </cell>
        </row>
        <row r="47129">
          <cell r="C47129">
            <v>249</v>
          </cell>
          <cell r="D47129" t="str">
            <v>ASHLAND CHEMICAL DE MEXICO, S.A. DE C.V.</v>
          </cell>
        </row>
        <row r="47130">
          <cell r="C47130">
            <v>249</v>
          </cell>
          <cell r="D47130" t="str">
            <v>ASHLAND CHEMICAL DE MEXICO, S.A. DE C.V.</v>
          </cell>
        </row>
        <row r="47131">
          <cell r="C47131">
            <v>441</v>
          </cell>
          <cell r="D47131" t="str">
            <v>BIMBO</v>
          </cell>
        </row>
        <row r="47132">
          <cell r="C47132" t="str">
            <v>MOSTR</v>
          </cell>
          <cell r="D47132" t="str">
            <v>VENTAS DE MOSTRADOR</v>
          </cell>
        </row>
        <row r="47133">
          <cell r="C47133" t="str">
            <v>MOSTR</v>
          </cell>
          <cell r="D47133" t="str">
            <v>VENTAS DE MOSTRADOR</v>
          </cell>
        </row>
        <row r="47134">
          <cell r="C47134">
            <v>179</v>
          </cell>
          <cell r="D47134" t="str">
            <v>TBG APPAREL S DE RL DE CV</v>
          </cell>
        </row>
        <row r="47135">
          <cell r="C47135">
            <v>174</v>
          </cell>
          <cell r="D47135" t="str">
            <v>GRUPO INDUSTRIAL CUADRITOS BIOTEK SA DE CV</v>
          </cell>
        </row>
        <row r="47136">
          <cell r="C47136">
            <v>113</v>
          </cell>
          <cell r="D47136" t="str">
            <v>GRUMA</v>
          </cell>
        </row>
        <row r="47137">
          <cell r="C47137">
            <v>113</v>
          </cell>
          <cell r="D47137" t="str">
            <v>GRUMA</v>
          </cell>
        </row>
        <row r="47138">
          <cell r="C47138">
            <v>16</v>
          </cell>
          <cell r="D47138" t="str">
            <v>GRUMA</v>
          </cell>
        </row>
        <row r="47139">
          <cell r="C47139">
            <v>502</v>
          </cell>
          <cell r="D47139" t="str">
            <v>LA BANDERITA</v>
          </cell>
        </row>
        <row r="47140">
          <cell r="C47140">
            <v>502</v>
          </cell>
          <cell r="D47140" t="str">
            <v>LA BANDERITA</v>
          </cell>
        </row>
        <row r="47141">
          <cell r="C47141">
            <v>502</v>
          </cell>
          <cell r="D47141" t="str">
            <v>LA BANDERITA</v>
          </cell>
        </row>
        <row r="47142">
          <cell r="C47142">
            <v>502</v>
          </cell>
          <cell r="D47142" t="str">
            <v>LA BANDERITA</v>
          </cell>
        </row>
        <row r="47143">
          <cell r="C47143">
            <v>502</v>
          </cell>
          <cell r="D47143" t="str">
            <v>LA BANDERITA</v>
          </cell>
        </row>
        <row r="47144">
          <cell r="C47144">
            <v>249</v>
          </cell>
          <cell r="D47144" t="str">
            <v>ASHLAND CHEMICAL DE MEXICO, S.A. DE C.V.</v>
          </cell>
        </row>
        <row r="47145">
          <cell r="C47145">
            <v>249</v>
          </cell>
          <cell r="D47145" t="str">
            <v>ASHLAND CHEMICAL DE MEXICO, S.A. DE C.V.</v>
          </cell>
        </row>
        <row r="47146">
          <cell r="C47146">
            <v>32</v>
          </cell>
          <cell r="D47146" t="str">
            <v>CERVECERIA CUAUHTEMOC MOCTEZUMA SA DE CV</v>
          </cell>
        </row>
        <row r="47147">
          <cell r="C47147">
            <v>134</v>
          </cell>
          <cell r="D47147" t="str">
            <v>QUIMICA HERNANDEZ RAMIREZ SA DE CV</v>
          </cell>
        </row>
        <row r="47148">
          <cell r="C47148">
            <v>134</v>
          </cell>
          <cell r="D47148" t="str">
            <v>QUIMICA HERNANDEZ RAMIREZ SA DE CV</v>
          </cell>
        </row>
        <row r="47149">
          <cell r="C47149">
            <v>530</v>
          </cell>
          <cell r="D47149" t="str">
            <v>KKT TEXTILES MEXICO</v>
          </cell>
        </row>
        <row r="47150">
          <cell r="C47150">
            <v>249</v>
          </cell>
          <cell r="D47150" t="str">
            <v>ASHLAND CHEMICAL DE MEXICO, S.A. DE C.V.</v>
          </cell>
        </row>
        <row r="47151">
          <cell r="C47151" t="str">
            <v>MOSTR</v>
          </cell>
          <cell r="D47151" t="str">
            <v>VENTAS DE MOSTRADOR</v>
          </cell>
        </row>
        <row r="47152">
          <cell r="C47152">
            <v>429</v>
          </cell>
          <cell r="D47152" t="str">
            <v>CERVECERIA PRIMUS, S.A. DE C.V.</v>
          </cell>
        </row>
        <row r="47153">
          <cell r="C47153">
            <v>429</v>
          </cell>
          <cell r="D47153" t="str">
            <v>CERVECERIA PRIMUS, S.A. DE C.V.</v>
          </cell>
        </row>
        <row r="47154">
          <cell r="C47154">
            <v>429</v>
          </cell>
          <cell r="D47154" t="str">
            <v>CERVECERIA PRIMUS, S.A. DE C.V.</v>
          </cell>
        </row>
        <row r="47155">
          <cell r="C47155">
            <v>184</v>
          </cell>
          <cell r="D47155" t="str">
            <v>CUEROMEX WET BLUE SA DE CV</v>
          </cell>
        </row>
        <row r="47156">
          <cell r="C47156">
            <v>184</v>
          </cell>
          <cell r="D47156" t="str">
            <v>CUEROMEX WET BLUE SA DE CV</v>
          </cell>
        </row>
        <row r="47157">
          <cell r="C47157">
            <v>330</v>
          </cell>
          <cell r="D47157" t="str">
            <v>QUIMICA QURTEC</v>
          </cell>
        </row>
        <row r="47158">
          <cell r="C47158">
            <v>337</v>
          </cell>
          <cell r="D47158" t="str">
            <v>CERVECERIA CUAUHTEMOC MOCTEZUMA SA DE CV</v>
          </cell>
        </row>
        <row r="47159">
          <cell r="C47159">
            <v>249</v>
          </cell>
          <cell r="D47159" t="str">
            <v>ASHLAND CHEMICAL DE MEXICO, S.A. DE C.V.</v>
          </cell>
        </row>
        <row r="47160">
          <cell r="C47160">
            <v>249</v>
          </cell>
          <cell r="D47160" t="str">
            <v>ASHLAND CHEMICAL DE MEXICO, S.A. DE C.V.</v>
          </cell>
        </row>
        <row r="47161">
          <cell r="C47161">
            <v>441</v>
          </cell>
          <cell r="D47161" t="str">
            <v>BIMBO</v>
          </cell>
        </row>
        <row r="47162">
          <cell r="C47162">
            <v>55</v>
          </cell>
          <cell r="D47162" t="str">
            <v>DISTRIBUIDORA DE TEXTILES AVANTE SA DE CV</v>
          </cell>
        </row>
        <row r="47163">
          <cell r="C47163">
            <v>55</v>
          </cell>
          <cell r="D47163" t="str">
            <v>DISTRIBUIDORA DE TEXTILES AVANTE SA DE CV</v>
          </cell>
        </row>
        <row r="47164">
          <cell r="C47164">
            <v>393</v>
          </cell>
          <cell r="D47164" t="str">
            <v>CERVECERIA CUAUHTEMOC MOCTEZUMA SA DE CV</v>
          </cell>
        </row>
        <row r="47165">
          <cell r="C47165">
            <v>393</v>
          </cell>
          <cell r="D47165" t="str">
            <v>CERVECERIA CUAUHTEMOC MOCTEZUMA SA DE CV</v>
          </cell>
        </row>
        <row r="47166">
          <cell r="C47166">
            <v>393</v>
          </cell>
          <cell r="D47166" t="str">
            <v>CERVECERIA CUAUHTEMOC MOCTEZUMA SA DE CV</v>
          </cell>
        </row>
        <row r="47167">
          <cell r="C47167">
            <v>393</v>
          </cell>
          <cell r="D47167" t="str">
            <v>CERVECERIA CUAUHTEMOC MOCTEZUMA SA DE CV</v>
          </cell>
        </row>
        <row r="47168">
          <cell r="C47168">
            <v>393</v>
          </cell>
          <cell r="D47168" t="str">
            <v>CERVECERIA CUAUHTEMOC MOCTEZUMA SA DE CV</v>
          </cell>
        </row>
        <row r="47169">
          <cell r="C47169">
            <v>249</v>
          </cell>
          <cell r="D47169" t="str">
            <v>ASHLAND CHEMICAL DE MEXICO, S.A. DE C.V.</v>
          </cell>
        </row>
        <row r="47170">
          <cell r="C47170">
            <v>249</v>
          </cell>
          <cell r="D47170" t="str">
            <v>ASHLAND CHEMICAL DE MEXICO, S.A. DE C.V.</v>
          </cell>
        </row>
        <row r="47171">
          <cell r="C47171">
            <v>531</v>
          </cell>
          <cell r="D47171" t="str">
            <v>PODER ORGANICO MCH</v>
          </cell>
        </row>
        <row r="47172">
          <cell r="C47172">
            <v>239</v>
          </cell>
          <cell r="D47172" t="str">
            <v>PROTEINAS NATURALES, S.A. (PROTENA, S.A.)</v>
          </cell>
        </row>
        <row r="47173">
          <cell r="C47173">
            <v>239</v>
          </cell>
          <cell r="D47173" t="str">
            <v>PROTEINAS NATURALES, S.A. (PROTENA, S.A.)</v>
          </cell>
        </row>
        <row r="47174">
          <cell r="C47174">
            <v>14</v>
          </cell>
          <cell r="D47174" t="str">
            <v>DISTRIBUIDORA TEXTIL ARTTEX, S.A. DE C.V.</v>
          </cell>
        </row>
        <row r="47175">
          <cell r="C47175">
            <v>249</v>
          </cell>
          <cell r="D47175" t="str">
            <v>ASHLAND CHEMICAL DE MEXICO, S.A. DE C.V.</v>
          </cell>
        </row>
        <row r="47176">
          <cell r="C47176">
            <v>470</v>
          </cell>
          <cell r="D47176" t="str">
            <v>EKSA MILLS</v>
          </cell>
        </row>
        <row r="47177">
          <cell r="C47177">
            <v>249</v>
          </cell>
          <cell r="D47177" t="str">
            <v>ASHLAND CHEMICAL DE MEXICO, S.A. DE C.V.</v>
          </cell>
        </row>
        <row r="47178">
          <cell r="C47178">
            <v>249</v>
          </cell>
          <cell r="D47178" t="str">
            <v>ASHLAND CHEMICAL DE MEXICO, S.A. DE C.V.</v>
          </cell>
        </row>
        <row r="47179">
          <cell r="C47179">
            <v>249</v>
          </cell>
          <cell r="D47179" t="str">
            <v>ASHLAND CHEMICAL DE MEXICO, S.A. DE C.V.</v>
          </cell>
        </row>
        <row r="47180">
          <cell r="C47180">
            <v>249</v>
          </cell>
          <cell r="D47180" t="str">
            <v>ASHLAND CHEMICAL DE MEXICO, S.A. DE C.V.</v>
          </cell>
        </row>
        <row r="47181">
          <cell r="C47181">
            <v>249</v>
          </cell>
          <cell r="D47181" t="str">
            <v>ASHLAND CHEMICAL DE MEXICO, S.A. DE C.V.</v>
          </cell>
        </row>
        <row r="47182">
          <cell r="C47182">
            <v>249</v>
          </cell>
          <cell r="D47182" t="str">
            <v>ASHLAND CHEMICAL DE MEXICO, S.A. DE C.V.</v>
          </cell>
        </row>
        <row r="47183">
          <cell r="C47183">
            <v>249</v>
          </cell>
          <cell r="D47183" t="str">
            <v>ASHLAND CHEMICAL DE MEXICO, S.A. DE C.V.</v>
          </cell>
        </row>
        <row r="47184">
          <cell r="C47184">
            <v>249</v>
          </cell>
          <cell r="D47184" t="str">
            <v>ASHLAND CHEMICAL DE MEXICO, S.A. DE C.V.</v>
          </cell>
        </row>
        <row r="47185">
          <cell r="C47185">
            <v>249</v>
          </cell>
          <cell r="D47185" t="str">
            <v>ASHLAND CHEMICAL DE MEXICO, S.A. DE C.V.</v>
          </cell>
        </row>
        <row r="47186">
          <cell r="C47186">
            <v>249</v>
          </cell>
          <cell r="D47186" t="str">
            <v>ASHLAND CHEMICAL DE MEXICO, S.A. DE C.V.</v>
          </cell>
        </row>
        <row r="47187">
          <cell r="C47187">
            <v>249</v>
          </cell>
          <cell r="D47187" t="str">
            <v>ASHLAND CHEMICAL DE MEXICO, S.A. DE C.V.</v>
          </cell>
        </row>
        <row r="47188">
          <cell r="C47188">
            <v>249</v>
          </cell>
          <cell r="D47188" t="str">
            <v>ASHLAND CHEMICAL DE MEXICO, S.A. DE C.V.</v>
          </cell>
        </row>
        <row r="47189">
          <cell r="C47189">
            <v>144</v>
          </cell>
          <cell r="D47189" t="str">
            <v>SUELAS WYNY SA DE CV</v>
          </cell>
        </row>
        <row r="47190">
          <cell r="C47190">
            <v>128</v>
          </cell>
          <cell r="D47190" t="str">
            <v>PRODUCTOS CURTIENTES SA DE CV</v>
          </cell>
        </row>
        <row r="47191">
          <cell r="C47191">
            <v>15</v>
          </cell>
          <cell r="D47191" t="str">
            <v>AVIGM SA DE CV</v>
          </cell>
        </row>
        <row r="47192">
          <cell r="C47192">
            <v>184</v>
          </cell>
          <cell r="D47192" t="str">
            <v>CUEROMEX WET BLUE SA DE CV</v>
          </cell>
        </row>
        <row r="47193">
          <cell r="C47193">
            <v>115</v>
          </cell>
          <cell r="D47193" t="str">
            <v>GRUMA</v>
          </cell>
        </row>
        <row r="47194">
          <cell r="C47194">
            <v>367</v>
          </cell>
          <cell r="D47194" t="str">
            <v>WRANGLER DE MEXICO, S. DE R.L. DE C.V.</v>
          </cell>
        </row>
        <row r="47195">
          <cell r="C47195">
            <v>500</v>
          </cell>
          <cell r="D47195" t="str">
            <v>HEINEKEN PERU SAC</v>
          </cell>
        </row>
        <row r="47196">
          <cell r="C47196">
            <v>392</v>
          </cell>
          <cell r="D47196" t="str">
            <v>CIH INTERNATIONAL, S.A.R.L.</v>
          </cell>
        </row>
        <row r="47197">
          <cell r="C47197">
            <v>392</v>
          </cell>
          <cell r="D47197" t="str">
            <v>CIH INTERNATIONAL, S.A.R.L.</v>
          </cell>
        </row>
        <row r="47198">
          <cell r="C47198">
            <v>337</v>
          </cell>
          <cell r="D47198" t="str">
            <v>CERVECERIA CUAUHTEMOC MOCTEZUMA SA DE CV</v>
          </cell>
        </row>
        <row r="47199">
          <cell r="C47199">
            <v>337</v>
          </cell>
          <cell r="D47199" t="str">
            <v>CERVECERIA CUAUHTEMOC MOCTEZUMA SA DE CV</v>
          </cell>
        </row>
        <row r="47200">
          <cell r="C47200">
            <v>79</v>
          </cell>
          <cell r="D47200" t="str">
            <v>GRUMA</v>
          </cell>
        </row>
        <row r="47201">
          <cell r="C47201">
            <v>390</v>
          </cell>
          <cell r="D47201" t="str">
            <v>PRODUCTORA DE ALIMENTOS MEXICANOS, S.A. DE C.V.</v>
          </cell>
        </row>
        <row r="47202">
          <cell r="C47202">
            <v>249</v>
          </cell>
          <cell r="D47202" t="str">
            <v>ASHLAND CHEMICAL DE MEXICO, S.A. DE C.V.</v>
          </cell>
        </row>
        <row r="47203">
          <cell r="C47203">
            <v>179</v>
          </cell>
          <cell r="D47203" t="str">
            <v>TBG APPAREL S DE RL DE CV</v>
          </cell>
        </row>
        <row r="47204">
          <cell r="C47204">
            <v>490</v>
          </cell>
          <cell r="D47204" t="str">
            <v>INDUSTRIA QUIMICA PQT</v>
          </cell>
        </row>
        <row r="47205">
          <cell r="C47205">
            <v>53</v>
          </cell>
          <cell r="D47205" t="str">
            <v>DINCO DEL NORTE SA DE CV</v>
          </cell>
        </row>
        <row r="47206">
          <cell r="C47206">
            <v>134</v>
          </cell>
          <cell r="D47206" t="str">
            <v>QUIMICA HERNANDEZ RAMIREZ SA DE CV</v>
          </cell>
        </row>
        <row r="47207">
          <cell r="C47207">
            <v>249</v>
          </cell>
          <cell r="D47207" t="str">
            <v>ASHLAND CHEMICAL DE MEXICO, S.A. DE C.V.</v>
          </cell>
        </row>
        <row r="47208">
          <cell r="C47208">
            <v>179</v>
          </cell>
          <cell r="D47208" t="str">
            <v>TBG APPAREL S DE RL DE CV</v>
          </cell>
        </row>
        <row r="47209">
          <cell r="C47209" t="str">
            <v>MOSTR</v>
          </cell>
          <cell r="D47209" t="str">
            <v>VENTAS DE MOSTRADOR</v>
          </cell>
        </row>
        <row r="47210">
          <cell r="C47210">
            <v>360</v>
          </cell>
          <cell r="D47210" t="str">
            <v>CITRICOS VEGA HERMANOS, S.A. DE C.V.</v>
          </cell>
        </row>
        <row r="47211">
          <cell r="C47211">
            <v>112</v>
          </cell>
          <cell r="D47211" t="str">
            <v>GRUMA</v>
          </cell>
        </row>
        <row r="47212">
          <cell r="C47212">
            <v>128</v>
          </cell>
          <cell r="D47212" t="str">
            <v>PRODUCTOS CURTIENTES SA DE CV</v>
          </cell>
        </row>
        <row r="47213">
          <cell r="C47213">
            <v>179</v>
          </cell>
          <cell r="D47213" t="str">
            <v>TBG APPAREL S DE RL DE CV</v>
          </cell>
        </row>
        <row r="47214">
          <cell r="C47214">
            <v>128</v>
          </cell>
          <cell r="D47214" t="str">
            <v>PRODUCTOS CURTIENTES SA DE CV</v>
          </cell>
        </row>
        <row r="47215">
          <cell r="C47215">
            <v>184</v>
          </cell>
          <cell r="D47215" t="str">
            <v>CUEROMEX WET BLUE SA DE CV</v>
          </cell>
        </row>
        <row r="47216">
          <cell r="C47216">
            <v>367</v>
          </cell>
          <cell r="D47216" t="str">
            <v>WRANGLER DE MEXICO, S. DE R.L. DE C.V.</v>
          </cell>
        </row>
        <row r="47217">
          <cell r="C47217">
            <v>500</v>
          </cell>
          <cell r="D47217" t="str">
            <v>HEINEKEN PERU SAC</v>
          </cell>
        </row>
        <row r="47218">
          <cell r="C47218">
            <v>79</v>
          </cell>
          <cell r="D47218" t="str">
            <v>GRUMA</v>
          </cell>
        </row>
        <row r="47219">
          <cell r="C47219" t="str">
            <v>MOSTR</v>
          </cell>
          <cell r="D47219" t="str">
            <v>VENTAS DE MOSTRADOR</v>
          </cell>
        </row>
        <row r="47220">
          <cell r="C47220">
            <v>128</v>
          </cell>
          <cell r="D47220" t="str">
            <v>PRODUCTOS CURTIENTES SA DE CV</v>
          </cell>
        </row>
        <row r="47221">
          <cell r="C47221">
            <v>128</v>
          </cell>
          <cell r="D47221" t="str">
            <v>PRODUCTOS CURTIENTES SA DE CV</v>
          </cell>
        </row>
        <row r="47222">
          <cell r="C47222">
            <v>500</v>
          </cell>
          <cell r="D47222" t="str">
            <v>HEINEKEN PERU SAC</v>
          </cell>
        </row>
        <row r="47223">
          <cell r="C47223">
            <v>31</v>
          </cell>
          <cell r="D47223" t="str">
            <v>CERVECERIA CUAUHTEMOC MOCTEZUMA SA DE CV</v>
          </cell>
        </row>
        <row r="47224">
          <cell r="C47224">
            <v>31</v>
          </cell>
          <cell r="D47224" t="str">
            <v>CERVECERIA CUAUHTEMOC MOCTEZUMA SA DE CV</v>
          </cell>
        </row>
        <row r="47225">
          <cell r="C47225">
            <v>31</v>
          </cell>
          <cell r="D47225" t="str">
            <v>CERVECERIA CUAUHTEMOC MOCTEZUMA SA DE CV</v>
          </cell>
        </row>
        <row r="47226">
          <cell r="C47226">
            <v>31</v>
          </cell>
          <cell r="D47226" t="str">
            <v>CERVECERIA CUAUHTEMOC MOCTEZUMA SA DE CV</v>
          </cell>
        </row>
        <row r="47227">
          <cell r="C47227">
            <v>31</v>
          </cell>
          <cell r="D47227" t="str">
            <v>CERVECERIA CUAUHTEMOC MOCTEZUMA SA DE CV</v>
          </cell>
        </row>
        <row r="47228">
          <cell r="C47228">
            <v>249</v>
          </cell>
          <cell r="D47228" t="str">
            <v>ASHLAND CHEMICAL DE MEXICO, S.A. DE C.V.</v>
          </cell>
        </row>
        <row r="47229">
          <cell r="C47229">
            <v>249</v>
          </cell>
          <cell r="D47229" t="str">
            <v>ASHLAND CHEMICAL DE MEXICO, S.A. DE C.V.</v>
          </cell>
        </row>
        <row r="47230">
          <cell r="C47230">
            <v>14</v>
          </cell>
          <cell r="D47230" t="str">
            <v>DISTRIBUIDORA TEXTIL ARTTEX, S.A. DE C.V.</v>
          </cell>
        </row>
        <row r="47231">
          <cell r="C47231">
            <v>519</v>
          </cell>
          <cell r="D47231" t="str">
            <v>BEIERSDORF MANUFACTURING MEXICO</v>
          </cell>
        </row>
        <row r="47232">
          <cell r="C47232">
            <v>184</v>
          </cell>
          <cell r="D47232" t="str">
            <v>CUEROMEX WET BLUE SA DE CV</v>
          </cell>
        </row>
        <row r="47233">
          <cell r="C47233">
            <v>184</v>
          </cell>
          <cell r="D47233" t="str">
            <v>CUEROMEX WET BLUE SA DE CV</v>
          </cell>
        </row>
        <row r="47234">
          <cell r="C47234">
            <v>184</v>
          </cell>
          <cell r="D47234" t="str">
            <v>CUEROMEX WET BLUE SA DE CV</v>
          </cell>
        </row>
        <row r="47235">
          <cell r="C47235">
            <v>249</v>
          </cell>
          <cell r="D47235" t="str">
            <v>ASHLAND CHEMICAL DE MEXICO, S.A. DE C.V.</v>
          </cell>
        </row>
        <row r="47236">
          <cell r="C47236">
            <v>249</v>
          </cell>
          <cell r="D47236" t="str">
            <v>ASHLAND CHEMICAL DE MEXICO, S.A. DE C.V.</v>
          </cell>
        </row>
        <row r="47237">
          <cell r="C47237">
            <v>249</v>
          </cell>
          <cell r="D47237" t="str">
            <v>ASHLAND CHEMICAL DE MEXICO, S.A. DE C.V.</v>
          </cell>
        </row>
        <row r="47238">
          <cell r="C47238">
            <v>249</v>
          </cell>
          <cell r="D47238" t="str">
            <v>ASHLAND CHEMICAL DE MEXICO, S.A. DE C.V.</v>
          </cell>
        </row>
        <row r="47239">
          <cell r="C47239">
            <v>249</v>
          </cell>
          <cell r="D47239" t="str">
            <v>ASHLAND CHEMICAL DE MEXICO, S.A. DE C.V.</v>
          </cell>
        </row>
        <row r="47240">
          <cell r="C47240">
            <v>420</v>
          </cell>
          <cell r="D47240" t="str">
            <v>PIELES SANTORO, S.A. DE C.V.</v>
          </cell>
        </row>
        <row r="47241">
          <cell r="C47241">
            <v>28</v>
          </cell>
          <cell r="D47241" t="str">
            <v>CERVECERIA CUAUHTEMOC MOCTEZUMA SA DE CV</v>
          </cell>
        </row>
        <row r="47242">
          <cell r="C47242">
            <v>28</v>
          </cell>
          <cell r="D47242" t="str">
            <v>CERVECERIA CUAUHTEMOC MOCTEZUMA SA DE CV</v>
          </cell>
        </row>
        <row r="47243">
          <cell r="C47243">
            <v>67</v>
          </cell>
          <cell r="D47243" t="str">
            <v>GELITA MEXICO S DE RL DE CV</v>
          </cell>
        </row>
        <row r="47244">
          <cell r="C47244">
            <v>67</v>
          </cell>
          <cell r="D47244" t="str">
            <v>GELITA MEXICO S DE RL DE CV</v>
          </cell>
        </row>
        <row r="47245">
          <cell r="C47245">
            <v>144</v>
          </cell>
          <cell r="D47245" t="str">
            <v>SUELAS WYNY SA DE CV</v>
          </cell>
        </row>
        <row r="47246">
          <cell r="C47246">
            <v>249</v>
          </cell>
          <cell r="D47246" t="str">
            <v>ASHLAND CHEMICAL DE MEXICO, S.A. DE C.V.</v>
          </cell>
        </row>
        <row r="47247">
          <cell r="C47247">
            <v>249</v>
          </cell>
          <cell r="D47247" t="str">
            <v>ASHLAND CHEMICAL DE MEXICO, S.A. DE C.V.</v>
          </cell>
        </row>
        <row r="47248">
          <cell r="C47248">
            <v>134</v>
          </cell>
          <cell r="D47248" t="str">
            <v>QUIMICA HERNANDEZ RAMIREZ SA DE CV</v>
          </cell>
        </row>
        <row r="47249">
          <cell r="C47249">
            <v>134</v>
          </cell>
          <cell r="D47249" t="str">
            <v>QUIMICA HERNANDEZ RAMIREZ SA DE CV</v>
          </cell>
        </row>
        <row r="47250">
          <cell r="C47250">
            <v>378</v>
          </cell>
          <cell r="D47250" t="str">
            <v>STONE LAV, S.A. DE C.V.</v>
          </cell>
        </row>
        <row r="47251">
          <cell r="C47251">
            <v>378</v>
          </cell>
          <cell r="D47251" t="str">
            <v>STONE LAV, S.A. DE C.V.</v>
          </cell>
        </row>
        <row r="47252">
          <cell r="C47252">
            <v>342</v>
          </cell>
          <cell r="D47252" t="str">
            <v>RED STRIPE</v>
          </cell>
        </row>
        <row r="47253">
          <cell r="C47253">
            <v>342</v>
          </cell>
          <cell r="D47253" t="str">
            <v>RED STRIPE</v>
          </cell>
        </row>
        <row r="47254">
          <cell r="C47254">
            <v>249</v>
          </cell>
          <cell r="D47254" t="str">
            <v>ASHLAND CHEMICAL DE MEXICO, S.A. DE C.V.</v>
          </cell>
        </row>
        <row r="47255">
          <cell r="C47255">
            <v>249</v>
          </cell>
          <cell r="D47255" t="str">
            <v>ASHLAND CHEMICAL DE MEXICO, S.A. DE C.V.</v>
          </cell>
        </row>
        <row r="47256">
          <cell r="C47256">
            <v>249</v>
          </cell>
          <cell r="D47256" t="str">
            <v>ASHLAND CHEMICAL DE MEXICO, S.A. DE C.V.</v>
          </cell>
        </row>
        <row r="47257">
          <cell r="C47257">
            <v>249</v>
          </cell>
          <cell r="D47257" t="str">
            <v>ASHLAND CHEMICAL DE MEXICO, S.A. DE C.V.</v>
          </cell>
        </row>
        <row r="47258">
          <cell r="C47258">
            <v>524</v>
          </cell>
          <cell r="D47258" t="str">
            <v>ENVATEC</v>
          </cell>
        </row>
        <row r="47259">
          <cell r="C47259">
            <v>517</v>
          </cell>
          <cell r="D47259" t="str">
            <v>MENUDEO QUIMICO</v>
          </cell>
        </row>
        <row r="47260">
          <cell r="C47260">
            <v>517</v>
          </cell>
          <cell r="D47260" t="str">
            <v>MENUDEO QUIMICO</v>
          </cell>
        </row>
        <row r="47261">
          <cell r="C47261">
            <v>517</v>
          </cell>
          <cell r="D47261" t="str">
            <v>MENUDEO QUIMICO</v>
          </cell>
        </row>
        <row r="47262">
          <cell r="C47262">
            <v>177</v>
          </cell>
          <cell r="D47262" t="str">
            <v>COLOIDALES DUCHE SA DE CV</v>
          </cell>
        </row>
        <row r="47263">
          <cell r="C47263">
            <v>138</v>
          </cell>
          <cell r="D47263" t="str">
            <v>RICAP SA DE CV</v>
          </cell>
        </row>
        <row r="47264">
          <cell r="C47264">
            <v>249</v>
          </cell>
          <cell r="D47264" t="str">
            <v>ASHLAND CHEMICAL DE MEXICO, S.A. DE C.V.</v>
          </cell>
        </row>
        <row r="47265">
          <cell r="C47265">
            <v>393</v>
          </cell>
          <cell r="D47265" t="str">
            <v>CERVECERIA CUAUHTEMOC MOCTEZUMA SA DE CV</v>
          </cell>
        </row>
        <row r="47266">
          <cell r="C47266">
            <v>393</v>
          </cell>
          <cell r="D47266" t="str">
            <v>CERVECERIA CUAUHTEMOC MOCTEZUMA SA DE CV</v>
          </cell>
        </row>
        <row r="47267">
          <cell r="C47267">
            <v>393</v>
          </cell>
          <cell r="D47267" t="str">
            <v>CERVECERIA CUAUHTEMOC MOCTEZUMA SA DE CV</v>
          </cell>
        </row>
        <row r="47268">
          <cell r="C47268">
            <v>393</v>
          </cell>
          <cell r="D47268" t="str">
            <v>CERVECERIA CUAUHTEMOC MOCTEZUMA SA DE CV</v>
          </cell>
        </row>
        <row r="47269">
          <cell r="C47269">
            <v>393</v>
          </cell>
          <cell r="D47269" t="str">
            <v>CERVECERIA CUAUHTEMOC MOCTEZUMA SA DE CV</v>
          </cell>
        </row>
        <row r="47270">
          <cell r="C47270">
            <v>33</v>
          </cell>
          <cell r="D47270" t="str">
            <v>CERVECERIA CUAUHTEMOC MOCTEZUMA SA DE CV</v>
          </cell>
        </row>
        <row r="47271">
          <cell r="C47271">
            <v>33</v>
          </cell>
          <cell r="D47271" t="str">
            <v>CERVECERIA CUAUHTEMOC MOCTEZUMA SA DE CV</v>
          </cell>
        </row>
        <row r="47272">
          <cell r="C47272">
            <v>33</v>
          </cell>
          <cell r="D47272" t="str">
            <v>CERVECERIA CUAUHTEMOC MOCTEZUMA SA DE CV</v>
          </cell>
        </row>
        <row r="47273">
          <cell r="C47273">
            <v>33</v>
          </cell>
          <cell r="D47273" t="str">
            <v>CERVECERIA CUAUHTEMOC MOCTEZUMA SA DE CV</v>
          </cell>
        </row>
        <row r="47274">
          <cell r="C47274">
            <v>30</v>
          </cell>
          <cell r="D47274" t="str">
            <v>CERVECERIA CUAUHTEMOC MOCTEZUMA SA DE CV</v>
          </cell>
        </row>
        <row r="47275">
          <cell r="C47275">
            <v>30</v>
          </cell>
          <cell r="D47275" t="str">
            <v>CERVECERIA CUAUHTEMOC MOCTEZUMA SA DE CV</v>
          </cell>
        </row>
        <row r="47276">
          <cell r="C47276">
            <v>177</v>
          </cell>
          <cell r="D47276" t="str">
            <v>COLOIDALES DUCHE SA DE CV</v>
          </cell>
        </row>
        <row r="47277">
          <cell r="C47277">
            <v>530</v>
          </cell>
          <cell r="D47277" t="str">
            <v>KKT TEXTILES MEXICO</v>
          </cell>
        </row>
        <row r="47278">
          <cell r="C47278">
            <v>249</v>
          </cell>
          <cell r="D47278" t="str">
            <v>ASHLAND CHEMICAL DE MEXICO, S.A. DE C.V.</v>
          </cell>
        </row>
        <row r="47279">
          <cell r="C47279">
            <v>367</v>
          </cell>
          <cell r="D47279" t="str">
            <v>WRANGLER DE MEXICO, S. DE R.L. DE C.V.</v>
          </cell>
        </row>
        <row r="47280">
          <cell r="C47280">
            <v>482</v>
          </cell>
          <cell r="D47280" t="str">
            <v>PRODUCTOS LACTEOS LA PROVIDENCIA</v>
          </cell>
        </row>
        <row r="47281">
          <cell r="C47281">
            <v>184</v>
          </cell>
          <cell r="D47281" t="str">
            <v>CUEROMEX WET BLUE SA DE CV</v>
          </cell>
        </row>
        <row r="47282">
          <cell r="C47282">
            <v>184</v>
          </cell>
          <cell r="D47282" t="str">
            <v>CUEROMEX WET BLUE SA DE CV</v>
          </cell>
        </row>
        <row r="47283">
          <cell r="C47283">
            <v>184</v>
          </cell>
          <cell r="D47283" t="str">
            <v>CUEROMEX WET BLUE SA DE CV</v>
          </cell>
        </row>
        <row r="47284">
          <cell r="C47284">
            <v>249</v>
          </cell>
          <cell r="D47284" t="str">
            <v>ASHLAND CHEMICAL DE MEXICO, S.A. DE C.V.</v>
          </cell>
        </row>
        <row r="47285">
          <cell r="C47285">
            <v>249</v>
          </cell>
          <cell r="D47285" t="str">
            <v>ASHLAND CHEMICAL DE MEXICO, S.A. DE C.V.</v>
          </cell>
        </row>
        <row r="47286">
          <cell r="C47286">
            <v>249</v>
          </cell>
          <cell r="D47286" t="str">
            <v>ASHLAND CHEMICAL DE MEXICO, S.A. DE C.V.</v>
          </cell>
        </row>
        <row r="47287">
          <cell r="C47287">
            <v>249</v>
          </cell>
          <cell r="D47287" t="str">
            <v>ASHLAND CHEMICAL DE MEXICO, S.A. DE C.V.</v>
          </cell>
        </row>
        <row r="47288">
          <cell r="C47288">
            <v>67</v>
          </cell>
          <cell r="D47288" t="str">
            <v>GELITA MEXICO S DE RL DE CV</v>
          </cell>
        </row>
        <row r="47289">
          <cell r="C47289">
            <v>249</v>
          </cell>
          <cell r="D47289" t="str">
            <v>ASHLAND CHEMICAL DE MEXICO, S.A. DE C.V.</v>
          </cell>
        </row>
        <row r="47290">
          <cell r="C47290">
            <v>249</v>
          </cell>
          <cell r="D47290" t="str">
            <v>ASHLAND CHEMICAL DE MEXICO, S.A. DE C.V.</v>
          </cell>
        </row>
        <row r="47291">
          <cell r="C47291">
            <v>306</v>
          </cell>
          <cell r="D47291" t="str">
            <v>GRIFFITH FOODS, S.A. DE C.V.</v>
          </cell>
        </row>
        <row r="47292">
          <cell r="C47292">
            <v>306</v>
          </cell>
          <cell r="D47292" t="str">
            <v>GRIFFITH FOODS, S.A. DE C.V.</v>
          </cell>
        </row>
        <row r="47293">
          <cell r="C47293">
            <v>306</v>
          </cell>
          <cell r="D47293" t="str">
            <v>GRIFFITH FOODS, S.A. DE C.V.</v>
          </cell>
        </row>
        <row r="47294">
          <cell r="C47294">
            <v>144</v>
          </cell>
          <cell r="D47294" t="str">
            <v>SUELAS WYNY SA DE CV</v>
          </cell>
        </row>
        <row r="47295">
          <cell r="C47295">
            <v>249</v>
          </cell>
          <cell r="D47295" t="str">
            <v>ASHLAND CHEMICAL DE MEXICO, S.A. DE C.V.</v>
          </cell>
        </row>
        <row r="47296">
          <cell r="C47296">
            <v>392</v>
          </cell>
          <cell r="D47296" t="str">
            <v>CIH INTERNATIONAL, S.A.R.L.</v>
          </cell>
        </row>
        <row r="47297">
          <cell r="C47297">
            <v>392</v>
          </cell>
          <cell r="D47297" t="str">
            <v>CIH INTERNATIONAL, S.A.R.L.</v>
          </cell>
        </row>
        <row r="47298">
          <cell r="C47298">
            <v>392</v>
          </cell>
          <cell r="D47298" t="str">
            <v>CIH INTERNATIONAL, S.A.R.L.</v>
          </cell>
        </row>
        <row r="47299">
          <cell r="C47299">
            <v>130</v>
          </cell>
          <cell r="D47299" t="str">
            <v>PRODUCTOS PERLA, SA DE CV</v>
          </cell>
        </row>
        <row r="47300">
          <cell r="C47300">
            <v>436</v>
          </cell>
          <cell r="D47300" t="str">
            <v>CERVECERIA PANAMA, S.A.</v>
          </cell>
        </row>
        <row r="47301">
          <cell r="C47301">
            <v>436</v>
          </cell>
          <cell r="D47301" t="str">
            <v>CERVECERIA PANAMA, S.A.</v>
          </cell>
        </row>
        <row r="47302">
          <cell r="C47302">
            <v>32</v>
          </cell>
          <cell r="D47302" t="str">
            <v>CERVECERIA CUAUHTEMOC MOCTEZUMA SA DE CV</v>
          </cell>
        </row>
        <row r="47303">
          <cell r="C47303">
            <v>32</v>
          </cell>
          <cell r="D47303" t="str">
            <v>CERVECERIA CUAUHTEMOC MOCTEZUMA SA DE CV</v>
          </cell>
        </row>
        <row r="47304">
          <cell r="C47304">
            <v>249</v>
          </cell>
          <cell r="D47304" t="str">
            <v>ASHLAND CHEMICAL DE MEXICO, S.A. DE C.V.</v>
          </cell>
        </row>
        <row r="47305">
          <cell r="C47305">
            <v>152</v>
          </cell>
          <cell r="D47305" t="str">
            <v>VALLE REDONDO SA DE CV</v>
          </cell>
        </row>
        <row r="47306">
          <cell r="C47306" t="str">
            <v>MOSTR</v>
          </cell>
          <cell r="D47306" t="str">
            <v>VENTAS DE MOSTRADOR</v>
          </cell>
        </row>
        <row r="47307">
          <cell r="C47307" t="str">
            <v>MOSTR</v>
          </cell>
          <cell r="D47307" t="str">
            <v>VENTAS DE MOSTRADOR</v>
          </cell>
        </row>
        <row r="47308">
          <cell r="C47308">
            <v>249</v>
          </cell>
          <cell r="D47308" t="str">
            <v>ASHLAND CHEMICAL DE MEXICO, S.A. DE C.V.</v>
          </cell>
        </row>
        <row r="47309">
          <cell r="C47309">
            <v>104</v>
          </cell>
          <cell r="D47309" t="str">
            <v>MEJORPLUS SA DE CV</v>
          </cell>
        </row>
        <row r="47310">
          <cell r="C47310">
            <v>104</v>
          </cell>
          <cell r="D47310" t="str">
            <v>MEJORPLUS SA DE CV</v>
          </cell>
        </row>
        <row r="47311">
          <cell r="C47311">
            <v>40</v>
          </cell>
          <cell r="D47311" t="str">
            <v>CITROLIM SA DE CV</v>
          </cell>
        </row>
        <row r="47312">
          <cell r="C47312">
            <v>441</v>
          </cell>
          <cell r="D47312" t="str">
            <v>BIMBO</v>
          </cell>
        </row>
        <row r="47313">
          <cell r="C47313">
            <v>249</v>
          </cell>
          <cell r="D47313" t="str">
            <v>ASHLAND CHEMICAL DE MEXICO, S.A. DE C.V.</v>
          </cell>
        </row>
        <row r="47314">
          <cell r="C47314">
            <v>29</v>
          </cell>
          <cell r="D47314" t="str">
            <v>CERVECERIA CUAUHTEMOC MOCTEZUMA SA DE CV</v>
          </cell>
        </row>
        <row r="47315">
          <cell r="C47315">
            <v>14</v>
          </cell>
          <cell r="D47315" t="str">
            <v>DISTRIBUIDORA TEXTIL ARTTEX, S.A. DE C.V.</v>
          </cell>
        </row>
        <row r="47316">
          <cell r="C47316">
            <v>249</v>
          </cell>
          <cell r="D47316" t="str">
            <v>ASHLAND CHEMICAL DE MEXICO, S.A. DE C.V.</v>
          </cell>
        </row>
        <row r="47317">
          <cell r="C47317">
            <v>249</v>
          </cell>
          <cell r="D47317" t="str">
            <v>ASHLAND CHEMICAL DE MEXICO, S.A. DE C.V.</v>
          </cell>
        </row>
        <row r="47318">
          <cell r="C47318">
            <v>239</v>
          </cell>
          <cell r="D47318" t="str">
            <v>PROTEINAS NATURALES, S.A. (PROTENA, S.A.)</v>
          </cell>
        </row>
        <row r="47319">
          <cell r="C47319">
            <v>239</v>
          </cell>
          <cell r="D47319" t="str">
            <v>PROTEINAS NATURALES, S.A. (PROTENA, S.A.)</v>
          </cell>
        </row>
        <row r="47320">
          <cell r="C47320">
            <v>249</v>
          </cell>
          <cell r="D47320" t="str">
            <v>ASHLAND CHEMICAL DE MEXICO, S.A. DE C.V.</v>
          </cell>
        </row>
        <row r="47321">
          <cell r="C47321">
            <v>249</v>
          </cell>
          <cell r="D47321" t="str">
            <v>ASHLAND CHEMICAL DE MEXICO, S.A. DE C.V.</v>
          </cell>
        </row>
        <row r="47322">
          <cell r="C47322">
            <v>249</v>
          </cell>
          <cell r="D47322" t="str">
            <v>ASHLAND CHEMICAL DE MEXICO, S.A. DE C.V.</v>
          </cell>
        </row>
        <row r="47323">
          <cell r="C47323">
            <v>249</v>
          </cell>
          <cell r="D47323" t="str">
            <v>ASHLAND CHEMICAL DE MEXICO, S.A. DE C.V.</v>
          </cell>
        </row>
        <row r="47324">
          <cell r="C47324">
            <v>249</v>
          </cell>
          <cell r="D47324" t="str">
            <v>ASHLAND CHEMICAL DE MEXICO, S.A. DE C.V.</v>
          </cell>
        </row>
        <row r="47325">
          <cell r="C47325">
            <v>492</v>
          </cell>
          <cell r="D47325" t="str">
            <v>INDUSTRIAS BARDA</v>
          </cell>
        </row>
        <row r="47326">
          <cell r="C47326">
            <v>144</v>
          </cell>
          <cell r="D47326" t="str">
            <v>SUELAS WYNY SA DE CV</v>
          </cell>
        </row>
        <row r="47327">
          <cell r="C47327">
            <v>22</v>
          </cell>
          <cell r="D47327" t="str">
            <v>BIOTECNICA INTERNACIONAL SA DE CV</v>
          </cell>
        </row>
        <row r="47328">
          <cell r="C47328">
            <v>112</v>
          </cell>
          <cell r="D47328" t="str">
            <v>GRUMA</v>
          </cell>
        </row>
        <row r="47329">
          <cell r="C47329">
            <v>490</v>
          </cell>
          <cell r="D47329" t="str">
            <v>INDUSTRIA QUIMICA PQT</v>
          </cell>
        </row>
        <row r="47330">
          <cell r="C47330">
            <v>490</v>
          </cell>
          <cell r="D47330" t="str">
            <v>INDUSTRIA QUIMICA PQT</v>
          </cell>
        </row>
        <row r="47331">
          <cell r="C47331">
            <v>378</v>
          </cell>
          <cell r="D47331" t="str">
            <v>STONE LAV, S.A. DE C.V.</v>
          </cell>
        </row>
        <row r="47332">
          <cell r="C47332">
            <v>378</v>
          </cell>
          <cell r="D47332" t="str">
            <v>STONE LAV, S.A. DE C.V.</v>
          </cell>
        </row>
        <row r="47333">
          <cell r="C47333">
            <v>392</v>
          </cell>
          <cell r="D47333" t="str">
            <v>CIH INTERNATIONAL, S.A.R.L.</v>
          </cell>
        </row>
        <row r="47334">
          <cell r="C47334">
            <v>238</v>
          </cell>
          <cell r="D47334" t="str">
            <v>ANSA MCAL TRADING, INC.</v>
          </cell>
        </row>
        <row r="47335">
          <cell r="C47335">
            <v>89</v>
          </cell>
          <cell r="D47335" t="str">
            <v>KERRY INGREDIENTS DE MEXICO SA DE CV</v>
          </cell>
        </row>
        <row r="47336">
          <cell r="C47336">
            <v>89</v>
          </cell>
          <cell r="D47336" t="str">
            <v>KERRY INGREDIENTS DE MEXICO SA DE CV</v>
          </cell>
        </row>
        <row r="47337">
          <cell r="C47337">
            <v>409</v>
          </cell>
          <cell r="D47337" t="str">
            <v>INGENIERO FRANCISCO QUINZAÑOS Y CIA SA DE CV</v>
          </cell>
        </row>
        <row r="47338">
          <cell r="C47338">
            <v>409</v>
          </cell>
          <cell r="D47338" t="str">
            <v>INGENIERO FRANCISCO QUINZAÑOS Y CIA SA DE CV</v>
          </cell>
        </row>
        <row r="47339">
          <cell r="C47339">
            <v>53</v>
          </cell>
          <cell r="D47339" t="str">
            <v>DINCO DEL NORTE SA DE CV</v>
          </cell>
        </row>
        <row r="47340">
          <cell r="C47340">
            <v>53</v>
          </cell>
          <cell r="D47340" t="str">
            <v>DINCO DEL NORTE SA DE CV</v>
          </cell>
        </row>
        <row r="47341">
          <cell r="C47341">
            <v>367</v>
          </cell>
          <cell r="D47341" t="str">
            <v>WRANGLER DE MEXICO, S. DE R.L. DE C.V.</v>
          </cell>
        </row>
        <row r="47342">
          <cell r="C47342">
            <v>367</v>
          </cell>
          <cell r="D47342" t="str">
            <v>WRANGLER DE MEXICO, S. DE R.L. DE C.V.</v>
          </cell>
        </row>
        <row r="47343">
          <cell r="C47343">
            <v>249</v>
          </cell>
          <cell r="D47343" t="str">
            <v>ASHLAND CHEMICAL DE MEXICO, S.A. DE C.V.</v>
          </cell>
        </row>
        <row r="47344">
          <cell r="C47344">
            <v>313</v>
          </cell>
          <cell r="D47344" t="str">
            <v>COMMONWEALTH BREWERY LTD</v>
          </cell>
        </row>
        <row r="47345">
          <cell r="C47345">
            <v>184</v>
          </cell>
          <cell r="D47345" t="str">
            <v>CUEROMEX WET BLUE SA DE CV</v>
          </cell>
        </row>
        <row r="47346">
          <cell r="C47346">
            <v>184</v>
          </cell>
          <cell r="D47346" t="str">
            <v>CUEROMEX WET BLUE SA DE CV</v>
          </cell>
        </row>
        <row r="47347">
          <cell r="C47347">
            <v>184</v>
          </cell>
          <cell r="D47347" t="str">
            <v>CUEROMEX WET BLUE SA DE CV</v>
          </cell>
        </row>
        <row r="47348">
          <cell r="C47348">
            <v>130</v>
          </cell>
          <cell r="D47348" t="str">
            <v>PRODUCTOS PERLA, SA DE CV</v>
          </cell>
        </row>
        <row r="47349">
          <cell r="C47349">
            <v>28</v>
          </cell>
          <cell r="D47349" t="str">
            <v>CERVECERIA CUAUHTEMOC MOCTEZUMA SA DE CV</v>
          </cell>
        </row>
        <row r="47350">
          <cell r="C47350">
            <v>28</v>
          </cell>
          <cell r="D47350" t="str">
            <v>CERVECERIA CUAUHTEMOC MOCTEZUMA SA DE CV</v>
          </cell>
        </row>
        <row r="47351">
          <cell r="C47351">
            <v>28</v>
          </cell>
          <cell r="D47351" t="str">
            <v>CERVECERIA CUAUHTEMOC MOCTEZUMA SA DE CV</v>
          </cell>
        </row>
        <row r="47352">
          <cell r="C47352">
            <v>28</v>
          </cell>
          <cell r="D47352" t="str">
            <v>CERVECERIA CUAUHTEMOC MOCTEZUMA SA DE CV</v>
          </cell>
        </row>
        <row r="47353">
          <cell r="C47353">
            <v>33</v>
          </cell>
          <cell r="D47353" t="str">
            <v>CERVECERIA CUAUHTEMOC MOCTEZUMA SA DE CV</v>
          </cell>
        </row>
        <row r="47354">
          <cell r="C47354">
            <v>33</v>
          </cell>
          <cell r="D47354" t="str">
            <v>CERVECERIA CUAUHTEMOC MOCTEZUMA SA DE CV</v>
          </cell>
        </row>
        <row r="47355">
          <cell r="C47355">
            <v>33</v>
          </cell>
          <cell r="D47355" t="str">
            <v>CERVECERIA CUAUHTEMOC MOCTEZUMA SA DE CV</v>
          </cell>
        </row>
        <row r="47356">
          <cell r="C47356">
            <v>33</v>
          </cell>
          <cell r="D47356" t="str">
            <v>CERVECERIA CUAUHTEMOC MOCTEZUMA SA DE CV</v>
          </cell>
        </row>
        <row r="47357">
          <cell r="C47357">
            <v>33</v>
          </cell>
          <cell r="D47357" t="str">
            <v>CERVECERIA CUAUHTEMOC MOCTEZUMA SA DE CV</v>
          </cell>
        </row>
        <row r="47358">
          <cell r="C47358">
            <v>249</v>
          </cell>
          <cell r="D47358" t="str">
            <v>ASHLAND CHEMICAL DE MEXICO, S.A. DE C.V.</v>
          </cell>
        </row>
        <row r="47359">
          <cell r="C47359">
            <v>249</v>
          </cell>
          <cell r="D47359" t="str">
            <v>ASHLAND CHEMICAL DE MEXICO, S.A. DE C.V.</v>
          </cell>
        </row>
        <row r="47360">
          <cell r="C47360">
            <v>249</v>
          </cell>
          <cell r="D47360" t="str">
            <v>ASHLAND CHEMICAL DE MEXICO, S.A. DE C.V.</v>
          </cell>
        </row>
        <row r="47361">
          <cell r="C47361">
            <v>440</v>
          </cell>
          <cell r="D47361" t="str">
            <v>BIMBO</v>
          </cell>
        </row>
        <row r="47362">
          <cell r="C47362">
            <v>249</v>
          </cell>
          <cell r="D47362" t="str">
            <v>ASHLAND CHEMICAL DE MEXICO, S.A. DE C.V.</v>
          </cell>
        </row>
        <row r="47363">
          <cell r="C47363">
            <v>430</v>
          </cell>
          <cell r="D47363" t="str">
            <v>COMERCIALIZADORA Y DISTRIBUIDORA GLUP JEANS, S. DE R.L. DE C.V.</v>
          </cell>
        </row>
        <row r="47364">
          <cell r="C47364">
            <v>134</v>
          </cell>
          <cell r="D47364" t="str">
            <v>QUIMICA HERNANDEZ RAMIREZ SA DE CV</v>
          </cell>
        </row>
        <row r="47365">
          <cell r="C47365">
            <v>134</v>
          </cell>
          <cell r="D47365" t="str">
            <v>QUIMICA HERNANDEZ RAMIREZ SA DE CV</v>
          </cell>
        </row>
        <row r="47366">
          <cell r="C47366">
            <v>134</v>
          </cell>
          <cell r="D47366" t="str">
            <v>QUIMICA HERNANDEZ RAMIREZ SA DE CV</v>
          </cell>
        </row>
        <row r="47367">
          <cell r="C47367">
            <v>15</v>
          </cell>
          <cell r="D47367" t="str">
            <v>AVIGM SA DE CV</v>
          </cell>
        </row>
        <row r="47368">
          <cell r="C47368">
            <v>249</v>
          </cell>
          <cell r="D47368" t="str">
            <v>ASHLAND CHEMICAL DE MEXICO, S.A. DE C.V.</v>
          </cell>
        </row>
        <row r="47369">
          <cell r="C47369">
            <v>249</v>
          </cell>
          <cell r="D47369" t="str">
            <v>ASHLAND CHEMICAL DE MEXICO, S.A. DE C.V.</v>
          </cell>
        </row>
        <row r="47370">
          <cell r="C47370">
            <v>249</v>
          </cell>
          <cell r="D47370" t="str">
            <v>ASHLAND CHEMICAL DE MEXICO, S.A. DE C.V.</v>
          </cell>
        </row>
        <row r="47371">
          <cell r="C47371" t="str">
            <v>MOSTR</v>
          </cell>
          <cell r="D47371" t="str">
            <v>VENTAS DE MOSTRADOR</v>
          </cell>
        </row>
        <row r="47372">
          <cell r="C47372" t="str">
            <v>MOSTR</v>
          </cell>
          <cell r="D47372" t="str">
            <v>VENTAS DE MOSTRADOR</v>
          </cell>
        </row>
        <row r="47373">
          <cell r="C47373">
            <v>16</v>
          </cell>
          <cell r="D47373" t="str">
            <v>GRUMA</v>
          </cell>
        </row>
        <row r="47374">
          <cell r="C47374">
            <v>523</v>
          </cell>
          <cell r="D47374" t="str">
            <v>COMPAÑIA CERVECERA HERCULES</v>
          </cell>
        </row>
        <row r="47375">
          <cell r="C47375">
            <v>443</v>
          </cell>
          <cell r="D47375" t="str">
            <v>BIMBO</v>
          </cell>
        </row>
        <row r="47376">
          <cell r="C47376">
            <v>100</v>
          </cell>
          <cell r="D47376" t="str">
            <v>MANUFACTURAS KALTEX SA DE CV</v>
          </cell>
        </row>
        <row r="47377">
          <cell r="C47377">
            <v>392</v>
          </cell>
          <cell r="D47377" t="str">
            <v>CIH INTERNATIONAL, S.A.R.L.</v>
          </cell>
        </row>
        <row r="47378">
          <cell r="C47378">
            <v>392</v>
          </cell>
          <cell r="D47378" t="str">
            <v>CIH INTERNATIONAL, S.A.R.L.</v>
          </cell>
        </row>
        <row r="47379">
          <cell r="C47379">
            <v>249</v>
          </cell>
          <cell r="D47379" t="str">
            <v>ASHLAND CHEMICAL DE MEXICO, S.A. DE C.V.</v>
          </cell>
        </row>
        <row r="47380">
          <cell r="C47380">
            <v>249</v>
          </cell>
          <cell r="D47380" t="str">
            <v>ASHLAND CHEMICAL DE MEXICO, S.A. DE C.V.</v>
          </cell>
        </row>
        <row r="47381">
          <cell r="C47381">
            <v>392</v>
          </cell>
          <cell r="D47381" t="str">
            <v>CIH INTERNATIONAL, S.A.R.L.</v>
          </cell>
        </row>
        <row r="47382">
          <cell r="C47382">
            <v>392</v>
          </cell>
          <cell r="D47382" t="str">
            <v>CIH INTERNATIONAL, S.A.R.L.</v>
          </cell>
        </row>
        <row r="47383">
          <cell r="C47383">
            <v>67</v>
          </cell>
          <cell r="D47383" t="str">
            <v>GELITA MEXICO S DE RL DE CV</v>
          </cell>
        </row>
        <row r="47384">
          <cell r="C47384">
            <v>67</v>
          </cell>
          <cell r="D47384" t="str">
            <v>GELITA MEXICO S DE RL DE CV</v>
          </cell>
        </row>
        <row r="47385">
          <cell r="C47385">
            <v>520</v>
          </cell>
          <cell r="D47385" t="str">
            <v>MIGUEL ANGEL SALINAS NILSON</v>
          </cell>
        </row>
        <row r="47386">
          <cell r="C47386">
            <v>520</v>
          </cell>
          <cell r="D47386" t="str">
            <v>MIGUEL ANGEL SALINAS NILSON</v>
          </cell>
        </row>
        <row r="47387">
          <cell r="C47387">
            <v>177</v>
          </cell>
          <cell r="D47387" t="str">
            <v>COLOIDALES DUCHE SA DE CV</v>
          </cell>
        </row>
        <row r="47388">
          <cell r="C47388">
            <v>30</v>
          </cell>
          <cell r="D47388" t="str">
            <v>CERVECERIA CUAUHTEMOC MOCTEZUMA SA DE CV</v>
          </cell>
        </row>
        <row r="47389">
          <cell r="C47389">
            <v>249</v>
          </cell>
          <cell r="D47389" t="str">
            <v>ASHLAND CHEMICAL DE MEXICO, S.A. DE C.V.</v>
          </cell>
        </row>
        <row r="47390">
          <cell r="C47390">
            <v>249</v>
          </cell>
          <cell r="D47390" t="str">
            <v>ASHLAND CHEMICAL DE MEXICO, S.A. DE C.V.</v>
          </cell>
        </row>
        <row r="47391">
          <cell r="C47391">
            <v>249</v>
          </cell>
          <cell r="D47391" t="str">
            <v>ASHLAND CHEMICAL DE MEXICO, S.A. DE C.V.</v>
          </cell>
        </row>
        <row r="47392">
          <cell r="C47392">
            <v>184</v>
          </cell>
          <cell r="D47392" t="str">
            <v>CUEROMEX WET BLUE SA DE CV</v>
          </cell>
        </row>
        <row r="47393">
          <cell r="C47393">
            <v>184</v>
          </cell>
          <cell r="D47393" t="str">
            <v>CUEROMEX WET BLUE SA DE CV</v>
          </cell>
        </row>
        <row r="47394">
          <cell r="C47394">
            <v>144</v>
          </cell>
          <cell r="D47394" t="str">
            <v>SUELAS WYNY SA DE CV</v>
          </cell>
        </row>
        <row r="47395">
          <cell r="C47395">
            <v>378</v>
          </cell>
          <cell r="D47395" t="str">
            <v>STONE LAV, S.A. DE C.V.</v>
          </cell>
        </row>
        <row r="47396">
          <cell r="C47396">
            <v>378</v>
          </cell>
          <cell r="D47396" t="str">
            <v>STONE LAV, S.A. DE C.V.</v>
          </cell>
        </row>
        <row r="47397">
          <cell r="C47397">
            <v>398</v>
          </cell>
          <cell r="D47397" t="str">
            <v>NICMA, S.A. DE C.V.</v>
          </cell>
        </row>
        <row r="47398">
          <cell r="C47398">
            <v>398</v>
          </cell>
          <cell r="D47398" t="str">
            <v>NICMA, S.A. DE C.V.</v>
          </cell>
        </row>
        <row r="47399">
          <cell r="C47399">
            <v>398</v>
          </cell>
          <cell r="D47399" t="str">
            <v>NICMA, S.A. DE C.V.</v>
          </cell>
        </row>
        <row r="47400">
          <cell r="C47400">
            <v>403</v>
          </cell>
          <cell r="D47400" t="str">
            <v>TECNOLOGÍA EN INGREDIENTES ALIMENTICIOS SA DE CV</v>
          </cell>
        </row>
        <row r="47401">
          <cell r="C47401">
            <v>403</v>
          </cell>
          <cell r="D47401" t="str">
            <v>TECNOLOGÍA EN INGREDIENTES ALIMENTICIOS SA DE CV</v>
          </cell>
        </row>
        <row r="47402">
          <cell r="C47402">
            <v>249</v>
          </cell>
          <cell r="D47402" t="str">
            <v>ASHLAND CHEMICAL DE MEXICO, S.A. DE C.V.</v>
          </cell>
        </row>
        <row r="47403">
          <cell r="C47403">
            <v>249</v>
          </cell>
          <cell r="D47403" t="str">
            <v>ASHLAND CHEMICAL DE MEXICO, S.A. DE C.V.</v>
          </cell>
        </row>
        <row r="47404">
          <cell r="C47404">
            <v>249</v>
          </cell>
          <cell r="D47404" t="str">
            <v>ASHLAND CHEMICAL DE MEXICO, S.A. DE C.V.</v>
          </cell>
        </row>
        <row r="47405">
          <cell r="C47405">
            <v>249</v>
          </cell>
          <cell r="D47405" t="str">
            <v>ASHLAND CHEMICAL DE MEXICO, S.A. DE C.V.</v>
          </cell>
        </row>
        <row r="47406">
          <cell r="C47406">
            <v>249</v>
          </cell>
          <cell r="D47406" t="str">
            <v>ASHLAND CHEMICAL DE MEXICO, S.A. DE C.V.</v>
          </cell>
        </row>
        <row r="47407">
          <cell r="C47407">
            <v>489</v>
          </cell>
          <cell r="D47407" t="str">
            <v>MANUFACTURERA LEE DE MEXICO</v>
          </cell>
        </row>
        <row r="47408">
          <cell r="C47408">
            <v>489</v>
          </cell>
          <cell r="D47408" t="str">
            <v>MANUFACTURERA LEE DE MEXICO</v>
          </cell>
        </row>
        <row r="47409">
          <cell r="C47409">
            <v>429</v>
          </cell>
          <cell r="D47409" t="str">
            <v>CERVECERIA PRIMUS, S.A. DE C.V.</v>
          </cell>
        </row>
        <row r="47410">
          <cell r="C47410">
            <v>382</v>
          </cell>
          <cell r="D47410" t="str">
            <v>PC BIOLOGICS, S.A. DE C.V.</v>
          </cell>
        </row>
        <row r="47411">
          <cell r="C47411">
            <v>392</v>
          </cell>
          <cell r="D47411" t="str">
            <v>CIH INTERNATIONAL, S.A.R.L.</v>
          </cell>
        </row>
        <row r="47412">
          <cell r="C47412">
            <v>392</v>
          </cell>
          <cell r="D47412" t="str">
            <v>CIH INTERNATIONAL, S.A.R.L.</v>
          </cell>
        </row>
        <row r="47413">
          <cell r="C47413">
            <v>392</v>
          </cell>
          <cell r="D47413" t="str">
            <v>CIH INTERNATIONAL, S.A.R.L.</v>
          </cell>
        </row>
        <row r="47414">
          <cell r="C47414">
            <v>392</v>
          </cell>
          <cell r="D47414" t="str">
            <v>CIH INTERNATIONAL, S.A.R.L.</v>
          </cell>
        </row>
        <row r="47415">
          <cell r="C47415">
            <v>29</v>
          </cell>
          <cell r="D47415" t="str">
            <v>CERVECERIA CUAUHTEMOC MOCTEZUMA SA DE CV</v>
          </cell>
        </row>
        <row r="47416">
          <cell r="C47416">
            <v>29</v>
          </cell>
          <cell r="D47416" t="str">
            <v>CERVECERIA CUAUHTEMOC MOCTEZUMA SA DE CV</v>
          </cell>
        </row>
        <row r="47417">
          <cell r="C47417">
            <v>29</v>
          </cell>
          <cell r="D47417" t="str">
            <v>CERVECERIA CUAUHTEMOC MOCTEZUMA SA DE CV</v>
          </cell>
        </row>
        <row r="47418">
          <cell r="C47418">
            <v>249</v>
          </cell>
          <cell r="D47418" t="str">
            <v>ASHLAND CHEMICAL DE MEXICO, S.A. DE C.V.</v>
          </cell>
        </row>
        <row r="47419">
          <cell r="C47419">
            <v>14</v>
          </cell>
          <cell r="D47419" t="str">
            <v>DISTRIBUIDORA TEXTIL ARTTEX, S.A. DE C.V.</v>
          </cell>
        </row>
        <row r="47420">
          <cell r="C47420">
            <v>184</v>
          </cell>
          <cell r="D47420" t="str">
            <v>CUEROMEX WET BLUE SA DE CV</v>
          </cell>
        </row>
        <row r="47421">
          <cell r="C47421">
            <v>184</v>
          </cell>
          <cell r="D47421" t="str">
            <v>CUEROMEX WET BLUE SA DE CV</v>
          </cell>
        </row>
        <row r="47422">
          <cell r="C47422" t="str">
            <v>MOSTR</v>
          </cell>
          <cell r="D47422" t="str">
            <v>VENTAS DE MOSTRADOR</v>
          </cell>
        </row>
        <row r="47423">
          <cell r="C47423" t="str">
            <v>MOSTR</v>
          </cell>
          <cell r="D47423" t="str">
            <v>VENTAS DE MOSTRADOR</v>
          </cell>
        </row>
        <row r="47424">
          <cell r="C47424">
            <v>533</v>
          </cell>
          <cell r="D47424" t="str">
            <v>JUAN ANTONIO ROMERO FIERRO</v>
          </cell>
        </row>
        <row r="47425">
          <cell r="C47425">
            <v>134</v>
          </cell>
          <cell r="D47425" t="str">
            <v>QUIMICA HERNANDEZ RAMIREZ SA DE CV</v>
          </cell>
        </row>
        <row r="47426">
          <cell r="C47426">
            <v>134</v>
          </cell>
          <cell r="D47426" t="str">
            <v>QUIMICA HERNANDEZ RAMIREZ SA DE CV</v>
          </cell>
        </row>
        <row r="47427">
          <cell r="C47427">
            <v>134</v>
          </cell>
          <cell r="D47427" t="str">
            <v>QUIMICA HERNANDEZ RAMIREZ SA DE CV</v>
          </cell>
        </row>
        <row r="47428">
          <cell r="C47428">
            <v>144</v>
          </cell>
          <cell r="D47428" t="str">
            <v>SUELAS WYNY SA DE CV</v>
          </cell>
        </row>
        <row r="47429">
          <cell r="C47429">
            <v>6</v>
          </cell>
          <cell r="D47429" t="str">
            <v>AGRANA FRUIT MEXICO SA DE CV</v>
          </cell>
        </row>
        <row r="47430">
          <cell r="C47430">
            <v>482</v>
          </cell>
          <cell r="D47430" t="str">
            <v>PRODUCTOS LACTEOS LA PROVIDENCIA</v>
          </cell>
        </row>
        <row r="47431">
          <cell r="C47431">
            <v>202</v>
          </cell>
          <cell r="D47431" t="str">
            <v>CURTIDOS TREVIÑO SA DE CV</v>
          </cell>
        </row>
        <row r="47432">
          <cell r="C47432">
            <v>249</v>
          </cell>
          <cell r="D47432" t="str">
            <v>ASHLAND CHEMICAL DE MEXICO, S.A. DE C.V.</v>
          </cell>
        </row>
        <row r="47433">
          <cell r="C47433">
            <v>249</v>
          </cell>
          <cell r="D47433" t="str">
            <v>ASHLAND CHEMICAL DE MEXICO, S.A. DE C.V.</v>
          </cell>
        </row>
        <row r="47434">
          <cell r="C47434">
            <v>490</v>
          </cell>
          <cell r="D47434" t="str">
            <v>INDUSTRIA QUIMICA PQT</v>
          </cell>
        </row>
        <row r="47435">
          <cell r="C47435">
            <v>490</v>
          </cell>
          <cell r="D47435" t="str">
            <v>INDUSTRIA QUIMICA PQT</v>
          </cell>
        </row>
        <row r="47436">
          <cell r="C47436">
            <v>30</v>
          </cell>
          <cell r="D47436" t="str">
            <v>CERVECERIA CUAUHTEMOC MOCTEZUMA SA DE CV</v>
          </cell>
        </row>
        <row r="47437">
          <cell r="C47437">
            <v>28</v>
          </cell>
          <cell r="D47437" t="str">
            <v>CERVECERIA CUAUHTEMOC MOCTEZUMA SA DE CV</v>
          </cell>
        </row>
        <row r="47438">
          <cell r="C47438">
            <v>28</v>
          </cell>
          <cell r="D47438" t="str">
            <v>CERVECERIA CUAUHTEMOC MOCTEZUMA SA DE CV</v>
          </cell>
        </row>
        <row r="47439">
          <cell r="C47439">
            <v>28</v>
          </cell>
          <cell r="D47439" t="str">
            <v>CERVECERIA CUAUHTEMOC MOCTEZUMA SA DE CV</v>
          </cell>
        </row>
        <row r="47440">
          <cell r="C47440">
            <v>32</v>
          </cell>
          <cell r="D47440" t="str">
            <v>CERVECERIA CUAUHTEMOC MOCTEZUMA SA DE CV</v>
          </cell>
        </row>
        <row r="47441">
          <cell r="C47441">
            <v>32</v>
          </cell>
          <cell r="D47441" t="str">
            <v>CERVECERIA CUAUHTEMOC MOCTEZUMA SA DE CV</v>
          </cell>
        </row>
        <row r="47442">
          <cell r="C47442">
            <v>32</v>
          </cell>
          <cell r="D47442" t="str">
            <v>CERVECERIA CUAUHTEMOC MOCTEZUMA SA DE CV</v>
          </cell>
        </row>
        <row r="47443">
          <cell r="C47443">
            <v>32</v>
          </cell>
          <cell r="D47443" t="str">
            <v>CERVECERIA CUAUHTEMOC MOCTEZUMA SA DE CV</v>
          </cell>
        </row>
        <row r="47444">
          <cell r="C47444">
            <v>32</v>
          </cell>
          <cell r="D47444" t="str">
            <v>CERVECERIA CUAUHTEMOC MOCTEZUMA SA DE CV</v>
          </cell>
        </row>
        <row r="47445">
          <cell r="C47445">
            <v>532</v>
          </cell>
          <cell r="D47445" t="str">
            <v>GRUPO COMERCIAL YAZBEK</v>
          </cell>
        </row>
        <row r="47446">
          <cell r="C47446">
            <v>484</v>
          </cell>
          <cell r="D47446" t="str">
            <v>SERCONOMAR</v>
          </cell>
        </row>
        <row r="47447">
          <cell r="C47447">
            <v>184</v>
          </cell>
          <cell r="D47447" t="str">
            <v>CUEROMEX WET BLUE SA DE CV</v>
          </cell>
        </row>
        <row r="47448">
          <cell r="C47448">
            <v>184</v>
          </cell>
          <cell r="D47448" t="str">
            <v>CUEROMEX WET BLUE SA DE CV</v>
          </cell>
        </row>
        <row r="47449">
          <cell r="C47449">
            <v>249</v>
          </cell>
          <cell r="D47449" t="str">
            <v>ASHLAND CHEMICAL DE MEXICO, S.A. DE C.V.</v>
          </cell>
        </row>
        <row r="47450">
          <cell r="C47450">
            <v>249</v>
          </cell>
          <cell r="D47450" t="str">
            <v>ASHLAND CHEMICAL DE MEXICO, S.A. DE C.V.</v>
          </cell>
        </row>
        <row r="47451">
          <cell r="C47451">
            <v>249</v>
          </cell>
          <cell r="D47451" t="str">
            <v>ASHLAND CHEMICAL DE MEXICO, S.A. DE C.V.</v>
          </cell>
        </row>
        <row r="47452">
          <cell r="C47452">
            <v>249</v>
          </cell>
          <cell r="D47452" t="str">
            <v>ASHLAND CHEMICAL DE MEXICO, S.A. DE C.V.</v>
          </cell>
        </row>
        <row r="47453">
          <cell r="C47453">
            <v>249</v>
          </cell>
          <cell r="D47453" t="str">
            <v>ASHLAND CHEMICAL DE MEXICO, S.A. DE C.V.</v>
          </cell>
        </row>
        <row r="47454">
          <cell r="C47454">
            <v>249</v>
          </cell>
          <cell r="D47454" t="str">
            <v>ASHLAND CHEMICAL DE MEXICO, S.A. DE C.V.</v>
          </cell>
        </row>
        <row r="47455">
          <cell r="C47455">
            <v>249</v>
          </cell>
          <cell r="D47455" t="str">
            <v>ASHLAND CHEMICAL DE MEXICO, S.A. DE C.V.</v>
          </cell>
        </row>
        <row r="47456">
          <cell r="C47456">
            <v>436</v>
          </cell>
          <cell r="D47456" t="str">
            <v>CERVECERIA PANAMA, S.A.</v>
          </cell>
        </row>
        <row r="47457">
          <cell r="C47457">
            <v>436</v>
          </cell>
          <cell r="D47457" t="str">
            <v>CERVECERIA PANAMA, S.A.</v>
          </cell>
        </row>
        <row r="47458">
          <cell r="C47458">
            <v>67</v>
          </cell>
          <cell r="D47458" t="str">
            <v>GELITA MEXICO S DE RL DE CV</v>
          </cell>
        </row>
        <row r="47459">
          <cell r="C47459">
            <v>535</v>
          </cell>
          <cell r="D47459" t="str">
            <v>SIGMA ALIMENTOS CENTRO</v>
          </cell>
        </row>
        <row r="47460">
          <cell r="C47460">
            <v>535</v>
          </cell>
          <cell r="D47460" t="str">
            <v>SIGMA ALIMENTOS CENTRO</v>
          </cell>
        </row>
        <row r="47461">
          <cell r="C47461">
            <v>134</v>
          </cell>
          <cell r="D47461" t="str">
            <v>QUIMICA HERNANDEZ RAMIREZ SA DE CV</v>
          </cell>
        </row>
        <row r="47462">
          <cell r="C47462">
            <v>490</v>
          </cell>
          <cell r="D47462" t="str">
            <v>INDUSTRIA QUIMICA PQT</v>
          </cell>
        </row>
        <row r="47463">
          <cell r="C47463">
            <v>40</v>
          </cell>
          <cell r="D47463" t="str">
            <v>CITROLIM SA DE CV</v>
          </cell>
        </row>
        <row r="47464">
          <cell r="C47464">
            <v>31</v>
          </cell>
          <cell r="D47464" t="str">
            <v>CERVECERIA CUAUHTEMOC MOCTEZUMA SA DE CV</v>
          </cell>
        </row>
        <row r="47465">
          <cell r="C47465">
            <v>33</v>
          </cell>
          <cell r="D47465" t="str">
            <v>CERVECERIA CUAUHTEMOC MOCTEZUMA SA DE CV</v>
          </cell>
        </row>
        <row r="47466">
          <cell r="C47466">
            <v>249</v>
          </cell>
          <cell r="D47466" t="str">
            <v>ASHLAND CHEMICAL DE MEXICO, S.A. DE C.V.</v>
          </cell>
        </row>
        <row r="47467">
          <cell r="C47467">
            <v>249</v>
          </cell>
          <cell r="D47467" t="str">
            <v>ASHLAND CHEMICAL DE MEXICO, S.A. DE C.V.</v>
          </cell>
        </row>
        <row r="47468">
          <cell r="C47468">
            <v>249</v>
          </cell>
          <cell r="D47468" t="str">
            <v>ASHLAND CHEMICAL DE MEXICO, S.A. DE C.V.</v>
          </cell>
        </row>
        <row r="47469">
          <cell r="C47469">
            <v>249</v>
          </cell>
          <cell r="D47469" t="str">
            <v>ASHLAND CHEMICAL DE MEXICO, S.A. DE C.V.</v>
          </cell>
        </row>
        <row r="47470">
          <cell r="C47470">
            <v>89</v>
          </cell>
          <cell r="D47470" t="str">
            <v>KERRY INGREDIENTS DE MEXICO SA DE CV</v>
          </cell>
        </row>
        <row r="47471">
          <cell r="C47471">
            <v>14</v>
          </cell>
          <cell r="D47471" t="str">
            <v>DISTRIBUIDORA TEXTIL ARTTEX, S.A. DE C.V.</v>
          </cell>
        </row>
        <row r="47472">
          <cell r="C47472">
            <v>14</v>
          </cell>
          <cell r="D47472" t="str">
            <v>DISTRIBUIDORA TEXTIL ARTTEX, S.A. DE C.V.</v>
          </cell>
        </row>
        <row r="47473">
          <cell r="C47473">
            <v>14</v>
          </cell>
          <cell r="D47473" t="str">
            <v>DISTRIBUIDORA TEXTIL ARTTEX, S.A. DE C.V.</v>
          </cell>
        </row>
        <row r="47474">
          <cell r="C47474">
            <v>533</v>
          </cell>
          <cell r="D47474" t="str">
            <v>JUAN ANTONIO ROMERO FIERRO</v>
          </cell>
        </row>
        <row r="47475">
          <cell r="C47475">
            <v>420</v>
          </cell>
          <cell r="D47475" t="str">
            <v>PIELES SANTORO, S.A. DE C.V.</v>
          </cell>
        </row>
        <row r="47476">
          <cell r="C47476">
            <v>337</v>
          </cell>
          <cell r="D47476" t="str">
            <v>CERVECERIA CUAUHTEMOC MOCTEZUMA SA DE CV</v>
          </cell>
        </row>
        <row r="47477">
          <cell r="C47477">
            <v>337</v>
          </cell>
          <cell r="D47477" t="str">
            <v>CERVECERIA CUAUHTEMOC MOCTEZUMA SA DE CV</v>
          </cell>
        </row>
        <row r="47478">
          <cell r="C47478">
            <v>337</v>
          </cell>
          <cell r="D47478" t="str">
            <v>CERVECERIA CUAUHTEMOC MOCTEZUMA SA DE CV</v>
          </cell>
        </row>
        <row r="47479">
          <cell r="C47479">
            <v>337</v>
          </cell>
          <cell r="D47479" t="str">
            <v>CERVECERIA CUAUHTEMOC MOCTEZUMA SA DE CV</v>
          </cell>
        </row>
        <row r="47480">
          <cell r="C47480">
            <v>337</v>
          </cell>
          <cell r="D47480" t="str">
            <v>CERVECERIA CUAUHTEMOC MOCTEZUMA SA DE CV</v>
          </cell>
        </row>
        <row r="47481">
          <cell r="C47481">
            <v>28</v>
          </cell>
          <cell r="D47481" t="str">
            <v>CERVECERIA CUAUHTEMOC MOCTEZUMA SA DE CV</v>
          </cell>
        </row>
        <row r="47482">
          <cell r="C47482">
            <v>28</v>
          </cell>
          <cell r="D47482" t="str">
            <v>CERVECERIA CUAUHTEMOC MOCTEZUMA SA DE CV</v>
          </cell>
        </row>
        <row r="47483">
          <cell r="C47483">
            <v>28</v>
          </cell>
          <cell r="D47483" t="str">
            <v>CERVECERIA CUAUHTEMOC MOCTEZUMA SA DE CV</v>
          </cell>
        </row>
        <row r="47484">
          <cell r="C47484">
            <v>441</v>
          </cell>
          <cell r="D47484" t="str">
            <v>BIMBO</v>
          </cell>
        </row>
        <row r="47485">
          <cell r="C47485">
            <v>517</v>
          </cell>
          <cell r="D47485" t="str">
            <v>MENUDEO QUIMICO</v>
          </cell>
        </row>
        <row r="47486">
          <cell r="C47486">
            <v>184</v>
          </cell>
          <cell r="D47486" t="str">
            <v>CUEROMEX WET BLUE SA DE CV</v>
          </cell>
        </row>
        <row r="47487">
          <cell r="C47487">
            <v>184</v>
          </cell>
          <cell r="D47487" t="str">
            <v>CUEROMEX WET BLUE SA DE CV</v>
          </cell>
        </row>
        <row r="47488">
          <cell r="C47488">
            <v>378</v>
          </cell>
          <cell r="D47488" t="str">
            <v>STONE LAV, S.A. DE C.V.</v>
          </cell>
        </row>
        <row r="47489">
          <cell r="C47489">
            <v>378</v>
          </cell>
          <cell r="D47489" t="str">
            <v>STONE LAV, S.A. DE C.V.</v>
          </cell>
        </row>
        <row r="47490">
          <cell r="C47490">
            <v>367</v>
          </cell>
          <cell r="D47490" t="str">
            <v>WRANGLER DE MEXICO, S. DE R.L. DE C.V.</v>
          </cell>
        </row>
        <row r="47491">
          <cell r="C47491">
            <v>367</v>
          </cell>
          <cell r="D47491" t="str">
            <v>WRANGLER DE MEXICO, S. DE R.L. DE C.V.</v>
          </cell>
        </row>
        <row r="47492">
          <cell r="C47492">
            <v>249</v>
          </cell>
          <cell r="D47492" t="str">
            <v>ASHLAND CHEMICAL DE MEXICO, S.A. DE C.V.</v>
          </cell>
        </row>
        <row r="47493">
          <cell r="C47493">
            <v>249</v>
          </cell>
          <cell r="D47493" t="str">
            <v>ASHLAND CHEMICAL DE MEXICO, S.A. DE C.V.</v>
          </cell>
        </row>
        <row r="47494">
          <cell r="C47494">
            <v>249</v>
          </cell>
          <cell r="D47494" t="str">
            <v>ASHLAND CHEMICAL DE MEXICO, S.A. DE C.V.</v>
          </cell>
        </row>
        <row r="47495">
          <cell r="C47495">
            <v>249</v>
          </cell>
          <cell r="D47495" t="str">
            <v>ASHLAND CHEMICAL DE MEXICO, S.A. DE C.V.</v>
          </cell>
        </row>
        <row r="47496">
          <cell r="C47496">
            <v>144</v>
          </cell>
          <cell r="D47496" t="str">
            <v>SUELAS WYNY SA DE CV</v>
          </cell>
        </row>
        <row r="47497">
          <cell r="C47497">
            <v>249</v>
          </cell>
          <cell r="D47497" t="str">
            <v>ASHLAND CHEMICAL DE MEXICO, S.A. DE C.V.</v>
          </cell>
        </row>
        <row r="47498">
          <cell r="C47498">
            <v>482</v>
          </cell>
          <cell r="D47498" t="str">
            <v>PRODUCTOS LACTEOS LA PROVIDENCIA</v>
          </cell>
        </row>
        <row r="47499">
          <cell r="C47499">
            <v>249</v>
          </cell>
          <cell r="D47499" t="str">
            <v>ASHLAND CHEMICAL DE MEXICO, S.A. DE C.V.</v>
          </cell>
        </row>
        <row r="47500">
          <cell r="C47500">
            <v>535</v>
          </cell>
          <cell r="D47500" t="str">
            <v>SIGMA ALIMENTOS CENTRO</v>
          </cell>
        </row>
        <row r="47501">
          <cell r="C47501">
            <v>113</v>
          </cell>
          <cell r="D47501" t="str">
            <v>GRUMA</v>
          </cell>
        </row>
        <row r="47502">
          <cell r="C47502" t="str">
            <v>MOSTR</v>
          </cell>
          <cell r="D47502" t="str">
            <v>VENTAS DE MOSTRADOR</v>
          </cell>
        </row>
        <row r="47503">
          <cell r="C47503" t="str">
            <v>MOSTR</v>
          </cell>
          <cell r="D47503" t="str">
            <v>VENTAS DE MOSTRADOR</v>
          </cell>
        </row>
        <row r="47504">
          <cell r="C47504">
            <v>249</v>
          </cell>
          <cell r="D47504" t="str">
            <v>ASHLAND CHEMICAL DE MEXICO, S.A. DE C.V.</v>
          </cell>
        </row>
        <row r="47505">
          <cell r="C47505">
            <v>249</v>
          </cell>
          <cell r="D47505" t="str">
            <v>ASHLAND CHEMICAL DE MEXICO, S.A. DE C.V.</v>
          </cell>
        </row>
        <row r="47506">
          <cell r="C47506" t="str">
            <v>MOSTR</v>
          </cell>
          <cell r="D47506" t="str">
            <v>VENTAS DE MOSTRADOR</v>
          </cell>
        </row>
        <row r="47507">
          <cell r="C47507">
            <v>16</v>
          </cell>
          <cell r="D47507" t="str">
            <v>GRUMA</v>
          </cell>
        </row>
        <row r="47508">
          <cell r="C47508">
            <v>422</v>
          </cell>
          <cell r="D47508" t="str">
            <v>DYSAL, S.A.P.I., DE C.V.</v>
          </cell>
        </row>
        <row r="47509">
          <cell r="C47509">
            <v>249</v>
          </cell>
          <cell r="D47509" t="str">
            <v>ASHLAND CHEMICAL DE MEXICO, S.A. DE C.V.</v>
          </cell>
        </row>
        <row r="47510">
          <cell r="C47510">
            <v>249</v>
          </cell>
          <cell r="D47510" t="str">
            <v>ASHLAND CHEMICAL DE MEXICO, S.A. DE C.V.</v>
          </cell>
        </row>
        <row r="47511">
          <cell r="C47511">
            <v>249</v>
          </cell>
          <cell r="D47511" t="str">
            <v>ASHLAND CHEMICAL DE MEXICO, S.A. DE C.V.</v>
          </cell>
        </row>
        <row r="47512">
          <cell r="C47512">
            <v>535</v>
          </cell>
          <cell r="D47512" t="str">
            <v>SIGMA ALIMENTOS CENTRO</v>
          </cell>
        </row>
        <row r="47513">
          <cell r="C47513">
            <v>313</v>
          </cell>
          <cell r="D47513" t="str">
            <v>COMMONWEALTH BREWERY LTD</v>
          </cell>
        </row>
        <row r="47514">
          <cell r="C47514">
            <v>313</v>
          </cell>
          <cell r="D47514" t="str">
            <v>COMMONWEALTH BREWERY LTD</v>
          </cell>
        </row>
        <row r="47515">
          <cell r="C47515">
            <v>238</v>
          </cell>
          <cell r="D47515" t="str">
            <v>ANSA MCAL TRADING, INC.</v>
          </cell>
        </row>
        <row r="47516">
          <cell r="C47516">
            <v>238</v>
          </cell>
          <cell r="D47516" t="str">
            <v>ANSA MCAL TRADING, INC.</v>
          </cell>
        </row>
        <row r="47517">
          <cell r="C47517">
            <v>517</v>
          </cell>
          <cell r="D47517" t="str">
            <v>MENUDEO QUIMICO</v>
          </cell>
        </row>
        <row r="47518">
          <cell r="C47518">
            <v>40</v>
          </cell>
          <cell r="D47518" t="str">
            <v>CITROLIM SA DE CV</v>
          </cell>
        </row>
        <row r="47519">
          <cell r="C47519">
            <v>184</v>
          </cell>
          <cell r="D47519" t="str">
            <v>CUEROMEX WET BLUE SA DE CV</v>
          </cell>
        </row>
        <row r="47520">
          <cell r="C47520">
            <v>184</v>
          </cell>
          <cell r="D47520" t="str">
            <v>CUEROMEX WET BLUE SA DE CV</v>
          </cell>
        </row>
        <row r="47521">
          <cell r="C47521">
            <v>41</v>
          </cell>
          <cell r="D47521" t="str">
            <v>COMERCIALIZADORA EL ORO SA  DE CV</v>
          </cell>
        </row>
        <row r="47522">
          <cell r="C47522">
            <v>41</v>
          </cell>
          <cell r="D47522" t="str">
            <v>COMERCIALIZADORA EL ORO SA  DE CV</v>
          </cell>
        </row>
        <row r="47523">
          <cell r="C47523">
            <v>152</v>
          </cell>
          <cell r="D47523" t="str">
            <v>VALLE REDONDO SA DE CV</v>
          </cell>
        </row>
        <row r="47524">
          <cell r="C47524">
            <v>152</v>
          </cell>
          <cell r="D47524" t="str">
            <v>VALLE REDONDO SA DE CV</v>
          </cell>
        </row>
        <row r="47525">
          <cell r="C47525">
            <v>152</v>
          </cell>
          <cell r="D47525" t="str">
            <v>VALLE REDONDO SA DE CV</v>
          </cell>
        </row>
        <row r="47526">
          <cell r="C47526">
            <v>249</v>
          </cell>
          <cell r="D47526" t="str">
            <v>ASHLAND CHEMICAL DE MEXICO, S.A. DE C.V.</v>
          </cell>
        </row>
        <row r="47527">
          <cell r="C47527">
            <v>249</v>
          </cell>
          <cell r="D47527" t="str">
            <v>ASHLAND CHEMICAL DE MEXICO, S.A. DE C.V.</v>
          </cell>
        </row>
        <row r="47528">
          <cell r="C47528">
            <v>249</v>
          </cell>
          <cell r="D47528" t="str">
            <v>ASHLAND CHEMICAL DE MEXICO, S.A. DE C.V.</v>
          </cell>
        </row>
        <row r="47529">
          <cell r="C47529">
            <v>249</v>
          </cell>
          <cell r="D47529" t="str">
            <v>ASHLAND CHEMICAL DE MEXICO, S.A. DE C.V.</v>
          </cell>
        </row>
        <row r="47530">
          <cell r="C47530">
            <v>249</v>
          </cell>
          <cell r="D47530" t="str">
            <v>ASHLAND CHEMICAL DE MEXICO, S.A. DE C.V.</v>
          </cell>
        </row>
        <row r="47531">
          <cell r="C47531">
            <v>249</v>
          </cell>
          <cell r="D47531" t="str">
            <v>ASHLAND CHEMICAL DE MEXICO, S.A. DE C.V.</v>
          </cell>
        </row>
        <row r="47532">
          <cell r="C47532">
            <v>443</v>
          </cell>
          <cell r="D47532" t="str">
            <v>BIMBO</v>
          </cell>
        </row>
        <row r="47533">
          <cell r="C47533">
            <v>442</v>
          </cell>
          <cell r="D47533" t="str">
            <v>BIMBO</v>
          </cell>
        </row>
        <row r="47534">
          <cell r="C47534">
            <v>441</v>
          </cell>
          <cell r="D47534" t="str">
            <v>BIMBO</v>
          </cell>
        </row>
        <row r="47535">
          <cell r="C47535">
            <v>249</v>
          </cell>
          <cell r="D47535" t="str">
            <v>ASHLAND CHEMICAL DE MEXICO, S.A. DE C.V.</v>
          </cell>
        </row>
        <row r="47536">
          <cell r="C47536">
            <v>249</v>
          </cell>
          <cell r="D47536" t="str">
            <v>ASHLAND CHEMICAL DE MEXICO, S.A. DE C.V.</v>
          </cell>
        </row>
        <row r="47537">
          <cell r="C47537">
            <v>31</v>
          </cell>
          <cell r="D47537" t="str">
            <v>CERVECERIA CUAUHTEMOC MOCTEZUMA SA DE CV</v>
          </cell>
        </row>
        <row r="47538">
          <cell r="C47538">
            <v>31</v>
          </cell>
          <cell r="D47538" t="str">
            <v>CERVECERIA CUAUHTEMOC MOCTEZUMA SA DE CV</v>
          </cell>
        </row>
        <row r="47539">
          <cell r="C47539">
            <v>28</v>
          </cell>
          <cell r="D47539" t="str">
            <v>CERVECERIA CUAUHTEMOC MOCTEZUMA SA DE CV</v>
          </cell>
        </row>
        <row r="47540">
          <cell r="C47540">
            <v>28</v>
          </cell>
          <cell r="D47540" t="str">
            <v>CERVECERIA CUAUHTEMOC MOCTEZUMA SA DE CV</v>
          </cell>
        </row>
        <row r="47541">
          <cell r="C47541">
            <v>29</v>
          </cell>
          <cell r="D47541" t="str">
            <v>CERVECERIA CUAUHTEMOC MOCTEZUMA SA DE CV</v>
          </cell>
        </row>
        <row r="47542">
          <cell r="C47542">
            <v>67</v>
          </cell>
          <cell r="D47542" t="str">
            <v>GELITA MEXICO S DE RL DE CV</v>
          </cell>
        </row>
        <row r="47543">
          <cell r="C47543">
            <v>67</v>
          </cell>
          <cell r="D47543" t="str">
            <v>GELITA MEXICO S DE RL DE CV</v>
          </cell>
        </row>
        <row r="47544">
          <cell r="C47544">
            <v>249</v>
          </cell>
          <cell r="D47544" t="str">
            <v>ASHLAND CHEMICAL DE MEXICO, S.A. DE C.V.</v>
          </cell>
        </row>
        <row r="47545">
          <cell r="C47545">
            <v>199</v>
          </cell>
          <cell r="D47545" t="str">
            <v>ANILINAS Y QUIMICOS TEXTILES SA DE CV</v>
          </cell>
        </row>
        <row r="47546">
          <cell r="C47546">
            <v>134</v>
          </cell>
          <cell r="D47546" t="str">
            <v>QUIMICA HERNANDEZ RAMIREZ SA DE CV</v>
          </cell>
        </row>
        <row r="47547">
          <cell r="C47547">
            <v>134</v>
          </cell>
          <cell r="D47547" t="str">
            <v>QUIMICA HERNANDEZ RAMIREZ SA DE CV</v>
          </cell>
        </row>
        <row r="47548">
          <cell r="C47548">
            <v>390</v>
          </cell>
          <cell r="D47548" t="str">
            <v>PRODUCTORA DE ALIMENTOS MEXICANOS, S.A. DE C.V.</v>
          </cell>
        </row>
        <row r="47549">
          <cell r="C47549">
            <v>249</v>
          </cell>
          <cell r="D47549" t="str">
            <v>ASHLAND CHEMICAL DE MEXICO, S.A. DE C.V.</v>
          </cell>
        </row>
        <row r="47550">
          <cell r="C47550">
            <v>249</v>
          </cell>
          <cell r="D47550" t="str">
            <v>ASHLAND CHEMICAL DE MEXICO, S.A. DE C.V.</v>
          </cell>
        </row>
        <row r="47551">
          <cell r="C47551">
            <v>249</v>
          </cell>
          <cell r="D47551" t="str">
            <v>ASHLAND CHEMICAL DE MEXICO, S.A. DE C.V.</v>
          </cell>
        </row>
        <row r="47552">
          <cell r="C47552">
            <v>249</v>
          </cell>
          <cell r="D47552" t="str">
            <v>ASHLAND CHEMICAL DE MEXICO, S.A. DE C.V.</v>
          </cell>
        </row>
        <row r="47553">
          <cell r="C47553">
            <v>397</v>
          </cell>
          <cell r="D47553" t="str">
            <v>JUAN CARLOS CASTRO VERA</v>
          </cell>
        </row>
        <row r="47554">
          <cell r="C47554">
            <v>67</v>
          </cell>
          <cell r="D47554" t="str">
            <v>GELITA MEXICO S DE RL DE CV</v>
          </cell>
        </row>
        <row r="47555">
          <cell r="C47555">
            <v>536</v>
          </cell>
          <cell r="D47555" t="str">
            <v>LUIS JHOSMAR GONZALEZ AGUILERA</v>
          </cell>
        </row>
        <row r="47556">
          <cell r="C47556">
            <v>536</v>
          </cell>
          <cell r="D47556" t="str">
            <v>LUIS JHOSMAR GONZALEZ AGUILERA</v>
          </cell>
        </row>
        <row r="47557">
          <cell r="C47557">
            <v>536</v>
          </cell>
          <cell r="D47557" t="str">
            <v>LUIS JHOSMAR GONZALEZ AGUILERA</v>
          </cell>
        </row>
        <row r="47558">
          <cell r="C47558">
            <v>174</v>
          </cell>
          <cell r="D47558" t="str">
            <v>GRUPO INDUSTRIAL CUADRITOS BIOTEK SA DE CV</v>
          </cell>
        </row>
        <row r="47559">
          <cell r="C47559">
            <v>104</v>
          </cell>
          <cell r="D47559" t="str">
            <v>MEJORPLUS SA DE CV</v>
          </cell>
        </row>
        <row r="47560">
          <cell r="C47560">
            <v>533</v>
          </cell>
          <cell r="D47560" t="str">
            <v>JUAN ANTONIO ROMERO FIERRO</v>
          </cell>
        </row>
        <row r="47561">
          <cell r="C47561">
            <v>249</v>
          </cell>
          <cell r="D47561" t="str">
            <v>ASHLAND CHEMICAL DE MEXICO, S.A. DE C.V.</v>
          </cell>
        </row>
        <row r="47562">
          <cell r="C47562">
            <v>440</v>
          </cell>
          <cell r="D47562" t="str">
            <v>BIMBO</v>
          </cell>
        </row>
        <row r="47563">
          <cell r="C47563">
            <v>106</v>
          </cell>
          <cell r="D47563" t="str">
            <v>MEXIALOE LABORATORIOS SA DE CV</v>
          </cell>
        </row>
        <row r="47564">
          <cell r="C47564">
            <v>249</v>
          </cell>
          <cell r="D47564" t="str">
            <v>ASHLAND CHEMICAL DE MEXICO, S.A. DE C.V.</v>
          </cell>
        </row>
        <row r="47565">
          <cell r="C47565">
            <v>249</v>
          </cell>
          <cell r="D47565" t="str">
            <v>ASHLAND CHEMICAL DE MEXICO, S.A. DE C.V.</v>
          </cell>
        </row>
        <row r="47566">
          <cell r="C47566">
            <v>393</v>
          </cell>
          <cell r="D47566" t="str">
            <v>CERVECERIA CUAUHTEMOC MOCTEZUMA SA DE CV</v>
          </cell>
        </row>
        <row r="47567">
          <cell r="C47567">
            <v>393</v>
          </cell>
          <cell r="D47567" t="str">
            <v>CERVECERIA CUAUHTEMOC MOCTEZUMA SA DE CV</v>
          </cell>
        </row>
        <row r="47568">
          <cell r="C47568">
            <v>393</v>
          </cell>
          <cell r="D47568" t="str">
            <v>CERVECERIA CUAUHTEMOC MOCTEZUMA SA DE CV</v>
          </cell>
        </row>
        <row r="47569">
          <cell r="C47569">
            <v>31</v>
          </cell>
          <cell r="D47569" t="str">
            <v>CERVECERIA CUAUHTEMOC MOCTEZUMA SA DE CV</v>
          </cell>
        </row>
        <row r="47570">
          <cell r="C47570">
            <v>29</v>
          </cell>
          <cell r="D47570" t="str">
            <v>CERVECERIA CUAUHTEMOC MOCTEZUMA SA DE CV</v>
          </cell>
        </row>
        <row r="47571">
          <cell r="C47571">
            <v>502</v>
          </cell>
          <cell r="D47571" t="str">
            <v>LA BANDERITA</v>
          </cell>
        </row>
        <row r="47572">
          <cell r="C47572">
            <v>502</v>
          </cell>
          <cell r="D47572" t="str">
            <v>LA BANDERITA</v>
          </cell>
        </row>
        <row r="47573">
          <cell r="C47573">
            <v>177</v>
          </cell>
          <cell r="D47573" t="str">
            <v>COLOIDALES DUCHE SA DE CV</v>
          </cell>
        </row>
        <row r="47574">
          <cell r="C47574">
            <v>471</v>
          </cell>
          <cell r="D47574" t="str">
            <v>ALIMENTINNA</v>
          </cell>
        </row>
        <row r="47575">
          <cell r="C47575">
            <v>484</v>
          </cell>
          <cell r="D47575" t="str">
            <v>SERCONOMAR</v>
          </cell>
        </row>
        <row r="47576">
          <cell r="C47576">
            <v>134</v>
          </cell>
          <cell r="D47576" t="str">
            <v>QUIMICA HERNANDEZ RAMIREZ SA DE CV</v>
          </cell>
        </row>
        <row r="47577">
          <cell r="C47577">
            <v>89</v>
          </cell>
          <cell r="D47577" t="str">
            <v>KERRY INGREDIENTS DE MEXICO SA DE CV</v>
          </cell>
        </row>
        <row r="47578">
          <cell r="C47578">
            <v>89</v>
          </cell>
          <cell r="D47578" t="str">
            <v>KERRY INGREDIENTS DE MEXICO SA DE CV</v>
          </cell>
        </row>
        <row r="47579">
          <cell r="C47579">
            <v>184</v>
          </cell>
          <cell r="D47579" t="str">
            <v>CUEROMEX WET BLUE SA DE CV</v>
          </cell>
        </row>
        <row r="47580">
          <cell r="C47580">
            <v>184</v>
          </cell>
          <cell r="D47580" t="str">
            <v>CUEROMEX WET BLUE SA DE CV</v>
          </cell>
        </row>
        <row r="47581">
          <cell r="C47581">
            <v>184</v>
          </cell>
          <cell r="D47581" t="str">
            <v>CUEROMEX WET BLUE SA DE CV</v>
          </cell>
        </row>
        <row r="47582">
          <cell r="C47582" t="str">
            <v>MOSTR</v>
          </cell>
          <cell r="D47582" t="str">
            <v>VENTAS DE MOSTRADOR</v>
          </cell>
        </row>
        <row r="47583">
          <cell r="C47583">
            <v>393</v>
          </cell>
          <cell r="D47583" t="str">
            <v>CERVECERIA CUAUHTEMOC MOCTEZUMA SA DE CV</v>
          </cell>
        </row>
        <row r="47584">
          <cell r="C47584">
            <v>249</v>
          </cell>
          <cell r="D47584" t="str">
            <v>ASHLAND CHEMICAL DE MEXICO, S.A. DE C.V.</v>
          </cell>
        </row>
        <row r="47585">
          <cell r="C47585">
            <v>525</v>
          </cell>
          <cell r="D47585" t="str">
            <v>MOLINOS AZTECA</v>
          </cell>
        </row>
        <row r="47586">
          <cell r="C47586">
            <v>249</v>
          </cell>
          <cell r="D47586" t="str">
            <v>ASHLAND CHEMICAL DE MEXICO, S.A. DE C.V.</v>
          </cell>
        </row>
        <row r="47587">
          <cell r="C47587">
            <v>249</v>
          </cell>
          <cell r="D47587" t="str">
            <v>ASHLAND CHEMICAL DE MEXICO, S.A. DE C.V.</v>
          </cell>
        </row>
        <row r="47588">
          <cell r="C47588">
            <v>502</v>
          </cell>
          <cell r="D47588" t="str">
            <v>LA BANDERITA</v>
          </cell>
        </row>
        <row r="47589">
          <cell r="C47589">
            <v>144</v>
          </cell>
          <cell r="D47589" t="str">
            <v>SUELAS WYNY SA DE CV</v>
          </cell>
        </row>
        <row r="47590">
          <cell r="C47590">
            <v>41</v>
          </cell>
          <cell r="D47590" t="str">
            <v>COMERCIALIZADORA EL ORO SA  DE CV</v>
          </cell>
        </row>
        <row r="47591">
          <cell r="C47591">
            <v>41</v>
          </cell>
          <cell r="D47591" t="str">
            <v>COMERCIALIZADORA EL ORO SA  DE CV</v>
          </cell>
        </row>
        <row r="47592">
          <cell r="C47592">
            <v>238</v>
          </cell>
          <cell r="D47592" t="str">
            <v>ANSA MCAL TRADING, INC.</v>
          </cell>
        </row>
        <row r="47593">
          <cell r="C47593">
            <v>238</v>
          </cell>
          <cell r="D47593" t="str">
            <v>ANSA MCAL TRADING, INC.</v>
          </cell>
        </row>
        <row r="47594">
          <cell r="C47594">
            <v>249</v>
          </cell>
          <cell r="D47594" t="str">
            <v>ASHLAND CHEMICAL DE MEXICO, S.A. DE C.V.</v>
          </cell>
        </row>
        <row r="47595">
          <cell r="C47595">
            <v>249</v>
          </cell>
          <cell r="D47595" t="str">
            <v>ASHLAND CHEMICAL DE MEXICO, S.A. DE C.V.</v>
          </cell>
        </row>
        <row r="47596">
          <cell r="C47596">
            <v>249</v>
          </cell>
          <cell r="D47596" t="str">
            <v>ASHLAND CHEMICAL DE MEXICO, S.A. DE C.V.</v>
          </cell>
        </row>
        <row r="47597">
          <cell r="C47597">
            <v>249</v>
          </cell>
          <cell r="D47597" t="str">
            <v>ASHLAND CHEMICAL DE MEXICO, S.A. DE C.V.</v>
          </cell>
        </row>
        <row r="47598">
          <cell r="C47598">
            <v>378</v>
          </cell>
          <cell r="D47598" t="str">
            <v>STONE LAV, S.A. DE C.V.</v>
          </cell>
        </row>
        <row r="47599">
          <cell r="C47599">
            <v>249</v>
          </cell>
          <cell r="D47599" t="str">
            <v>ASHLAND CHEMICAL DE MEXICO, S.A. DE C.V.</v>
          </cell>
        </row>
        <row r="47600">
          <cell r="C47600">
            <v>313</v>
          </cell>
          <cell r="D47600" t="str">
            <v>COMMONWEALTH BREWERY LTD</v>
          </cell>
        </row>
        <row r="47601">
          <cell r="C47601">
            <v>440</v>
          </cell>
          <cell r="D47601" t="str">
            <v>BIMBO</v>
          </cell>
        </row>
        <row r="47602">
          <cell r="C47602">
            <v>249</v>
          </cell>
          <cell r="D47602" t="str">
            <v>ASHLAND CHEMICAL DE MEXICO, S.A. DE C.V.</v>
          </cell>
        </row>
        <row r="47603">
          <cell r="C47603">
            <v>249</v>
          </cell>
          <cell r="D47603" t="str">
            <v>ASHLAND CHEMICAL DE MEXICO, S.A. DE C.V.</v>
          </cell>
        </row>
        <row r="47604">
          <cell r="C47604">
            <v>249</v>
          </cell>
          <cell r="D47604" t="str">
            <v>ASHLAND CHEMICAL DE MEXICO, S.A. DE C.V.</v>
          </cell>
        </row>
        <row r="47605">
          <cell r="C47605">
            <v>533</v>
          </cell>
          <cell r="D47605" t="str">
            <v>JUAN ANTONIO ROMERO FIERRO</v>
          </cell>
        </row>
        <row r="47606">
          <cell r="C47606">
            <v>14</v>
          </cell>
          <cell r="D47606" t="str">
            <v>DISTRIBUIDORA TEXTIL ARTTEX, S.A. DE C.V.</v>
          </cell>
        </row>
        <row r="47607">
          <cell r="C47607">
            <v>482</v>
          </cell>
          <cell r="D47607" t="str">
            <v>PRODUCTOS LACTEOS LA PROVIDENCIA</v>
          </cell>
        </row>
        <row r="47608">
          <cell r="C47608">
            <v>130</v>
          </cell>
          <cell r="D47608" t="str">
            <v>PRODUCTOS PERLA, SA DE CV</v>
          </cell>
        </row>
        <row r="47609">
          <cell r="C47609">
            <v>33</v>
          </cell>
          <cell r="D47609" t="str">
            <v>CERVECERIA CUAUHTEMOC MOCTEZUMA SA DE CV</v>
          </cell>
        </row>
        <row r="47610">
          <cell r="C47610">
            <v>33</v>
          </cell>
          <cell r="D47610" t="str">
            <v>CERVECERIA CUAUHTEMOC MOCTEZUMA SA DE CV</v>
          </cell>
        </row>
        <row r="47611">
          <cell r="C47611">
            <v>33</v>
          </cell>
          <cell r="D47611" t="str">
            <v>CERVECERIA CUAUHTEMOC MOCTEZUMA SA DE CV</v>
          </cell>
        </row>
        <row r="47612">
          <cell r="C47612">
            <v>33</v>
          </cell>
          <cell r="D47612" t="str">
            <v>CERVECERIA CUAUHTEMOC MOCTEZUMA SA DE CV</v>
          </cell>
        </row>
        <row r="47613">
          <cell r="C47613">
            <v>28</v>
          </cell>
          <cell r="D47613" t="str">
            <v>CERVECERIA CUAUHTEMOC MOCTEZUMA SA DE CV</v>
          </cell>
        </row>
        <row r="47614">
          <cell r="C47614">
            <v>28</v>
          </cell>
          <cell r="D47614" t="str">
            <v>CERVECERIA CUAUHTEMOC MOCTEZUMA SA DE CV</v>
          </cell>
        </row>
        <row r="47615">
          <cell r="C47615">
            <v>28</v>
          </cell>
          <cell r="D47615" t="str">
            <v>CERVECERIA CUAUHTEMOC MOCTEZUMA SA DE CV</v>
          </cell>
        </row>
        <row r="47616">
          <cell r="C47616">
            <v>33</v>
          </cell>
          <cell r="D47616" t="str">
            <v>CERVECERIA CUAUHTEMOC MOCTEZUMA SA DE CV</v>
          </cell>
        </row>
        <row r="47617">
          <cell r="C47617">
            <v>33</v>
          </cell>
          <cell r="D47617" t="str">
            <v>CERVECERIA CUAUHTEMOC MOCTEZUMA SA DE CV</v>
          </cell>
        </row>
        <row r="47618">
          <cell r="C47618">
            <v>249</v>
          </cell>
          <cell r="D47618" t="str">
            <v>ASHLAND CHEMICAL DE MEXICO, S.A. DE C.V.</v>
          </cell>
        </row>
        <row r="47619">
          <cell r="C47619">
            <v>249</v>
          </cell>
          <cell r="D47619" t="str">
            <v>ASHLAND CHEMICAL DE MEXICO, S.A. DE C.V.</v>
          </cell>
        </row>
        <row r="47620">
          <cell r="C47620">
            <v>442</v>
          </cell>
          <cell r="D47620" t="str">
            <v>BIMBO</v>
          </cell>
        </row>
        <row r="47621">
          <cell r="C47621" t="str">
            <v>MOSTR</v>
          </cell>
          <cell r="D47621" t="str">
            <v>VENTAS DE MOSTRADOR</v>
          </cell>
        </row>
        <row r="47622">
          <cell r="C47622">
            <v>249</v>
          </cell>
          <cell r="D47622" t="str">
            <v>ASHLAND CHEMICAL DE MEXICO, S.A. DE C.V.</v>
          </cell>
        </row>
        <row r="47623">
          <cell r="C47623">
            <v>249</v>
          </cell>
          <cell r="D47623" t="str">
            <v>ASHLAND CHEMICAL DE MEXICO, S.A. DE C.V.</v>
          </cell>
        </row>
        <row r="47624">
          <cell r="C47624">
            <v>393</v>
          </cell>
          <cell r="D47624" t="str">
            <v>CERVECERIA CUAUHTEMOC MOCTEZUMA SA DE CV</v>
          </cell>
        </row>
        <row r="47625">
          <cell r="C47625">
            <v>429</v>
          </cell>
          <cell r="D47625" t="str">
            <v>CERVECERIA PRIMUS, S.A. DE C.V.</v>
          </cell>
        </row>
        <row r="47626">
          <cell r="C47626">
            <v>429</v>
          </cell>
          <cell r="D47626" t="str">
            <v>CERVECERIA PRIMUS, S.A. DE C.V.</v>
          </cell>
        </row>
        <row r="47627">
          <cell r="C47627">
            <v>533</v>
          </cell>
          <cell r="D47627" t="str">
            <v>JUAN ANTONIO ROMERO FIERRO</v>
          </cell>
        </row>
        <row r="47628">
          <cell r="C47628">
            <v>106</v>
          </cell>
          <cell r="D47628" t="str">
            <v>MEXIALOE LABORATORIOS SA DE CV</v>
          </cell>
        </row>
        <row r="47629">
          <cell r="C47629">
            <v>249</v>
          </cell>
          <cell r="D47629" t="str">
            <v>ASHLAND CHEMICAL DE MEXICO, S.A. DE C.V.</v>
          </cell>
        </row>
        <row r="47630">
          <cell r="C47630">
            <v>249</v>
          </cell>
          <cell r="D47630" t="str">
            <v>ASHLAND CHEMICAL DE MEXICO, S.A. DE C.V.</v>
          </cell>
        </row>
        <row r="47631">
          <cell r="C47631">
            <v>79</v>
          </cell>
          <cell r="D47631" t="str">
            <v>GRUMA</v>
          </cell>
        </row>
        <row r="47632">
          <cell r="C47632">
            <v>535</v>
          </cell>
          <cell r="D47632" t="str">
            <v>SIGMA ALIMENTOS CENTRO</v>
          </cell>
        </row>
        <row r="47633">
          <cell r="C47633">
            <v>107</v>
          </cell>
          <cell r="D47633" t="str">
            <v>MICHEL ONTIVEROS PABLO IGNACIO</v>
          </cell>
        </row>
        <row r="47634">
          <cell r="C47634">
            <v>128</v>
          </cell>
          <cell r="D47634" t="str">
            <v>PRODUCTOS CURTIENTES SA DE CV</v>
          </cell>
        </row>
        <row r="47635">
          <cell r="C47635">
            <v>144</v>
          </cell>
          <cell r="D47635" t="str">
            <v>SUELAS WYNY SA DE CV</v>
          </cell>
        </row>
        <row r="47636">
          <cell r="C47636">
            <v>134</v>
          </cell>
          <cell r="D47636" t="str">
            <v>QUIMICA HERNANDEZ RAMIREZ SA DE CV</v>
          </cell>
        </row>
        <row r="47637">
          <cell r="C47637">
            <v>134</v>
          </cell>
          <cell r="D47637" t="str">
            <v>QUIMICA HERNANDEZ RAMIREZ SA DE CV</v>
          </cell>
        </row>
        <row r="47638">
          <cell r="C47638">
            <v>367</v>
          </cell>
          <cell r="D47638" t="str">
            <v>WRANGLER DE MEXICO, S. DE R.L. DE C.V.</v>
          </cell>
        </row>
        <row r="47639">
          <cell r="C47639">
            <v>436</v>
          </cell>
          <cell r="D47639" t="str">
            <v>CERVECERIA PANAMA, S.A.</v>
          </cell>
        </row>
        <row r="47640">
          <cell r="C47640">
            <v>392</v>
          </cell>
          <cell r="D47640" t="str">
            <v>CIH INTERNATIONAL, S.A.R.L.</v>
          </cell>
        </row>
        <row r="47641">
          <cell r="C47641">
            <v>249</v>
          </cell>
          <cell r="D47641" t="str">
            <v>ASHLAND CHEMICAL DE MEXICO, S.A. DE C.V.</v>
          </cell>
        </row>
        <row r="47642">
          <cell r="C47642">
            <v>30</v>
          </cell>
          <cell r="D47642" t="str">
            <v>CERVECERIA CUAUHTEMOC MOCTEZUMA SA DE CV</v>
          </cell>
        </row>
        <row r="47643">
          <cell r="C47643">
            <v>392</v>
          </cell>
          <cell r="D47643" t="str">
            <v>CIH INTERNATIONAL, S.A.R.L.</v>
          </cell>
        </row>
        <row r="47644">
          <cell r="C47644">
            <v>342</v>
          </cell>
          <cell r="D47644" t="str">
            <v>RED STRIPE</v>
          </cell>
        </row>
        <row r="47645">
          <cell r="C47645">
            <v>535</v>
          </cell>
          <cell r="D47645" t="str">
            <v>SIGMA ALIMENTOS CENTRO</v>
          </cell>
        </row>
        <row r="47646">
          <cell r="C47646">
            <v>107</v>
          </cell>
          <cell r="D47646" t="str">
            <v>MICHEL ONTIVEROS PABLO IGNACIO</v>
          </cell>
        </row>
        <row r="47647">
          <cell r="C47647">
            <v>128</v>
          </cell>
          <cell r="D47647" t="str">
            <v>PRODUCTOS CURTIENTES SA DE CV</v>
          </cell>
        </row>
        <row r="47648">
          <cell r="C47648">
            <v>134</v>
          </cell>
          <cell r="D47648" t="str">
            <v>QUIMICA HERNANDEZ RAMIREZ SA DE CV</v>
          </cell>
        </row>
        <row r="47649">
          <cell r="C47649">
            <v>367</v>
          </cell>
          <cell r="D47649" t="str">
            <v>WRANGLER DE MEXICO, S. DE R.L. DE C.V.</v>
          </cell>
        </row>
        <row r="47650">
          <cell r="C47650">
            <v>436</v>
          </cell>
          <cell r="D47650" t="str">
            <v>CERVECERIA PANAMA, S.A.</v>
          </cell>
        </row>
        <row r="47651">
          <cell r="C47651">
            <v>30</v>
          </cell>
          <cell r="D47651" t="str">
            <v>CERVECERIA CUAUHTEMOC MOCTEZUMA SA DE CV</v>
          </cell>
        </row>
        <row r="47652">
          <cell r="C47652">
            <v>342</v>
          </cell>
          <cell r="D47652" t="str">
            <v>RED STRIPE</v>
          </cell>
        </row>
        <row r="47653">
          <cell r="C47653">
            <v>128</v>
          </cell>
          <cell r="D47653" t="str">
            <v>PRODUCTOS CURTIENTES SA DE CV</v>
          </cell>
        </row>
        <row r="47654">
          <cell r="C47654">
            <v>30</v>
          </cell>
          <cell r="D47654" t="str">
            <v>CERVECERIA CUAUHTEMOC MOCTEZUMA SA DE CV</v>
          </cell>
        </row>
        <row r="47655">
          <cell r="C47655">
            <v>523</v>
          </cell>
          <cell r="D47655" t="str">
            <v>COMPAÑIA CERVECERA HERCULES</v>
          </cell>
        </row>
        <row r="47656">
          <cell r="C47656">
            <v>523</v>
          </cell>
          <cell r="D47656" t="str">
            <v>COMPAÑIA CERVECERA HERCULES</v>
          </cell>
        </row>
        <row r="47657">
          <cell r="C47657">
            <v>490</v>
          </cell>
          <cell r="D47657" t="str">
            <v>INDUSTRIA QUIMICA PQT</v>
          </cell>
        </row>
        <row r="47658">
          <cell r="C47658">
            <v>490</v>
          </cell>
          <cell r="D47658" t="str">
            <v>INDUSTRIA QUIMICA PQT</v>
          </cell>
        </row>
        <row r="47659">
          <cell r="C47659">
            <v>249</v>
          </cell>
          <cell r="D47659" t="str">
            <v>ASHLAND CHEMICAL DE MEXICO, S.A. DE C.V.</v>
          </cell>
        </row>
        <row r="47660">
          <cell r="C47660">
            <v>249</v>
          </cell>
          <cell r="D47660" t="str">
            <v>ASHLAND CHEMICAL DE MEXICO, S.A. DE C.V.</v>
          </cell>
        </row>
        <row r="47661">
          <cell r="C47661">
            <v>249</v>
          </cell>
          <cell r="D47661" t="str">
            <v>ASHLAND CHEMICAL DE MEXICO, S.A. DE C.V.</v>
          </cell>
        </row>
        <row r="47662">
          <cell r="C47662">
            <v>533</v>
          </cell>
          <cell r="D47662" t="str">
            <v>JUAN ANTONIO ROMERO FIERRO</v>
          </cell>
        </row>
        <row r="47663">
          <cell r="C47663">
            <v>519</v>
          </cell>
          <cell r="D47663" t="str">
            <v>BEIERSDORF MANUFACTURING MEXICO</v>
          </cell>
        </row>
        <row r="47664">
          <cell r="C47664">
            <v>306</v>
          </cell>
          <cell r="D47664" t="str">
            <v>GRIFFITH FOODS, S.A. DE C.V.</v>
          </cell>
        </row>
        <row r="47665">
          <cell r="C47665">
            <v>484</v>
          </cell>
          <cell r="D47665" t="str">
            <v>SERCONOMAR</v>
          </cell>
        </row>
        <row r="47666">
          <cell r="C47666">
            <v>493</v>
          </cell>
          <cell r="D47666" t="str">
            <v>ARMANDO PEREZ TINAJERO</v>
          </cell>
        </row>
        <row r="47667">
          <cell r="C47667">
            <v>193</v>
          </cell>
          <cell r="D47667" t="str">
            <v>CURFIMEX SA DE CV</v>
          </cell>
        </row>
        <row r="47668">
          <cell r="C47668">
            <v>193</v>
          </cell>
          <cell r="D47668" t="str">
            <v>CURFIMEX SA DE CV</v>
          </cell>
        </row>
        <row r="47669">
          <cell r="C47669">
            <v>443</v>
          </cell>
          <cell r="D47669" t="str">
            <v>BIMBO</v>
          </cell>
        </row>
        <row r="47670">
          <cell r="C47670">
            <v>249</v>
          </cell>
          <cell r="D47670" t="str">
            <v>ASHLAND CHEMICAL DE MEXICO, S.A. DE C.V.</v>
          </cell>
        </row>
        <row r="47671">
          <cell r="C47671">
            <v>249</v>
          </cell>
          <cell r="D47671" t="str">
            <v>ASHLAND CHEMICAL DE MEXICO, S.A. DE C.V.</v>
          </cell>
        </row>
        <row r="47672">
          <cell r="C47672">
            <v>249</v>
          </cell>
          <cell r="D47672" t="str">
            <v>ASHLAND CHEMICAL DE MEXICO, S.A. DE C.V.</v>
          </cell>
        </row>
        <row r="47673">
          <cell r="C47673">
            <v>249</v>
          </cell>
          <cell r="D47673" t="str">
            <v>ASHLAND CHEMICAL DE MEXICO, S.A. DE C.V.</v>
          </cell>
        </row>
        <row r="47674">
          <cell r="C47674">
            <v>249</v>
          </cell>
          <cell r="D47674" t="str">
            <v>ASHLAND CHEMICAL DE MEXICO, S.A. DE C.V.</v>
          </cell>
        </row>
        <row r="47675">
          <cell r="C47675">
            <v>249</v>
          </cell>
          <cell r="D47675" t="str">
            <v>ASHLAND CHEMICAL DE MEXICO, S.A. DE C.V.</v>
          </cell>
        </row>
        <row r="47676">
          <cell r="C47676">
            <v>67</v>
          </cell>
          <cell r="D47676" t="str">
            <v>GELITA MEXICO S DE RL DE CV</v>
          </cell>
        </row>
        <row r="47677">
          <cell r="C47677">
            <v>249</v>
          </cell>
          <cell r="D47677" t="str">
            <v>ASHLAND CHEMICAL DE MEXICO, S.A. DE C.V.</v>
          </cell>
        </row>
        <row r="47678">
          <cell r="C47678">
            <v>249</v>
          </cell>
          <cell r="D47678" t="str">
            <v>ASHLAND CHEMICAL DE MEXICO, S.A. DE C.V.</v>
          </cell>
        </row>
        <row r="47679">
          <cell r="C47679">
            <v>442</v>
          </cell>
          <cell r="D47679" t="str">
            <v>BIMBO</v>
          </cell>
        </row>
        <row r="47680">
          <cell r="C47680">
            <v>533</v>
          </cell>
          <cell r="D47680" t="str">
            <v>JUAN ANTONIO ROMERO FIERRO</v>
          </cell>
        </row>
        <row r="47681">
          <cell r="C47681">
            <v>409</v>
          </cell>
          <cell r="D47681" t="str">
            <v>INGENIERO FRANCISCO QUINZAÑOS Y CIA SA DE CV</v>
          </cell>
        </row>
        <row r="47682">
          <cell r="C47682">
            <v>184</v>
          </cell>
          <cell r="D47682" t="str">
            <v>CUEROMEX WET BLUE SA DE CV</v>
          </cell>
        </row>
        <row r="47683">
          <cell r="C47683">
            <v>346</v>
          </cell>
          <cell r="D47683" t="str">
            <v>EXAGROMERICA, S.C. DE R.L. DE C.V.</v>
          </cell>
        </row>
        <row r="47684">
          <cell r="C47684">
            <v>152</v>
          </cell>
          <cell r="D47684" t="str">
            <v>VALLE REDONDO SA DE CV</v>
          </cell>
        </row>
        <row r="47685">
          <cell r="C47685">
            <v>152</v>
          </cell>
          <cell r="D47685" t="str">
            <v>VALLE REDONDO SA DE CV</v>
          </cell>
        </row>
        <row r="47686">
          <cell r="C47686">
            <v>152</v>
          </cell>
          <cell r="D47686" t="str">
            <v>VALLE REDONDO SA DE CV</v>
          </cell>
        </row>
        <row r="47687">
          <cell r="C47687">
            <v>152</v>
          </cell>
          <cell r="D47687" t="str">
            <v>VALLE REDONDO SA DE CV</v>
          </cell>
        </row>
        <row r="47688">
          <cell r="C47688">
            <v>152</v>
          </cell>
          <cell r="D47688" t="str">
            <v>VALLE REDONDO SA DE CV</v>
          </cell>
        </row>
        <row r="47689">
          <cell r="C47689">
            <v>144</v>
          </cell>
          <cell r="D47689" t="str">
            <v>SUELAS WYNY SA DE CV</v>
          </cell>
        </row>
        <row r="47690">
          <cell r="C47690">
            <v>392</v>
          </cell>
          <cell r="D47690" t="str">
            <v>CIH INTERNATIONAL, S.A.R.L.</v>
          </cell>
        </row>
        <row r="47691">
          <cell r="C47691">
            <v>392</v>
          </cell>
          <cell r="D47691" t="str">
            <v>CIH INTERNATIONAL, S.A.R.L.</v>
          </cell>
        </row>
        <row r="47692">
          <cell r="C47692">
            <v>392</v>
          </cell>
          <cell r="D47692" t="str">
            <v>CIH INTERNATIONAL, S.A.R.L.</v>
          </cell>
        </row>
        <row r="47693">
          <cell r="C47693">
            <v>249</v>
          </cell>
          <cell r="D47693" t="str">
            <v>ASHLAND CHEMICAL DE MEXICO, S.A. DE C.V.</v>
          </cell>
        </row>
        <row r="47694">
          <cell r="C47694">
            <v>38</v>
          </cell>
          <cell r="D47694" t="str">
            <v>CITRICOS DE APATZINGAN SPR RL</v>
          </cell>
        </row>
        <row r="47695">
          <cell r="C47695">
            <v>38</v>
          </cell>
          <cell r="D47695" t="str">
            <v>CITRICOS DE APATZINGAN SPR RL</v>
          </cell>
        </row>
        <row r="47696">
          <cell r="C47696">
            <v>444</v>
          </cell>
          <cell r="D47696" t="str">
            <v>BIMBO</v>
          </cell>
        </row>
        <row r="47697">
          <cell r="C47697">
            <v>16</v>
          </cell>
          <cell r="D47697" t="str">
            <v>GRUMA</v>
          </cell>
        </row>
        <row r="47698">
          <cell r="C47698">
            <v>392</v>
          </cell>
          <cell r="D47698" t="str">
            <v>CIH INTERNATIONAL, S.A.R.L.</v>
          </cell>
        </row>
        <row r="47699">
          <cell r="C47699">
            <v>392</v>
          </cell>
          <cell r="D47699" t="str">
            <v>CIH INTERNATIONAL, S.A.R.L.</v>
          </cell>
        </row>
        <row r="47700">
          <cell r="C47700">
            <v>249</v>
          </cell>
          <cell r="D47700" t="str">
            <v>ASHLAND CHEMICAL DE MEXICO, S.A. DE C.V.</v>
          </cell>
        </row>
        <row r="47701">
          <cell r="C47701">
            <v>249</v>
          </cell>
          <cell r="D47701" t="str">
            <v>ASHLAND CHEMICAL DE MEXICO, S.A. DE C.V.</v>
          </cell>
        </row>
        <row r="47702">
          <cell r="C47702">
            <v>533</v>
          </cell>
          <cell r="D47702" t="str">
            <v>JUAN ANTONIO ROMERO FIERRO</v>
          </cell>
        </row>
        <row r="47703">
          <cell r="C47703">
            <v>33</v>
          </cell>
          <cell r="D47703" t="str">
            <v>CERVECERIA CUAUHTEMOC MOCTEZUMA SA DE CV</v>
          </cell>
        </row>
        <row r="47704">
          <cell r="C47704">
            <v>100</v>
          </cell>
          <cell r="D47704" t="str">
            <v>MANUFACTURAS KALTEX SA DE CV</v>
          </cell>
        </row>
        <row r="47705">
          <cell r="C47705">
            <v>165</v>
          </cell>
          <cell r="D47705" t="str">
            <v>EL PEQUEÑO CURTIDOR DE LEON, S.A. DE C.V.</v>
          </cell>
        </row>
        <row r="47706">
          <cell r="C47706">
            <v>165</v>
          </cell>
          <cell r="D47706" t="str">
            <v>EL PEQUEÑO CURTIDOR DE LEON, S.A. DE C.V.</v>
          </cell>
        </row>
        <row r="47707">
          <cell r="C47707">
            <v>490</v>
          </cell>
          <cell r="D47707" t="str">
            <v>INDUSTRIA QUIMICA PQT</v>
          </cell>
        </row>
        <row r="47708">
          <cell r="C47708">
            <v>390</v>
          </cell>
          <cell r="D47708" t="str">
            <v>PRODUCTORA DE ALIMENTOS MEXICANOS, S.A. DE C.V.</v>
          </cell>
        </row>
        <row r="47709">
          <cell r="C47709">
            <v>112</v>
          </cell>
          <cell r="D47709" t="str">
            <v>GRUMA</v>
          </cell>
        </row>
        <row r="47710">
          <cell r="C47710">
            <v>249</v>
          </cell>
          <cell r="D47710" t="str">
            <v>ASHLAND CHEMICAL DE MEXICO, S.A. DE C.V.</v>
          </cell>
        </row>
        <row r="47711">
          <cell r="C47711">
            <v>249</v>
          </cell>
          <cell r="D47711" t="str">
            <v>ASHLAND CHEMICAL DE MEXICO, S.A. DE C.V.</v>
          </cell>
        </row>
        <row r="47712">
          <cell r="C47712">
            <v>249</v>
          </cell>
          <cell r="D47712" t="str">
            <v>ASHLAND CHEMICAL DE MEXICO, S.A. DE C.V.</v>
          </cell>
        </row>
        <row r="47713">
          <cell r="C47713">
            <v>249</v>
          </cell>
          <cell r="D47713" t="str">
            <v>ASHLAND CHEMICAL DE MEXICO, S.A. DE C.V.</v>
          </cell>
        </row>
        <row r="47714">
          <cell r="C47714">
            <v>249</v>
          </cell>
          <cell r="D47714" t="str">
            <v>ASHLAND CHEMICAL DE MEXICO, S.A. DE C.V.</v>
          </cell>
        </row>
        <row r="47715">
          <cell r="C47715">
            <v>249</v>
          </cell>
          <cell r="D47715" t="str">
            <v>ASHLAND CHEMICAL DE MEXICO, S.A. DE C.V.</v>
          </cell>
        </row>
        <row r="47716">
          <cell r="C47716">
            <v>249</v>
          </cell>
          <cell r="D47716" t="str">
            <v>ASHLAND CHEMICAL DE MEXICO, S.A. DE C.V.</v>
          </cell>
        </row>
        <row r="47717">
          <cell r="C47717">
            <v>249</v>
          </cell>
          <cell r="D47717" t="str">
            <v>ASHLAND CHEMICAL DE MEXICO, S.A. DE C.V.</v>
          </cell>
        </row>
        <row r="47718">
          <cell r="C47718">
            <v>249</v>
          </cell>
          <cell r="D47718" t="str">
            <v>ASHLAND CHEMICAL DE MEXICO, S.A. DE C.V.</v>
          </cell>
        </row>
        <row r="47719">
          <cell r="C47719">
            <v>249</v>
          </cell>
          <cell r="D47719" t="str">
            <v>ASHLAND CHEMICAL DE MEXICO, S.A. DE C.V.</v>
          </cell>
        </row>
        <row r="47720">
          <cell r="C47720">
            <v>249</v>
          </cell>
          <cell r="D47720" t="str">
            <v>ASHLAND CHEMICAL DE MEXICO, S.A. DE C.V.</v>
          </cell>
        </row>
        <row r="47721">
          <cell r="C47721">
            <v>249</v>
          </cell>
          <cell r="D47721" t="str">
            <v>ASHLAND CHEMICAL DE MEXICO, S.A. DE C.V.</v>
          </cell>
        </row>
        <row r="47722">
          <cell r="C47722">
            <v>249</v>
          </cell>
          <cell r="D47722" t="str">
            <v>ASHLAND CHEMICAL DE MEXICO, S.A. DE C.V.</v>
          </cell>
        </row>
        <row r="47723">
          <cell r="C47723">
            <v>249</v>
          </cell>
          <cell r="D47723" t="str">
            <v>ASHLAND CHEMICAL DE MEXICO, S.A. DE C.V.</v>
          </cell>
        </row>
        <row r="47724">
          <cell r="C47724">
            <v>249</v>
          </cell>
          <cell r="D47724" t="str">
            <v>ASHLAND CHEMICAL DE MEXICO, S.A. DE C.V.</v>
          </cell>
        </row>
        <row r="47725">
          <cell r="C47725">
            <v>249</v>
          </cell>
          <cell r="D47725" t="str">
            <v>ASHLAND CHEMICAL DE MEXICO, S.A. DE C.V.</v>
          </cell>
        </row>
        <row r="47726">
          <cell r="C47726">
            <v>249</v>
          </cell>
          <cell r="D47726" t="str">
            <v>ASHLAND CHEMICAL DE MEXICO, S.A. DE C.V.</v>
          </cell>
        </row>
        <row r="47727">
          <cell r="C47727">
            <v>67</v>
          </cell>
          <cell r="D47727" t="str">
            <v>GELITA MEXICO S DE RL DE CV</v>
          </cell>
        </row>
        <row r="47728">
          <cell r="C47728">
            <v>67</v>
          </cell>
          <cell r="D47728" t="str">
            <v>GELITA MEXICO S DE RL DE CV</v>
          </cell>
        </row>
        <row r="47729">
          <cell r="C47729">
            <v>67</v>
          </cell>
          <cell r="D47729" t="str">
            <v>GELITA MEXICO S DE RL DE CV</v>
          </cell>
        </row>
        <row r="47730">
          <cell r="C47730">
            <v>177</v>
          </cell>
          <cell r="D47730" t="str">
            <v>COLOIDALES DUCHE SA DE CV</v>
          </cell>
        </row>
        <row r="47731">
          <cell r="C47731">
            <v>104</v>
          </cell>
          <cell r="D47731" t="str">
            <v>MEJORPLUS SA DE CV</v>
          </cell>
        </row>
        <row r="47732">
          <cell r="C47732">
            <v>14</v>
          </cell>
          <cell r="D47732" t="str">
            <v>DISTRIBUIDORA TEXTIL ARTTEX, S.A. DE C.V.</v>
          </cell>
        </row>
        <row r="47733">
          <cell r="C47733">
            <v>535</v>
          </cell>
          <cell r="D47733" t="str">
            <v>SIGMA ALIMENTOS CENTRO</v>
          </cell>
        </row>
        <row r="47734">
          <cell r="C47734">
            <v>537</v>
          </cell>
          <cell r="D47734" t="str">
            <v>SOLUCIONES NATURALES DE MEXICO</v>
          </cell>
        </row>
        <row r="47735">
          <cell r="C47735">
            <v>489</v>
          </cell>
          <cell r="D47735" t="str">
            <v>MANUFACTURERA LEE DE MEXICO</v>
          </cell>
        </row>
        <row r="47736">
          <cell r="C47736">
            <v>24</v>
          </cell>
          <cell r="D47736" t="str">
            <v>C &amp; L ALIMENTOS SA DE CV</v>
          </cell>
        </row>
        <row r="47737">
          <cell r="C47737">
            <v>24</v>
          </cell>
          <cell r="D47737" t="str">
            <v>C &amp; L ALIMENTOS SA DE CV</v>
          </cell>
        </row>
        <row r="47738">
          <cell r="C47738">
            <v>429</v>
          </cell>
          <cell r="D47738" t="str">
            <v>CERVECERIA PRIMUS, S.A. DE C.V.</v>
          </cell>
        </row>
        <row r="47739">
          <cell r="C47739">
            <v>489</v>
          </cell>
          <cell r="D47739" t="str">
            <v>MANUFACTURERA LEE DE MEXICO</v>
          </cell>
        </row>
        <row r="47740">
          <cell r="C47740">
            <v>489</v>
          </cell>
          <cell r="D47740" t="str">
            <v>MANUFACTURERA LEE DE MEXICO</v>
          </cell>
        </row>
        <row r="47741">
          <cell r="C47741">
            <v>14</v>
          </cell>
          <cell r="D47741" t="str">
            <v>DISTRIBUIDORA TEXTIL ARTTEX, S.A. DE C.V.</v>
          </cell>
        </row>
        <row r="47742">
          <cell r="C47742">
            <v>484</v>
          </cell>
          <cell r="D47742" t="str">
            <v>SERCONOMAR</v>
          </cell>
        </row>
        <row r="47743">
          <cell r="C47743">
            <v>484</v>
          </cell>
          <cell r="D47743" t="str">
            <v>SERCONOMAR</v>
          </cell>
        </row>
        <row r="47744">
          <cell r="C47744">
            <v>456</v>
          </cell>
          <cell r="D47744" t="str">
            <v>PROTEINAS MARINAS Y HARINAS DE SINALOA SA DE CV</v>
          </cell>
        </row>
        <row r="47745">
          <cell r="C47745">
            <v>40</v>
          </cell>
          <cell r="D47745" t="str">
            <v>CITROLIM SA DE CV</v>
          </cell>
        </row>
        <row r="47746">
          <cell r="C47746">
            <v>533</v>
          </cell>
          <cell r="D47746" t="str">
            <v>JUAN ANTONIO ROMERO FIERRO</v>
          </cell>
        </row>
        <row r="47747">
          <cell r="C47747" t="str">
            <v>MOSTR</v>
          </cell>
          <cell r="D47747" t="str">
            <v>VENTAS DE MOSTRADOR</v>
          </cell>
        </row>
        <row r="47748">
          <cell r="C47748" t="str">
            <v>MOSTR</v>
          </cell>
          <cell r="D47748" t="str">
            <v>VENTAS DE MOSTRADOR</v>
          </cell>
        </row>
        <row r="47749">
          <cell r="C47749">
            <v>533</v>
          </cell>
          <cell r="D47749" t="str">
            <v>JUAN ANTONIO ROMERO FIERRO</v>
          </cell>
        </row>
        <row r="47750">
          <cell r="C47750">
            <v>40</v>
          </cell>
          <cell r="D47750" t="str">
            <v>CITROLIM SA DE CV</v>
          </cell>
        </row>
        <row r="47751">
          <cell r="C47751">
            <v>32</v>
          </cell>
          <cell r="D47751" t="str">
            <v>CERVECERIA CUAUHTEMOC MOCTEZUMA SA DE CV</v>
          </cell>
        </row>
        <row r="47752">
          <cell r="C47752">
            <v>32</v>
          </cell>
          <cell r="D47752" t="str">
            <v>CERVECERIA CUAUHTEMOC MOCTEZUMA SA DE CV</v>
          </cell>
        </row>
        <row r="47753">
          <cell r="C47753">
            <v>32</v>
          </cell>
          <cell r="D47753" t="str">
            <v>CERVECERIA CUAUHTEMOC MOCTEZUMA SA DE CV</v>
          </cell>
        </row>
        <row r="47754">
          <cell r="C47754">
            <v>32</v>
          </cell>
          <cell r="D47754" t="str">
            <v>CERVECERIA CUAUHTEMOC MOCTEZUMA SA DE CV</v>
          </cell>
        </row>
        <row r="47755">
          <cell r="C47755">
            <v>393</v>
          </cell>
          <cell r="D47755" t="str">
            <v>CERVECERIA CUAUHTEMOC MOCTEZUMA SA DE CV</v>
          </cell>
        </row>
        <row r="47756">
          <cell r="C47756">
            <v>393</v>
          </cell>
          <cell r="D47756" t="str">
            <v>CERVECERIA CUAUHTEMOC MOCTEZUMA SA DE CV</v>
          </cell>
        </row>
        <row r="47757">
          <cell r="C47757">
            <v>28</v>
          </cell>
          <cell r="D47757" t="str">
            <v>CERVECERIA CUAUHTEMOC MOCTEZUMA SA DE CV</v>
          </cell>
        </row>
        <row r="47758">
          <cell r="C47758">
            <v>28</v>
          </cell>
          <cell r="D47758" t="str">
            <v>CERVECERIA CUAUHTEMOC MOCTEZUMA SA DE CV</v>
          </cell>
        </row>
        <row r="47759">
          <cell r="C47759">
            <v>393</v>
          </cell>
          <cell r="D47759" t="str">
            <v>CERVECERIA CUAUHTEMOC MOCTEZUMA SA DE CV</v>
          </cell>
        </row>
        <row r="47760">
          <cell r="C47760">
            <v>28</v>
          </cell>
          <cell r="D47760" t="str">
            <v>CERVECERIA CUAUHTEMOC MOCTEZUMA SA DE CV</v>
          </cell>
        </row>
        <row r="47761">
          <cell r="C47761">
            <v>31</v>
          </cell>
          <cell r="D47761" t="str">
            <v>CERVECERIA CUAUHTEMOC MOCTEZUMA SA DE CV</v>
          </cell>
        </row>
        <row r="47762">
          <cell r="C47762">
            <v>31</v>
          </cell>
          <cell r="D47762" t="str">
            <v>CERVECERIA CUAUHTEMOC MOCTEZUMA SA DE CV</v>
          </cell>
        </row>
        <row r="47763">
          <cell r="C47763">
            <v>31</v>
          </cell>
          <cell r="D47763" t="str">
            <v>CERVECERIA CUAUHTEMOC MOCTEZUMA SA DE CV</v>
          </cell>
        </row>
        <row r="47764">
          <cell r="C47764">
            <v>31</v>
          </cell>
          <cell r="D47764" t="str">
            <v>CERVECERIA CUAUHTEMOC MOCTEZUMA SA DE CV</v>
          </cell>
        </row>
        <row r="47765">
          <cell r="C47765">
            <v>441</v>
          </cell>
          <cell r="D47765" t="str">
            <v>BIMBO</v>
          </cell>
        </row>
        <row r="47766">
          <cell r="C47766">
            <v>455</v>
          </cell>
          <cell r="D47766" t="str">
            <v>BIMBO</v>
          </cell>
        </row>
        <row r="47767">
          <cell r="C47767">
            <v>337</v>
          </cell>
          <cell r="D47767" t="str">
            <v>CERVECERIA CUAUHTEMOC MOCTEZUMA SA DE CV</v>
          </cell>
        </row>
        <row r="47768">
          <cell r="C47768">
            <v>337</v>
          </cell>
          <cell r="D47768" t="str">
            <v>CERVECERIA CUAUHTEMOC MOCTEZUMA SA DE CV</v>
          </cell>
        </row>
        <row r="47769">
          <cell r="C47769">
            <v>28</v>
          </cell>
          <cell r="D47769" t="str">
            <v>CERVECERIA CUAUHTEMOC MOCTEZUMA SA DE CV</v>
          </cell>
        </row>
        <row r="47770">
          <cell r="C47770">
            <v>28</v>
          </cell>
          <cell r="D47770" t="str">
            <v>CERVECERIA CUAUHTEMOC MOCTEZUMA SA DE CV</v>
          </cell>
        </row>
        <row r="47771">
          <cell r="C47771">
            <v>28</v>
          </cell>
          <cell r="D47771" t="str">
            <v>CERVECERIA CUAUHTEMOC MOCTEZUMA SA DE CV</v>
          </cell>
        </row>
        <row r="47772">
          <cell r="C47772">
            <v>28</v>
          </cell>
          <cell r="D47772" t="str">
            <v>CERVECERIA CUAUHTEMOC MOCTEZUMA SA DE CV</v>
          </cell>
        </row>
        <row r="47773">
          <cell r="C47773">
            <v>29</v>
          </cell>
          <cell r="D47773" t="str">
            <v>CERVECERIA CUAUHTEMOC MOCTEZUMA SA DE CV</v>
          </cell>
        </row>
        <row r="47774">
          <cell r="C47774">
            <v>29</v>
          </cell>
          <cell r="D47774" t="str">
            <v>CERVECERIA CUAUHTEMOC MOCTEZUMA SA DE CV</v>
          </cell>
        </row>
        <row r="47775">
          <cell r="C47775">
            <v>249</v>
          </cell>
          <cell r="D47775" t="str">
            <v>ASHLAND CHEMICAL DE MEXICO, S.A. DE C.V.</v>
          </cell>
        </row>
        <row r="47776">
          <cell r="C47776">
            <v>249</v>
          </cell>
          <cell r="D47776" t="str">
            <v>ASHLAND CHEMICAL DE MEXICO, S.A. DE C.V.</v>
          </cell>
        </row>
        <row r="47777">
          <cell r="C47777">
            <v>33</v>
          </cell>
          <cell r="D47777" t="str">
            <v>CERVECERIA CUAUHTEMOC MOCTEZUMA SA DE CV</v>
          </cell>
        </row>
        <row r="47778">
          <cell r="C47778">
            <v>249</v>
          </cell>
          <cell r="D47778" t="str">
            <v>ASHLAND CHEMICAL DE MEXICO, S.A. DE C.V.</v>
          </cell>
        </row>
        <row r="47779">
          <cell r="C47779">
            <v>31</v>
          </cell>
          <cell r="D47779" t="str">
            <v>CERVECERIA CUAUHTEMOC MOCTEZUMA SA DE CV</v>
          </cell>
        </row>
        <row r="47780">
          <cell r="C47780">
            <v>31</v>
          </cell>
          <cell r="D47780" t="str">
            <v>CERVECERIA CUAUHTEMOC MOCTEZUMA SA DE CV</v>
          </cell>
        </row>
        <row r="47781">
          <cell r="C47781">
            <v>436</v>
          </cell>
          <cell r="D47781" t="str">
            <v>CERVECERIA PANAMA, S.A.</v>
          </cell>
        </row>
        <row r="47782">
          <cell r="C47782">
            <v>436</v>
          </cell>
          <cell r="D47782" t="str">
            <v>CERVECERIA PANAMA, S.A.</v>
          </cell>
        </row>
        <row r="47783">
          <cell r="C47783" t="str">
            <v>MOSTR</v>
          </cell>
          <cell r="D47783" t="str">
            <v>VENTAS DE MOSTRADOR</v>
          </cell>
        </row>
        <row r="47784">
          <cell r="C47784">
            <v>89</v>
          </cell>
          <cell r="D47784" t="str">
            <v>KERRY INGREDIENTS DE MEXICO SA DE CV</v>
          </cell>
        </row>
        <row r="47785">
          <cell r="C47785">
            <v>89</v>
          </cell>
          <cell r="D47785" t="str">
            <v>KERRY INGREDIENTS DE MEXICO SA DE CV</v>
          </cell>
        </row>
        <row r="47786">
          <cell r="C47786">
            <v>538</v>
          </cell>
          <cell r="D47786" t="str">
            <v>CIA. TEXTIL GAMA</v>
          </cell>
        </row>
        <row r="47787">
          <cell r="C47787">
            <v>184</v>
          </cell>
          <cell r="D47787" t="str">
            <v>CUEROMEX WET BLUE SA DE CV</v>
          </cell>
        </row>
        <row r="47788">
          <cell r="C47788">
            <v>184</v>
          </cell>
          <cell r="D47788" t="str">
            <v>CUEROMEX WET BLUE SA DE CV</v>
          </cell>
        </row>
        <row r="47789">
          <cell r="C47789">
            <v>184</v>
          </cell>
          <cell r="D47789" t="str">
            <v>CUEROMEX WET BLUE SA DE CV</v>
          </cell>
        </row>
        <row r="47790">
          <cell r="C47790">
            <v>184</v>
          </cell>
          <cell r="D47790" t="str">
            <v>CUEROMEX WET BLUE SA DE CV</v>
          </cell>
        </row>
        <row r="47791">
          <cell r="C47791">
            <v>184</v>
          </cell>
          <cell r="D47791" t="str">
            <v>CUEROMEX WET BLUE SA DE CV</v>
          </cell>
        </row>
        <row r="47792">
          <cell r="C47792">
            <v>184</v>
          </cell>
          <cell r="D47792" t="str">
            <v>CUEROMEX WET BLUE SA DE CV</v>
          </cell>
        </row>
        <row r="47793">
          <cell r="C47793">
            <v>184</v>
          </cell>
          <cell r="D47793" t="str">
            <v>CUEROMEX WET BLUE SA DE CV</v>
          </cell>
        </row>
        <row r="47794">
          <cell r="C47794">
            <v>184</v>
          </cell>
          <cell r="D47794" t="str">
            <v>CUEROMEX WET BLUE SA DE CV</v>
          </cell>
        </row>
        <row r="47795">
          <cell r="C47795">
            <v>144</v>
          </cell>
          <cell r="D47795" t="str">
            <v>SUELAS WYNY SA DE CV</v>
          </cell>
        </row>
        <row r="47796">
          <cell r="C47796">
            <v>144</v>
          </cell>
          <cell r="D47796" t="str">
            <v>SUELAS WYNY SA DE CV</v>
          </cell>
        </row>
        <row r="47797">
          <cell r="C47797">
            <v>199</v>
          </cell>
          <cell r="D47797" t="str">
            <v>ANILINAS Y QUIMICOS TEXTILES SA DE CV</v>
          </cell>
        </row>
        <row r="47798">
          <cell r="C47798">
            <v>199</v>
          </cell>
          <cell r="D47798" t="str">
            <v>ANILINAS Y QUIMICOS TEXTILES SA DE CV</v>
          </cell>
        </row>
        <row r="47799">
          <cell r="C47799">
            <v>490</v>
          </cell>
          <cell r="D47799" t="str">
            <v>INDUSTRIA QUIMICA PQT</v>
          </cell>
        </row>
        <row r="47800">
          <cell r="C47800">
            <v>535</v>
          </cell>
          <cell r="D47800" t="str">
            <v>SIGMA ALIMENTOS CENTRO</v>
          </cell>
        </row>
        <row r="47801">
          <cell r="C47801">
            <v>535</v>
          </cell>
          <cell r="D47801" t="str">
            <v>SIGMA ALIMENTOS CENTRO</v>
          </cell>
        </row>
        <row r="47802">
          <cell r="C47802">
            <v>525</v>
          </cell>
          <cell r="D47802" t="str">
            <v>MOLINOS AZTECA</v>
          </cell>
        </row>
        <row r="47803">
          <cell r="C47803">
            <v>382</v>
          </cell>
          <cell r="D47803" t="str">
            <v>PC BIOLOGICS, S.A. DE C.V.</v>
          </cell>
        </row>
        <row r="47804">
          <cell r="C47804">
            <v>530</v>
          </cell>
          <cell r="D47804" t="str">
            <v>KKT TEXTILES MEXICO</v>
          </cell>
        </row>
        <row r="47805">
          <cell r="C47805">
            <v>530</v>
          </cell>
          <cell r="D47805" t="str">
            <v>KKT TEXTILES MEXICO</v>
          </cell>
        </row>
        <row r="47806">
          <cell r="C47806">
            <v>530</v>
          </cell>
          <cell r="D47806" t="str">
            <v>KKT TEXTILES MEXICO</v>
          </cell>
        </row>
        <row r="47807">
          <cell r="C47807">
            <v>40</v>
          </cell>
          <cell r="D47807" t="str">
            <v>CITROLIM SA DE CV</v>
          </cell>
        </row>
        <row r="47808">
          <cell r="C47808">
            <v>40</v>
          </cell>
          <cell r="D47808" t="str">
            <v>CITROLIM SA DE CV</v>
          </cell>
        </row>
        <row r="47809">
          <cell r="C47809">
            <v>367</v>
          </cell>
          <cell r="D47809" t="str">
            <v>WRANGLER DE MEXICO, S. DE R.L. DE C.V.</v>
          </cell>
        </row>
        <row r="47810">
          <cell r="C47810">
            <v>367</v>
          </cell>
          <cell r="D47810" t="str">
            <v>WRANGLER DE MEXICO, S. DE R.L. DE C.V.</v>
          </cell>
        </row>
        <row r="47811">
          <cell r="C47811">
            <v>378</v>
          </cell>
          <cell r="D47811" t="str">
            <v>STONE LAV, S.A. DE C.V.</v>
          </cell>
        </row>
        <row r="47812">
          <cell r="C47812">
            <v>378</v>
          </cell>
          <cell r="D47812" t="str">
            <v>STONE LAV, S.A. DE C.V.</v>
          </cell>
        </row>
        <row r="47813">
          <cell r="C47813">
            <v>378</v>
          </cell>
          <cell r="D47813" t="str">
            <v>STONE LAV, S.A. DE C.V.</v>
          </cell>
        </row>
        <row r="47814">
          <cell r="C47814">
            <v>14</v>
          </cell>
          <cell r="D47814" t="str">
            <v>DISTRIBUIDORA TEXTIL ARTTEX, S.A. DE C.V.</v>
          </cell>
        </row>
        <row r="47815">
          <cell r="C47815">
            <v>533</v>
          </cell>
          <cell r="D47815" t="str">
            <v>JUAN ANTONIO ROMERO FIERRO</v>
          </cell>
        </row>
        <row r="47816">
          <cell r="C47816">
            <v>390</v>
          </cell>
          <cell r="D47816" t="str">
            <v>PRODUCTORA DE ALIMENTOS MEXICANOS, S.A. DE C.V.</v>
          </cell>
        </row>
        <row r="47817">
          <cell r="C47817">
            <v>500</v>
          </cell>
          <cell r="D47817" t="str">
            <v>HEINEKEN PERU SAC</v>
          </cell>
        </row>
        <row r="47818">
          <cell r="C47818" t="str">
            <v>MOSTR</v>
          </cell>
          <cell r="D47818" t="str">
            <v>VENTAS DE MOSTRADOR</v>
          </cell>
        </row>
        <row r="47819">
          <cell r="C47819" t="str">
            <v>MOSTR</v>
          </cell>
          <cell r="D47819" t="str">
            <v>VENTAS DE MOSTRADOR</v>
          </cell>
        </row>
        <row r="47820">
          <cell r="C47820" t="str">
            <v>MOSTR</v>
          </cell>
          <cell r="D47820" t="str">
            <v>VENTAS DE MOSTRADOR</v>
          </cell>
        </row>
        <row r="47821">
          <cell r="C47821">
            <v>249</v>
          </cell>
          <cell r="D47821" t="str">
            <v>ASHLAND CHEMICAL DE MEXICO, S.A. DE C.V.</v>
          </cell>
        </row>
        <row r="47822">
          <cell r="C47822">
            <v>249</v>
          </cell>
          <cell r="D47822" t="str">
            <v>ASHLAND CHEMICAL DE MEXICO, S.A. DE C.V.</v>
          </cell>
        </row>
        <row r="47823">
          <cell r="C47823">
            <v>249</v>
          </cell>
          <cell r="D47823" t="str">
            <v>ASHLAND CHEMICAL DE MEXICO, S.A. DE C.V.</v>
          </cell>
        </row>
        <row r="47824">
          <cell r="C47824">
            <v>249</v>
          </cell>
          <cell r="D47824" t="str">
            <v>ASHLAND CHEMICAL DE MEXICO, S.A. DE C.V.</v>
          </cell>
        </row>
        <row r="47825">
          <cell r="C47825">
            <v>29</v>
          </cell>
          <cell r="D47825" t="str">
            <v>CERVECERIA CUAUHTEMOC MOCTEZUMA SA DE CV</v>
          </cell>
        </row>
        <row r="47826">
          <cell r="C47826">
            <v>29</v>
          </cell>
          <cell r="D47826" t="str">
            <v>CERVECERIA CUAUHTEMOC MOCTEZUMA SA DE CV</v>
          </cell>
        </row>
        <row r="47827">
          <cell r="C47827">
            <v>436</v>
          </cell>
          <cell r="D47827" t="str">
            <v>CERVECERIA PANAMA, S.A.</v>
          </cell>
        </row>
        <row r="47828">
          <cell r="C47828">
            <v>177</v>
          </cell>
          <cell r="D47828" t="str">
            <v>COLOIDALES DUCHE SA DE CV</v>
          </cell>
        </row>
        <row r="47829">
          <cell r="C47829">
            <v>144</v>
          </cell>
          <cell r="D47829" t="str">
            <v>SUELAS WYNY SA DE CV</v>
          </cell>
        </row>
        <row r="47830">
          <cell r="C47830">
            <v>249</v>
          </cell>
          <cell r="D47830" t="str">
            <v>ASHLAND CHEMICAL DE MEXICO, S.A. DE C.V.</v>
          </cell>
        </row>
        <row r="47831">
          <cell r="C47831">
            <v>249</v>
          </cell>
          <cell r="D47831" t="str">
            <v>ASHLAND CHEMICAL DE MEXICO, S.A. DE C.V.</v>
          </cell>
        </row>
        <row r="47832">
          <cell r="C47832">
            <v>249</v>
          </cell>
          <cell r="D47832" t="str">
            <v>ASHLAND CHEMICAL DE MEXICO, S.A. DE C.V.</v>
          </cell>
        </row>
        <row r="47833">
          <cell r="C47833">
            <v>249</v>
          </cell>
          <cell r="D47833" t="str">
            <v>ASHLAND CHEMICAL DE MEXICO, S.A. DE C.V.</v>
          </cell>
        </row>
        <row r="47834">
          <cell r="C47834">
            <v>249</v>
          </cell>
          <cell r="D47834" t="str">
            <v>ASHLAND CHEMICAL DE MEXICO, S.A. DE C.V.</v>
          </cell>
        </row>
        <row r="47835">
          <cell r="C47835">
            <v>115</v>
          </cell>
          <cell r="D47835" t="str">
            <v>GRUMA</v>
          </cell>
        </row>
        <row r="47836">
          <cell r="C47836">
            <v>330</v>
          </cell>
          <cell r="D47836" t="str">
            <v>QUIMICA QURTEC</v>
          </cell>
        </row>
        <row r="47837">
          <cell r="C47837">
            <v>249</v>
          </cell>
          <cell r="D47837" t="str">
            <v>ASHLAND CHEMICAL DE MEXICO, S.A. DE C.V.</v>
          </cell>
        </row>
        <row r="47838">
          <cell r="C47838">
            <v>249</v>
          </cell>
          <cell r="D47838" t="str">
            <v>ASHLAND CHEMICAL DE MEXICO, S.A. DE C.V.</v>
          </cell>
        </row>
        <row r="47839">
          <cell r="C47839">
            <v>392</v>
          </cell>
          <cell r="D47839" t="str">
            <v>CIH INTERNATIONAL, S.A.R.L.</v>
          </cell>
        </row>
        <row r="47840">
          <cell r="C47840">
            <v>436</v>
          </cell>
          <cell r="D47840" t="str">
            <v>CERVECERIA PANAMA, S.A.</v>
          </cell>
        </row>
        <row r="47841">
          <cell r="C47841">
            <v>436</v>
          </cell>
          <cell r="D47841" t="str">
            <v>CERVECERIA PANAMA, S.A.</v>
          </cell>
        </row>
        <row r="47842">
          <cell r="C47842">
            <v>33</v>
          </cell>
          <cell r="D47842" t="str">
            <v>CERVECERIA CUAUHTEMOC MOCTEZUMA SA DE CV</v>
          </cell>
        </row>
        <row r="47843">
          <cell r="C47843">
            <v>33</v>
          </cell>
          <cell r="D47843" t="str">
            <v>CERVECERIA CUAUHTEMOC MOCTEZUMA SA DE CV</v>
          </cell>
        </row>
        <row r="47844">
          <cell r="C47844">
            <v>33</v>
          </cell>
          <cell r="D47844" t="str">
            <v>CERVECERIA CUAUHTEMOC MOCTEZUMA SA DE CV</v>
          </cell>
        </row>
        <row r="47845">
          <cell r="C47845">
            <v>33</v>
          </cell>
          <cell r="D47845" t="str">
            <v>CERVECERIA CUAUHTEMOC MOCTEZUMA SA DE CV</v>
          </cell>
        </row>
        <row r="47846">
          <cell r="C47846">
            <v>33</v>
          </cell>
          <cell r="D47846" t="str">
            <v>CERVECERIA CUAUHTEMOC MOCTEZUMA SA DE CV</v>
          </cell>
        </row>
        <row r="47847">
          <cell r="C47847">
            <v>33</v>
          </cell>
          <cell r="D47847" t="str">
            <v>CERVECERIA CUAUHTEMOC MOCTEZUMA SA DE CV</v>
          </cell>
        </row>
        <row r="47848">
          <cell r="C47848">
            <v>33</v>
          </cell>
          <cell r="D47848" t="str">
            <v>CERVECERIA CUAUHTEMOC MOCTEZUMA SA DE CV</v>
          </cell>
        </row>
        <row r="47849">
          <cell r="C47849">
            <v>337</v>
          </cell>
          <cell r="D47849" t="str">
            <v>CERVECERIA CUAUHTEMOC MOCTEZUMA SA DE CV</v>
          </cell>
        </row>
        <row r="47850">
          <cell r="C47850">
            <v>442</v>
          </cell>
          <cell r="D47850" t="str">
            <v>BIMBO</v>
          </cell>
        </row>
        <row r="47851">
          <cell r="C47851">
            <v>533</v>
          </cell>
          <cell r="D47851" t="str">
            <v>JUAN ANTONIO ROMERO FIERRO</v>
          </cell>
        </row>
        <row r="47852">
          <cell r="C47852">
            <v>112</v>
          </cell>
          <cell r="D47852" t="str">
            <v>GRUMA</v>
          </cell>
        </row>
        <row r="47853">
          <cell r="C47853">
            <v>130</v>
          </cell>
          <cell r="D47853" t="str">
            <v>PRODUCTOS PERLA, SA DE CV</v>
          </cell>
        </row>
        <row r="47854">
          <cell r="C47854">
            <v>249</v>
          </cell>
          <cell r="D47854" t="str">
            <v>ASHLAND CHEMICAL DE MEXICO, S.A. DE C.V.</v>
          </cell>
        </row>
        <row r="47855">
          <cell r="C47855">
            <v>249</v>
          </cell>
          <cell r="D47855" t="str">
            <v>ASHLAND CHEMICAL DE MEXICO, S.A. DE C.V.</v>
          </cell>
        </row>
        <row r="47856">
          <cell r="C47856">
            <v>184</v>
          </cell>
          <cell r="D47856" t="str">
            <v>CUEROMEX WET BLUE SA DE CV</v>
          </cell>
        </row>
        <row r="47857">
          <cell r="C47857">
            <v>184</v>
          </cell>
          <cell r="D47857" t="str">
            <v>CUEROMEX WET BLUE SA DE CV</v>
          </cell>
        </row>
        <row r="47858">
          <cell r="C47858">
            <v>232</v>
          </cell>
          <cell r="D47858" t="str">
            <v>BANKS (BARBADOS) BREWERIES LTD</v>
          </cell>
        </row>
        <row r="47859">
          <cell r="C47859">
            <v>232</v>
          </cell>
          <cell r="D47859" t="str">
            <v>BANKS (BARBADOS) BREWERIES LTD</v>
          </cell>
        </row>
        <row r="47860">
          <cell r="C47860">
            <v>249</v>
          </cell>
          <cell r="D47860" t="str">
            <v>ASHLAND CHEMICAL DE MEXICO, S.A. DE C.V.</v>
          </cell>
        </row>
        <row r="47861">
          <cell r="C47861">
            <v>249</v>
          </cell>
          <cell r="D47861" t="str">
            <v>ASHLAND CHEMICAL DE MEXICO, S.A. DE C.V.</v>
          </cell>
        </row>
        <row r="47862">
          <cell r="C47862">
            <v>249</v>
          </cell>
          <cell r="D47862" t="str">
            <v>ASHLAND CHEMICAL DE MEXICO, S.A. DE C.V.</v>
          </cell>
        </row>
        <row r="47863">
          <cell r="C47863">
            <v>249</v>
          </cell>
          <cell r="D47863" t="str">
            <v>ASHLAND CHEMICAL DE MEXICO, S.A. DE C.V.</v>
          </cell>
        </row>
        <row r="47864">
          <cell r="C47864">
            <v>249</v>
          </cell>
          <cell r="D47864" t="str">
            <v>ASHLAND CHEMICAL DE MEXICO, S.A. DE C.V.</v>
          </cell>
        </row>
        <row r="47865">
          <cell r="C47865">
            <v>249</v>
          </cell>
          <cell r="D47865" t="str">
            <v>ASHLAND CHEMICAL DE MEXICO, S.A. DE C.V.</v>
          </cell>
        </row>
        <row r="47866">
          <cell r="C47866">
            <v>174</v>
          </cell>
          <cell r="D47866" t="str">
            <v>GRUPO INDUSTRIAL CUADRITOS BIOTEK SA DE CV</v>
          </cell>
        </row>
        <row r="47867">
          <cell r="C47867">
            <v>516</v>
          </cell>
          <cell r="D47867" t="str">
            <v>PRODUQUIMICOS INDUSTRIALES</v>
          </cell>
        </row>
        <row r="47868">
          <cell r="C47868">
            <v>249</v>
          </cell>
          <cell r="D47868" t="str">
            <v>ASHLAND CHEMICAL DE MEXICO, S.A. DE C.V.</v>
          </cell>
        </row>
        <row r="47869">
          <cell r="C47869">
            <v>249</v>
          </cell>
          <cell r="D47869" t="str">
            <v>ASHLAND CHEMICAL DE MEXICO, S.A. DE C.V.</v>
          </cell>
        </row>
        <row r="47870">
          <cell r="C47870">
            <v>249</v>
          </cell>
          <cell r="D47870" t="str">
            <v>ASHLAND CHEMICAL DE MEXICO, S.A. DE C.V.</v>
          </cell>
        </row>
        <row r="47871">
          <cell r="C47871">
            <v>378</v>
          </cell>
          <cell r="D47871" t="str">
            <v>STONE LAV, S.A. DE C.V.</v>
          </cell>
        </row>
        <row r="47872">
          <cell r="C47872">
            <v>134</v>
          </cell>
          <cell r="D47872" t="str">
            <v>QUIMICA HERNANDEZ RAMIREZ SA DE CV</v>
          </cell>
        </row>
        <row r="47873">
          <cell r="C47873">
            <v>134</v>
          </cell>
          <cell r="D47873" t="str">
            <v>QUIMICA HERNANDEZ RAMIREZ SA DE CV</v>
          </cell>
        </row>
        <row r="47874">
          <cell r="C47874">
            <v>134</v>
          </cell>
          <cell r="D47874" t="str">
            <v>QUIMICA HERNANDEZ RAMIREZ SA DE CV</v>
          </cell>
        </row>
        <row r="47875">
          <cell r="C47875">
            <v>482</v>
          </cell>
          <cell r="D47875" t="str">
            <v>PRODUCTOS LACTEOS LA PROVIDENCIA</v>
          </cell>
        </row>
        <row r="47876">
          <cell r="C47876">
            <v>144</v>
          </cell>
          <cell r="D47876" t="str">
            <v>SUELAS WYNY SA DE CV</v>
          </cell>
        </row>
        <row r="47877">
          <cell r="C47877">
            <v>177</v>
          </cell>
          <cell r="D47877" t="str">
            <v>COLOIDALES DUCHE SA DE CV</v>
          </cell>
        </row>
        <row r="47878">
          <cell r="C47878">
            <v>252</v>
          </cell>
          <cell r="D47878" t="str">
            <v>QUESERIA DOS LAGUNAS, SPR DE R.L. DE C.V.</v>
          </cell>
        </row>
        <row r="47879">
          <cell r="C47879">
            <v>252</v>
          </cell>
          <cell r="D47879" t="str">
            <v>QUESERIA DOS LAGUNAS, SPR DE R.L. DE C.V.</v>
          </cell>
        </row>
        <row r="47880">
          <cell r="C47880">
            <v>252</v>
          </cell>
          <cell r="D47880" t="str">
            <v>QUESERIA DOS LAGUNAS, SPR DE R.L. DE C.V.</v>
          </cell>
        </row>
        <row r="47881">
          <cell r="C47881">
            <v>484</v>
          </cell>
          <cell r="D47881" t="str">
            <v>SERCONOMAR</v>
          </cell>
        </row>
        <row r="47882">
          <cell r="C47882">
            <v>492</v>
          </cell>
          <cell r="D47882" t="str">
            <v>INDUSTRIAS BARDA</v>
          </cell>
        </row>
        <row r="47883">
          <cell r="C47883">
            <v>539</v>
          </cell>
          <cell r="D47883" t="str">
            <v>PRODUCTOS AGROPECUARIOS DE TEHUACAN</v>
          </cell>
        </row>
        <row r="47884">
          <cell r="C47884">
            <v>539</v>
          </cell>
          <cell r="D47884" t="str">
            <v>PRODUCTOS AGROPECUARIOS DE TEHUACAN</v>
          </cell>
        </row>
        <row r="47885">
          <cell r="C47885">
            <v>249</v>
          </cell>
          <cell r="D47885" t="str">
            <v>ASHLAND CHEMICAL DE MEXICO, S.A. DE C.V.</v>
          </cell>
        </row>
        <row r="47886">
          <cell r="C47886">
            <v>249</v>
          </cell>
          <cell r="D47886" t="str">
            <v>ASHLAND CHEMICAL DE MEXICO, S.A. DE C.V.</v>
          </cell>
        </row>
        <row r="47887">
          <cell r="C47887">
            <v>179</v>
          </cell>
          <cell r="D47887" t="str">
            <v>TBG APPAREL S DE RL DE CV</v>
          </cell>
        </row>
        <row r="47888">
          <cell r="C47888" t="str">
            <v>MOSTR</v>
          </cell>
          <cell r="D47888" t="str">
            <v>VENTAS DE MOSTRADOR</v>
          </cell>
        </row>
        <row r="47889">
          <cell r="C47889" t="str">
            <v>MOSTR</v>
          </cell>
          <cell r="D47889" t="str">
            <v>VENTAS DE MOSTRADOR</v>
          </cell>
        </row>
        <row r="47890">
          <cell r="C47890">
            <v>533</v>
          </cell>
          <cell r="D47890" t="str">
            <v>JUAN ANTONIO ROMERO FIERRO</v>
          </cell>
        </row>
        <row r="47891">
          <cell r="C47891">
            <v>490</v>
          </cell>
          <cell r="D47891" t="str">
            <v>INDUSTRIA QUIMICA PQT</v>
          </cell>
        </row>
        <row r="47892">
          <cell r="C47892">
            <v>249</v>
          </cell>
          <cell r="D47892" t="str">
            <v>ASHLAND CHEMICAL DE MEXICO, S.A. DE C.V.</v>
          </cell>
        </row>
        <row r="47893">
          <cell r="C47893">
            <v>16</v>
          </cell>
          <cell r="D47893" t="str">
            <v>GRUMA</v>
          </cell>
        </row>
        <row r="47894">
          <cell r="C47894">
            <v>14</v>
          </cell>
          <cell r="D47894" t="str">
            <v>DISTRIBUIDORA TEXTIL ARTTEX, S.A. DE C.V.</v>
          </cell>
        </row>
        <row r="47895">
          <cell r="C47895">
            <v>14</v>
          </cell>
          <cell r="D47895" t="str">
            <v>DISTRIBUIDORA TEXTIL ARTTEX, S.A. DE C.V.</v>
          </cell>
        </row>
        <row r="47896">
          <cell r="C47896">
            <v>444</v>
          </cell>
          <cell r="D47896" t="str">
            <v>BIMBO</v>
          </cell>
        </row>
        <row r="47897">
          <cell r="C47897">
            <v>441</v>
          </cell>
          <cell r="D47897" t="str">
            <v>BIMBO</v>
          </cell>
        </row>
        <row r="47898">
          <cell r="C47898">
            <v>436</v>
          </cell>
          <cell r="D47898" t="str">
            <v>CERVECERIA PANAMA, S.A.</v>
          </cell>
        </row>
        <row r="47899">
          <cell r="C47899">
            <v>436</v>
          </cell>
          <cell r="D47899" t="str">
            <v>CERVECERIA PANAMA, S.A.</v>
          </cell>
        </row>
        <row r="47900">
          <cell r="C47900">
            <v>184</v>
          </cell>
          <cell r="D47900" t="str">
            <v>CUEROMEX WET BLUE SA DE CV</v>
          </cell>
        </row>
        <row r="47901">
          <cell r="C47901">
            <v>384</v>
          </cell>
          <cell r="D47901" t="str">
            <v>DIET LINE LATIN AMERICA, S. A. P. I.  DE C.V.</v>
          </cell>
        </row>
        <row r="47902">
          <cell r="C47902">
            <v>520</v>
          </cell>
          <cell r="D47902" t="str">
            <v>MIGUEL ANGEL SALINAS NILSON</v>
          </cell>
        </row>
        <row r="47903">
          <cell r="C47903">
            <v>520</v>
          </cell>
          <cell r="D47903" t="str">
            <v>MIGUEL ANGEL SALINAS NILSON</v>
          </cell>
        </row>
        <row r="47904">
          <cell r="C47904">
            <v>488</v>
          </cell>
          <cell r="D47904" t="str">
            <v>DISTRIBUIDORA BABYLON</v>
          </cell>
        </row>
        <row r="47905">
          <cell r="C47905">
            <v>392</v>
          </cell>
          <cell r="D47905" t="str">
            <v>CIH INTERNATIONAL, S.A.R.L.</v>
          </cell>
        </row>
        <row r="47906">
          <cell r="C47906">
            <v>392</v>
          </cell>
          <cell r="D47906" t="str">
            <v>CIH INTERNATIONAL, S.A.R.L.</v>
          </cell>
        </row>
        <row r="47907">
          <cell r="C47907">
            <v>249</v>
          </cell>
          <cell r="D47907" t="str">
            <v>ASHLAND CHEMICAL DE MEXICO, S.A. DE C.V.</v>
          </cell>
        </row>
        <row r="47908">
          <cell r="C47908">
            <v>249</v>
          </cell>
          <cell r="D47908" t="str">
            <v>ASHLAND CHEMICAL DE MEXICO, S.A. DE C.V.</v>
          </cell>
        </row>
        <row r="47909">
          <cell r="C47909">
            <v>249</v>
          </cell>
          <cell r="D47909" t="str">
            <v>ASHLAND CHEMICAL DE MEXICO, S.A. DE C.V.</v>
          </cell>
        </row>
        <row r="47910">
          <cell r="C47910">
            <v>440</v>
          </cell>
          <cell r="D47910" t="str">
            <v>BIMBO</v>
          </cell>
        </row>
        <row r="47911">
          <cell r="C47911">
            <v>540</v>
          </cell>
          <cell r="D47911" t="str">
            <v>LANPRO</v>
          </cell>
        </row>
        <row r="47912">
          <cell r="C47912">
            <v>540</v>
          </cell>
          <cell r="D47912" t="str">
            <v>LANPRO</v>
          </cell>
        </row>
        <row r="47913">
          <cell r="C47913">
            <v>104</v>
          </cell>
          <cell r="D47913" t="str">
            <v>MEJORPLUS SA DE CV</v>
          </cell>
        </row>
        <row r="47914">
          <cell r="C47914">
            <v>104</v>
          </cell>
          <cell r="D47914" t="str">
            <v>MEJORPLUS SA DE CV</v>
          </cell>
        </row>
        <row r="47915">
          <cell r="C47915">
            <v>144</v>
          </cell>
          <cell r="D47915" t="str">
            <v>SUELAS WYNY SA DE CV</v>
          </cell>
        </row>
        <row r="47916">
          <cell r="C47916">
            <v>541</v>
          </cell>
          <cell r="D47916" t="str">
            <v>MONSANTO COMERCIAL</v>
          </cell>
        </row>
        <row r="47917">
          <cell r="C47917">
            <v>134</v>
          </cell>
          <cell r="D47917" t="str">
            <v>QUIMICA HERNANDEZ RAMIREZ SA DE CV</v>
          </cell>
        </row>
        <row r="47918">
          <cell r="C47918">
            <v>134</v>
          </cell>
          <cell r="D47918" t="str">
            <v>QUIMICA HERNANDEZ RAMIREZ SA DE CV</v>
          </cell>
        </row>
        <row r="47919">
          <cell r="C47919">
            <v>134</v>
          </cell>
          <cell r="D47919" t="str">
            <v>QUIMICA HERNANDEZ RAMIREZ SA DE CV</v>
          </cell>
        </row>
        <row r="47920">
          <cell r="C47920">
            <v>177</v>
          </cell>
          <cell r="D47920" t="str">
            <v>COLOIDALES DUCHE SA DE CV</v>
          </cell>
        </row>
        <row r="47921">
          <cell r="C47921">
            <v>249</v>
          </cell>
          <cell r="D47921" t="str">
            <v>ASHLAND CHEMICAL DE MEXICO, S.A. DE C.V.</v>
          </cell>
        </row>
        <row r="47922">
          <cell r="C47922">
            <v>249</v>
          </cell>
          <cell r="D47922" t="str">
            <v>ASHLAND CHEMICAL DE MEXICO, S.A. DE C.V.</v>
          </cell>
        </row>
        <row r="47923">
          <cell r="C47923">
            <v>249</v>
          </cell>
          <cell r="D47923" t="str">
            <v>ASHLAND CHEMICAL DE MEXICO, S.A. DE C.V.</v>
          </cell>
        </row>
        <row r="47924">
          <cell r="C47924">
            <v>179</v>
          </cell>
          <cell r="D47924" t="str">
            <v>TBG APPAREL S DE RL DE CV</v>
          </cell>
        </row>
        <row r="47925">
          <cell r="C47925">
            <v>29</v>
          </cell>
          <cell r="D47925" t="str">
            <v>CERVECERIA CUAUHTEMOC MOCTEZUMA SA DE CV</v>
          </cell>
        </row>
        <row r="47926">
          <cell r="C47926">
            <v>28</v>
          </cell>
          <cell r="D47926" t="str">
            <v>CERVECERIA CUAUHTEMOC MOCTEZUMA SA DE CV</v>
          </cell>
        </row>
        <row r="47927">
          <cell r="C47927">
            <v>28</v>
          </cell>
          <cell r="D47927" t="str">
            <v>CERVECERIA CUAUHTEMOC MOCTEZUMA SA DE CV</v>
          </cell>
        </row>
        <row r="47928">
          <cell r="C47928">
            <v>28</v>
          </cell>
          <cell r="D47928" t="str">
            <v>CERVECERIA CUAUHTEMOC MOCTEZUMA SA DE CV</v>
          </cell>
        </row>
        <row r="47929">
          <cell r="C47929">
            <v>33</v>
          </cell>
          <cell r="D47929" t="str">
            <v>CERVECERIA CUAUHTEMOC MOCTEZUMA SA DE CV</v>
          </cell>
        </row>
        <row r="47930">
          <cell r="C47930">
            <v>33</v>
          </cell>
          <cell r="D47930" t="str">
            <v>CERVECERIA CUAUHTEMOC MOCTEZUMA SA DE CV</v>
          </cell>
        </row>
        <row r="47931">
          <cell r="C47931">
            <v>30</v>
          </cell>
          <cell r="D47931" t="str">
            <v>CERVECERIA CUAUHTEMOC MOCTEZUMA SA DE CV</v>
          </cell>
        </row>
        <row r="47932">
          <cell r="C47932">
            <v>30</v>
          </cell>
          <cell r="D47932" t="str">
            <v>CERVECERIA CUAUHTEMOC MOCTEZUMA SA DE CV</v>
          </cell>
        </row>
        <row r="47933">
          <cell r="C47933">
            <v>30</v>
          </cell>
          <cell r="D47933" t="str">
            <v>CERVECERIA CUAUHTEMOC MOCTEZUMA SA DE CV</v>
          </cell>
        </row>
        <row r="47934">
          <cell r="C47934">
            <v>30</v>
          </cell>
          <cell r="D47934" t="str">
            <v>CERVECERIA CUAUHTEMOC MOCTEZUMA SA DE CV</v>
          </cell>
        </row>
        <row r="47935">
          <cell r="C47935">
            <v>31</v>
          </cell>
          <cell r="D47935" t="str">
            <v>CERVECERIA CUAUHTEMOC MOCTEZUMA SA DE CV</v>
          </cell>
        </row>
        <row r="47936">
          <cell r="C47936" t="str">
            <v>MOSTR</v>
          </cell>
          <cell r="D47936" t="str">
            <v>VENTAS DE MOSTRADOR</v>
          </cell>
        </row>
        <row r="47937">
          <cell r="C47937" t="str">
            <v>MOSTR</v>
          </cell>
          <cell r="D47937" t="str">
            <v>VENTAS DE MOSTRADOR</v>
          </cell>
        </row>
        <row r="47938">
          <cell r="C47938">
            <v>249</v>
          </cell>
          <cell r="D47938" t="str">
            <v>ASHLAND CHEMICAL DE MEXICO, S.A. DE C.V.</v>
          </cell>
        </row>
        <row r="47939">
          <cell r="C47939">
            <v>443</v>
          </cell>
          <cell r="D47939" t="str">
            <v>BIMBO</v>
          </cell>
        </row>
        <row r="47940">
          <cell r="C47940">
            <v>184</v>
          </cell>
          <cell r="D47940" t="str">
            <v>CUEROMEX WET BLUE SA DE CV</v>
          </cell>
        </row>
        <row r="47941">
          <cell r="C47941">
            <v>184</v>
          </cell>
          <cell r="D47941" t="str">
            <v>CUEROMEX WET BLUE SA DE CV</v>
          </cell>
        </row>
        <row r="47942">
          <cell r="C47942">
            <v>249</v>
          </cell>
          <cell r="D47942" t="str">
            <v>ASHLAND CHEMICAL DE MEXICO, S.A. DE C.V.</v>
          </cell>
        </row>
        <row r="47943">
          <cell r="C47943">
            <v>249</v>
          </cell>
          <cell r="D47943" t="str">
            <v>ASHLAND CHEMICAL DE MEXICO, S.A. DE C.V.</v>
          </cell>
        </row>
        <row r="47944">
          <cell r="C47944">
            <v>41</v>
          </cell>
          <cell r="D47944" t="str">
            <v>COMERCIALIZADORA EL ORO SA  DE CV</v>
          </cell>
        </row>
        <row r="47945">
          <cell r="C47945">
            <v>100</v>
          </cell>
          <cell r="D47945" t="str">
            <v>MANUFACTURAS KALTEX SA DE CV</v>
          </cell>
        </row>
        <row r="47946">
          <cell r="C47946">
            <v>246</v>
          </cell>
          <cell r="D47946" t="str">
            <v>COMPLEMENTOS ALIMENTICIOS, S.A. DE C.V.</v>
          </cell>
        </row>
        <row r="47947">
          <cell r="C47947">
            <v>246</v>
          </cell>
          <cell r="D47947" t="str">
            <v>COMPLEMENTOS ALIMENTICIOS, S.A. DE C.V.</v>
          </cell>
        </row>
        <row r="47948">
          <cell r="C47948">
            <v>542</v>
          </cell>
          <cell r="D47948" t="str">
            <v>DESARROLLOS Y SERVICIOS VIVA</v>
          </cell>
        </row>
        <row r="47949">
          <cell r="C47949">
            <v>542</v>
          </cell>
          <cell r="D47949" t="str">
            <v>DESARROLLOS Y SERVICIOS VIVA</v>
          </cell>
        </row>
        <row r="47950">
          <cell r="C47950">
            <v>238</v>
          </cell>
          <cell r="D47950" t="str">
            <v>ANSA MCAL TRADING, INC.</v>
          </cell>
        </row>
        <row r="47951">
          <cell r="C47951">
            <v>238</v>
          </cell>
          <cell r="D47951" t="str">
            <v>ANSA MCAL TRADING, INC.</v>
          </cell>
        </row>
        <row r="47952">
          <cell r="C47952">
            <v>249</v>
          </cell>
          <cell r="D47952" t="str">
            <v>ASHLAND CHEMICAL DE MEXICO, S.A. DE C.V.</v>
          </cell>
        </row>
        <row r="47953">
          <cell r="C47953">
            <v>249</v>
          </cell>
          <cell r="D47953" t="str">
            <v>ASHLAND CHEMICAL DE MEXICO, S.A. DE C.V.</v>
          </cell>
        </row>
        <row r="47954">
          <cell r="C47954">
            <v>249</v>
          </cell>
          <cell r="D47954" t="str">
            <v>ASHLAND CHEMICAL DE MEXICO, S.A. DE C.V.</v>
          </cell>
        </row>
        <row r="47955">
          <cell r="C47955">
            <v>249</v>
          </cell>
          <cell r="D47955" t="str">
            <v>ASHLAND CHEMICAL DE MEXICO, S.A. DE C.V.</v>
          </cell>
        </row>
        <row r="47956">
          <cell r="C47956">
            <v>249</v>
          </cell>
          <cell r="D47956" t="str">
            <v>ASHLAND CHEMICAL DE MEXICO, S.A. DE C.V.</v>
          </cell>
        </row>
        <row r="47957">
          <cell r="C47957">
            <v>488</v>
          </cell>
          <cell r="D47957" t="str">
            <v>DISTRIBUIDORA BABYLON</v>
          </cell>
        </row>
        <row r="47958">
          <cell r="C47958">
            <v>179</v>
          </cell>
          <cell r="D47958" t="str">
            <v>TBG APPAREL S DE RL DE CV</v>
          </cell>
        </row>
        <row r="47959">
          <cell r="C47959">
            <v>67</v>
          </cell>
          <cell r="D47959" t="str">
            <v>GELITA MEXICO S DE RL DE CV</v>
          </cell>
        </row>
        <row r="47960">
          <cell r="C47960">
            <v>144</v>
          </cell>
          <cell r="D47960" t="str">
            <v>SUELAS WYNY SA DE CV</v>
          </cell>
        </row>
        <row r="47961">
          <cell r="C47961">
            <v>67</v>
          </cell>
          <cell r="D47961" t="str">
            <v>GELITA MEXICO S DE RL DE CV</v>
          </cell>
        </row>
        <row r="47962">
          <cell r="C47962">
            <v>67</v>
          </cell>
          <cell r="D47962" t="str">
            <v>GELITA MEXICO S DE RL DE CV</v>
          </cell>
        </row>
        <row r="47963">
          <cell r="C47963">
            <v>249</v>
          </cell>
          <cell r="D47963" t="str">
            <v>ASHLAND CHEMICAL DE MEXICO, S.A. DE C.V.</v>
          </cell>
        </row>
        <row r="47964">
          <cell r="C47964">
            <v>249</v>
          </cell>
          <cell r="D47964" t="str">
            <v>ASHLAND CHEMICAL DE MEXICO, S.A. DE C.V.</v>
          </cell>
        </row>
        <row r="47965">
          <cell r="C47965">
            <v>367</v>
          </cell>
          <cell r="D47965" t="str">
            <v>WRANGLER DE MEXICO, S. DE R.L. DE C.V.</v>
          </cell>
        </row>
        <row r="47966">
          <cell r="C47966">
            <v>367</v>
          </cell>
          <cell r="D47966" t="str">
            <v>WRANGLER DE MEXICO, S. DE R.L. DE C.V.</v>
          </cell>
        </row>
        <row r="47967">
          <cell r="C47967">
            <v>29</v>
          </cell>
          <cell r="D47967" t="str">
            <v>CERVECERIA CUAUHTEMOC MOCTEZUMA SA DE CV</v>
          </cell>
        </row>
        <row r="47968">
          <cell r="C47968">
            <v>29</v>
          </cell>
          <cell r="D47968" t="str">
            <v>CERVECERIA CUAUHTEMOC MOCTEZUMA SA DE CV</v>
          </cell>
        </row>
        <row r="47969">
          <cell r="C47969">
            <v>337</v>
          </cell>
          <cell r="D47969" t="str">
            <v>CERVECERIA CUAUHTEMOC MOCTEZUMA SA DE CV</v>
          </cell>
        </row>
        <row r="47970">
          <cell r="C47970">
            <v>249</v>
          </cell>
          <cell r="D47970" t="str">
            <v>ASHLAND CHEMICAL DE MEXICO, S.A. DE C.V.</v>
          </cell>
        </row>
        <row r="47971">
          <cell r="C47971">
            <v>440</v>
          </cell>
          <cell r="D47971" t="str">
            <v>BIMBO</v>
          </cell>
        </row>
        <row r="47972">
          <cell r="C47972">
            <v>28</v>
          </cell>
          <cell r="D47972" t="str">
            <v>CERVECERIA CUAUHTEMOC MOCTEZUMA SA DE CV</v>
          </cell>
        </row>
        <row r="47973">
          <cell r="C47973">
            <v>28</v>
          </cell>
          <cell r="D47973" t="str">
            <v>CERVECERIA CUAUHTEMOC MOCTEZUMA SA DE CV</v>
          </cell>
        </row>
        <row r="47974">
          <cell r="C47974">
            <v>89</v>
          </cell>
          <cell r="D47974" t="str">
            <v>KERRY INGREDIENTS DE MEXICO SA DE CV</v>
          </cell>
        </row>
        <row r="47975">
          <cell r="C47975">
            <v>490</v>
          </cell>
          <cell r="D47975" t="str">
            <v>INDUSTRIA QUIMICA PQT</v>
          </cell>
        </row>
        <row r="47976">
          <cell r="C47976" t="str">
            <v>MOSTR</v>
          </cell>
          <cell r="D47976" t="str">
            <v>VENTAS DE MOSTRADOR</v>
          </cell>
        </row>
        <row r="47977">
          <cell r="C47977">
            <v>130</v>
          </cell>
          <cell r="D47977" t="str">
            <v>PRODUCTOS PERLA, SA DE CV</v>
          </cell>
        </row>
        <row r="47978">
          <cell r="C47978">
            <v>249</v>
          </cell>
          <cell r="D47978" t="str">
            <v>ASHLAND CHEMICAL DE MEXICO, S.A. DE C.V.</v>
          </cell>
        </row>
        <row r="47979">
          <cell r="C47979">
            <v>495</v>
          </cell>
          <cell r="D47979" t="str">
            <v>CERVECERIA CUBANA, SA</v>
          </cell>
        </row>
        <row r="47980">
          <cell r="C47980">
            <v>495</v>
          </cell>
          <cell r="D47980" t="str">
            <v>CERVECERIA CUBANA, SA</v>
          </cell>
        </row>
        <row r="47981">
          <cell r="C47981">
            <v>393</v>
          </cell>
          <cell r="D47981" t="str">
            <v>CERVECERIA CUAUHTEMOC MOCTEZUMA SA DE CV</v>
          </cell>
        </row>
        <row r="47982">
          <cell r="C47982">
            <v>393</v>
          </cell>
          <cell r="D47982" t="str">
            <v>CERVECERIA CUAUHTEMOC MOCTEZUMA SA DE CV</v>
          </cell>
        </row>
        <row r="47983">
          <cell r="C47983">
            <v>393</v>
          </cell>
          <cell r="D47983" t="str">
            <v>CERVECERIA CUAUHTEMOC MOCTEZUMA SA DE CV</v>
          </cell>
        </row>
        <row r="47984">
          <cell r="C47984">
            <v>337</v>
          </cell>
          <cell r="D47984" t="str">
            <v>CERVECERIA CUAUHTEMOC MOCTEZUMA SA DE CV</v>
          </cell>
        </row>
        <row r="47985">
          <cell r="C47985">
            <v>523</v>
          </cell>
          <cell r="D47985" t="str">
            <v>COMPAÑIA CERVECERA HERCULES</v>
          </cell>
        </row>
        <row r="47986">
          <cell r="C47986">
            <v>113</v>
          </cell>
          <cell r="D47986" t="str">
            <v>GRUMA</v>
          </cell>
        </row>
        <row r="47987">
          <cell r="C47987">
            <v>306</v>
          </cell>
          <cell r="D47987" t="str">
            <v>GRIFFITH FOODS, S.A. DE C.V.</v>
          </cell>
        </row>
        <row r="47988">
          <cell r="C47988">
            <v>306</v>
          </cell>
          <cell r="D47988" t="str">
            <v>GRIFFITH FOODS, S.A. DE C.V.</v>
          </cell>
        </row>
        <row r="47989">
          <cell r="C47989">
            <v>184</v>
          </cell>
          <cell r="D47989" t="str">
            <v>CUEROMEX WET BLUE SA DE CV</v>
          </cell>
        </row>
        <row r="47990">
          <cell r="C47990">
            <v>392</v>
          </cell>
          <cell r="D47990" t="str">
            <v>CIH INTERNATIONAL, S.A.R.L.</v>
          </cell>
        </row>
        <row r="47991">
          <cell r="C47991">
            <v>367</v>
          </cell>
          <cell r="D47991" t="str">
            <v>WRANGLER DE MEXICO, S. DE R.L. DE C.V.</v>
          </cell>
        </row>
        <row r="47992">
          <cell r="C47992">
            <v>367</v>
          </cell>
          <cell r="D47992" t="str">
            <v>WRANGLER DE MEXICO, S. DE R.L. DE C.V.</v>
          </cell>
        </row>
        <row r="47993">
          <cell r="C47993">
            <v>249</v>
          </cell>
          <cell r="D47993" t="str">
            <v>ASHLAND CHEMICAL DE MEXICO, S.A. DE C.V.</v>
          </cell>
        </row>
        <row r="47994">
          <cell r="C47994">
            <v>249</v>
          </cell>
          <cell r="D47994" t="str">
            <v>ASHLAND CHEMICAL DE MEXICO, S.A. DE C.V.</v>
          </cell>
        </row>
        <row r="47995">
          <cell r="C47995">
            <v>249</v>
          </cell>
          <cell r="D47995" t="str">
            <v>ASHLAND CHEMICAL DE MEXICO, S.A. DE C.V.</v>
          </cell>
        </row>
        <row r="47996">
          <cell r="C47996">
            <v>488</v>
          </cell>
          <cell r="D47996" t="str">
            <v>DISTRIBUIDORA BABYLON</v>
          </cell>
        </row>
        <row r="47997">
          <cell r="C47997">
            <v>360</v>
          </cell>
          <cell r="D47997" t="str">
            <v>CITRICOS VEGA HERMANOS, S.A. DE C.V.</v>
          </cell>
        </row>
        <row r="47998">
          <cell r="C47998">
            <v>152</v>
          </cell>
          <cell r="D47998" t="str">
            <v>VALLE REDONDO SA DE CV</v>
          </cell>
        </row>
        <row r="47999">
          <cell r="C47999">
            <v>152</v>
          </cell>
          <cell r="D47999" t="str">
            <v>VALLE REDONDO SA DE CV</v>
          </cell>
        </row>
        <row r="48000">
          <cell r="C48000" t="str">
            <v>MOSTR</v>
          </cell>
          <cell r="D48000" t="str">
            <v>VENTAS DE MOSTRADOR</v>
          </cell>
        </row>
        <row r="48001">
          <cell r="C48001" t="str">
            <v>MOSTR</v>
          </cell>
          <cell r="D48001" t="str">
            <v>VENTAS DE MOSTRADOR</v>
          </cell>
        </row>
        <row r="48002">
          <cell r="C48002">
            <v>249</v>
          </cell>
          <cell r="D48002" t="str">
            <v>ASHLAND CHEMICAL DE MEXICO, S.A. DE C.V.</v>
          </cell>
        </row>
        <row r="48003">
          <cell r="C48003">
            <v>249</v>
          </cell>
          <cell r="D48003" t="str">
            <v>ASHLAND CHEMICAL DE MEXICO, S.A. DE C.V.</v>
          </cell>
        </row>
        <row r="48004">
          <cell r="C48004">
            <v>249</v>
          </cell>
          <cell r="D48004" t="str">
            <v>ASHLAND CHEMICAL DE MEXICO, S.A. DE C.V.</v>
          </cell>
        </row>
        <row r="48005">
          <cell r="C48005">
            <v>249</v>
          </cell>
          <cell r="D48005" t="str">
            <v>ASHLAND CHEMICAL DE MEXICO, S.A. DE C.V.</v>
          </cell>
        </row>
        <row r="48006">
          <cell r="C48006">
            <v>179</v>
          </cell>
          <cell r="D48006" t="str">
            <v>TBG APPAREL S DE RL DE CV</v>
          </cell>
        </row>
        <row r="48007">
          <cell r="C48007">
            <v>489</v>
          </cell>
          <cell r="D48007" t="str">
            <v>MANUFACTURERA LEE DE MEXICO</v>
          </cell>
        </row>
        <row r="48008">
          <cell r="C48008">
            <v>489</v>
          </cell>
          <cell r="D48008" t="str">
            <v>MANUFACTURERA LEE DE MEXICO</v>
          </cell>
        </row>
        <row r="48009">
          <cell r="C48009">
            <v>41</v>
          </cell>
          <cell r="D48009" t="str">
            <v>COMERCIALIZADORA EL ORO SA  DE CV</v>
          </cell>
        </row>
        <row r="48010">
          <cell r="C48010">
            <v>41</v>
          </cell>
          <cell r="D48010" t="str">
            <v>COMERCIALIZADORA EL ORO SA  DE CV</v>
          </cell>
        </row>
        <row r="48011">
          <cell r="C48011">
            <v>41</v>
          </cell>
          <cell r="D48011" t="str">
            <v>COMERCIALIZADORA EL ORO SA  DE CV</v>
          </cell>
        </row>
        <row r="48012">
          <cell r="C48012">
            <v>41</v>
          </cell>
          <cell r="D48012" t="str">
            <v>COMERCIALIZADORA EL ORO SA  DE CV</v>
          </cell>
        </row>
        <row r="48013">
          <cell r="C48013">
            <v>41</v>
          </cell>
          <cell r="D48013" t="str">
            <v>COMERCIALIZADORA EL ORO SA  DE CV</v>
          </cell>
        </row>
        <row r="48014">
          <cell r="C48014">
            <v>249</v>
          </cell>
          <cell r="D48014" t="str">
            <v>ASHLAND CHEMICAL DE MEXICO, S.A. DE C.V.</v>
          </cell>
        </row>
        <row r="48015">
          <cell r="C48015">
            <v>249</v>
          </cell>
          <cell r="D48015" t="str">
            <v>ASHLAND CHEMICAL DE MEXICO, S.A. DE C.V.</v>
          </cell>
        </row>
        <row r="48016">
          <cell r="C48016">
            <v>523</v>
          </cell>
          <cell r="D48016" t="str">
            <v>COMPAÑIA CERVECERA HERCULES</v>
          </cell>
        </row>
        <row r="48017">
          <cell r="C48017">
            <v>249</v>
          </cell>
          <cell r="D48017" t="str">
            <v>ASHLAND CHEMICAL DE MEXICO, S.A. DE C.V.</v>
          </cell>
        </row>
        <row r="48018">
          <cell r="C48018">
            <v>249</v>
          </cell>
          <cell r="D48018" t="str">
            <v>ASHLAND CHEMICAL DE MEXICO, S.A. DE C.V.</v>
          </cell>
        </row>
        <row r="48019">
          <cell r="C48019">
            <v>179</v>
          </cell>
          <cell r="D48019" t="str">
            <v>TBG APPAREL S DE RL DE CV</v>
          </cell>
        </row>
        <row r="48020">
          <cell r="C48020">
            <v>28</v>
          </cell>
          <cell r="D48020" t="str">
            <v>CERVECERIA CUAUHTEMOC MOCTEZUMA SA DE CV</v>
          </cell>
        </row>
        <row r="48021">
          <cell r="C48021">
            <v>249</v>
          </cell>
          <cell r="D48021" t="str">
            <v>ASHLAND CHEMICAL DE MEXICO, S.A. DE C.V.</v>
          </cell>
        </row>
        <row r="48022">
          <cell r="C48022">
            <v>533</v>
          </cell>
          <cell r="D48022" t="str">
            <v>JUAN ANTONIO ROMERO FIERRO</v>
          </cell>
        </row>
        <row r="48023">
          <cell r="C48023">
            <v>249</v>
          </cell>
          <cell r="D48023" t="str">
            <v>ASHLAND CHEMICAL DE MEXICO, S.A. DE C.V.</v>
          </cell>
        </row>
        <row r="48024">
          <cell r="C48024">
            <v>249</v>
          </cell>
          <cell r="D48024" t="str">
            <v>ASHLAND CHEMICAL DE MEXICO, S.A. DE C.V.</v>
          </cell>
        </row>
        <row r="48025">
          <cell r="C48025">
            <v>249</v>
          </cell>
          <cell r="D48025" t="str">
            <v>ASHLAND CHEMICAL DE MEXICO, S.A. DE C.V.</v>
          </cell>
        </row>
        <row r="48026">
          <cell r="C48026">
            <v>249</v>
          </cell>
          <cell r="D48026" t="str">
            <v>ASHLAND CHEMICAL DE MEXICO, S.A. DE C.V.</v>
          </cell>
        </row>
        <row r="48027">
          <cell r="C48027">
            <v>179</v>
          </cell>
          <cell r="D48027" t="str">
            <v>TBG APPAREL S DE RL DE CV</v>
          </cell>
        </row>
        <row r="48028">
          <cell r="C48028">
            <v>40</v>
          </cell>
          <cell r="D48028" t="str">
            <v>CITROLIM SA DE CV</v>
          </cell>
        </row>
        <row r="48029">
          <cell r="C48029">
            <v>144</v>
          </cell>
          <cell r="D48029" t="str">
            <v>SUELAS WYNY SA DE CV</v>
          </cell>
        </row>
        <row r="48030">
          <cell r="C48030">
            <v>249</v>
          </cell>
          <cell r="D48030" t="str">
            <v>ASHLAND CHEMICAL DE MEXICO, S.A. DE C.V.</v>
          </cell>
        </row>
        <row r="48031">
          <cell r="C48031">
            <v>249</v>
          </cell>
          <cell r="D48031" t="str">
            <v>ASHLAND CHEMICAL DE MEXICO, S.A. DE C.V.</v>
          </cell>
        </row>
        <row r="48032">
          <cell r="C48032">
            <v>31</v>
          </cell>
          <cell r="D48032" t="str">
            <v>CERVECERIA CUAUHTEMOC MOCTEZUMA SA DE CV</v>
          </cell>
        </row>
        <row r="48033">
          <cell r="C48033">
            <v>31</v>
          </cell>
          <cell r="D48033" t="str">
            <v>CERVECERIA CUAUHTEMOC MOCTEZUMA SA DE CV</v>
          </cell>
        </row>
        <row r="48034">
          <cell r="C48034">
            <v>31</v>
          </cell>
          <cell r="D48034" t="str">
            <v>CERVECERIA CUAUHTEMOC MOCTEZUMA SA DE CV</v>
          </cell>
        </row>
        <row r="48035">
          <cell r="C48035">
            <v>441</v>
          </cell>
          <cell r="D48035" t="str">
            <v>BIMBO</v>
          </cell>
        </row>
        <row r="48036">
          <cell r="C48036">
            <v>444</v>
          </cell>
          <cell r="D48036" t="str">
            <v>BIMBO</v>
          </cell>
        </row>
        <row r="48037">
          <cell r="C48037">
            <v>128</v>
          </cell>
          <cell r="D48037" t="str">
            <v>PRODUCTOS CURTIENTES SA DE CV</v>
          </cell>
        </row>
        <row r="48038">
          <cell r="C48038">
            <v>128</v>
          </cell>
          <cell r="D48038" t="str">
            <v>PRODUCTOS CURTIENTES SA DE CV</v>
          </cell>
        </row>
        <row r="48039">
          <cell r="C48039">
            <v>128</v>
          </cell>
          <cell r="D48039" t="str">
            <v>PRODUCTOS CURTIENTES SA DE CV</v>
          </cell>
        </row>
        <row r="48040">
          <cell r="C48040">
            <v>465</v>
          </cell>
          <cell r="D48040" t="str">
            <v>MICROALGAS OLEAS DE MEXICO</v>
          </cell>
        </row>
        <row r="48041">
          <cell r="C48041">
            <v>465</v>
          </cell>
          <cell r="D48041" t="str">
            <v>MICROALGAS OLEAS DE MEXICO</v>
          </cell>
        </row>
        <row r="48042">
          <cell r="C48042">
            <v>179</v>
          </cell>
          <cell r="D48042" t="str">
            <v>TBG APPAREL S DE RL DE CV</v>
          </cell>
        </row>
        <row r="48043">
          <cell r="C48043">
            <v>79</v>
          </cell>
          <cell r="D48043" t="str">
            <v>GRUMA</v>
          </cell>
        </row>
        <row r="48044">
          <cell r="C48044">
            <v>79</v>
          </cell>
          <cell r="D48044" t="str">
            <v>GRUMA</v>
          </cell>
        </row>
        <row r="48045">
          <cell r="C48045">
            <v>456</v>
          </cell>
          <cell r="D48045" t="str">
            <v>PROTEINAS MARINAS Y HARINAS DE SINALOA SA DE CV</v>
          </cell>
        </row>
        <row r="48046">
          <cell r="C48046">
            <v>16</v>
          </cell>
          <cell r="D48046" t="str">
            <v>GRUMA</v>
          </cell>
        </row>
        <row r="48047">
          <cell r="C48047">
            <v>429</v>
          </cell>
          <cell r="D48047" t="str">
            <v>CERVECERIA PRIMUS, S.A. DE C.V.</v>
          </cell>
        </row>
        <row r="48048">
          <cell r="C48048">
            <v>429</v>
          </cell>
          <cell r="D48048" t="str">
            <v>CERVECERIA PRIMUS, S.A. DE C.V.</v>
          </cell>
        </row>
        <row r="48049">
          <cell r="C48049">
            <v>184</v>
          </cell>
          <cell r="D48049" t="str">
            <v>CUEROMEX WET BLUE SA DE CV</v>
          </cell>
        </row>
        <row r="48050">
          <cell r="C48050">
            <v>249</v>
          </cell>
          <cell r="D48050" t="str">
            <v>ASHLAND CHEMICAL DE MEXICO, S.A. DE C.V.</v>
          </cell>
        </row>
        <row r="48051">
          <cell r="C48051">
            <v>249</v>
          </cell>
          <cell r="D48051" t="str">
            <v>ASHLAND CHEMICAL DE MEXICO, S.A. DE C.V.</v>
          </cell>
        </row>
        <row r="48052">
          <cell r="C48052" t="str">
            <v>MOSTR</v>
          </cell>
          <cell r="D48052" t="str">
            <v>VENTAS DE MOSTRADOR</v>
          </cell>
        </row>
        <row r="48053">
          <cell r="C48053">
            <v>249</v>
          </cell>
          <cell r="D48053" t="str">
            <v>ASHLAND CHEMICAL DE MEXICO, S.A. DE C.V.</v>
          </cell>
        </row>
        <row r="48054">
          <cell r="C48054">
            <v>249</v>
          </cell>
          <cell r="D48054" t="str">
            <v>ASHLAND CHEMICAL DE MEXICO, S.A. DE C.V.</v>
          </cell>
        </row>
        <row r="48055">
          <cell r="C48055">
            <v>346</v>
          </cell>
          <cell r="D48055" t="str">
            <v>EXAGROMERICA, S.C. DE R.L. DE C.V.</v>
          </cell>
        </row>
        <row r="48056">
          <cell r="C48056">
            <v>55</v>
          </cell>
          <cell r="D48056" t="str">
            <v>DISTRIBUIDORA DE TEXTILES AVANTE SA DE CV</v>
          </cell>
        </row>
        <row r="48057">
          <cell r="C48057">
            <v>39</v>
          </cell>
          <cell r="D48057" t="str">
            <v>CITROJUGO SA DE CV</v>
          </cell>
        </row>
        <row r="48058">
          <cell r="C48058">
            <v>144</v>
          </cell>
          <cell r="D48058" t="str">
            <v>SUELAS WYNY SA DE CV</v>
          </cell>
        </row>
        <row r="48059">
          <cell r="C48059">
            <v>179</v>
          </cell>
          <cell r="D48059" t="str">
            <v>TBG APPAREL S DE RL DE CV</v>
          </cell>
        </row>
        <row r="48060">
          <cell r="C48060">
            <v>474</v>
          </cell>
          <cell r="D48060" t="str">
            <v>QUALITAS COMPAÑIA DE SEGUROS</v>
          </cell>
        </row>
        <row r="48061">
          <cell r="C48061">
            <v>474</v>
          </cell>
          <cell r="D48061" t="str">
            <v>QUALITAS COMPAÑIA DE SEGUROS</v>
          </cell>
        </row>
        <row r="48062">
          <cell r="C48062">
            <v>67</v>
          </cell>
          <cell r="D48062" t="str">
            <v>GELITA MEXICO S DE RL DE CV</v>
          </cell>
        </row>
        <row r="48063">
          <cell r="C48063">
            <v>482</v>
          </cell>
          <cell r="D48063" t="str">
            <v>PRODUCTOS LACTEOS LA PROVIDENCIA</v>
          </cell>
        </row>
        <row r="48064">
          <cell r="C48064">
            <v>490</v>
          </cell>
          <cell r="D48064" t="str">
            <v>INDUSTRIA QUIMICA PQT</v>
          </cell>
        </row>
        <row r="48065">
          <cell r="C48065">
            <v>313</v>
          </cell>
          <cell r="D48065" t="str">
            <v>COMMONWEALTH BREWERY LTD</v>
          </cell>
        </row>
        <row r="48066">
          <cell r="C48066">
            <v>313</v>
          </cell>
          <cell r="D48066" t="str">
            <v>COMMONWEALTH BREWERY LTD</v>
          </cell>
        </row>
        <row r="48067">
          <cell r="C48067">
            <v>249</v>
          </cell>
          <cell r="D48067" t="str">
            <v>ASHLAND CHEMICAL DE MEXICO, S.A. DE C.V.</v>
          </cell>
        </row>
        <row r="48068">
          <cell r="C48068">
            <v>89</v>
          </cell>
          <cell r="D48068" t="str">
            <v>KERRY INGREDIENTS DE MEXICO SA DE CV</v>
          </cell>
        </row>
        <row r="48069">
          <cell r="C48069">
            <v>540</v>
          </cell>
          <cell r="D48069" t="str">
            <v>LANPRO</v>
          </cell>
        </row>
        <row r="48070">
          <cell r="C48070">
            <v>540</v>
          </cell>
          <cell r="D48070" t="str">
            <v>LANPRO</v>
          </cell>
        </row>
        <row r="48071">
          <cell r="C48071">
            <v>44</v>
          </cell>
          <cell r="D48071" t="str">
            <v>CONFRUTTA S.A.</v>
          </cell>
        </row>
        <row r="48072">
          <cell r="C48072">
            <v>44</v>
          </cell>
          <cell r="D48072" t="str">
            <v>CONFRUTTA S.A.</v>
          </cell>
        </row>
        <row r="48073">
          <cell r="C48073">
            <v>44</v>
          </cell>
          <cell r="D48073" t="str">
            <v>CONFRUTTA S.A.</v>
          </cell>
        </row>
        <row r="48074">
          <cell r="C48074">
            <v>44</v>
          </cell>
          <cell r="D48074" t="str">
            <v>CONFRUTTA S.A.</v>
          </cell>
        </row>
        <row r="48075">
          <cell r="C48075">
            <v>134</v>
          </cell>
          <cell r="D48075" t="str">
            <v>QUIMICA HERNANDEZ RAMIREZ SA DE CV</v>
          </cell>
        </row>
        <row r="48076">
          <cell r="C48076">
            <v>134</v>
          </cell>
          <cell r="D48076" t="str">
            <v>QUIMICA HERNANDEZ RAMIREZ SA DE CV</v>
          </cell>
        </row>
        <row r="48077">
          <cell r="C48077">
            <v>134</v>
          </cell>
          <cell r="D48077" t="str">
            <v>QUIMICA HERNANDEZ RAMIREZ SA DE CV</v>
          </cell>
        </row>
        <row r="48078">
          <cell r="C48078">
            <v>0</v>
          </cell>
          <cell r="D48078" t="str">
            <v xml:space="preserve">AGRANA </v>
          </cell>
        </row>
        <row r="48079">
          <cell r="C48079">
            <v>15</v>
          </cell>
          <cell r="D48079" t="str">
            <v>AVIGM SA DE CV</v>
          </cell>
        </row>
        <row r="48080">
          <cell r="C48080">
            <v>22</v>
          </cell>
          <cell r="D48080" t="str">
            <v>BIOTECNICA INTERNACIONAL SA DE CV</v>
          </cell>
        </row>
        <row r="48081">
          <cell r="C48081">
            <v>177</v>
          </cell>
          <cell r="D48081" t="str">
            <v>COLOIDALES DUCHE SA DE CV</v>
          </cell>
        </row>
        <row r="48082">
          <cell r="C48082">
            <v>177</v>
          </cell>
          <cell r="D48082" t="str">
            <v>COLOIDALES DUCHE SA DE CV</v>
          </cell>
        </row>
        <row r="48083">
          <cell r="C48083">
            <v>177</v>
          </cell>
          <cell r="D48083" t="str">
            <v>COLOIDALES DUCHE SA DE CV</v>
          </cell>
        </row>
        <row r="48084">
          <cell r="C48084">
            <v>0</v>
          </cell>
          <cell r="D48084" t="str">
            <v>ALIMENTINNA</v>
          </cell>
        </row>
        <row r="48085">
          <cell r="C48085">
            <v>421</v>
          </cell>
          <cell r="D48085" t="str">
            <v>ALIMENTINNA</v>
          </cell>
        </row>
        <row r="48086">
          <cell r="C48086">
            <v>67</v>
          </cell>
          <cell r="D48086" t="str">
            <v>GELITA MEXICO S DE RL DE CV</v>
          </cell>
        </row>
        <row r="48087">
          <cell r="C48087">
            <v>67</v>
          </cell>
          <cell r="D48087" t="str">
            <v>GELITA MEXICO S DE RL DE CV</v>
          </cell>
        </row>
        <row r="48088">
          <cell r="C48088" t="str">
            <v>PROSP</v>
          </cell>
          <cell r="D48088" t="str">
            <v>INDUSTRIAS BARDA</v>
          </cell>
        </row>
        <row r="48089">
          <cell r="C48089" t="str">
            <v>PROSP</v>
          </cell>
          <cell r="D48089" t="str">
            <v>SERCONOMAR</v>
          </cell>
        </row>
        <row r="48090">
          <cell r="C48090">
            <v>382</v>
          </cell>
          <cell r="D48090" t="str">
            <v>PC BIOLOGICS, S.A. DE C.V.</v>
          </cell>
        </row>
        <row r="48091">
          <cell r="C48091">
            <v>252</v>
          </cell>
          <cell r="D48091" t="str">
            <v>QUESERIA DOS LAGUNAS, SPR DE R.L. DE C.V.</v>
          </cell>
        </row>
        <row r="48092">
          <cell r="C48092">
            <v>349</v>
          </cell>
          <cell r="D48092" t="str">
            <v>VILLA VERDE AGRICOLA MEXICANA, S.A. DE C.V.</v>
          </cell>
        </row>
        <row r="48093">
          <cell r="C48093" t="str">
            <v>PROSP</v>
          </cell>
          <cell r="D48093" t="str">
            <v>MICROALGAS OLEAS DE MEXICO</v>
          </cell>
        </row>
        <row r="48094">
          <cell r="C48094">
            <v>0</v>
          </cell>
          <cell r="D48094" t="str">
            <v>VISCERAS SELECTAS DEL BAJIO.S. DE R.L. DE C.V.</v>
          </cell>
        </row>
        <row r="48095">
          <cell r="C48095">
            <v>0</v>
          </cell>
          <cell r="D48095" t="str">
            <v>ALIMENTOS PROFUSA, SA DE CV</v>
          </cell>
        </row>
        <row r="48096">
          <cell r="C48096">
            <v>38</v>
          </cell>
          <cell r="D48096" t="str">
            <v>CITRICOS DE APATZINGAN SPR RL</v>
          </cell>
        </row>
        <row r="48097">
          <cell r="C48097">
            <v>39</v>
          </cell>
          <cell r="D48097" t="str">
            <v>CITROJUGO SA DE CV</v>
          </cell>
        </row>
        <row r="48098">
          <cell r="C48098">
            <v>40</v>
          </cell>
          <cell r="D48098" t="str">
            <v>CITROLIM SA DE CV</v>
          </cell>
        </row>
        <row r="48099">
          <cell r="C48099">
            <v>40</v>
          </cell>
          <cell r="D48099" t="str">
            <v>CITROLIM SA DE CV</v>
          </cell>
        </row>
        <row r="48100">
          <cell r="C48100">
            <v>41</v>
          </cell>
          <cell r="D48100" t="str">
            <v>COMERCIALIZADORA EL ORO SA  DE CV</v>
          </cell>
        </row>
        <row r="48101">
          <cell r="C48101">
            <v>44</v>
          </cell>
          <cell r="D48101" t="str">
            <v>CONFRUTTA S.A.</v>
          </cell>
        </row>
        <row r="48102">
          <cell r="C48102">
            <v>44</v>
          </cell>
          <cell r="D48102" t="str">
            <v>CONFRUTTA S.A.</v>
          </cell>
        </row>
        <row r="48103">
          <cell r="C48103">
            <v>44</v>
          </cell>
          <cell r="D48103" t="str">
            <v>CONFRUTTA S.A.</v>
          </cell>
        </row>
        <row r="48104">
          <cell r="C48104">
            <v>398</v>
          </cell>
          <cell r="D48104" t="str">
            <v xml:space="preserve">NICMA </v>
          </cell>
        </row>
        <row r="48105">
          <cell r="C48105">
            <v>398</v>
          </cell>
          <cell r="D48105" t="str">
            <v xml:space="preserve">NICMA </v>
          </cell>
        </row>
        <row r="48106">
          <cell r="C48106">
            <v>398</v>
          </cell>
          <cell r="D48106" t="str">
            <v xml:space="preserve">NICMA </v>
          </cell>
        </row>
        <row r="48107">
          <cell r="C48107">
            <v>346</v>
          </cell>
          <cell r="D48107" t="str">
            <v>EXAGROMERICA, S.C. DE R.L. DE C.V.</v>
          </cell>
        </row>
        <row r="48108">
          <cell r="C48108">
            <v>382</v>
          </cell>
          <cell r="D48108" t="str">
            <v>GRUPO AGROINDUSTRIAL POMET, S.A. DE C.V.</v>
          </cell>
        </row>
        <row r="48109">
          <cell r="C48109">
            <v>383</v>
          </cell>
          <cell r="D48109" t="str">
            <v>GRUPO AGROINDUSTRIAL POMET, S.A. DE C.V.</v>
          </cell>
        </row>
        <row r="48110">
          <cell r="C48110">
            <v>383</v>
          </cell>
          <cell r="D48110" t="str">
            <v>GRUPO AGROINDUSTRIAL POMET, S.A. DE C.V.</v>
          </cell>
        </row>
        <row r="48111">
          <cell r="C48111">
            <v>383</v>
          </cell>
          <cell r="D48111" t="str">
            <v>GRUPO AGROINDUSTRIAL POMET, S.A. DE C.V.</v>
          </cell>
        </row>
        <row r="48112">
          <cell r="C48112">
            <v>426</v>
          </cell>
          <cell r="D48112" t="str">
            <v>MARIANN SANTOS VAN HOOZER</v>
          </cell>
        </row>
        <row r="48113">
          <cell r="C48113">
            <v>390</v>
          </cell>
          <cell r="D48113" t="str">
            <v>PRODUCTORA DE ALIMENTOS MEXICANOS, S.A. DE C.V.</v>
          </cell>
        </row>
        <row r="48114">
          <cell r="C48114">
            <v>412</v>
          </cell>
          <cell r="D48114" t="str">
            <v>PRODUCTOS AGROINDUSTRIALES DE CHIHUAHUA, SPR DE RL DE CV</v>
          </cell>
        </row>
        <row r="48115">
          <cell r="C48115">
            <v>412</v>
          </cell>
          <cell r="D48115" t="str">
            <v>PRODUCTOS AGROINDUSTRIALES DE CHIHUAHUA, SPR DE RL DE CV</v>
          </cell>
        </row>
        <row r="48116">
          <cell r="C48116">
            <v>152</v>
          </cell>
          <cell r="D48116" t="str">
            <v>DISEÑOS INDUSTRIALES DE OCCIDENTE</v>
          </cell>
        </row>
        <row r="48117">
          <cell r="C48117">
            <v>67</v>
          </cell>
          <cell r="D48117" t="str">
            <v>GELITA MEXICO S DE RL DE CV</v>
          </cell>
        </row>
        <row r="48118">
          <cell r="C48118">
            <v>0</v>
          </cell>
          <cell r="D48118" t="str">
            <v xml:space="preserve">AGRANA </v>
          </cell>
        </row>
        <row r="48119">
          <cell r="C48119">
            <v>15</v>
          </cell>
          <cell r="D48119" t="str">
            <v>AVIGM SA DE CV</v>
          </cell>
        </row>
        <row r="48120">
          <cell r="C48120">
            <v>22</v>
          </cell>
          <cell r="D48120" t="str">
            <v>BIOTECNICA INTERNACIONAL SA DE CV</v>
          </cell>
        </row>
        <row r="48121">
          <cell r="C48121">
            <v>177</v>
          </cell>
          <cell r="D48121" t="str">
            <v>COLOIDALES DUCHE SA DE CV</v>
          </cell>
        </row>
        <row r="48122">
          <cell r="C48122">
            <v>177</v>
          </cell>
          <cell r="D48122" t="str">
            <v>COLOIDALES DUCHE SA DE CV</v>
          </cell>
        </row>
        <row r="48123">
          <cell r="C48123">
            <v>177</v>
          </cell>
          <cell r="D48123" t="str">
            <v>COLOIDALES DUCHE SA DE CV</v>
          </cell>
        </row>
        <row r="48124">
          <cell r="C48124">
            <v>0</v>
          </cell>
          <cell r="D48124" t="str">
            <v>ALIMENTINNA</v>
          </cell>
        </row>
        <row r="48125">
          <cell r="C48125">
            <v>421</v>
          </cell>
          <cell r="D48125" t="str">
            <v>ALIMENTINNA</v>
          </cell>
        </row>
        <row r="48126">
          <cell r="C48126">
            <v>67</v>
          </cell>
          <cell r="D48126" t="str">
            <v>GELITA MEXICO S DE RL DE CV</v>
          </cell>
        </row>
        <row r="48127">
          <cell r="C48127">
            <v>67</v>
          </cell>
          <cell r="D48127" t="str">
            <v>GELITA MEXICO S DE RL DE CV</v>
          </cell>
        </row>
        <row r="48128">
          <cell r="C48128" t="str">
            <v>PROSP</v>
          </cell>
          <cell r="D48128" t="str">
            <v>INDUSTRIAS BARDA</v>
          </cell>
        </row>
        <row r="48129">
          <cell r="C48129" t="str">
            <v>PROSP</v>
          </cell>
          <cell r="D48129" t="str">
            <v>SERCONOMAR</v>
          </cell>
        </row>
        <row r="48130">
          <cell r="C48130">
            <v>382</v>
          </cell>
          <cell r="D48130" t="str">
            <v>PC BIOLOGICS, S.A. DE C.V.</v>
          </cell>
        </row>
        <row r="48131">
          <cell r="C48131">
            <v>252</v>
          </cell>
          <cell r="D48131" t="str">
            <v>QUESERIA DOS LAGUNAS, SPR DE R.L. DE C.V.</v>
          </cell>
        </row>
        <row r="48132">
          <cell r="C48132">
            <v>349</v>
          </cell>
          <cell r="D48132" t="str">
            <v>VILLA VERDE AGRICOLA MEXICANA, S.A. DE C.V.</v>
          </cell>
        </row>
        <row r="48133">
          <cell r="C48133" t="str">
            <v>PROSP</v>
          </cell>
          <cell r="D48133" t="str">
            <v>MICROALGAS OLEAS DE MEXICO</v>
          </cell>
        </row>
        <row r="48134">
          <cell r="C48134">
            <v>0</v>
          </cell>
          <cell r="D48134" t="str">
            <v>VISCERAS SELECTAS DEL BAJIO.S. DE R.L. DE C.V.</v>
          </cell>
        </row>
        <row r="48135">
          <cell r="C48135">
            <v>0</v>
          </cell>
          <cell r="D48135" t="str">
            <v>ALIMENTOS PROFUSA, SA DE CV</v>
          </cell>
        </row>
        <row r="48136">
          <cell r="C48136">
            <v>38</v>
          </cell>
          <cell r="D48136" t="str">
            <v>CITRICOS DE APATZINGAN SPR RL</v>
          </cell>
        </row>
        <row r="48137">
          <cell r="C48137">
            <v>39</v>
          </cell>
          <cell r="D48137" t="str">
            <v>CITROJUGO SA DE CV</v>
          </cell>
        </row>
        <row r="48138">
          <cell r="C48138">
            <v>40</v>
          </cell>
          <cell r="D48138" t="str">
            <v>CITROLIM SA DE CV</v>
          </cell>
        </row>
        <row r="48139">
          <cell r="C48139">
            <v>40</v>
          </cell>
          <cell r="D48139" t="str">
            <v>CITROLIM SA DE CV</v>
          </cell>
        </row>
        <row r="48140">
          <cell r="C48140">
            <v>41</v>
          </cell>
          <cell r="D48140" t="str">
            <v>COMERCIALIZADORA EL ORO SA  DE CV</v>
          </cell>
        </row>
        <row r="48141">
          <cell r="C48141">
            <v>44</v>
          </cell>
          <cell r="D48141" t="str">
            <v>CONFRUTTA S.A.</v>
          </cell>
        </row>
        <row r="48142">
          <cell r="C48142">
            <v>44</v>
          </cell>
          <cell r="D48142" t="str">
            <v>CONFRUTTA S.A.</v>
          </cell>
        </row>
        <row r="48143">
          <cell r="C48143">
            <v>44</v>
          </cell>
          <cell r="D48143" t="str">
            <v>CONFRUTTA S.A.</v>
          </cell>
        </row>
        <row r="48144">
          <cell r="C48144">
            <v>398</v>
          </cell>
          <cell r="D48144" t="str">
            <v xml:space="preserve">NICMA </v>
          </cell>
        </row>
        <row r="48145">
          <cell r="C48145">
            <v>398</v>
          </cell>
          <cell r="D48145" t="str">
            <v xml:space="preserve">NICMA </v>
          </cell>
        </row>
        <row r="48146">
          <cell r="C48146">
            <v>398</v>
          </cell>
          <cell r="D48146" t="str">
            <v xml:space="preserve">NICMA </v>
          </cell>
        </row>
        <row r="48147">
          <cell r="C48147">
            <v>346</v>
          </cell>
          <cell r="D48147" t="str">
            <v>EXAGROMERICA, S.C. DE R.L. DE C.V.</v>
          </cell>
        </row>
        <row r="48148">
          <cell r="C48148">
            <v>382</v>
          </cell>
          <cell r="D48148" t="str">
            <v>GRUPO AGROINDUSTRIAL POMET, S.A. DE C.V.</v>
          </cell>
        </row>
        <row r="48149">
          <cell r="C48149">
            <v>383</v>
          </cell>
          <cell r="D48149" t="str">
            <v>GRUPO AGROINDUSTRIAL POMET, S.A. DE C.V.</v>
          </cell>
        </row>
        <row r="48150">
          <cell r="C48150">
            <v>383</v>
          </cell>
          <cell r="D48150" t="str">
            <v>GRUPO AGROINDUSTRIAL POMET, S.A. DE C.V.</v>
          </cell>
        </row>
        <row r="48151">
          <cell r="C48151">
            <v>383</v>
          </cell>
          <cell r="D48151" t="str">
            <v>GRUPO AGROINDUSTRIAL POMET, S.A. DE C.V.</v>
          </cell>
        </row>
        <row r="48152">
          <cell r="C48152">
            <v>426</v>
          </cell>
          <cell r="D48152" t="str">
            <v>MARIANN SANTOS VAN HOOZER</v>
          </cell>
        </row>
        <row r="48153">
          <cell r="C48153">
            <v>390</v>
          </cell>
          <cell r="D48153" t="str">
            <v>PRODUCTORA DE ALIMENTOS MEXICANOS, S.A. DE C.V.</v>
          </cell>
        </row>
        <row r="48154">
          <cell r="C48154">
            <v>412</v>
          </cell>
          <cell r="D48154" t="str">
            <v>PRODUCTOS AGROINDUSTRIALES DE CHIHUAHUA, SPR DE RL DE CV</v>
          </cell>
        </row>
        <row r="48155">
          <cell r="C48155">
            <v>412</v>
          </cell>
          <cell r="D48155" t="str">
            <v>PRODUCTOS AGROINDUSTRIALES DE CHIHUAHUA, SPR DE RL DE CV</v>
          </cell>
        </row>
        <row r="48156">
          <cell r="C48156">
            <v>152</v>
          </cell>
          <cell r="D48156" t="str">
            <v>DISEÑOS INDUSTRIALES DE OCCIDENTE</v>
          </cell>
        </row>
        <row r="48157">
          <cell r="C48157">
            <v>67</v>
          </cell>
          <cell r="D48157" t="str">
            <v>GELITA MEXICO S DE RL DE CV</v>
          </cell>
        </row>
        <row r="48158">
          <cell r="C48158">
            <v>0</v>
          </cell>
          <cell r="D48158" t="str">
            <v xml:space="preserve">AGRANA </v>
          </cell>
        </row>
        <row r="48159">
          <cell r="C48159">
            <v>15</v>
          </cell>
          <cell r="D48159" t="str">
            <v>AVIGM SA DE CV</v>
          </cell>
        </row>
        <row r="48160">
          <cell r="C48160">
            <v>22</v>
          </cell>
          <cell r="D48160" t="str">
            <v>BIOTECNICA INTERNACIONAL SA DE CV</v>
          </cell>
        </row>
        <row r="48161">
          <cell r="C48161">
            <v>177</v>
          </cell>
          <cell r="D48161" t="str">
            <v>COLOIDALES DUCHE SA DE CV</v>
          </cell>
        </row>
        <row r="48162">
          <cell r="C48162">
            <v>177</v>
          </cell>
          <cell r="D48162" t="str">
            <v>COLOIDALES DUCHE SA DE CV</v>
          </cell>
        </row>
        <row r="48163">
          <cell r="C48163">
            <v>177</v>
          </cell>
          <cell r="D48163" t="str">
            <v>COLOIDALES DUCHE SA DE CV</v>
          </cell>
        </row>
        <row r="48164">
          <cell r="C48164">
            <v>0</v>
          </cell>
          <cell r="D48164" t="str">
            <v>ALIMENTINNA</v>
          </cell>
        </row>
        <row r="48165">
          <cell r="C48165">
            <v>421</v>
          </cell>
          <cell r="D48165" t="str">
            <v>ALIMENTINNA</v>
          </cell>
        </row>
        <row r="48166">
          <cell r="C48166">
            <v>67</v>
          </cell>
          <cell r="D48166" t="str">
            <v>GELITA MEXICO S DE RL DE CV</v>
          </cell>
        </row>
        <row r="48167">
          <cell r="C48167">
            <v>67</v>
          </cell>
          <cell r="D48167" t="str">
            <v>GELITA MEXICO S DE RL DE CV</v>
          </cell>
        </row>
        <row r="48168">
          <cell r="C48168" t="str">
            <v>PROSP</v>
          </cell>
          <cell r="D48168" t="str">
            <v>INDUSTRIAS BARDA</v>
          </cell>
        </row>
        <row r="48169">
          <cell r="C48169" t="str">
            <v>PROSP</v>
          </cell>
          <cell r="D48169" t="str">
            <v>SERCONOMAR</v>
          </cell>
        </row>
        <row r="48170">
          <cell r="C48170">
            <v>382</v>
          </cell>
          <cell r="D48170" t="str">
            <v>PC BIOLOGICS, S.A. DE C.V.</v>
          </cell>
        </row>
        <row r="48171">
          <cell r="C48171">
            <v>252</v>
          </cell>
          <cell r="D48171" t="str">
            <v>QUESERIA DOS LAGUNAS, SPR DE R.L. DE C.V.</v>
          </cell>
        </row>
        <row r="48172">
          <cell r="C48172">
            <v>349</v>
          </cell>
          <cell r="D48172" t="str">
            <v>VILLA VERDE AGRICOLA MEXICANA, S.A. DE C.V.</v>
          </cell>
        </row>
        <row r="48173">
          <cell r="C48173" t="str">
            <v>PROSP</v>
          </cell>
          <cell r="D48173" t="str">
            <v>MICROALGAS OLEAS DE MEXICO</v>
          </cell>
        </row>
        <row r="48174">
          <cell r="C48174">
            <v>0</v>
          </cell>
          <cell r="D48174" t="str">
            <v>VISCERAS SELECTAS DEL BAJIO.S. DE R.L. DE C.V.</v>
          </cell>
        </row>
        <row r="48175">
          <cell r="C48175">
            <v>0</v>
          </cell>
          <cell r="D48175" t="str">
            <v>ALIMENTOS PROFUSA, SA DE CV</v>
          </cell>
        </row>
        <row r="48176">
          <cell r="C48176">
            <v>38</v>
          </cell>
          <cell r="D48176" t="str">
            <v>CITRICOS DE APATZINGAN SPR RL</v>
          </cell>
        </row>
        <row r="48177">
          <cell r="C48177">
            <v>39</v>
          </cell>
          <cell r="D48177" t="str">
            <v>CITROJUGO SA DE CV</v>
          </cell>
        </row>
        <row r="48178">
          <cell r="C48178">
            <v>40</v>
          </cell>
          <cell r="D48178" t="str">
            <v>CITROLIM SA DE CV</v>
          </cell>
        </row>
        <row r="48179">
          <cell r="C48179">
            <v>40</v>
          </cell>
          <cell r="D48179" t="str">
            <v>CITROLIM SA DE CV</v>
          </cell>
        </row>
        <row r="48180">
          <cell r="C48180">
            <v>41</v>
          </cell>
          <cell r="D48180" t="str">
            <v>COMERCIALIZADORA EL ORO SA  DE CV</v>
          </cell>
        </row>
        <row r="48181">
          <cell r="C48181">
            <v>44</v>
          </cell>
          <cell r="D48181" t="str">
            <v>CONFRUTTA S.A.</v>
          </cell>
        </row>
        <row r="48182">
          <cell r="C48182">
            <v>44</v>
          </cell>
          <cell r="D48182" t="str">
            <v>CONFRUTTA S.A.</v>
          </cell>
        </row>
        <row r="48183">
          <cell r="C48183">
            <v>44</v>
          </cell>
          <cell r="D48183" t="str">
            <v>CONFRUTTA S.A.</v>
          </cell>
        </row>
        <row r="48184">
          <cell r="C48184">
            <v>398</v>
          </cell>
          <cell r="D48184" t="str">
            <v xml:space="preserve">NICMA </v>
          </cell>
        </row>
        <row r="48185">
          <cell r="C48185">
            <v>398</v>
          </cell>
          <cell r="D48185" t="str">
            <v xml:space="preserve">NICMA </v>
          </cell>
        </row>
        <row r="48186">
          <cell r="C48186">
            <v>398</v>
          </cell>
          <cell r="D48186" t="str">
            <v xml:space="preserve">NICMA </v>
          </cell>
        </row>
        <row r="48187">
          <cell r="C48187">
            <v>346</v>
          </cell>
          <cell r="D48187" t="str">
            <v>EXAGROMERICA, S.C. DE R.L. DE C.V.</v>
          </cell>
        </row>
        <row r="48188">
          <cell r="C48188">
            <v>382</v>
          </cell>
          <cell r="D48188" t="str">
            <v>GRUPO AGROINDUSTRIAL POMET, S.A. DE C.V.</v>
          </cell>
        </row>
        <row r="48189">
          <cell r="C48189">
            <v>383</v>
          </cell>
          <cell r="D48189" t="str">
            <v>GRUPO AGROINDUSTRIAL POMET, S.A. DE C.V.</v>
          </cell>
        </row>
        <row r="48190">
          <cell r="C48190">
            <v>383</v>
          </cell>
          <cell r="D48190" t="str">
            <v>GRUPO AGROINDUSTRIAL POMET, S.A. DE C.V.</v>
          </cell>
        </row>
        <row r="48191">
          <cell r="C48191">
            <v>383</v>
          </cell>
          <cell r="D48191" t="str">
            <v>GRUPO AGROINDUSTRIAL POMET, S.A. DE C.V.</v>
          </cell>
        </row>
        <row r="48192">
          <cell r="C48192">
            <v>426</v>
          </cell>
          <cell r="D48192" t="str">
            <v>MARIANN SANTOS VAN HOOZER</v>
          </cell>
        </row>
        <row r="48193">
          <cell r="C48193">
            <v>390</v>
          </cell>
          <cell r="D48193" t="str">
            <v>PRODUCTORA DE ALIMENTOS MEXICANOS, S.A. DE C.V.</v>
          </cell>
        </row>
        <row r="48194">
          <cell r="C48194">
            <v>412</v>
          </cell>
          <cell r="D48194" t="str">
            <v>PRODUCTOS AGROINDUSTRIALES DE CHIHUAHUA, SPR DE RL DE CV</v>
          </cell>
        </row>
        <row r="48195">
          <cell r="C48195">
            <v>412</v>
          </cell>
          <cell r="D48195" t="str">
            <v>PRODUCTOS AGROINDUSTRIALES DE CHIHUAHUA, SPR DE RL DE CV</v>
          </cell>
        </row>
        <row r="48196">
          <cell r="C48196">
            <v>152</v>
          </cell>
          <cell r="D48196" t="str">
            <v>DISEÑOS INDUSTRIALES DE OCCIDENTE</v>
          </cell>
        </row>
        <row r="48197">
          <cell r="C48197">
            <v>67</v>
          </cell>
          <cell r="D48197" t="str">
            <v>GELITA MEXICO S DE RL DE CV</v>
          </cell>
        </row>
        <row r="48198">
          <cell r="C48198">
            <v>0</v>
          </cell>
          <cell r="D48198" t="str">
            <v xml:space="preserve">AGRANA </v>
          </cell>
        </row>
        <row r="48199">
          <cell r="C48199">
            <v>15</v>
          </cell>
          <cell r="D48199" t="str">
            <v>AVIGM SA DE CV</v>
          </cell>
        </row>
        <row r="48200">
          <cell r="C48200">
            <v>22</v>
          </cell>
          <cell r="D48200" t="str">
            <v>BIOTECNICA INTERNACIONAL SA DE CV</v>
          </cell>
        </row>
        <row r="48201">
          <cell r="C48201">
            <v>177</v>
          </cell>
          <cell r="D48201" t="str">
            <v>COLOIDALES DUCHE SA DE CV</v>
          </cell>
        </row>
        <row r="48202">
          <cell r="C48202">
            <v>177</v>
          </cell>
          <cell r="D48202" t="str">
            <v>COLOIDALES DUCHE SA DE CV</v>
          </cell>
        </row>
        <row r="48203">
          <cell r="C48203">
            <v>177</v>
          </cell>
          <cell r="D48203" t="str">
            <v>COLOIDALES DUCHE SA DE CV</v>
          </cell>
        </row>
        <row r="48204">
          <cell r="C48204">
            <v>0</v>
          </cell>
          <cell r="D48204" t="str">
            <v>ALIMENTINNA</v>
          </cell>
        </row>
        <row r="48205">
          <cell r="C48205">
            <v>421</v>
          </cell>
          <cell r="D48205" t="str">
            <v>ALIMENTINNA</v>
          </cell>
        </row>
        <row r="48206">
          <cell r="C48206">
            <v>67</v>
          </cell>
          <cell r="D48206" t="str">
            <v>GELITA MEXICO S DE RL DE CV</v>
          </cell>
        </row>
        <row r="48207">
          <cell r="C48207">
            <v>67</v>
          </cell>
          <cell r="D48207" t="str">
            <v>GELITA MEXICO S DE RL DE CV</v>
          </cell>
        </row>
        <row r="48208">
          <cell r="C48208" t="str">
            <v>PROSP</v>
          </cell>
          <cell r="D48208" t="str">
            <v>INDUSTRIAS BARDA</v>
          </cell>
        </row>
        <row r="48209">
          <cell r="C48209" t="str">
            <v>PROSP</v>
          </cell>
          <cell r="D48209" t="str">
            <v>SERCONOMAR</v>
          </cell>
        </row>
        <row r="48210">
          <cell r="C48210">
            <v>382</v>
          </cell>
          <cell r="D48210" t="str">
            <v>PC BIOLOGICS, S.A. DE C.V.</v>
          </cell>
        </row>
        <row r="48211">
          <cell r="C48211">
            <v>252</v>
          </cell>
          <cell r="D48211" t="str">
            <v>QUESERIA DOS LAGUNAS, SPR DE R.L. DE C.V.</v>
          </cell>
        </row>
        <row r="48212">
          <cell r="C48212">
            <v>349</v>
          </cell>
          <cell r="D48212" t="str">
            <v>VILLA VERDE AGRICOLA MEXICANA, S.A. DE C.V.</v>
          </cell>
        </row>
        <row r="48213">
          <cell r="C48213" t="str">
            <v>PROSP</v>
          </cell>
          <cell r="D48213" t="str">
            <v>MICROALGAS OLEAS DE MEXICO</v>
          </cell>
        </row>
        <row r="48214">
          <cell r="C48214">
            <v>0</v>
          </cell>
          <cell r="D48214" t="str">
            <v>VISCERAS SELECTAS DEL BAJIO.S. DE R.L. DE C.V.</v>
          </cell>
        </row>
        <row r="48215">
          <cell r="C48215">
            <v>0</v>
          </cell>
          <cell r="D48215" t="str">
            <v>ALIMENTOS PROFUSA, SA DE CV</v>
          </cell>
        </row>
        <row r="48216">
          <cell r="C48216">
            <v>38</v>
          </cell>
          <cell r="D48216" t="str">
            <v>CITRICOS DE APATZINGAN SPR RL</v>
          </cell>
        </row>
        <row r="48217">
          <cell r="C48217">
            <v>39</v>
          </cell>
          <cell r="D48217" t="str">
            <v>CITROJUGO SA DE CV</v>
          </cell>
        </row>
        <row r="48218">
          <cell r="C48218">
            <v>40</v>
          </cell>
          <cell r="D48218" t="str">
            <v>CITROLIM SA DE CV</v>
          </cell>
        </row>
        <row r="48219">
          <cell r="C48219">
            <v>40</v>
          </cell>
          <cell r="D48219" t="str">
            <v>CITROLIM SA DE CV</v>
          </cell>
        </row>
        <row r="48220">
          <cell r="C48220">
            <v>41</v>
          </cell>
          <cell r="D48220" t="str">
            <v>COMERCIALIZADORA EL ORO SA  DE CV</v>
          </cell>
        </row>
        <row r="48221">
          <cell r="C48221">
            <v>44</v>
          </cell>
          <cell r="D48221" t="str">
            <v>CONFRUTTA S.A.</v>
          </cell>
        </row>
        <row r="48222">
          <cell r="C48222">
            <v>44</v>
          </cell>
          <cell r="D48222" t="str">
            <v>CONFRUTTA S.A.</v>
          </cell>
        </row>
        <row r="48223">
          <cell r="C48223">
            <v>44</v>
          </cell>
          <cell r="D48223" t="str">
            <v>CONFRUTTA S.A.</v>
          </cell>
        </row>
        <row r="48224">
          <cell r="C48224">
            <v>398</v>
          </cell>
          <cell r="D48224" t="str">
            <v xml:space="preserve">NICMA </v>
          </cell>
        </row>
        <row r="48225">
          <cell r="C48225">
            <v>398</v>
          </cell>
          <cell r="D48225" t="str">
            <v xml:space="preserve">NICMA </v>
          </cell>
        </row>
        <row r="48226">
          <cell r="C48226">
            <v>398</v>
          </cell>
          <cell r="D48226" t="str">
            <v xml:space="preserve">NICMA </v>
          </cell>
        </row>
        <row r="48227">
          <cell r="C48227">
            <v>346</v>
          </cell>
          <cell r="D48227" t="str">
            <v>EXAGROMERICA, S.C. DE R.L. DE C.V.</v>
          </cell>
        </row>
        <row r="48228">
          <cell r="C48228">
            <v>382</v>
          </cell>
          <cell r="D48228" t="str">
            <v>GRUPO AGROINDUSTRIAL POMET, S.A. DE C.V.</v>
          </cell>
        </row>
        <row r="48229">
          <cell r="C48229">
            <v>383</v>
          </cell>
          <cell r="D48229" t="str">
            <v>GRUPO AGROINDUSTRIAL POMET, S.A. DE C.V.</v>
          </cell>
        </row>
        <row r="48230">
          <cell r="C48230">
            <v>383</v>
          </cell>
          <cell r="D48230" t="str">
            <v>GRUPO AGROINDUSTRIAL POMET, S.A. DE C.V.</v>
          </cell>
        </row>
        <row r="48231">
          <cell r="C48231">
            <v>383</v>
          </cell>
          <cell r="D48231" t="str">
            <v>GRUPO AGROINDUSTRIAL POMET, S.A. DE C.V.</v>
          </cell>
        </row>
        <row r="48232">
          <cell r="C48232">
            <v>426</v>
          </cell>
          <cell r="D48232" t="str">
            <v>MARIANN SANTOS VAN HOOZER</v>
          </cell>
        </row>
        <row r="48233">
          <cell r="C48233">
            <v>390</v>
          </cell>
          <cell r="D48233" t="str">
            <v>PRODUCTORA DE ALIMENTOS MEXICANOS, S.A. DE C.V.</v>
          </cell>
        </row>
        <row r="48234">
          <cell r="C48234">
            <v>412</v>
          </cell>
          <cell r="D48234" t="str">
            <v>PRODUCTOS AGROINDUSTRIALES DE CHIHUAHUA, SPR DE RL DE CV</v>
          </cell>
        </row>
        <row r="48235">
          <cell r="C48235">
            <v>412</v>
          </cell>
          <cell r="D48235" t="str">
            <v>PRODUCTOS AGROINDUSTRIALES DE CHIHUAHUA, SPR DE RL DE CV</v>
          </cell>
        </row>
        <row r="48236">
          <cell r="C48236">
            <v>152</v>
          </cell>
          <cell r="D48236" t="str">
            <v>DISEÑOS INDUSTRIALES DE OCCIDENTE</v>
          </cell>
        </row>
        <row r="48237">
          <cell r="C48237">
            <v>67</v>
          </cell>
          <cell r="D48237" t="str">
            <v>GELITA MEXICO S DE RL DE CV</v>
          </cell>
        </row>
        <row r="48238">
          <cell r="C48238">
            <v>0</v>
          </cell>
          <cell r="D48238" t="str">
            <v xml:space="preserve">AGRANA </v>
          </cell>
        </row>
        <row r="48239">
          <cell r="C48239">
            <v>15</v>
          </cell>
          <cell r="D48239" t="str">
            <v>AVIGM SA DE CV</v>
          </cell>
        </row>
        <row r="48240">
          <cell r="C48240">
            <v>22</v>
          </cell>
          <cell r="D48240" t="str">
            <v>BIOTECNICA INTERNACIONAL SA DE CV</v>
          </cell>
        </row>
        <row r="48241">
          <cell r="C48241">
            <v>177</v>
          </cell>
          <cell r="D48241" t="str">
            <v>COLOIDALES DUCHE SA DE CV</v>
          </cell>
        </row>
        <row r="48242">
          <cell r="C48242">
            <v>177</v>
          </cell>
          <cell r="D48242" t="str">
            <v>COLOIDALES DUCHE SA DE CV</v>
          </cell>
        </row>
        <row r="48243">
          <cell r="C48243">
            <v>177</v>
          </cell>
          <cell r="D48243" t="str">
            <v>COLOIDALES DUCHE SA DE CV</v>
          </cell>
        </row>
        <row r="48244">
          <cell r="C48244">
            <v>0</v>
          </cell>
          <cell r="D48244" t="str">
            <v>ALIMENTINNA</v>
          </cell>
        </row>
        <row r="48245">
          <cell r="C48245">
            <v>421</v>
          </cell>
          <cell r="D48245" t="str">
            <v>ALIMENTINNA</v>
          </cell>
        </row>
        <row r="48246">
          <cell r="C48246">
            <v>67</v>
          </cell>
          <cell r="D48246" t="str">
            <v>GELITA MEXICO S DE RL DE CV</v>
          </cell>
        </row>
        <row r="48247">
          <cell r="C48247">
            <v>67</v>
          </cell>
          <cell r="D48247" t="str">
            <v>GELITA MEXICO S DE RL DE CV</v>
          </cell>
        </row>
        <row r="48248">
          <cell r="C48248" t="str">
            <v>PROSP</v>
          </cell>
          <cell r="D48248" t="str">
            <v>INDUSTRIAS BARDA</v>
          </cell>
        </row>
        <row r="48249">
          <cell r="C48249" t="str">
            <v>PROSP</v>
          </cell>
          <cell r="D48249" t="str">
            <v>SERCONOMAR</v>
          </cell>
        </row>
        <row r="48250">
          <cell r="C48250">
            <v>382</v>
          </cell>
          <cell r="D48250" t="str">
            <v>PC BIOLOGICS, S.A. DE C.V.</v>
          </cell>
        </row>
        <row r="48251">
          <cell r="C48251">
            <v>252</v>
          </cell>
          <cell r="D48251" t="str">
            <v>QUESERIA DOS LAGUNAS, SPR DE R.L. DE C.V.</v>
          </cell>
        </row>
        <row r="48252">
          <cell r="C48252">
            <v>349</v>
          </cell>
          <cell r="D48252" t="str">
            <v>VILLA VERDE AGRICOLA MEXICANA, S.A. DE C.V.</v>
          </cell>
        </row>
        <row r="48253">
          <cell r="C48253" t="str">
            <v>PROSP</v>
          </cell>
          <cell r="D48253" t="str">
            <v>MICROALGAS OLEAS DE MEXICO</v>
          </cell>
        </row>
        <row r="48254">
          <cell r="C48254">
            <v>0</v>
          </cell>
          <cell r="D48254" t="str">
            <v>VISCERAS SELECTAS DEL BAJIO.S. DE R.L. DE C.V.</v>
          </cell>
        </row>
        <row r="48255">
          <cell r="C48255">
            <v>0</v>
          </cell>
          <cell r="D48255" t="str">
            <v>ALIMENTOS PROFUSA, SA DE CV</v>
          </cell>
        </row>
        <row r="48256">
          <cell r="C48256">
            <v>38</v>
          </cell>
          <cell r="D48256" t="str">
            <v>CITRICOS DE APATZINGAN SPR RL</v>
          </cell>
        </row>
        <row r="48257">
          <cell r="C48257">
            <v>39</v>
          </cell>
          <cell r="D48257" t="str">
            <v>CITROJUGO SA DE CV</v>
          </cell>
        </row>
        <row r="48258">
          <cell r="C48258">
            <v>40</v>
          </cell>
          <cell r="D48258" t="str">
            <v>CITROLIM SA DE CV</v>
          </cell>
        </row>
        <row r="48259">
          <cell r="C48259">
            <v>40</v>
          </cell>
          <cell r="D48259" t="str">
            <v>CITROLIM SA DE CV</v>
          </cell>
        </row>
        <row r="48260">
          <cell r="C48260">
            <v>41</v>
          </cell>
          <cell r="D48260" t="str">
            <v>COMERCIALIZADORA EL ORO SA  DE CV</v>
          </cell>
        </row>
        <row r="48261">
          <cell r="C48261">
            <v>44</v>
          </cell>
          <cell r="D48261" t="str">
            <v>CONFRUTTA S.A.</v>
          </cell>
        </row>
        <row r="48262">
          <cell r="C48262">
            <v>44</v>
          </cell>
          <cell r="D48262" t="str">
            <v>CONFRUTTA S.A.</v>
          </cell>
        </row>
        <row r="48263">
          <cell r="C48263">
            <v>44</v>
          </cell>
          <cell r="D48263" t="str">
            <v>CONFRUTTA S.A.</v>
          </cell>
        </row>
        <row r="48264">
          <cell r="C48264">
            <v>398</v>
          </cell>
          <cell r="D48264" t="str">
            <v xml:space="preserve">NICMA </v>
          </cell>
        </row>
        <row r="48265">
          <cell r="C48265">
            <v>398</v>
          </cell>
          <cell r="D48265" t="str">
            <v xml:space="preserve">NICMA </v>
          </cell>
        </row>
        <row r="48266">
          <cell r="C48266">
            <v>398</v>
          </cell>
          <cell r="D48266" t="str">
            <v xml:space="preserve">NICMA </v>
          </cell>
        </row>
        <row r="48267">
          <cell r="C48267">
            <v>346</v>
          </cell>
          <cell r="D48267" t="str">
            <v>EXAGROMERICA, S.C. DE R.L. DE C.V.</v>
          </cell>
        </row>
        <row r="48268">
          <cell r="C48268">
            <v>382</v>
          </cell>
          <cell r="D48268" t="str">
            <v>GRUPO AGROINDUSTRIAL POMET, S.A. DE C.V.</v>
          </cell>
        </row>
        <row r="48269">
          <cell r="C48269">
            <v>383</v>
          </cell>
          <cell r="D48269" t="str">
            <v>GRUPO AGROINDUSTRIAL POMET, S.A. DE C.V.</v>
          </cell>
        </row>
        <row r="48270">
          <cell r="C48270">
            <v>383</v>
          </cell>
          <cell r="D48270" t="str">
            <v>GRUPO AGROINDUSTRIAL POMET, S.A. DE C.V.</v>
          </cell>
        </row>
        <row r="48271">
          <cell r="C48271">
            <v>383</v>
          </cell>
          <cell r="D48271" t="str">
            <v>GRUPO AGROINDUSTRIAL POMET, S.A. DE C.V.</v>
          </cell>
        </row>
        <row r="48272">
          <cell r="C48272">
            <v>426</v>
          </cell>
          <cell r="D48272" t="str">
            <v>MARIANN SANTOS VAN HOOZER</v>
          </cell>
        </row>
        <row r="48273">
          <cell r="C48273">
            <v>390</v>
          </cell>
          <cell r="D48273" t="str">
            <v>PRODUCTORA DE ALIMENTOS MEXICANOS, S.A. DE C.V.</v>
          </cell>
        </row>
        <row r="48274">
          <cell r="C48274">
            <v>412</v>
          </cell>
          <cell r="D48274" t="str">
            <v>PRODUCTOS AGROINDUSTRIALES DE CHIHUAHUA, SPR DE RL DE CV</v>
          </cell>
        </row>
        <row r="48275">
          <cell r="C48275">
            <v>412</v>
          </cell>
          <cell r="D48275" t="str">
            <v>PRODUCTOS AGROINDUSTRIALES DE CHIHUAHUA, SPR DE RL DE CV</v>
          </cell>
        </row>
        <row r="48276">
          <cell r="C48276">
            <v>152</v>
          </cell>
          <cell r="D48276" t="str">
            <v>DISEÑOS INDUSTRIALES DE OCCIDENTE</v>
          </cell>
        </row>
        <row r="48277">
          <cell r="C48277">
            <v>67</v>
          </cell>
          <cell r="D48277" t="str">
            <v>GELITA MEXICO S DE RL DE CV</v>
          </cell>
        </row>
        <row r="48278">
          <cell r="C48278">
            <v>14</v>
          </cell>
          <cell r="D48278" t="str">
            <v>DISTRIBUIDORA TEXTIL ARTTEX, S.A. DE C.V.</v>
          </cell>
        </row>
        <row r="48279">
          <cell r="C48279">
            <v>14</v>
          </cell>
          <cell r="D48279" t="str">
            <v>DISTRIBUIDORA TEXTIL ARTTEX, S.A. DE C.V.</v>
          </cell>
        </row>
        <row r="48280">
          <cell r="C48280">
            <v>204</v>
          </cell>
          <cell r="D48280" t="str">
            <v>INDUSTRIA QUIMICA PQT</v>
          </cell>
        </row>
        <row r="48281">
          <cell r="C48281">
            <v>204</v>
          </cell>
          <cell r="D48281" t="str">
            <v>INDUSTRIA QUIMICA PQT</v>
          </cell>
        </row>
        <row r="48282">
          <cell r="C48282">
            <v>179</v>
          </cell>
          <cell r="D48282" t="str">
            <v>TBG APPAREL S DE RL DE CV</v>
          </cell>
        </row>
        <row r="48283">
          <cell r="C48283">
            <v>378</v>
          </cell>
          <cell r="D48283" t="str">
            <v>STONE LAV, S.A. DE C.V.</v>
          </cell>
        </row>
        <row r="48284">
          <cell r="C48284">
            <v>378</v>
          </cell>
          <cell r="D48284" t="str">
            <v>STONE LAV, S.A. DE C.V.</v>
          </cell>
        </row>
        <row r="48285">
          <cell r="C48285">
            <v>0</v>
          </cell>
          <cell r="D48285" t="str">
            <v>KKT TEXTILES MEXICO</v>
          </cell>
        </row>
        <row r="48286">
          <cell r="C48286">
            <v>134</v>
          </cell>
          <cell r="D48286" t="str">
            <v>QUIMICA HERNANDEZ RAMIREZ SA DE CV</v>
          </cell>
        </row>
        <row r="48287">
          <cell r="C48287">
            <v>134</v>
          </cell>
          <cell r="D48287" t="str">
            <v>QUIMICA HERNANDEZ RAMIREZ SA DE CV</v>
          </cell>
        </row>
        <row r="48288">
          <cell r="C48288">
            <v>134</v>
          </cell>
          <cell r="D48288" t="str">
            <v>QUIMICA HERNANDEZ RAMIREZ SA DE CV</v>
          </cell>
        </row>
        <row r="48289">
          <cell r="C48289">
            <v>134</v>
          </cell>
          <cell r="D48289" t="str">
            <v>QUIMICA HERNANDEZ RAMIREZ SA DE CV</v>
          </cell>
        </row>
        <row r="48290">
          <cell r="C48290">
            <v>376</v>
          </cell>
          <cell r="D48290" t="str">
            <v>EDUARDO WONG RODRIGUEZ</v>
          </cell>
        </row>
        <row r="48291">
          <cell r="C48291">
            <v>376</v>
          </cell>
          <cell r="D48291" t="str">
            <v>EDUARDO WONG RODRIGUEZ</v>
          </cell>
        </row>
        <row r="48292">
          <cell r="C48292">
            <v>376</v>
          </cell>
          <cell r="D48292" t="str">
            <v>EDUARDO WONG RODRIGUEZ</v>
          </cell>
        </row>
        <row r="48293">
          <cell r="C48293">
            <v>0</v>
          </cell>
          <cell r="D48293" t="str">
            <v>PRODUQUIMICOS INDUSTRIALES</v>
          </cell>
        </row>
        <row r="48294">
          <cell r="C48294">
            <v>367</v>
          </cell>
          <cell r="D48294" t="str">
            <v>WRANGLER DE MEXICO, S. DE R.L. DE C.V.</v>
          </cell>
        </row>
        <row r="48295">
          <cell r="C48295">
            <v>367</v>
          </cell>
          <cell r="D48295" t="str">
            <v>WRANGLER DE MEXICO, S. DE R.L. DE C.V.</v>
          </cell>
        </row>
        <row r="48296">
          <cell r="C48296">
            <v>457</v>
          </cell>
          <cell r="D48296" t="str">
            <v>COMERCIALIZADORA Y DISTRIBUIDORA ZAY SA DE CV</v>
          </cell>
        </row>
        <row r="48297">
          <cell r="C48297">
            <v>0</v>
          </cell>
          <cell r="D48297" t="str">
            <v>CIA INDUSTRIAL TEXTIL ANAHUAC, S.A. DE C.V.</v>
          </cell>
        </row>
        <row r="48298">
          <cell r="C48298">
            <v>367</v>
          </cell>
          <cell r="D48298" t="str">
            <v>WRANGLER DE MEXICO, S. DE R.L. DE C.V.</v>
          </cell>
        </row>
        <row r="48299">
          <cell r="C48299">
            <v>367</v>
          </cell>
          <cell r="D48299" t="str">
            <v>WRANGLER DE MEXICO, S. DE R.L. DE C.V.</v>
          </cell>
        </row>
        <row r="48300">
          <cell r="C48300">
            <v>55</v>
          </cell>
          <cell r="D48300" t="str">
            <v>DISTRIBUIDORA DE TEXTILES AVANTE SA DE CV</v>
          </cell>
        </row>
        <row r="48301">
          <cell r="C48301">
            <v>409</v>
          </cell>
          <cell r="D48301" t="str">
            <v>INGENIERO FRANCISCO QUINZAÑOS Y CIA SA DE CV</v>
          </cell>
        </row>
        <row r="48302">
          <cell r="C48302">
            <v>409</v>
          </cell>
          <cell r="D48302" t="str">
            <v>INGENIERO FRANCISCO QUINZAÑOS Y CIA SA DE CV</v>
          </cell>
        </row>
        <row r="48303">
          <cell r="C48303">
            <v>427</v>
          </cell>
          <cell r="D48303" t="str">
            <v>CASA ARMANDO GUILLERMO PRIETO, S.A. DE C.V.</v>
          </cell>
        </row>
        <row r="48304">
          <cell r="C48304">
            <v>411</v>
          </cell>
          <cell r="D48304" t="str">
            <v>TECNOLOGIA AMBIENTAL Y COMERCIAL SA</v>
          </cell>
        </row>
        <row r="48305">
          <cell r="C48305">
            <v>411</v>
          </cell>
          <cell r="D48305" t="str">
            <v>TECNOLOGIA AMBIENTAL Y COMERCIAL SA</v>
          </cell>
        </row>
        <row r="48306">
          <cell r="C48306">
            <v>0</v>
          </cell>
          <cell r="D48306" t="str">
            <v>NUPLEN</v>
          </cell>
        </row>
        <row r="48307">
          <cell r="C48307">
            <v>0</v>
          </cell>
          <cell r="D48307" t="str">
            <v>PATSA</v>
          </cell>
        </row>
        <row r="48308">
          <cell r="C48308">
            <v>0</v>
          </cell>
          <cell r="D48308" t="str">
            <v>NUPLEN (PILGRIMS)</v>
          </cell>
        </row>
        <row r="48309">
          <cell r="C48309">
            <v>0</v>
          </cell>
          <cell r="D48309" t="str">
            <v>GUAJARDO INDUSTRIAL</v>
          </cell>
        </row>
        <row r="48310">
          <cell r="C48310">
            <v>0</v>
          </cell>
          <cell r="D48310" t="str">
            <v>Sukarne</v>
          </cell>
        </row>
        <row r="48311">
          <cell r="C48311">
            <v>0</v>
          </cell>
          <cell r="D48311" t="str">
            <v>CASA ARMANDO GUILLERMO PRIETO, S.A. DE C.V.</v>
          </cell>
        </row>
        <row r="48312">
          <cell r="C48312">
            <v>14</v>
          </cell>
          <cell r="D48312" t="str">
            <v>DISTRIBUIDORA TEXTIL ARTTEX, S.A. DE C.V.</v>
          </cell>
        </row>
        <row r="48313">
          <cell r="C48313">
            <v>14</v>
          </cell>
          <cell r="D48313" t="str">
            <v>DISTRIBUIDORA TEXTIL ARTTEX, S.A. DE C.V.</v>
          </cell>
        </row>
        <row r="48314">
          <cell r="C48314">
            <v>204</v>
          </cell>
          <cell r="D48314" t="str">
            <v>INDUSTRIA QUIMICA PQT</v>
          </cell>
        </row>
        <row r="48315">
          <cell r="C48315">
            <v>204</v>
          </cell>
          <cell r="D48315" t="str">
            <v>INDUSTRIA QUIMICA PQT</v>
          </cell>
        </row>
        <row r="48316">
          <cell r="C48316">
            <v>179</v>
          </cell>
          <cell r="D48316" t="str">
            <v>TBG APPAREL S DE RL DE CV</v>
          </cell>
        </row>
        <row r="48317">
          <cell r="C48317">
            <v>378</v>
          </cell>
          <cell r="D48317" t="str">
            <v>STONE LAV, S.A. DE C.V.</v>
          </cell>
        </row>
        <row r="48318">
          <cell r="C48318">
            <v>378</v>
          </cell>
          <cell r="D48318" t="str">
            <v>STONE LAV, S.A. DE C.V.</v>
          </cell>
        </row>
        <row r="48319">
          <cell r="C48319">
            <v>0</v>
          </cell>
          <cell r="D48319" t="str">
            <v>KKT TEXTILES MEXICO</v>
          </cell>
        </row>
        <row r="48320">
          <cell r="C48320">
            <v>134</v>
          </cell>
          <cell r="D48320" t="str">
            <v>QUIMICA HERNANDEZ RAMIREZ SA DE CV</v>
          </cell>
        </row>
        <row r="48321">
          <cell r="C48321">
            <v>134</v>
          </cell>
          <cell r="D48321" t="str">
            <v>QUIMICA HERNANDEZ RAMIREZ SA DE CV</v>
          </cell>
        </row>
        <row r="48322">
          <cell r="C48322">
            <v>134</v>
          </cell>
          <cell r="D48322" t="str">
            <v>QUIMICA HERNANDEZ RAMIREZ SA DE CV</v>
          </cell>
        </row>
        <row r="48323">
          <cell r="C48323">
            <v>134</v>
          </cell>
          <cell r="D48323" t="str">
            <v>QUIMICA HERNANDEZ RAMIREZ SA DE CV</v>
          </cell>
        </row>
        <row r="48324">
          <cell r="C48324">
            <v>376</v>
          </cell>
          <cell r="D48324" t="str">
            <v>EDUARDO WONG RODRIGUEZ</v>
          </cell>
        </row>
        <row r="48325">
          <cell r="C48325">
            <v>376</v>
          </cell>
          <cell r="D48325" t="str">
            <v>EDUARDO WONG RODRIGUEZ</v>
          </cell>
        </row>
        <row r="48326">
          <cell r="C48326">
            <v>376</v>
          </cell>
          <cell r="D48326" t="str">
            <v>EDUARDO WONG RODRIGUEZ</v>
          </cell>
        </row>
        <row r="48327">
          <cell r="C48327">
            <v>0</v>
          </cell>
          <cell r="D48327" t="str">
            <v>PRODUQUIMICOS INDUSTRIALES</v>
          </cell>
        </row>
        <row r="48328">
          <cell r="C48328">
            <v>367</v>
          </cell>
          <cell r="D48328" t="str">
            <v>WRANGLER DE MEXICO, S. DE R.L. DE C.V.</v>
          </cell>
        </row>
        <row r="48329">
          <cell r="C48329">
            <v>367</v>
          </cell>
          <cell r="D48329" t="str">
            <v>WRANGLER DE MEXICO, S. DE R.L. DE C.V.</v>
          </cell>
        </row>
        <row r="48330">
          <cell r="C48330">
            <v>457</v>
          </cell>
          <cell r="D48330" t="str">
            <v>COMERCIALIZADORA Y DISTRIBUIDORA ZAY SA DE CV</v>
          </cell>
        </row>
        <row r="48331">
          <cell r="C48331">
            <v>0</v>
          </cell>
          <cell r="D48331" t="str">
            <v>CIA INDUSTRIAL TEXTIL ANAHUAC, S.A. DE C.V.</v>
          </cell>
        </row>
        <row r="48332">
          <cell r="C48332">
            <v>367</v>
          </cell>
          <cell r="D48332" t="str">
            <v>WRANGLER DE MEXICO, S. DE R.L. DE C.V.</v>
          </cell>
        </row>
        <row r="48333">
          <cell r="C48333">
            <v>367</v>
          </cell>
          <cell r="D48333" t="str">
            <v>WRANGLER DE MEXICO, S. DE R.L. DE C.V.</v>
          </cell>
        </row>
        <row r="48334">
          <cell r="C48334">
            <v>55</v>
          </cell>
          <cell r="D48334" t="str">
            <v>DISTRIBUIDORA DE TEXTILES AVANTE SA DE CV</v>
          </cell>
        </row>
        <row r="48335">
          <cell r="C48335">
            <v>409</v>
          </cell>
          <cell r="D48335" t="str">
            <v>INGENIERO FRANCISCO QUINZAÑOS Y CIA SA DE CV</v>
          </cell>
        </row>
        <row r="48336">
          <cell r="C48336">
            <v>409</v>
          </cell>
          <cell r="D48336" t="str">
            <v>INGENIERO FRANCISCO QUINZAÑOS Y CIA SA DE CV</v>
          </cell>
        </row>
        <row r="48337">
          <cell r="C48337">
            <v>427</v>
          </cell>
          <cell r="D48337" t="str">
            <v>CASA ARMANDO GUILLERMO PRIETO, S.A. DE C.V.</v>
          </cell>
        </row>
        <row r="48338">
          <cell r="C48338">
            <v>411</v>
          </cell>
          <cell r="D48338" t="str">
            <v>TECNOLOGIA AMBIENTAL Y COMERCIAL SA</v>
          </cell>
        </row>
        <row r="48339">
          <cell r="C48339">
            <v>411</v>
          </cell>
          <cell r="D48339" t="str">
            <v>TECNOLOGIA AMBIENTAL Y COMERCIAL SA</v>
          </cell>
        </row>
        <row r="48340">
          <cell r="C48340">
            <v>0</v>
          </cell>
          <cell r="D48340" t="str">
            <v>NUPLEN</v>
          </cell>
        </row>
        <row r="48341">
          <cell r="C48341">
            <v>0</v>
          </cell>
          <cell r="D48341" t="str">
            <v>PATSA</v>
          </cell>
        </row>
        <row r="48342">
          <cell r="C48342">
            <v>0</v>
          </cell>
          <cell r="D48342" t="str">
            <v>NUPLEN (PILGRIMS)</v>
          </cell>
        </row>
        <row r="48343">
          <cell r="C48343">
            <v>0</v>
          </cell>
          <cell r="D48343" t="str">
            <v>GUAJARDO INDUSTRIAL</v>
          </cell>
        </row>
        <row r="48344">
          <cell r="C48344">
            <v>0</v>
          </cell>
          <cell r="D48344" t="str">
            <v>Sukarne</v>
          </cell>
        </row>
        <row r="48345">
          <cell r="C48345">
            <v>0</v>
          </cell>
          <cell r="D48345" t="str">
            <v>CASA ARMANDO GUILLERMO PRIETO, S.A. DE C.V.</v>
          </cell>
        </row>
        <row r="48346">
          <cell r="C48346">
            <v>14</v>
          </cell>
          <cell r="D48346" t="str">
            <v>DISTRIBUIDORA TEXTIL ARTTEX, S.A. DE C.V.</v>
          </cell>
        </row>
        <row r="48347">
          <cell r="C48347">
            <v>14</v>
          </cell>
          <cell r="D48347" t="str">
            <v>DISTRIBUIDORA TEXTIL ARTTEX, S.A. DE C.V.</v>
          </cell>
        </row>
        <row r="48348">
          <cell r="C48348">
            <v>204</v>
          </cell>
          <cell r="D48348" t="str">
            <v>INDUSTRIA QUIMICA PQT</v>
          </cell>
        </row>
        <row r="48349">
          <cell r="C48349">
            <v>204</v>
          </cell>
          <cell r="D48349" t="str">
            <v>INDUSTRIA QUIMICA PQT</v>
          </cell>
        </row>
        <row r="48350">
          <cell r="C48350">
            <v>179</v>
          </cell>
          <cell r="D48350" t="str">
            <v>TBG APPAREL S DE RL DE CV</v>
          </cell>
        </row>
        <row r="48351">
          <cell r="C48351">
            <v>378</v>
          </cell>
          <cell r="D48351" t="str">
            <v>STONE LAV, S.A. DE C.V.</v>
          </cell>
        </row>
        <row r="48352">
          <cell r="C48352">
            <v>378</v>
          </cell>
          <cell r="D48352" t="str">
            <v>STONE LAV, S.A. DE C.V.</v>
          </cell>
        </row>
        <row r="48353">
          <cell r="C48353">
            <v>0</v>
          </cell>
          <cell r="D48353" t="str">
            <v>KKT TEXTILES MEXICO</v>
          </cell>
        </row>
        <row r="48354">
          <cell r="C48354">
            <v>134</v>
          </cell>
          <cell r="D48354" t="str">
            <v>QUIMICA HERNANDEZ RAMIREZ SA DE CV</v>
          </cell>
        </row>
        <row r="48355">
          <cell r="C48355">
            <v>134</v>
          </cell>
          <cell r="D48355" t="str">
            <v>QUIMICA HERNANDEZ RAMIREZ SA DE CV</v>
          </cell>
        </row>
        <row r="48356">
          <cell r="C48356">
            <v>134</v>
          </cell>
          <cell r="D48356" t="str">
            <v>QUIMICA HERNANDEZ RAMIREZ SA DE CV</v>
          </cell>
        </row>
        <row r="48357">
          <cell r="C48357">
            <v>134</v>
          </cell>
          <cell r="D48357" t="str">
            <v>QUIMICA HERNANDEZ RAMIREZ SA DE CV</v>
          </cell>
        </row>
        <row r="48358">
          <cell r="C48358">
            <v>376</v>
          </cell>
          <cell r="D48358" t="str">
            <v>EDUARDO WONG RODRIGUEZ</v>
          </cell>
        </row>
        <row r="48359">
          <cell r="C48359">
            <v>376</v>
          </cell>
          <cell r="D48359" t="str">
            <v>EDUARDO WONG RODRIGUEZ</v>
          </cell>
        </row>
        <row r="48360">
          <cell r="C48360">
            <v>376</v>
          </cell>
          <cell r="D48360" t="str">
            <v>EDUARDO WONG RODRIGUEZ</v>
          </cell>
        </row>
        <row r="48361">
          <cell r="C48361">
            <v>0</v>
          </cell>
          <cell r="D48361" t="str">
            <v>PRODUQUIMICOS INDUSTRIALES</v>
          </cell>
        </row>
        <row r="48362">
          <cell r="C48362">
            <v>367</v>
          </cell>
          <cell r="D48362" t="str">
            <v>WRANGLER DE MEXICO, S. DE R.L. DE C.V.</v>
          </cell>
        </row>
        <row r="48363">
          <cell r="C48363">
            <v>367</v>
          </cell>
          <cell r="D48363" t="str">
            <v>WRANGLER DE MEXICO, S. DE R.L. DE C.V.</v>
          </cell>
        </row>
        <row r="48364">
          <cell r="C48364">
            <v>457</v>
          </cell>
          <cell r="D48364" t="str">
            <v>COMERCIALIZADORA Y DISTRIBUIDORA ZAY SA DE CV</v>
          </cell>
        </row>
        <row r="48365">
          <cell r="C48365">
            <v>0</v>
          </cell>
          <cell r="D48365" t="str">
            <v>CIA INDUSTRIAL TEXTIL ANAHUAC, S.A. DE C.V.</v>
          </cell>
        </row>
        <row r="48366">
          <cell r="C48366">
            <v>367</v>
          </cell>
          <cell r="D48366" t="str">
            <v>WRANGLER DE MEXICO, S. DE R.L. DE C.V.</v>
          </cell>
        </row>
        <row r="48367">
          <cell r="C48367">
            <v>367</v>
          </cell>
          <cell r="D48367" t="str">
            <v>WRANGLER DE MEXICO, S. DE R.L. DE C.V.</v>
          </cell>
        </row>
        <row r="48368">
          <cell r="C48368">
            <v>55</v>
          </cell>
          <cell r="D48368" t="str">
            <v>DISTRIBUIDORA DE TEXTILES AVANTE SA DE CV</v>
          </cell>
        </row>
        <row r="48369">
          <cell r="C48369">
            <v>409</v>
          </cell>
          <cell r="D48369" t="str">
            <v>INGENIERO FRANCISCO QUINZAÑOS Y CIA SA DE CV</v>
          </cell>
        </row>
        <row r="48370">
          <cell r="C48370">
            <v>409</v>
          </cell>
          <cell r="D48370" t="str">
            <v>INGENIERO FRANCISCO QUINZAÑOS Y CIA SA DE CV</v>
          </cell>
        </row>
        <row r="48371">
          <cell r="C48371">
            <v>427</v>
          </cell>
          <cell r="D48371" t="str">
            <v>CASA ARMANDO GUILLERMO PRIETO, S.A. DE C.V.</v>
          </cell>
        </row>
        <row r="48372">
          <cell r="C48372">
            <v>411</v>
          </cell>
          <cell r="D48372" t="str">
            <v>TECNOLOGIA AMBIENTAL Y COMERCIAL SA</v>
          </cell>
        </row>
        <row r="48373">
          <cell r="C48373">
            <v>411</v>
          </cell>
          <cell r="D48373" t="str">
            <v>TECNOLOGIA AMBIENTAL Y COMERCIAL SA</v>
          </cell>
        </row>
        <row r="48374">
          <cell r="C48374">
            <v>0</v>
          </cell>
          <cell r="D48374" t="str">
            <v>NUPLEN</v>
          </cell>
        </row>
        <row r="48375">
          <cell r="C48375">
            <v>0</v>
          </cell>
          <cell r="D48375" t="str">
            <v>PATSA</v>
          </cell>
        </row>
        <row r="48376">
          <cell r="C48376">
            <v>0</v>
          </cell>
          <cell r="D48376" t="str">
            <v>NUPLEN (PILGRIMS)</v>
          </cell>
        </row>
        <row r="48377">
          <cell r="C48377">
            <v>0</v>
          </cell>
          <cell r="D48377" t="str">
            <v>GUAJARDO INDUSTRIAL</v>
          </cell>
        </row>
        <row r="48378">
          <cell r="C48378">
            <v>0</v>
          </cell>
          <cell r="D48378" t="str">
            <v>Sukarne</v>
          </cell>
        </row>
        <row r="48379">
          <cell r="C48379">
            <v>0</v>
          </cell>
          <cell r="D48379" t="str">
            <v>CASA ARMANDO GUILLERMO PRIETO, S.A. DE C.V.</v>
          </cell>
        </row>
        <row r="48380">
          <cell r="C48380">
            <v>14</v>
          </cell>
          <cell r="D48380" t="str">
            <v>DISTRIBUIDORA TEXTIL ARTTEX, S.A. DE C.V.</v>
          </cell>
        </row>
        <row r="48381">
          <cell r="C48381">
            <v>14</v>
          </cell>
          <cell r="D48381" t="str">
            <v>DISTRIBUIDORA TEXTIL ARTTEX, S.A. DE C.V.</v>
          </cell>
        </row>
        <row r="48382">
          <cell r="C48382">
            <v>204</v>
          </cell>
          <cell r="D48382" t="str">
            <v>INDUSTRIA QUIMICA PQT</v>
          </cell>
        </row>
        <row r="48383">
          <cell r="C48383">
            <v>204</v>
          </cell>
          <cell r="D48383" t="str">
            <v>INDUSTRIA QUIMICA PQT</v>
          </cell>
        </row>
        <row r="48384">
          <cell r="C48384">
            <v>179</v>
          </cell>
          <cell r="D48384" t="str">
            <v>TBG APPAREL S DE RL DE CV</v>
          </cell>
        </row>
        <row r="48385">
          <cell r="C48385">
            <v>378</v>
          </cell>
          <cell r="D48385" t="str">
            <v>STONE LAV, S.A. DE C.V.</v>
          </cell>
        </row>
        <row r="48386">
          <cell r="C48386">
            <v>378</v>
          </cell>
          <cell r="D48386" t="str">
            <v>STONE LAV, S.A. DE C.V.</v>
          </cell>
        </row>
        <row r="48387">
          <cell r="C48387">
            <v>0</v>
          </cell>
          <cell r="D48387" t="str">
            <v>KKT TEXTILES MEXICO</v>
          </cell>
        </row>
        <row r="48388">
          <cell r="C48388">
            <v>134</v>
          </cell>
          <cell r="D48388" t="str">
            <v>QUIMICA HERNANDEZ RAMIREZ SA DE CV</v>
          </cell>
        </row>
        <row r="48389">
          <cell r="C48389">
            <v>134</v>
          </cell>
          <cell r="D48389" t="str">
            <v>QUIMICA HERNANDEZ RAMIREZ SA DE CV</v>
          </cell>
        </row>
        <row r="48390">
          <cell r="C48390">
            <v>134</v>
          </cell>
          <cell r="D48390" t="str">
            <v>QUIMICA HERNANDEZ RAMIREZ SA DE CV</v>
          </cell>
        </row>
        <row r="48391">
          <cell r="C48391">
            <v>134</v>
          </cell>
          <cell r="D48391" t="str">
            <v>QUIMICA HERNANDEZ RAMIREZ SA DE CV</v>
          </cell>
        </row>
        <row r="48392">
          <cell r="C48392">
            <v>376</v>
          </cell>
          <cell r="D48392" t="str">
            <v>EDUARDO WONG RODRIGUEZ</v>
          </cell>
        </row>
        <row r="48393">
          <cell r="C48393">
            <v>376</v>
          </cell>
          <cell r="D48393" t="str">
            <v>EDUARDO WONG RODRIGUEZ</v>
          </cell>
        </row>
        <row r="48394">
          <cell r="C48394">
            <v>376</v>
          </cell>
          <cell r="D48394" t="str">
            <v>EDUARDO WONG RODRIGUEZ</v>
          </cell>
        </row>
        <row r="48395">
          <cell r="C48395">
            <v>0</v>
          </cell>
          <cell r="D48395" t="str">
            <v>PRODUQUIMICOS INDUSTRIALES</v>
          </cell>
        </row>
        <row r="48396">
          <cell r="C48396">
            <v>367</v>
          </cell>
          <cell r="D48396" t="str">
            <v>WRANGLER DE MEXICO, S. DE R.L. DE C.V.</v>
          </cell>
        </row>
        <row r="48397">
          <cell r="C48397">
            <v>367</v>
          </cell>
          <cell r="D48397" t="str">
            <v>WRANGLER DE MEXICO, S. DE R.L. DE C.V.</v>
          </cell>
        </row>
        <row r="48398">
          <cell r="C48398">
            <v>457</v>
          </cell>
          <cell r="D48398" t="str">
            <v>COMERCIALIZADORA Y DISTRIBUIDORA ZAY SA DE CV</v>
          </cell>
        </row>
        <row r="48399">
          <cell r="C48399">
            <v>0</v>
          </cell>
          <cell r="D48399" t="str">
            <v>CIA INDUSTRIAL TEXTIL ANAHUAC, S.A. DE C.V.</v>
          </cell>
        </row>
        <row r="48400">
          <cell r="C48400">
            <v>367</v>
          </cell>
          <cell r="D48400" t="str">
            <v>WRANGLER DE MEXICO, S. DE R.L. DE C.V.</v>
          </cell>
        </row>
        <row r="48401">
          <cell r="C48401">
            <v>367</v>
          </cell>
          <cell r="D48401" t="str">
            <v>WRANGLER DE MEXICO, S. DE R.L. DE C.V.</v>
          </cell>
        </row>
        <row r="48402">
          <cell r="C48402">
            <v>55</v>
          </cell>
          <cell r="D48402" t="str">
            <v>DISTRIBUIDORA DE TEXTILES AVANTE SA DE CV</v>
          </cell>
        </row>
        <row r="48403">
          <cell r="C48403">
            <v>409</v>
          </cell>
          <cell r="D48403" t="str">
            <v>INGENIERO FRANCISCO QUINZAÑOS Y CIA SA DE CV</v>
          </cell>
        </row>
        <row r="48404">
          <cell r="C48404">
            <v>409</v>
          </cell>
          <cell r="D48404" t="str">
            <v>INGENIERO FRANCISCO QUINZAÑOS Y CIA SA DE CV</v>
          </cell>
        </row>
        <row r="48405">
          <cell r="C48405">
            <v>427</v>
          </cell>
          <cell r="D48405" t="str">
            <v>CASA ARMANDO GUILLERMO PRIETO, S.A. DE C.V.</v>
          </cell>
        </row>
        <row r="48406">
          <cell r="C48406">
            <v>411</v>
          </cell>
          <cell r="D48406" t="str">
            <v>TECNOLOGIA AMBIENTAL Y COMERCIAL SA</v>
          </cell>
        </row>
        <row r="48407">
          <cell r="C48407">
            <v>411</v>
          </cell>
          <cell r="D48407" t="str">
            <v>TECNOLOGIA AMBIENTAL Y COMERCIAL SA</v>
          </cell>
        </row>
        <row r="48408">
          <cell r="C48408">
            <v>0</v>
          </cell>
          <cell r="D48408" t="str">
            <v>NUPLEN</v>
          </cell>
        </row>
        <row r="48409">
          <cell r="C48409">
            <v>0</v>
          </cell>
          <cell r="D48409" t="str">
            <v>PATSA</v>
          </cell>
        </row>
        <row r="48410">
          <cell r="C48410">
            <v>0</v>
          </cell>
          <cell r="D48410" t="str">
            <v>NUPLEN (PILGRIMS)</v>
          </cell>
        </row>
        <row r="48411">
          <cell r="C48411">
            <v>0</v>
          </cell>
          <cell r="D48411" t="str">
            <v>GUAJARDO INDUSTRIAL</v>
          </cell>
        </row>
        <row r="48412">
          <cell r="C48412">
            <v>0</v>
          </cell>
          <cell r="D48412" t="str">
            <v>Sukarne</v>
          </cell>
        </row>
        <row r="48413">
          <cell r="C48413">
            <v>0</v>
          </cell>
          <cell r="D48413" t="str">
            <v>CASA ARMANDO GUILLERMO PRIETO, S.A. DE C.V.</v>
          </cell>
        </row>
        <row r="48414">
          <cell r="C48414">
            <v>14</v>
          </cell>
          <cell r="D48414" t="str">
            <v>DISTRIBUIDORA TEXTIL ARTTEX, S.A. DE C.V.</v>
          </cell>
        </row>
        <row r="48415">
          <cell r="C48415">
            <v>14</v>
          </cell>
          <cell r="D48415" t="str">
            <v>DISTRIBUIDORA TEXTIL ARTTEX, S.A. DE C.V.</v>
          </cell>
        </row>
        <row r="48416">
          <cell r="C48416">
            <v>204</v>
          </cell>
          <cell r="D48416" t="str">
            <v>INDUSTRIA QUIMICA PQT</v>
          </cell>
        </row>
        <row r="48417">
          <cell r="C48417">
            <v>204</v>
          </cell>
          <cell r="D48417" t="str">
            <v>INDUSTRIA QUIMICA PQT</v>
          </cell>
        </row>
        <row r="48418">
          <cell r="C48418">
            <v>179</v>
          </cell>
          <cell r="D48418" t="str">
            <v>TBG APPAREL S DE RL DE CV</v>
          </cell>
        </row>
        <row r="48419">
          <cell r="C48419">
            <v>378</v>
          </cell>
          <cell r="D48419" t="str">
            <v>STONE LAV, S.A. DE C.V.</v>
          </cell>
        </row>
        <row r="48420">
          <cell r="C48420">
            <v>378</v>
          </cell>
          <cell r="D48420" t="str">
            <v>STONE LAV, S.A. DE C.V.</v>
          </cell>
        </row>
        <row r="48421">
          <cell r="C48421">
            <v>0</v>
          </cell>
          <cell r="D48421" t="str">
            <v>KKT TEXTILES MEXICO</v>
          </cell>
        </row>
        <row r="48422">
          <cell r="C48422">
            <v>134</v>
          </cell>
          <cell r="D48422" t="str">
            <v>QUIMICA HERNANDEZ RAMIREZ SA DE CV</v>
          </cell>
        </row>
        <row r="48423">
          <cell r="C48423">
            <v>134</v>
          </cell>
          <cell r="D48423" t="str">
            <v>QUIMICA HERNANDEZ RAMIREZ SA DE CV</v>
          </cell>
        </row>
        <row r="48424">
          <cell r="C48424">
            <v>134</v>
          </cell>
          <cell r="D48424" t="str">
            <v>QUIMICA HERNANDEZ RAMIREZ SA DE CV</v>
          </cell>
        </row>
        <row r="48425">
          <cell r="C48425">
            <v>134</v>
          </cell>
          <cell r="D48425" t="str">
            <v>QUIMICA HERNANDEZ RAMIREZ SA DE CV</v>
          </cell>
        </row>
        <row r="48426">
          <cell r="C48426">
            <v>376</v>
          </cell>
          <cell r="D48426" t="str">
            <v>EDUARDO WONG RODRIGUEZ</v>
          </cell>
        </row>
        <row r="48427">
          <cell r="C48427">
            <v>376</v>
          </cell>
          <cell r="D48427" t="str">
            <v>EDUARDO WONG RODRIGUEZ</v>
          </cell>
        </row>
        <row r="48428">
          <cell r="C48428">
            <v>376</v>
          </cell>
          <cell r="D48428" t="str">
            <v>EDUARDO WONG RODRIGUEZ</v>
          </cell>
        </row>
        <row r="48429">
          <cell r="C48429">
            <v>0</v>
          </cell>
          <cell r="D48429" t="str">
            <v>PRODUQUIMICOS INDUSTRIALES</v>
          </cell>
        </row>
        <row r="48430">
          <cell r="C48430">
            <v>367</v>
          </cell>
          <cell r="D48430" t="str">
            <v>WRANGLER DE MEXICO, S. DE R.L. DE C.V.</v>
          </cell>
        </row>
        <row r="48431">
          <cell r="C48431">
            <v>367</v>
          </cell>
          <cell r="D48431" t="str">
            <v>WRANGLER DE MEXICO, S. DE R.L. DE C.V.</v>
          </cell>
        </row>
        <row r="48432">
          <cell r="C48432">
            <v>457</v>
          </cell>
          <cell r="D48432" t="str">
            <v>COMERCIALIZADORA Y DISTRIBUIDORA ZAY SA DE CV</v>
          </cell>
        </row>
        <row r="48433">
          <cell r="C48433">
            <v>0</v>
          </cell>
          <cell r="D48433" t="str">
            <v>CIA INDUSTRIAL TEXTIL ANAHUAC, S.A. DE C.V.</v>
          </cell>
        </row>
        <row r="48434">
          <cell r="C48434">
            <v>367</v>
          </cell>
          <cell r="D48434" t="str">
            <v>WRANGLER DE MEXICO, S. DE R.L. DE C.V.</v>
          </cell>
        </row>
        <row r="48435">
          <cell r="C48435">
            <v>367</v>
          </cell>
          <cell r="D48435" t="str">
            <v>WRANGLER DE MEXICO, S. DE R.L. DE C.V.</v>
          </cell>
        </row>
        <row r="48436">
          <cell r="C48436">
            <v>55</v>
          </cell>
          <cell r="D48436" t="str">
            <v>DISTRIBUIDORA DE TEXTILES AVANTE SA DE CV</v>
          </cell>
        </row>
        <row r="48437">
          <cell r="C48437">
            <v>409</v>
          </cell>
          <cell r="D48437" t="str">
            <v>INGENIERO FRANCISCO QUINZAÑOS Y CIA SA DE CV</v>
          </cell>
        </row>
        <row r="48438">
          <cell r="C48438">
            <v>409</v>
          </cell>
          <cell r="D48438" t="str">
            <v>INGENIERO FRANCISCO QUINZAÑOS Y CIA SA DE CV</v>
          </cell>
        </row>
        <row r="48439">
          <cell r="C48439">
            <v>427</v>
          </cell>
          <cell r="D48439" t="str">
            <v>CASA ARMANDO GUILLERMO PRIETO, S.A. DE C.V.</v>
          </cell>
        </row>
        <row r="48440">
          <cell r="C48440">
            <v>411</v>
          </cell>
          <cell r="D48440" t="str">
            <v>TECNOLOGIA AMBIENTAL Y COMERCIAL SA</v>
          </cell>
        </row>
        <row r="48441">
          <cell r="C48441">
            <v>411</v>
          </cell>
          <cell r="D48441" t="str">
            <v>TECNOLOGIA AMBIENTAL Y COMERCIAL SA</v>
          </cell>
        </row>
        <row r="48442">
          <cell r="C48442">
            <v>0</v>
          </cell>
          <cell r="D48442" t="str">
            <v>NUPLEN</v>
          </cell>
        </row>
        <row r="48443">
          <cell r="C48443">
            <v>0</v>
          </cell>
          <cell r="D48443" t="str">
            <v>PATSA</v>
          </cell>
        </row>
        <row r="48444">
          <cell r="C48444">
            <v>0</v>
          </cell>
          <cell r="D48444" t="str">
            <v>NUPLEN (PILGRIMS)</v>
          </cell>
        </row>
        <row r="48445">
          <cell r="C48445">
            <v>0</v>
          </cell>
          <cell r="D48445" t="str">
            <v>GUAJARDO INDUSTRIAL</v>
          </cell>
        </row>
        <row r="48446">
          <cell r="C48446">
            <v>0</v>
          </cell>
          <cell r="D48446" t="str">
            <v>Sukarne</v>
          </cell>
        </row>
        <row r="48447">
          <cell r="C48447">
            <v>0</v>
          </cell>
          <cell r="D48447" t="str">
            <v>CASA ARMANDO GUILLERMO PRIETO, S.A. DE C.V.</v>
          </cell>
        </row>
        <row r="48448">
          <cell r="C48448">
            <v>89</v>
          </cell>
          <cell r="D48448" t="str">
            <v>KERRY INGREDIENTS DE MEXICO SA DE CV</v>
          </cell>
        </row>
        <row r="48449">
          <cell r="C48449">
            <v>89</v>
          </cell>
          <cell r="D48449" t="str">
            <v>KERRY INGREDIENTS DE MEXICO SA DE CV</v>
          </cell>
        </row>
        <row r="48450">
          <cell r="C48450">
            <v>89</v>
          </cell>
          <cell r="D48450" t="str">
            <v>KERRY INGREDIENTS DE MEXICO SA DE CV</v>
          </cell>
        </row>
        <row r="48451">
          <cell r="C48451">
            <v>306</v>
          </cell>
          <cell r="D48451" t="str">
            <v>LABORATORIOS GRIFFITH  DE MEXICO SA DE CV</v>
          </cell>
        </row>
        <row r="48452">
          <cell r="C48452">
            <v>306</v>
          </cell>
          <cell r="D48452" t="str">
            <v>LABORATORIOS GRIFFITH  DE MEXICO SA DE CV</v>
          </cell>
        </row>
        <row r="48453">
          <cell r="C48453">
            <v>403</v>
          </cell>
          <cell r="D48453" t="str">
            <v>TECNOLOGIA EN INGREDIENTES ALIMENTICIOS, S.A.DE C.V.</v>
          </cell>
        </row>
        <row r="48454">
          <cell r="C48454">
            <v>104</v>
          </cell>
          <cell r="D48454" t="str">
            <v>MEJOR PLUS SA DE CV</v>
          </cell>
        </row>
        <row r="48455">
          <cell r="C48455">
            <v>104</v>
          </cell>
          <cell r="D48455" t="str">
            <v>MEJOR PLUS SA DE CV</v>
          </cell>
        </row>
        <row r="48456">
          <cell r="C48456">
            <v>104</v>
          </cell>
          <cell r="D48456" t="str">
            <v>MEJOR PLUS SA DE CV</v>
          </cell>
        </row>
        <row r="48457">
          <cell r="C48457">
            <v>104</v>
          </cell>
          <cell r="D48457" t="str">
            <v>MEJOR PLUS SA DE CV</v>
          </cell>
        </row>
        <row r="48458">
          <cell r="C48458">
            <v>104</v>
          </cell>
          <cell r="D48458" t="str">
            <v>MEJOR PLUS SA DE CV</v>
          </cell>
        </row>
        <row r="48459">
          <cell r="C48459">
            <v>104</v>
          </cell>
          <cell r="D48459" t="str">
            <v>MEJOR PLUS SA DE CV</v>
          </cell>
        </row>
        <row r="48460">
          <cell r="C48460">
            <v>130</v>
          </cell>
          <cell r="D48460" t="str">
            <v>PRODUCTOS PERLA, SA DE CV</v>
          </cell>
        </row>
        <row r="48461">
          <cell r="C48461">
            <v>130</v>
          </cell>
          <cell r="D48461" t="str">
            <v>PRODUCTOS PERLA, SA DE CV</v>
          </cell>
        </row>
        <row r="48462">
          <cell r="C48462">
            <v>130</v>
          </cell>
          <cell r="D48462" t="str">
            <v>PRODUCTOS PERLA, SA DE CV</v>
          </cell>
        </row>
        <row r="48463">
          <cell r="C48463">
            <v>89</v>
          </cell>
          <cell r="D48463" t="str">
            <v>KERRY INGREDIENTS DE MEXICO SA DE CV</v>
          </cell>
        </row>
        <row r="48464">
          <cell r="C48464">
            <v>89</v>
          </cell>
          <cell r="D48464" t="str">
            <v>KERRY INGREDIENTS DE MEXICO SA DE CV</v>
          </cell>
        </row>
        <row r="48465">
          <cell r="C48465">
            <v>89</v>
          </cell>
          <cell r="D48465" t="str">
            <v>KERRY INGREDIENTS DE MEXICO SA DE CV</v>
          </cell>
        </row>
        <row r="48466">
          <cell r="C48466">
            <v>174</v>
          </cell>
          <cell r="D48466" t="str">
            <v>GRUPO INDUSTRIAL CUADRITOS BIOTEK SA DE CV</v>
          </cell>
        </row>
        <row r="48467">
          <cell r="C48467">
            <v>174</v>
          </cell>
          <cell r="D48467" t="str">
            <v>GRUPO INDUSTRIAL CUADRITOS BIOTEK SA DE CV</v>
          </cell>
        </row>
        <row r="48468">
          <cell r="C48468">
            <v>174</v>
          </cell>
          <cell r="D48468" t="str">
            <v>GRUPO INDUSTRIAL CUADRITOS BIOTEK SA DE CV</v>
          </cell>
        </row>
        <row r="48469">
          <cell r="C48469">
            <v>456</v>
          </cell>
          <cell r="D48469" t="str">
            <v>PROTEINAS MARINAS Y HARINAS DE SINALOA, S.A. DE C.V</v>
          </cell>
        </row>
        <row r="48470">
          <cell r="C48470">
            <v>482</v>
          </cell>
          <cell r="D48470" t="str">
            <v xml:space="preserve">PRODUCTOS LACTEOS PROVIDENCIA, S.A. DE C.V. </v>
          </cell>
        </row>
        <row r="48471">
          <cell r="C48471" t="str">
            <v>PROSP</v>
          </cell>
          <cell r="D48471" t="str">
            <v xml:space="preserve">INOVA ALIMENTOS </v>
          </cell>
        </row>
        <row r="48472">
          <cell r="C48472" t="str">
            <v>PROSP</v>
          </cell>
          <cell r="D48472" t="str">
            <v xml:space="preserve">CASA CENTINELA </v>
          </cell>
        </row>
        <row r="48473">
          <cell r="C48473" t="str">
            <v>PROSP</v>
          </cell>
          <cell r="D48473" t="str">
            <v xml:space="preserve">TEQUILA GALINDO </v>
          </cell>
        </row>
        <row r="48474">
          <cell r="C48474" t="str">
            <v>PROSP</v>
          </cell>
          <cell r="D48474" t="str">
            <v>BROW-FORMAN</v>
          </cell>
        </row>
        <row r="48475">
          <cell r="C48475" t="str">
            <v>PROSP</v>
          </cell>
          <cell r="D48475" t="str">
            <v xml:space="preserve">LA MADRILEÑA </v>
          </cell>
        </row>
        <row r="48476">
          <cell r="C48476">
            <v>89</v>
          </cell>
          <cell r="D48476" t="str">
            <v>KERRY INGREDIENTS DE MEXICO SA DE CV</v>
          </cell>
        </row>
        <row r="48477">
          <cell r="C48477">
            <v>89</v>
          </cell>
          <cell r="D48477" t="str">
            <v>KERRY INGREDIENTS DE MEXICO SA DE CV</v>
          </cell>
        </row>
        <row r="48478">
          <cell r="C48478">
            <v>89</v>
          </cell>
          <cell r="D48478" t="str">
            <v>KERRY INGREDIENTS DE MEXICO SA DE CV</v>
          </cell>
        </row>
        <row r="48479">
          <cell r="C48479">
            <v>306</v>
          </cell>
          <cell r="D48479" t="str">
            <v>LABORATORIOS GRIFFITH  DE MEXICO SA DE CV</v>
          </cell>
        </row>
        <row r="48480">
          <cell r="C48480">
            <v>306</v>
          </cell>
          <cell r="D48480" t="str">
            <v>LABORATORIOS GRIFFITH  DE MEXICO SA DE CV</v>
          </cell>
        </row>
        <row r="48481">
          <cell r="C48481">
            <v>403</v>
          </cell>
          <cell r="D48481" t="str">
            <v>TECNOLOGIA EN INGREDIENTES ALIMENTICIOS, S.A.DE C.V.</v>
          </cell>
        </row>
        <row r="48482">
          <cell r="C48482">
            <v>104</v>
          </cell>
          <cell r="D48482" t="str">
            <v>MEJOR PLUS SA DE CV</v>
          </cell>
        </row>
        <row r="48483">
          <cell r="C48483">
            <v>104</v>
          </cell>
          <cell r="D48483" t="str">
            <v>MEJOR PLUS SA DE CV</v>
          </cell>
        </row>
        <row r="48484">
          <cell r="C48484">
            <v>104</v>
          </cell>
          <cell r="D48484" t="str">
            <v>MEJOR PLUS SA DE CV</v>
          </cell>
        </row>
        <row r="48485">
          <cell r="C48485">
            <v>104</v>
          </cell>
          <cell r="D48485" t="str">
            <v>MEJOR PLUS SA DE CV</v>
          </cell>
        </row>
        <row r="48486">
          <cell r="C48486">
            <v>104</v>
          </cell>
          <cell r="D48486" t="str">
            <v>MEJOR PLUS SA DE CV</v>
          </cell>
        </row>
        <row r="48487">
          <cell r="C48487">
            <v>104</v>
          </cell>
          <cell r="D48487" t="str">
            <v>MEJOR PLUS SA DE CV</v>
          </cell>
        </row>
        <row r="48488">
          <cell r="C48488">
            <v>130</v>
          </cell>
          <cell r="D48488" t="str">
            <v>PRODUCTOS PERLA, SA DE CV</v>
          </cell>
        </row>
        <row r="48489">
          <cell r="C48489">
            <v>130</v>
          </cell>
          <cell r="D48489" t="str">
            <v>PRODUCTOS PERLA, SA DE CV</v>
          </cell>
        </row>
        <row r="48490">
          <cell r="C48490">
            <v>130</v>
          </cell>
          <cell r="D48490" t="str">
            <v>PRODUCTOS PERLA, SA DE CV</v>
          </cell>
        </row>
        <row r="48491">
          <cell r="C48491">
            <v>89</v>
          </cell>
          <cell r="D48491" t="str">
            <v>KERRY INGREDIENTS DE MEXICO SA DE CV</v>
          </cell>
        </row>
        <row r="48492">
          <cell r="C48492">
            <v>89</v>
          </cell>
          <cell r="D48492" t="str">
            <v>KERRY INGREDIENTS DE MEXICO SA DE CV</v>
          </cell>
        </row>
        <row r="48493">
          <cell r="C48493">
            <v>89</v>
          </cell>
          <cell r="D48493" t="str">
            <v>KERRY INGREDIENTS DE MEXICO SA DE CV</v>
          </cell>
        </row>
        <row r="48494">
          <cell r="C48494">
            <v>174</v>
          </cell>
          <cell r="D48494" t="str">
            <v>GRUPO INDUSTRIAL CUADRITOS BIOTEK SA DE CV</v>
          </cell>
        </row>
        <row r="48495">
          <cell r="C48495">
            <v>174</v>
          </cell>
          <cell r="D48495" t="str">
            <v>GRUPO INDUSTRIAL CUADRITOS BIOTEK SA DE CV</v>
          </cell>
        </row>
        <row r="48496">
          <cell r="C48496">
            <v>174</v>
          </cell>
          <cell r="D48496" t="str">
            <v>GRUPO INDUSTRIAL CUADRITOS BIOTEK SA DE CV</v>
          </cell>
        </row>
        <row r="48497">
          <cell r="C48497">
            <v>456</v>
          </cell>
          <cell r="D48497" t="str">
            <v>PROTEINAS MARINAS Y HARINAS DE SINALOA, S.A. DE C.V</v>
          </cell>
        </row>
        <row r="48498">
          <cell r="C48498">
            <v>482</v>
          </cell>
          <cell r="D48498" t="str">
            <v xml:space="preserve">PRODUCTOS LACTEOS PROVIDENCIA, S.A. DE C.V. </v>
          </cell>
        </row>
        <row r="48499">
          <cell r="C48499" t="str">
            <v>PROSP</v>
          </cell>
          <cell r="D48499" t="str">
            <v xml:space="preserve">INOVA ALIMENTOS </v>
          </cell>
        </row>
        <row r="48500">
          <cell r="C48500" t="str">
            <v>PROSP</v>
          </cell>
          <cell r="D48500" t="str">
            <v xml:space="preserve">CASA CENTINELA </v>
          </cell>
        </row>
        <row r="48501">
          <cell r="C48501" t="str">
            <v>PROSP</v>
          </cell>
          <cell r="D48501" t="str">
            <v xml:space="preserve">TEQUILA GALINDO </v>
          </cell>
        </row>
        <row r="48502">
          <cell r="C48502" t="str">
            <v>PROSP</v>
          </cell>
          <cell r="D48502" t="str">
            <v>BROW-FORMAN</v>
          </cell>
        </row>
        <row r="48503">
          <cell r="C48503" t="str">
            <v>PROSP</v>
          </cell>
          <cell r="D48503" t="str">
            <v xml:space="preserve">LA MADRILEÑA </v>
          </cell>
        </row>
        <row r="48504">
          <cell r="C48504">
            <v>89</v>
          </cell>
          <cell r="D48504" t="str">
            <v>KERRY INGREDIENTS DE MEXICO SA DE CV</v>
          </cell>
        </row>
        <row r="48505">
          <cell r="C48505">
            <v>89</v>
          </cell>
          <cell r="D48505" t="str">
            <v>KERRY INGREDIENTS DE MEXICO SA DE CV</v>
          </cell>
        </row>
        <row r="48506">
          <cell r="C48506">
            <v>89</v>
          </cell>
          <cell r="D48506" t="str">
            <v>KERRY INGREDIENTS DE MEXICO SA DE CV</v>
          </cell>
        </row>
        <row r="48507">
          <cell r="C48507">
            <v>306</v>
          </cell>
          <cell r="D48507" t="str">
            <v>LABORATORIOS GRIFFITH  DE MEXICO SA DE CV</v>
          </cell>
        </row>
        <row r="48508">
          <cell r="C48508">
            <v>306</v>
          </cell>
          <cell r="D48508" t="str">
            <v>LABORATORIOS GRIFFITH  DE MEXICO SA DE CV</v>
          </cell>
        </row>
        <row r="48509">
          <cell r="C48509">
            <v>403</v>
          </cell>
          <cell r="D48509" t="str">
            <v>TECNOLOGIA EN INGREDIENTES ALIMENTICIOS, S.A.DE C.V.</v>
          </cell>
        </row>
        <row r="48510">
          <cell r="C48510">
            <v>104</v>
          </cell>
          <cell r="D48510" t="str">
            <v>MEJOR PLUS SA DE CV</v>
          </cell>
        </row>
        <row r="48511">
          <cell r="C48511">
            <v>104</v>
          </cell>
          <cell r="D48511" t="str">
            <v>MEJOR PLUS SA DE CV</v>
          </cell>
        </row>
        <row r="48512">
          <cell r="C48512">
            <v>104</v>
          </cell>
          <cell r="D48512" t="str">
            <v>MEJOR PLUS SA DE CV</v>
          </cell>
        </row>
        <row r="48513">
          <cell r="C48513">
            <v>104</v>
          </cell>
          <cell r="D48513" t="str">
            <v>MEJOR PLUS SA DE CV</v>
          </cell>
        </row>
        <row r="48514">
          <cell r="C48514">
            <v>104</v>
          </cell>
          <cell r="D48514" t="str">
            <v>MEJOR PLUS SA DE CV</v>
          </cell>
        </row>
        <row r="48515">
          <cell r="C48515">
            <v>104</v>
          </cell>
          <cell r="D48515" t="str">
            <v>MEJOR PLUS SA DE CV</v>
          </cell>
        </row>
        <row r="48516">
          <cell r="C48516">
            <v>130</v>
          </cell>
          <cell r="D48516" t="str">
            <v>PRODUCTOS PERLA, SA DE CV</v>
          </cell>
        </row>
        <row r="48517">
          <cell r="C48517">
            <v>130</v>
          </cell>
          <cell r="D48517" t="str">
            <v>PRODUCTOS PERLA, SA DE CV</v>
          </cell>
        </row>
        <row r="48518">
          <cell r="C48518">
            <v>130</v>
          </cell>
          <cell r="D48518" t="str">
            <v>PRODUCTOS PERLA, SA DE CV</v>
          </cell>
        </row>
        <row r="48519">
          <cell r="C48519">
            <v>89</v>
          </cell>
          <cell r="D48519" t="str">
            <v>KERRY INGREDIENTS DE MEXICO SA DE CV</v>
          </cell>
        </row>
        <row r="48520">
          <cell r="C48520">
            <v>89</v>
          </cell>
          <cell r="D48520" t="str">
            <v>KERRY INGREDIENTS DE MEXICO SA DE CV</v>
          </cell>
        </row>
        <row r="48521">
          <cell r="C48521">
            <v>89</v>
          </cell>
          <cell r="D48521" t="str">
            <v>KERRY INGREDIENTS DE MEXICO SA DE CV</v>
          </cell>
        </row>
        <row r="48522">
          <cell r="C48522">
            <v>174</v>
          </cell>
          <cell r="D48522" t="str">
            <v>GRUPO INDUSTRIAL CUADRITOS BIOTEK SA DE CV</v>
          </cell>
        </row>
        <row r="48523">
          <cell r="C48523">
            <v>174</v>
          </cell>
          <cell r="D48523" t="str">
            <v>GRUPO INDUSTRIAL CUADRITOS BIOTEK SA DE CV</v>
          </cell>
        </row>
        <row r="48524">
          <cell r="C48524">
            <v>174</v>
          </cell>
          <cell r="D48524" t="str">
            <v>GRUPO INDUSTRIAL CUADRITOS BIOTEK SA DE CV</v>
          </cell>
        </row>
        <row r="48525">
          <cell r="C48525">
            <v>456</v>
          </cell>
          <cell r="D48525" t="str">
            <v>PROTEINAS MARINAS Y HARINAS DE SINALOA, S.A. DE C.V</v>
          </cell>
        </row>
        <row r="48526">
          <cell r="C48526">
            <v>482</v>
          </cell>
          <cell r="D48526" t="str">
            <v xml:space="preserve">PRODUCTOS LACTEOS PROVIDENCIA, S.A. DE C.V. </v>
          </cell>
        </row>
        <row r="48527">
          <cell r="C48527" t="str">
            <v>PROSP</v>
          </cell>
          <cell r="D48527" t="str">
            <v xml:space="preserve">INOVA ALIMENTOS </v>
          </cell>
        </row>
        <row r="48528">
          <cell r="C48528" t="str">
            <v>PROSP</v>
          </cell>
          <cell r="D48528" t="str">
            <v xml:space="preserve">CASA CENTINELA </v>
          </cell>
        </row>
        <row r="48529">
          <cell r="C48529" t="str">
            <v>PROSP</v>
          </cell>
          <cell r="D48529" t="str">
            <v xml:space="preserve">TEQUILA GALINDO </v>
          </cell>
        </row>
        <row r="48530">
          <cell r="C48530" t="str">
            <v>PROSP</v>
          </cell>
          <cell r="D48530" t="str">
            <v>BROW-FORMAN</v>
          </cell>
        </row>
        <row r="48531">
          <cell r="C48531" t="str">
            <v>PROSP</v>
          </cell>
          <cell r="D48531" t="str">
            <v xml:space="preserve">LA MADRILEÑA </v>
          </cell>
        </row>
        <row r="48532">
          <cell r="C48532">
            <v>89</v>
          </cell>
          <cell r="D48532" t="str">
            <v>KERRY INGREDIENTS DE MEXICO SA DE CV</v>
          </cell>
        </row>
        <row r="48533">
          <cell r="C48533">
            <v>89</v>
          </cell>
          <cell r="D48533" t="str">
            <v>KERRY INGREDIENTS DE MEXICO SA DE CV</v>
          </cell>
        </row>
        <row r="48534">
          <cell r="C48534">
            <v>89</v>
          </cell>
          <cell r="D48534" t="str">
            <v>KERRY INGREDIENTS DE MEXICO SA DE CV</v>
          </cell>
        </row>
        <row r="48535">
          <cell r="C48535">
            <v>306</v>
          </cell>
          <cell r="D48535" t="str">
            <v>LABORATORIOS GRIFFITH  DE MEXICO SA DE CV</v>
          </cell>
        </row>
        <row r="48536">
          <cell r="C48536">
            <v>306</v>
          </cell>
          <cell r="D48536" t="str">
            <v>LABORATORIOS GRIFFITH  DE MEXICO SA DE CV</v>
          </cell>
        </row>
        <row r="48537">
          <cell r="C48537">
            <v>403</v>
          </cell>
          <cell r="D48537" t="str">
            <v>TECNOLOGIA EN INGREDIENTES ALIMENTICIOS, S.A.DE C.V.</v>
          </cell>
        </row>
        <row r="48538">
          <cell r="C48538">
            <v>104</v>
          </cell>
          <cell r="D48538" t="str">
            <v>MEJOR PLUS SA DE CV</v>
          </cell>
        </row>
        <row r="48539">
          <cell r="C48539">
            <v>104</v>
          </cell>
          <cell r="D48539" t="str">
            <v>MEJOR PLUS SA DE CV</v>
          </cell>
        </row>
        <row r="48540">
          <cell r="C48540">
            <v>104</v>
          </cell>
          <cell r="D48540" t="str">
            <v>MEJOR PLUS SA DE CV</v>
          </cell>
        </row>
        <row r="48541">
          <cell r="C48541">
            <v>104</v>
          </cell>
          <cell r="D48541" t="str">
            <v>MEJOR PLUS SA DE CV</v>
          </cell>
        </row>
        <row r="48542">
          <cell r="C48542">
            <v>104</v>
          </cell>
          <cell r="D48542" t="str">
            <v>MEJOR PLUS SA DE CV</v>
          </cell>
        </row>
        <row r="48543">
          <cell r="C48543">
            <v>104</v>
          </cell>
          <cell r="D48543" t="str">
            <v>MEJOR PLUS SA DE CV</v>
          </cell>
        </row>
        <row r="48544">
          <cell r="C48544">
            <v>130</v>
          </cell>
          <cell r="D48544" t="str">
            <v>PRODUCTOS PERLA, SA DE CV</v>
          </cell>
        </row>
        <row r="48545">
          <cell r="C48545">
            <v>130</v>
          </cell>
          <cell r="D48545" t="str">
            <v>PRODUCTOS PERLA, SA DE CV</v>
          </cell>
        </row>
        <row r="48546">
          <cell r="C48546">
            <v>130</v>
          </cell>
          <cell r="D48546" t="str">
            <v>PRODUCTOS PERLA, SA DE CV</v>
          </cell>
        </row>
        <row r="48547">
          <cell r="C48547">
            <v>89</v>
          </cell>
          <cell r="D48547" t="str">
            <v>KERRY INGREDIENTS DE MEXICO SA DE CV</v>
          </cell>
        </row>
        <row r="48548">
          <cell r="C48548">
            <v>89</v>
          </cell>
          <cell r="D48548" t="str">
            <v>KERRY INGREDIENTS DE MEXICO SA DE CV</v>
          </cell>
        </row>
        <row r="48549">
          <cell r="C48549">
            <v>89</v>
          </cell>
          <cell r="D48549" t="str">
            <v>KERRY INGREDIENTS DE MEXICO SA DE CV</v>
          </cell>
        </row>
        <row r="48550">
          <cell r="C48550">
            <v>174</v>
          </cell>
          <cell r="D48550" t="str">
            <v>GRUPO INDUSTRIAL CUADRITOS BIOTEK SA DE CV</v>
          </cell>
        </row>
        <row r="48551">
          <cell r="C48551">
            <v>174</v>
          </cell>
          <cell r="D48551" t="str">
            <v>GRUPO INDUSTRIAL CUADRITOS BIOTEK SA DE CV</v>
          </cell>
        </row>
        <row r="48552">
          <cell r="C48552">
            <v>174</v>
          </cell>
          <cell r="D48552" t="str">
            <v>GRUPO INDUSTRIAL CUADRITOS BIOTEK SA DE CV</v>
          </cell>
        </row>
        <row r="48553">
          <cell r="C48553">
            <v>456</v>
          </cell>
          <cell r="D48553" t="str">
            <v>PROTEINAS MARINAS Y HARINAS DE SINALOA, S.A. DE C.V</v>
          </cell>
        </row>
        <row r="48554">
          <cell r="C48554">
            <v>482</v>
          </cell>
          <cell r="D48554" t="str">
            <v xml:space="preserve">PRODUCTOS LACTEOS PROVIDENCIA, S.A. DE C.V. </v>
          </cell>
        </row>
        <row r="48555">
          <cell r="C48555" t="str">
            <v>PROSP</v>
          </cell>
          <cell r="D48555" t="str">
            <v xml:space="preserve">INOVA ALIMENTOS </v>
          </cell>
        </row>
        <row r="48556">
          <cell r="C48556" t="str">
            <v>PROSP</v>
          </cell>
          <cell r="D48556" t="str">
            <v xml:space="preserve">CASA CENTINELA </v>
          </cell>
        </row>
        <row r="48557">
          <cell r="C48557" t="str">
            <v>PROSP</v>
          </cell>
          <cell r="D48557" t="str">
            <v xml:space="preserve">TEQUILA GALINDO </v>
          </cell>
        </row>
        <row r="48558">
          <cell r="C48558" t="str">
            <v>PROSP</v>
          </cell>
          <cell r="D48558" t="str">
            <v>BROW-FORMAN</v>
          </cell>
        </row>
        <row r="48559">
          <cell r="C48559" t="str">
            <v>PROSP</v>
          </cell>
          <cell r="D48559" t="str">
            <v xml:space="preserve">LA MADRILEÑA </v>
          </cell>
        </row>
        <row r="48560">
          <cell r="C48560">
            <v>89</v>
          </cell>
          <cell r="D48560" t="str">
            <v>KERRY INGREDIENTS DE MEXICO SA DE CV</v>
          </cell>
        </row>
        <row r="48561">
          <cell r="C48561">
            <v>89</v>
          </cell>
          <cell r="D48561" t="str">
            <v>KERRY INGREDIENTS DE MEXICO SA DE CV</v>
          </cell>
        </row>
        <row r="48562">
          <cell r="C48562">
            <v>89</v>
          </cell>
          <cell r="D48562" t="str">
            <v>KERRY INGREDIENTS DE MEXICO SA DE CV</v>
          </cell>
        </row>
        <row r="48563">
          <cell r="C48563">
            <v>306</v>
          </cell>
          <cell r="D48563" t="str">
            <v>LABORATORIOS GRIFFITH  DE MEXICO SA DE CV</v>
          </cell>
        </row>
        <row r="48564">
          <cell r="C48564">
            <v>306</v>
          </cell>
          <cell r="D48564" t="str">
            <v>LABORATORIOS GRIFFITH  DE MEXICO SA DE CV</v>
          </cell>
        </row>
        <row r="48565">
          <cell r="C48565">
            <v>403</v>
          </cell>
          <cell r="D48565" t="str">
            <v>TECNOLOGIA EN INGREDIENTES ALIMENTICIOS, S.A.DE C.V.</v>
          </cell>
        </row>
        <row r="48566">
          <cell r="C48566">
            <v>104</v>
          </cell>
          <cell r="D48566" t="str">
            <v>MEJOR PLUS SA DE CV</v>
          </cell>
        </row>
        <row r="48567">
          <cell r="C48567">
            <v>104</v>
          </cell>
          <cell r="D48567" t="str">
            <v>MEJOR PLUS SA DE CV</v>
          </cell>
        </row>
        <row r="48568">
          <cell r="C48568">
            <v>104</v>
          </cell>
          <cell r="D48568" t="str">
            <v>MEJOR PLUS SA DE CV</v>
          </cell>
        </row>
        <row r="48569">
          <cell r="C48569">
            <v>104</v>
          </cell>
          <cell r="D48569" t="str">
            <v>MEJOR PLUS SA DE CV</v>
          </cell>
        </row>
        <row r="48570">
          <cell r="C48570">
            <v>104</v>
          </cell>
          <cell r="D48570" t="str">
            <v>MEJOR PLUS SA DE CV</v>
          </cell>
        </row>
        <row r="48571">
          <cell r="C48571">
            <v>104</v>
          </cell>
          <cell r="D48571" t="str">
            <v>MEJOR PLUS SA DE CV</v>
          </cell>
        </row>
        <row r="48572">
          <cell r="C48572">
            <v>130</v>
          </cell>
          <cell r="D48572" t="str">
            <v>PRODUCTOS PERLA, SA DE CV</v>
          </cell>
        </row>
        <row r="48573">
          <cell r="C48573">
            <v>130</v>
          </cell>
          <cell r="D48573" t="str">
            <v>PRODUCTOS PERLA, SA DE CV</v>
          </cell>
        </row>
        <row r="48574">
          <cell r="C48574">
            <v>130</v>
          </cell>
          <cell r="D48574" t="str">
            <v>PRODUCTOS PERLA, SA DE CV</v>
          </cell>
        </row>
        <row r="48575">
          <cell r="C48575">
            <v>89</v>
          </cell>
          <cell r="D48575" t="str">
            <v>KERRY INGREDIENTS DE MEXICO SA DE CV</v>
          </cell>
        </row>
        <row r="48576">
          <cell r="C48576">
            <v>89</v>
          </cell>
          <cell r="D48576" t="str">
            <v>KERRY INGREDIENTS DE MEXICO SA DE CV</v>
          </cell>
        </row>
        <row r="48577">
          <cell r="C48577">
            <v>89</v>
          </cell>
          <cell r="D48577" t="str">
            <v>KERRY INGREDIENTS DE MEXICO SA DE CV</v>
          </cell>
        </row>
        <row r="48578">
          <cell r="C48578">
            <v>174</v>
          </cell>
          <cell r="D48578" t="str">
            <v>GRUPO INDUSTRIAL CUADRITOS BIOTEK SA DE CV</v>
          </cell>
        </row>
        <row r="48579">
          <cell r="C48579">
            <v>174</v>
          </cell>
          <cell r="D48579" t="str">
            <v>GRUPO INDUSTRIAL CUADRITOS BIOTEK SA DE CV</v>
          </cell>
        </row>
        <row r="48580">
          <cell r="C48580">
            <v>174</v>
          </cell>
          <cell r="D48580" t="str">
            <v>GRUPO INDUSTRIAL CUADRITOS BIOTEK SA DE CV</v>
          </cell>
        </row>
        <row r="48581">
          <cell r="C48581">
            <v>456</v>
          </cell>
          <cell r="D48581" t="str">
            <v>PROTEINAS MARINAS Y HARINAS DE SINALOA, S.A. DE C.V</v>
          </cell>
        </row>
        <row r="48582">
          <cell r="C48582">
            <v>482</v>
          </cell>
          <cell r="D48582" t="str">
            <v xml:space="preserve">PRODUCTOS LACTEOS PROVIDENCIA, S.A. DE C.V. </v>
          </cell>
        </row>
        <row r="48583">
          <cell r="C48583" t="str">
            <v>PROSP</v>
          </cell>
          <cell r="D48583" t="str">
            <v xml:space="preserve">INOVA ALIMENTOS </v>
          </cell>
        </row>
        <row r="48584">
          <cell r="C48584" t="str">
            <v>PROSP</v>
          </cell>
          <cell r="D48584" t="str">
            <v xml:space="preserve">CASA CENTINELA </v>
          </cell>
        </row>
        <row r="48585">
          <cell r="C48585" t="str">
            <v>PROSP</v>
          </cell>
          <cell r="D48585" t="str">
            <v xml:space="preserve">TEQUILA GALINDO </v>
          </cell>
        </row>
        <row r="48586">
          <cell r="C48586" t="str">
            <v>PROSP</v>
          </cell>
          <cell r="D48586" t="str">
            <v>BROW-FORMAN</v>
          </cell>
        </row>
        <row r="48587">
          <cell r="C48587" t="str">
            <v>PROSP</v>
          </cell>
          <cell r="D48587" t="str">
            <v xml:space="preserve">LA MADRILEÑA </v>
          </cell>
        </row>
        <row r="48588">
          <cell r="C48588">
            <v>179</v>
          </cell>
          <cell r="D48588" t="str">
            <v>TBG APPAREL S DE RL DE CV</v>
          </cell>
        </row>
        <row r="48589">
          <cell r="C48589">
            <v>67</v>
          </cell>
          <cell r="D48589" t="str">
            <v>GELITA MEXICO S DE RL DE CV</v>
          </cell>
        </row>
        <row r="48590">
          <cell r="C48590">
            <v>67</v>
          </cell>
          <cell r="D48590" t="str">
            <v>GELITA MEXICO S DE RL DE CV</v>
          </cell>
        </row>
        <row r="48591">
          <cell r="C48591">
            <v>67</v>
          </cell>
          <cell r="D48591" t="str">
            <v>GELITA MEXICO S DE RL DE CV</v>
          </cell>
        </row>
        <row r="48592">
          <cell r="C48592">
            <v>349</v>
          </cell>
          <cell r="D48592" t="str">
            <v>VILLA VERDE AGRICOLA MEXICANA, S.A. DE C.V.</v>
          </cell>
        </row>
        <row r="48593">
          <cell r="C48593">
            <v>184</v>
          </cell>
          <cell r="D48593" t="str">
            <v>CUEROMEX WET BLUE SA DE CV</v>
          </cell>
        </row>
        <row r="48594">
          <cell r="C48594">
            <v>184</v>
          </cell>
          <cell r="D48594" t="str">
            <v>CUEROMEX WET BLUE SA DE CV</v>
          </cell>
        </row>
        <row r="48595">
          <cell r="C48595">
            <v>44</v>
          </cell>
          <cell r="D48595" t="str">
            <v>CONFRUTTA S.A.</v>
          </cell>
        </row>
        <row r="48596">
          <cell r="C48596">
            <v>436</v>
          </cell>
          <cell r="D48596" t="str">
            <v>CERVECERIA PANAMA, S.A.</v>
          </cell>
        </row>
        <row r="48597">
          <cell r="C48597">
            <v>436</v>
          </cell>
          <cell r="D48597" t="str">
            <v>CERVECERIA PANAMA, S.A.</v>
          </cell>
        </row>
        <row r="48598">
          <cell r="C48598">
            <v>249</v>
          </cell>
          <cell r="D48598" t="str">
            <v>ASHLAND CHEMICAL DE MEXICO, S.A. DE C.V.</v>
          </cell>
        </row>
        <row r="48599">
          <cell r="C48599">
            <v>29</v>
          </cell>
          <cell r="D48599" t="str">
            <v>CERVECERIA CUAUHTEMOC MOCTEZUMA SA DE CV</v>
          </cell>
        </row>
        <row r="48600">
          <cell r="C48600">
            <v>33</v>
          </cell>
          <cell r="D48600" t="str">
            <v>CERVECERIA CUAUHTEMOC MOCTEZUMA SA DE CV</v>
          </cell>
        </row>
        <row r="48601">
          <cell r="C48601">
            <v>33</v>
          </cell>
          <cell r="D48601" t="str">
            <v>CERVECERIA CUAUHTEMOC MOCTEZUMA SA DE CV</v>
          </cell>
        </row>
        <row r="48602">
          <cell r="C48602">
            <v>232</v>
          </cell>
          <cell r="D48602" t="str">
            <v>BANKS (BARBADOS) BREWERIES LTD</v>
          </cell>
        </row>
        <row r="48603">
          <cell r="C48603">
            <v>232</v>
          </cell>
          <cell r="D48603" t="str">
            <v>BANKS (BARBADOS) BREWERIES LTD</v>
          </cell>
        </row>
        <row r="48604">
          <cell r="C48604">
            <v>249</v>
          </cell>
          <cell r="D48604" t="str">
            <v>ASHLAND CHEMICAL DE MEXICO, S.A. DE C.V.</v>
          </cell>
        </row>
        <row r="48605">
          <cell r="C48605">
            <v>249</v>
          </cell>
          <cell r="D48605" t="str">
            <v>ASHLAND CHEMICAL DE MEXICO, S.A. DE C.V.</v>
          </cell>
        </row>
        <row r="48606">
          <cell r="C48606">
            <v>249</v>
          </cell>
          <cell r="D48606" t="str">
            <v>ASHLAND CHEMICAL DE MEXICO, S.A. DE C.V.</v>
          </cell>
        </row>
        <row r="48607">
          <cell r="C48607">
            <v>249</v>
          </cell>
          <cell r="D48607" t="str">
            <v>ASHLAND CHEMICAL DE MEXICO, S.A. DE C.V.</v>
          </cell>
        </row>
        <row r="48608">
          <cell r="C48608">
            <v>249</v>
          </cell>
          <cell r="D48608" t="str">
            <v>ASHLAND CHEMICAL DE MEXICO, S.A. DE C.V.</v>
          </cell>
        </row>
        <row r="48609">
          <cell r="C48609">
            <v>14</v>
          </cell>
          <cell r="D48609" t="str">
            <v>DISTRIBUIDORA TEXTIL ARTTEX, S.A. DE C.V.</v>
          </cell>
        </row>
        <row r="48610">
          <cell r="C48610">
            <v>14</v>
          </cell>
          <cell r="D48610" t="str">
            <v>DISTRIBUIDORA TEXTIL ARTTEX, S.A. DE C.V.</v>
          </cell>
        </row>
        <row r="48611">
          <cell r="C48611">
            <v>249</v>
          </cell>
          <cell r="D48611" t="str">
            <v>ASHLAND CHEMICAL DE MEXICO, S.A. DE C.V.</v>
          </cell>
        </row>
        <row r="48612">
          <cell r="C48612">
            <v>249</v>
          </cell>
          <cell r="D48612" t="str">
            <v>ASHLAND CHEMICAL DE MEXICO, S.A. DE C.V.</v>
          </cell>
        </row>
        <row r="48613">
          <cell r="C48613">
            <v>392</v>
          </cell>
          <cell r="D48613" t="str">
            <v>CIH INTERNATIONAL, S.A.R.L.</v>
          </cell>
        </row>
        <row r="48614">
          <cell r="C48614">
            <v>144</v>
          </cell>
          <cell r="D48614" t="str">
            <v>SUELAS WYNY SA DE CV</v>
          </cell>
        </row>
        <row r="48615">
          <cell r="C48615">
            <v>28</v>
          </cell>
          <cell r="D48615" t="str">
            <v>CERVECERIA CUAUHTEMOC MOCTEZUMA SA DE CV</v>
          </cell>
        </row>
        <row r="48616">
          <cell r="C48616">
            <v>28</v>
          </cell>
          <cell r="D48616" t="str">
            <v>CERVECERIA CUAUHTEMOC MOCTEZUMA SA DE CV</v>
          </cell>
        </row>
        <row r="48617">
          <cell r="C48617">
            <v>28</v>
          </cell>
          <cell r="D48617" t="str">
            <v>CERVECERIA CUAUHTEMOC MOCTEZUMA SA DE CV</v>
          </cell>
        </row>
        <row r="48618">
          <cell r="C48618">
            <v>28</v>
          </cell>
          <cell r="D48618" t="str">
            <v>CERVECERIA CUAUHTEMOC MOCTEZUMA SA DE CV</v>
          </cell>
        </row>
        <row r="48619">
          <cell r="C48619">
            <v>28</v>
          </cell>
          <cell r="D48619" t="str">
            <v>CERVECERIA CUAUHTEMOC MOCTEZUMA SA DE CV</v>
          </cell>
        </row>
        <row r="48620">
          <cell r="C48620">
            <v>28</v>
          </cell>
          <cell r="D48620" t="str">
            <v>CERVECERIA CUAUHTEMOC MOCTEZUMA SA DE CV</v>
          </cell>
        </row>
        <row r="48621">
          <cell r="C48621">
            <v>249</v>
          </cell>
          <cell r="D48621" t="str">
            <v>ASHLAND CHEMICAL DE MEXICO, S.A. DE C.V.</v>
          </cell>
        </row>
        <row r="48622">
          <cell r="C48622">
            <v>249</v>
          </cell>
          <cell r="D48622" t="str">
            <v>ASHLAND CHEMICAL DE MEXICO, S.A. DE C.V.</v>
          </cell>
        </row>
        <row r="48623">
          <cell r="C48623" t="str">
            <v>MOSTR</v>
          </cell>
          <cell r="D48623" t="str">
            <v>VENTAS DE MOSTRADOR</v>
          </cell>
        </row>
        <row r="48624">
          <cell r="C48624">
            <v>489</v>
          </cell>
          <cell r="D48624" t="str">
            <v>MANUFACTURERA LEE DE MEXICO</v>
          </cell>
        </row>
        <row r="48625">
          <cell r="C48625">
            <v>489</v>
          </cell>
          <cell r="D48625" t="str">
            <v>MANUFACTURERA LEE DE MEXICO</v>
          </cell>
        </row>
        <row r="48626">
          <cell r="C48626">
            <v>89</v>
          </cell>
          <cell r="D48626" t="str">
            <v>KERRY INGREDIENTS DE MEXICO SA DE CV</v>
          </cell>
        </row>
        <row r="48627">
          <cell r="C48627">
            <v>89</v>
          </cell>
          <cell r="D48627" t="str">
            <v>KERRY INGREDIENTS DE MEXICO SA DE CV</v>
          </cell>
        </row>
        <row r="48628">
          <cell r="C48628">
            <v>249</v>
          </cell>
          <cell r="D48628" t="str">
            <v>ASHLAND CHEMICAL DE MEXICO, S.A. DE C.V.</v>
          </cell>
        </row>
        <row r="48629">
          <cell r="C48629">
            <v>31</v>
          </cell>
          <cell r="D48629" t="str">
            <v>CERVECERIA CUAUHTEMOC MOCTEZUMA SA DE CV</v>
          </cell>
        </row>
        <row r="48630">
          <cell r="C48630">
            <v>31</v>
          </cell>
          <cell r="D48630" t="str">
            <v>CERVECERIA CUAUHTEMOC MOCTEZUMA SA DE CV</v>
          </cell>
        </row>
        <row r="48631">
          <cell r="C48631">
            <v>32</v>
          </cell>
          <cell r="D48631" t="str">
            <v>CERVECERIA CUAUHTEMOC MOCTEZUMA SA DE CV</v>
          </cell>
        </row>
        <row r="48632">
          <cell r="C48632">
            <v>179</v>
          </cell>
          <cell r="D48632" t="str">
            <v>TBG APPAREL S DE RL DE CV</v>
          </cell>
        </row>
        <row r="48633">
          <cell r="C48633">
            <v>403</v>
          </cell>
          <cell r="D48633" t="str">
            <v>TECNOLOGÍA EN INGREDIENTES ALIMENTICIOS SA DE CV</v>
          </cell>
        </row>
        <row r="48634">
          <cell r="C48634" t="str">
            <v>MOSTR</v>
          </cell>
          <cell r="D48634" t="str">
            <v>VENTAS DE MOSTRADOR</v>
          </cell>
        </row>
        <row r="48635">
          <cell r="C48635">
            <v>393</v>
          </cell>
          <cell r="D48635" t="str">
            <v>CERVECERIA CUAUHTEMOC MOCTEZUMA SA DE CV</v>
          </cell>
        </row>
        <row r="48636">
          <cell r="C48636">
            <v>393</v>
          </cell>
          <cell r="D48636" t="str">
            <v>CERVECERIA CUAUHTEMOC MOCTEZUMA SA DE CV</v>
          </cell>
        </row>
        <row r="48637">
          <cell r="C48637">
            <v>32</v>
          </cell>
          <cell r="D48637" t="str">
            <v>CERVECERIA CUAUHTEMOC MOCTEZUMA SA DE CV</v>
          </cell>
        </row>
        <row r="48638">
          <cell r="C48638">
            <v>31</v>
          </cell>
          <cell r="D48638" t="str">
            <v>CERVECERIA CUAUHTEMOC MOCTEZUMA SA DE CV</v>
          </cell>
        </row>
        <row r="48639">
          <cell r="C48639">
            <v>31</v>
          </cell>
          <cell r="D48639" t="str">
            <v>CERVECERIA CUAUHTEMOC MOCTEZUMA SA DE CV</v>
          </cell>
        </row>
        <row r="48640">
          <cell r="C48640">
            <v>31</v>
          </cell>
          <cell r="D48640" t="str">
            <v>CERVECERIA CUAUHTEMOC MOCTEZUMA SA DE CV</v>
          </cell>
        </row>
        <row r="48641">
          <cell r="C48641">
            <v>31</v>
          </cell>
          <cell r="D48641" t="str">
            <v>CERVECERIA CUAUHTEMOC MOCTEZUMA SA DE CV</v>
          </cell>
        </row>
        <row r="48642">
          <cell r="C48642">
            <v>249</v>
          </cell>
          <cell r="D48642" t="str">
            <v>ASHLAND CHEMICAL DE MEXICO, S.A. DE C.V.</v>
          </cell>
        </row>
        <row r="48643">
          <cell r="C48643">
            <v>249</v>
          </cell>
          <cell r="D48643" t="str">
            <v>ASHLAND CHEMICAL DE MEXICO, S.A. DE C.V.</v>
          </cell>
        </row>
        <row r="48644">
          <cell r="C48644">
            <v>249</v>
          </cell>
          <cell r="D48644" t="str">
            <v>ASHLAND CHEMICAL DE MEXICO, S.A. DE C.V.</v>
          </cell>
        </row>
        <row r="48645">
          <cell r="C48645">
            <v>440</v>
          </cell>
          <cell r="D48645" t="str">
            <v>BIMBO</v>
          </cell>
        </row>
        <row r="48646">
          <cell r="C48646">
            <v>249</v>
          </cell>
          <cell r="D48646" t="str">
            <v>ASHLAND CHEMICAL DE MEXICO, S.A. DE C.V.</v>
          </cell>
        </row>
        <row r="48647">
          <cell r="C48647">
            <v>29</v>
          </cell>
          <cell r="D48647" t="str">
            <v>CERVECERIA CUAUHTEMOC MOCTEZUMA SA DE CV</v>
          </cell>
        </row>
        <row r="48648">
          <cell r="C48648">
            <v>28</v>
          </cell>
          <cell r="D48648" t="str">
            <v>CERVECERIA CUAUHTEMOC MOCTEZUMA SA DE CV</v>
          </cell>
        </row>
        <row r="48649">
          <cell r="C48649">
            <v>16</v>
          </cell>
          <cell r="D48649" t="str">
            <v>GRUMA</v>
          </cell>
        </row>
        <row r="48650">
          <cell r="C48650">
            <v>525</v>
          </cell>
          <cell r="D48650" t="str">
            <v>MOLINOS AZTECA</v>
          </cell>
        </row>
        <row r="48651">
          <cell r="C48651">
            <v>184</v>
          </cell>
          <cell r="D48651" t="str">
            <v>CUEROMEX WET BLUE SA DE CV</v>
          </cell>
        </row>
        <row r="48652">
          <cell r="C48652">
            <v>179</v>
          </cell>
          <cell r="D48652" t="str">
            <v>TBG APPAREL S DE RL DE CV</v>
          </cell>
        </row>
        <row r="48653">
          <cell r="C48653">
            <v>14</v>
          </cell>
          <cell r="D48653" t="str">
            <v>DISTRIBUIDORA TEXTIL ARTTEX, S.A. DE C.V.</v>
          </cell>
        </row>
        <row r="48654">
          <cell r="C48654">
            <v>490</v>
          </cell>
          <cell r="D48654" t="str">
            <v>INDUSTRIA QUIMICA PQT</v>
          </cell>
        </row>
        <row r="48655">
          <cell r="C48655">
            <v>409</v>
          </cell>
          <cell r="D48655" t="str">
            <v>INGENIERO FRANCISCO QUINZAÑOS Y CIA SA DE CV</v>
          </cell>
        </row>
        <row r="48656">
          <cell r="C48656">
            <v>249</v>
          </cell>
          <cell r="D48656" t="str">
            <v>ASHLAND CHEMICAL DE MEXICO, S.A. DE C.V.</v>
          </cell>
        </row>
        <row r="48657">
          <cell r="C48657">
            <v>249</v>
          </cell>
          <cell r="D48657" t="str">
            <v>ASHLAND CHEMICAL DE MEXICO, S.A. DE C.V.</v>
          </cell>
        </row>
        <row r="48658">
          <cell r="C48658">
            <v>28</v>
          </cell>
          <cell r="D48658" t="str">
            <v>CERVECERIA CUAUHTEMOC MOCTEZUMA SA DE CV</v>
          </cell>
        </row>
        <row r="48659">
          <cell r="C48659">
            <v>28</v>
          </cell>
          <cell r="D48659" t="str">
            <v>CERVECERIA CUAUHTEMOC MOCTEZUMA SA DE CV</v>
          </cell>
        </row>
        <row r="48660">
          <cell r="C48660">
            <v>28</v>
          </cell>
          <cell r="D48660" t="str">
            <v>CERVECERIA CUAUHTEMOC MOCTEZUMA SA DE CV</v>
          </cell>
        </row>
        <row r="48661">
          <cell r="C48661">
            <v>28</v>
          </cell>
          <cell r="D48661" t="str">
            <v>CERVECERIA CUAUHTEMOC MOCTEZUMA SA DE CV</v>
          </cell>
        </row>
        <row r="48662">
          <cell r="C48662">
            <v>28</v>
          </cell>
          <cell r="D48662" t="str">
            <v>CERVECERIA CUAUHTEMOC MOCTEZUMA SA DE CV</v>
          </cell>
        </row>
        <row r="48663">
          <cell r="C48663">
            <v>28</v>
          </cell>
          <cell r="D48663" t="str">
            <v>CERVECERIA CUAUHTEMOC MOCTEZUMA SA DE CV</v>
          </cell>
        </row>
        <row r="48664">
          <cell r="C48664">
            <v>393</v>
          </cell>
          <cell r="D48664" t="str">
            <v>CERVECERIA CUAUHTEMOC MOCTEZUMA SA DE CV</v>
          </cell>
        </row>
        <row r="48665">
          <cell r="C48665">
            <v>436</v>
          </cell>
          <cell r="D48665" t="str">
            <v>CERVECERIA PANAMA, S.A.</v>
          </cell>
        </row>
        <row r="48666">
          <cell r="C48666">
            <v>392</v>
          </cell>
          <cell r="D48666" t="str">
            <v>CIH INTERNATIONAL, S.A.R.L.</v>
          </cell>
        </row>
        <row r="48667">
          <cell r="C48667">
            <v>392</v>
          </cell>
          <cell r="D48667" t="str">
            <v>CIH INTERNATIONAL, S.A.R.L.</v>
          </cell>
        </row>
        <row r="48668">
          <cell r="C48668">
            <v>392</v>
          </cell>
          <cell r="D48668" t="str">
            <v>CIH INTERNATIONAL, S.A.R.L.</v>
          </cell>
        </row>
        <row r="48669">
          <cell r="C48669">
            <v>392</v>
          </cell>
          <cell r="D48669" t="str">
            <v>CIH INTERNATIONAL, S.A.R.L.</v>
          </cell>
        </row>
        <row r="48670">
          <cell r="C48670">
            <v>392</v>
          </cell>
          <cell r="D48670" t="str">
            <v>CIH INTERNATIONAL, S.A.R.L.</v>
          </cell>
        </row>
        <row r="48671">
          <cell r="C48671">
            <v>232</v>
          </cell>
          <cell r="D48671" t="str">
            <v>BANKS (BARBADOS) BREWERIES LTD</v>
          </cell>
        </row>
        <row r="48672">
          <cell r="C48672">
            <v>429</v>
          </cell>
          <cell r="D48672" t="str">
            <v>CERVECERIA PRIMUS, S.A. DE C.V.</v>
          </cell>
        </row>
        <row r="48673">
          <cell r="C48673">
            <v>523</v>
          </cell>
          <cell r="D48673" t="str">
            <v>COMPAÑIA CERVECERA HERCULES</v>
          </cell>
        </row>
        <row r="48674">
          <cell r="C48674">
            <v>16</v>
          </cell>
          <cell r="D48674" t="str">
            <v>AZTECA MILLING, LP</v>
          </cell>
        </row>
        <row r="48675">
          <cell r="C48675">
            <v>115</v>
          </cell>
          <cell r="D48675" t="str">
            <v>GRUMA</v>
          </cell>
        </row>
        <row r="48676">
          <cell r="C48676">
            <v>128</v>
          </cell>
          <cell r="D48676" t="str">
            <v>PRODUCTOS CURTIENTES SA DE CV</v>
          </cell>
        </row>
        <row r="48677">
          <cell r="C48677">
            <v>128</v>
          </cell>
          <cell r="D48677" t="str">
            <v>PRODUCTOS CURTIENTES SA DE CV</v>
          </cell>
        </row>
        <row r="48678">
          <cell r="C48678">
            <v>128</v>
          </cell>
          <cell r="D48678" t="str">
            <v>PRODUCTOS CURTIENTES SA DE CV</v>
          </cell>
        </row>
        <row r="48679">
          <cell r="C48679">
            <v>144</v>
          </cell>
          <cell r="D48679" t="str">
            <v>SUELAS WYNY SA DE CV</v>
          </cell>
        </row>
        <row r="48680">
          <cell r="C48680">
            <v>184</v>
          </cell>
          <cell r="D48680" t="str">
            <v>CUEROMEX WET BLUE SA DE CV</v>
          </cell>
        </row>
        <row r="48681">
          <cell r="C48681">
            <v>184</v>
          </cell>
          <cell r="D48681" t="str">
            <v>CUEROMEX WET BLUE SA DE CV</v>
          </cell>
        </row>
        <row r="48682">
          <cell r="C48682">
            <v>420</v>
          </cell>
          <cell r="D48682" t="str">
            <v>PIELES SANTORO, S.A. DE C.V.</v>
          </cell>
        </row>
        <row r="48683">
          <cell r="C48683">
            <v>420</v>
          </cell>
          <cell r="D48683" t="str">
            <v>PIELES SANTORO, S.A. DE C.V.</v>
          </cell>
        </row>
        <row r="48684">
          <cell r="C48684">
            <v>389</v>
          </cell>
          <cell r="D48684" t="str">
            <v>QUIMICOS VEMONT, S. DE R.L. DE C.V.</v>
          </cell>
        </row>
        <row r="48685">
          <cell r="C48685">
            <v>28</v>
          </cell>
          <cell r="D48685" t="str">
            <v>CERVECERIA CUAUHTEMOC MOCTEZUMA SA DE CV</v>
          </cell>
        </row>
        <row r="48686">
          <cell r="C48686">
            <v>28</v>
          </cell>
          <cell r="D48686" t="str">
            <v>CERVECERIA CUAUHTEMOC MOCTEZUMA SA DE CV</v>
          </cell>
        </row>
        <row r="48687">
          <cell r="C48687">
            <v>28</v>
          </cell>
          <cell r="D48687" t="str">
            <v>CERVECERIA CUAUHTEMOC MOCTEZUMA SA DE CV</v>
          </cell>
        </row>
        <row r="48688">
          <cell r="C48688">
            <v>28</v>
          </cell>
          <cell r="D48688" t="str">
            <v>CERVECERIA CUAUHTEMOC MOCTEZUMA SA DE CV</v>
          </cell>
        </row>
        <row r="48689">
          <cell r="C48689">
            <v>28</v>
          </cell>
          <cell r="D48689" t="str">
            <v>CERVECERIA CUAUHTEMOC MOCTEZUMA SA DE CV</v>
          </cell>
        </row>
        <row r="48690">
          <cell r="C48690">
            <v>28</v>
          </cell>
          <cell r="D48690" t="str">
            <v>CERVECERIA CUAUHTEMOC MOCTEZUMA SA DE CV</v>
          </cell>
        </row>
        <row r="48691">
          <cell r="C48691">
            <v>28</v>
          </cell>
          <cell r="D48691" t="str">
            <v>CERVECERIA CUAUHTEMOC MOCTEZUMA SA DE CV</v>
          </cell>
        </row>
        <row r="48692">
          <cell r="C48692">
            <v>28</v>
          </cell>
          <cell r="D48692" t="str">
            <v>CERVECERIA CUAUHTEMOC MOCTEZUMA SA DE CV</v>
          </cell>
        </row>
        <row r="48693">
          <cell r="C48693">
            <v>393</v>
          </cell>
          <cell r="D48693" t="str">
            <v>CERVECERIA CUAUHTEMOC MOCTEZUMA SA DE CV</v>
          </cell>
        </row>
        <row r="48694">
          <cell r="C48694">
            <v>436</v>
          </cell>
          <cell r="D48694" t="str">
            <v>CERVECERIA PANAMA, S.A.</v>
          </cell>
        </row>
        <row r="48695">
          <cell r="C48695">
            <v>500</v>
          </cell>
          <cell r="D48695" t="str">
            <v>HEINEKEN PERU SAC</v>
          </cell>
        </row>
        <row r="48696">
          <cell r="C48696">
            <v>238</v>
          </cell>
          <cell r="D48696" t="str">
            <v>ANSA MCAL TRADING, INC.</v>
          </cell>
        </row>
        <row r="48697">
          <cell r="C48697">
            <v>16</v>
          </cell>
          <cell r="D48697" t="str">
            <v>AZTECA MILLING, LP</v>
          </cell>
        </row>
        <row r="48698">
          <cell r="C48698">
            <v>113</v>
          </cell>
          <cell r="D48698" t="str">
            <v>GRUMA</v>
          </cell>
        </row>
        <row r="48699">
          <cell r="C48699">
            <v>113</v>
          </cell>
          <cell r="D48699" t="str">
            <v>GRUMA</v>
          </cell>
        </row>
        <row r="48700">
          <cell r="C48700">
            <v>115</v>
          </cell>
          <cell r="D48700" t="str">
            <v>GRUMA</v>
          </cell>
        </row>
        <row r="48701">
          <cell r="C48701">
            <v>128</v>
          </cell>
          <cell r="D48701" t="str">
            <v>PRODUCTOS CURTIENTES SA DE CV</v>
          </cell>
        </row>
        <row r="48702">
          <cell r="C48702">
            <v>128</v>
          </cell>
          <cell r="D48702" t="str">
            <v>PRODUCTOS CURTIENTES SA DE CV</v>
          </cell>
        </row>
        <row r="48703">
          <cell r="C48703">
            <v>144</v>
          </cell>
          <cell r="D48703" t="str">
            <v>SUELAS WYNY SA DE CV</v>
          </cell>
        </row>
        <row r="48704">
          <cell r="C48704">
            <v>184</v>
          </cell>
          <cell r="D48704" t="str">
            <v>CUEROMEX WET BLUE SA DE CV</v>
          </cell>
        </row>
        <row r="48705">
          <cell r="C48705">
            <v>184</v>
          </cell>
          <cell r="D48705" t="str">
            <v>CUEROMEX WET BLUE SA DE CV</v>
          </cell>
        </row>
        <row r="48706">
          <cell r="C48706">
            <v>202</v>
          </cell>
          <cell r="D48706" t="str">
            <v>CURTIDOS TREVIÑO SA DE CV</v>
          </cell>
        </row>
        <row r="48707">
          <cell r="C48707">
            <v>420</v>
          </cell>
          <cell r="D48707" t="str">
            <v>PIELES SANTORO, S.A. DE C.V.</v>
          </cell>
        </row>
        <row r="48708">
          <cell r="C48708">
            <v>420</v>
          </cell>
          <cell r="D48708" t="str">
            <v>PIELES SANTORO, S.A. DE C.V.</v>
          </cell>
        </row>
        <row r="48709">
          <cell r="C48709">
            <v>28</v>
          </cell>
          <cell r="D48709" t="str">
            <v>CERVECERIA CUAUHTEMOC MOCTEZUMA SA DE CV</v>
          </cell>
        </row>
        <row r="48710">
          <cell r="C48710">
            <v>28</v>
          </cell>
          <cell r="D48710" t="str">
            <v>CERVECERIA CUAUHTEMOC MOCTEZUMA SA DE CV</v>
          </cell>
        </row>
        <row r="48711">
          <cell r="C48711">
            <v>28</v>
          </cell>
          <cell r="D48711" t="str">
            <v>CERVECERIA CUAUHTEMOC MOCTEZUMA SA DE CV</v>
          </cell>
        </row>
        <row r="48712">
          <cell r="C48712">
            <v>28</v>
          </cell>
          <cell r="D48712" t="str">
            <v>CERVECERIA CUAUHTEMOC MOCTEZUMA SA DE CV</v>
          </cell>
        </row>
        <row r="48713">
          <cell r="C48713">
            <v>28</v>
          </cell>
          <cell r="D48713" t="str">
            <v>CERVECERIA CUAUHTEMOC MOCTEZUMA SA DE CV</v>
          </cell>
        </row>
        <row r="48714">
          <cell r="C48714">
            <v>28</v>
          </cell>
          <cell r="D48714" t="str">
            <v>CERVECERIA CUAUHTEMOC MOCTEZUMA SA DE CV</v>
          </cell>
        </row>
        <row r="48715">
          <cell r="C48715">
            <v>342</v>
          </cell>
          <cell r="D48715" t="str">
            <v>RED STRIPE</v>
          </cell>
        </row>
        <row r="48716">
          <cell r="C48716">
            <v>393</v>
          </cell>
          <cell r="D48716" t="str">
            <v>CERVECERIA CUAUHTEMOC MOCTEZUMA SA DE CV</v>
          </cell>
        </row>
        <row r="48717">
          <cell r="C48717">
            <v>436</v>
          </cell>
          <cell r="D48717" t="str">
            <v>CERVECERIA PANAMA, S.A.</v>
          </cell>
        </row>
        <row r="48718">
          <cell r="C48718">
            <v>500</v>
          </cell>
          <cell r="D48718" t="str">
            <v>HEINEKEN PERU SAC</v>
          </cell>
        </row>
        <row r="48719">
          <cell r="C48719">
            <v>500</v>
          </cell>
          <cell r="D48719" t="str">
            <v>HEINEKEN PERU SAC</v>
          </cell>
        </row>
        <row r="48720">
          <cell r="C48720">
            <v>392</v>
          </cell>
          <cell r="D48720" t="str">
            <v>CIH INTERNATIONAL, S.A.R.L.</v>
          </cell>
        </row>
        <row r="48721">
          <cell r="C48721">
            <v>392</v>
          </cell>
          <cell r="D48721" t="str">
            <v>CIH INTERNATIONAL, S.A.R.L.</v>
          </cell>
        </row>
        <row r="48722">
          <cell r="C48722">
            <v>392</v>
          </cell>
          <cell r="D48722" t="str">
            <v>CIH INTERNATIONAL, S.A.R.L.</v>
          </cell>
        </row>
        <row r="48723">
          <cell r="C48723">
            <v>429</v>
          </cell>
          <cell r="D48723" t="str">
            <v>CERVECERIA PRIMUS, S.A. DE C.V.</v>
          </cell>
        </row>
        <row r="48724">
          <cell r="C48724">
            <v>429</v>
          </cell>
          <cell r="D48724" t="str">
            <v>CERVECERIA PRIMUS, S.A. DE C.V.</v>
          </cell>
        </row>
        <row r="48725">
          <cell r="C48725">
            <v>429</v>
          </cell>
          <cell r="D48725" t="str">
            <v>CERVECERIA PRIMUS, S.A. DE C.V.</v>
          </cell>
        </row>
        <row r="48726">
          <cell r="C48726">
            <v>429</v>
          </cell>
          <cell r="D48726" t="str">
            <v>CERVECERIA PRIMUS, S.A. DE C.V.</v>
          </cell>
        </row>
        <row r="48727">
          <cell r="C48727">
            <v>523</v>
          </cell>
          <cell r="D48727" t="str">
            <v>COMPAÑIA CERVECERA HERCULES</v>
          </cell>
        </row>
        <row r="48728">
          <cell r="C48728">
            <v>523</v>
          </cell>
          <cell r="D48728" t="str">
            <v>COMPAÑIA CERVECERA HERCULES</v>
          </cell>
        </row>
        <row r="48729">
          <cell r="C48729">
            <v>100</v>
          </cell>
          <cell r="D48729" t="str">
            <v>MANUFACTURAS KALTEX SA DE CV</v>
          </cell>
        </row>
        <row r="48730">
          <cell r="C48730">
            <v>16</v>
          </cell>
          <cell r="D48730" t="str">
            <v>AZTECA MILLING, LP</v>
          </cell>
        </row>
        <row r="48731">
          <cell r="C48731">
            <v>115</v>
          </cell>
          <cell r="D48731" t="str">
            <v>GRUMA</v>
          </cell>
        </row>
        <row r="48732">
          <cell r="C48732">
            <v>128</v>
          </cell>
          <cell r="D48732" t="str">
            <v>PRODUCTOS CURTIENTES SA DE CV</v>
          </cell>
        </row>
        <row r="48733">
          <cell r="C48733">
            <v>144</v>
          </cell>
          <cell r="D48733" t="str">
            <v>SUELAS WYNY SA DE CV</v>
          </cell>
        </row>
        <row r="48734">
          <cell r="C48734">
            <v>184</v>
          </cell>
          <cell r="D48734" t="str">
            <v>CUEROMEX WET BLUE SA DE CV</v>
          </cell>
        </row>
        <row r="48735">
          <cell r="C48735">
            <v>184</v>
          </cell>
          <cell r="D48735" t="str">
            <v>CUEROMEX WET BLUE SA DE CV</v>
          </cell>
        </row>
        <row r="48736">
          <cell r="C48736">
            <v>193</v>
          </cell>
          <cell r="D48736" t="str">
            <v>CURFIMEX SA DE CV</v>
          </cell>
        </row>
        <row r="48737">
          <cell r="C48737">
            <v>420</v>
          </cell>
          <cell r="D48737" t="str">
            <v>PIELES SANTORO, S.A. DE C.V.</v>
          </cell>
        </row>
        <row r="48738">
          <cell r="C48738">
            <v>420</v>
          </cell>
          <cell r="D48738" t="str">
            <v>PIELES SANTORO, S.A. DE C.V.</v>
          </cell>
        </row>
        <row r="48739">
          <cell r="C48739">
            <v>389</v>
          </cell>
          <cell r="D48739" t="str">
            <v>QUIMICOS VEMONT, S. DE R.L. DE C.V.</v>
          </cell>
        </row>
        <row r="48740">
          <cell r="C48740">
            <v>53</v>
          </cell>
          <cell r="D48740" t="str">
            <v>DINCO DEL NORTE SA DE CV</v>
          </cell>
        </row>
        <row r="48741">
          <cell r="C48741">
            <v>53</v>
          </cell>
          <cell r="D48741" t="str">
            <v>DINCO DEL NORTE SA DE CV</v>
          </cell>
        </row>
        <row r="48742">
          <cell r="C48742">
            <v>53</v>
          </cell>
          <cell r="D48742" t="str">
            <v>DINCO DEL NORTE SA DE CV</v>
          </cell>
        </row>
        <row r="48743">
          <cell r="C48743">
            <v>53</v>
          </cell>
          <cell r="D48743" t="str">
            <v>DINCO DEL NORTE SA DE CV</v>
          </cell>
        </row>
        <row r="48744">
          <cell r="C48744">
            <v>28</v>
          </cell>
          <cell r="D48744" t="str">
            <v>CERVECERIA CUAUHTEMOC MOCTEZUMA SA DE CV</v>
          </cell>
        </row>
        <row r="48745">
          <cell r="C48745">
            <v>28</v>
          </cell>
          <cell r="D48745" t="str">
            <v>CERVECERIA CUAUHTEMOC MOCTEZUMA SA DE CV</v>
          </cell>
        </row>
        <row r="48746">
          <cell r="C48746">
            <v>28</v>
          </cell>
          <cell r="D48746" t="str">
            <v>CERVECERIA CUAUHTEMOC MOCTEZUMA SA DE CV</v>
          </cell>
        </row>
        <row r="48747">
          <cell r="C48747">
            <v>28</v>
          </cell>
          <cell r="D48747" t="str">
            <v>CERVECERIA CUAUHTEMOC MOCTEZUMA SA DE CV</v>
          </cell>
        </row>
        <row r="48748">
          <cell r="C48748">
            <v>28</v>
          </cell>
          <cell r="D48748" t="str">
            <v>CERVECERIA CUAUHTEMOC MOCTEZUMA SA DE CV</v>
          </cell>
        </row>
        <row r="48749">
          <cell r="C48749">
            <v>28</v>
          </cell>
          <cell r="D48749" t="str">
            <v>CERVECERIA CUAUHTEMOC MOCTEZUMA SA DE CV</v>
          </cell>
        </row>
        <row r="48750">
          <cell r="C48750">
            <v>28</v>
          </cell>
          <cell r="D48750" t="str">
            <v>CERVECERIA CUAUHTEMOC MOCTEZUMA SA DE CV</v>
          </cell>
        </row>
        <row r="48751">
          <cell r="C48751">
            <v>28</v>
          </cell>
          <cell r="D48751" t="str">
            <v>CERVECERIA CUAUHTEMOC MOCTEZUMA SA DE CV</v>
          </cell>
        </row>
        <row r="48752">
          <cell r="C48752">
            <v>28</v>
          </cell>
          <cell r="D48752" t="str">
            <v>CERVECERIA CUAUHTEMOC MOCTEZUMA SA DE CV</v>
          </cell>
        </row>
        <row r="48753">
          <cell r="C48753">
            <v>393</v>
          </cell>
          <cell r="D48753" t="str">
            <v>CERVECERIA CUAUHTEMOC MOCTEZUMA SA DE CV</v>
          </cell>
        </row>
        <row r="48754">
          <cell r="C48754">
            <v>436</v>
          </cell>
          <cell r="D48754" t="str">
            <v>CERVECERIA PANAMA, S.A.</v>
          </cell>
        </row>
        <row r="48755">
          <cell r="C48755">
            <v>392</v>
          </cell>
          <cell r="D48755" t="str">
            <v>CIH INTERNATIONAL, S.A.R.L.</v>
          </cell>
        </row>
        <row r="48756">
          <cell r="C48756">
            <v>238</v>
          </cell>
          <cell r="D48756" t="str">
            <v>ANSA MCAL TRADING, INC.</v>
          </cell>
        </row>
        <row r="48757">
          <cell r="C48757">
            <v>495</v>
          </cell>
          <cell r="D48757" t="str">
            <v>CERVECERIA CUBANA, SA</v>
          </cell>
        </row>
        <row r="48758">
          <cell r="C48758">
            <v>413</v>
          </cell>
          <cell r="D48758" t="str">
            <v>MALTAS E INSUMOS CERVECEROS S.A. DE C.V.</v>
          </cell>
        </row>
        <row r="48759">
          <cell r="C48759">
            <v>16</v>
          </cell>
          <cell r="D48759" t="str">
            <v>AZTECA MILLING, LP</v>
          </cell>
        </row>
        <row r="48760">
          <cell r="C48760">
            <v>113</v>
          </cell>
          <cell r="D48760" t="str">
            <v>GRUMA</v>
          </cell>
        </row>
        <row r="48761">
          <cell r="C48761">
            <v>115</v>
          </cell>
          <cell r="D48761" t="str">
            <v>GRUMA</v>
          </cell>
        </row>
        <row r="48762">
          <cell r="C48762">
            <v>128</v>
          </cell>
          <cell r="D48762" t="str">
            <v>PRODUCTOS CURTIENTES SA DE CV</v>
          </cell>
        </row>
        <row r="48763">
          <cell r="C48763">
            <v>128</v>
          </cell>
          <cell r="D48763" t="str">
            <v>PRODUCTOS CURTIENTES SA DE CV</v>
          </cell>
        </row>
        <row r="48764">
          <cell r="C48764">
            <v>128</v>
          </cell>
          <cell r="D48764" t="str">
            <v>PRODUCTOS CURTIENTES SA DE CV</v>
          </cell>
        </row>
        <row r="48765">
          <cell r="C48765">
            <v>144</v>
          </cell>
          <cell r="D48765" t="str">
            <v>SUELAS WYNY SA DE CV</v>
          </cell>
        </row>
        <row r="48766">
          <cell r="C48766">
            <v>184</v>
          </cell>
          <cell r="D48766" t="str">
            <v>CUEROMEX WET BLUE SA DE CV</v>
          </cell>
        </row>
        <row r="48767">
          <cell r="C48767">
            <v>184</v>
          </cell>
          <cell r="D48767" t="str">
            <v>CUEROMEX WET BLUE SA DE CV</v>
          </cell>
        </row>
        <row r="48768">
          <cell r="C48768">
            <v>420</v>
          </cell>
          <cell r="D48768" t="str">
            <v>PIELES SANTORO, S.A. DE C.V.</v>
          </cell>
        </row>
        <row r="48769">
          <cell r="C48769">
            <v>420</v>
          </cell>
          <cell r="D48769" t="str">
            <v>PIELES SANTORO, S.A. DE C.V.</v>
          </cell>
        </row>
        <row r="48770">
          <cell r="C48770">
            <v>389</v>
          </cell>
          <cell r="D48770" t="str">
            <v>QUIMICOS VEMONT, S. DE R.L. DE C.V.</v>
          </cell>
        </row>
        <row r="48771">
          <cell r="C48771">
            <v>28</v>
          </cell>
          <cell r="D48771" t="str">
            <v>CERVECERIA CUAUHTEMOC MOCTEZUMA SA DE CV</v>
          </cell>
        </row>
        <row r="48772">
          <cell r="C48772">
            <v>28</v>
          </cell>
          <cell r="D48772" t="str">
            <v>CERVECERIA CUAUHTEMOC MOCTEZUMA SA DE CV</v>
          </cell>
        </row>
        <row r="48773">
          <cell r="C48773">
            <v>28</v>
          </cell>
          <cell r="D48773" t="str">
            <v>CERVECERIA CUAUHTEMOC MOCTEZUMA SA DE CV</v>
          </cell>
        </row>
        <row r="48774">
          <cell r="C48774">
            <v>28</v>
          </cell>
          <cell r="D48774" t="str">
            <v>CERVECERIA CUAUHTEMOC MOCTEZUMA SA DE CV</v>
          </cell>
        </row>
        <row r="48775">
          <cell r="C48775">
            <v>393</v>
          </cell>
          <cell r="D48775" t="str">
            <v>CERVECERIA CUAUHTEMOC MOCTEZUMA SA DE CV</v>
          </cell>
        </row>
        <row r="48776">
          <cell r="C48776">
            <v>436</v>
          </cell>
          <cell r="D48776" t="str">
            <v>CERVECERIA PANAMA, S.A.</v>
          </cell>
        </row>
        <row r="48777">
          <cell r="C48777">
            <v>436</v>
          </cell>
          <cell r="D48777" t="str">
            <v>CERVECERIA PANAMA, S.A.</v>
          </cell>
        </row>
        <row r="48778">
          <cell r="C48778">
            <v>500</v>
          </cell>
          <cell r="D48778" t="str">
            <v>HEINEKEN PERU SAC</v>
          </cell>
        </row>
        <row r="48779">
          <cell r="C48779">
            <v>392</v>
          </cell>
          <cell r="D48779" t="str">
            <v>CIH INTERNATIONAL, S.A.R.L.</v>
          </cell>
        </row>
        <row r="48780">
          <cell r="C48780">
            <v>392</v>
          </cell>
          <cell r="D48780" t="str">
            <v>CIH INTERNATIONAL, S.A.R.L.</v>
          </cell>
        </row>
        <row r="48781">
          <cell r="C48781">
            <v>392</v>
          </cell>
          <cell r="D48781" t="str">
            <v>CIH INTERNATIONAL, S.A.R.L.</v>
          </cell>
        </row>
        <row r="48782">
          <cell r="C48782">
            <v>429</v>
          </cell>
          <cell r="D48782" t="str">
            <v>CERVECERIA PRIMUS, S.A. DE C.V.</v>
          </cell>
        </row>
        <row r="48783">
          <cell r="C48783">
            <v>523</v>
          </cell>
          <cell r="D48783" t="str">
            <v>COMPAÑIA CERVECERA HERCULES</v>
          </cell>
        </row>
        <row r="48784">
          <cell r="C48784">
            <v>16</v>
          </cell>
          <cell r="D48784" t="str">
            <v>AZTECA MILLING, LP</v>
          </cell>
        </row>
        <row r="48785">
          <cell r="C48785">
            <v>113</v>
          </cell>
          <cell r="D48785" t="str">
            <v>GRUMA</v>
          </cell>
        </row>
        <row r="48786">
          <cell r="C48786">
            <v>115</v>
          </cell>
          <cell r="D48786" t="str">
            <v>GRUMA</v>
          </cell>
        </row>
        <row r="48787">
          <cell r="C48787">
            <v>128</v>
          </cell>
          <cell r="D48787" t="str">
            <v>PRODUCTOS CURTIENTES SA DE CV</v>
          </cell>
        </row>
        <row r="48788">
          <cell r="C48788">
            <v>144</v>
          </cell>
          <cell r="D48788" t="str">
            <v>SUELAS WYNY SA DE CV</v>
          </cell>
        </row>
        <row r="48789">
          <cell r="C48789">
            <v>184</v>
          </cell>
          <cell r="D48789" t="str">
            <v>CUEROMEX WET BLUE SA DE CV</v>
          </cell>
        </row>
        <row r="48790">
          <cell r="C48790">
            <v>184</v>
          </cell>
          <cell r="D48790" t="str">
            <v>CUEROMEX WET BLUE SA DE CV</v>
          </cell>
        </row>
        <row r="48791">
          <cell r="C48791">
            <v>420</v>
          </cell>
          <cell r="D48791" t="str">
            <v>PIELES SANTORO, S.A. DE C.V.</v>
          </cell>
        </row>
        <row r="48792">
          <cell r="C48792">
            <v>420</v>
          </cell>
          <cell r="D48792" t="str">
            <v>PIELES SANTORO, S.A. DE C.V.</v>
          </cell>
        </row>
        <row r="48793">
          <cell r="C48793">
            <v>184</v>
          </cell>
          <cell r="D48793" t="str">
            <v>CUEROMEX WET BLUE SA DE CV</v>
          </cell>
        </row>
        <row r="48794">
          <cell r="C48794">
            <v>184</v>
          </cell>
          <cell r="D48794" t="str">
            <v>CUEROMEX WET BLUE SA DE CV</v>
          </cell>
        </row>
        <row r="48795">
          <cell r="C48795">
            <v>184</v>
          </cell>
          <cell r="D48795" t="str">
            <v>CUEROMEX WET BLUE SA DE CV</v>
          </cell>
        </row>
        <row r="48796">
          <cell r="C48796">
            <v>392</v>
          </cell>
          <cell r="D48796" t="str">
            <v>CIH INTERNATIONAL, S.A.R.L.</v>
          </cell>
        </row>
        <row r="48797">
          <cell r="C48797">
            <v>392</v>
          </cell>
          <cell r="D48797" t="str">
            <v>CIH INTERNATIONAL, S.A.R.L.</v>
          </cell>
        </row>
        <row r="48798">
          <cell r="C48798">
            <v>392</v>
          </cell>
          <cell r="D48798" t="str">
            <v>CIH INTERNATIONAL, S.A.R.L.</v>
          </cell>
        </row>
        <row r="48799">
          <cell r="C48799">
            <v>392</v>
          </cell>
          <cell r="D48799" t="str">
            <v>CIH INTERNATIONAL, S.A.R.L.</v>
          </cell>
        </row>
        <row r="48800">
          <cell r="C48800">
            <v>392</v>
          </cell>
          <cell r="D48800" t="str">
            <v>CIH INTERNATIONAL, S.A.R.L.</v>
          </cell>
        </row>
        <row r="48801">
          <cell r="C48801">
            <v>489</v>
          </cell>
          <cell r="D48801" t="str">
            <v>MANUFACTURERA LEE DE MEXICO</v>
          </cell>
        </row>
        <row r="48802">
          <cell r="C48802">
            <v>533</v>
          </cell>
          <cell r="D48802" t="str">
            <v>JUAN ANTONIO ROMERO FIERRO</v>
          </cell>
        </row>
        <row r="48803">
          <cell r="C48803">
            <v>367</v>
          </cell>
          <cell r="D48803" t="str">
            <v>WRANGLER DE MEXICO, S. DE R.L. DE C.V.</v>
          </cell>
        </row>
        <row r="48804">
          <cell r="C48804">
            <v>367</v>
          </cell>
          <cell r="D48804" t="str">
            <v>WRANGLER DE MEXICO, S. DE R.L. DE C.V.</v>
          </cell>
        </row>
        <row r="48805">
          <cell r="C48805">
            <v>367</v>
          </cell>
          <cell r="D48805" t="str">
            <v>WRANGLER DE MEXICO, S. DE R.L. DE C.V.</v>
          </cell>
        </row>
        <row r="48806">
          <cell r="C48806">
            <v>249</v>
          </cell>
          <cell r="D48806" t="str">
            <v>ASHLAND CHEMICAL DE MEXICO, S.A. DE C.V.</v>
          </cell>
        </row>
        <row r="48807">
          <cell r="C48807">
            <v>441</v>
          </cell>
          <cell r="D48807" t="str">
            <v>BIMBO</v>
          </cell>
        </row>
        <row r="48808">
          <cell r="C48808">
            <v>443</v>
          </cell>
          <cell r="D48808" t="str">
            <v>BIMBO</v>
          </cell>
        </row>
        <row r="48809">
          <cell r="C48809">
            <v>523</v>
          </cell>
          <cell r="D48809" t="str">
            <v>COMPAÑIA CERVECERA HERCULES</v>
          </cell>
        </row>
        <row r="48810">
          <cell r="C48810">
            <v>490</v>
          </cell>
          <cell r="D48810" t="str">
            <v>INDUSTRIA QUIMICA PQT</v>
          </cell>
        </row>
        <row r="48811">
          <cell r="C48811">
            <v>249</v>
          </cell>
          <cell r="D48811" t="str">
            <v>ASHLAND CHEMICAL DE MEXICO, S.A. DE C.V.</v>
          </cell>
        </row>
        <row r="48812">
          <cell r="C48812">
            <v>249</v>
          </cell>
          <cell r="D48812" t="str">
            <v>ASHLAND CHEMICAL DE MEXICO, S.A. DE C.V.</v>
          </cell>
        </row>
        <row r="48813">
          <cell r="C48813">
            <v>249</v>
          </cell>
          <cell r="D48813" t="str">
            <v>ASHLAND CHEMICAL DE MEXICO, S.A. DE C.V.</v>
          </cell>
        </row>
        <row r="48814">
          <cell r="C48814">
            <v>249</v>
          </cell>
          <cell r="D48814" t="str">
            <v>ASHLAND CHEMICAL DE MEXICO, S.A. DE C.V.</v>
          </cell>
        </row>
        <row r="48815">
          <cell r="C48815">
            <v>249</v>
          </cell>
          <cell r="D48815" t="str">
            <v>ASHLAND CHEMICAL DE MEXICO, S.A. DE C.V.</v>
          </cell>
        </row>
        <row r="48816">
          <cell r="C48816">
            <v>249</v>
          </cell>
          <cell r="D48816" t="str">
            <v>ASHLAND CHEMICAL DE MEXICO, S.A. DE C.V.</v>
          </cell>
        </row>
        <row r="48817">
          <cell r="C48817">
            <v>177</v>
          </cell>
          <cell r="D48817" t="str">
            <v>COLOIDALES DUCHE SA DE CV</v>
          </cell>
        </row>
        <row r="48818">
          <cell r="C48818">
            <v>446</v>
          </cell>
          <cell r="D48818" t="str">
            <v>MAQUILAS REYTEX, S.A. DE C.V.</v>
          </cell>
        </row>
        <row r="48819">
          <cell r="C48819">
            <v>446</v>
          </cell>
          <cell r="D48819" t="str">
            <v>MAQUILAS REYTEX, S.A. DE C.V.</v>
          </cell>
        </row>
        <row r="48820">
          <cell r="C48820">
            <v>249</v>
          </cell>
          <cell r="D48820" t="str">
            <v>ASHLAND CHEMICAL DE MEXICO, S.A. DE C.V.</v>
          </cell>
        </row>
        <row r="48821">
          <cell r="C48821">
            <v>390</v>
          </cell>
          <cell r="D48821" t="str">
            <v>PRODUCTORA DE ALIMENTOS MEXICANOS, S.A. DE C.V.</v>
          </cell>
        </row>
        <row r="48822">
          <cell r="C48822">
            <v>174</v>
          </cell>
          <cell r="D48822" t="str">
            <v>GRUPO INDUSTRIAL CUADRITOS BIOTEK SA DE CV</v>
          </cell>
        </row>
        <row r="48823">
          <cell r="C48823">
            <v>144</v>
          </cell>
          <cell r="D48823" t="str">
            <v>SUELAS WYNY SA DE CV</v>
          </cell>
        </row>
        <row r="48824">
          <cell r="C48824">
            <v>520</v>
          </cell>
          <cell r="D48824" t="str">
            <v>MIGUEL ANGEL SALINAS NILSON</v>
          </cell>
        </row>
        <row r="48825">
          <cell r="C48825">
            <v>520</v>
          </cell>
          <cell r="D48825" t="str">
            <v>MIGUEL ANGEL SALINAS NILSON</v>
          </cell>
        </row>
        <row r="48826">
          <cell r="C48826">
            <v>245</v>
          </cell>
          <cell r="D48826" t="str">
            <v>INSTITUTO POLITECNICO NACIONAL</v>
          </cell>
        </row>
        <row r="48827">
          <cell r="C48827">
            <v>378</v>
          </cell>
          <cell r="D48827" t="str">
            <v>STONE LAV, S.A. DE C.V.</v>
          </cell>
        </row>
        <row r="48828">
          <cell r="C48828">
            <v>378</v>
          </cell>
          <cell r="D48828" t="str">
            <v>STONE LAV, S.A. DE C.V.</v>
          </cell>
        </row>
        <row r="48829">
          <cell r="C48829">
            <v>378</v>
          </cell>
          <cell r="D48829" t="str">
            <v>STONE LAV, S.A. DE C.V.</v>
          </cell>
        </row>
        <row r="48830">
          <cell r="C48830">
            <v>134</v>
          </cell>
          <cell r="D48830" t="str">
            <v>QUIMICA HERNANDEZ RAMIREZ SA DE CV</v>
          </cell>
        </row>
        <row r="48831">
          <cell r="C48831">
            <v>134</v>
          </cell>
          <cell r="D48831" t="str">
            <v>QUIMICA HERNANDEZ RAMIREZ SA DE CV</v>
          </cell>
        </row>
        <row r="48832">
          <cell r="C48832">
            <v>134</v>
          </cell>
          <cell r="D48832" t="str">
            <v>QUIMICA HERNANDEZ RAMIREZ SA DE CV</v>
          </cell>
        </row>
        <row r="48833">
          <cell r="C48833" t="str">
            <v>MOSTR</v>
          </cell>
          <cell r="D48833" t="str">
            <v>VENTAS DE MOSTRADOR</v>
          </cell>
        </row>
        <row r="48834">
          <cell r="C48834">
            <v>249</v>
          </cell>
          <cell r="D48834" t="str">
            <v>ASHLAND CHEMICAL DE MEXICO, S.A. DE C.V.</v>
          </cell>
        </row>
        <row r="48835">
          <cell r="C48835">
            <v>249</v>
          </cell>
          <cell r="D48835" t="str">
            <v>ASHLAND CHEMICAL DE MEXICO, S.A. DE C.V.</v>
          </cell>
        </row>
        <row r="48836">
          <cell r="C48836">
            <v>249</v>
          </cell>
          <cell r="D48836" t="str">
            <v>ASHLAND CHEMICAL DE MEXICO, S.A. DE C.V.</v>
          </cell>
        </row>
        <row r="48837">
          <cell r="C48837">
            <v>249</v>
          </cell>
          <cell r="D48837" t="str">
            <v>ASHLAND CHEMICAL DE MEXICO, S.A. DE C.V.</v>
          </cell>
        </row>
        <row r="48838">
          <cell r="C48838">
            <v>444</v>
          </cell>
          <cell r="D48838" t="str">
            <v>BIMBO</v>
          </cell>
        </row>
        <row r="48839">
          <cell r="C48839">
            <v>179</v>
          </cell>
          <cell r="D48839" t="str">
            <v>TBG APPAREL S DE RL DE CV</v>
          </cell>
        </row>
        <row r="48840">
          <cell r="C48840">
            <v>382</v>
          </cell>
          <cell r="D48840" t="str">
            <v>PC BIOLOGICS, S.A. DE C.V.</v>
          </cell>
        </row>
        <row r="48841">
          <cell r="C48841">
            <v>436</v>
          </cell>
          <cell r="D48841" t="str">
            <v>CERVECERIA PANAMA, S.A.</v>
          </cell>
        </row>
        <row r="48842">
          <cell r="C48842">
            <v>436</v>
          </cell>
          <cell r="D48842" t="str">
            <v>CERVECERIA PANAMA, S.A.</v>
          </cell>
        </row>
        <row r="48843">
          <cell r="C48843">
            <v>249</v>
          </cell>
          <cell r="D48843" t="str">
            <v>ASHLAND CHEMICAL DE MEXICO, S.A. DE C.V.</v>
          </cell>
        </row>
        <row r="48844">
          <cell r="C48844">
            <v>40</v>
          </cell>
          <cell r="D48844" t="str">
            <v>CITROLIM SA DE CV</v>
          </cell>
        </row>
        <row r="48845">
          <cell r="C48845">
            <v>184</v>
          </cell>
          <cell r="D48845" t="str">
            <v>CUEROMEX WET BLUE SA DE CV</v>
          </cell>
        </row>
        <row r="48846">
          <cell r="C48846">
            <v>184</v>
          </cell>
          <cell r="D48846" t="str">
            <v>CUEROMEX WET BLUE SA DE CV</v>
          </cell>
        </row>
        <row r="48847">
          <cell r="C48847">
            <v>184</v>
          </cell>
          <cell r="D48847" t="str">
            <v>CUEROMEX WET BLUE SA DE CV</v>
          </cell>
        </row>
        <row r="48848">
          <cell r="C48848">
            <v>177</v>
          </cell>
          <cell r="D48848" t="str">
            <v>COLOIDALES DUCHE SA DE CV</v>
          </cell>
        </row>
        <row r="48849">
          <cell r="C48849">
            <v>456</v>
          </cell>
          <cell r="D48849" t="str">
            <v>PROTEINAS MARINAS Y HARINAS DE SINALOA SA DE CV</v>
          </cell>
        </row>
        <row r="48850">
          <cell r="C48850">
            <v>249</v>
          </cell>
          <cell r="D48850" t="str">
            <v>ASHLAND CHEMICAL DE MEXICO, S.A. DE C.V.</v>
          </cell>
        </row>
        <row r="48851">
          <cell r="C48851">
            <v>249</v>
          </cell>
          <cell r="D48851" t="str">
            <v>ASHLAND CHEMICAL DE MEXICO, S.A. DE C.V.</v>
          </cell>
        </row>
        <row r="48852">
          <cell r="C48852">
            <v>249</v>
          </cell>
          <cell r="D48852" t="str">
            <v>ASHLAND CHEMICAL DE MEXICO, S.A. DE C.V.</v>
          </cell>
        </row>
        <row r="48853">
          <cell r="C48853">
            <v>482</v>
          </cell>
          <cell r="D48853" t="str">
            <v>PRODUCTOS LACTEOS LA PROVIDENCIA</v>
          </cell>
        </row>
        <row r="48854">
          <cell r="C48854">
            <v>471</v>
          </cell>
          <cell r="D48854" t="str">
            <v>ALIMENTINNA</v>
          </cell>
        </row>
        <row r="48855">
          <cell r="C48855">
            <v>179</v>
          </cell>
          <cell r="D48855" t="str">
            <v>TBG APPAREL S DE RL DE CV</v>
          </cell>
        </row>
        <row r="48856">
          <cell r="C48856">
            <v>179</v>
          </cell>
          <cell r="D48856" t="str">
            <v>TBG APPAREL S DE RL DE CV</v>
          </cell>
        </row>
        <row r="48857">
          <cell r="C48857">
            <v>249</v>
          </cell>
          <cell r="D48857" t="str">
            <v>ASHLAND CHEMICAL DE MEXICO, S.A. DE C.V.</v>
          </cell>
        </row>
        <row r="48858">
          <cell r="C48858">
            <v>249</v>
          </cell>
          <cell r="D48858" t="str">
            <v>ASHLAND CHEMICAL DE MEXICO, S.A. DE C.V.</v>
          </cell>
        </row>
        <row r="48859">
          <cell r="C48859">
            <v>144</v>
          </cell>
          <cell r="D48859" t="str">
            <v>SUELAS WYNY SA DE CV</v>
          </cell>
        </row>
        <row r="48860">
          <cell r="C48860">
            <v>15</v>
          </cell>
          <cell r="D48860" t="str">
            <v>AVIGM SA DE CV</v>
          </cell>
        </row>
        <row r="48861">
          <cell r="C48861">
            <v>249</v>
          </cell>
          <cell r="D48861" t="str">
            <v>ASHLAND CHEMICAL DE MEXICO, S.A. DE C.V.</v>
          </cell>
        </row>
        <row r="48862">
          <cell r="C48862">
            <v>40</v>
          </cell>
          <cell r="D48862" t="str">
            <v>CITROLIM SA DE CV</v>
          </cell>
        </row>
        <row r="48863">
          <cell r="C48863">
            <v>392</v>
          </cell>
          <cell r="D48863" t="str">
            <v>CIH INTERNATIONAL, S.A.R.L.</v>
          </cell>
        </row>
        <row r="48864">
          <cell r="C48864">
            <v>249</v>
          </cell>
          <cell r="D48864" t="str">
            <v>ASHLAND CHEMICAL DE MEXICO, S.A. DE C.V.</v>
          </cell>
        </row>
        <row r="48865">
          <cell r="C48865">
            <v>179</v>
          </cell>
          <cell r="D48865" t="str">
            <v>TBG APPAREL S DE RL DE CV</v>
          </cell>
        </row>
        <row r="48866">
          <cell r="C48866">
            <v>337</v>
          </cell>
          <cell r="D48866" t="str">
            <v>CERVECERIA CUAUHTEMOC MOCTEZUMA SA DE CV</v>
          </cell>
        </row>
        <row r="48867">
          <cell r="C48867">
            <v>28</v>
          </cell>
          <cell r="D48867" t="str">
            <v>CERVECERIA CUAUHTEMOC MOCTEZUMA SA DE CV</v>
          </cell>
        </row>
        <row r="48868">
          <cell r="C48868">
            <v>28</v>
          </cell>
          <cell r="D48868" t="str">
            <v>CERVECERIA CUAUHTEMOC MOCTEZUMA SA DE CV</v>
          </cell>
        </row>
        <row r="48869">
          <cell r="C48869">
            <v>31</v>
          </cell>
          <cell r="D48869" t="str">
            <v>CERVECERIA CUAUHTEMOC MOCTEZUMA SA DE CV</v>
          </cell>
        </row>
        <row r="48870">
          <cell r="C48870">
            <v>31</v>
          </cell>
          <cell r="D48870" t="str">
            <v>CERVECERIA CUAUHTEMOC MOCTEZUMA SA DE CV</v>
          </cell>
        </row>
        <row r="48871">
          <cell r="C48871">
            <v>31</v>
          </cell>
          <cell r="D48871" t="str">
            <v>CERVECERIA CUAUHTEMOC MOCTEZUMA SA DE CV</v>
          </cell>
        </row>
        <row r="48872">
          <cell r="C48872">
            <v>184</v>
          </cell>
          <cell r="D48872" t="str">
            <v>CUEROMEX WET BLUE SA DE CV</v>
          </cell>
        </row>
        <row r="48873">
          <cell r="C48873">
            <v>184</v>
          </cell>
          <cell r="D48873" t="str">
            <v>CUEROMEX WET BLUE SA DE CV</v>
          </cell>
        </row>
        <row r="48874">
          <cell r="C48874">
            <v>104</v>
          </cell>
          <cell r="D48874" t="str">
            <v>MEJORPLUS SA DE CV</v>
          </cell>
        </row>
        <row r="48875">
          <cell r="C48875">
            <v>104</v>
          </cell>
          <cell r="D48875" t="str">
            <v>MEJORPLUS SA DE CV</v>
          </cell>
        </row>
        <row r="48876">
          <cell r="C48876">
            <v>104</v>
          </cell>
          <cell r="D48876" t="str">
            <v>MEJORPLUS SA DE CV</v>
          </cell>
        </row>
        <row r="48877">
          <cell r="C48877">
            <v>249</v>
          </cell>
          <cell r="D48877" t="str">
            <v>ASHLAND CHEMICAL DE MEXICO, S.A. DE C.V.</v>
          </cell>
        </row>
        <row r="48878">
          <cell r="C48878">
            <v>249</v>
          </cell>
          <cell r="D48878" t="str">
            <v>ASHLAND CHEMICAL DE MEXICO, S.A. DE C.V.</v>
          </cell>
        </row>
        <row r="48879">
          <cell r="C48879">
            <v>249</v>
          </cell>
          <cell r="D48879" t="str">
            <v>ASHLAND CHEMICAL DE MEXICO, S.A. DE C.V.</v>
          </cell>
        </row>
        <row r="48880">
          <cell r="C48880">
            <v>249</v>
          </cell>
          <cell r="D48880" t="str">
            <v>ASHLAND CHEMICAL DE MEXICO, S.A. DE C.V.</v>
          </cell>
        </row>
        <row r="48881">
          <cell r="C48881">
            <v>249</v>
          </cell>
          <cell r="D48881" t="str">
            <v>ASHLAND CHEMICAL DE MEXICO, S.A. DE C.V.</v>
          </cell>
        </row>
        <row r="48882">
          <cell r="C48882">
            <v>249</v>
          </cell>
          <cell r="D48882" t="str">
            <v>ASHLAND CHEMICAL DE MEXICO, S.A. DE C.V.</v>
          </cell>
        </row>
        <row r="48883">
          <cell r="C48883">
            <v>502</v>
          </cell>
          <cell r="D48883" t="str">
            <v>LA BANDERITA</v>
          </cell>
        </row>
        <row r="48884">
          <cell r="C48884">
            <v>502</v>
          </cell>
          <cell r="D48884" t="str">
            <v>LA BANDERITA</v>
          </cell>
        </row>
        <row r="48885">
          <cell r="C48885">
            <v>238</v>
          </cell>
          <cell r="D48885" t="str">
            <v>ANSA MCAL TRADING, INC.</v>
          </cell>
        </row>
        <row r="48886">
          <cell r="C48886">
            <v>238</v>
          </cell>
          <cell r="D48886" t="str">
            <v>ANSA MCAL TRADING, INC.</v>
          </cell>
        </row>
        <row r="48887">
          <cell r="C48887" t="str">
            <v>MOSTR</v>
          </cell>
          <cell r="D48887" t="str">
            <v>VENTAS DE MOSTRADOR</v>
          </cell>
        </row>
        <row r="48888">
          <cell r="C48888">
            <v>504</v>
          </cell>
          <cell r="D48888" t="str">
            <v>SONNE ENERGETICOS</v>
          </cell>
        </row>
        <row r="48889">
          <cell r="C48889">
            <v>504</v>
          </cell>
          <cell r="D48889" t="str">
            <v>SONNE ENERGETICOS</v>
          </cell>
        </row>
        <row r="48890">
          <cell r="C48890">
            <v>504</v>
          </cell>
          <cell r="D48890" t="str">
            <v>SONNE ENERGETICOS</v>
          </cell>
        </row>
        <row r="48891">
          <cell r="C48891">
            <v>249</v>
          </cell>
          <cell r="D48891" t="str">
            <v>ASHLAND CHEMICAL DE MEXICO, S.A. DE C.V.</v>
          </cell>
        </row>
        <row r="48892">
          <cell r="C48892">
            <v>420</v>
          </cell>
          <cell r="D48892" t="str">
            <v>PIELES SANTORO, S.A. DE C.V.</v>
          </cell>
        </row>
        <row r="48893">
          <cell r="C48893">
            <v>55</v>
          </cell>
          <cell r="D48893" t="str">
            <v>DISTRIBUIDORA DE TEXTILES AVANTE SA DE CV</v>
          </cell>
        </row>
        <row r="48894">
          <cell r="C48894">
            <v>451</v>
          </cell>
          <cell r="D48894" t="str">
            <v>MEZCALES CASA ARMANDO, S.A. DE C.V.</v>
          </cell>
        </row>
        <row r="48895">
          <cell r="C48895">
            <v>451</v>
          </cell>
          <cell r="D48895" t="str">
            <v>MEZCALES CASA ARMANDO, S.A. DE C.V.</v>
          </cell>
        </row>
        <row r="48896">
          <cell r="C48896">
            <v>451</v>
          </cell>
          <cell r="D48896" t="str">
            <v>MEZCALES CASA ARMANDO, S.A. DE C.V.</v>
          </cell>
        </row>
        <row r="48897">
          <cell r="C48897">
            <v>367</v>
          </cell>
          <cell r="D48897" t="str">
            <v>WRANGLER DE MEXICO, S. DE R.L. DE C.V.</v>
          </cell>
        </row>
        <row r="48898">
          <cell r="C48898">
            <v>367</v>
          </cell>
          <cell r="D48898" t="str">
            <v>WRANGLER DE MEXICO, S. DE R.L. DE C.V.</v>
          </cell>
        </row>
        <row r="48899">
          <cell r="C48899">
            <v>533</v>
          </cell>
          <cell r="D48899" t="str">
            <v>JUAN ANTONIO ROMERO FIERRO</v>
          </cell>
        </row>
        <row r="48900">
          <cell r="C48900">
            <v>249</v>
          </cell>
          <cell r="D48900" t="str">
            <v>ASHLAND CHEMICAL DE MEXICO, S.A. DE C.V.</v>
          </cell>
        </row>
        <row r="48901">
          <cell r="C48901">
            <v>249</v>
          </cell>
          <cell r="D48901" t="str">
            <v>ASHLAND CHEMICAL DE MEXICO, S.A. DE C.V.</v>
          </cell>
        </row>
        <row r="48902">
          <cell r="C48902">
            <v>179</v>
          </cell>
          <cell r="D48902" t="str">
            <v>TBG APPAREL S DE RL DE CV</v>
          </cell>
        </row>
        <row r="48903">
          <cell r="C48903" t="str">
            <v>MOSTR</v>
          </cell>
          <cell r="D48903" t="str">
            <v>VENTAS DE MOSTRADOR</v>
          </cell>
        </row>
        <row r="48904">
          <cell r="C48904">
            <v>14</v>
          </cell>
          <cell r="D48904" t="str">
            <v>DISTRIBUIDORA TEXTIL ARTTEX, S.A. DE C.V.</v>
          </cell>
        </row>
        <row r="48905">
          <cell r="C48905">
            <v>179</v>
          </cell>
          <cell r="D48905" t="str">
            <v>TBG APPAREL S DE RL DE CV</v>
          </cell>
        </row>
        <row r="48906">
          <cell r="C48906">
            <v>378</v>
          </cell>
          <cell r="D48906" t="str">
            <v>STONE LAV, S.A. DE C.V.</v>
          </cell>
        </row>
        <row r="48907">
          <cell r="C48907">
            <v>378</v>
          </cell>
          <cell r="D48907" t="str">
            <v>STONE LAV, S.A. DE C.V.</v>
          </cell>
        </row>
        <row r="48908">
          <cell r="C48908">
            <v>134</v>
          </cell>
          <cell r="D48908" t="str">
            <v>QUIMICA HERNANDEZ RAMIREZ SA DE CV</v>
          </cell>
        </row>
        <row r="48909">
          <cell r="C48909">
            <v>249</v>
          </cell>
          <cell r="D48909" t="str">
            <v>ASHLAND CHEMICAL DE MEXICO, S.A. DE C.V.</v>
          </cell>
        </row>
        <row r="48910">
          <cell r="C48910">
            <v>500</v>
          </cell>
          <cell r="D48910" t="str">
            <v>HEINEKEN PERU SAC</v>
          </cell>
        </row>
        <row r="48911">
          <cell r="C48911">
            <v>500</v>
          </cell>
          <cell r="D48911" t="str">
            <v>HEINEKEN PERU SAC</v>
          </cell>
        </row>
        <row r="48912">
          <cell r="C48912">
            <v>500</v>
          </cell>
          <cell r="D48912" t="str">
            <v>HEINEKEN PERU SAC</v>
          </cell>
        </row>
        <row r="48913">
          <cell r="C48913">
            <v>28</v>
          </cell>
          <cell r="D48913" t="str">
            <v>CERVECERIA CUAUHTEMOC MOCTEZUMA SA DE CV</v>
          </cell>
        </row>
        <row r="48914">
          <cell r="C48914">
            <v>16</v>
          </cell>
          <cell r="D48914" t="str">
            <v>GRUMA</v>
          </cell>
        </row>
        <row r="48915">
          <cell r="C48915">
            <v>144</v>
          </cell>
          <cell r="D48915" t="str">
            <v>SUELAS WYNY SA DE CV</v>
          </cell>
        </row>
        <row r="48916">
          <cell r="C48916">
            <v>306</v>
          </cell>
          <cell r="D48916" t="str">
            <v>GRIFFITH FOODS, S.A. DE C.V.</v>
          </cell>
        </row>
        <row r="48917">
          <cell r="C48917">
            <v>306</v>
          </cell>
          <cell r="D48917" t="str">
            <v>GRIFFITH FOODS, S.A. DE C.V.</v>
          </cell>
        </row>
        <row r="48918">
          <cell r="C48918">
            <v>306</v>
          </cell>
          <cell r="D48918" t="str">
            <v>GRIFFITH FOODS, S.A. DE C.V.</v>
          </cell>
        </row>
        <row r="48919">
          <cell r="C48919">
            <v>490</v>
          </cell>
          <cell r="D48919" t="str">
            <v>INDUSTRIA QUIMICA PQT</v>
          </cell>
        </row>
        <row r="48920">
          <cell r="C48920">
            <v>249</v>
          </cell>
          <cell r="D48920" t="str">
            <v>ASHLAND CHEMICAL DE MEXICO, S.A. DE C.V.</v>
          </cell>
        </row>
        <row r="48921">
          <cell r="C48921">
            <v>249</v>
          </cell>
          <cell r="D48921" t="str">
            <v>ASHLAND CHEMICAL DE MEXICO, S.A. DE C.V.</v>
          </cell>
        </row>
        <row r="48922">
          <cell r="C48922">
            <v>249</v>
          </cell>
          <cell r="D48922" t="str">
            <v>ASHLAND CHEMICAL DE MEXICO, S.A. DE C.V.</v>
          </cell>
        </row>
        <row r="48923">
          <cell r="C48923">
            <v>249</v>
          </cell>
          <cell r="D48923" t="str">
            <v>ASHLAND CHEMICAL DE MEXICO, S.A. DE C.V.</v>
          </cell>
        </row>
        <row r="48924">
          <cell r="C48924">
            <v>249</v>
          </cell>
          <cell r="D48924" t="str">
            <v>ASHLAND CHEMICAL DE MEXICO, S.A. DE C.V.</v>
          </cell>
        </row>
        <row r="48925">
          <cell r="C48925">
            <v>436</v>
          </cell>
          <cell r="D48925" t="str">
            <v>CERVECERIA PANAMA, S.A.</v>
          </cell>
        </row>
        <row r="48926">
          <cell r="C48926">
            <v>436</v>
          </cell>
          <cell r="D48926" t="str">
            <v>CERVECERIA PANAMA, S.A.</v>
          </cell>
        </row>
        <row r="48927">
          <cell r="C48927">
            <v>40</v>
          </cell>
          <cell r="D48927" t="str">
            <v>CITROLIM SA DE CV</v>
          </cell>
        </row>
        <row r="48928">
          <cell r="C48928">
            <v>40</v>
          </cell>
          <cell r="D48928" t="str">
            <v>CITROLIM SA DE CV</v>
          </cell>
        </row>
        <row r="48929">
          <cell r="C48929">
            <v>249</v>
          </cell>
          <cell r="D48929" t="str">
            <v>ASHLAND CHEMICAL DE MEXICO, S.A. DE C.V.</v>
          </cell>
        </row>
        <row r="48930">
          <cell r="C48930">
            <v>393</v>
          </cell>
          <cell r="D48930" t="str">
            <v>CERVECERIA CUAUHTEMOC MOCTEZUMA SA DE CV</v>
          </cell>
        </row>
        <row r="48931">
          <cell r="C48931">
            <v>30</v>
          </cell>
          <cell r="D48931" t="str">
            <v>CERVECERIA CUAUHTEMOC MOCTEZUMA SA DE CV</v>
          </cell>
        </row>
        <row r="48932">
          <cell r="C48932">
            <v>30</v>
          </cell>
          <cell r="D48932" t="str">
            <v>CERVECERIA CUAUHTEMOC MOCTEZUMA SA DE CV</v>
          </cell>
        </row>
        <row r="48933">
          <cell r="C48933">
            <v>30</v>
          </cell>
          <cell r="D48933" t="str">
            <v>CERVECERIA CUAUHTEMOC MOCTEZUMA SA DE CV</v>
          </cell>
        </row>
        <row r="48934">
          <cell r="C48934">
            <v>249</v>
          </cell>
          <cell r="D48934" t="str">
            <v>ASHLAND CHEMICAL DE MEXICO, S.A. DE C.V.</v>
          </cell>
        </row>
        <row r="48935">
          <cell r="C48935">
            <v>249</v>
          </cell>
          <cell r="D48935" t="str">
            <v>ASHLAND CHEMICAL DE MEXICO, S.A. DE C.V.</v>
          </cell>
        </row>
        <row r="48936">
          <cell r="C48936">
            <v>134</v>
          </cell>
          <cell r="D48936" t="str">
            <v>QUIMICA HERNANDEZ RAMIREZ SA DE CV</v>
          </cell>
        </row>
        <row r="48937">
          <cell r="C48937">
            <v>134</v>
          </cell>
          <cell r="D48937" t="str">
            <v>QUIMICA HERNANDEZ RAMIREZ SA DE CV</v>
          </cell>
        </row>
        <row r="48938">
          <cell r="C48938">
            <v>134</v>
          </cell>
          <cell r="D48938" t="str">
            <v>QUIMICA HERNANDEZ RAMIREZ SA DE CV</v>
          </cell>
        </row>
        <row r="48939">
          <cell r="C48939">
            <v>543</v>
          </cell>
          <cell r="D48939" t="str">
            <v>MAGIC TEXTIL</v>
          </cell>
        </row>
        <row r="48940">
          <cell r="C48940">
            <v>378</v>
          </cell>
          <cell r="D48940" t="str">
            <v>STONE LAV, S.A. DE C.V.</v>
          </cell>
        </row>
        <row r="48941">
          <cell r="C48941">
            <v>378</v>
          </cell>
          <cell r="D48941" t="str">
            <v>STONE LAV, S.A. DE C.V.</v>
          </cell>
        </row>
        <row r="48942">
          <cell r="C48942">
            <v>249</v>
          </cell>
          <cell r="D48942" t="str">
            <v>ASHLAND CHEMICAL DE MEXICO, S.A. DE C.V.</v>
          </cell>
        </row>
        <row r="48943">
          <cell r="C48943">
            <v>249</v>
          </cell>
          <cell r="D48943" t="str">
            <v>ASHLAND CHEMICAL DE MEXICO, S.A. DE C.V.</v>
          </cell>
        </row>
        <row r="48944">
          <cell r="C48944">
            <v>249</v>
          </cell>
          <cell r="D48944" t="str">
            <v>ASHLAND CHEMICAL DE MEXICO, S.A. DE C.V.</v>
          </cell>
        </row>
        <row r="48945">
          <cell r="C48945">
            <v>373</v>
          </cell>
          <cell r="D48945" t="str">
            <v>MOLINO LA ROSALEDA, S.A. DE C.V.</v>
          </cell>
        </row>
        <row r="48946">
          <cell r="C48946">
            <v>373</v>
          </cell>
          <cell r="D48946" t="str">
            <v>MOLINO LA ROSALEDA, S.A. DE C.V.</v>
          </cell>
        </row>
        <row r="48947">
          <cell r="C48947">
            <v>32</v>
          </cell>
          <cell r="D48947" t="str">
            <v>CERVECERIA CUAUHTEMOC MOCTEZUMA SA DE CV</v>
          </cell>
        </row>
        <row r="48948">
          <cell r="C48948">
            <v>32</v>
          </cell>
          <cell r="D48948" t="str">
            <v>CERVECERIA CUAUHTEMOC MOCTEZUMA SA DE CV</v>
          </cell>
        </row>
        <row r="48949">
          <cell r="C48949">
            <v>32</v>
          </cell>
          <cell r="D48949" t="str">
            <v>CERVECERIA CUAUHTEMOC MOCTEZUMA SA DE CV</v>
          </cell>
        </row>
        <row r="48950">
          <cell r="C48950">
            <v>32</v>
          </cell>
          <cell r="D48950" t="str">
            <v>CERVECERIA CUAUHTEMOC MOCTEZUMA SA DE CV</v>
          </cell>
        </row>
        <row r="48951">
          <cell r="C48951">
            <v>249</v>
          </cell>
          <cell r="D48951" t="str">
            <v>ASHLAND CHEMICAL DE MEXICO, S.A. DE C.V.</v>
          </cell>
        </row>
        <row r="48952">
          <cell r="C48952">
            <v>112</v>
          </cell>
          <cell r="D48952" t="str">
            <v>GRUMA</v>
          </cell>
        </row>
        <row r="48953">
          <cell r="C48953">
            <v>489</v>
          </cell>
          <cell r="D48953" t="str">
            <v>MANUFACTURERA LEE DE MEXICO</v>
          </cell>
        </row>
        <row r="48954">
          <cell r="C48954">
            <v>489</v>
          </cell>
          <cell r="D48954" t="str">
            <v>MANUFACTURERA LEE DE MEXICO</v>
          </cell>
        </row>
        <row r="48955">
          <cell r="C48955">
            <v>489</v>
          </cell>
          <cell r="D48955" t="str">
            <v>MANUFACTURERA LEE DE MEXICO</v>
          </cell>
        </row>
        <row r="48956">
          <cell r="C48956">
            <v>249</v>
          </cell>
          <cell r="D48956" t="str">
            <v>ASHLAND CHEMICAL DE MEXICO, S.A. DE C.V.</v>
          </cell>
        </row>
        <row r="48957">
          <cell r="C48957">
            <v>22</v>
          </cell>
          <cell r="D48957" t="str">
            <v>BIOTECNICA INTERNACIONAL SA DE CV</v>
          </cell>
        </row>
        <row r="48958">
          <cell r="C48958">
            <v>420</v>
          </cell>
          <cell r="D48958" t="str">
            <v>PIELES SANTORO, S.A. DE C.V.</v>
          </cell>
        </row>
        <row r="48959">
          <cell r="C48959">
            <v>533</v>
          </cell>
          <cell r="D48959" t="str">
            <v>JUAN ANTONIO ROMERO FIERRO</v>
          </cell>
        </row>
        <row r="48960">
          <cell r="C48960" t="str">
            <v>MOSTR</v>
          </cell>
          <cell r="D48960" t="str">
            <v>VENTAS DE MOSTRADOR</v>
          </cell>
        </row>
        <row r="48961">
          <cell r="C48961">
            <v>89</v>
          </cell>
          <cell r="D48961" t="str">
            <v>KERRY INGREDIENTS DE MEXICO SA DE CV</v>
          </cell>
        </row>
        <row r="48962">
          <cell r="C48962">
            <v>330</v>
          </cell>
          <cell r="D48962" t="str">
            <v>QUIMICA QURTEC</v>
          </cell>
        </row>
        <row r="48963">
          <cell r="C48963">
            <v>184</v>
          </cell>
          <cell r="D48963" t="str">
            <v>CUEROMEX WET BLUE SA DE CV</v>
          </cell>
        </row>
        <row r="48964">
          <cell r="C48964">
            <v>184</v>
          </cell>
          <cell r="D48964" t="str">
            <v>CUEROMEX WET BLUE SA DE CV</v>
          </cell>
        </row>
        <row r="48965">
          <cell r="C48965">
            <v>184</v>
          </cell>
          <cell r="D48965" t="str">
            <v>CUEROMEX WET BLUE SA DE CV</v>
          </cell>
        </row>
        <row r="48966">
          <cell r="C48966">
            <v>152</v>
          </cell>
          <cell r="D48966" t="str">
            <v>VALLE REDONDO SA DE CV</v>
          </cell>
        </row>
        <row r="48967">
          <cell r="C48967">
            <v>249</v>
          </cell>
          <cell r="D48967" t="str">
            <v>ASHLAND CHEMICAL DE MEXICO, S.A. DE C.V.</v>
          </cell>
        </row>
        <row r="48968">
          <cell r="C48968">
            <v>249</v>
          </cell>
          <cell r="D48968" t="str">
            <v>ASHLAND CHEMICAL DE MEXICO, S.A. DE C.V.</v>
          </cell>
        </row>
        <row r="48969">
          <cell r="C48969">
            <v>249</v>
          </cell>
          <cell r="D48969" t="str">
            <v>ASHLAND CHEMICAL DE MEXICO, S.A. DE C.V.</v>
          </cell>
        </row>
        <row r="48970">
          <cell r="C48970">
            <v>443</v>
          </cell>
          <cell r="D48970" t="str">
            <v>BIMBO</v>
          </cell>
        </row>
        <row r="48971">
          <cell r="C48971">
            <v>440</v>
          </cell>
          <cell r="D48971" t="str">
            <v>BIMBO</v>
          </cell>
        </row>
        <row r="48972">
          <cell r="C48972">
            <v>33</v>
          </cell>
          <cell r="D48972" t="str">
            <v>CERVECERIA CUAUHTEMOC MOCTEZUMA SA DE CV</v>
          </cell>
        </row>
        <row r="48973">
          <cell r="C48973">
            <v>33</v>
          </cell>
          <cell r="D48973" t="str">
            <v>CERVECERIA CUAUHTEMOC MOCTEZUMA SA DE CV</v>
          </cell>
        </row>
        <row r="48974">
          <cell r="C48974">
            <v>33</v>
          </cell>
          <cell r="D48974" t="str">
            <v>CERVECERIA CUAUHTEMOC MOCTEZUMA SA DE CV</v>
          </cell>
        </row>
        <row r="48975">
          <cell r="C48975">
            <v>33</v>
          </cell>
          <cell r="D48975" t="str">
            <v>CERVECERIA CUAUHTEMOC MOCTEZUMA SA DE CV</v>
          </cell>
        </row>
        <row r="48976">
          <cell r="C48976">
            <v>28</v>
          </cell>
          <cell r="D48976" t="str">
            <v>CERVECERIA CUAUHTEMOC MOCTEZUMA SA DE CV</v>
          </cell>
        </row>
        <row r="48977">
          <cell r="C48977">
            <v>28</v>
          </cell>
          <cell r="D48977" t="str">
            <v>CERVECERIA CUAUHTEMOC MOCTEZUMA SA DE CV</v>
          </cell>
        </row>
        <row r="48978">
          <cell r="C48978">
            <v>28</v>
          </cell>
          <cell r="D48978" t="str">
            <v>CERVECERIA CUAUHTEMOC MOCTEZUMA SA DE CV</v>
          </cell>
        </row>
        <row r="48979">
          <cell r="C48979">
            <v>144</v>
          </cell>
          <cell r="D48979" t="str">
            <v>SUELAS WYNY SA DE CV</v>
          </cell>
        </row>
        <row r="48980">
          <cell r="C48980">
            <v>531</v>
          </cell>
          <cell r="D48980" t="str">
            <v>PODER ORGANICO MCH</v>
          </cell>
        </row>
        <row r="48981">
          <cell r="C48981">
            <v>531</v>
          </cell>
          <cell r="D48981" t="str">
            <v>PODER ORGANICO MCH</v>
          </cell>
        </row>
        <row r="48982">
          <cell r="C48982">
            <v>531</v>
          </cell>
          <cell r="D48982" t="str">
            <v>PODER ORGANICO MCH</v>
          </cell>
        </row>
        <row r="48983">
          <cell r="C48983">
            <v>249</v>
          </cell>
          <cell r="D48983" t="str">
            <v>ASHLAND CHEMICAL DE MEXICO, S.A. DE C.V.</v>
          </cell>
        </row>
        <row r="48984">
          <cell r="C48984">
            <v>14</v>
          </cell>
          <cell r="D48984" t="str">
            <v>DISTRIBUIDORA TEXTIL ARTTEX, S.A. DE C.V.</v>
          </cell>
        </row>
        <row r="48985">
          <cell r="C48985">
            <v>456</v>
          </cell>
          <cell r="D48985" t="str">
            <v>PROTEINAS MARINAS Y HARINAS DE SINALOA SA DE CV</v>
          </cell>
        </row>
        <row r="48986">
          <cell r="C48986">
            <v>249</v>
          </cell>
          <cell r="D48986" t="str">
            <v>ASHLAND CHEMICAL DE MEXICO, S.A. DE C.V.</v>
          </cell>
        </row>
        <row r="48987">
          <cell r="C48987">
            <v>249</v>
          </cell>
          <cell r="D48987" t="str">
            <v>ASHLAND CHEMICAL DE MEXICO, S.A. DE C.V.</v>
          </cell>
        </row>
        <row r="48988">
          <cell r="C48988">
            <v>249</v>
          </cell>
          <cell r="D48988" t="str">
            <v>ASHLAND CHEMICAL DE MEXICO, S.A. DE C.V.</v>
          </cell>
        </row>
        <row r="48989">
          <cell r="C48989">
            <v>249</v>
          </cell>
          <cell r="D48989" t="str">
            <v>ASHLAND CHEMICAL DE MEXICO, S.A. DE C.V.</v>
          </cell>
        </row>
        <row r="48990">
          <cell r="C48990">
            <v>400</v>
          </cell>
          <cell r="D48990" t="str">
            <v>PLASSET INGREDIENTS, S.A. DE C.V.</v>
          </cell>
        </row>
        <row r="48991">
          <cell r="C48991">
            <v>249</v>
          </cell>
          <cell r="D48991" t="str">
            <v>ASHLAND CHEMICAL DE MEXICO, S.A. DE C.V.</v>
          </cell>
        </row>
        <row r="48992">
          <cell r="C48992">
            <v>249</v>
          </cell>
          <cell r="D48992" t="str">
            <v>ASHLAND CHEMICAL DE MEXICO, S.A. DE C.V.</v>
          </cell>
        </row>
        <row r="48993">
          <cell r="C48993">
            <v>441</v>
          </cell>
          <cell r="D48993" t="str">
            <v>BIMBO</v>
          </cell>
        </row>
        <row r="48994">
          <cell r="C48994">
            <v>444</v>
          </cell>
          <cell r="D48994" t="str">
            <v>BIMBO</v>
          </cell>
        </row>
        <row r="48995">
          <cell r="C48995">
            <v>29</v>
          </cell>
          <cell r="D48995" t="str">
            <v>CERVECERIA CUAUHTEMOC MOCTEZUMA SA DE CV</v>
          </cell>
        </row>
        <row r="48996">
          <cell r="C48996">
            <v>249</v>
          </cell>
          <cell r="D48996" t="str">
            <v>ASHLAND CHEMICAL DE MEXICO, S.A. DE C.V.</v>
          </cell>
        </row>
        <row r="48997">
          <cell r="C48997">
            <v>179</v>
          </cell>
          <cell r="D48997" t="str">
            <v>TBG APPAREL S DE RL DE CV</v>
          </cell>
        </row>
        <row r="48998">
          <cell r="C48998">
            <v>436</v>
          </cell>
          <cell r="D48998" t="str">
            <v>CERVECERIA PANAMA, S.A.</v>
          </cell>
        </row>
        <row r="48999">
          <cell r="C48999">
            <v>436</v>
          </cell>
          <cell r="D48999" t="str">
            <v>CERVECERIA PANAMA, S.A.</v>
          </cell>
        </row>
        <row r="49000">
          <cell r="C49000">
            <v>436</v>
          </cell>
          <cell r="D49000" t="str">
            <v>CERVECERIA PANAMA, S.A.</v>
          </cell>
        </row>
        <row r="49001">
          <cell r="C49001">
            <v>436</v>
          </cell>
          <cell r="D49001" t="str">
            <v>CERVECERIA PANAMA, S.A.</v>
          </cell>
        </row>
        <row r="49002">
          <cell r="C49002">
            <v>436</v>
          </cell>
          <cell r="D49002" t="str">
            <v>CERVECERIA PANAMA, S.A.</v>
          </cell>
        </row>
        <row r="49003">
          <cell r="C49003">
            <v>436</v>
          </cell>
          <cell r="D49003" t="str">
            <v>CERVECERIA PANAMA, S.A.</v>
          </cell>
        </row>
        <row r="49004">
          <cell r="C49004">
            <v>520</v>
          </cell>
          <cell r="D49004" t="str">
            <v>MIGUEL ANGEL SALINAS NILSON</v>
          </cell>
        </row>
        <row r="49005">
          <cell r="C49005">
            <v>527</v>
          </cell>
          <cell r="D49005" t="str">
            <v>PICSA DE MEXICO INTERNACIONAL</v>
          </cell>
        </row>
        <row r="49006">
          <cell r="C49006">
            <v>184</v>
          </cell>
          <cell r="D49006" t="str">
            <v>CUEROMEX WET BLUE SA DE CV</v>
          </cell>
        </row>
        <row r="49007">
          <cell r="C49007">
            <v>184</v>
          </cell>
          <cell r="D49007" t="str">
            <v>CUEROMEX WET BLUE SA DE CV</v>
          </cell>
        </row>
        <row r="49008">
          <cell r="C49008">
            <v>490</v>
          </cell>
          <cell r="D49008" t="str">
            <v>INDUSTRIA QUIMICA PQT</v>
          </cell>
        </row>
        <row r="49009">
          <cell r="C49009">
            <v>490</v>
          </cell>
          <cell r="D49009" t="str">
            <v>INDUSTRIA QUIMICA PQT</v>
          </cell>
        </row>
        <row r="49010">
          <cell r="C49010">
            <v>500</v>
          </cell>
          <cell r="D49010" t="str">
            <v>HEINEKEN PERU SAC</v>
          </cell>
        </row>
        <row r="49011">
          <cell r="C49011">
            <v>500</v>
          </cell>
          <cell r="D49011" t="str">
            <v>HEINEKEN PERU SAC</v>
          </cell>
        </row>
        <row r="49012">
          <cell r="C49012">
            <v>249</v>
          </cell>
          <cell r="D49012" t="str">
            <v>ASHLAND CHEMICAL DE MEXICO, S.A. DE C.V.</v>
          </cell>
        </row>
        <row r="49013">
          <cell r="C49013">
            <v>249</v>
          </cell>
          <cell r="D49013" t="str">
            <v>ASHLAND CHEMICAL DE MEXICO, S.A. DE C.V.</v>
          </cell>
        </row>
        <row r="49014">
          <cell r="C49014">
            <v>249</v>
          </cell>
          <cell r="D49014" t="str">
            <v>ASHLAND CHEMICAL DE MEXICO, S.A. DE C.V.</v>
          </cell>
        </row>
        <row r="49015">
          <cell r="C49015">
            <v>67</v>
          </cell>
          <cell r="D49015" t="str">
            <v>GELITA MEXICO S DE RL DE CV</v>
          </cell>
        </row>
        <row r="49016">
          <cell r="C49016" t="str">
            <v>MOSTR</v>
          </cell>
          <cell r="D49016" t="str">
            <v>VENTAS DE MOSTRADOR</v>
          </cell>
        </row>
        <row r="49017">
          <cell r="C49017" t="str">
            <v>MOSTR</v>
          </cell>
          <cell r="D49017" t="str">
            <v>VENTAS DE MOSTRADOR</v>
          </cell>
        </row>
        <row r="49018">
          <cell r="C49018" t="str">
            <v>MOSTR</v>
          </cell>
          <cell r="D49018" t="str">
            <v>VENTAS DE MOSTRADOR</v>
          </cell>
        </row>
        <row r="49019">
          <cell r="C49019">
            <v>134</v>
          </cell>
          <cell r="D49019" t="str">
            <v>QUIMICA HERNANDEZ RAMIREZ SA DE CV</v>
          </cell>
        </row>
        <row r="49020">
          <cell r="C49020">
            <v>134</v>
          </cell>
          <cell r="D49020" t="str">
            <v>QUIMICA HERNANDEZ RAMIREZ SA DE CV</v>
          </cell>
        </row>
        <row r="49021">
          <cell r="C49021">
            <v>134</v>
          </cell>
          <cell r="D49021" t="str">
            <v>QUIMICA HERNANDEZ RAMIREZ SA DE CV</v>
          </cell>
        </row>
        <row r="49022">
          <cell r="C49022">
            <v>134</v>
          </cell>
          <cell r="D49022" t="str">
            <v>QUIMICA HERNANDEZ RAMIREZ SA DE CV</v>
          </cell>
        </row>
        <row r="49023">
          <cell r="C49023">
            <v>39</v>
          </cell>
          <cell r="D49023" t="str">
            <v>CITROJUGO SA DE CV</v>
          </cell>
        </row>
        <row r="49024">
          <cell r="C49024">
            <v>39</v>
          </cell>
          <cell r="D49024" t="str">
            <v>CITROJUGO SA DE CV</v>
          </cell>
        </row>
        <row r="49025">
          <cell r="C49025">
            <v>249</v>
          </cell>
          <cell r="D49025" t="str">
            <v>ASHLAND CHEMICAL DE MEXICO, S.A. DE C.V.</v>
          </cell>
        </row>
        <row r="49026">
          <cell r="C49026">
            <v>179</v>
          </cell>
          <cell r="D49026" t="str">
            <v>TBG APPAREL S DE RL DE CV</v>
          </cell>
        </row>
        <row r="49027">
          <cell r="C49027">
            <v>249</v>
          </cell>
          <cell r="D49027" t="str">
            <v>ASHLAND CHEMICAL DE MEXICO, S.A. DE C.V.</v>
          </cell>
        </row>
        <row r="49028">
          <cell r="C49028">
            <v>249</v>
          </cell>
          <cell r="D49028" t="str">
            <v>ASHLAND CHEMICAL DE MEXICO, S.A. DE C.V.</v>
          </cell>
        </row>
        <row r="49029">
          <cell r="C49029">
            <v>89</v>
          </cell>
          <cell r="D49029" t="str">
            <v>KERRY INGREDIENTS DE MEXICO SA DE CV</v>
          </cell>
        </row>
        <row r="49030">
          <cell r="C49030">
            <v>482</v>
          </cell>
          <cell r="D49030" t="str">
            <v>PRODUCTOS LACTEOS LA PROVIDENCIA</v>
          </cell>
        </row>
        <row r="49031">
          <cell r="C49031">
            <v>15</v>
          </cell>
          <cell r="D49031" t="str">
            <v>AVIGM SA DE CV</v>
          </cell>
        </row>
        <row r="49032">
          <cell r="C49032">
            <v>378</v>
          </cell>
          <cell r="D49032" t="str">
            <v>STONE LAV, S.A. DE C.V.</v>
          </cell>
        </row>
        <row r="49033">
          <cell r="C49033">
            <v>533</v>
          </cell>
          <cell r="D49033" t="str">
            <v>JUAN ANTONIO ROMERO FIERRO</v>
          </cell>
        </row>
        <row r="49034">
          <cell r="C49034">
            <v>179</v>
          </cell>
          <cell r="D49034" t="str">
            <v>TBG APPAREL S DE RL DE CV</v>
          </cell>
        </row>
        <row r="49035">
          <cell r="C49035">
            <v>249</v>
          </cell>
          <cell r="D49035" t="str">
            <v>ASHLAND CHEMICAL DE MEXICO, S.A. DE C.V.</v>
          </cell>
        </row>
        <row r="49036">
          <cell r="C49036">
            <v>249</v>
          </cell>
          <cell r="D49036" t="str">
            <v>ASHLAND CHEMICAL DE MEXICO, S.A. DE C.V.</v>
          </cell>
        </row>
        <row r="49037">
          <cell r="C49037">
            <v>249</v>
          </cell>
          <cell r="D49037" t="str">
            <v>ASHLAND CHEMICAL DE MEXICO, S.A. DE C.V.</v>
          </cell>
        </row>
        <row r="49038">
          <cell r="C49038">
            <v>441</v>
          </cell>
          <cell r="D49038" t="str">
            <v>BIMBO</v>
          </cell>
        </row>
        <row r="49039">
          <cell r="C49039">
            <v>184</v>
          </cell>
          <cell r="D49039" t="str">
            <v>CUEROMEX WET BLUE SA DE CV</v>
          </cell>
        </row>
        <row r="49040">
          <cell r="C49040">
            <v>184</v>
          </cell>
          <cell r="D49040" t="str">
            <v>CUEROMEX WET BLUE SA DE CV</v>
          </cell>
        </row>
        <row r="49041">
          <cell r="C49041">
            <v>471</v>
          </cell>
          <cell r="D49041" t="str">
            <v>ALIMENTINNA</v>
          </cell>
        </row>
        <row r="49042">
          <cell r="C49042">
            <v>100</v>
          </cell>
          <cell r="D49042" t="str">
            <v>MANUFACTURAS KALTEX SA DE CV</v>
          </cell>
        </row>
        <row r="49043">
          <cell r="C49043">
            <v>100</v>
          </cell>
          <cell r="D49043" t="str">
            <v>MANUFACTURAS KALTEX SA DE CV</v>
          </cell>
        </row>
        <row r="49044">
          <cell r="C49044">
            <v>100</v>
          </cell>
          <cell r="D49044" t="str">
            <v>MANUFACTURAS KALTEX SA DE CV</v>
          </cell>
        </row>
        <row r="49045">
          <cell r="C49045">
            <v>490</v>
          </cell>
          <cell r="D49045" t="str">
            <v>INDUSTRIA QUIMICA PQT</v>
          </cell>
        </row>
        <row r="49046">
          <cell r="C49046">
            <v>179</v>
          </cell>
          <cell r="D49046" t="str">
            <v>TBG APPAREL S DE RL DE CV</v>
          </cell>
        </row>
        <row r="49047">
          <cell r="C49047">
            <v>536</v>
          </cell>
          <cell r="D49047" t="str">
            <v>LUIS JHOSMAR GONZALEZ AGUILERA</v>
          </cell>
        </row>
        <row r="49048">
          <cell r="C49048">
            <v>249</v>
          </cell>
          <cell r="D49048" t="str">
            <v>ASHLAND CHEMICAL DE MEXICO, S.A. DE C.V.</v>
          </cell>
        </row>
        <row r="49049">
          <cell r="C49049">
            <v>179</v>
          </cell>
          <cell r="D49049" t="str">
            <v>TBG APPAREL S DE RL DE CV</v>
          </cell>
        </row>
        <row r="49050">
          <cell r="C49050">
            <v>144</v>
          </cell>
          <cell r="D49050" t="str">
            <v>SUELAS WYNY SA DE CV</v>
          </cell>
        </row>
        <row r="49051">
          <cell r="C49051">
            <v>107</v>
          </cell>
          <cell r="D49051" t="str">
            <v>MICHEL ONTIVEROS PABLO IGNACIO</v>
          </cell>
        </row>
        <row r="49052">
          <cell r="C49052">
            <v>107</v>
          </cell>
          <cell r="D49052" t="str">
            <v>MICHEL ONTIVEROS PABLO IGNACIO</v>
          </cell>
        </row>
        <row r="49053">
          <cell r="C49053" t="str">
            <v>MOSTR</v>
          </cell>
          <cell r="D49053" t="str">
            <v>VENTAS DE MOSTRADOR</v>
          </cell>
        </row>
        <row r="49054">
          <cell r="C49054">
            <v>179</v>
          </cell>
          <cell r="D49054" t="str">
            <v>TBG APPAREL S DE RL DE CV</v>
          </cell>
        </row>
        <row r="49055">
          <cell r="C49055">
            <v>378</v>
          </cell>
          <cell r="D49055" t="str">
            <v>STONE LAV, S.A. DE C.V.</v>
          </cell>
        </row>
        <row r="49056">
          <cell r="C49056">
            <v>378</v>
          </cell>
          <cell r="D49056" t="str">
            <v>STONE LAV, S.A. DE C.V.</v>
          </cell>
        </row>
        <row r="49057">
          <cell r="C49057">
            <v>451</v>
          </cell>
          <cell r="D49057" t="str">
            <v>MEZCALES CASA ARMANDO, S.A. DE C.V.</v>
          </cell>
        </row>
        <row r="49058">
          <cell r="C49058">
            <v>130</v>
          </cell>
          <cell r="D49058" t="str">
            <v>PRODUCTOS PERLA, SA DE CV</v>
          </cell>
        </row>
        <row r="49059">
          <cell r="C49059">
            <v>367</v>
          </cell>
          <cell r="D49059" t="str">
            <v>WRANGLER DE MEXICO, S. DE R.L. DE C.V.</v>
          </cell>
        </row>
        <row r="49060">
          <cell r="C49060">
            <v>184</v>
          </cell>
          <cell r="D49060" t="str">
            <v>CUEROMEX WET BLUE SA DE CV</v>
          </cell>
        </row>
        <row r="49061">
          <cell r="C49061">
            <v>184</v>
          </cell>
          <cell r="D49061" t="str">
            <v>CUEROMEX WET BLUE SA DE CV</v>
          </cell>
        </row>
        <row r="49062">
          <cell r="C49062">
            <v>152</v>
          </cell>
          <cell r="D49062" t="str">
            <v>VALLE REDONDO SA DE CV</v>
          </cell>
        </row>
        <row r="49063">
          <cell r="C49063">
            <v>152</v>
          </cell>
          <cell r="D49063" t="str">
            <v>VALLE REDONDO SA DE CV</v>
          </cell>
        </row>
        <row r="49064">
          <cell r="C49064">
            <v>14</v>
          </cell>
          <cell r="D49064" t="str">
            <v>DISTRIBUIDORA TEXTIL ARTTEX, S.A. DE C.V.</v>
          </cell>
        </row>
        <row r="49065">
          <cell r="C49065">
            <v>541</v>
          </cell>
          <cell r="D49065" t="str">
            <v>MONSANTO COMERCIAL</v>
          </cell>
        </row>
        <row r="49066">
          <cell r="C49066">
            <v>541</v>
          </cell>
          <cell r="D49066" t="str">
            <v>MONSANTO COMERCIAL</v>
          </cell>
        </row>
        <row r="49067">
          <cell r="C49067">
            <v>367</v>
          </cell>
          <cell r="D49067" t="str">
            <v>WRANGLER DE MEXICO, S. DE R.L. DE C.V.</v>
          </cell>
        </row>
        <row r="49068">
          <cell r="C49068">
            <v>249</v>
          </cell>
          <cell r="D49068" t="str">
            <v>ASHLAND CHEMICAL DE MEXICO, S.A. DE C.V.</v>
          </cell>
        </row>
        <row r="49069">
          <cell r="C49069">
            <v>249</v>
          </cell>
          <cell r="D49069" t="str">
            <v>ASHLAND CHEMICAL DE MEXICO, S.A. DE C.V.</v>
          </cell>
        </row>
        <row r="49070">
          <cell r="C49070">
            <v>31</v>
          </cell>
          <cell r="D49070" t="str">
            <v>CERVECERIA CUAUHTEMOC MOCTEZUMA SA DE CV</v>
          </cell>
        </row>
        <row r="49071">
          <cell r="C49071">
            <v>31</v>
          </cell>
          <cell r="D49071" t="str">
            <v>CERVECERIA CUAUHTEMOC MOCTEZUMA SA DE CV</v>
          </cell>
        </row>
        <row r="49072">
          <cell r="C49072">
            <v>31</v>
          </cell>
          <cell r="D49072" t="str">
            <v>CERVECERIA CUAUHTEMOC MOCTEZUMA SA DE CV</v>
          </cell>
        </row>
        <row r="49073">
          <cell r="C49073">
            <v>31</v>
          </cell>
          <cell r="D49073" t="str">
            <v>CERVECERIA CUAUHTEMOC MOCTEZUMA SA DE CV</v>
          </cell>
        </row>
        <row r="49074">
          <cell r="C49074">
            <v>28</v>
          </cell>
          <cell r="D49074" t="str">
            <v>CERVECERIA CUAUHTEMOC MOCTEZUMA SA DE CV</v>
          </cell>
        </row>
        <row r="49075">
          <cell r="C49075">
            <v>28</v>
          </cell>
          <cell r="D49075" t="str">
            <v>CERVECERIA CUAUHTEMOC MOCTEZUMA SA DE CV</v>
          </cell>
        </row>
        <row r="49076">
          <cell r="C49076">
            <v>16</v>
          </cell>
          <cell r="D49076" t="str">
            <v>GRUMA</v>
          </cell>
        </row>
        <row r="49077">
          <cell r="C49077">
            <v>393</v>
          </cell>
          <cell r="D49077" t="str">
            <v>CERVECERIA CUAUHTEMOC MOCTEZUMA SA DE CV</v>
          </cell>
        </row>
        <row r="49078">
          <cell r="C49078">
            <v>393</v>
          </cell>
          <cell r="D49078" t="str">
            <v>CERVECERIA CUAUHTEMOC MOCTEZUMA SA DE CV</v>
          </cell>
        </row>
        <row r="49079">
          <cell r="C49079">
            <v>144</v>
          </cell>
          <cell r="D49079" t="str">
            <v>SUELAS WYNY SA DE CV</v>
          </cell>
        </row>
        <row r="49080">
          <cell r="C49080">
            <v>67</v>
          </cell>
          <cell r="D49080" t="str">
            <v>GELITA MEXICO S DE RL DE CV</v>
          </cell>
        </row>
        <row r="49081">
          <cell r="C49081">
            <v>525</v>
          </cell>
          <cell r="D49081" t="str">
            <v>MOLINOS AZTECA</v>
          </cell>
        </row>
        <row r="49082">
          <cell r="C49082">
            <v>177</v>
          </cell>
          <cell r="D49082" t="str">
            <v>COLOIDALES DUCHE SA DE CV</v>
          </cell>
        </row>
        <row r="49083">
          <cell r="C49083">
            <v>392</v>
          </cell>
          <cell r="D49083" t="str">
            <v>CIH INTERNATIONAL, S.A.R.L.</v>
          </cell>
        </row>
        <row r="49084">
          <cell r="C49084">
            <v>313</v>
          </cell>
          <cell r="D49084" t="str">
            <v>COMMONWEALTH BREWERY LTD</v>
          </cell>
        </row>
        <row r="49085">
          <cell r="C49085">
            <v>313</v>
          </cell>
          <cell r="D49085" t="str">
            <v>COMMONWEALTH BREWERY LTD</v>
          </cell>
        </row>
        <row r="49086">
          <cell r="C49086" t="str">
            <v>MOSTR</v>
          </cell>
          <cell r="D49086" t="str">
            <v>VENTAS DE MOSTRADOR</v>
          </cell>
        </row>
        <row r="49087">
          <cell r="C49087">
            <v>179</v>
          </cell>
          <cell r="D49087" t="str">
            <v>TBG APPAREL S DE RL DE CV</v>
          </cell>
        </row>
        <row r="49088">
          <cell r="C49088">
            <v>249</v>
          </cell>
          <cell r="D49088" t="str">
            <v>ASHLAND CHEMICAL DE MEXICO, S.A. DE C.V.</v>
          </cell>
        </row>
        <row r="49089">
          <cell r="C49089">
            <v>249</v>
          </cell>
          <cell r="D49089" t="str">
            <v>ASHLAND CHEMICAL DE MEXICO, S.A. DE C.V.</v>
          </cell>
        </row>
        <row r="49090">
          <cell r="C49090">
            <v>249</v>
          </cell>
          <cell r="D49090" t="str">
            <v>ASHLAND CHEMICAL DE MEXICO, S.A. DE C.V.</v>
          </cell>
        </row>
        <row r="49091">
          <cell r="C49091">
            <v>249</v>
          </cell>
          <cell r="D49091" t="str">
            <v>ASHLAND CHEMICAL DE MEXICO, S.A. DE C.V.</v>
          </cell>
        </row>
        <row r="49092">
          <cell r="C49092">
            <v>249</v>
          </cell>
          <cell r="D49092" t="str">
            <v>ASHLAND CHEMICAL DE MEXICO, S.A. DE C.V.</v>
          </cell>
        </row>
        <row r="49093">
          <cell r="C49093">
            <v>249</v>
          </cell>
          <cell r="D49093" t="str">
            <v>ASHLAND CHEMICAL DE MEXICO, S.A. DE C.V.</v>
          </cell>
        </row>
        <row r="49094">
          <cell r="C49094">
            <v>179</v>
          </cell>
          <cell r="D49094" t="str">
            <v>TBG APPAREL S DE RL DE CV</v>
          </cell>
        </row>
        <row r="49095">
          <cell r="C49095">
            <v>423</v>
          </cell>
          <cell r="D49095" t="str">
            <v>VISCERAS SELECTAS DEL BAJIO.S. DE R.L. DE C.V.</v>
          </cell>
        </row>
        <row r="49096">
          <cell r="C49096">
            <v>423</v>
          </cell>
          <cell r="D49096" t="str">
            <v>VISCERAS SELECTAS DEL BAJIO.S. DE R.L. DE C.V.</v>
          </cell>
        </row>
        <row r="49097">
          <cell r="C49097">
            <v>430</v>
          </cell>
          <cell r="D49097" t="str">
            <v>COMERCIALIZADORA Y DISTRIBUIDORA GLUP JEANS, S. DE R.L. DE C.V.</v>
          </cell>
        </row>
        <row r="49098">
          <cell r="C49098">
            <v>536</v>
          </cell>
          <cell r="D49098" t="str">
            <v>LUIS JHOSMAR GONZALEZ AGUILERA</v>
          </cell>
        </row>
        <row r="49099">
          <cell r="C49099">
            <v>436</v>
          </cell>
          <cell r="D49099" t="str">
            <v>CERVECERIA PANAMA, S.A.</v>
          </cell>
        </row>
        <row r="49100">
          <cell r="C49100">
            <v>436</v>
          </cell>
          <cell r="D49100" t="str">
            <v>CERVECERIA PANAMA, S.A.</v>
          </cell>
        </row>
        <row r="49101">
          <cell r="C49101">
            <v>436</v>
          </cell>
          <cell r="D49101" t="str">
            <v>CERVECERIA PANAMA, S.A.</v>
          </cell>
        </row>
        <row r="49102">
          <cell r="C49102">
            <v>436</v>
          </cell>
          <cell r="D49102" t="str">
            <v>CERVECERIA PANAMA, S.A.</v>
          </cell>
        </row>
        <row r="49103">
          <cell r="C49103">
            <v>533</v>
          </cell>
          <cell r="D49103" t="str">
            <v>JUAN ANTONIO ROMERO FIERRO</v>
          </cell>
        </row>
        <row r="49104">
          <cell r="C49104">
            <v>33</v>
          </cell>
          <cell r="D49104" t="str">
            <v>CERVECERIA CUAUHTEMOC MOCTEZUMA SA DE CV</v>
          </cell>
        </row>
        <row r="49105">
          <cell r="C49105">
            <v>33</v>
          </cell>
          <cell r="D49105" t="str">
            <v>CERVECERIA CUAUHTEMOC MOCTEZUMA SA DE CV</v>
          </cell>
        </row>
        <row r="49106">
          <cell r="C49106">
            <v>33</v>
          </cell>
          <cell r="D49106" t="str">
            <v>CERVECERIA CUAUHTEMOC MOCTEZUMA SA DE CV</v>
          </cell>
        </row>
        <row r="49107">
          <cell r="C49107">
            <v>544</v>
          </cell>
          <cell r="D49107" t="str">
            <v>CONSTANZA TOQUERO NAJAR</v>
          </cell>
        </row>
        <row r="49108">
          <cell r="C49108" t="str">
            <v>MOSTR</v>
          </cell>
          <cell r="D49108" t="str">
            <v>VENTAS DE MOSTRADOR</v>
          </cell>
        </row>
        <row r="49109">
          <cell r="C49109">
            <v>249</v>
          </cell>
          <cell r="D49109" t="str">
            <v>ASHLAND CHEMICAL DE MEXICO, S.A. DE C.V.</v>
          </cell>
        </row>
        <row r="49110">
          <cell r="C49110">
            <v>249</v>
          </cell>
          <cell r="D49110" t="str">
            <v>ASHLAND CHEMICAL DE MEXICO, S.A. DE C.V.</v>
          </cell>
        </row>
        <row r="49111">
          <cell r="C49111">
            <v>113</v>
          </cell>
          <cell r="D49111" t="str">
            <v>GRUMA</v>
          </cell>
        </row>
        <row r="49112">
          <cell r="C49112">
            <v>389</v>
          </cell>
          <cell r="D49112" t="str">
            <v>QUIMICOS VEMONT, S. DE R.L. DE C.V.</v>
          </cell>
        </row>
        <row r="49113">
          <cell r="C49113">
            <v>115</v>
          </cell>
          <cell r="D49113" t="str">
            <v>GRUMA</v>
          </cell>
        </row>
        <row r="49114">
          <cell r="C49114">
            <v>392</v>
          </cell>
          <cell r="D49114" t="str">
            <v>CIH INTERNATIONAL, S.A.R.L.</v>
          </cell>
        </row>
        <row r="49115">
          <cell r="C49115">
            <v>67</v>
          </cell>
          <cell r="D49115" t="str">
            <v>GELITA MEXICO S DE RL DE CV</v>
          </cell>
        </row>
        <row r="49116">
          <cell r="C49116">
            <v>177</v>
          </cell>
          <cell r="D49116" t="str">
            <v>COLOIDALES DUCHE SA DE CV</v>
          </cell>
        </row>
        <row r="49117">
          <cell r="C49117">
            <v>184</v>
          </cell>
          <cell r="D49117" t="str">
            <v>CUEROMEX WET BLUE SA DE CV</v>
          </cell>
        </row>
        <row r="49118">
          <cell r="C49118">
            <v>184</v>
          </cell>
          <cell r="D49118" t="str">
            <v>CUEROMEX WET BLUE SA DE CV</v>
          </cell>
        </row>
        <row r="49119">
          <cell r="C49119">
            <v>184</v>
          </cell>
          <cell r="D49119" t="str">
            <v>CUEROMEX WET BLUE SA DE CV</v>
          </cell>
        </row>
        <row r="49120">
          <cell r="C49120">
            <v>112</v>
          </cell>
          <cell r="D49120" t="str">
            <v>GRUMA</v>
          </cell>
        </row>
        <row r="49121">
          <cell r="C49121">
            <v>112</v>
          </cell>
          <cell r="D49121" t="str">
            <v>GRUMA</v>
          </cell>
        </row>
        <row r="49122">
          <cell r="C49122">
            <v>527</v>
          </cell>
          <cell r="D49122" t="str">
            <v>PICSA DE MEXICO INTERNACIONAL</v>
          </cell>
        </row>
        <row r="49123">
          <cell r="C49123">
            <v>144</v>
          </cell>
          <cell r="D49123" t="str">
            <v>SUELAS WYNY SA DE CV</v>
          </cell>
        </row>
        <row r="49124">
          <cell r="C49124">
            <v>249</v>
          </cell>
          <cell r="D49124" t="str">
            <v>ASHLAND CHEMICAL DE MEXICO, S.A. DE C.V.</v>
          </cell>
        </row>
        <row r="49125">
          <cell r="C49125">
            <v>249</v>
          </cell>
          <cell r="D49125" t="str">
            <v>ASHLAND CHEMICAL DE MEXICO, S.A. DE C.V.</v>
          </cell>
        </row>
        <row r="49126">
          <cell r="C49126">
            <v>179</v>
          </cell>
          <cell r="D49126" t="str">
            <v>TBG APPAREL S DE RL DE CV</v>
          </cell>
        </row>
        <row r="49127">
          <cell r="C49127" t="str">
            <v>MOSTR</v>
          </cell>
          <cell r="D49127" t="str">
            <v>VENTAS DE MOSTRADOR</v>
          </cell>
        </row>
        <row r="49128">
          <cell r="C49128">
            <v>521</v>
          </cell>
          <cell r="D49128" t="str">
            <v>NUPLEN COMERCIALIZADORA</v>
          </cell>
        </row>
        <row r="49129">
          <cell r="C49129">
            <v>134</v>
          </cell>
          <cell r="D49129" t="str">
            <v>QUIMICA HERNANDEZ RAMIREZ SA DE CV</v>
          </cell>
        </row>
        <row r="49130">
          <cell r="C49130">
            <v>179</v>
          </cell>
          <cell r="D49130" t="str">
            <v>TBG APPAREL S DE RL DE CV</v>
          </cell>
        </row>
        <row r="49131">
          <cell r="C49131">
            <v>179</v>
          </cell>
          <cell r="D49131" t="str">
            <v>TBG APPAREL S DE RL DE CV</v>
          </cell>
        </row>
        <row r="49132">
          <cell r="C49132">
            <v>530</v>
          </cell>
          <cell r="D49132" t="str">
            <v>KKT TEXTILES MEXICO</v>
          </cell>
        </row>
        <row r="49133">
          <cell r="C49133">
            <v>443</v>
          </cell>
          <cell r="D49133" t="str">
            <v>BIMBO</v>
          </cell>
        </row>
        <row r="49134">
          <cell r="C49134">
            <v>444</v>
          </cell>
          <cell r="D49134" t="str">
            <v>BIMBO</v>
          </cell>
        </row>
        <row r="49135">
          <cell r="C49135">
            <v>179</v>
          </cell>
          <cell r="D49135" t="str">
            <v>TBG APPAREL S DE RL DE CV</v>
          </cell>
        </row>
        <row r="49136">
          <cell r="C49136">
            <v>249</v>
          </cell>
          <cell r="D49136" t="str">
            <v>ASHLAND CHEMICAL DE MEXICO, S.A. DE C.V.</v>
          </cell>
        </row>
        <row r="49137">
          <cell r="C49137">
            <v>249</v>
          </cell>
          <cell r="D49137" t="str">
            <v>ASHLAND CHEMICAL DE MEXICO, S.A. DE C.V.</v>
          </cell>
        </row>
        <row r="49138">
          <cell r="C49138">
            <v>527</v>
          </cell>
          <cell r="D49138" t="str">
            <v>PICSA DE MEXICO INTERNACIONAL</v>
          </cell>
        </row>
        <row r="49139">
          <cell r="C49139">
            <v>199</v>
          </cell>
          <cell r="D49139" t="str">
            <v>ANILINAS Y QUIMICOS TEXTILES SA DE CV</v>
          </cell>
        </row>
        <row r="49140">
          <cell r="C49140">
            <v>199</v>
          </cell>
          <cell r="D49140" t="str">
            <v>ANILINAS Y QUIMICOS TEXTILES SA DE CV</v>
          </cell>
        </row>
        <row r="49141">
          <cell r="C49141">
            <v>249</v>
          </cell>
          <cell r="D49141" t="str">
            <v>ASHLAND CHEMICAL DE MEXICO, S.A. DE C.V.</v>
          </cell>
        </row>
        <row r="49142">
          <cell r="C49142">
            <v>249</v>
          </cell>
          <cell r="D49142" t="str">
            <v>ASHLAND CHEMICAL DE MEXICO, S.A. DE C.V.</v>
          </cell>
        </row>
        <row r="49143">
          <cell r="C49143">
            <v>520</v>
          </cell>
          <cell r="D49143" t="str">
            <v>MIGUEL ANGEL SALINAS NILSON</v>
          </cell>
        </row>
        <row r="49144">
          <cell r="C49144">
            <v>520</v>
          </cell>
          <cell r="D49144" t="str">
            <v>MIGUEL ANGEL SALINAS NILSON</v>
          </cell>
        </row>
        <row r="49145">
          <cell r="C49145">
            <v>520</v>
          </cell>
          <cell r="D49145" t="str">
            <v>MIGUEL ANGEL SALINAS NILSON</v>
          </cell>
        </row>
        <row r="49146">
          <cell r="C49146">
            <v>490</v>
          </cell>
          <cell r="D49146" t="str">
            <v>INDUSTRIA QUIMICA PQT</v>
          </cell>
        </row>
        <row r="49147">
          <cell r="C49147">
            <v>249</v>
          </cell>
          <cell r="D49147" t="str">
            <v>ASHLAND CHEMICAL DE MEXICO, S.A. DE C.V.</v>
          </cell>
        </row>
        <row r="49148">
          <cell r="C49148">
            <v>249</v>
          </cell>
          <cell r="D49148" t="str">
            <v>ASHLAND CHEMICAL DE MEXICO, S.A. DE C.V.</v>
          </cell>
        </row>
        <row r="49149">
          <cell r="C49149">
            <v>249</v>
          </cell>
          <cell r="D49149" t="str">
            <v>ASHLAND CHEMICAL DE MEXICO, S.A. DE C.V.</v>
          </cell>
        </row>
        <row r="49150">
          <cell r="C49150">
            <v>184</v>
          </cell>
          <cell r="D49150" t="str">
            <v>CUEROMEX WET BLUE SA DE CV</v>
          </cell>
        </row>
        <row r="49151">
          <cell r="C49151">
            <v>184</v>
          </cell>
          <cell r="D49151" t="str">
            <v>CUEROMEX WET BLUE SA DE CV</v>
          </cell>
        </row>
        <row r="49152">
          <cell r="C49152">
            <v>392</v>
          </cell>
          <cell r="D49152" t="str">
            <v>CIH INTERNATIONAL, S.A.R.L.</v>
          </cell>
        </row>
        <row r="49153">
          <cell r="C49153">
            <v>14</v>
          </cell>
          <cell r="D49153" t="str">
            <v>DISTRIBUIDORA TEXTIL ARTTEX, S.A. DE C.V.</v>
          </cell>
        </row>
        <row r="49154">
          <cell r="C49154">
            <v>144</v>
          </cell>
          <cell r="D49154" t="str">
            <v>SUELAS WYNY SA DE CV</v>
          </cell>
        </row>
        <row r="49155">
          <cell r="C49155" t="str">
            <v>MOSTR</v>
          </cell>
          <cell r="D49155" t="str">
            <v>VENTAS DE MOSTRADOR</v>
          </cell>
        </row>
        <row r="49156">
          <cell r="C49156" t="str">
            <v>MOSTR</v>
          </cell>
          <cell r="D49156" t="str">
            <v>VENTAS DE MOSTRADOR</v>
          </cell>
        </row>
        <row r="49157">
          <cell r="C49157">
            <v>249</v>
          </cell>
          <cell r="D49157" t="str">
            <v>ASHLAND CHEMICAL DE MEXICO, S.A. DE C.V.</v>
          </cell>
        </row>
        <row r="49158">
          <cell r="C49158">
            <v>249</v>
          </cell>
          <cell r="D49158" t="str">
            <v>ASHLAND CHEMICAL DE MEXICO, S.A. DE C.V.</v>
          </cell>
        </row>
        <row r="49159">
          <cell r="C49159">
            <v>249</v>
          </cell>
          <cell r="D49159" t="str">
            <v>ASHLAND CHEMICAL DE MEXICO, S.A. DE C.V.</v>
          </cell>
        </row>
        <row r="49160">
          <cell r="C49160">
            <v>249</v>
          </cell>
          <cell r="D49160" t="str">
            <v>ASHLAND CHEMICAL DE MEXICO, S.A. DE C.V.</v>
          </cell>
        </row>
        <row r="49161">
          <cell r="C49161">
            <v>134</v>
          </cell>
          <cell r="D49161" t="str">
            <v>QUIMICA HERNANDEZ RAMIREZ SA DE CV</v>
          </cell>
        </row>
        <row r="49162">
          <cell r="C49162">
            <v>134</v>
          </cell>
          <cell r="D49162" t="str">
            <v>QUIMICA HERNANDEZ RAMIREZ SA DE CV</v>
          </cell>
        </row>
        <row r="49163">
          <cell r="C49163">
            <v>134</v>
          </cell>
          <cell r="D49163" t="str">
            <v>QUIMICA HERNANDEZ RAMIREZ SA DE CV</v>
          </cell>
        </row>
        <row r="49164">
          <cell r="C49164">
            <v>456</v>
          </cell>
          <cell r="D49164" t="str">
            <v>PROTEINAS MARINAS Y HARINAS DE SINALOA SA DE CV</v>
          </cell>
        </row>
        <row r="49165">
          <cell r="C49165">
            <v>249</v>
          </cell>
          <cell r="D49165" t="str">
            <v>ASHLAND CHEMICAL DE MEXICO, S.A. DE C.V.</v>
          </cell>
        </row>
        <row r="49166">
          <cell r="C49166">
            <v>249</v>
          </cell>
          <cell r="D49166" t="str">
            <v>ASHLAND CHEMICAL DE MEXICO, S.A. DE C.V.</v>
          </cell>
        </row>
        <row r="49167">
          <cell r="C49167">
            <v>249</v>
          </cell>
          <cell r="D49167" t="str">
            <v>ASHLAND CHEMICAL DE MEXICO, S.A. DE C.V.</v>
          </cell>
        </row>
        <row r="49168">
          <cell r="C49168">
            <v>249</v>
          </cell>
          <cell r="D49168" t="str">
            <v>ASHLAND CHEMICAL DE MEXICO, S.A. DE C.V.</v>
          </cell>
        </row>
        <row r="49169">
          <cell r="C49169">
            <v>249</v>
          </cell>
          <cell r="D49169" t="str">
            <v>ASHLAND CHEMICAL DE MEXICO, S.A. DE C.V.</v>
          </cell>
        </row>
        <row r="49170">
          <cell r="C49170">
            <v>249</v>
          </cell>
          <cell r="D49170" t="str">
            <v>ASHLAND CHEMICAL DE MEXICO, S.A. DE C.V.</v>
          </cell>
        </row>
        <row r="49171">
          <cell r="C49171">
            <v>249</v>
          </cell>
          <cell r="D49171" t="str">
            <v>ASHLAND CHEMICAL DE MEXICO, S.A. DE C.V.</v>
          </cell>
        </row>
        <row r="49172">
          <cell r="C49172">
            <v>249</v>
          </cell>
          <cell r="D49172" t="str">
            <v>ASHLAND CHEMICAL DE MEXICO, S.A. DE C.V.</v>
          </cell>
        </row>
        <row r="49173">
          <cell r="C49173">
            <v>533</v>
          </cell>
          <cell r="D49173" t="str">
            <v>JUAN ANTONIO ROMERO FIERRO</v>
          </cell>
        </row>
        <row r="49174">
          <cell r="C49174">
            <v>179</v>
          </cell>
          <cell r="D49174" t="str">
            <v>TBG APPAREL S DE RL DE CV</v>
          </cell>
        </row>
        <row r="49175">
          <cell r="C49175">
            <v>179</v>
          </cell>
          <cell r="D49175" t="str">
            <v>TBG APPAREL S DE RL DE CV</v>
          </cell>
        </row>
        <row r="49176">
          <cell r="C49176">
            <v>40</v>
          </cell>
          <cell r="D49176" t="str">
            <v>CITROLIM SA DE CV</v>
          </cell>
        </row>
        <row r="49177">
          <cell r="C49177">
            <v>346</v>
          </cell>
          <cell r="D49177" t="str">
            <v>EXAGROMERICA, S.C. DE R.L. DE C.V.</v>
          </cell>
        </row>
        <row r="49178">
          <cell r="C49178">
            <v>409</v>
          </cell>
          <cell r="D49178" t="str">
            <v>INGENIERO FRANCISCO QUINZAÑOS Y CIA SA DE CV</v>
          </cell>
        </row>
        <row r="49179">
          <cell r="C49179">
            <v>440</v>
          </cell>
          <cell r="D49179" t="str">
            <v>BIMBO</v>
          </cell>
        </row>
        <row r="49180">
          <cell r="C49180">
            <v>337</v>
          </cell>
          <cell r="D49180" t="str">
            <v>CERVECERIA CUAUHTEMOC MOCTEZUMA SA DE CV</v>
          </cell>
        </row>
        <row r="49181">
          <cell r="C49181">
            <v>337</v>
          </cell>
          <cell r="D49181" t="str">
            <v>CERVECERIA CUAUHTEMOC MOCTEZUMA SA DE CV</v>
          </cell>
        </row>
        <row r="49182">
          <cell r="C49182">
            <v>337</v>
          </cell>
          <cell r="D49182" t="str">
            <v>CERVECERIA CUAUHTEMOC MOCTEZUMA SA DE CV</v>
          </cell>
        </row>
        <row r="49183">
          <cell r="C49183">
            <v>41</v>
          </cell>
          <cell r="D49183" t="str">
            <v>COMERCIALIZADORA EL ORO SA  DE CV</v>
          </cell>
        </row>
        <row r="49184">
          <cell r="C49184">
            <v>41</v>
          </cell>
          <cell r="D49184" t="str">
            <v>COMERCIALIZADORA EL ORO SA  DE CV</v>
          </cell>
        </row>
        <row r="49185">
          <cell r="C49185">
            <v>41</v>
          </cell>
          <cell r="D49185" t="str">
            <v>COMERCIALIZADORA EL ORO SA  DE CV</v>
          </cell>
        </row>
        <row r="49186">
          <cell r="C49186">
            <v>41</v>
          </cell>
          <cell r="D49186" t="str">
            <v>COMERCIALIZADORA EL ORO SA  DE CV</v>
          </cell>
        </row>
        <row r="49187">
          <cell r="C49187">
            <v>41</v>
          </cell>
          <cell r="D49187" t="str">
            <v>COMERCIALIZADORA EL ORO SA  DE CV</v>
          </cell>
        </row>
        <row r="49188">
          <cell r="C49188">
            <v>104</v>
          </cell>
          <cell r="D49188" t="str">
            <v>MEJORPLUS SA DE CV</v>
          </cell>
        </row>
        <row r="49189">
          <cell r="C49189">
            <v>490</v>
          </cell>
          <cell r="D49189" t="str">
            <v>INDUSTRIA QUIMICA PQT</v>
          </cell>
        </row>
        <row r="49190">
          <cell r="C49190">
            <v>490</v>
          </cell>
          <cell r="D49190" t="str">
            <v>INDUSTRIA QUIMICA PQT</v>
          </cell>
        </row>
        <row r="49191">
          <cell r="C49191">
            <v>184</v>
          </cell>
          <cell r="D49191" t="str">
            <v>CUEROMEX WET BLUE SA DE CV</v>
          </cell>
        </row>
        <row r="49192">
          <cell r="C49192">
            <v>184</v>
          </cell>
          <cell r="D49192" t="str">
            <v>CUEROMEX WET BLUE SA DE CV</v>
          </cell>
        </row>
        <row r="49193">
          <cell r="C49193">
            <v>249</v>
          </cell>
          <cell r="D49193" t="str">
            <v>ASHLAND CHEMICAL DE MEXICO, S.A. DE C.V.</v>
          </cell>
        </row>
        <row r="49194">
          <cell r="C49194">
            <v>249</v>
          </cell>
          <cell r="D49194" t="str">
            <v>ASHLAND CHEMICAL DE MEXICO, S.A. DE C.V.</v>
          </cell>
        </row>
        <row r="49195">
          <cell r="C49195">
            <v>249</v>
          </cell>
          <cell r="D49195" t="str">
            <v>ASHLAND CHEMICAL DE MEXICO, S.A. DE C.V.</v>
          </cell>
        </row>
        <row r="49196">
          <cell r="C49196">
            <v>249</v>
          </cell>
          <cell r="D49196" t="str">
            <v>ASHLAND CHEMICAL DE MEXICO, S.A. DE C.V.</v>
          </cell>
        </row>
        <row r="49197">
          <cell r="C49197" t="str">
            <v>MOSTR</v>
          </cell>
          <cell r="D49197" t="str">
            <v>VENTAS DE MOSTRADOR</v>
          </cell>
        </row>
        <row r="49198">
          <cell r="C49198" t="str">
            <v>MOSTR</v>
          </cell>
          <cell r="D49198" t="str">
            <v>VENTAS DE MOSTRADOR</v>
          </cell>
        </row>
        <row r="49199">
          <cell r="C49199" t="str">
            <v>MOSTR</v>
          </cell>
          <cell r="D49199" t="str">
            <v>VENTAS DE MOSTRADOR</v>
          </cell>
        </row>
        <row r="49200">
          <cell r="C49200">
            <v>482</v>
          </cell>
          <cell r="D49200" t="str">
            <v>PRODUCTOS LACTEOS LA PROVIDENCIA</v>
          </cell>
        </row>
        <row r="49201">
          <cell r="C49201">
            <v>540</v>
          </cell>
          <cell r="D49201" t="str">
            <v>LANPRO</v>
          </cell>
        </row>
        <row r="49202">
          <cell r="C49202">
            <v>540</v>
          </cell>
          <cell r="D49202" t="str">
            <v>LANPRO</v>
          </cell>
        </row>
        <row r="49203">
          <cell r="C49203">
            <v>144</v>
          </cell>
          <cell r="D49203" t="str">
            <v>SUELAS WYNY SA DE CV</v>
          </cell>
        </row>
        <row r="49204">
          <cell r="C49204">
            <v>392</v>
          </cell>
          <cell r="D49204" t="str">
            <v>CIH INTERNATIONAL, S.A.R.L.</v>
          </cell>
        </row>
        <row r="49205">
          <cell r="C49205">
            <v>337</v>
          </cell>
          <cell r="D49205" t="str">
            <v>CERVECERIA CUAUHTEMOC MOCTEZUMA SA DE CV</v>
          </cell>
        </row>
        <row r="49206">
          <cell r="C49206">
            <v>533</v>
          </cell>
          <cell r="D49206" t="str">
            <v>JUAN ANTONIO ROMERO FIERRO</v>
          </cell>
        </row>
        <row r="49207">
          <cell r="C49207">
            <v>249</v>
          </cell>
          <cell r="D49207" t="str">
            <v>ASHLAND CHEMICAL DE MEXICO, S.A. DE C.V.</v>
          </cell>
        </row>
        <row r="49208">
          <cell r="C49208">
            <v>249</v>
          </cell>
          <cell r="D49208" t="str">
            <v>ASHLAND CHEMICAL DE MEXICO, S.A. DE C.V.</v>
          </cell>
        </row>
        <row r="49209">
          <cell r="C49209">
            <v>249</v>
          </cell>
          <cell r="D49209" t="str">
            <v>ASHLAND CHEMICAL DE MEXICO, S.A. DE C.V.</v>
          </cell>
        </row>
        <row r="49210">
          <cell r="C49210">
            <v>382</v>
          </cell>
          <cell r="D49210" t="str">
            <v>PC BIOLOGICS, S.A. DE C.V.</v>
          </cell>
        </row>
        <row r="49211">
          <cell r="C49211">
            <v>199</v>
          </cell>
          <cell r="D49211" t="str">
            <v>ANILINAS Y QUIMICOS TEXTILES SA DE CV</v>
          </cell>
        </row>
        <row r="49212">
          <cell r="C49212">
            <v>199</v>
          </cell>
          <cell r="D49212" t="str">
            <v>ANILINAS Y QUIMICOS TEXTILES SA DE CV</v>
          </cell>
        </row>
        <row r="49213">
          <cell r="C49213">
            <v>390</v>
          </cell>
          <cell r="D49213" t="str">
            <v>PRODUCTORA DE ALIMENTOS MEXICANOS, S.A. DE C.V.</v>
          </cell>
        </row>
        <row r="49214">
          <cell r="C49214">
            <v>249</v>
          </cell>
          <cell r="D49214" t="str">
            <v>ASHLAND CHEMICAL DE MEXICO, S.A. DE C.V.</v>
          </cell>
        </row>
        <row r="49215">
          <cell r="C49215">
            <v>249</v>
          </cell>
          <cell r="D49215" t="str">
            <v>ASHLAND CHEMICAL DE MEXICO, S.A. DE C.V.</v>
          </cell>
        </row>
        <row r="49216">
          <cell r="C49216">
            <v>179</v>
          </cell>
          <cell r="D49216" t="str">
            <v>TBG APPAREL S DE RL DE CV</v>
          </cell>
        </row>
        <row r="49217">
          <cell r="C49217">
            <v>16</v>
          </cell>
          <cell r="D49217" t="str">
            <v>GRUMA</v>
          </cell>
        </row>
        <row r="49218">
          <cell r="C49218">
            <v>306</v>
          </cell>
          <cell r="D49218" t="str">
            <v>GRIFFITH FOODS, S.A. DE C.V.</v>
          </cell>
        </row>
        <row r="49219">
          <cell r="C49219">
            <v>306</v>
          </cell>
          <cell r="D49219" t="str">
            <v>GRIFFITH FOODS, S.A. DE C.V.</v>
          </cell>
        </row>
        <row r="49220">
          <cell r="C49220">
            <v>306</v>
          </cell>
          <cell r="D49220" t="str">
            <v>GRIFFITH FOODS, S.A. DE C.V.</v>
          </cell>
        </row>
        <row r="49221">
          <cell r="C49221">
            <v>249</v>
          </cell>
          <cell r="D49221" t="str">
            <v>ASHLAND CHEMICAL DE MEXICO, S.A. DE C.V.</v>
          </cell>
        </row>
        <row r="49222">
          <cell r="C49222">
            <v>179</v>
          </cell>
          <cell r="D49222" t="str">
            <v>TBG APPAREL S DE RL DE CV</v>
          </cell>
        </row>
        <row r="49223">
          <cell r="C49223">
            <v>179</v>
          </cell>
          <cell r="D49223" t="str">
            <v>TBG APPAREL S DE RL DE CV</v>
          </cell>
        </row>
        <row r="49224">
          <cell r="C49224">
            <v>378</v>
          </cell>
          <cell r="D49224" t="str">
            <v>STONE LAV, S.A. DE C.V.</v>
          </cell>
        </row>
        <row r="49225">
          <cell r="C49225">
            <v>378</v>
          </cell>
          <cell r="D49225" t="str">
            <v>STONE LAV, S.A. DE C.V.</v>
          </cell>
        </row>
        <row r="49226">
          <cell r="C49226">
            <v>249</v>
          </cell>
          <cell r="D49226" t="str">
            <v>ASHLAND CHEMICAL DE MEXICO, S.A. DE C.V.</v>
          </cell>
        </row>
        <row r="49227">
          <cell r="C49227">
            <v>249</v>
          </cell>
          <cell r="D49227" t="str">
            <v>ASHLAND CHEMICAL DE MEXICO, S.A. DE C.V.</v>
          </cell>
        </row>
        <row r="49228">
          <cell r="C49228">
            <v>249</v>
          </cell>
          <cell r="D49228" t="str">
            <v>ASHLAND CHEMICAL DE MEXICO, S.A. DE C.V.</v>
          </cell>
        </row>
        <row r="49229">
          <cell r="C49229">
            <v>30</v>
          </cell>
          <cell r="D49229" t="str">
            <v>CERVECERIA CUAUHTEMOC MOCTEZUMA SA DE CV</v>
          </cell>
        </row>
        <row r="49230">
          <cell r="C49230">
            <v>14</v>
          </cell>
          <cell r="D49230" t="str">
            <v>DISTRIBUIDORA TEXTIL ARTTEX, S.A. DE C.V.</v>
          </cell>
        </row>
        <row r="49231">
          <cell r="C49231">
            <v>184</v>
          </cell>
          <cell r="D49231" t="str">
            <v>CUEROMEX WET BLUE SA DE CV</v>
          </cell>
        </row>
        <row r="49232">
          <cell r="C49232">
            <v>184</v>
          </cell>
          <cell r="D49232" t="str">
            <v>CUEROMEX WET BLUE SA DE CV</v>
          </cell>
        </row>
        <row r="49233">
          <cell r="C49233">
            <v>184</v>
          </cell>
          <cell r="D49233" t="str">
            <v>CUEROMEX WET BLUE SA DE CV</v>
          </cell>
        </row>
        <row r="49234">
          <cell r="C49234">
            <v>249</v>
          </cell>
          <cell r="D49234" t="str">
            <v>ASHLAND CHEMICAL DE MEXICO, S.A. DE C.V.</v>
          </cell>
        </row>
        <row r="49235">
          <cell r="C49235">
            <v>249</v>
          </cell>
          <cell r="D49235" t="str">
            <v>ASHLAND CHEMICAL DE MEXICO, S.A. DE C.V.</v>
          </cell>
        </row>
        <row r="49236">
          <cell r="C49236">
            <v>179</v>
          </cell>
          <cell r="D49236" t="str">
            <v>TBG APPAREL S DE RL DE CV</v>
          </cell>
        </row>
        <row r="49237">
          <cell r="C49237">
            <v>440</v>
          </cell>
          <cell r="D49237" t="str">
            <v>BIMBO</v>
          </cell>
        </row>
        <row r="49238">
          <cell r="C49238">
            <v>28</v>
          </cell>
          <cell r="D49238" t="str">
            <v>CERVECERIA CUAUHTEMOC MOCTEZUMA SA DE CV</v>
          </cell>
        </row>
        <row r="49239">
          <cell r="C49239">
            <v>28</v>
          </cell>
          <cell r="D49239" t="str">
            <v>CERVECERIA CUAUHTEMOC MOCTEZUMA SA DE CV</v>
          </cell>
        </row>
        <row r="49240">
          <cell r="C49240">
            <v>28</v>
          </cell>
          <cell r="D49240" t="str">
            <v>CERVECERIA CUAUHTEMOC MOCTEZUMA SA DE CV</v>
          </cell>
        </row>
        <row r="49241">
          <cell r="C49241">
            <v>113</v>
          </cell>
          <cell r="D49241" t="str">
            <v>GRUMA</v>
          </cell>
        </row>
        <row r="49242">
          <cell r="C49242">
            <v>520</v>
          </cell>
          <cell r="D49242" t="str">
            <v>MIGUEL ANGEL SALINAS NILSON</v>
          </cell>
        </row>
        <row r="49243">
          <cell r="C49243">
            <v>520</v>
          </cell>
          <cell r="D49243" t="str">
            <v>MIGUEL ANGEL SALINAS NILSON</v>
          </cell>
        </row>
        <row r="49244">
          <cell r="C49244">
            <v>488</v>
          </cell>
          <cell r="D49244" t="str">
            <v>DISTRIBUIDORA BABYLON</v>
          </cell>
        </row>
        <row r="49245">
          <cell r="C49245">
            <v>533</v>
          </cell>
          <cell r="D49245" t="str">
            <v>JUAN ANTONIO ROMERO FIERRO</v>
          </cell>
        </row>
        <row r="49246">
          <cell r="C49246">
            <v>89</v>
          </cell>
          <cell r="D49246" t="str">
            <v>KERRY INGREDIENTS DE MEXICO SA DE CV</v>
          </cell>
        </row>
        <row r="49247">
          <cell r="C49247">
            <v>89</v>
          </cell>
          <cell r="D49247" t="str">
            <v>KERRY INGREDIENTS DE MEXICO SA DE CV</v>
          </cell>
        </row>
        <row r="49248">
          <cell r="C49248">
            <v>89</v>
          </cell>
          <cell r="D49248" t="str">
            <v>KERRY INGREDIENTS DE MEXICO SA DE CV</v>
          </cell>
        </row>
        <row r="49249">
          <cell r="C49249">
            <v>179</v>
          </cell>
          <cell r="D49249" t="str">
            <v>TBG APPAREL S DE RL DE CV</v>
          </cell>
        </row>
        <row r="49250">
          <cell r="C49250">
            <v>179</v>
          </cell>
          <cell r="D49250" t="str">
            <v>TBG APPAREL S DE RL DE CV</v>
          </cell>
        </row>
        <row r="49251">
          <cell r="C49251">
            <v>441</v>
          </cell>
          <cell r="D49251" t="str">
            <v>BIMBO</v>
          </cell>
        </row>
        <row r="49252">
          <cell r="C49252">
            <v>444</v>
          </cell>
          <cell r="D49252" t="str">
            <v>BIMBO</v>
          </cell>
        </row>
        <row r="49253">
          <cell r="C49253">
            <v>392</v>
          </cell>
          <cell r="D49253" t="str">
            <v>CIH INTERNATIONAL, S.A.R.L.</v>
          </cell>
        </row>
        <row r="49254">
          <cell r="C49254">
            <v>392</v>
          </cell>
          <cell r="D49254" t="str">
            <v>CIH INTERNATIONAL, S.A.R.L.</v>
          </cell>
        </row>
        <row r="49255">
          <cell r="C49255">
            <v>500</v>
          </cell>
          <cell r="D49255" t="str">
            <v>HEINEKEN PERU SAC</v>
          </cell>
        </row>
        <row r="49256">
          <cell r="C49256">
            <v>490</v>
          </cell>
          <cell r="D49256" t="str">
            <v>INDUSTRIA QUIMICA PQT</v>
          </cell>
        </row>
        <row r="49257">
          <cell r="C49257">
            <v>249</v>
          </cell>
          <cell r="D49257" t="str">
            <v>ASHLAND CHEMICAL DE MEXICO, S.A. DE C.V.</v>
          </cell>
        </row>
        <row r="49258">
          <cell r="C49258">
            <v>249</v>
          </cell>
          <cell r="D49258" t="str">
            <v>ASHLAND CHEMICAL DE MEXICO, S.A. DE C.V.</v>
          </cell>
        </row>
        <row r="49259">
          <cell r="C49259">
            <v>249</v>
          </cell>
          <cell r="D49259" t="str">
            <v>ASHLAND CHEMICAL DE MEXICO, S.A. DE C.V.</v>
          </cell>
        </row>
        <row r="49260">
          <cell r="C49260" t="str">
            <v>MOSTR</v>
          </cell>
          <cell r="D49260" t="str">
            <v>VENTAS DE MOSTRADOR</v>
          </cell>
        </row>
        <row r="49261">
          <cell r="C49261" t="str">
            <v>MOSTR</v>
          </cell>
          <cell r="D49261" t="str">
            <v>VENTAS DE MOSTRADOR</v>
          </cell>
        </row>
        <row r="49262">
          <cell r="C49262">
            <v>184</v>
          </cell>
          <cell r="D49262" t="str">
            <v>CUEROMEX WET BLUE SA DE CV</v>
          </cell>
        </row>
        <row r="49263">
          <cell r="C49263">
            <v>184</v>
          </cell>
          <cell r="D49263" t="str">
            <v>CUEROMEX WET BLUE SA DE CV</v>
          </cell>
        </row>
        <row r="49264">
          <cell r="C49264">
            <v>184</v>
          </cell>
          <cell r="D49264" t="str">
            <v>CUEROMEX WET BLUE SA DE CV</v>
          </cell>
        </row>
        <row r="49265">
          <cell r="C49265">
            <v>144</v>
          </cell>
          <cell r="D49265" t="str">
            <v>SUELAS WYNY SA DE CV</v>
          </cell>
        </row>
        <row r="49266">
          <cell r="C49266">
            <v>89</v>
          </cell>
          <cell r="D49266" t="str">
            <v>KERRY INGREDIENTS DE MEXICO SA DE CV</v>
          </cell>
        </row>
        <row r="49267">
          <cell r="C49267">
            <v>523</v>
          </cell>
          <cell r="D49267" t="str">
            <v>COMPAÑIA CERVECERA HERCULES</v>
          </cell>
        </row>
        <row r="49268">
          <cell r="C49268">
            <v>520</v>
          </cell>
          <cell r="D49268" t="str">
            <v>MIGUEL ANGEL SALINAS NILSON</v>
          </cell>
        </row>
        <row r="49269">
          <cell r="C49269">
            <v>520</v>
          </cell>
          <cell r="D49269" t="str">
            <v>MIGUEL ANGEL SALINAS NILSON</v>
          </cell>
        </row>
        <row r="49270">
          <cell r="C49270">
            <v>179</v>
          </cell>
          <cell r="D49270" t="str">
            <v>TBG APPAREL S DE RL DE CV</v>
          </cell>
        </row>
        <row r="49271">
          <cell r="C49271">
            <v>393</v>
          </cell>
          <cell r="D49271" t="str">
            <v>CERVECERIA CUAUHTEMOC MOCTEZUMA SA DE CV</v>
          </cell>
        </row>
        <row r="49272">
          <cell r="C49272">
            <v>429</v>
          </cell>
          <cell r="D49272" t="str">
            <v>CERVECERIA PRIMUS, S.A. DE C.V.</v>
          </cell>
        </row>
        <row r="49273">
          <cell r="C49273">
            <v>429</v>
          </cell>
          <cell r="D49273" t="str">
            <v>CERVECERIA PRIMUS, S.A. DE C.V.</v>
          </cell>
        </row>
        <row r="49274">
          <cell r="C49274">
            <v>420</v>
          </cell>
          <cell r="D49274" t="str">
            <v>PIELES SANTORO, S.A. DE C.V.</v>
          </cell>
        </row>
        <row r="49275">
          <cell r="C49275">
            <v>482</v>
          </cell>
          <cell r="D49275" t="str">
            <v>PRODUCTOS LACTEOS LA PROVIDENCIA</v>
          </cell>
        </row>
        <row r="49276">
          <cell r="C49276">
            <v>249</v>
          </cell>
          <cell r="D49276" t="str">
            <v>ASHLAND CHEMICAL DE MEXICO, S.A. DE C.V.</v>
          </cell>
        </row>
        <row r="49277">
          <cell r="C49277">
            <v>179</v>
          </cell>
          <cell r="D49277" t="str">
            <v>TBG APPAREL S DE RL DE CV</v>
          </cell>
        </row>
        <row r="49278">
          <cell r="C49278">
            <v>179</v>
          </cell>
          <cell r="D49278" t="str">
            <v>TBG APPAREL S DE RL DE CV</v>
          </cell>
        </row>
        <row r="49279">
          <cell r="C49279">
            <v>16</v>
          </cell>
          <cell r="D49279" t="str">
            <v>GRUMA</v>
          </cell>
        </row>
        <row r="49280">
          <cell r="C49280">
            <v>533</v>
          </cell>
          <cell r="D49280" t="str">
            <v>JUAN ANTONIO ROMERO FIERRO</v>
          </cell>
        </row>
        <row r="49281">
          <cell r="C49281">
            <v>249</v>
          </cell>
          <cell r="D49281" t="str">
            <v>ASHLAND CHEMICAL DE MEXICO, S.A. DE C.V.</v>
          </cell>
        </row>
        <row r="49282">
          <cell r="C49282">
            <v>134</v>
          </cell>
          <cell r="D49282" t="str">
            <v>QUIMICA HERNANDEZ RAMIREZ SA DE CV</v>
          </cell>
        </row>
        <row r="49283">
          <cell r="C49283">
            <v>134</v>
          </cell>
          <cell r="D49283" t="str">
            <v>QUIMICA HERNANDEZ RAMIREZ SA DE CV</v>
          </cell>
        </row>
        <row r="49284">
          <cell r="C49284">
            <v>134</v>
          </cell>
          <cell r="D49284" t="str">
            <v>QUIMICA HERNANDEZ RAMIREZ SA DE CV</v>
          </cell>
        </row>
        <row r="49285">
          <cell r="C49285">
            <v>179</v>
          </cell>
          <cell r="D49285" t="str">
            <v>TBG APPAREL S DE RL DE CV</v>
          </cell>
        </row>
        <row r="49286">
          <cell r="C49286">
            <v>179</v>
          </cell>
          <cell r="D49286" t="str">
            <v>TBG APPAREL S DE RL DE CV</v>
          </cell>
        </row>
        <row r="49287">
          <cell r="C49287">
            <v>490</v>
          </cell>
          <cell r="D49287" t="str">
            <v>INDUSTRIA QUIMICA PQT</v>
          </cell>
        </row>
        <row r="49288">
          <cell r="C49288">
            <v>330</v>
          </cell>
          <cell r="D49288" t="str">
            <v>QUIMICA QURTEC</v>
          </cell>
        </row>
        <row r="49289">
          <cell r="C49289">
            <v>249</v>
          </cell>
          <cell r="D49289" t="str">
            <v>ASHLAND CHEMICAL DE MEXICO, S.A. DE C.V.</v>
          </cell>
        </row>
        <row r="49290">
          <cell r="C49290">
            <v>184</v>
          </cell>
          <cell r="D49290" t="str">
            <v>CUEROMEX WET BLUE SA DE CV</v>
          </cell>
        </row>
        <row r="49291">
          <cell r="C49291">
            <v>184</v>
          </cell>
          <cell r="D49291" t="str">
            <v>CUEROMEX WET BLUE SA DE CV</v>
          </cell>
        </row>
        <row r="49292">
          <cell r="C49292">
            <v>249</v>
          </cell>
          <cell r="D49292" t="str">
            <v>ASHLAND CHEMICAL DE MEXICO, S.A. DE C.V.</v>
          </cell>
        </row>
        <row r="49293">
          <cell r="C49293">
            <v>249</v>
          </cell>
          <cell r="D49293" t="str">
            <v>ASHLAND CHEMICAL DE MEXICO, S.A. DE C.V.</v>
          </cell>
        </row>
        <row r="49294">
          <cell r="C49294">
            <v>306</v>
          </cell>
          <cell r="D49294" t="str">
            <v>GRIFFITH FOODS, S.A. DE C.V.</v>
          </cell>
        </row>
        <row r="49295">
          <cell r="C49295">
            <v>306</v>
          </cell>
          <cell r="D49295" t="str">
            <v>GRIFFITH FOODS, S.A. DE C.V.</v>
          </cell>
        </row>
        <row r="49296">
          <cell r="C49296">
            <v>249</v>
          </cell>
          <cell r="D49296" t="str">
            <v>ASHLAND CHEMICAL DE MEXICO, S.A. DE C.V.</v>
          </cell>
        </row>
        <row r="49297">
          <cell r="C49297">
            <v>249</v>
          </cell>
          <cell r="D49297" t="str">
            <v>ASHLAND CHEMICAL DE MEXICO, S.A. DE C.V.</v>
          </cell>
        </row>
        <row r="49298">
          <cell r="C49298">
            <v>249</v>
          </cell>
          <cell r="D49298" t="str">
            <v>ASHLAND CHEMICAL DE MEXICO, S.A. DE C.V.</v>
          </cell>
        </row>
        <row r="49299">
          <cell r="C49299">
            <v>249</v>
          </cell>
          <cell r="D49299" t="str">
            <v>ASHLAND CHEMICAL DE MEXICO, S.A. DE C.V.</v>
          </cell>
        </row>
        <row r="49300">
          <cell r="C49300">
            <v>249</v>
          </cell>
          <cell r="D49300" t="str">
            <v>ASHLAND CHEMICAL DE MEXICO, S.A. DE C.V.</v>
          </cell>
        </row>
        <row r="49301">
          <cell r="C49301">
            <v>342</v>
          </cell>
          <cell r="D49301" t="str">
            <v>RED STRIPE</v>
          </cell>
        </row>
        <row r="49302">
          <cell r="C49302">
            <v>342</v>
          </cell>
          <cell r="D49302" t="str">
            <v>RED STRIPE</v>
          </cell>
        </row>
        <row r="49303">
          <cell r="C49303">
            <v>249</v>
          </cell>
          <cell r="D49303" t="str">
            <v>ASHLAND CHEMICAL DE MEXICO, S.A. DE C.V.</v>
          </cell>
        </row>
        <row r="49304">
          <cell r="C49304">
            <v>177</v>
          </cell>
          <cell r="D49304" t="str">
            <v>COLOIDALES DUCHE SA DE CV</v>
          </cell>
        </row>
        <row r="49305">
          <cell r="C49305">
            <v>199</v>
          </cell>
          <cell r="D49305" t="str">
            <v>ANILINAS Y QUIMICOS TEXTILES SA DE CV</v>
          </cell>
        </row>
        <row r="49306">
          <cell r="C49306">
            <v>489</v>
          </cell>
          <cell r="D49306" t="str">
            <v>MANUFACTURERA LEE DE MEXICO</v>
          </cell>
        </row>
        <row r="49307">
          <cell r="C49307">
            <v>489</v>
          </cell>
          <cell r="D49307" t="str">
            <v>MANUFACTURERA LEE DE MEXICO</v>
          </cell>
        </row>
        <row r="49308">
          <cell r="C49308">
            <v>144</v>
          </cell>
          <cell r="D49308" t="str">
            <v>SUELAS WYNY SA DE CV</v>
          </cell>
        </row>
        <row r="49309">
          <cell r="C49309">
            <v>443</v>
          </cell>
          <cell r="D49309" t="str">
            <v>BIMBO</v>
          </cell>
        </row>
        <row r="49310">
          <cell r="C49310">
            <v>249</v>
          </cell>
          <cell r="D49310" t="str">
            <v>ASHLAND CHEMICAL DE MEXICO, S.A. DE C.V.</v>
          </cell>
        </row>
        <row r="49311">
          <cell r="C49311">
            <v>331</v>
          </cell>
          <cell r="D49311" t="str">
            <v>CARLOS ALBERTO SANDOVAL GARCIA</v>
          </cell>
        </row>
        <row r="49312">
          <cell r="C49312" t="str">
            <v>MOSTR</v>
          </cell>
          <cell r="D49312" t="str">
            <v>VENTAS DE MOSTRADOR</v>
          </cell>
        </row>
        <row r="49313">
          <cell r="C49313">
            <v>249</v>
          </cell>
          <cell r="D49313" t="str">
            <v>ASHLAND CHEMICAL DE MEXICO, S.A. DE C.V.</v>
          </cell>
        </row>
        <row r="49314">
          <cell r="C49314">
            <v>249</v>
          </cell>
          <cell r="D49314" t="str">
            <v>ASHLAND CHEMICAL DE MEXICO, S.A. DE C.V.</v>
          </cell>
        </row>
        <row r="49315">
          <cell r="C49315">
            <v>249</v>
          </cell>
          <cell r="D49315" t="str">
            <v>ASHLAND CHEMICAL DE MEXICO, S.A. DE C.V.</v>
          </cell>
        </row>
        <row r="49316">
          <cell r="C49316">
            <v>471</v>
          </cell>
          <cell r="D49316" t="str">
            <v>ALIMENTINNA</v>
          </cell>
        </row>
        <row r="49317">
          <cell r="C49317">
            <v>112</v>
          </cell>
          <cell r="D49317" t="str">
            <v>GRUMA</v>
          </cell>
        </row>
        <row r="49318">
          <cell r="C49318" t="str">
            <v>MOSTR</v>
          </cell>
          <cell r="D49318" t="str">
            <v>VENTAS DE MOSTRADOR</v>
          </cell>
        </row>
        <row r="49319">
          <cell r="C49319">
            <v>436</v>
          </cell>
          <cell r="D49319" t="str">
            <v>CERVECERIA PANAMA, S.A.</v>
          </cell>
        </row>
        <row r="49320">
          <cell r="C49320">
            <v>436</v>
          </cell>
          <cell r="D49320" t="str">
            <v>CERVECERIA PANAMA, S.A.</v>
          </cell>
        </row>
        <row r="49321">
          <cell r="C49321">
            <v>179</v>
          </cell>
          <cell r="D49321" t="str">
            <v>TBG APPAREL S DE RL DE CV</v>
          </cell>
        </row>
        <row r="49322">
          <cell r="C49322">
            <v>179</v>
          </cell>
          <cell r="D49322" t="str">
            <v>TBG APPAREL S DE RL DE CV</v>
          </cell>
        </row>
        <row r="49323">
          <cell r="C49323">
            <v>249</v>
          </cell>
          <cell r="D49323" t="str">
            <v>ASHLAND CHEMICAL DE MEXICO, S.A. DE C.V.</v>
          </cell>
        </row>
        <row r="49324">
          <cell r="C49324">
            <v>545</v>
          </cell>
          <cell r="D49324" t="str">
            <v>MARTIN FERNANDO DORANTES CARDEÑAS</v>
          </cell>
        </row>
        <row r="49325">
          <cell r="C49325">
            <v>545</v>
          </cell>
          <cell r="D49325" t="str">
            <v>MARTIN FERNANDO DORANTES CARDEÑAS</v>
          </cell>
        </row>
        <row r="49326">
          <cell r="C49326">
            <v>545</v>
          </cell>
          <cell r="D49326" t="str">
            <v>MARTIN FERNANDO DORANTES CARDEÑAS</v>
          </cell>
        </row>
        <row r="49327">
          <cell r="C49327">
            <v>249</v>
          </cell>
          <cell r="D49327" t="str">
            <v>ASHLAND CHEMICAL DE MEXICO, S.A. DE C.V.</v>
          </cell>
        </row>
        <row r="49328">
          <cell r="C49328">
            <v>464</v>
          </cell>
          <cell r="D49328" t="str">
            <v>LA CASA DE LOS ABUELOS ACAPULCO</v>
          </cell>
        </row>
        <row r="49329">
          <cell r="C49329">
            <v>464</v>
          </cell>
          <cell r="D49329" t="str">
            <v>LA CASA DE LOS ABUELOS ACAPULCO</v>
          </cell>
        </row>
        <row r="49330">
          <cell r="C49330">
            <v>337</v>
          </cell>
          <cell r="D49330" t="str">
            <v>CERVECERIA CUAUHTEMOC MOCTEZUMA SA DE CV</v>
          </cell>
        </row>
        <row r="49331">
          <cell r="C49331">
            <v>337</v>
          </cell>
          <cell r="D49331" t="str">
            <v>CERVECERIA CUAUHTEMOC MOCTEZUMA SA DE CV</v>
          </cell>
        </row>
        <row r="49332">
          <cell r="C49332">
            <v>337</v>
          </cell>
          <cell r="D49332" t="str">
            <v>CERVECERIA CUAUHTEMOC MOCTEZUMA SA DE CV</v>
          </cell>
        </row>
        <row r="49333">
          <cell r="C49333">
            <v>337</v>
          </cell>
          <cell r="D49333" t="str">
            <v>CERVECERIA CUAUHTEMOC MOCTEZUMA SA DE CV</v>
          </cell>
        </row>
        <row r="49334">
          <cell r="C49334">
            <v>14</v>
          </cell>
          <cell r="D49334" t="str">
            <v>DISTRIBUIDORA TEXTIL ARTTEX, S.A. DE C.V.</v>
          </cell>
        </row>
        <row r="49335">
          <cell r="C49335">
            <v>14</v>
          </cell>
          <cell r="D49335" t="str">
            <v>DISTRIBUIDORA TEXTIL ARTTEX, S.A. DE C.V.</v>
          </cell>
        </row>
        <row r="49336">
          <cell r="C49336">
            <v>104</v>
          </cell>
          <cell r="D49336" t="str">
            <v>MEJORPLUS SA DE CV</v>
          </cell>
        </row>
        <row r="49337">
          <cell r="C49337">
            <v>104</v>
          </cell>
          <cell r="D49337" t="str">
            <v>MEJORPLUS SA DE CV</v>
          </cell>
        </row>
        <row r="49338">
          <cell r="C49338">
            <v>104</v>
          </cell>
          <cell r="D49338" t="str">
            <v>MEJORPLUS SA DE CV</v>
          </cell>
        </row>
        <row r="49339">
          <cell r="C49339">
            <v>104</v>
          </cell>
          <cell r="D49339" t="str">
            <v>MEJORPLUS SA DE CV</v>
          </cell>
        </row>
        <row r="49340">
          <cell r="C49340">
            <v>412</v>
          </cell>
          <cell r="D49340" t="str">
            <v>PRODUCTOS AGROINDUSTRIALES DE CHIHUAHUA, SPR DE RL DE CV</v>
          </cell>
        </row>
        <row r="49341">
          <cell r="C49341">
            <v>412</v>
          </cell>
          <cell r="D49341" t="str">
            <v>PRODUCTOS AGROINDUSTRIALES DE CHIHUAHUA, SPR DE RL DE CV</v>
          </cell>
        </row>
        <row r="49342">
          <cell r="C49342">
            <v>412</v>
          </cell>
          <cell r="D49342" t="str">
            <v>PRODUCTOS AGROINDUSTRIALES DE CHIHUAHUA, SPR DE RL DE CV</v>
          </cell>
        </row>
        <row r="49343">
          <cell r="C49343">
            <v>249</v>
          </cell>
          <cell r="D49343" t="str">
            <v>ASHLAND CHEMICAL DE MEXICO, S.A. DE C.V.</v>
          </cell>
        </row>
        <row r="49344">
          <cell r="C49344">
            <v>249</v>
          </cell>
          <cell r="D49344" t="str">
            <v>ASHLAND CHEMICAL DE MEXICO, S.A. DE C.V.</v>
          </cell>
        </row>
        <row r="49345">
          <cell r="C49345">
            <v>249</v>
          </cell>
          <cell r="D49345" t="str">
            <v>ASHLAND CHEMICAL DE MEXICO, S.A. DE C.V.</v>
          </cell>
        </row>
        <row r="49346">
          <cell r="C49346">
            <v>249</v>
          </cell>
          <cell r="D49346" t="str">
            <v>ASHLAND CHEMICAL DE MEXICO, S.A. DE C.V.</v>
          </cell>
        </row>
        <row r="49347">
          <cell r="C49347">
            <v>249</v>
          </cell>
          <cell r="D49347" t="str">
            <v>ASHLAND CHEMICAL DE MEXICO, S.A. DE C.V.</v>
          </cell>
        </row>
        <row r="49348">
          <cell r="C49348">
            <v>530</v>
          </cell>
          <cell r="D49348" t="str">
            <v>KKT TEXTILES MEXICO</v>
          </cell>
        </row>
        <row r="49349">
          <cell r="C49349">
            <v>89</v>
          </cell>
          <cell r="D49349" t="str">
            <v>KERRY INGREDIENTS DE MEXICO SA DE CV</v>
          </cell>
        </row>
        <row r="49350">
          <cell r="C49350">
            <v>249</v>
          </cell>
          <cell r="D49350" t="str">
            <v>ASHLAND CHEMICAL DE MEXICO, S.A. DE C.V.</v>
          </cell>
        </row>
        <row r="49351">
          <cell r="C49351">
            <v>249</v>
          </cell>
          <cell r="D49351" t="str">
            <v>ASHLAND CHEMICAL DE MEXICO, S.A. DE C.V.</v>
          </cell>
        </row>
        <row r="49352">
          <cell r="C49352">
            <v>177</v>
          </cell>
          <cell r="D49352" t="str">
            <v>COLOIDALES DUCHE SA DE CV</v>
          </cell>
        </row>
        <row r="49353">
          <cell r="C49353">
            <v>144</v>
          </cell>
          <cell r="D49353" t="str">
            <v>SUELAS WYNY SA DE CV</v>
          </cell>
        </row>
        <row r="49354">
          <cell r="C49354">
            <v>40</v>
          </cell>
          <cell r="D49354" t="str">
            <v>CITROLIM SA DE CV</v>
          </cell>
        </row>
        <row r="49355">
          <cell r="C49355">
            <v>249</v>
          </cell>
          <cell r="D49355" t="str">
            <v>ASHLAND CHEMICAL DE MEXICO, S.A. DE C.V.</v>
          </cell>
        </row>
        <row r="49356">
          <cell r="C49356">
            <v>249</v>
          </cell>
          <cell r="D49356" t="str">
            <v>ASHLAND CHEMICAL DE MEXICO, S.A. DE C.V.</v>
          </cell>
        </row>
        <row r="49357">
          <cell r="C49357">
            <v>533</v>
          </cell>
          <cell r="D49357" t="str">
            <v>JUAN ANTONIO ROMERO FIERRO</v>
          </cell>
        </row>
        <row r="49358">
          <cell r="C49358">
            <v>507</v>
          </cell>
          <cell r="D49358" t="str">
            <v>SENSIENT FLAVORS MEXICO</v>
          </cell>
        </row>
        <row r="49359">
          <cell r="C49359">
            <v>130</v>
          </cell>
          <cell r="D49359" t="str">
            <v>PRODUCTOS PERLA, SA DE CV</v>
          </cell>
        </row>
        <row r="49360">
          <cell r="C49360">
            <v>130</v>
          </cell>
          <cell r="D49360" t="str">
            <v>PRODUCTOS PERLA, SA DE CV</v>
          </cell>
        </row>
        <row r="49361">
          <cell r="C49361">
            <v>130</v>
          </cell>
          <cell r="D49361" t="str">
            <v>PRODUCTOS PERLA, SA DE CV</v>
          </cell>
        </row>
        <row r="49362">
          <cell r="C49362">
            <v>67</v>
          </cell>
          <cell r="D49362" t="str">
            <v>GELITA MEXICO S DE RL DE CV</v>
          </cell>
        </row>
        <row r="49363">
          <cell r="C49363">
            <v>179</v>
          </cell>
          <cell r="D49363" t="str">
            <v>TBG APPAREL S DE RL DE CV</v>
          </cell>
        </row>
        <row r="49364">
          <cell r="C49364">
            <v>179</v>
          </cell>
          <cell r="D49364" t="str">
            <v>TBG APPAREL S DE RL DE CV</v>
          </cell>
        </row>
        <row r="49365">
          <cell r="C49365">
            <v>313</v>
          </cell>
          <cell r="D49365" t="str">
            <v>COMMONWEALTH BREWERY LTD</v>
          </cell>
        </row>
        <row r="49366">
          <cell r="C49366">
            <v>128</v>
          </cell>
          <cell r="D49366" t="str">
            <v>PRODUCTOS CURTIENTES SA DE CV</v>
          </cell>
        </row>
        <row r="49367">
          <cell r="C49367">
            <v>128</v>
          </cell>
          <cell r="D49367" t="str">
            <v>PRODUCTOS CURTIENTES SA DE CV</v>
          </cell>
        </row>
        <row r="49368">
          <cell r="C49368">
            <v>128</v>
          </cell>
          <cell r="D49368" t="str">
            <v>PRODUCTOS CURTIENTES SA DE CV</v>
          </cell>
        </row>
        <row r="49369">
          <cell r="C49369">
            <v>484</v>
          </cell>
          <cell r="D49369" t="str">
            <v>SERCONOMAR</v>
          </cell>
        </row>
        <row r="49370">
          <cell r="C49370">
            <v>378</v>
          </cell>
          <cell r="D49370" t="str">
            <v>STONE LAV, S.A. DE C.V.</v>
          </cell>
        </row>
        <row r="49371">
          <cell r="C49371">
            <v>378</v>
          </cell>
          <cell r="D49371" t="str">
            <v>STONE LAV, S.A. DE C.V.</v>
          </cell>
        </row>
        <row r="49372">
          <cell r="C49372">
            <v>249</v>
          </cell>
          <cell r="D49372" t="str">
            <v>ASHLAND CHEMICAL DE MEXICO, S.A. DE C.V.</v>
          </cell>
        </row>
        <row r="49373">
          <cell r="C49373">
            <v>456</v>
          </cell>
          <cell r="D49373" t="str">
            <v>PROTEINAS MARINAS Y HARINAS DE SINALOA SA DE CV</v>
          </cell>
        </row>
        <row r="49374">
          <cell r="C49374">
            <v>482</v>
          </cell>
          <cell r="D49374" t="str">
            <v>PRODUCTOS LACTEOS LA PROVIDENCIA</v>
          </cell>
        </row>
        <row r="49375">
          <cell r="C49375">
            <v>184</v>
          </cell>
          <cell r="D49375" t="str">
            <v>CUEROMEX WET BLUE SA DE CV</v>
          </cell>
        </row>
        <row r="49376">
          <cell r="C49376">
            <v>184</v>
          </cell>
          <cell r="D49376" t="str">
            <v>CUEROMEX WET BLUE SA DE CV</v>
          </cell>
        </row>
        <row r="49377">
          <cell r="C49377">
            <v>28</v>
          </cell>
          <cell r="D49377" t="str">
            <v>CERVECERIA CUAUHTEMOC MOCTEZUMA SA DE CV</v>
          </cell>
        </row>
        <row r="49378">
          <cell r="C49378">
            <v>28</v>
          </cell>
          <cell r="D49378" t="str">
            <v>CERVECERIA CUAUHTEMOC MOCTEZUMA SA DE CV</v>
          </cell>
        </row>
        <row r="49379">
          <cell r="C49379">
            <v>29</v>
          </cell>
          <cell r="D49379" t="str">
            <v>CERVECERIA CUAUHTEMOC MOCTEZUMA SA DE CV</v>
          </cell>
        </row>
        <row r="49380">
          <cell r="C49380">
            <v>29</v>
          </cell>
          <cell r="D49380" t="str">
            <v>CERVECERIA CUAUHTEMOC MOCTEZUMA SA DE CV</v>
          </cell>
        </row>
        <row r="49381">
          <cell r="C49381">
            <v>29</v>
          </cell>
          <cell r="D49381" t="str">
            <v>CERVECERIA CUAUHTEMOC MOCTEZUMA SA DE CV</v>
          </cell>
        </row>
        <row r="49382">
          <cell r="C49382">
            <v>29</v>
          </cell>
          <cell r="D49382" t="str">
            <v>CERVECERIA CUAUHTEMOC MOCTEZUMA SA DE CV</v>
          </cell>
        </row>
        <row r="49383">
          <cell r="C49383">
            <v>29</v>
          </cell>
          <cell r="D49383" t="str">
            <v>CERVECERIA CUAUHTEMOC MOCTEZUMA SA DE CV</v>
          </cell>
        </row>
        <row r="49384">
          <cell r="C49384">
            <v>29</v>
          </cell>
          <cell r="D49384" t="str">
            <v>CERVECERIA CUAUHTEMOC MOCTEZUMA SA DE CV</v>
          </cell>
        </row>
        <row r="49385">
          <cell r="C49385">
            <v>249</v>
          </cell>
          <cell r="D49385" t="str">
            <v>ASHLAND CHEMICAL DE MEXICO, S.A. DE C.V.</v>
          </cell>
        </row>
        <row r="49386">
          <cell r="C49386" t="str">
            <v>MOSTR</v>
          </cell>
          <cell r="D49386" t="str">
            <v>VENTAS DE MOSTRADOR</v>
          </cell>
        </row>
        <row r="49387">
          <cell r="C49387" t="str">
            <v>MOSTR</v>
          </cell>
          <cell r="D49387" t="str">
            <v>VENTAS DE MOSTRADOR</v>
          </cell>
        </row>
        <row r="49388">
          <cell r="C49388" t="str">
            <v>MOSTR</v>
          </cell>
          <cell r="D49388" t="str">
            <v>VENTAS DE MOSTRADOR</v>
          </cell>
        </row>
        <row r="49389">
          <cell r="C49389">
            <v>179</v>
          </cell>
          <cell r="D49389" t="str">
            <v>TBG APPAREL S DE RL DE CV</v>
          </cell>
        </row>
        <row r="49390">
          <cell r="C49390">
            <v>533</v>
          </cell>
          <cell r="D49390" t="str">
            <v>JUAN ANTONIO ROMERO FIERRO</v>
          </cell>
        </row>
        <row r="49391">
          <cell r="C49391">
            <v>444</v>
          </cell>
          <cell r="D49391" t="str">
            <v>BIMBO</v>
          </cell>
        </row>
        <row r="49392">
          <cell r="C49392">
            <v>33</v>
          </cell>
          <cell r="D49392" t="str">
            <v>CERVECERIA CUAUHTEMOC MOCTEZUMA SA DE CV</v>
          </cell>
        </row>
        <row r="49393">
          <cell r="C49393">
            <v>33</v>
          </cell>
          <cell r="D49393" t="str">
            <v>CERVECERIA CUAUHTEMOC MOCTEZUMA SA DE CV</v>
          </cell>
        </row>
        <row r="49394">
          <cell r="C49394">
            <v>33</v>
          </cell>
          <cell r="D49394" t="str">
            <v>CERVECERIA CUAUHTEMOC MOCTEZUMA SA DE CV</v>
          </cell>
        </row>
        <row r="49395">
          <cell r="C49395">
            <v>33</v>
          </cell>
          <cell r="D49395" t="str">
            <v>CERVECERIA CUAUHTEMOC MOCTEZUMA SA DE CV</v>
          </cell>
        </row>
        <row r="49396">
          <cell r="C49396">
            <v>33</v>
          </cell>
          <cell r="D49396" t="str">
            <v>CERVECERIA CUAUHTEMOC MOCTEZUMA SA DE CV</v>
          </cell>
        </row>
        <row r="49397">
          <cell r="C49397">
            <v>33</v>
          </cell>
          <cell r="D49397" t="str">
            <v>CERVECERIA CUAUHTEMOC MOCTEZUMA SA DE CV</v>
          </cell>
        </row>
        <row r="49398">
          <cell r="C49398">
            <v>67</v>
          </cell>
          <cell r="D49398" t="str">
            <v>GELITA MEXICO S DE RL DE CV</v>
          </cell>
        </row>
        <row r="49399">
          <cell r="C49399">
            <v>490</v>
          </cell>
          <cell r="D49399" t="str">
            <v>INDUSTRIA QUIMICA PQT</v>
          </cell>
        </row>
        <row r="49400">
          <cell r="C49400">
            <v>184</v>
          </cell>
          <cell r="D49400" t="str">
            <v>CUEROMEX WET BLUE SA DE CV</v>
          </cell>
        </row>
        <row r="49401">
          <cell r="C49401">
            <v>184</v>
          </cell>
          <cell r="D49401" t="str">
            <v>CUEROMEX WET BLUE SA DE CV</v>
          </cell>
        </row>
        <row r="49402">
          <cell r="C49402">
            <v>184</v>
          </cell>
          <cell r="D49402" t="str">
            <v>CUEROMEX WET BLUE SA DE CV</v>
          </cell>
        </row>
        <row r="49403">
          <cell r="C49403">
            <v>144</v>
          </cell>
          <cell r="D49403" t="str">
            <v>SUELAS WYNY SA DE CV</v>
          </cell>
        </row>
        <row r="49404">
          <cell r="C49404">
            <v>112</v>
          </cell>
          <cell r="D49404" t="str">
            <v>GRUMA</v>
          </cell>
        </row>
        <row r="49405">
          <cell r="C49405">
            <v>67</v>
          </cell>
          <cell r="D49405" t="str">
            <v>GELITA MEXICO S DE RL DE CV</v>
          </cell>
        </row>
        <row r="49406">
          <cell r="C49406">
            <v>67</v>
          </cell>
          <cell r="D49406" t="str">
            <v>GELITA MEXICO S DE RL DE CV</v>
          </cell>
        </row>
        <row r="49407">
          <cell r="C49407">
            <v>249</v>
          </cell>
          <cell r="D49407" t="str">
            <v>ASHLAND CHEMICAL DE MEXICO, S.A. DE C.V.</v>
          </cell>
        </row>
        <row r="49408">
          <cell r="C49408">
            <v>179</v>
          </cell>
          <cell r="D49408" t="str">
            <v>TBG APPAREL S DE RL DE CV</v>
          </cell>
        </row>
        <row r="49409">
          <cell r="C49409">
            <v>179</v>
          </cell>
          <cell r="D49409" t="str">
            <v>TBG APPAREL S DE RL DE CV</v>
          </cell>
        </row>
        <row r="49410">
          <cell r="C49410">
            <v>179</v>
          </cell>
          <cell r="D49410" t="str">
            <v>TBG APPAREL S DE RL DE CV</v>
          </cell>
        </row>
        <row r="49411">
          <cell r="C49411">
            <v>31</v>
          </cell>
          <cell r="D49411" t="str">
            <v>CERVECERIA CUAUHTEMOC MOCTEZUMA SA DE CV</v>
          </cell>
        </row>
        <row r="49412">
          <cell r="C49412">
            <v>31</v>
          </cell>
          <cell r="D49412" t="str">
            <v>CERVECERIA CUAUHTEMOC MOCTEZUMA SA DE CV</v>
          </cell>
        </row>
        <row r="49413">
          <cell r="C49413">
            <v>31</v>
          </cell>
          <cell r="D49413" t="str">
            <v>CERVECERIA CUAUHTEMOC MOCTEZUMA SA DE CV</v>
          </cell>
        </row>
        <row r="49414">
          <cell r="C49414">
            <v>31</v>
          </cell>
          <cell r="D49414" t="str">
            <v>CERVECERIA CUAUHTEMOC MOCTEZUMA SA DE CV</v>
          </cell>
        </row>
        <row r="49415">
          <cell r="C49415">
            <v>249</v>
          </cell>
          <cell r="D49415" t="str">
            <v>ASHLAND CHEMICAL DE MEXICO, S.A. DE C.V.</v>
          </cell>
        </row>
        <row r="49416">
          <cell r="C49416">
            <v>249</v>
          </cell>
          <cell r="D49416" t="str">
            <v>ASHLAND CHEMICAL DE MEXICO, S.A. DE C.V.</v>
          </cell>
        </row>
        <row r="49417">
          <cell r="C49417">
            <v>249</v>
          </cell>
          <cell r="D49417" t="str">
            <v>ASHLAND CHEMICAL DE MEXICO, S.A. DE C.V.</v>
          </cell>
        </row>
        <row r="49418">
          <cell r="C49418">
            <v>542</v>
          </cell>
          <cell r="D49418" t="str">
            <v>DESARROLLOS Y SERVICIOS VIVA</v>
          </cell>
        </row>
        <row r="49419">
          <cell r="C49419">
            <v>542</v>
          </cell>
          <cell r="D49419" t="str">
            <v>DESARROLLOS Y SERVICIOS VIVA</v>
          </cell>
        </row>
        <row r="49420">
          <cell r="C49420">
            <v>420</v>
          </cell>
          <cell r="D49420" t="str">
            <v>PIELES SANTORO, S.A. DE C.V.</v>
          </cell>
        </row>
        <row r="49421">
          <cell r="C49421">
            <v>249</v>
          </cell>
          <cell r="D49421" t="str">
            <v>ASHLAND CHEMICAL DE MEXICO, S.A. DE C.V.</v>
          </cell>
        </row>
        <row r="49422">
          <cell r="C49422">
            <v>249</v>
          </cell>
          <cell r="D49422" t="str">
            <v>ASHLAND CHEMICAL DE MEXICO, S.A. DE C.V.</v>
          </cell>
        </row>
        <row r="49423">
          <cell r="C49423">
            <v>249</v>
          </cell>
          <cell r="D49423" t="str">
            <v>ASHLAND CHEMICAL DE MEXICO, S.A. DE C.V.</v>
          </cell>
        </row>
        <row r="49424">
          <cell r="C49424">
            <v>530</v>
          </cell>
          <cell r="D49424" t="str">
            <v>KKT TEXTILES MEXICO</v>
          </cell>
        </row>
        <row r="49425">
          <cell r="C49425">
            <v>393</v>
          </cell>
          <cell r="D49425" t="str">
            <v>CERVECERIA CUAUHTEMOC MOCTEZUMA SA DE CV</v>
          </cell>
        </row>
        <row r="49426">
          <cell r="C49426">
            <v>249</v>
          </cell>
          <cell r="D49426" t="str">
            <v>ASHLAND CHEMICAL DE MEXICO, S.A. DE C.V.</v>
          </cell>
        </row>
        <row r="49427">
          <cell r="C49427">
            <v>174</v>
          </cell>
          <cell r="D49427" t="str">
            <v>GRUPO INDUSTRIAL CUADRITOS BIOTEK SA DE CV</v>
          </cell>
        </row>
        <row r="49428">
          <cell r="C49428">
            <v>11</v>
          </cell>
          <cell r="D49428" t="str">
            <v>ALIMENTOS PROFUSA, SA DE CV</v>
          </cell>
        </row>
        <row r="49429">
          <cell r="C49429">
            <v>384</v>
          </cell>
          <cell r="D49429" t="str">
            <v>DIET LINE LATIN AMERICA, S. A. P. I.  DE C.V.</v>
          </cell>
        </row>
        <row r="49430">
          <cell r="C49430">
            <v>249</v>
          </cell>
          <cell r="D49430" t="str">
            <v>ASHLAND CHEMICAL DE MEXICO, S.A. DE C.V.</v>
          </cell>
        </row>
        <row r="49431">
          <cell r="C49431">
            <v>249</v>
          </cell>
          <cell r="D49431" t="str">
            <v>ASHLAND CHEMICAL DE MEXICO, S.A. DE C.V.</v>
          </cell>
        </row>
        <row r="49432">
          <cell r="C49432">
            <v>32</v>
          </cell>
          <cell r="D49432" t="str">
            <v>CERVECERIA CUAUHTEMOC MOCTEZUMA SA DE CV</v>
          </cell>
        </row>
        <row r="49433">
          <cell r="C49433">
            <v>533</v>
          </cell>
          <cell r="D49433" t="str">
            <v>JUAN ANTONIO ROMERO FIERRO</v>
          </cell>
        </row>
        <row r="49434">
          <cell r="C49434">
            <v>14</v>
          </cell>
          <cell r="D49434" t="str">
            <v>DISTRIBUIDORA TEXTIL ARTTEX, S.A. DE C.V.</v>
          </cell>
        </row>
        <row r="49435">
          <cell r="C49435">
            <v>14</v>
          </cell>
          <cell r="D49435" t="str">
            <v>DISTRIBUIDORA TEXTIL ARTTEX, S.A. DE C.V.</v>
          </cell>
        </row>
        <row r="49436">
          <cell r="C49436">
            <v>134</v>
          </cell>
          <cell r="D49436" t="str">
            <v>QUIMICA HERNANDEZ RAMIREZ SA DE CV</v>
          </cell>
        </row>
        <row r="49437">
          <cell r="C49437">
            <v>134</v>
          </cell>
          <cell r="D49437" t="str">
            <v>QUIMICA HERNANDEZ RAMIREZ SA DE CV</v>
          </cell>
        </row>
        <row r="49438">
          <cell r="C49438">
            <v>134</v>
          </cell>
          <cell r="D49438" t="str">
            <v>QUIMICA HERNANDEZ RAMIREZ SA DE CV</v>
          </cell>
        </row>
        <row r="49439">
          <cell r="C49439">
            <v>378</v>
          </cell>
          <cell r="D49439" t="str">
            <v>STONE LAV, S.A. DE C.V.</v>
          </cell>
        </row>
        <row r="49440">
          <cell r="C49440">
            <v>179</v>
          </cell>
          <cell r="D49440" t="str">
            <v>TBG APPAREL S DE RL DE CV</v>
          </cell>
        </row>
        <row r="49441">
          <cell r="C49441">
            <v>392</v>
          </cell>
          <cell r="D49441" t="str">
            <v>CIH INTERNATIONAL, S.A.R.L.</v>
          </cell>
        </row>
        <row r="49442">
          <cell r="C49442">
            <v>392</v>
          </cell>
          <cell r="D49442" t="str">
            <v>CIH INTERNATIONAL, S.A.R.L.</v>
          </cell>
        </row>
        <row r="49443">
          <cell r="C49443">
            <v>392</v>
          </cell>
          <cell r="D49443" t="str">
            <v>CIH INTERNATIONAL, S.A.R.L.</v>
          </cell>
        </row>
        <row r="49444">
          <cell r="C49444">
            <v>392</v>
          </cell>
          <cell r="D49444" t="str">
            <v>CIH INTERNATIONAL, S.A.R.L.</v>
          </cell>
        </row>
        <row r="49445">
          <cell r="C49445">
            <v>392</v>
          </cell>
          <cell r="D49445" t="str">
            <v>CIH INTERNATIONAL, S.A.R.L.</v>
          </cell>
        </row>
        <row r="49446">
          <cell r="C49446">
            <v>392</v>
          </cell>
          <cell r="D49446" t="str">
            <v>CIH INTERNATIONAL, S.A.R.L.</v>
          </cell>
        </row>
        <row r="49447">
          <cell r="C49447">
            <v>89</v>
          </cell>
          <cell r="D49447" t="str">
            <v>KERRY INGREDIENTS DE MEXICO SA DE CV</v>
          </cell>
        </row>
        <row r="49448">
          <cell r="C49448">
            <v>89</v>
          </cell>
          <cell r="D49448" t="str">
            <v>KERRY INGREDIENTS DE MEXICO SA DE CV</v>
          </cell>
        </row>
        <row r="49449">
          <cell r="C49449">
            <v>14</v>
          </cell>
          <cell r="D49449" t="str">
            <v>DISTRIBUIDORA TEXTIL ARTTEX, S.A. DE C.V.</v>
          </cell>
        </row>
        <row r="49450">
          <cell r="C49450">
            <v>14</v>
          </cell>
          <cell r="D49450" t="str">
            <v>DISTRIBUIDORA TEXTIL ARTTEX, S.A. DE C.V.</v>
          </cell>
        </row>
        <row r="49451">
          <cell r="C49451">
            <v>144</v>
          </cell>
          <cell r="D49451" t="str">
            <v>SUELAS WYNY SA DE CV</v>
          </cell>
        </row>
        <row r="49452">
          <cell r="C49452">
            <v>436</v>
          </cell>
          <cell r="D49452" t="str">
            <v>CERVECERIA PANAMA, S.A.</v>
          </cell>
        </row>
        <row r="49453">
          <cell r="C49453">
            <v>436</v>
          </cell>
          <cell r="D49453" t="str">
            <v>CERVECERIA PANAMA, S.A.</v>
          </cell>
        </row>
        <row r="49454">
          <cell r="C49454">
            <v>89</v>
          </cell>
          <cell r="D49454" t="str">
            <v>KERRY INGREDIENTS DE MEXICO SA DE CV</v>
          </cell>
        </row>
        <row r="49455">
          <cell r="C49455">
            <v>249</v>
          </cell>
          <cell r="D49455" t="str">
            <v>ASHLAND CHEMICAL DE MEXICO, S.A. DE C.V.</v>
          </cell>
        </row>
        <row r="49456">
          <cell r="C49456">
            <v>249</v>
          </cell>
          <cell r="D49456" t="str">
            <v>ASHLAND CHEMICAL DE MEXICO, S.A. DE C.V.</v>
          </cell>
        </row>
        <row r="49457">
          <cell r="C49457">
            <v>249</v>
          </cell>
          <cell r="D49457" t="str">
            <v>ASHLAND CHEMICAL DE MEXICO, S.A. DE C.V.</v>
          </cell>
        </row>
        <row r="49458">
          <cell r="C49458">
            <v>67</v>
          </cell>
          <cell r="D49458" t="str">
            <v>GELITA MEXICO S DE RL DE CV</v>
          </cell>
        </row>
        <row r="49459">
          <cell r="C49459">
            <v>378</v>
          </cell>
          <cell r="D49459" t="str">
            <v>STONE LAV, S.A. DE C.V.</v>
          </cell>
        </row>
        <row r="49460">
          <cell r="C49460">
            <v>378</v>
          </cell>
          <cell r="D49460" t="str">
            <v>STONE LAV, S.A. DE C.V.</v>
          </cell>
        </row>
        <row r="49461">
          <cell r="C49461">
            <v>443</v>
          </cell>
          <cell r="D49461" t="str">
            <v>BIMBO</v>
          </cell>
        </row>
        <row r="49462">
          <cell r="C49462">
            <v>530</v>
          </cell>
          <cell r="D49462" t="str">
            <v>KKT TEXTILES MEXICO</v>
          </cell>
        </row>
        <row r="49463">
          <cell r="C49463">
            <v>530</v>
          </cell>
          <cell r="D49463" t="str">
            <v>KKT TEXTILES MEXICO</v>
          </cell>
        </row>
        <row r="49464">
          <cell r="C49464">
            <v>249</v>
          </cell>
          <cell r="D49464" t="str">
            <v>ASHLAND CHEMICAL DE MEXICO, S.A. DE C.V.</v>
          </cell>
        </row>
        <row r="49465">
          <cell r="C49465">
            <v>249</v>
          </cell>
          <cell r="D49465" t="str">
            <v>ASHLAND CHEMICAL DE MEXICO, S.A. DE C.V.</v>
          </cell>
        </row>
        <row r="49466">
          <cell r="C49466">
            <v>249</v>
          </cell>
          <cell r="D49466" t="str">
            <v>ASHLAND CHEMICAL DE MEXICO, S.A. DE C.V.</v>
          </cell>
        </row>
        <row r="49467">
          <cell r="C49467">
            <v>249</v>
          </cell>
          <cell r="D49467" t="str">
            <v>ASHLAND CHEMICAL DE MEXICO, S.A. DE C.V.</v>
          </cell>
        </row>
        <row r="49468">
          <cell r="C49468" t="str">
            <v>MOSTR</v>
          </cell>
          <cell r="D49468" t="str">
            <v>VENTAS DE MOSTRADOR</v>
          </cell>
        </row>
        <row r="49469">
          <cell r="C49469">
            <v>16</v>
          </cell>
          <cell r="D49469" t="str">
            <v>GRUMA</v>
          </cell>
        </row>
        <row r="49470">
          <cell r="C49470">
            <v>249</v>
          </cell>
          <cell r="D49470" t="str">
            <v>ASHLAND CHEMICAL DE MEXICO, S.A. DE C.V.</v>
          </cell>
        </row>
        <row r="49471">
          <cell r="C49471">
            <v>179</v>
          </cell>
          <cell r="D49471" t="str">
            <v>TBG APPAREL S DE RL DE CV</v>
          </cell>
        </row>
        <row r="49472">
          <cell r="C49472">
            <v>177</v>
          </cell>
          <cell r="D49472" t="str">
            <v>COLOIDALES DUCHE SA DE CV</v>
          </cell>
        </row>
        <row r="49473">
          <cell r="C49473">
            <v>40</v>
          </cell>
          <cell r="D49473" t="str">
            <v>CITROLIM SA DE CV</v>
          </cell>
        </row>
        <row r="49474">
          <cell r="C49474">
            <v>40</v>
          </cell>
          <cell r="D49474" t="str">
            <v>CITROLIM SA DE CV</v>
          </cell>
        </row>
        <row r="49475">
          <cell r="C49475">
            <v>337</v>
          </cell>
          <cell r="D49475" t="str">
            <v>CERVECERIA CUAUHTEMOC MOCTEZUMA SA DE CV</v>
          </cell>
        </row>
        <row r="49476">
          <cell r="C49476">
            <v>28</v>
          </cell>
          <cell r="D49476" t="str">
            <v>CERVECERIA CUAUHTEMOC MOCTEZUMA SA DE CV</v>
          </cell>
        </row>
        <row r="49477">
          <cell r="C49477">
            <v>28</v>
          </cell>
          <cell r="D49477" t="str">
            <v>CERVECERIA CUAUHTEMOC MOCTEZUMA SA DE CV</v>
          </cell>
        </row>
        <row r="49478">
          <cell r="C49478">
            <v>249</v>
          </cell>
          <cell r="D49478" t="str">
            <v>ASHLAND CHEMICAL DE MEXICO, S.A. DE C.V.</v>
          </cell>
        </row>
        <row r="49479">
          <cell r="C49479">
            <v>249</v>
          </cell>
          <cell r="D49479" t="str">
            <v>ASHLAND CHEMICAL DE MEXICO, S.A. DE C.V.</v>
          </cell>
        </row>
        <row r="49480">
          <cell r="C49480">
            <v>482</v>
          </cell>
          <cell r="D49480" t="str">
            <v>PRODUCTOS LACTEOS LA PROVIDENCIA</v>
          </cell>
        </row>
        <row r="49481">
          <cell r="C49481">
            <v>490</v>
          </cell>
          <cell r="D49481" t="str">
            <v>INDUSTRIA QUIMICA PQT</v>
          </cell>
        </row>
        <row r="49482">
          <cell r="C49482">
            <v>490</v>
          </cell>
          <cell r="D49482" t="str">
            <v>INDUSTRIA QUIMICA PQT</v>
          </cell>
        </row>
        <row r="49483">
          <cell r="C49483">
            <v>249</v>
          </cell>
          <cell r="D49483" t="str">
            <v>ASHLAND CHEMICAL DE MEXICO, S.A. DE C.V.</v>
          </cell>
        </row>
        <row r="49484">
          <cell r="C49484">
            <v>249</v>
          </cell>
          <cell r="D49484" t="str">
            <v>ASHLAND CHEMICAL DE MEXICO, S.A. DE C.V.</v>
          </cell>
        </row>
        <row r="49485">
          <cell r="C49485">
            <v>249</v>
          </cell>
          <cell r="D49485" t="str">
            <v>ASHLAND CHEMICAL DE MEXICO, S.A. DE C.V.</v>
          </cell>
        </row>
        <row r="49486">
          <cell r="C49486">
            <v>249</v>
          </cell>
          <cell r="D49486" t="str">
            <v>ASHLAND CHEMICAL DE MEXICO, S.A. DE C.V.</v>
          </cell>
        </row>
        <row r="49487">
          <cell r="C49487">
            <v>249</v>
          </cell>
          <cell r="D49487" t="str">
            <v>ASHLAND CHEMICAL DE MEXICO, S.A. DE C.V.</v>
          </cell>
        </row>
        <row r="49488">
          <cell r="C49488">
            <v>16</v>
          </cell>
          <cell r="D49488" t="str">
            <v>GRUMA</v>
          </cell>
        </row>
        <row r="49489">
          <cell r="C49489">
            <v>134</v>
          </cell>
          <cell r="D49489" t="str">
            <v>QUIMICA HERNANDEZ RAMIREZ SA DE CV</v>
          </cell>
        </row>
        <row r="49490">
          <cell r="C49490">
            <v>134</v>
          </cell>
          <cell r="D49490" t="str">
            <v>QUIMICA HERNANDEZ RAMIREZ SA DE CV</v>
          </cell>
        </row>
        <row r="49491">
          <cell r="C49491">
            <v>134</v>
          </cell>
          <cell r="D49491" t="str">
            <v>QUIMICA HERNANDEZ RAMIREZ SA DE CV</v>
          </cell>
        </row>
        <row r="49492">
          <cell r="C49492">
            <v>134</v>
          </cell>
          <cell r="D49492" t="str">
            <v>QUIMICA HERNANDEZ RAMIREZ SA DE CV</v>
          </cell>
        </row>
        <row r="49493">
          <cell r="C49493">
            <v>249</v>
          </cell>
          <cell r="D49493" t="str">
            <v>ASHLAND CHEMICAL DE MEXICO, S.A. DE C.V.</v>
          </cell>
        </row>
        <row r="49494">
          <cell r="C49494">
            <v>249</v>
          </cell>
          <cell r="D49494" t="str">
            <v>ASHLAND CHEMICAL DE MEXICO, S.A. DE C.V.</v>
          </cell>
        </row>
        <row r="49495">
          <cell r="C49495">
            <v>249</v>
          </cell>
          <cell r="D49495" t="str">
            <v>ASHLAND CHEMICAL DE MEXICO, S.A. DE C.V.</v>
          </cell>
        </row>
        <row r="49496">
          <cell r="C49496">
            <v>179</v>
          </cell>
          <cell r="D49496" t="str">
            <v>TBG APPAREL S DE RL DE CV</v>
          </cell>
        </row>
        <row r="49497">
          <cell r="C49497">
            <v>179</v>
          </cell>
          <cell r="D49497" t="str">
            <v>TBG APPAREL S DE RL DE CV</v>
          </cell>
        </row>
        <row r="49498">
          <cell r="C49498">
            <v>533</v>
          </cell>
          <cell r="D49498" t="str">
            <v>JUAN ANTONIO ROMERO FIERRO</v>
          </cell>
        </row>
        <row r="49499">
          <cell r="C49499" t="str">
            <v>MOSTR</v>
          </cell>
          <cell r="D49499" t="str">
            <v>VENTAS DE MOSTRADOR</v>
          </cell>
        </row>
        <row r="49500">
          <cell r="C49500">
            <v>144</v>
          </cell>
          <cell r="D49500" t="str">
            <v>SUELAS WYNY SA DE CV</v>
          </cell>
        </row>
        <row r="49501">
          <cell r="C49501">
            <v>403</v>
          </cell>
          <cell r="D49501" t="str">
            <v>TECNOLOGÍA EN INGREDIENTES ALIMENTICIOS SA DE CV</v>
          </cell>
        </row>
        <row r="49502">
          <cell r="C49502">
            <v>444</v>
          </cell>
          <cell r="D49502" t="str">
            <v>BIMBO</v>
          </cell>
        </row>
        <row r="49503">
          <cell r="C49503">
            <v>440</v>
          </cell>
          <cell r="D49503" t="str">
            <v>BIMBO</v>
          </cell>
        </row>
        <row r="49504">
          <cell r="C49504">
            <v>179</v>
          </cell>
          <cell r="D49504" t="str">
            <v>TBG APPAREL S DE RL DE CV</v>
          </cell>
        </row>
        <row r="49505">
          <cell r="C49505">
            <v>199</v>
          </cell>
          <cell r="D49505" t="str">
            <v>ANILINAS Y QUIMICOS TEXTILES SA DE CV</v>
          </cell>
        </row>
        <row r="49506">
          <cell r="C49506">
            <v>177</v>
          </cell>
          <cell r="D49506" t="str">
            <v>COLOIDALES DUCHE SA DE CV</v>
          </cell>
        </row>
        <row r="49507">
          <cell r="C49507">
            <v>249</v>
          </cell>
          <cell r="D49507" t="str">
            <v>ASHLAND CHEMICAL DE MEXICO, S.A. DE C.V.</v>
          </cell>
        </row>
        <row r="49508">
          <cell r="C49508">
            <v>249</v>
          </cell>
          <cell r="D49508" t="str">
            <v>ASHLAND CHEMICAL DE MEXICO, S.A. DE C.V.</v>
          </cell>
        </row>
        <row r="49509">
          <cell r="C49509">
            <v>490</v>
          </cell>
          <cell r="D49509" t="str">
            <v>INDUSTRIA QUIMICA PQT</v>
          </cell>
        </row>
        <row r="49510">
          <cell r="C49510">
            <v>313</v>
          </cell>
          <cell r="D49510" t="str">
            <v>COMMONWEALTH BREWERY LTD</v>
          </cell>
        </row>
        <row r="49511">
          <cell r="C49511">
            <v>313</v>
          </cell>
          <cell r="D49511" t="str">
            <v>COMMONWEALTH BREWERY LTD</v>
          </cell>
        </row>
        <row r="49512">
          <cell r="C49512">
            <v>249</v>
          </cell>
          <cell r="D49512" t="str">
            <v>ASHLAND CHEMICAL DE MEXICO, S.A. DE C.V.</v>
          </cell>
        </row>
        <row r="49513">
          <cell r="C49513">
            <v>249</v>
          </cell>
          <cell r="D49513" t="str">
            <v>ASHLAND CHEMICAL DE MEXICO, S.A. DE C.V.</v>
          </cell>
        </row>
        <row r="49514">
          <cell r="C49514">
            <v>249</v>
          </cell>
          <cell r="D49514" t="str">
            <v>ASHLAND CHEMICAL DE MEXICO, S.A. DE C.V.</v>
          </cell>
        </row>
        <row r="49515">
          <cell r="C49515">
            <v>346</v>
          </cell>
          <cell r="D49515" t="str">
            <v>EXAGROMERICA, S.C. DE R.L. DE C.V.</v>
          </cell>
        </row>
        <row r="49516">
          <cell r="C49516">
            <v>32</v>
          </cell>
          <cell r="D49516" t="str">
            <v>CERVECERIA CUAUHTEMOC MOCTEZUMA SA DE CV</v>
          </cell>
        </row>
        <row r="49517">
          <cell r="C49517">
            <v>337</v>
          </cell>
          <cell r="D49517" t="str">
            <v>CERVECERIA CUAUHTEMOC MOCTEZUMA SA DE CV</v>
          </cell>
        </row>
        <row r="49518">
          <cell r="C49518" t="str">
            <v>MOSTR</v>
          </cell>
          <cell r="D49518" t="str">
            <v>VENTAS DE MOSTRADOR</v>
          </cell>
        </row>
        <row r="49519">
          <cell r="C49519">
            <v>249</v>
          </cell>
          <cell r="D49519" t="str">
            <v>ASHLAND CHEMICAL DE MEXICO, S.A. DE C.V.</v>
          </cell>
        </row>
        <row r="49520">
          <cell r="C49520">
            <v>179</v>
          </cell>
          <cell r="D49520" t="str">
            <v>TBG APPAREL S DE RL DE CV</v>
          </cell>
        </row>
        <row r="49521">
          <cell r="C49521">
            <v>100</v>
          </cell>
          <cell r="D49521" t="str">
            <v>MANUFACTURAS KALTEX SA DE CV</v>
          </cell>
        </row>
        <row r="49522">
          <cell r="C49522">
            <v>100</v>
          </cell>
          <cell r="D49522" t="str">
            <v>MANUFACTURAS KALTEX SA DE CV</v>
          </cell>
        </row>
        <row r="49523">
          <cell r="C49523">
            <v>100</v>
          </cell>
          <cell r="D49523" t="str">
            <v>MANUFACTURAS KALTEX SA DE CV</v>
          </cell>
        </row>
        <row r="49524">
          <cell r="C49524">
            <v>252</v>
          </cell>
          <cell r="D49524" t="str">
            <v>QUESERIA DOS LAGUNAS, SPR DE R.L. DE C.V.</v>
          </cell>
        </row>
        <row r="49525">
          <cell r="C49525">
            <v>252</v>
          </cell>
          <cell r="D49525" t="str">
            <v>QUESERIA DOS LAGUNAS, SPR DE R.L. DE C.V.</v>
          </cell>
        </row>
        <row r="49526">
          <cell r="C49526">
            <v>252</v>
          </cell>
          <cell r="D49526" t="str">
            <v>QUESERIA DOS LAGUNAS, SPR DE R.L. DE C.V.</v>
          </cell>
        </row>
        <row r="49527">
          <cell r="C49527">
            <v>538</v>
          </cell>
          <cell r="D49527" t="str">
            <v>CIA. TEXTIL GAMA</v>
          </cell>
        </row>
        <row r="49528">
          <cell r="C49528">
            <v>306</v>
          </cell>
          <cell r="D49528" t="str">
            <v>GRIFFITH FOODS, S.A. DE C.V.</v>
          </cell>
        </row>
        <row r="49529">
          <cell r="C49529">
            <v>306</v>
          </cell>
          <cell r="D49529" t="str">
            <v>GRIFFITH FOODS, S.A. DE C.V.</v>
          </cell>
        </row>
        <row r="49530">
          <cell r="C49530">
            <v>520</v>
          </cell>
          <cell r="D49530" t="str">
            <v>MIGUEL ANGEL SALINAS NILSON</v>
          </cell>
        </row>
        <row r="49531">
          <cell r="C49531">
            <v>520</v>
          </cell>
          <cell r="D49531" t="str">
            <v>MIGUEL ANGEL SALINAS NILSON</v>
          </cell>
        </row>
        <row r="49532">
          <cell r="C49532">
            <v>520</v>
          </cell>
          <cell r="D49532" t="str">
            <v>MIGUEL ANGEL SALINAS NILSON</v>
          </cell>
        </row>
        <row r="49533">
          <cell r="C49533">
            <v>533</v>
          </cell>
          <cell r="D49533" t="str">
            <v>JUAN ANTONIO ROMERO FIERRO</v>
          </cell>
        </row>
        <row r="49534">
          <cell r="C49534">
            <v>249</v>
          </cell>
          <cell r="D49534" t="str">
            <v>ASHLAND CHEMICAL DE MEXICO, S.A. DE C.V.</v>
          </cell>
        </row>
        <row r="49535">
          <cell r="C49535">
            <v>249</v>
          </cell>
          <cell r="D49535" t="str">
            <v>ASHLAND CHEMICAL DE MEXICO, S.A. DE C.V.</v>
          </cell>
        </row>
        <row r="49536">
          <cell r="C49536">
            <v>249</v>
          </cell>
          <cell r="D49536" t="str">
            <v>ASHLAND CHEMICAL DE MEXICO, S.A. DE C.V.</v>
          </cell>
        </row>
        <row r="49537">
          <cell r="C49537">
            <v>382</v>
          </cell>
          <cell r="D49537" t="str">
            <v>PC BIOLOGICS, S.A. DE C.V.</v>
          </cell>
        </row>
        <row r="49538">
          <cell r="C49538">
            <v>482</v>
          </cell>
          <cell r="D49538" t="str">
            <v>PRODUCTOS LACTEOS LA PROVIDENCIA</v>
          </cell>
        </row>
        <row r="49539">
          <cell r="C49539">
            <v>546</v>
          </cell>
          <cell r="D49539" t="str">
            <v>ROCIO GARCIA MORALES</v>
          </cell>
        </row>
        <row r="49540">
          <cell r="C49540">
            <v>30</v>
          </cell>
          <cell r="D49540" t="str">
            <v>CERVECERIA CUAUHTEMOC MOCTEZUMA SA DE CV</v>
          </cell>
        </row>
        <row r="49541">
          <cell r="C49541">
            <v>179</v>
          </cell>
          <cell r="D49541" t="str">
            <v>TBG APPAREL S DE RL DE CV</v>
          </cell>
        </row>
        <row r="49542">
          <cell r="C49542">
            <v>436</v>
          </cell>
          <cell r="D49542" t="str">
            <v>CERVECERIA PANAMA, S.A.</v>
          </cell>
        </row>
        <row r="49543">
          <cell r="C49543">
            <v>28</v>
          </cell>
          <cell r="D49543" t="str">
            <v>CERVECERIA CUAUHTEMOC MOCTEZUMA SA DE CV</v>
          </cell>
        </row>
        <row r="49544">
          <cell r="C49544">
            <v>28</v>
          </cell>
          <cell r="D49544" t="str">
            <v>CERVECERIA CUAUHTEMOC MOCTEZUMA SA DE CV</v>
          </cell>
        </row>
        <row r="49545">
          <cell r="C49545">
            <v>28</v>
          </cell>
          <cell r="D49545" t="str">
            <v>CERVECERIA CUAUHTEMOC MOCTEZUMA SA DE CV</v>
          </cell>
        </row>
        <row r="49546">
          <cell r="C49546">
            <v>28</v>
          </cell>
          <cell r="D49546" t="str">
            <v>CERVECERIA CUAUHTEMOC MOCTEZUMA SA DE CV</v>
          </cell>
        </row>
        <row r="49547">
          <cell r="C49547">
            <v>31</v>
          </cell>
          <cell r="D49547" t="str">
            <v>CERVECERIA CUAUHTEMOC MOCTEZUMA SA DE CV</v>
          </cell>
        </row>
        <row r="49548">
          <cell r="C49548">
            <v>31</v>
          </cell>
          <cell r="D49548" t="str">
            <v>CERVECERIA CUAUHTEMOC MOCTEZUMA SA DE CV</v>
          </cell>
        </row>
        <row r="49549">
          <cell r="C49549">
            <v>31</v>
          </cell>
          <cell r="D49549" t="str">
            <v>CERVECERIA CUAUHTEMOC MOCTEZUMA SA DE CV</v>
          </cell>
        </row>
        <row r="49550">
          <cell r="C49550">
            <v>444</v>
          </cell>
          <cell r="D49550" t="str">
            <v>BIMBO</v>
          </cell>
        </row>
        <row r="49551">
          <cell r="C49551">
            <v>179</v>
          </cell>
          <cell r="D49551" t="str">
            <v>TBG APPAREL S DE RL DE CV</v>
          </cell>
        </row>
        <row r="49552">
          <cell r="C49552">
            <v>29</v>
          </cell>
          <cell r="D49552" t="str">
            <v>CERVECERIA CUAUHTEMOC MOCTEZUMA SA DE CV</v>
          </cell>
        </row>
        <row r="49553">
          <cell r="C49553">
            <v>249</v>
          </cell>
          <cell r="D49553" t="str">
            <v>ASHLAND CHEMICAL DE MEXICO, S.A. DE C.V.</v>
          </cell>
        </row>
        <row r="49554">
          <cell r="C49554">
            <v>89</v>
          </cell>
          <cell r="D49554" t="str">
            <v>KERRY INGREDIENTS DE MEXICO SA DE CV</v>
          </cell>
        </row>
        <row r="49555">
          <cell r="C49555">
            <v>89</v>
          </cell>
          <cell r="D49555" t="str">
            <v>KERRY INGREDIENTS DE MEXICO SA DE CV</v>
          </cell>
        </row>
        <row r="49556">
          <cell r="C49556">
            <v>89</v>
          </cell>
          <cell r="D49556" t="str">
            <v>KERRY INGREDIENTS DE MEXICO SA DE CV</v>
          </cell>
        </row>
        <row r="49557">
          <cell r="C49557">
            <v>16</v>
          </cell>
          <cell r="D49557" t="str">
            <v>GRUMA</v>
          </cell>
        </row>
        <row r="49558">
          <cell r="C49558">
            <v>238</v>
          </cell>
          <cell r="D49558" t="str">
            <v>ANSA MCAL TRADING, INC.</v>
          </cell>
        </row>
        <row r="49559">
          <cell r="C49559">
            <v>179</v>
          </cell>
          <cell r="D49559" t="str">
            <v>TBG APPAREL S DE RL DE CV</v>
          </cell>
        </row>
        <row r="49560">
          <cell r="C49560">
            <v>179</v>
          </cell>
          <cell r="D49560" t="str">
            <v>TBG APPAREL S DE RL DE CV</v>
          </cell>
        </row>
        <row r="49561">
          <cell r="C49561">
            <v>390</v>
          </cell>
          <cell r="D49561" t="str">
            <v>PRODUCTORA DE ALIMENTOS MEXICANOS, S.A. DE C.V.</v>
          </cell>
        </row>
        <row r="49562">
          <cell r="C49562">
            <v>521</v>
          </cell>
          <cell r="D49562" t="str">
            <v>NUPLEN COMERCIALIZADORA</v>
          </cell>
        </row>
        <row r="49563">
          <cell r="C49563">
            <v>249</v>
          </cell>
          <cell r="D49563" t="str">
            <v>ASHLAND CHEMICAL DE MEXICO, S.A. DE C.V.</v>
          </cell>
        </row>
        <row r="49564">
          <cell r="C49564">
            <v>249</v>
          </cell>
          <cell r="D49564" t="str">
            <v>ASHLAND CHEMICAL DE MEXICO, S.A. DE C.V.</v>
          </cell>
        </row>
        <row r="49565">
          <cell r="C49565">
            <v>249</v>
          </cell>
          <cell r="D49565" t="str">
            <v>ASHLAND CHEMICAL DE MEXICO, S.A. DE C.V.</v>
          </cell>
        </row>
        <row r="49566">
          <cell r="C49566">
            <v>249</v>
          </cell>
          <cell r="D49566" t="str">
            <v>ASHLAND CHEMICAL DE MEXICO, S.A. DE C.V.</v>
          </cell>
        </row>
        <row r="49567">
          <cell r="C49567">
            <v>249</v>
          </cell>
          <cell r="D49567" t="str">
            <v>ASHLAND CHEMICAL DE MEXICO, S.A. DE C.V.</v>
          </cell>
        </row>
        <row r="49568">
          <cell r="C49568">
            <v>14</v>
          </cell>
          <cell r="D49568" t="str">
            <v>DISTRIBUIDORA TEXTIL ARTTEX, S.A. DE C.V.</v>
          </cell>
        </row>
        <row r="49569">
          <cell r="C49569">
            <v>409</v>
          </cell>
          <cell r="D49569" t="str">
            <v>INGENIERO FRANCISCO QUINZAÑOS Y CIA SA DE CV</v>
          </cell>
        </row>
        <row r="49570">
          <cell r="C49570">
            <v>484</v>
          </cell>
          <cell r="D49570" t="str">
            <v>SERCONOMAR</v>
          </cell>
        </row>
        <row r="49571">
          <cell r="C49571">
            <v>484</v>
          </cell>
          <cell r="D49571" t="str">
            <v>SERCONOMAR</v>
          </cell>
        </row>
        <row r="49572">
          <cell r="C49572">
            <v>144</v>
          </cell>
          <cell r="D49572" t="str">
            <v>SUELAS WYNY SA DE CV</v>
          </cell>
        </row>
        <row r="49573">
          <cell r="C49573">
            <v>436</v>
          </cell>
          <cell r="D49573" t="str">
            <v>CERVECERIA PANAMA, S.A.</v>
          </cell>
        </row>
        <row r="49574">
          <cell r="C49574">
            <v>436</v>
          </cell>
          <cell r="D49574" t="str">
            <v>CERVECERIA PANAMA, S.A.</v>
          </cell>
        </row>
        <row r="49575">
          <cell r="C49575">
            <v>490</v>
          </cell>
          <cell r="D49575" t="str">
            <v>INDUSTRIA QUIMICA PQT</v>
          </cell>
        </row>
        <row r="49576">
          <cell r="C49576">
            <v>313</v>
          </cell>
          <cell r="D49576" t="str">
            <v>COMMONWEALTH BREWERY LTD</v>
          </cell>
        </row>
        <row r="49577">
          <cell r="C49577">
            <v>249</v>
          </cell>
          <cell r="D49577" t="str">
            <v>ASHLAND CHEMICAL DE MEXICO, S.A. DE C.V.</v>
          </cell>
        </row>
        <row r="49578">
          <cell r="C49578">
            <v>249</v>
          </cell>
          <cell r="D49578" t="str">
            <v>ASHLAND CHEMICAL DE MEXICO, S.A. DE C.V.</v>
          </cell>
        </row>
        <row r="49579">
          <cell r="C49579">
            <v>249</v>
          </cell>
          <cell r="D49579" t="str">
            <v>ASHLAND CHEMICAL DE MEXICO, S.A. DE C.V.</v>
          </cell>
        </row>
        <row r="49580">
          <cell r="C49580">
            <v>500</v>
          </cell>
          <cell r="D49580" t="str">
            <v>HEINEKEN PERU SAC</v>
          </cell>
        </row>
        <row r="49581">
          <cell r="C49581">
            <v>500</v>
          </cell>
          <cell r="D49581" t="str">
            <v>HEINEKEN PERU SAC</v>
          </cell>
        </row>
        <row r="49582">
          <cell r="C49582">
            <v>179</v>
          </cell>
          <cell r="D49582" t="str">
            <v>TBG APPAREL S DE RL DE CV</v>
          </cell>
        </row>
        <row r="49583">
          <cell r="C49583">
            <v>429</v>
          </cell>
          <cell r="D49583" t="str">
            <v>CERVECERIA PRIMUS, S.A. DE C.V.</v>
          </cell>
        </row>
        <row r="49584">
          <cell r="C49584">
            <v>134</v>
          </cell>
          <cell r="D49584" t="str">
            <v>QUIMICA HERNANDEZ RAMIREZ SA DE CV</v>
          </cell>
        </row>
        <row r="49585">
          <cell r="C49585">
            <v>134</v>
          </cell>
          <cell r="D49585" t="str">
            <v>QUIMICA HERNANDEZ RAMIREZ SA DE CV</v>
          </cell>
        </row>
        <row r="49586">
          <cell r="C49586">
            <v>378</v>
          </cell>
          <cell r="D49586" t="str">
            <v>STONE LAV, S.A. DE C.V.</v>
          </cell>
        </row>
        <row r="49587">
          <cell r="C49587">
            <v>378</v>
          </cell>
          <cell r="D49587" t="str">
            <v>STONE LAV, S.A. DE C.V.</v>
          </cell>
        </row>
        <row r="49588">
          <cell r="C49588">
            <v>249</v>
          </cell>
          <cell r="D49588" t="str">
            <v>ASHLAND CHEMICAL DE MEXICO, S.A. DE C.V.</v>
          </cell>
        </row>
        <row r="49589">
          <cell r="C49589">
            <v>179</v>
          </cell>
          <cell r="D49589" t="str">
            <v>TBG APPAREL S DE RL DE CV</v>
          </cell>
        </row>
        <row r="49590">
          <cell r="C49590">
            <v>179</v>
          </cell>
          <cell r="D49590" t="str">
            <v>TBG APPAREL S DE RL DE CV</v>
          </cell>
        </row>
        <row r="49591">
          <cell r="C49591">
            <v>489</v>
          </cell>
          <cell r="D49591" t="str">
            <v>MANUFACTURERA LEE DE MEXICO</v>
          </cell>
        </row>
        <row r="49592">
          <cell r="C49592">
            <v>489</v>
          </cell>
          <cell r="D49592" t="str">
            <v>MANUFACTURERA LEE DE MEXICO</v>
          </cell>
        </row>
        <row r="49593">
          <cell r="C49593">
            <v>489</v>
          </cell>
          <cell r="D49593" t="str">
            <v>MANUFACTURERA LEE DE MEXICO</v>
          </cell>
        </row>
        <row r="49594">
          <cell r="C49594">
            <v>249</v>
          </cell>
          <cell r="D49594" t="str">
            <v>ASHLAND CHEMICAL DE MEXICO, S.A. DE C.V.</v>
          </cell>
        </row>
        <row r="49595">
          <cell r="C49595">
            <v>249</v>
          </cell>
          <cell r="D49595" t="str">
            <v>ASHLAND CHEMICAL DE MEXICO, S.A. DE C.V.</v>
          </cell>
        </row>
        <row r="49596">
          <cell r="C49596">
            <v>249</v>
          </cell>
          <cell r="D49596" t="str">
            <v>ASHLAND CHEMICAL DE MEXICO, S.A. DE C.V.</v>
          </cell>
        </row>
        <row r="49597">
          <cell r="C49597">
            <v>249</v>
          </cell>
          <cell r="D49597" t="str">
            <v>ASHLAND CHEMICAL DE MEXICO, S.A. DE C.V.</v>
          </cell>
        </row>
        <row r="49598">
          <cell r="C49598">
            <v>249</v>
          </cell>
          <cell r="D49598" t="str">
            <v>ASHLAND CHEMICAL DE MEXICO, S.A. DE C.V.</v>
          </cell>
        </row>
        <row r="49599">
          <cell r="C49599">
            <v>128</v>
          </cell>
          <cell r="D49599" t="str">
            <v>PRODUCTOS CURTIENTES SA DE CV</v>
          </cell>
        </row>
        <row r="49600">
          <cell r="C49600">
            <v>128</v>
          </cell>
          <cell r="D49600" t="str">
            <v>PRODUCTOS CURTIENTES SA DE CV</v>
          </cell>
        </row>
        <row r="49601">
          <cell r="C49601">
            <v>144</v>
          </cell>
          <cell r="D49601" t="str">
            <v>SUELAS WYNY SA DE CV</v>
          </cell>
        </row>
        <row r="49602">
          <cell r="C49602">
            <v>89</v>
          </cell>
          <cell r="D49602" t="str">
            <v>KERRY INGREDIENTS DE MEXICO SA DE CV</v>
          </cell>
        </row>
        <row r="49603">
          <cell r="C49603">
            <v>249</v>
          </cell>
          <cell r="D49603" t="str">
            <v>ASHLAND CHEMICAL DE MEXICO, S.A. DE C.V.</v>
          </cell>
        </row>
        <row r="49604">
          <cell r="C49604">
            <v>249</v>
          </cell>
          <cell r="D49604" t="str">
            <v>ASHLAND CHEMICAL DE MEXICO, S.A. DE C.V.</v>
          </cell>
        </row>
        <row r="49605">
          <cell r="C49605">
            <v>249</v>
          </cell>
          <cell r="D49605" t="str">
            <v>ASHLAND CHEMICAL DE MEXICO, S.A. DE C.V.</v>
          </cell>
        </row>
        <row r="49606">
          <cell r="C49606">
            <v>249</v>
          </cell>
          <cell r="D49606" t="str">
            <v>ASHLAND CHEMICAL DE MEXICO, S.A. DE C.V.</v>
          </cell>
        </row>
        <row r="49607">
          <cell r="C49607">
            <v>177</v>
          </cell>
          <cell r="D49607" t="str">
            <v>COLOIDALES DUCHE SA DE CV</v>
          </cell>
        </row>
        <row r="49608">
          <cell r="C49608">
            <v>177</v>
          </cell>
          <cell r="D49608" t="str">
            <v>COLOIDALES DUCHE SA DE CV</v>
          </cell>
        </row>
        <row r="49609">
          <cell r="C49609">
            <v>177</v>
          </cell>
          <cell r="D49609" t="str">
            <v>COLOIDALES DUCHE SA DE CV</v>
          </cell>
        </row>
        <row r="49610">
          <cell r="C49610">
            <v>202</v>
          </cell>
          <cell r="D49610" t="str">
            <v>CURTIDOS TREVIÑO SA DE CV</v>
          </cell>
        </row>
        <row r="49611">
          <cell r="C49611">
            <v>533</v>
          </cell>
          <cell r="D49611" t="str">
            <v>JUAN ANTONIO ROMERO FIERRO</v>
          </cell>
        </row>
        <row r="49612">
          <cell r="C49612">
            <v>249</v>
          </cell>
          <cell r="D49612" t="str">
            <v>ASHLAND CHEMICAL DE MEXICO, S.A. DE C.V.</v>
          </cell>
        </row>
        <row r="49613">
          <cell r="C49613">
            <v>249</v>
          </cell>
          <cell r="D49613" t="str">
            <v>ASHLAND CHEMICAL DE MEXICO, S.A. DE C.V.</v>
          </cell>
        </row>
        <row r="49614">
          <cell r="C49614">
            <v>249</v>
          </cell>
          <cell r="D49614" t="str">
            <v>ASHLAND CHEMICAL DE MEXICO, S.A. DE C.V.</v>
          </cell>
        </row>
        <row r="49615">
          <cell r="C49615">
            <v>395</v>
          </cell>
          <cell r="D49615" t="str">
            <v>ALTECSA SA DE CV</v>
          </cell>
        </row>
        <row r="49616">
          <cell r="C49616">
            <v>104</v>
          </cell>
          <cell r="D49616" t="str">
            <v>MEJORPLUS SA DE CV</v>
          </cell>
        </row>
        <row r="49617">
          <cell r="C49617">
            <v>492</v>
          </cell>
          <cell r="D49617" t="str">
            <v>INDUSTRIAS BARDA</v>
          </cell>
        </row>
        <row r="49618">
          <cell r="C49618">
            <v>541</v>
          </cell>
          <cell r="D49618" t="str">
            <v>MONSANTO COMERCIAL</v>
          </cell>
        </row>
        <row r="49619">
          <cell r="C49619">
            <v>249</v>
          </cell>
          <cell r="D49619" t="str">
            <v>ASHLAND CHEMICAL DE MEXICO, S.A. DE C.V.</v>
          </cell>
        </row>
        <row r="49620">
          <cell r="C49620">
            <v>33</v>
          </cell>
          <cell r="D49620" t="str">
            <v>CERVECERIA CUAUHTEMOC MOCTEZUMA SA DE CV</v>
          </cell>
        </row>
        <row r="49621">
          <cell r="C49621">
            <v>33</v>
          </cell>
          <cell r="D49621" t="str">
            <v>CERVECERIA CUAUHTEMOC MOCTEZUMA SA DE CV</v>
          </cell>
        </row>
        <row r="49622">
          <cell r="C49622">
            <v>33</v>
          </cell>
          <cell r="D49622" t="str">
            <v>CERVECERIA CUAUHTEMOC MOCTEZUMA SA DE CV</v>
          </cell>
        </row>
        <row r="49623">
          <cell r="C49623">
            <v>33</v>
          </cell>
          <cell r="D49623" t="str">
            <v>CERVECERIA CUAUHTEMOC MOCTEZUMA SA DE CV</v>
          </cell>
        </row>
        <row r="49624">
          <cell r="C49624">
            <v>33</v>
          </cell>
          <cell r="D49624" t="str">
            <v>CERVECERIA CUAUHTEMOC MOCTEZUMA SA DE CV</v>
          </cell>
        </row>
        <row r="49625">
          <cell r="C49625">
            <v>33</v>
          </cell>
          <cell r="D49625" t="str">
            <v>CERVECERIA CUAUHTEMOC MOCTEZUMA SA DE CV</v>
          </cell>
        </row>
        <row r="49626">
          <cell r="C49626">
            <v>31</v>
          </cell>
          <cell r="D49626" t="str">
            <v>CERVECERIA CUAUHTEMOC MOCTEZUMA SA DE CV</v>
          </cell>
        </row>
        <row r="49627">
          <cell r="C49627">
            <v>31</v>
          </cell>
          <cell r="D49627" t="str">
            <v>CERVECERIA CUAUHTEMOC MOCTEZUMA SA DE CV</v>
          </cell>
        </row>
        <row r="49628">
          <cell r="C49628">
            <v>31</v>
          </cell>
          <cell r="D49628" t="str">
            <v>CERVECERIA CUAUHTEMOC MOCTEZUMA SA DE CV</v>
          </cell>
        </row>
        <row r="49629">
          <cell r="C49629">
            <v>31</v>
          </cell>
          <cell r="D49629" t="str">
            <v>CERVECERIA CUAUHTEMOC MOCTEZUMA SA DE CV</v>
          </cell>
        </row>
        <row r="49630">
          <cell r="C49630">
            <v>31</v>
          </cell>
          <cell r="D49630" t="str">
            <v>CERVECERIA CUAUHTEMOC MOCTEZUMA SA DE CV</v>
          </cell>
        </row>
        <row r="49631">
          <cell r="C49631">
            <v>31</v>
          </cell>
          <cell r="D49631" t="str">
            <v>CERVECERIA CUAUHTEMOC MOCTEZUMA SA DE CV</v>
          </cell>
        </row>
        <row r="49632">
          <cell r="C49632">
            <v>31</v>
          </cell>
          <cell r="D49632" t="str">
            <v>CERVECERIA CUAUHTEMOC MOCTEZUMA SA DE CV</v>
          </cell>
        </row>
        <row r="49633">
          <cell r="C49633">
            <v>179</v>
          </cell>
          <cell r="D49633" t="str">
            <v>TBG APPAREL S DE RL DE CV</v>
          </cell>
        </row>
        <row r="49634">
          <cell r="C49634">
            <v>179</v>
          </cell>
          <cell r="D49634" t="str">
            <v>TBG APPAREL S DE RL DE CV</v>
          </cell>
        </row>
        <row r="49635">
          <cell r="C49635">
            <v>22</v>
          </cell>
          <cell r="D49635" t="str">
            <v>BIOTECNICA INTERNACIONAL SA DE CV</v>
          </cell>
        </row>
        <row r="49636">
          <cell r="C49636">
            <v>130</v>
          </cell>
          <cell r="D49636" t="str">
            <v>PRODUCTOS PERLA, SA DE CV</v>
          </cell>
        </row>
        <row r="49637">
          <cell r="C49637">
            <v>249</v>
          </cell>
          <cell r="D49637" t="str">
            <v>ASHLAND CHEMICAL DE MEXICO, S.A. DE C.V.</v>
          </cell>
        </row>
        <row r="49638">
          <cell r="C49638">
            <v>184</v>
          </cell>
          <cell r="D49638" t="str">
            <v>CUEROMEX WET BLUE SA DE CV</v>
          </cell>
        </row>
        <row r="49639">
          <cell r="C49639">
            <v>490</v>
          </cell>
          <cell r="D49639" t="str">
            <v>INDUSTRIA QUIMICA PQT</v>
          </cell>
        </row>
        <row r="49640">
          <cell r="C49640">
            <v>249</v>
          </cell>
          <cell r="D49640" t="str">
            <v>ASHLAND CHEMICAL DE MEXICO, S.A. DE C.V.</v>
          </cell>
        </row>
        <row r="49641">
          <cell r="C49641">
            <v>249</v>
          </cell>
          <cell r="D49641" t="str">
            <v>ASHLAND CHEMICAL DE MEXICO, S.A. DE C.V.</v>
          </cell>
        </row>
        <row r="49642">
          <cell r="C49642">
            <v>249</v>
          </cell>
          <cell r="D49642" t="str">
            <v>ASHLAND CHEMICAL DE MEXICO, S.A. DE C.V.</v>
          </cell>
        </row>
        <row r="49643">
          <cell r="C49643">
            <v>249</v>
          </cell>
          <cell r="D49643" t="str">
            <v>ASHLAND CHEMICAL DE MEXICO, S.A. DE C.V.</v>
          </cell>
        </row>
        <row r="49644">
          <cell r="C49644">
            <v>249</v>
          </cell>
          <cell r="D49644" t="str">
            <v>ASHLAND CHEMICAL DE MEXICO, S.A. DE C.V.</v>
          </cell>
        </row>
        <row r="49645">
          <cell r="C49645">
            <v>444</v>
          </cell>
          <cell r="D49645" t="str">
            <v>BIMBO</v>
          </cell>
        </row>
        <row r="49646">
          <cell r="C49646">
            <v>306</v>
          </cell>
          <cell r="D49646" t="str">
            <v>GRIFFITH FOODS, S.A. DE C.V.</v>
          </cell>
        </row>
        <row r="49647">
          <cell r="C49647">
            <v>306</v>
          </cell>
          <cell r="D49647" t="str">
            <v>GRIFFITH FOODS, S.A. DE C.V.</v>
          </cell>
        </row>
        <row r="49648">
          <cell r="C49648">
            <v>144</v>
          </cell>
          <cell r="D49648" t="str">
            <v>SUELAS WYNY SA DE CV</v>
          </cell>
        </row>
        <row r="49649">
          <cell r="C49649">
            <v>152</v>
          </cell>
          <cell r="D49649" t="str">
            <v>VALLE REDONDO SA DE CV</v>
          </cell>
        </row>
        <row r="49650">
          <cell r="C49650">
            <v>152</v>
          </cell>
          <cell r="D49650" t="str">
            <v>VALLE REDONDO SA DE CV</v>
          </cell>
        </row>
        <row r="49651">
          <cell r="C49651">
            <v>152</v>
          </cell>
          <cell r="D49651" t="str">
            <v>VALLE REDONDO SA DE CV</v>
          </cell>
        </row>
        <row r="49652">
          <cell r="C49652">
            <v>152</v>
          </cell>
          <cell r="D49652" t="str">
            <v>VALLE REDONDO SA DE CV</v>
          </cell>
        </row>
        <row r="49653">
          <cell r="C49653">
            <v>152</v>
          </cell>
          <cell r="D49653" t="str">
            <v>VALLE REDONDO SA DE CV</v>
          </cell>
        </row>
        <row r="49654">
          <cell r="C49654">
            <v>249</v>
          </cell>
          <cell r="D49654" t="str">
            <v>ASHLAND CHEMICAL DE MEXICO, S.A. DE C.V.</v>
          </cell>
        </row>
        <row r="49655">
          <cell r="C49655">
            <v>249</v>
          </cell>
          <cell r="D49655" t="str">
            <v>ASHLAND CHEMICAL DE MEXICO, S.A. DE C.V.</v>
          </cell>
        </row>
        <row r="49656">
          <cell r="C49656">
            <v>533</v>
          </cell>
          <cell r="D49656" t="str">
            <v>JUAN ANTONIO ROMERO FIERRO</v>
          </cell>
        </row>
        <row r="49657">
          <cell r="C49657">
            <v>179</v>
          </cell>
          <cell r="D49657" t="str">
            <v>TBG APPAREL S DE RL DE CV</v>
          </cell>
        </row>
        <row r="49658">
          <cell r="C49658">
            <v>179</v>
          </cell>
          <cell r="D49658" t="str">
            <v>TBG APPAREL S DE RL DE CV</v>
          </cell>
        </row>
        <row r="49659">
          <cell r="C49659">
            <v>490</v>
          </cell>
          <cell r="D49659" t="str">
            <v>INDUSTRIA QUIMICA PQT</v>
          </cell>
        </row>
        <row r="49660">
          <cell r="C49660">
            <v>53</v>
          </cell>
          <cell r="D49660" t="str">
            <v>DINCO DEL NORTE SA DE CV</v>
          </cell>
        </row>
        <row r="49661">
          <cell r="C49661">
            <v>53</v>
          </cell>
          <cell r="D49661" t="str">
            <v>DINCO DEL NORTE SA DE CV</v>
          </cell>
        </row>
        <row r="49662">
          <cell r="C49662">
            <v>115</v>
          </cell>
          <cell r="D49662" t="str">
            <v>GRUMA</v>
          </cell>
        </row>
        <row r="49663">
          <cell r="C49663">
            <v>115</v>
          </cell>
          <cell r="D49663" t="str">
            <v>GRUMA</v>
          </cell>
        </row>
        <row r="49664">
          <cell r="C49664">
            <v>249</v>
          </cell>
          <cell r="D49664" t="str">
            <v>ASHLAND CHEMICAL DE MEXICO, S.A. DE C.V.</v>
          </cell>
        </row>
        <row r="49665">
          <cell r="C49665">
            <v>249</v>
          </cell>
          <cell r="D49665" t="str">
            <v>ASHLAND CHEMICAL DE MEXICO, S.A. DE C.V.</v>
          </cell>
        </row>
        <row r="49666">
          <cell r="C49666">
            <v>484</v>
          </cell>
          <cell r="D49666" t="str">
            <v>SERCONOMAR</v>
          </cell>
        </row>
        <row r="49667">
          <cell r="C49667">
            <v>14</v>
          </cell>
          <cell r="D49667" t="str">
            <v>DISTRIBUIDORA TEXTIL ARTTEX, S.A. DE C.V.</v>
          </cell>
        </row>
        <row r="49668">
          <cell r="C49668">
            <v>434</v>
          </cell>
          <cell r="D49668" t="str">
            <v>FRUTAS LIMONES Y SUS DERIVADOS, S. DE P.R. DE R.L.</v>
          </cell>
        </row>
        <row r="49669">
          <cell r="C49669">
            <v>249</v>
          </cell>
          <cell r="D49669" t="str">
            <v>ASHLAND CHEMICAL DE MEXICO, S.A. DE C.V.</v>
          </cell>
        </row>
        <row r="49670">
          <cell r="C49670">
            <v>30</v>
          </cell>
          <cell r="D49670" t="str">
            <v>CERVECERIA CUAUHTEMOC MOCTEZUMA SA DE CV</v>
          </cell>
        </row>
        <row r="49671">
          <cell r="C49671">
            <v>30</v>
          </cell>
          <cell r="D49671" t="str">
            <v>CERVECERIA CUAUHTEMOC MOCTEZUMA SA DE CV</v>
          </cell>
        </row>
        <row r="49672">
          <cell r="C49672">
            <v>30</v>
          </cell>
          <cell r="D49672" t="str">
            <v>CERVECERIA CUAUHTEMOC MOCTEZUMA SA DE CV</v>
          </cell>
        </row>
        <row r="49673">
          <cell r="C49673">
            <v>30</v>
          </cell>
          <cell r="D49673" t="str">
            <v>CERVECERIA CUAUHTEMOC MOCTEZUMA SA DE CV</v>
          </cell>
        </row>
        <row r="49674">
          <cell r="C49674">
            <v>184</v>
          </cell>
          <cell r="D49674" t="str">
            <v>CUEROMEX WET BLUE SA DE CV</v>
          </cell>
        </row>
        <row r="49675">
          <cell r="C49675">
            <v>392</v>
          </cell>
          <cell r="D49675" t="str">
            <v>CIH INTERNATIONAL, S.A.R.L.</v>
          </cell>
        </row>
        <row r="49676">
          <cell r="C49676">
            <v>392</v>
          </cell>
          <cell r="D49676" t="str">
            <v>CIH INTERNATIONAL, S.A.R.L.</v>
          </cell>
        </row>
        <row r="49677">
          <cell r="C49677">
            <v>67</v>
          </cell>
          <cell r="D49677" t="str">
            <v>GELITA MEXICO S DE RL DE CV</v>
          </cell>
        </row>
        <row r="49678">
          <cell r="C49678">
            <v>482</v>
          </cell>
          <cell r="D49678" t="str">
            <v>PRODUCTOS LACTEOS LA PROVIDENCIA</v>
          </cell>
        </row>
        <row r="49679">
          <cell r="C49679">
            <v>490</v>
          </cell>
          <cell r="D49679" t="str">
            <v>INDUSTRIA QUIMICA PQT</v>
          </cell>
        </row>
        <row r="49680">
          <cell r="C49680">
            <v>179</v>
          </cell>
          <cell r="D49680" t="str">
            <v>TBG APPAREL S DE RL DE CV</v>
          </cell>
        </row>
        <row r="49681">
          <cell r="C49681">
            <v>249</v>
          </cell>
          <cell r="D49681" t="str">
            <v>ASHLAND CHEMICAL DE MEXICO, S.A. DE C.V.</v>
          </cell>
        </row>
        <row r="49682">
          <cell r="C49682">
            <v>32</v>
          </cell>
          <cell r="D49682" t="str">
            <v>CERVECERIA CUAUHTEMOC MOCTEZUMA SA DE CV</v>
          </cell>
        </row>
        <row r="49683">
          <cell r="C49683">
            <v>28</v>
          </cell>
          <cell r="D49683" t="str">
            <v>CERVECERIA CUAUHTEMOC MOCTEZUMA SA DE CV</v>
          </cell>
        </row>
        <row r="49684">
          <cell r="C49684">
            <v>28</v>
          </cell>
          <cell r="D49684" t="str">
            <v>CERVECERIA CUAUHTEMOC MOCTEZUMA SA DE CV</v>
          </cell>
        </row>
        <row r="49685">
          <cell r="C49685">
            <v>28</v>
          </cell>
          <cell r="D49685" t="str">
            <v>CERVECERIA CUAUHTEMOC MOCTEZUMA SA DE CV</v>
          </cell>
        </row>
        <row r="49686">
          <cell r="C49686">
            <v>39</v>
          </cell>
          <cell r="D49686" t="str">
            <v>CITROJUGO SA DE CV</v>
          </cell>
        </row>
        <row r="49687">
          <cell r="C49687">
            <v>378</v>
          </cell>
          <cell r="D49687" t="str">
            <v>STONE LAV, S.A. DE C.V.</v>
          </cell>
        </row>
        <row r="49688">
          <cell r="C49688" t="str">
            <v>MOSTR</v>
          </cell>
          <cell r="D49688" t="str">
            <v>VENTAS DE MOSTRADOR</v>
          </cell>
        </row>
        <row r="49689">
          <cell r="C49689">
            <v>249</v>
          </cell>
          <cell r="D49689" t="str">
            <v>ASHLAND CHEMICAL DE MEXICO, S.A. DE C.V.</v>
          </cell>
        </row>
        <row r="49690">
          <cell r="C49690">
            <v>249</v>
          </cell>
          <cell r="D49690" t="str">
            <v>ASHLAND CHEMICAL DE MEXICO, S.A. DE C.V.</v>
          </cell>
        </row>
        <row r="49691">
          <cell r="C49691">
            <v>16</v>
          </cell>
          <cell r="D49691" t="str">
            <v>GRUMA</v>
          </cell>
        </row>
        <row r="49692">
          <cell r="C49692">
            <v>31</v>
          </cell>
          <cell r="D49692" t="str">
            <v>CERVECERIA CUAUHTEMOC MOCTEZUMA SA DE CV</v>
          </cell>
        </row>
        <row r="49693">
          <cell r="C49693">
            <v>31</v>
          </cell>
          <cell r="D49693" t="str">
            <v>CERVECERIA CUAUHTEMOC MOCTEZUMA SA DE CV</v>
          </cell>
        </row>
        <row r="49694">
          <cell r="C49694">
            <v>31</v>
          </cell>
          <cell r="D49694" t="str">
            <v>CERVECERIA CUAUHTEMOC MOCTEZUMA SA DE CV</v>
          </cell>
        </row>
        <row r="49695">
          <cell r="C49695">
            <v>33</v>
          </cell>
          <cell r="D49695" t="str">
            <v>CERVECERIA CUAUHTEMOC MOCTEZUMA SA DE CV</v>
          </cell>
        </row>
        <row r="49696">
          <cell r="C49696">
            <v>420</v>
          </cell>
          <cell r="D49696" t="str">
            <v>PIELES SANTORO, S.A. DE C.V.</v>
          </cell>
        </row>
        <row r="49697">
          <cell r="C49697">
            <v>420</v>
          </cell>
          <cell r="D49697" t="str">
            <v>PIELES SANTORO, S.A. DE C.V.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 DE PRESUPUESTO"/>
      <sheetName val="SIT HK 2019-20"/>
      <sheetName val="Hoja1"/>
      <sheetName val="TIPO"/>
      <sheetName val="CLIENTES"/>
      <sheetName val="PRODUCTOS"/>
      <sheetName val="VENDEDORES"/>
      <sheetName val="AREA"/>
      <sheetName val="cata clien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C2" t="str">
            <v>ACABADOS RIO TEJO SA DE CV</v>
          </cell>
          <cell r="D2" t="str">
            <v>CARR. PUEBLA TLAXCALA ANTIGUA 5003A</v>
          </cell>
          <cell r="E2" t="str">
            <v>(012) 222-6846 88</v>
          </cell>
          <cell r="F2">
            <v>-2E-3</v>
          </cell>
          <cell r="G2">
            <v>4</v>
          </cell>
        </row>
        <row r="3">
          <cell r="C3" t="str">
            <v>ACEITES ESPECIALES TH, S.A. DE C.V.</v>
          </cell>
          <cell r="D3" t="str">
            <v>EJE NORTE SUR 451</v>
          </cell>
          <cell r="E3">
            <v>14432041032</v>
          </cell>
          <cell r="F3">
            <v>0</v>
          </cell>
          <cell r="G3">
            <v>321</v>
          </cell>
        </row>
        <row r="4">
          <cell r="C4" t="str">
            <v>AGRANA FRUIT MEXICO SA DE CV</v>
          </cell>
          <cell r="D4" t="str">
            <v>MARTINEZ DE NAVARRETE 83B</v>
          </cell>
          <cell r="E4" t="str">
            <v>01 351 530 96 00</v>
          </cell>
          <cell r="F4">
            <v>-72.938100000000006</v>
          </cell>
          <cell r="G4">
            <v>6</v>
          </cell>
        </row>
        <row r="5">
          <cell r="C5" t="str">
            <v>ALIMENTOS DE LA GRANJA, S.A. DE C.V.</v>
          </cell>
          <cell r="D5" t="str">
            <v>CAMINO REAL A XOCHIMILCO NO. 63</v>
          </cell>
          <cell r="E5" t="str">
            <v>5334.04.24.</v>
          </cell>
          <cell r="F5">
            <v>28110.931</v>
          </cell>
          <cell r="G5">
            <v>285</v>
          </cell>
        </row>
        <row r="6">
          <cell r="C6" t="str">
            <v>ALIMENTOS PROFUSA, SA DE CV</v>
          </cell>
          <cell r="D6" t="str">
            <v>CARRETERA ZAMORA LA BARCA KM 2</v>
          </cell>
          <cell r="E6" t="str">
            <v>013515171140/013515170400</v>
          </cell>
          <cell r="F6">
            <v>33673.010600000001</v>
          </cell>
          <cell r="G6">
            <v>11</v>
          </cell>
        </row>
        <row r="7">
          <cell r="C7" t="str">
            <v>ANGELICA PADILLA CASTILLO</v>
          </cell>
          <cell r="D7" t="str">
            <v>PEDRO MORENO 12</v>
          </cell>
          <cell r="E7" t="str">
            <v>045 33 31 37 30 46</v>
          </cell>
          <cell r="F7">
            <v>29930.411400000001</v>
          </cell>
          <cell r="G7">
            <v>13</v>
          </cell>
        </row>
        <row r="8">
          <cell r="C8" t="str">
            <v>ANILINAS Y QUIMICOS TEXTILES SA DE CV</v>
          </cell>
          <cell r="D8" t="str">
            <v>MONTERREY No. 178</v>
          </cell>
          <cell r="E8" t="str">
            <v>5388-3880</v>
          </cell>
          <cell r="F8">
            <v>16572.5952</v>
          </cell>
          <cell r="G8">
            <v>199</v>
          </cell>
        </row>
        <row r="9">
          <cell r="C9" t="str">
            <v>ANSA MCAL TRADING, INC.</v>
          </cell>
          <cell r="D9" t="str">
            <v>11403 NW 39TH</v>
          </cell>
          <cell r="E9" t="str">
            <v>868 662 2232</v>
          </cell>
          <cell r="F9">
            <v>25204.734100000001</v>
          </cell>
          <cell r="G9">
            <v>238</v>
          </cell>
        </row>
        <row r="10">
          <cell r="C10" t="str">
            <v>AQUITEX SA</v>
          </cell>
          <cell r="D10" t="str">
            <v>RUA AUGUSTO SIMOES 1042</v>
          </cell>
          <cell r="F10">
            <v>-50812.448799999998</v>
          </cell>
          <cell r="G10">
            <v>326</v>
          </cell>
        </row>
        <row r="11">
          <cell r="C11" t="str">
            <v>ASHLAND CHEMICAL DE MEXICO, S.A. DE C.V.</v>
          </cell>
          <cell r="D11" t="str">
            <v>GOBERNADOR FRANCISCO FAGOAGA NO. 103.</v>
          </cell>
          <cell r="E11" t="str">
            <v>52-76-61-10</v>
          </cell>
          <cell r="F11">
            <v>424827.86719999998</v>
          </cell>
          <cell r="G11">
            <v>249</v>
          </cell>
        </row>
        <row r="12">
          <cell r="C12" t="str">
            <v>AVIGM SA DE CV</v>
          </cell>
          <cell r="D12" t="str">
            <v>EXTRAMUROS 12 PEGUEROS</v>
          </cell>
          <cell r="E12" t="str">
            <v>0137871 70600</v>
          </cell>
          <cell r="F12">
            <v>3.3999999999999998E-3</v>
          </cell>
          <cell r="G12">
            <v>15</v>
          </cell>
        </row>
        <row r="13">
          <cell r="C13" t="str">
            <v>AZTECA MILLING, LP</v>
          </cell>
          <cell r="D13" t="str">
            <v>5601 EXECUTIVE DRIVE</v>
          </cell>
          <cell r="E13" t="str">
            <v>806 293-0110</v>
          </cell>
          <cell r="F13">
            <v>5364.9521999999997</v>
          </cell>
          <cell r="G13">
            <v>16</v>
          </cell>
        </row>
        <row r="14">
          <cell r="C14" t="str">
            <v>BANKS (BARBADOS) BREWERIES LTD</v>
          </cell>
          <cell r="D14" t="str">
            <v>NEWTON, CHRIST CHURCH, BB17047,</v>
          </cell>
          <cell r="E14" t="str">
            <v>246-426-5214</v>
          </cell>
          <cell r="F14">
            <v>0</v>
          </cell>
          <cell r="G14">
            <v>232</v>
          </cell>
        </row>
        <row r="15">
          <cell r="C15" t="str">
            <v>BIMBO DE CENTROAMERICA SA</v>
          </cell>
          <cell r="D15" t="str">
            <v>9A. CALLE 2-52 ZONA 3 MIXCO</v>
          </cell>
          <cell r="E15" t="str">
            <v>502 77 71 99 35</v>
          </cell>
          <cell r="F15">
            <v>9846.2641000000003</v>
          </cell>
          <cell r="G15">
            <v>17</v>
          </cell>
        </row>
        <row r="16">
          <cell r="C16" t="str">
            <v>BIMBO DE COSTA RICA, S.A.</v>
          </cell>
          <cell r="D16" t="str">
            <v>PARQUE IND. Z, CARRETERA</v>
          </cell>
          <cell r="E16" t="str">
            <v>(506) 2562-22-55</v>
          </cell>
          <cell r="F16">
            <v>-52875.020199999999</v>
          </cell>
          <cell r="G16">
            <v>18</v>
          </cell>
        </row>
        <row r="17">
          <cell r="C17" t="str">
            <v>BIMBO DE EL SALVADOR SA DE CV</v>
          </cell>
          <cell r="D17" t="str">
            <v>BLVD PYNSA POLIGONO A LOTE 6-7 MERLIOT</v>
          </cell>
          <cell r="E17" t="str">
            <v>(503) 278-7822</v>
          </cell>
          <cell r="F17">
            <v>-150.7569</v>
          </cell>
          <cell r="G17">
            <v>19</v>
          </cell>
        </row>
        <row r="18">
          <cell r="C18" t="str">
            <v>BIMBO DE PANAMA SA</v>
          </cell>
          <cell r="D18" t="str">
            <v>EDIFICIO PAN IDEAL, CALLE</v>
          </cell>
          <cell r="E18" t="str">
            <v>(507) 378 44 65</v>
          </cell>
          <cell r="F18">
            <v>162856.5551</v>
          </cell>
          <cell r="G18">
            <v>20</v>
          </cell>
        </row>
        <row r="19">
          <cell r="C19" t="str">
            <v>BIMBO SA DE CV</v>
          </cell>
          <cell r="D19" t="str">
            <v>MIMOSAS 117</v>
          </cell>
          <cell r="E19" t="str">
            <v>(555) 268-6600</v>
          </cell>
          <cell r="F19">
            <v>1721595.8633000001</v>
          </cell>
          <cell r="G19">
            <v>21</v>
          </cell>
        </row>
        <row r="20">
          <cell r="C20" t="str">
            <v>BIOTECNICA INTERNACIONAL SA DE CV</v>
          </cell>
          <cell r="D20" t="str">
            <v>ARTICULO 123 NUM 104</v>
          </cell>
          <cell r="E20" t="str">
            <v>01(951) 512 80 04 Ext 116</v>
          </cell>
          <cell r="F20">
            <v>-2519.8177999999998</v>
          </cell>
          <cell r="G20">
            <v>22</v>
          </cell>
        </row>
        <row r="21">
          <cell r="C21" t="str">
            <v>BRASSERIE NATIONAL D´HAITI, S.A.</v>
          </cell>
          <cell r="D21" t="str">
            <v>BLVD.TOUSSAINT LOUVERTURE P.O. BOX 1427</v>
          </cell>
          <cell r="F21">
            <v>456863.29479999997</v>
          </cell>
          <cell r="G21">
            <v>318</v>
          </cell>
        </row>
        <row r="22">
          <cell r="C22" t="str">
            <v>C &amp; L ALIMENTOS SA DE CV</v>
          </cell>
          <cell r="D22" t="str">
            <v>GOLFO DE CORTEZ  N. 3048 B</v>
          </cell>
          <cell r="E22" t="str">
            <v>01 (333) 615-7190</v>
          </cell>
          <cell r="F22">
            <v>240.77250000000001</v>
          </cell>
          <cell r="G22">
            <v>24</v>
          </cell>
        </row>
        <row r="23">
          <cell r="C23" t="str">
            <v>CARLOS ALBERTO SANDOVAL GARCIA</v>
          </cell>
          <cell r="D23" t="str">
            <v>SAN VICENTE 127</v>
          </cell>
          <cell r="E23">
            <v>13314453196</v>
          </cell>
          <cell r="F23">
            <v>90714.231199999995</v>
          </cell>
          <cell r="G23">
            <v>331</v>
          </cell>
        </row>
        <row r="24">
          <cell r="C24" t="str">
            <v>CENTRO DE INVESTIGACION EN QUIMICA APLICADA</v>
          </cell>
          <cell r="D24" t="str">
            <v>BOULEVARD ENRIQUE REYNA NO. 140</v>
          </cell>
          <cell r="E24" t="str">
            <v>01 844 4389830</v>
          </cell>
          <cell r="F24">
            <v>0</v>
          </cell>
          <cell r="G24">
            <v>320</v>
          </cell>
        </row>
        <row r="25">
          <cell r="C25" t="str">
            <v>CENTRO DE INVESTIGACION Y ASISTENCIA EN TECNOLOGIA Y DISEÑO DEL ESTADO DE JALISCO, A.C.</v>
          </cell>
          <cell r="D25" t="str">
            <v>AV. NORMALISTAS 800</v>
          </cell>
          <cell r="E25" t="str">
            <v>0133 3345 52 00</v>
          </cell>
          <cell r="F25">
            <v>0</v>
          </cell>
          <cell r="G25">
            <v>223</v>
          </cell>
        </row>
        <row r="26">
          <cell r="C26" t="str">
            <v>CENTRO DE INVESTIGACION Y ESTUDIOS AVANZADOS DEL INSTITUTO POLITECNICO NACIONAL</v>
          </cell>
          <cell r="D26" t="str">
            <v>AV.  INSTITUTO POLITECNICO NACIONAL NO. 2508</v>
          </cell>
          <cell r="F26">
            <v>0</v>
          </cell>
          <cell r="G26">
            <v>328</v>
          </cell>
        </row>
        <row r="27">
          <cell r="C27" t="str">
            <v>CERVECERIA CUAUHTEMOC MOCTEZUMA SA DE CV</v>
          </cell>
          <cell r="D27" t="str">
            <v>AV. ALFONSO REYES N. 2202</v>
          </cell>
          <cell r="E27" t="str">
            <v>01(818) 328-5250</v>
          </cell>
          <cell r="F27">
            <v>6560043.2860000003</v>
          </cell>
          <cell r="G27">
            <v>28</v>
          </cell>
        </row>
        <row r="28">
          <cell r="C28" t="str">
            <v>CERVECERIA CUAUHTEMOC MOCTEZUMA SA DE CV</v>
          </cell>
          <cell r="D28" t="str">
            <v>CAL. LAZARO CARDENAS N. 975</v>
          </cell>
          <cell r="E28" t="str">
            <v>01 (333) 668-2626</v>
          </cell>
          <cell r="F28">
            <v>961963.23160000006</v>
          </cell>
          <cell r="G28">
            <v>29</v>
          </cell>
        </row>
        <row r="29">
          <cell r="C29" t="str">
            <v>CERVECERIA CUAUHTEMOC MOCTEZUMA SA DE CV</v>
          </cell>
          <cell r="D29" t="str">
            <v>KM 149.5 CARR LOS MOCHIS</v>
          </cell>
          <cell r="E29" t="str">
            <v>01(642) 425-5580</v>
          </cell>
          <cell r="F29">
            <v>1386011.4102</v>
          </cell>
          <cell r="G29">
            <v>30</v>
          </cell>
        </row>
        <row r="30">
          <cell r="C30" t="str">
            <v>CERVECERIA CUAUHTEMOC MOCTEZUMA SA DE CV</v>
          </cell>
          <cell r="D30" t="str">
            <v>SUR 10 Y PONIENTE 9 SN</v>
          </cell>
          <cell r="E30" t="str">
            <v>01 (272) 728-1000</v>
          </cell>
          <cell r="F30">
            <v>1898269.8421</v>
          </cell>
          <cell r="G30">
            <v>31</v>
          </cell>
        </row>
        <row r="31">
          <cell r="C31" t="str">
            <v>CERVECERIA CUAUHTEMOC MOCTEZUMA SA DE CV</v>
          </cell>
          <cell r="D31" t="str">
            <v>DR. ARTURO GUERRA N. 70</v>
          </cell>
          <cell r="E31" t="str">
            <v>01 (665) 654-9300</v>
          </cell>
          <cell r="F31">
            <v>1222807.2</v>
          </cell>
          <cell r="G31">
            <v>32</v>
          </cell>
        </row>
        <row r="32">
          <cell r="C32" t="str">
            <v>CERVECERIA CUAUHTEMOC MOCTEZUMA SA DE CV</v>
          </cell>
          <cell r="D32" t="str">
            <v>KM 59.5 CARRETERA MEX -TOLUCA</v>
          </cell>
          <cell r="E32" t="str">
            <v>01(722) 279-8100</v>
          </cell>
          <cell r="F32">
            <v>3138506.13</v>
          </cell>
          <cell r="G32">
            <v>33</v>
          </cell>
        </row>
        <row r="33">
          <cell r="C33" t="str">
            <v>CERVECERIAS BARU-PANAMA, S.A.</v>
          </cell>
          <cell r="D33" t="str">
            <v>PARQUE INDUSTRIAL SAN CRISTOBAL</v>
          </cell>
          <cell r="F33">
            <v>-2283.8719999999998</v>
          </cell>
          <cell r="G33">
            <v>327</v>
          </cell>
        </row>
        <row r="34">
          <cell r="C34" t="str">
            <v>CIH INTERNATIONAL, S.A.R.L.</v>
          </cell>
          <cell r="D34" t="str">
            <v>MARIO PANI 400 PISO 6</v>
          </cell>
          <cell r="F34">
            <v>875856.15269999998</v>
          </cell>
          <cell r="G34">
            <v>315</v>
          </cell>
        </row>
        <row r="35">
          <cell r="C35" t="str">
            <v>CITRICOS DE APATZINGAN SPR RL</v>
          </cell>
          <cell r="D35" t="str">
            <v>KM 1.5 CARRETERA APATZINGAN AGUILILLA S/N</v>
          </cell>
          <cell r="E35" t="str">
            <v>01 453 534 5373</v>
          </cell>
          <cell r="F35">
            <v>0</v>
          </cell>
          <cell r="G35">
            <v>38</v>
          </cell>
        </row>
        <row r="36">
          <cell r="C36" t="str">
            <v>CITROJUGO SA DE CV</v>
          </cell>
          <cell r="D36" t="str">
            <v>PIPILA No. 545</v>
          </cell>
          <cell r="E36" t="str">
            <v>01 (313) 324 2655 ext.240</v>
          </cell>
          <cell r="F36">
            <v>102872.13559999999</v>
          </cell>
          <cell r="G36">
            <v>39</v>
          </cell>
        </row>
        <row r="37">
          <cell r="C37" t="str">
            <v>CITROLIM SA DE CV</v>
          </cell>
          <cell r="D37" t="str">
            <v>CARRETERA APATZINGAN AGUILILLA</v>
          </cell>
          <cell r="E37" t="str">
            <v>(01) 453 11 30 185</v>
          </cell>
          <cell r="F37">
            <v>91000.102499999994</v>
          </cell>
          <cell r="G37">
            <v>40</v>
          </cell>
        </row>
        <row r="38">
          <cell r="C38" t="str">
            <v>CMT DE LA LAGUNA SA DE CV</v>
          </cell>
          <cell r="D38" t="str">
            <v>CALZADA TECNOLOGICO 1055</v>
          </cell>
          <cell r="E38" t="str">
            <v>01 871 748 14 00</v>
          </cell>
          <cell r="F38">
            <v>1E-4</v>
          </cell>
          <cell r="G38">
            <v>163</v>
          </cell>
        </row>
        <row r="39">
          <cell r="C39" t="str">
            <v>COLOIDALES DUCHE SA DE CV</v>
          </cell>
          <cell r="D39" t="str">
            <v>PASEO DE LA REFORMA 350  PISO 9-D</v>
          </cell>
          <cell r="E39" t="str">
            <v>5533-6445 ext. 223</v>
          </cell>
          <cell r="F39">
            <v>72423.290999999997</v>
          </cell>
          <cell r="G39">
            <v>177</v>
          </cell>
        </row>
        <row r="40">
          <cell r="C40" t="str">
            <v>COMERCIALIZADORA EL ORO SA  DE CV</v>
          </cell>
          <cell r="D40" t="str">
            <v>KM 12.5 ANTIGUA CARRETERA A MEX PACHUCA</v>
          </cell>
          <cell r="E40" t="str">
            <v>5836 99 99 EXT. 31311</v>
          </cell>
          <cell r="F40">
            <v>269773.7806</v>
          </cell>
          <cell r="G40">
            <v>41</v>
          </cell>
        </row>
        <row r="41">
          <cell r="C41" t="str">
            <v>COMERCIALIZADORA HIMEXSA SA DE CV</v>
          </cell>
          <cell r="D41" t="str">
            <v>CARRETERA A EL SALTO VIA</v>
          </cell>
          <cell r="E41" t="str">
            <v>01 (33) 36681934</v>
          </cell>
          <cell r="F41">
            <v>100734.864</v>
          </cell>
          <cell r="G41">
            <v>42</v>
          </cell>
        </row>
        <row r="42">
          <cell r="C42" t="str">
            <v>COMMONWEALTH BREWERY LTD</v>
          </cell>
          <cell r="D42" t="str">
            <v>CLIFTON PIER N4936</v>
          </cell>
          <cell r="E42" t="str">
            <v>242 397 1499</v>
          </cell>
          <cell r="F42">
            <v>63760.639999999999</v>
          </cell>
          <cell r="G42">
            <v>313</v>
          </cell>
        </row>
        <row r="43">
          <cell r="C43" t="str">
            <v>COMPAÑIA CERVECERA DE COAHUILA, S. DE R.L. DE C.V.</v>
          </cell>
          <cell r="D43" t="str">
            <v>CARRETERA 57 KM. 233.2 No. 85</v>
          </cell>
          <cell r="E43" t="str">
            <v>01 (52) 878 795 0707</v>
          </cell>
          <cell r="F43">
            <v>-1150944.9820000001</v>
          </cell>
          <cell r="G43">
            <v>235</v>
          </cell>
        </row>
        <row r="44">
          <cell r="C44" t="str">
            <v>COMPLEMENTOS ALIMENTICIOS, S.A. DE C.V.</v>
          </cell>
          <cell r="D44" t="str">
            <v>CALZADA DE LA NARANJA 157</v>
          </cell>
          <cell r="E44" t="str">
            <v>5576 8199  5576 0588</v>
          </cell>
          <cell r="F44">
            <v>0</v>
          </cell>
          <cell r="G44">
            <v>246</v>
          </cell>
        </row>
        <row r="45">
          <cell r="C45" t="str">
            <v>CONFECCIONES TEXTILES DE TEZIUTLAN, S.A. DE C.V.</v>
          </cell>
          <cell r="D45" t="str">
            <v>AV. SAN RAFAEL No. 65 SECCION 11</v>
          </cell>
          <cell r="E45" t="str">
            <v>01 23 13 13 84 00</v>
          </cell>
          <cell r="F45">
            <v>4.1000000000000003E-3</v>
          </cell>
          <cell r="G45">
            <v>43</v>
          </cell>
        </row>
        <row r="46">
          <cell r="C46" t="str">
            <v>CONFRUTTA S.A.</v>
          </cell>
          <cell r="D46" t="str">
            <v>CALLE 6 A Y MINA S/N</v>
          </cell>
          <cell r="E46" t="str">
            <v>55.60.90.66 EXT. 102</v>
          </cell>
          <cell r="F46">
            <v>616390.47120000003</v>
          </cell>
          <cell r="G46">
            <v>44</v>
          </cell>
        </row>
        <row r="47">
          <cell r="C47" t="str">
            <v>CONGELADORA NIÑO, S.A. DE C.V.</v>
          </cell>
          <cell r="D47" t="str">
            <v>JARIPERO No.2606</v>
          </cell>
          <cell r="E47" t="str">
            <v>(014) 626-2217 94</v>
          </cell>
          <cell r="F47">
            <v>0</v>
          </cell>
          <cell r="G47">
            <v>45</v>
          </cell>
        </row>
        <row r="48">
          <cell r="C48" t="str">
            <v>CORPORATIVO TREVIA, S.A.P.I. DE C.V.</v>
          </cell>
          <cell r="D48" t="str">
            <v>POSTES NO. 165</v>
          </cell>
          <cell r="E48" t="str">
            <v>55158760 AL 63</v>
          </cell>
          <cell r="F48">
            <v>0</v>
          </cell>
          <cell r="G48">
            <v>283</v>
          </cell>
        </row>
        <row r="49">
          <cell r="C49" t="str">
            <v>COSMOCEL SA</v>
          </cell>
          <cell r="D49" t="str">
            <v>VIA A MATAMOROS 1501</v>
          </cell>
          <cell r="E49" t="str">
            <v>01(818) 6253100</v>
          </cell>
          <cell r="F49">
            <v>0</v>
          </cell>
          <cell r="G49">
            <v>50</v>
          </cell>
        </row>
        <row r="50">
          <cell r="C50" t="str">
            <v>COSTURAS Y MANUFACTURAS DE TLAXCALA, S. DE R.L. DE C.V.</v>
          </cell>
          <cell r="D50" t="str">
            <v>AGUSTIN MELGAR NO. 512</v>
          </cell>
          <cell r="E50" t="str">
            <v>01 22 21 41 65 00</v>
          </cell>
          <cell r="F50">
            <v>0</v>
          </cell>
          <cell r="G50">
            <v>308</v>
          </cell>
        </row>
        <row r="51">
          <cell r="C51" t="str">
            <v>CRESOL INTERNACIONAL SA DE CV</v>
          </cell>
          <cell r="D51" t="str">
            <v>AV DOLORES S/N</v>
          </cell>
          <cell r="E51" t="str">
            <v>01 59 39 14 21 82 EXT 107</v>
          </cell>
          <cell r="F51">
            <v>0</v>
          </cell>
          <cell r="G51">
            <v>51</v>
          </cell>
        </row>
        <row r="52">
          <cell r="C52" t="str">
            <v>CUEROMEX WET BLUE SA DE CV</v>
          </cell>
          <cell r="D52" t="str">
            <v>BLVD SAN CRISPINIANO 118</v>
          </cell>
          <cell r="E52" t="str">
            <v>01 (477) 7-78-2455</v>
          </cell>
          <cell r="F52">
            <v>303089.46059999999</v>
          </cell>
          <cell r="G52">
            <v>184</v>
          </cell>
        </row>
        <row r="53">
          <cell r="C53" t="str">
            <v>CURFIMEX SA DE CV</v>
          </cell>
          <cell r="D53" t="str">
            <v>CIRCUITO ALIZARINA 115 PARQUE INDUSTRIAL</v>
          </cell>
          <cell r="E53" t="str">
            <v>01 477 740 43 91</v>
          </cell>
          <cell r="F53">
            <v>335465.29690000002</v>
          </cell>
          <cell r="G53">
            <v>193</v>
          </cell>
        </row>
        <row r="54">
          <cell r="C54" t="str">
            <v>CURTEC, S.A. DE C.V.</v>
          </cell>
          <cell r="D54" t="str">
            <v>RESTAURADORES 307</v>
          </cell>
          <cell r="E54" t="str">
            <v>01 (477) 7 63 50 27</v>
          </cell>
          <cell r="F54">
            <v>0</v>
          </cell>
          <cell r="G54">
            <v>227</v>
          </cell>
        </row>
        <row r="55">
          <cell r="C55" t="str">
            <v>CURTIDOS TREVIÑO SA DE CV</v>
          </cell>
          <cell r="D55" t="str">
            <v>CARRETERA MONTERREY-MONCLOVA KM 17.5</v>
          </cell>
          <cell r="E55" t="str">
            <v>01(81) 8154-5400</v>
          </cell>
          <cell r="F55">
            <v>-1E-4</v>
          </cell>
          <cell r="G55">
            <v>202</v>
          </cell>
        </row>
        <row r="56">
          <cell r="C56" t="str">
            <v>CURTIDOS Y ACABADOS KODIAK, S.A. DE C.V.</v>
          </cell>
          <cell r="D56" t="str">
            <v>PRIVADA ACIDOS NO. 102</v>
          </cell>
          <cell r="E56" t="str">
            <v>01 477 710 84 84</v>
          </cell>
          <cell r="F56">
            <v>390.09059999999999</v>
          </cell>
          <cell r="G56">
            <v>333</v>
          </cell>
        </row>
        <row r="57">
          <cell r="C57" t="str">
            <v>DEUTSCHE QUIMICA SA DE CV</v>
          </cell>
          <cell r="D57" t="str">
            <v>PRIMER RETORNO CALIZ 21</v>
          </cell>
          <cell r="E57" t="str">
            <v>5682-1277/5682-1258</v>
          </cell>
          <cell r="F57">
            <v>19312.401699999999</v>
          </cell>
          <cell r="G57">
            <v>52</v>
          </cell>
        </row>
        <row r="58">
          <cell r="C58" t="str">
            <v>DICKIES DE PARRAS S DE RL DE CV</v>
          </cell>
          <cell r="D58" t="str">
            <v>CARRETERA PARRAS PAILA KM. 2.8 SN</v>
          </cell>
          <cell r="E58" t="str">
            <v>01 84 24 22 21 06</v>
          </cell>
          <cell r="F58">
            <v>35641.156799999997</v>
          </cell>
          <cell r="G58">
            <v>209</v>
          </cell>
        </row>
        <row r="59">
          <cell r="C59" t="str">
            <v>DINCO DEL NORTE SA DE CV</v>
          </cell>
          <cell r="D59" t="str">
            <v>GUADALUPE VICTORIA No. 2411-B</v>
          </cell>
          <cell r="E59" t="str">
            <v>01(81)83472478</v>
          </cell>
          <cell r="F59">
            <v>102849.0975</v>
          </cell>
          <cell r="G59">
            <v>53</v>
          </cell>
        </row>
        <row r="60">
          <cell r="C60" t="str">
            <v>DISTRIBUIDORA DE TEXTILES AVANTE SA DE CV</v>
          </cell>
          <cell r="D60" t="str">
            <v>AV INDUSTRIAL AUTOMOTRIZ N. 18</v>
          </cell>
          <cell r="E60" t="str">
            <v>(017) 131-3309 90</v>
          </cell>
          <cell r="F60">
            <v>315154.0895</v>
          </cell>
          <cell r="G60">
            <v>55</v>
          </cell>
        </row>
        <row r="61">
          <cell r="C61" t="str">
            <v>DISTRIBUIDORA TEXTIL ARTTEX, S.A. DE C.V.</v>
          </cell>
          <cell r="D61" t="str">
            <v>CARRETERA HUEHUETOCA JOROBAS KM 3.5 No. 95</v>
          </cell>
          <cell r="E61">
            <v>15565880030</v>
          </cell>
          <cell r="F61">
            <v>320.05970000000002</v>
          </cell>
          <cell r="G61">
            <v>14</v>
          </cell>
        </row>
        <row r="62">
          <cell r="C62" t="str">
            <v>EL PEQUEÑO CURTIDOR DE LEON, S.A. DE C.V.</v>
          </cell>
          <cell r="D62" t="str">
            <v>RODRIGO GONZALEZ CALDERON No. 202</v>
          </cell>
          <cell r="E62" t="str">
            <v>01 (477) 152 31 00</v>
          </cell>
          <cell r="F62">
            <v>11944.169</v>
          </cell>
          <cell r="G62">
            <v>165</v>
          </cell>
        </row>
        <row r="63">
          <cell r="C63" t="str">
            <v>EMILIO RODRIGUEZ ALARCON</v>
          </cell>
          <cell r="D63" t="str">
            <v>CALLE ORIENTE SIN NUMERO</v>
          </cell>
          <cell r="E63" t="str">
            <v>CEL. 7711297411</v>
          </cell>
          <cell r="F63">
            <v>0</v>
          </cell>
          <cell r="G63">
            <v>222</v>
          </cell>
        </row>
        <row r="64">
          <cell r="C64" t="str">
            <v>ENRIQUE ALBERTO OLIVARES AVALOS</v>
          </cell>
          <cell r="D64" t="str">
            <v>CERRADA PASEO DE LA UNION INTERNACIONAL NO. 61</v>
          </cell>
          <cell r="F64">
            <v>0</v>
          </cell>
          <cell r="G64">
            <v>319</v>
          </cell>
        </row>
        <row r="65">
          <cell r="C65" t="str">
            <v>FLAVIO BERNARDINO MARTINEZ SANCHEZ</v>
          </cell>
          <cell r="D65" t="str">
            <v>9 PONIENTE NUM. 4 BA. SAN MIGUEL</v>
          </cell>
          <cell r="E65" t="str">
            <v>01(238) 37 1 00 49</v>
          </cell>
          <cell r="F65">
            <v>0</v>
          </cell>
          <cell r="G65">
            <v>160</v>
          </cell>
        </row>
        <row r="66">
          <cell r="C66" t="str">
            <v>GANADEROS PRODUCTORES DE LECHE PURA, S.A.P.I. DE C.V.</v>
          </cell>
          <cell r="D66" t="str">
            <v>AUTOPISTA MEXICO - QUERETARO KM. 37.4</v>
          </cell>
          <cell r="E66" t="str">
            <v>5899 2000 Ext.1239</v>
          </cell>
          <cell r="F66">
            <v>3.3099999999999997E-2</v>
          </cell>
          <cell r="G66">
            <v>161</v>
          </cell>
        </row>
        <row r="67">
          <cell r="C67" t="str">
            <v>GELATINE GROUP SA DE CV</v>
          </cell>
          <cell r="D67" t="str">
            <v>VALLE DE SEÑORA 244 INT 103</v>
          </cell>
          <cell r="E67" t="str">
            <v>01 (477)763-71-28</v>
          </cell>
          <cell r="F67">
            <v>2.9999999999999997E-4</v>
          </cell>
          <cell r="G67">
            <v>66</v>
          </cell>
        </row>
        <row r="68">
          <cell r="C68" t="str">
            <v>GELITA MEXICO S DE RL DE CV</v>
          </cell>
          <cell r="D68" t="str">
            <v>EMILIANO ZAPATA S/N</v>
          </cell>
          <cell r="E68" t="str">
            <v>01728 2829180 ext.118</v>
          </cell>
          <cell r="F68">
            <v>126087.2953</v>
          </cell>
          <cell r="G68">
            <v>67</v>
          </cell>
        </row>
        <row r="69">
          <cell r="C69" t="str">
            <v>GRIFFITH FOODS, S.A. DE C.V.</v>
          </cell>
          <cell r="D69" t="str">
            <v>AVE. INDUSTRIALES DEL PONIENTE #537</v>
          </cell>
          <cell r="E69" t="str">
            <v>(01) 778 737-9319</v>
          </cell>
          <cell r="F69">
            <v>26554.1607</v>
          </cell>
          <cell r="G69">
            <v>306</v>
          </cell>
        </row>
        <row r="70">
          <cell r="C70" t="str">
            <v>GRUPO INDUSTRIAL CREYSI SA CV</v>
          </cell>
          <cell r="D70" t="str">
            <v>MANZANA 3 LOTE 1 2 Y 3 SIN NUMERO</v>
          </cell>
          <cell r="E70" t="str">
            <v>(017) 222-7303 04</v>
          </cell>
          <cell r="F70">
            <v>22447.809499999999</v>
          </cell>
          <cell r="G70">
            <v>72</v>
          </cell>
        </row>
        <row r="71">
          <cell r="C71" t="str">
            <v>GRUPO INDUSTRIAL CUADRITOS BIOTEK SA DE CV</v>
          </cell>
          <cell r="D71" t="str">
            <v>CARRETERA CELAYA SAN MIGUEL DE ALLENDE KM 9</v>
          </cell>
          <cell r="F71">
            <v>0</v>
          </cell>
          <cell r="G71">
            <v>174</v>
          </cell>
        </row>
        <row r="72">
          <cell r="C72" t="str">
            <v>GRUPO INDUSTRIAL DE CONFECCIONES SA DE CV</v>
          </cell>
          <cell r="D72" t="str">
            <v>MORELOS N. 1 -A</v>
          </cell>
          <cell r="E72" t="str">
            <v>01(231) 312-2835</v>
          </cell>
          <cell r="F72">
            <v>85.215199999999996</v>
          </cell>
          <cell r="G72">
            <v>71</v>
          </cell>
        </row>
        <row r="73">
          <cell r="C73" t="str">
            <v>GRUPO INDUSTRIAL MIRO SA DE CV</v>
          </cell>
          <cell r="D73" t="str">
            <v>AV. DEL PARQUE No.100 PARQUE INDUSTRIAL</v>
          </cell>
          <cell r="E73">
            <v>17282827580</v>
          </cell>
          <cell r="F73">
            <v>21808</v>
          </cell>
          <cell r="G73">
            <v>73</v>
          </cell>
        </row>
        <row r="74">
          <cell r="C74" t="str">
            <v>HARINERA DE MAIZ DE JALISCO SA DE CV</v>
          </cell>
          <cell r="D74" t="str">
            <v>AV ACUEDUCTO CHAPALA GUADALAJARA KM 39.2</v>
          </cell>
          <cell r="E74" t="str">
            <v>01 333 601 01 60</v>
          </cell>
          <cell r="F74">
            <v>381126.04940000002</v>
          </cell>
          <cell r="G74">
            <v>77</v>
          </cell>
        </row>
        <row r="75">
          <cell r="C75" t="str">
            <v>HARINERA DE VERACRUZ SA DE CV</v>
          </cell>
          <cell r="D75" t="str">
            <v>IGNACIO MANUEL ALTAMIRANO NO. 546</v>
          </cell>
          <cell r="E75" t="str">
            <v>01 922 26 10 350 al 52</v>
          </cell>
          <cell r="F75">
            <v>971116.76969999995</v>
          </cell>
          <cell r="G75">
            <v>78</v>
          </cell>
        </row>
        <row r="76">
          <cell r="C76" t="str">
            <v>HARINERA DE YUCATAN, SA DE CV</v>
          </cell>
          <cell r="D76" t="str">
            <v>CARRETERA MERIDA PROGRESO KM. 14 EJIDO</v>
          </cell>
          <cell r="E76" t="str">
            <v>01 999 94 24 200</v>
          </cell>
          <cell r="F76">
            <v>225450.33850000001</v>
          </cell>
          <cell r="G76">
            <v>79</v>
          </cell>
        </row>
        <row r="77">
          <cell r="C77" t="str">
            <v>HERSHEY MEXICO SA DE CV</v>
          </cell>
          <cell r="D77" t="str">
            <v>CARR GUADALAJARA EL CASTILLO KM 8.05</v>
          </cell>
          <cell r="E77" t="str">
            <v>01(33) 36783232</v>
          </cell>
          <cell r="F77">
            <v>983944.76879999996</v>
          </cell>
          <cell r="G77">
            <v>81</v>
          </cell>
        </row>
        <row r="78">
          <cell r="C78" t="str">
            <v>HUEJOTEXTIL, S.A. DE C.V.</v>
          </cell>
          <cell r="D78" t="str">
            <v>CARRETERA A RESURRECCION NO. 10</v>
          </cell>
          <cell r="E78" t="str">
            <v>01 222 8936262</v>
          </cell>
          <cell r="F78">
            <v>0</v>
          </cell>
          <cell r="G78">
            <v>314</v>
          </cell>
        </row>
        <row r="79">
          <cell r="C79" t="str">
            <v>INDUSTRIAS ZUCO, S.A. DE C.V.</v>
          </cell>
          <cell r="D79" t="str">
            <v>GERANIO 324 B</v>
          </cell>
          <cell r="E79" t="str">
            <v>85 89 39 03</v>
          </cell>
          <cell r="F79">
            <v>0</v>
          </cell>
          <cell r="G79">
            <v>251</v>
          </cell>
        </row>
        <row r="80">
          <cell r="C80" t="str">
            <v>INSTITUTO POLITECNICO NACIONAL</v>
          </cell>
          <cell r="D80" t="str">
            <v>MIGUEL OTHON DE MENDIZABAL S/N</v>
          </cell>
          <cell r="E80">
            <v>57296000</v>
          </cell>
          <cell r="F80">
            <v>0</v>
          </cell>
          <cell r="G80">
            <v>245</v>
          </cell>
        </row>
        <row r="81">
          <cell r="C81" t="str">
            <v>INSTITUTO POTOSINO DE INVESTIGACION CIENTIFICA Y TECNOLOGICA, A.C.</v>
          </cell>
          <cell r="D81" t="str">
            <v>CAMINO A LA PRESA NO. 2055</v>
          </cell>
          <cell r="E81" t="str">
            <v>014448342000 EXT 2074</v>
          </cell>
          <cell r="F81">
            <v>0</v>
          </cell>
          <cell r="G81">
            <v>287</v>
          </cell>
        </row>
        <row r="82">
          <cell r="C82" t="str">
            <v>INTERNACIONAL QUIMICA DE COBRE SA DE CV</v>
          </cell>
          <cell r="D82" t="str">
            <v>AVE. CUAUHTEMOC 1475-1</v>
          </cell>
          <cell r="E82" t="str">
            <v>01 765 844 8909</v>
          </cell>
          <cell r="F82">
            <v>1E-4</v>
          </cell>
          <cell r="G82">
            <v>176</v>
          </cell>
        </row>
        <row r="83">
          <cell r="C83" t="str">
            <v>INVESTIGACION PRODUCTIVA SA DE CV</v>
          </cell>
          <cell r="D83" t="str">
            <v>PEDRO CHAVOLLA 121 - 2</v>
          </cell>
          <cell r="E83" t="str">
            <v>01 352 52 6 11 37</v>
          </cell>
          <cell r="F83">
            <v>60306.607799999998</v>
          </cell>
          <cell r="G83">
            <v>206</v>
          </cell>
        </row>
        <row r="84">
          <cell r="C84" t="str">
            <v>IROKO SA DE CV</v>
          </cell>
          <cell r="D84" t="str">
            <v>GERANIO 112</v>
          </cell>
          <cell r="E84" t="str">
            <v>(014) 777-1419 14</v>
          </cell>
          <cell r="F84">
            <v>-2.2700000000000001E-2</v>
          </cell>
          <cell r="G84">
            <v>86</v>
          </cell>
        </row>
        <row r="85">
          <cell r="C85" t="str">
            <v>JEANS Y PROCESOS CITLALTEPETL, S.A. DE C.V.</v>
          </cell>
          <cell r="D85" t="str">
            <v>SANTA ANA SUR NO. 6</v>
          </cell>
          <cell r="E85" t="str">
            <v>01 238 371 0049</v>
          </cell>
          <cell r="F85">
            <v>0</v>
          </cell>
          <cell r="G85">
            <v>271</v>
          </cell>
        </row>
        <row r="86">
          <cell r="C86" t="str">
            <v>KERRY INGREDIENTS DE MEXICO SA DE CV</v>
          </cell>
          <cell r="D86" t="str">
            <v>CARRETERA PANAMERICANA IRAPUATO</v>
          </cell>
          <cell r="E86" t="str">
            <v>01(462) 623-9886</v>
          </cell>
          <cell r="F86">
            <v>35039.311300000001</v>
          </cell>
          <cell r="G86">
            <v>89</v>
          </cell>
        </row>
        <row r="87">
          <cell r="C87" t="str">
            <v>LABORATORIOS GRIFFITH  DE MEXICO SA DE CV</v>
          </cell>
          <cell r="D87" t="str">
            <v>CARRETERA MONTERREY SALTILLO</v>
          </cell>
          <cell r="E87" t="str">
            <v>01 818 380 44 00</v>
          </cell>
          <cell r="F87">
            <v>2.0000000000000001E-4</v>
          </cell>
          <cell r="G87">
            <v>91</v>
          </cell>
        </row>
        <row r="88">
          <cell r="C88" t="str">
            <v>LAVADOS NACIONALES, S.A. DE C.V.</v>
          </cell>
          <cell r="D88" t="str">
            <v>CAMINO A SANTA ANA KM. 2.5</v>
          </cell>
          <cell r="E88" t="str">
            <v>(227) 27 62041/44 EXT 107</v>
          </cell>
          <cell r="F88">
            <v>0</v>
          </cell>
          <cell r="G88">
            <v>304</v>
          </cell>
        </row>
        <row r="89">
          <cell r="C89" t="str">
            <v>LAVAEXPORT SA DE CV</v>
          </cell>
          <cell r="D89" t="str">
            <v>KM 1 CARRETERA SAN BARTOLO TEONTEPEC</v>
          </cell>
          <cell r="E89" t="str">
            <v>0123 83 83 70 91</v>
          </cell>
          <cell r="F89">
            <v>1949.3552</v>
          </cell>
          <cell r="G89">
            <v>97</v>
          </cell>
        </row>
        <row r="90">
          <cell r="C90" t="str">
            <v>LAVANDERIA LOS ALAMOS, S.A. DE C.V.</v>
          </cell>
          <cell r="D90" t="str">
            <v>HACIENDA LA HUERTA NUM 1505</v>
          </cell>
          <cell r="E90" t="str">
            <v>01(238)3718842</v>
          </cell>
          <cell r="F90">
            <v>-75.977099999999993</v>
          </cell>
          <cell r="G90">
            <v>273</v>
          </cell>
        </row>
        <row r="91">
          <cell r="C91" t="str">
            <v>LOMA LASETEX, S.A. DE C.V.</v>
          </cell>
          <cell r="D91" t="str">
            <v>JAVIER MINA 67</v>
          </cell>
          <cell r="E91">
            <v>13477882155</v>
          </cell>
          <cell r="F91">
            <v>14442.313200000001</v>
          </cell>
          <cell r="G91">
            <v>311</v>
          </cell>
        </row>
        <row r="92">
          <cell r="C92" t="str">
            <v>LUIS MANUEL ROJAS MARTINEZ</v>
          </cell>
          <cell r="D92" t="str">
            <v>AV. INSURGENTES SUR 2047 INTERIOR EDIFICIO B</v>
          </cell>
          <cell r="E92">
            <v>5528555280</v>
          </cell>
          <cell r="F92">
            <v>0</v>
          </cell>
          <cell r="G92">
            <v>307</v>
          </cell>
        </row>
        <row r="93">
          <cell r="C93" t="str">
            <v>MANUFACTURAS KALTEX SA DE CV</v>
          </cell>
          <cell r="D93" t="str">
            <v>KM 11 CARRETERA MEXICO QRO S/N</v>
          </cell>
          <cell r="E93" t="str">
            <v>(01427)2719481</v>
          </cell>
          <cell r="F93">
            <v>5335111.1397000002</v>
          </cell>
          <cell r="G93">
            <v>100</v>
          </cell>
        </row>
        <row r="94">
          <cell r="C94" t="str">
            <v>MARIA AGUILERA HERNANDEZ</v>
          </cell>
          <cell r="D94" t="str">
            <v>CALLE RANCHO LA PURISIMA NO. 1700</v>
          </cell>
          <cell r="E94">
            <v>452381119619</v>
          </cell>
          <cell r="F94">
            <v>0</v>
          </cell>
          <cell r="G94">
            <v>303</v>
          </cell>
        </row>
        <row r="95">
          <cell r="C95" t="str">
            <v>MARIA CONSUELO FIERRO RAMOS</v>
          </cell>
          <cell r="D95" t="str">
            <v>FRESNO NO. 202</v>
          </cell>
          <cell r="E95" t="str">
            <v>01 871 720 8208</v>
          </cell>
          <cell r="F95">
            <v>42391.085299999999</v>
          </cell>
          <cell r="G95">
            <v>309</v>
          </cell>
        </row>
        <row r="96">
          <cell r="C96" t="str">
            <v>MAURICIO JOVAN WONG MEDINA</v>
          </cell>
          <cell r="D96" t="str">
            <v>CALLE 67   792X 106 Y 108</v>
          </cell>
          <cell r="E96" t="str">
            <v>01 800 710 8352</v>
          </cell>
          <cell r="F96">
            <v>15017.000099999999</v>
          </cell>
          <cell r="G96">
            <v>175</v>
          </cell>
        </row>
        <row r="97">
          <cell r="C97" t="str">
            <v>MAZAPAN DE LA ROSA SA DE CV</v>
          </cell>
          <cell r="D97" t="str">
            <v>JUAREZ 170 TLAJOMULCO DE ZUÑIGA</v>
          </cell>
          <cell r="E97" t="str">
            <v>01 333 28 31 320 EXT 202</v>
          </cell>
          <cell r="F97">
            <v>1115.3252</v>
          </cell>
          <cell r="G97">
            <v>102</v>
          </cell>
        </row>
        <row r="98">
          <cell r="C98" t="str">
            <v>MEJORPLUS SA DE CV</v>
          </cell>
          <cell r="D98" t="str">
            <v>CARRETERA FEDERAL MEXICO-PUEBLA 4916-101</v>
          </cell>
          <cell r="E98" t="str">
            <v>01 222 285 50 53</v>
          </cell>
          <cell r="F98">
            <v>375.64240000000001</v>
          </cell>
          <cell r="G98">
            <v>104</v>
          </cell>
        </row>
        <row r="99">
          <cell r="C99" t="str">
            <v>MEXENIL ADITIVOS SA DE CV</v>
          </cell>
          <cell r="D99" t="str">
            <v>CROMO N. 308 FRACC INDUSTRIAL</v>
          </cell>
          <cell r="E99" t="str">
            <v>01 477 774 15 00</v>
          </cell>
          <cell r="F99">
            <v>-63598.145499999999</v>
          </cell>
          <cell r="G99">
            <v>105</v>
          </cell>
        </row>
        <row r="100">
          <cell r="C100" t="str">
            <v>MEXIALOE LABORATORIOS SA DE CV</v>
          </cell>
          <cell r="D100" t="str">
            <v>CARRET CHINA POCYAXUN KM 4 ENTRE INIFAP</v>
          </cell>
          <cell r="E100" t="str">
            <v>(019) 818-1554 09</v>
          </cell>
          <cell r="F100">
            <v>0</v>
          </cell>
          <cell r="G100">
            <v>106</v>
          </cell>
        </row>
        <row r="101">
          <cell r="C101" t="str">
            <v>MICHEL ONTIVEROS PABLO IGNACIO</v>
          </cell>
          <cell r="D101" t="str">
            <v>ANDRES QUINTANA ROO   No. 1611</v>
          </cell>
          <cell r="E101" t="str">
            <v>01(333) 585-5558</v>
          </cell>
          <cell r="F101">
            <v>45850.85</v>
          </cell>
          <cell r="G101">
            <v>107</v>
          </cell>
        </row>
        <row r="102">
          <cell r="C102" t="str">
            <v>MODELOS YASIRO, S.A. DE C.V.</v>
          </cell>
          <cell r="D102" t="str">
            <v>ANTIGUA CARRETERA MEXICO-QUERETARO KM. 14.56 INT. C Y D</v>
          </cell>
          <cell r="E102">
            <v>17737330862</v>
          </cell>
          <cell r="F102">
            <v>-8835.0696000000007</v>
          </cell>
          <cell r="G102">
            <v>291</v>
          </cell>
        </row>
        <row r="103">
          <cell r="C103" t="str">
            <v>MOLINERA DE MEXICO SA DE CV</v>
          </cell>
          <cell r="D103" t="str">
            <v>CARR. MIGUEL ALEMAN KM 7.50</v>
          </cell>
          <cell r="E103" t="str">
            <v>01 81 8144 4800</v>
          </cell>
          <cell r="F103">
            <v>-3.7000000000000002E-3</v>
          </cell>
          <cell r="G103">
            <v>172</v>
          </cell>
        </row>
        <row r="104">
          <cell r="C104" t="str">
            <v>MOLINOS AZTECA DE CHALCO SA DE CV</v>
          </cell>
          <cell r="D104" t="str">
            <v>CAMINO A METEPEC No. 5</v>
          </cell>
          <cell r="E104" t="str">
            <v>01 595 95 22 700</v>
          </cell>
          <cell r="F104">
            <v>827849.88630000001</v>
          </cell>
          <cell r="G104">
            <v>113</v>
          </cell>
        </row>
        <row r="105">
          <cell r="C105" t="str">
            <v>MOLINOS AZTECA DE CHIAPAS SA DE CV</v>
          </cell>
          <cell r="D105" t="str">
            <v>CARR. OCOZOCOAUTLA A VILLAFLORES KM 3</v>
          </cell>
          <cell r="E105" t="str">
            <v>01 961 618 80 00</v>
          </cell>
          <cell r="F105">
            <v>251050.79389999999</v>
          </cell>
          <cell r="G105">
            <v>114</v>
          </cell>
        </row>
        <row r="106">
          <cell r="C106" t="str">
            <v>MOLINOS AZTECA DE VERACRUZ, S.A. DE C.V.</v>
          </cell>
          <cell r="D106" t="str">
            <v>CARR. XALAPA-VERACRUZ KM. 94 S/N</v>
          </cell>
          <cell r="E106" t="str">
            <v>01 229 989 49 44</v>
          </cell>
          <cell r="F106">
            <v>401262.2537</v>
          </cell>
          <cell r="G106">
            <v>112</v>
          </cell>
        </row>
        <row r="107">
          <cell r="C107" t="str">
            <v>MOLINOS AZTECA SA DE CV</v>
          </cell>
          <cell r="D107" t="str">
            <v>AV RUIZ CORTINES 2002 OTE PRIV ROBERTO</v>
          </cell>
          <cell r="E107" t="str">
            <v>01(81) 81-44-36-00 ext.36</v>
          </cell>
          <cell r="F107">
            <v>186504.283</v>
          </cell>
          <cell r="G107">
            <v>115</v>
          </cell>
        </row>
        <row r="108">
          <cell r="C108" t="str">
            <v>MOLINOS AZTECA SA DE CV</v>
          </cell>
          <cell r="D108" t="str">
            <v>CARRETERA TAMPICO MANTE</v>
          </cell>
          <cell r="E108" t="str">
            <v>01 833 230 29 00</v>
          </cell>
          <cell r="F108">
            <v>62933.748399999997</v>
          </cell>
          <cell r="G108">
            <v>159</v>
          </cell>
        </row>
        <row r="109">
          <cell r="C109" t="str">
            <v>MOLINOS AZTECA SA DE CV</v>
          </cell>
          <cell r="D109" t="str">
            <v>AV. RETORNO No. 1</v>
          </cell>
          <cell r="E109" t="str">
            <v>01 614 417 48 50</v>
          </cell>
          <cell r="F109">
            <v>257125.12289999999</v>
          </cell>
          <cell r="G109">
            <v>166</v>
          </cell>
        </row>
        <row r="110">
          <cell r="C110" t="str">
            <v>MOLINOS AZTECA SA DE CV</v>
          </cell>
          <cell r="D110" t="str">
            <v>BRAVO PONIENTE No 27</v>
          </cell>
          <cell r="E110" t="str">
            <v>01 325 25 11 600 al 607</v>
          </cell>
          <cell r="F110">
            <v>-1E-4</v>
          </cell>
          <cell r="G110">
            <v>212</v>
          </cell>
        </row>
        <row r="111">
          <cell r="C111" t="str">
            <v>MOLINOS AZTECA SA DE CV</v>
          </cell>
          <cell r="D111" t="str">
            <v>CARRETERA A NAVOLATO KM. 10.5</v>
          </cell>
          <cell r="E111" t="str">
            <v>01 667  7 58 66 00</v>
          </cell>
          <cell r="F111">
            <v>0</v>
          </cell>
          <cell r="G111">
            <v>218</v>
          </cell>
        </row>
        <row r="112">
          <cell r="C112" t="str">
            <v>MOLINOS AZTECA SA DE CV</v>
          </cell>
          <cell r="D112" t="str">
            <v>CARRETERA TRANSPENINSULAR KM 217 LOTE 31 A S/N</v>
          </cell>
          <cell r="E112" t="str">
            <v>01 613 132 50 01</v>
          </cell>
          <cell r="F112">
            <v>0</v>
          </cell>
          <cell r="G112">
            <v>220</v>
          </cell>
        </row>
        <row r="113">
          <cell r="C113" t="str">
            <v>MOLINOS AZTECA, S.A. DE C.V.</v>
          </cell>
          <cell r="D113" t="str">
            <v>CARRETERA INTERNACIONAL KM. 1852</v>
          </cell>
          <cell r="E113" t="str">
            <v>01 644 410 17 61</v>
          </cell>
          <cell r="F113">
            <v>0</v>
          </cell>
          <cell r="G113">
            <v>228</v>
          </cell>
        </row>
        <row r="114">
          <cell r="C114" t="str">
            <v>MOLINOS AZTECA, S.A. DE C.V.</v>
          </cell>
          <cell r="D114" t="str">
            <v>AV. ROBERTO M. GONZALEZ VIA MATAMOROS S/N</v>
          </cell>
          <cell r="E114" t="str">
            <v>01 (899) 932 2500</v>
          </cell>
          <cell r="F114">
            <v>64362.368199999997</v>
          </cell>
          <cell r="G114">
            <v>258</v>
          </cell>
        </row>
        <row r="115">
          <cell r="C115" t="str">
            <v>NATURASOL, S.A. DE C.V.</v>
          </cell>
          <cell r="D115" t="str">
            <v>MARIANO MATAMOROS S/N</v>
          </cell>
          <cell r="F115">
            <v>0</v>
          </cell>
          <cell r="G115">
            <v>317</v>
          </cell>
        </row>
        <row r="116">
          <cell r="C116" t="str">
            <v>NEW ENZYMES, LDA</v>
          </cell>
          <cell r="D116" t="str">
            <v>RUA AUGUSTO SIMOES NO. 1042</v>
          </cell>
          <cell r="F116">
            <v>0</v>
          </cell>
          <cell r="G116">
            <v>325</v>
          </cell>
        </row>
        <row r="117">
          <cell r="C117" t="str">
            <v>NUÑEZ GARCIA MARIA DEL ROSARIO</v>
          </cell>
          <cell r="D117" t="str">
            <v>EMILIANO ZAPATA M5 L34</v>
          </cell>
          <cell r="E117" t="str">
            <v>5220-6210  5304-1552</v>
          </cell>
          <cell r="F117">
            <v>0</v>
          </cell>
          <cell r="G117">
            <v>279</v>
          </cell>
        </row>
        <row r="118">
          <cell r="C118" t="str">
            <v>PASTEURIZADORA AGUASCALIENTES, S.A. DE C.V.</v>
          </cell>
          <cell r="D118" t="str">
            <v>BOULEVARD A ZACATECAS NORTE KM. 537.8</v>
          </cell>
          <cell r="E118" t="str">
            <v>01449 91 08 300</v>
          </cell>
          <cell r="F118">
            <v>281022.08429999999</v>
          </cell>
          <cell r="G118">
            <v>280</v>
          </cell>
        </row>
        <row r="119">
          <cell r="C119" t="str">
            <v>PEDRO ENRIQUE HERNANDEZ RAMIREZ</v>
          </cell>
          <cell r="D119" t="str">
            <v>AV 15 ORIENTE N. 201-4</v>
          </cell>
          <cell r="E119" t="str">
            <v>01 (222) 237-5039</v>
          </cell>
          <cell r="F119">
            <v>-2.8999999999999998E-3</v>
          </cell>
          <cell r="G119">
            <v>122</v>
          </cell>
        </row>
        <row r="120">
          <cell r="C120" t="str">
            <v>PQ INTEGRADORA LOGISTICA SA DE CV</v>
          </cell>
          <cell r="D120" t="str">
            <v>CARRETERA LECHERIA TEXCOCO KILOMETRO 30.5</v>
          </cell>
          <cell r="E120" t="str">
            <v>58 88 38 78</v>
          </cell>
          <cell r="F120">
            <v>12535.8416</v>
          </cell>
          <cell r="G120">
            <v>204</v>
          </cell>
        </row>
        <row r="121">
          <cell r="C121" t="str">
            <v>PRODUCTOS CURTIENTES SA DE CV</v>
          </cell>
          <cell r="D121" t="str">
            <v>LIBERTAD 1368 COL. SECTOR</v>
          </cell>
          <cell r="E121" t="str">
            <v>01 477 778 40 33</v>
          </cell>
          <cell r="F121">
            <v>168.8356</v>
          </cell>
          <cell r="G121">
            <v>128</v>
          </cell>
        </row>
        <row r="122">
          <cell r="C122" t="str">
            <v>PRODUCTOS INDUSTRIALES DE LEON SA DE CV</v>
          </cell>
          <cell r="D122" t="str">
            <v>CARR. LEON SAN FRANCISCO</v>
          </cell>
          <cell r="E122" t="str">
            <v>(017) 778-0320 1 02 06 26</v>
          </cell>
          <cell r="F122">
            <v>-14958.6983</v>
          </cell>
          <cell r="G122">
            <v>129</v>
          </cell>
        </row>
        <row r="123">
          <cell r="C123" t="str">
            <v>PRODUCTOS LDM SA DE CV</v>
          </cell>
          <cell r="D123" t="str">
            <v>CARR LAGOS LEON KM 7 LAGOS DE MORENO</v>
          </cell>
          <cell r="E123">
            <v>14747412600</v>
          </cell>
          <cell r="F123">
            <v>0</v>
          </cell>
          <cell r="G123">
            <v>180</v>
          </cell>
        </row>
        <row r="124">
          <cell r="C124" t="str">
            <v>PRODUCTOS PERLA, SA DE CV</v>
          </cell>
          <cell r="D124" t="str">
            <v>IGNACIO RAMIREZ 179</v>
          </cell>
          <cell r="E124" t="str">
            <v>01(624) 1422701</v>
          </cell>
          <cell r="F124">
            <v>54977.085599999999</v>
          </cell>
          <cell r="G124">
            <v>130</v>
          </cell>
        </row>
        <row r="125">
          <cell r="C125" t="str">
            <v>PRODUCTOS QUIMICOS LA MADRID, S.A. DE C.V.</v>
          </cell>
          <cell r="D125" t="str">
            <v>BOULEVARD GASODUCTO NO. 9</v>
          </cell>
          <cell r="E125" t="str">
            <v>01(22)2826923</v>
          </cell>
          <cell r="F125">
            <v>0</v>
          </cell>
          <cell r="G125">
            <v>324</v>
          </cell>
        </row>
        <row r="126">
          <cell r="C126" t="str">
            <v>PRODUCTOS TANIART, S.A. DE C.V.</v>
          </cell>
          <cell r="D126" t="str">
            <v>KM 8 CARRETERA LIBRE TECOMAN - ARMERIA</v>
          </cell>
          <cell r="E126" t="str">
            <v>313 118 6010</v>
          </cell>
          <cell r="F126">
            <v>0</v>
          </cell>
          <cell r="G126">
            <v>269</v>
          </cell>
        </row>
        <row r="127">
          <cell r="C127" t="str">
            <v>PROGEL MEXICANA, S.A. DE C.V.</v>
          </cell>
          <cell r="D127" t="str">
            <v>CIPRES 306</v>
          </cell>
          <cell r="E127" t="str">
            <v>01 477 778 06 76</v>
          </cell>
          <cell r="F127">
            <v>74023.5717</v>
          </cell>
          <cell r="G127">
            <v>231</v>
          </cell>
        </row>
        <row r="128">
          <cell r="C128" t="str">
            <v>PROTEINAS NATURALES, S.A. (PROTENA, S.A.)</v>
          </cell>
          <cell r="D128" t="str">
            <v>KM. 27 CARRETERA PANAMERICANA NORTE</v>
          </cell>
          <cell r="E128" t="str">
            <v>LADA + 8966-3960</v>
          </cell>
          <cell r="F128">
            <v>-69754.847899999993</v>
          </cell>
          <cell r="G128">
            <v>239</v>
          </cell>
        </row>
        <row r="129">
          <cell r="C129" t="str">
            <v>QUESERIA DOS LAGUNAS, SPR DE R.L. DE C.V.</v>
          </cell>
          <cell r="D129" t="str">
            <v>CAMPO 105 516</v>
          </cell>
          <cell r="E129" t="str">
            <v>045625 122 8086</v>
          </cell>
          <cell r="F129">
            <v>0</v>
          </cell>
          <cell r="G129">
            <v>252</v>
          </cell>
        </row>
        <row r="130">
          <cell r="C130" t="str">
            <v>QUIMICA GO-SAN SA DE CV</v>
          </cell>
          <cell r="D130" t="str">
            <v>SANTA CROCCE #115</v>
          </cell>
          <cell r="E130" t="str">
            <v>01 477 778 41 77</v>
          </cell>
          <cell r="F130">
            <v>-1.2200000000000001E-2</v>
          </cell>
          <cell r="G130">
            <v>133</v>
          </cell>
        </row>
        <row r="131">
          <cell r="C131" t="str">
            <v>QUIMICA HERNANDEZ RAMIREZ SA DE CV</v>
          </cell>
          <cell r="D131" t="str">
            <v>ALFREDO TOXQUI NUM 3 COL</v>
          </cell>
          <cell r="E131" t="str">
            <v>01 22 22 49 38 38</v>
          </cell>
          <cell r="F131">
            <v>17530.664799999999</v>
          </cell>
          <cell r="G131">
            <v>134</v>
          </cell>
        </row>
        <row r="132">
          <cell r="C132" t="str">
            <v>QUIMICA QURTEC, S.A. DE C.V.</v>
          </cell>
          <cell r="D132" t="str">
            <v>SANTA CROCCE #115</v>
          </cell>
          <cell r="E132">
            <v>14477784177</v>
          </cell>
          <cell r="F132">
            <v>73539.470700000005</v>
          </cell>
          <cell r="G132">
            <v>330</v>
          </cell>
        </row>
        <row r="133">
          <cell r="C133" t="str">
            <v>QUIMITEXSA, S.A. DE C.V.</v>
          </cell>
          <cell r="D133" t="str">
            <v>PRIVADA MONTERREY 80 INT. 4</v>
          </cell>
          <cell r="E133" t="str">
            <v>01222 24 55 779</v>
          </cell>
          <cell r="F133">
            <v>296769.6115</v>
          </cell>
          <cell r="G133">
            <v>316</v>
          </cell>
        </row>
        <row r="134">
          <cell r="C134" t="str">
            <v>QUIMTOL, S.A. DE C.V.</v>
          </cell>
          <cell r="D134" t="str">
            <v>BOULEVARD MANUEL AVILA CAMACHO NO. 3130 - 400C</v>
          </cell>
          <cell r="E134">
            <v>58612303</v>
          </cell>
          <cell r="F134">
            <v>0</v>
          </cell>
          <cell r="G134">
            <v>282</v>
          </cell>
        </row>
        <row r="135">
          <cell r="C135" t="str">
            <v>RAMON HILARIO NUÑEZ</v>
          </cell>
          <cell r="D135" t="str">
            <v>LUIS 202 S/N</v>
          </cell>
          <cell r="F135">
            <v>0</v>
          </cell>
          <cell r="G135">
            <v>323</v>
          </cell>
        </row>
        <row r="136">
          <cell r="C136" t="str">
            <v>RESTAURANTES TOKS, S.A. DE C.V.</v>
          </cell>
          <cell r="D136" t="str">
            <v>JAIME BALMES NO. 11 EDIFICIO B 5° PISO</v>
          </cell>
          <cell r="E136" t="str">
            <v>5587-6680 ext. 175</v>
          </cell>
          <cell r="F136">
            <v>11209.892</v>
          </cell>
          <cell r="G136">
            <v>270</v>
          </cell>
        </row>
        <row r="137">
          <cell r="C137" t="str">
            <v>REYNALDO RUEDAS HERNANDEZ</v>
          </cell>
          <cell r="D137" t="str">
            <v>FRESNO 212</v>
          </cell>
          <cell r="F137">
            <v>14598.084999999999</v>
          </cell>
          <cell r="G137">
            <v>312</v>
          </cell>
        </row>
        <row r="138">
          <cell r="C138" t="str">
            <v>REYNALDO RUEDAS PEDROZA</v>
          </cell>
          <cell r="D138" t="str">
            <v>CALLE PARIS 1103</v>
          </cell>
          <cell r="E138" t="str">
            <v>01449 9 78 00 50</v>
          </cell>
          <cell r="F138">
            <v>0</v>
          </cell>
          <cell r="G138">
            <v>295</v>
          </cell>
        </row>
        <row r="139">
          <cell r="C139" t="str">
            <v>RICAP SA DE CV</v>
          </cell>
          <cell r="D139" t="str">
            <v>AV EL VERGEL N. 201 FRACC</v>
          </cell>
          <cell r="E139" t="str">
            <v>01 461 174 24 50</v>
          </cell>
          <cell r="F139">
            <v>233116.261</v>
          </cell>
          <cell r="G139">
            <v>138</v>
          </cell>
        </row>
        <row r="140">
          <cell r="C140" t="str">
            <v>RIO TEHUA GRUPO COMERCIAL, S.A. DE C.V.</v>
          </cell>
          <cell r="D140" t="str">
            <v>PRIMERO DE MAYO NO. 137</v>
          </cell>
          <cell r="F140">
            <v>0</v>
          </cell>
          <cell r="G140">
            <v>329</v>
          </cell>
        </row>
        <row r="141">
          <cell r="C141" t="str">
            <v>SANFORD CHEMICAL CO. INC</v>
          </cell>
          <cell r="D141" t="str">
            <v>1945 TOUHY AVE</v>
          </cell>
          <cell r="E141" t="str">
            <v>847 437 3530</v>
          </cell>
          <cell r="F141">
            <v>0</v>
          </cell>
          <cell r="G141">
            <v>290</v>
          </cell>
        </row>
        <row r="142">
          <cell r="C142" t="str">
            <v>SEMINIS VEGETABLE SEEDS MEXICANA S DE RL DE CV</v>
          </cell>
          <cell r="D142" t="str">
            <v>AV. JAVIER BARROS SIERRA 540 TORRE 2 PISO 1 Y 2</v>
          </cell>
          <cell r="E142" t="str">
            <v>01 963 632 28 75</v>
          </cell>
          <cell r="F142">
            <v>44351.699399999998</v>
          </cell>
          <cell r="G142">
            <v>143</v>
          </cell>
        </row>
        <row r="143">
          <cell r="C143" t="str">
            <v>SUELAS WYNY SA DE CV</v>
          </cell>
          <cell r="D143" t="str">
            <v>CARR. LEON SAN FRANCISCO DEL RINCON KM 12-A</v>
          </cell>
          <cell r="E143" t="str">
            <v>01 (477) 710 99 00</v>
          </cell>
          <cell r="F143">
            <v>69431.498500000002</v>
          </cell>
          <cell r="G143">
            <v>144</v>
          </cell>
        </row>
        <row r="144">
          <cell r="C144" t="str">
            <v>TBG APPAREL S DE RL DE CV</v>
          </cell>
          <cell r="D144" t="str">
            <v>MANUEL GOMEZ MORIN SN PARQUE</v>
          </cell>
          <cell r="E144" t="str">
            <v>01 87 17 29 82 00</v>
          </cell>
          <cell r="F144">
            <v>430959.82290000003</v>
          </cell>
          <cell r="G144">
            <v>179</v>
          </cell>
        </row>
        <row r="145">
          <cell r="C145" t="str">
            <v>TECHNICAL SUPPLIER SA DE CV</v>
          </cell>
          <cell r="D145" t="str">
            <v>CALLE LA CONQUISTA 118</v>
          </cell>
          <cell r="E145" t="str">
            <v>01 (477) 778 49 03 AL 05</v>
          </cell>
          <cell r="F145">
            <v>-3.6299999999999999E-2</v>
          </cell>
          <cell r="G145">
            <v>145</v>
          </cell>
        </row>
        <row r="146">
          <cell r="C146" t="str">
            <v>TECNICOS Y COLORES ANILPAN SA DE CV</v>
          </cell>
          <cell r="D146" t="str">
            <v>SAUCES 63 BOSQUES DE IXTACALA</v>
          </cell>
          <cell r="E146" t="str">
            <v>01 595 95 22 7 00</v>
          </cell>
          <cell r="F146">
            <v>12297.379499999999</v>
          </cell>
          <cell r="G146">
            <v>146</v>
          </cell>
        </row>
        <row r="147">
          <cell r="C147" t="str">
            <v>UNGERER MEXICO S DE RL DE CV</v>
          </cell>
          <cell r="D147" t="str">
            <v>CARRETERA COSTERA DEL PACIFICO KM 63</v>
          </cell>
          <cell r="E147" t="str">
            <v>01954-54-3-46-00</v>
          </cell>
          <cell r="F147">
            <v>0</v>
          </cell>
          <cell r="G147">
            <v>151</v>
          </cell>
        </row>
        <row r="148">
          <cell r="C148" t="str">
            <v>UNIVERSIDAD DE GUADALAJARA</v>
          </cell>
          <cell r="D148" t="str">
            <v>AV. JUAREZ NO. 976</v>
          </cell>
          <cell r="E148" t="str">
            <v>01 (33) 31342222</v>
          </cell>
          <cell r="F148">
            <v>0</v>
          </cell>
          <cell r="G148">
            <v>305</v>
          </cell>
        </row>
        <row r="149">
          <cell r="C149" t="str">
            <v>VALLE REDONDO SA DE CV</v>
          </cell>
          <cell r="D149" t="str">
            <v>CARR AGUASCALIENTES CALVILLO KM 6.5</v>
          </cell>
          <cell r="E149" t="str">
            <v>01 449 976 4202 EXT 151</v>
          </cell>
          <cell r="F149">
            <v>328322.82939999999</v>
          </cell>
          <cell r="G149">
            <v>152</v>
          </cell>
        </row>
        <row r="150">
          <cell r="C150" t="str">
            <v>VARIOS VENTA</v>
          </cell>
          <cell r="F150">
            <v>0</v>
          </cell>
          <cell r="G150" t="str">
            <v>VARIOS</v>
          </cell>
        </row>
        <row r="151">
          <cell r="C151" t="str">
            <v>VAZCO DISTRIBUIDORA AM, S.A. DE C.V.</v>
          </cell>
          <cell r="D151" t="str">
            <v>ESTANCIEROS NO. 131</v>
          </cell>
          <cell r="E151" t="str">
            <v>01 447 763 71 28</v>
          </cell>
          <cell r="F151">
            <v>0</v>
          </cell>
          <cell r="G151">
            <v>332</v>
          </cell>
        </row>
        <row r="152">
          <cell r="C152" t="str">
            <v>VENTAS DE MOSTRADOR</v>
          </cell>
          <cell r="F152">
            <v>2.8999999999999998E-3</v>
          </cell>
          <cell r="G152" t="str">
            <v>MOSTR</v>
          </cell>
        </row>
        <row r="153">
          <cell r="C153" t="str">
            <v>Ventas de Mostrador</v>
          </cell>
          <cell r="F153">
            <v>0</v>
          </cell>
          <cell r="G153" t="str">
            <v>VTAMOS</v>
          </cell>
        </row>
        <row r="154">
          <cell r="C154" t="str">
            <v>VERTICAL KNITS SA DE CV</v>
          </cell>
          <cell r="D154" t="str">
            <v>CALLE 20  ENTRE 27 Y 29</v>
          </cell>
          <cell r="E154" t="str">
            <v>01 99 19 13 00 57</v>
          </cell>
          <cell r="F154">
            <v>55510.732799999998</v>
          </cell>
          <cell r="G154">
            <v>155</v>
          </cell>
        </row>
        <row r="155">
          <cell r="C155" t="str">
            <v>VILLA AVOCADO, S.A. DE C.V.</v>
          </cell>
          <cell r="D155" t="str">
            <v>CALLE 30 NO. 2740 A</v>
          </cell>
          <cell r="F155">
            <v>0</v>
          </cell>
          <cell r="G155">
            <v>310</v>
          </cell>
        </row>
        <row r="156">
          <cell r="C156" t="str">
            <v>ZAFRE SA DE CV</v>
          </cell>
          <cell r="D156" t="str">
            <v>MANUEL HIDALGO HINOJAR No. 4</v>
          </cell>
          <cell r="E156" t="str">
            <v>01 23 13 12 22 37</v>
          </cell>
          <cell r="F156">
            <v>28606.290099999998</v>
          </cell>
          <cell r="G156">
            <v>157</v>
          </cell>
        </row>
      </sheetData>
      <sheetData sheetId="5" refreshError="1">
        <row r="2">
          <cell r="B2" t="str">
            <v>6X MG CEREMIX</v>
          </cell>
          <cell r="C2" t="str">
            <v>CE</v>
          </cell>
          <cell r="D2">
            <v>1078.02</v>
          </cell>
          <cell r="I2" t="str">
            <v>CVM0013</v>
          </cell>
          <cell r="J2">
            <v>1</v>
          </cell>
        </row>
        <row r="3">
          <cell r="B3" t="str">
            <v>ACIDO ADIPICO</v>
          </cell>
          <cell r="C3" t="str">
            <v>TE</v>
          </cell>
          <cell r="D3">
            <v>151.8501</v>
          </cell>
          <cell r="I3" t="str">
            <v>TXM0001</v>
          </cell>
          <cell r="J3">
            <v>2</v>
          </cell>
        </row>
        <row r="4">
          <cell r="B4" t="str">
            <v>ACIDO ASCORBICO</v>
          </cell>
          <cell r="C4" t="str">
            <v>PN</v>
          </cell>
          <cell r="D4">
            <v>18.86</v>
          </cell>
          <cell r="I4" t="str">
            <v>TXM0002</v>
          </cell>
          <cell r="J4">
            <v>3</v>
          </cell>
        </row>
        <row r="5">
          <cell r="B5" t="str">
            <v>ACIDO CITRICO</v>
          </cell>
          <cell r="C5" t="str">
            <v>TE</v>
          </cell>
          <cell r="D5">
            <v>72</v>
          </cell>
          <cell r="I5" t="str">
            <v>TXM0003</v>
          </cell>
          <cell r="J5">
            <v>4</v>
          </cell>
        </row>
        <row r="6">
          <cell r="B6" t="str">
            <v>ACIDO FOSFORICO</v>
          </cell>
          <cell r="C6" t="str">
            <v>TE</v>
          </cell>
          <cell r="D6">
            <v>0</v>
          </cell>
          <cell r="I6" t="str">
            <v>TXM0004</v>
          </cell>
          <cell r="J6">
            <v>5</v>
          </cell>
        </row>
        <row r="7">
          <cell r="B7" t="str">
            <v>ACRAMIN PUD 01</v>
          </cell>
          <cell r="C7" t="str">
            <v>TE</v>
          </cell>
          <cell r="D7">
            <v>0</v>
          </cell>
          <cell r="I7" t="str">
            <v>TXM0005</v>
          </cell>
          <cell r="J7">
            <v>6</v>
          </cell>
        </row>
        <row r="8">
          <cell r="B8" t="str">
            <v>AFE 1010 (ANTIFOAM H-10)</v>
          </cell>
          <cell r="C8" t="str">
            <v>TE</v>
          </cell>
          <cell r="D8">
            <v>231.60499999999999</v>
          </cell>
          <cell r="J8" t="str">
            <v>MP-0051</v>
          </cell>
        </row>
        <row r="9">
          <cell r="B9" t="str">
            <v>AFILAN LSS</v>
          </cell>
          <cell r="C9" t="str">
            <v>TE</v>
          </cell>
          <cell r="D9">
            <v>2923.748</v>
          </cell>
          <cell r="J9" t="str">
            <v>MP-0160</v>
          </cell>
        </row>
        <row r="10">
          <cell r="B10" t="str">
            <v>AFILAN TFA680 S</v>
          </cell>
          <cell r="C10" t="str">
            <v>TE</v>
          </cell>
          <cell r="D10">
            <v>478.4</v>
          </cell>
          <cell r="J10" t="str">
            <v>MP-0164</v>
          </cell>
        </row>
        <row r="11">
          <cell r="B11" t="str">
            <v>AGUA</v>
          </cell>
          <cell r="C11" t="str">
            <v>TE</v>
          </cell>
          <cell r="D11">
            <v>14065.09</v>
          </cell>
          <cell r="I11" t="str">
            <v>JGM0020</v>
          </cell>
          <cell r="J11">
            <v>7</v>
          </cell>
        </row>
        <row r="12">
          <cell r="B12" t="str">
            <v>ALCALASE  3.0 T</v>
          </cell>
          <cell r="C12" t="str">
            <v>AL</v>
          </cell>
          <cell r="D12">
            <v>13.367000000000001</v>
          </cell>
          <cell r="I12" t="str">
            <v>ALM0042</v>
          </cell>
          <cell r="J12">
            <v>8</v>
          </cell>
        </row>
        <row r="13">
          <cell r="B13" t="str">
            <v>ALCALASE 2.4 L FG</v>
          </cell>
          <cell r="C13" t="str">
            <v>AL-F</v>
          </cell>
          <cell r="D13">
            <v>43.15</v>
          </cell>
          <cell r="I13" t="str">
            <v>ALM0007</v>
          </cell>
          <cell r="J13">
            <v>9</v>
          </cell>
        </row>
        <row r="14">
          <cell r="B14" t="str">
            <v>ALCALASE 2.5 L</v>
          </cell>
          <cell r="C14" t="str">
            <v>AL-F</v>
          </cell>
          <cell r="D14">
            <v>1.2</v>
          </cell>
          <cell r="I14" t="str">
            <v>ALM0008</v>
          </cell>
          <cell r="J14">
            <v>10</v>
          </cell>
        </row>
        <row r="15">
          <cell r="B15" t="str">
            <v>ALFAZYME UVI</v>
          </cell>
          <cell r="C15" t="str">
            <v>TE</v>
          </cell>
          <cell r="D15">
            <v>0</v>
          </cell>
          <cell r="I15" t="str">
            <v>TXP0137</v>
          </cell>
          <cell r="J15">
            <v>11</v>
          </cell>
        </row>
        <row r="16">
          <cell r="B16" t="str">
            <v>ALGINATO DE SODIO</v>
          </cell>
          <cell r="C16" t="str">
            <v>PN</v>
          </cell>
          <cell r="D16">
            <v>22</v>
          </cell>
          <cell r="J16" t="str">
            <v>MP-0011</v>
          </cell>
        </row>
        <row r="17">
          <cell r="B17" t="str">
            <v>ALMIDON INSTAT PURE FLO F IP</v>
          </cell>
          <cell r="C17" t="str">
            <v>AM</v>
          </cell>
          <cell r="D17">
            <v>44.1</v>
          </cell>
          <cell r="J17" t="str">
            <v>MP-0120</v>
          </cell>
        </row>
        <row r="18">
          <cell r="B18" t="str">
            <v>AMARILLO BIOFIX BEF</v>
          </cell>
          <cell r="C18" t="str">
            <v>TE</v>
          </cell>
          <cell r="D18">
            <v>0</v>
          </cell>
          <cell r="I18" t="str">
            <v>TXP0139</v>
          </cell>
          <cell r="J18">
            <v>13</v>
          </cell>
        </row>
        <row r="19">
          <cell r="B19" t="str">
            <v>AMARILLO BRILLANTE HISPASOL 4GL 185%</v>
          </cell>
          <cell r="C19" t="str">
            <v>TE</v>
          </cell>
          <cell r="D19">
            <v>0</v>
          </cell>
          <cell r="J19" t="str">
            <v>MP-0125</v>
          </cell>
        </row>
        <row r="20">
          <cell r="B20" t="str">
            <v>AMARILLO HISPACET SOL G 175%</v>
          </cell>
          <cell r="C20" t="str">
            <v>TE</v>
          </cell>
          <cell r="D20">
            <v>0</v>
          </cell>
          <cell r="J20" t="str">
            <v>MP-0037</v>
          </cell>
        </row>
        <row r="21">
          <cell r="B21" t="str">
            <v>AMARILLO HISPASOL SUPRA 3RF 150%</v>
          </cell>
          <cell r="C21" t="str">
            <v>TE</v>
          </cell>
          <cell r="D21">
            <v>0</v>
          </cell>
          <cell r="J21" t="str">
            <v>MP-0122</v>
          </cell>
        </row>
        <row r="22">
          <cell r="B22" t="str">
            <v>AMARILLO HUEVO</v>
          </cell>
          <cell r="C22" t="str">
            <v>TE</v>
          </cell>
          <cell r="D22">
            <v>0.95579999999999998</v>
          </cell>
          <cell r="I22" t="str">
            <v>TXM0006</v>
          </cell>
          <cell r="J22">
            <v>12</v>
          </cell>
        </row>
        <row r="23">
          <cell r="B23" t="str">
            <v>AMARILLO SUPRA HISPALUZ 2RL 200%</v>
          </cell>
          <cell r="C23" t="str">
            <v>TE</v>
          </cell>
          <cell r="D23">
            <v>0</v>
          </cell>
          <cell r="J23" t="str">
            <v>MP-0025</v>
          </cell>
        </row>
        <row r="24">
          <cell r="B24" t="str">
            <v>AMG 1100 BG</v>
          </cell>
          <cell r="C24" t="str">
            <v>PN</v>
          </cell>
          <cell r="D24">
            <v>941.72799999999995</v>
          </cell>
          <cell r="J24" t="str">
            <v>MP-0050</v>
          </cell>
        </row>
        <row r="25">
          <cell r="B25" t="str">
            <v>AMG 300L</v>
          </cell>
          <cell r="C25" t="str">
            <v>AL</v>
          </cell>
          <cell r="D25">
            <v>0</v>
          </cell>
          <cell r="I25" t="str">
            <v>JGM0004</v>
          </cell>
          <cell r="J25">
            <v>14</v>
          </cell>
        </row>
        <row r="26">
          <cell r="B26" t="str">
            <v>AMG CONC BG</v>
          </cell>
          <cell r="C26" t="str">
            <v>PN</v>
          </cell>
          <cell r="D26">
            <v>1E-4</v>
          </cell>
          <cell r="I26" t="str">
            <v>PNM0028</v>
          </cell>
          <cell r="J26">
            <v>15</v>
          </cell>
        </row>
        <row r="27">
          <cell r="B27" t="str">
            <v>AMILSOFT 10000</v>
          </cell>
          <cell r="C27" t="str">
            <v>PN</v>
          </cell>
          <cell r="D27">
            <v>0</v>
          </cell>
          <cell r="I27" t="str">
            <v>PNP0018</v>
          </cell>
          <cell r="J27">
            <v>16</v>
          </cell>
        </row>
        <row r="28">
          <cell r="B28" t="str">
            <v>AMILSOFT 1500</v>
          </cell>
          <cell r="C28" t="str">
            <v>PN</v>
          </cell>
          <cell r="D28">
            <v>0</v>
          </cell>
          <cell r="I28" t="str">
            <v>PNP0020</v>
          </cell>
          <cell r="J28">
            <v>17</v>
          </cell>
        </row>
        <row r="29">
          <cell r="B29" t="str">
            <v>AMILSOFT 1500 (SIN USO)</v>
          </cell>
          <cell r="C29" t="str">
            <v>PN</v>
          </cell>
          <cell r="I29">
            <v>48333</v>
          </cell>
          <cell r="J29" t="str">
            <v>RE-0003</v>
          </cell>
        </row>
        <row r="30">
          <cell r="B30" t="str">
            <v>ANILCOAT PZM</v>
          </cell>
          <cell r="C30" t="str">
            <v>TE</v>
          </cell>
          <cell r="D30">
            <v>0</v>
          </cell>
          <cell r="J30" t="str">
            <v>MP-0033</v>
          </cell>
        </row>
        <row r="31">
          <cell r="B31" t="str">
            <v>ANILSOF AK</v>
          </cell>
          <cell r="C31" t="str">
            <v>TE</v>
          </cell>
          <cell r="D31">
            <v>0</v>
          </cell>
          <cell r="I31" t="str">
            <v>TXM0017</v>
          </cell>
          <cell r="J31">
            <v>32</v>
          </cell>
        </row>
        <row r="32">
          <cell r="B32" t="str">
            <v>AQUAZYM COLD(MUESTRA)</v>
          </cell>
          <cell r="C32" t="str">
            <v>TE</v>
          </cell>
          <cell r="D32">
            <v>25</v>
          </cell>
          <cell r="J32" t="str">
            <v>MTRA10</v>
          </cell>
        </row>
        <row r="33">
          <cell r="B33" t="str">
            <v>AQUAZYME  ULTRA 250L</v>
          </cell>
          <cell r="C33" t="str">
            <v>TE</v>
          </cell>
          <cell r="D33">
            <v>0</v>
          </cell>
          <cell r="I33" t="str">
            <v>TXP0002</v>
          </cell>
          <cell r="J33">
            <v>19</v>
          </cell>
        </row>
        <row r="34">
          <cell r="B34" t="str">
            <v>AQUAZYME PRIME 12000L</v>
          </cell>
          <cell r="C34" t="str">
            <v>TE</v>
          </cell>
          <cell r="D34">
            <v>106.08499999999999</v>
          </cell>
          <cell r="I34" t="str">
            <v>TXM0129</v>
          </cell>
          <cell r="J34">
            <v>20</v>
          </cell>
        </row>
        <row r="35">
          <cell r="B35" t="str">
            <v>AQUAZYME SDL</v>
          </cell>
          <cell r="C35" t="str">
            <v>TE</v>
          </cell>
          <cell r="D35">
            <v>0</v>
          </cell>
          <cell r="I35" t="str">
            <v>TXM0087</v>
          </cell>
          <cell r="J35">
            <v>21</v>
          </cell>
        </row>
        <row r="36">
          <cell r="B36" t="str">
            <v>AQUAZYME SDL</v>
          </cell>
          <cell r="C36" t="str">
            <v>TE</v>
          </cell>
          <cell r="D36">
            <v>0</v>
          </cell>
          <cell r="J36" t="str">
            <v>PT-0081</v>
          </cell>
        </row>
        <row r="37">
          <cell r="B37" t="str">
            <v>AQUAZYME SDL (RECHAZADO)</v>
          </cell>
          <cell r="C37" t="str">
            <v>TE</v>
          </cell>
          <cell r="D37">
            <v>0</v>
          </cell>
          <cell r="J37" t="str">
            <v>PT-0081B</v>
          </cell>
        </row>
        <row r="38">
          <cell r="B38" t="str">
            <v>AQUAZYME ULTRA 1200 N</v>
          </cell>
          <cell r="C38" t="str">
            <v>TE</v>
          </cell>
          <cell r="D38">
            <v>225.0001</v>
          </cell>
          <cell r="I38" t="str">
            <v>TXM0008</v>
          </cell>
          <cell r="J38">
            <v>22</v>
          </cell>
        </row>
        <row r="39">
          <cell r="B39" t="str">
            <v>ARKOFIX NES LIQ</v>
          </cell>
          <cell r="C39" t="str">
            <v>TE</v>
          </cell>
          <cell r="D39">
            <v>1E-4</v>
          </cell>
          <cell r="I39" t="str">
            <v>TXM0010</v>
          </cell>
          <cell r="J39">
            <v>23</v>
          </cell>
        </row>
        <row r="40">
          <cell r="B40" t="str">
            <v>ATTENUZYME (ABIRTO PARA MUESTRAS )</v>
          </cell>
          <cell r="C40" t="str">
            <v>CE-F</v>
          </cell>
          <cell r="D40">
            <v>21.5</v>
          </cell>
          <cell r="J40" t="str">
            <v>0024B</v>
          </cell>
        </row>
        <row r="41">
          <cell r="B41" t="str">
            <v>ATTENUZYME (CUARENTENA)</v>
          </cell>
          <cell r="C41" t="str">
            <v>CE-F</v>
          </cell>
          <cell r="D41">
            <v>0</v>
          </cell>
          <cell r="J41" t="str">
            <v>TAM-0024 B</v>
          </cell>
        </row>
        <row r="42">
          <cell r="B42" t="str">
            <v>ATTENUZYME CORE</v>
          </cell>
          <cell r="C42" t="str">
            <v>CE</v>
          </cell>
          <cell r="D42">
            <v>0</v>
          </cell>
          <cell r="I42" t="str">
            <v>ALP0014</v>
          </cell>
          <cell r="J42">
            <v>70</v>
          </cell>
        </row>
        <row r="43">
          <cell r="B43" t="str">
            <v>ATTENUZYME FLEX</v>
          </cell>
          <cell r="C43" t="str">
            <v>CE</v>
          </cell>
          <cell r="D43">
            <v>0</v>
          </cell>
          <cell r="J43" t="str">
            <v>PT-0116</v>
          </cell>
        </row>
        <row r="44">
          <cell r="B44" t="str">
            <v>ATTENUZYME L</v>
          </cell>
          <cell r="C44" t="str">
            <v>CE-F</v>
          </cell>
          <cell r="D44">
            <v>2425</v>
          </cell>
          <cell r="I44" t="str">
            <v>CVM0011</v>
          </cell>
          <cell r="J44">
            <v>24</v>
          </cell>
        </row>
        <row r="45">
          <cell r="B45" t="str">
            <v>ATTENUZYME L</v>
          </cell>
          <cell r="C45" t="str">
            <v>CE-F</v>
          </cell>
          <cell r="D45">
            <v>3375</v>
          </cell>
          <cell r="J45" t="str">
            <v>TAM-0024</v>
          </cell>
        </row>
        <row r="46">
          <cell r="B46" t="str">
            <v>ATTENUZYME L RECHAZADO</v>
          </cell>
          <cell r="C46" t="str">
            <v>CE-F</v>
          </cell>
          <cell r="D46">
            <v>0</v>
          </cell>
          <cell r="J46" t="str">
            <v>0024C</v>
          </cell>
        </row>
        <row r="47">
          <cell r="B47" t="str">
            <v>ATTENUZYME PRO</v>
          </cell>
          <cell r="C47" t="str">
            <v>CE</v>
          </cell>
          <cell r="D47">
            <v>3000</v>
          </cell>
          <cell r="J47" t="str">
            <v>MP-0066</v>
          </cell>
        </row>
        <row r="48">
          <cell r="B48" t="str">
            <v>ATTENUZYME PRO (MUESTRA)</v>
          </cell>
          <cell r="C48" t="str">
            <v>CE-F</v>
          </cell>
          <cell r="D48">
            <v>19.899999999999999</v>
          </cell>
          <cell r="J48" t="str">
            <v>MTRA 7</v>
          </cell>
        </row>
        <row r="49">
          <cell r="B49" t="str">
            <v>AUTOMOVIL MARCA TOYOTA CAMRY XLE</v>
          </cell>
          <cell r="C49" t="str">
            <v>SR</v>
          </cell>
          <cell r="D49">
            <v>0</v>
          </cell>
          <cell r="J49" t="str">
            <v>SR-009</v>
          </cell>
        </row>
        <row r="50">
          <cell r="B50" t="str">
            <v>AVOLAN IS</v>
          </cell>
          <cell r="C50" t="str">
            <v>TE</v>
          </cell>
          <cell r="D50">
            <v>333.47</v>
          </cell>
          <cell r="I50" t="str">
            <v>TXM0012</v>
          </cell>
          <cell r="J50">
            <v>25</v>
          </cell>
        </row>
        <row r="51">
          <cell r="B51" t="str">
            <v>AZUCAR MASCABADO</v>
          </cell>
          <cell r="C51" t="str">
            <v>TE</v>
          </cell>
          <cell r="D51">
            <v>71.599999999999994</v>
          </cell>
          <cell r="I51" t="str">
            <v>TXM0013</v>
          </cell>
          <cell r="J51">
            <v>26</v>
          </cell>
        </row>
        <row r="52">
          <cell r="B52" t="str">
            <v>AZUL BRILLANTE HISPASOL VN 150%</v>
          </cell>
          <cell r="C52" t="str">
            <v>TE</v>
          </cell>
          <cell r="D52">
            <v>0</v>
          </cell>
          <cell r="J52" t="str">
            <v>MP-0123</v>
          </cell>
        </row>
        <row r="53">
          <cell r="B53" t="str">
            <v>AZUL CELESTE HISPAMIN 3B 345 %</v>
          </cell>
          <cell r="C53" t="str">
            <v>TE</v>
          </cell>
          <cell r="D53">
            <v>0</v>
          </cell>
          <cell r="J53" t="str">
            <v>MP-0062</v>
          </cell>
        </row>
        <row r="54">
          <cell r="B54" t="str">
            <v>AZUL HISPACET SOL FFR 150%</v>
          </cell>
          <cell r="C54" t="str">
            <v>TE</v>
          </cell>
          <cell r="D54">
            <v>0</v>
          </cell>
          <cell r="I54" t="str">
            <v>TXP0141</v>
          </cell>
          <cell r="J54">
            <v>28</v>
          </cell>
        </row>
        <row r="55">
          <cell r="B55" t="str">
            <v>AZUL HISPASOL SUPRA BRF 150%</v>
          </cell>
          <cell r="C55" t="str">
            <v>TE</v>
          </cell>
          <cell r="D55">
            <v>0</v>
          </cell>
          <cell r="J55" t="str">
            <v>MP-0124</v>
          </cell>
        </row>
        <row r="56">
          <cell r="B56" t="str">
            <v>AZUL IMPERIAL MOTOR 1.GL 4 CILINDROS</v>
          </cell>
          <cell r="D56">
            <v>0</v>
          </cell>
          <cell r="J56" t="str">
            <v>COLOR</v>
          </cell>
        </row>
        <row r="57">
          <cell r="B57" t="str">
            <v>AZUL MARINO HISPASOL SUPRA MBF 100%</v>
          </cell>
          <cell r="C57" t="str">
            <v>TE</v>
          </cell>
          <cell r="D57">
            <v>0</v>
          </cell>
          <cell r="J57" t="str">
            <v>MP-0035</v>
          </cell>
        </row>
        <row r="58">
          <cell r="B58" t="str">
            <v>AZUL NEGRO HISPAMIN BH100%</v>
          </cell>
          <cell r="C58" t="str">
            <v>TE</v>
          </cell>
          <cell r="D58">
            <v>0</v>
          </cell>
          <cell r="J58" t="str">
            <v>MP-0022</v>
          </cell>
        </row>
        <row r="59">
          <cell r="B59" t="str">
            <v>AZUL SUPRA HISPALUZ 4BE200%</v>
          </cell>
          <cell r="C59" t="str">
            <v>TE</v>
          </cell>
          <cell r="D59">
            <v>0</v>
          </cell>
          <cell r="J59" t="str">
            <v>MP-0021</v>
          </cell>
        </row>
        <row r="60">
          <cell r="B60" t="str">
            <v>AZUL TURQUESA HISPASOL A CONC</v>
          </cell>
          <cell r="C60" t="str">
            <v>TE</v>
          </cell>
          <cell r="D60">
            <v>0</v>
          </cell>
          <cell r="I60" t="str">
            <v>TXM0014</v>
          </cell>
          <cell r="J60">
            <v>27</v>
          </cell>
        </row>
        <row r="61">
          <cell r="B61" t="str">
            <v>BAC CIN GA 100L</v>
          </cell>
          <cell r="C61" t="str">
            <v>BA</v>
          </cell>
          <cell r="D61">
            <v>0</v>
          </cell>
          <cell r="I61" t="str">
            <v>BAM0029</v>
          </cell>
          <cell r="J61">
            <v>29</v>
          </cell>
        </row>
        <row r="62">
          <cell r="B62" t="str">
            <v>BACTOSOL MA LIQ</v>
          </cell>
          <cell r="C62" t="str">
            <v>TE</v>
          </cell>
          <cell r="D62">
            <v>0</v>
          </cell>
          <cell r="I62" t="str">
            <v>TXM0016</v>
          </cell>
          <cell r="J62">
            <v>30</v>
          </cell>
        </row>
        <row r="63">
          <cell r="B63" t="str">
            <v>BAN 800 MG</v>
          </cell>
          <cell r="C63" t="str">
            <v>PN</v>
          </cell>
          <cell r="D63">
            <v>20</v>
          </cell>
          <cell r="I63" t="str">
            <v>PNM0002</v>
          </cell>
          <cell r="J63">
            <v>31</v>
          </cell>
        </row>
        <row r="64">
          <cell r="B64" t="str">
            <v>BASE CATIONICA</v>
          </cell>
          <cell r="C64" t="str">
            <v>TE</v>
          </cell>
          <cell r="D64">
            <v>0</v>
          </cell>
          <cell r="J64" t="str">
            <v>MP-0127</v>
          </cell>
        </row>
        <row r="65">
          <cell r="B65" t="str">
            <v>BASE NZ</v>
          </cell>
          <cell r="C65" t="str">
            <v>TE</v>
          </cell>
          <cell r="D65">
            <v>0</v>
          </cell>
          <cell r="I65" t="str">
            <v>TXM0122</v>
          </cell>
          <cell r="J65">
            <v>33</v>
          </cell>
        </row>
        <row r="66">
          <cell r="B66" t="str">
            <v>BASE SILICON USD (RECHAZADO)</v>
          </cell>
          <cell r="C66" t="str">
            <v>TE</v>
          </cell>
          <cell r="D66">
            <v>0</v>
          </cell>
          <cell r="I66" t="str">
            <v>TXM0018</v>
          </cell>
          <cell r="J66">
            <v>34</v>
          </cell>
        </row>
        <row r="67">
          <cell r="B67" t="str">
            <v>BASE SUAVISIL HT</v>
          </cell>
          <cell r="C67" t="str">
            <v>TE</v>
          </cell>
          <cell r="D67">
            <v>0</v>
          </cell>
          <cell r="J67" t="str">
            <v>MP-0005</v>
          </cell>
        </row>
        <row r="68">
          <cell r="B68" t="str">
            <v>BEIZYM L 6000 (RECHAZADO)</v>
          </cell>
          <cell r="C68" t="str">
            <v>TE</v>
          </cell>
          <cell r="D68">
            <v>0</v>
          </cell>
          <cell r="I68" t="str">
            <v>TXM0132</v>
          </cell>
          <cell r="J68">
            <v>35</v>
          </cell>
        </row>
        <row r="69">
          <cell r="B69" t="str">
            <v>BI CHEM DC 1005 PP</v>
          </cell>
          <cell r="C69" t="str">
            <v>BA</v>
          </cell>
          <cell r="D69">
            <v>0</v>
          </cell>
          <cell r="I69" t="str">
            <v>BAM0021</v>
          </cell>
          <cell r="J69">
            <v>36</v>
          </cell>
        </row>
        <row r="70">
          <cell r="B70" t="str">
            <v>BI CHEM DC 1008 CB</v>
          </cell>
          <cell r="C70" t="str">
            <v>BA-F</v>
          </cell>
          <cell r="D70">
            <v>25</v>
          </cell>
          <cell r="J70" t="str">
            <v>MP-0008</v>
          </cell>
        </row>
        <row r="71">
          <cell r="B71" t="str">
            <v>BIO COMPOST</v>
          </cell>
          <cell r="C71" t="str">
            <v>BA</v>
          </cell>
          <cell r="D71">
            <v>0</v>
          </cell>
          <cell r="J71" t="str">
            <v>PT-0142</v>
          </cell>
        </row>
        <row r="72">
          <cell r="B72" t="str">
            <v>BIO REMOVE 1100</v>
          </cell>
          <cell r="C72" t="str">
            <v>BA</v>
          </cell>
          <cell r="D72">
            <v>0</v>
          </cell>
          <cell r="J72" t="str">
            <v>MP-0173</v>
          </cell>
        </row>
        <row r="73">
          <cell r="B73" t="str">
            <v>BIO REMOVE 5100</v>
          </cell>
          <cell r="C73" t="str">
            <v>BA</v>
          </cell>
          <cell r="D73">
            <v>0</v>
          </cell>
          <cell r="J73" t="str">
            <v>MP-0174</v>
          </cell>
        </row>
        <row r="74">
          <cell r="B74" t="str">
            <v>BIO TAD 1005 PP</v>
          </cell>
          <cell r="C74" t="str">
            <v>BA</v>
          </cell>
          <cell r="D74">
            <v>0</v>
          </cell>
          <cell r="I74" t="str">
            <v>BAM0017</v>
          </cell>
          <cell r="J74">
            <v>37</v>
          </cell>
        </row>
        <row r="75">
          <cell r="B75" t="str">
            <v>BIO TAD 20X NF</v>
          </cell>
          <cell r="C75" t="str">
            <v>BA</v>
          </cell>
          <cell r="D75">
            <v>0</v>
          </cell>
          <cell r="I75" t="str">
            <v>BAM0027</v>
          </cell>
          <cell r="J75">
            <v>107</v>
          </cell>
        </row>
        <row r="76">
          <cell r="B76" t="str">
            <v>BIOAG400L</v>
          </cell>
          <cell r="C76" t="str">
            <v>JU-F</v>
          </cell>
          <cell r="D76">
            <v>0</v>
          </cell>
          <cell r="J76">
            <v>39</v>
          </cell>
        </row>
        <row r="77">
          <cell r="B77" t="str">
            <v>BIOALCA 2.5</v>
          </cell>
          <cell r="C77" t="str">
            <v>AL</v>
          </cell>
          <cell r="D77">
            <v>0</v>
          </cell>
          <cell r="J77" t="str">
            <v>PT-0157</v>
          </cell>
        </row>
        <row r="78">
          <cell r="B78" t="str">
            <v>BIOALFAZYME</v>
          </cell>
          <cell r="C78" t="str">
            <v>PN</v>
          </cell>
          <cell r="D78">
            <v>0</v>
          </cell>
          <cell r="I78" t="str">
            <v>PNP0023</v>
          </cell>
          <cell r="J78">
            <v>40</v>
          </cell>
        </row>
        <row r="79">
          <cell r="B79" t="str">
            <v>BIOALFAZYME 4000</v>
          </cell>
          <cell r="C79" t="str">
            <v>PN</v>
          </cell>
          <cell r="D79">
            <v>0</v>
          </cell>
          <cell r="J79" t="str">
            <v>PT-0003</v>
          </cell>
        </row>
        <row r="80">
          <cell r="B80" t="str">
            <v>BIOAMG1000</v>
          </cell>
          <cell r="C80" t="str">
            <v>PN</v>
          </cell>
          <cell r="D80">
            <v>0</v>
          </cell>
          <cell r="J80" t="str">
            <v>PT-0052</v>
          </cell>
        </row>
        <row r="81">
          <cell r="B81" t="str">
            <v>BIOAMIL 1500</v>
          </cell>
          <cell r="C81" t="str">
            <v>PN</v>
          </cell>
          <cell r="D81">
            <v>0</v>
          </cell>
          <cell r="J81" t="str">
            <v>PT-0163</v>
          </cell>
        </row>
        <row r="82">
          <cell r="B82" t="str">
            <v>BIOAMILASE 400L</v>
          </cell>
          <cell r="C82" t="str">
            <v>TE</v>
          </cell>
          <cell r="D82">
            <v>0</v>
          </cell>
          <cell r="J82" t="str">
            <v>PT-0122</v>
          </cell>
        </row>
        <row r="83">
          <cell r="B83" t="str">
            <v>BIOASSIST</v>
          </cell>
          <cell r="C83" t="str">
            <v>TE</v>
          </cell>
          <cell r="D83">
            <v>150</v>
          </cell>
          <cell r="I83" t="str">
            <v>TXP0003</v>
          </cell>
          <cell r="J83">
            <v>42</v>
          </cell>
        </row>
        <row r="84">
          <cell r="B84" t="str">
            <v>BIOASSIST (RECHAZADO)</v>
          </cell>
          <cell r="C84" t="str">
            <v>TE</v>
          </cell>
          <cell r="D84">
            <v>0</v>
          </cell>
          <cell r="J84" t="str">
            <v>0042B</v>
          </cell>
        </row>
        <row r="85">
          <cell r="B85" t="str">
            <v>BIOBLEACH</v>
          </cell>
          <cell r="C85" t="str">
            <v>AL</v>
          </cell>
          <cell r="D85">
            <v>0</v>
          </cell>
          <cell r="I85" t="str">
            <v>ALP0002</v>
          </cell>
          <cell r="J85">
            <v>43</v>
          </cell>
        </row>
        <row r="86">
          <cell r="B86" t="str">
            <v>BIOBLOCK 500</v>
          </cell>
          <cell r="C86" t="str">
            <v>TE</v>
          </cell>
          <cell r="D86">
            <v>0</v>
          </cell>
          <cell r="J86" t="str">
            <v>PT-0127</v>
          </cell>
        </row>
        <row r="87">
          <cell r="B87" t="str">
            <v>BIOBLOCK ECO 501</v>
          </cell>
          <cell r="C87" t="str">
            <v>TE</v>
          </cell>
          <cell r="D87">
            <v>0</v>
          </cell>
          <cell r="J87" t="str">
            <v>PT-0171</v>
          </cell>
        </row>
        <row r="88">
          <cell r="B88" t="str">
            <v>BIOCEL PLUS</v>
          </cell>
          <cell r="C88" t="str">
            <v>TE</v>
          </cell>
          <cell r="D88">
            <v>0</v>
          </cell>
          <cell r="I88" t="str">
            <v>TXM0059</v>
          </cell>
          <cell r="J88">
            <v>311</v>
          </cell>
        </row>
        <row r="89">
          <cell r="B89" t="str">
            <v>BIOCELL CLAST DC</v>
          </cell>
          <cell r="C89" t="str">
            <v>AL</v>
          </cell>
          <cell r="D89">
            <v>0</v>
          </cell>
          <cell r="J89" t="str">
            <v>PT-0155</v>
          </cell>
        </row>
        <row r="90">
          <cell r="B90" t="str">
            <v>BIOCIDE BIT-20</v>
          </cell>
          <cell r="C90" t="str">
            <v>TE</v>
          </cell>
          <cell r="D90">
            <v>74.591999999999999</v>
          </cell>
          <cell r="I90" t="str">
            <v>TXM0019</v>
          </cell>
          <cell r="J90">
            <v>44</v>
          </cell>
        </row>
        <row r="91">
          <cell r="B91" t="str">
            <v>BIOCIP L</v>
          </cell>
          <cell r="C91" t="str">
            <v>JU</v>
          </cell>
          <cell r="D91">
            <v>0</v>
          </cell>
          <cell r="I91" t="str">
            <v>JGP0009</v>
          </cell>
          <cell r="J91">
            <v>45</v>
          </cell>
        </row>
        <row r="92">
          <cell r="B92" t="str">
            <v>BIOCIP MEMBRANE</v>
          </cell>
          <cell r="C92" t="str">
            <v>JU-F</v>
          </cell>
          <cell r="D92">
            <v>50</v>
          </cell>
          <cell r="I92" t="str">
            <v>JGM0001</v>
          </cell>
          <cell r="J92">
            <v>46</v>
          </cell>
        </row>
        <row r="93">
          <cell r="B93" t="str">
            <v>BIOCIP MEMBRENE (ABIERTO EN  KG)</v>
          </cell>
          <cell r="C93" t="str">
            <v>JU-F</v>
          </cell>
          <cell r="D93">
            <v>29.79</v>
          </cell>
          <cell r="J93" t="str">
            <v>0046 B</v>
          </cell>
        </row>
        <row r="94">
          <cell r="B94" t="str">
            <v>BIOCLEAN MEMB</v>
          </cell>
          <cell r="C94" t="str">
            <v>CU</v>
          </cell>
          <cell r="D94">
            <v>0</v>
          </cell>
          <cell r="I94" t="str">
            <v>ALP0016</v>
          </cell>
          <cell r="J94">
            <v>47</v>
          </cell>
        </row>
        <row r="95">
          <cell r="B95" t="str">
            <v>BIOCLEAN MEMB</v>
          </cell>
          <cell r="C95" t="str">
            <v>CU</v>
          </cell>
          <cell r="D95">
            <v>0</v>
          </cell>
          <cell r="J95" t="str">
            <v>PT-0077</v>
          </cell>
        </row>
        <row r="96">
          <cell r="B96" t="str">
            <v>BIODEG PLUS</v>
          </cell>
          <cell r="C96" t="str">
            <v>CU</v>
          </cell>
          <cell r="D96">
            <v>0</v>
          </cell>
          <cell r="I96" t="str">
            <v>CUP0028</v>
          </cell>
          <cell r="J96">
            <v>48</v>
          </cell>
        </row>
        <row r="97">
          <cell r="B97" t="str">
            <v>BIODEG PLUS</v>
          </cell>
          <cell r="C97" t="str">
            <v>CU</v>
          </cell>
          <cell r="D97">
            <v>0</v>
          </cell>
          <cell r="J97" t="str">
            <v>PT-0058</v>
          </cell>
        </row>
        <row r="98">
          <cell r="B98" t="str">
            <v>BIOESPONGE</v>
          </cell>
          <cell r="C98" t="str">
            <v>AL</v>
          </cell>
          <cell r="D98">
            <v>0</v>
          </cell>
          <cell r="J98" t="str">
            <v>PT-0134</v>
          </cell>
        </row>
        <row r="99">
          <cell r="B99" t="str">
            <v>BIOESPONGE (RECHAZADO)</v>
          </cell>
          <cell r="C99" t="str">
            <v>AL</v>
          </cell>
          <cell r="D99">
            <v>0</v>
          </cell>
          <cell r="J99" t="str">
            <v>PT-0134B</v>
          </cell>
        </row>
        <row r="100">
          <cell r="B100" t="str">
            <v>BIOEXPANSION</v>
          </cell>
          <cell r="C100" t="str">
            <v>TE</v>
          </cell>
          <cell r="D100">
            <v>0</v>
          </cell>
          <cell r="J100" t="str">
            <v>PT-0006</v>
          </cell>
        </row>
        <row r="101">
          <cell r="B101" t="str">
            <v>BIOFINISH</v>
          </cell>
          <cell r="C101" t="str">
            <v>TE</v>
          </cell>
          <cell r="D101">
            <v>0</v>
          </cell>
          <cell r="I101" t="str">
            <v>TXP0130</v>
          </cell>
          <cell r="J101">
            <v>49</v>
          </cell>
        </row>
        <row r="102">
          <cell r="B102" t="str">
            <v>BIOFIX 50L</v>
          </cell>
          <cell r="C102" t="str">
            <v>TE</v>
          </cell>
          <cell r="D102">
            <v>0</v>
          </cell>
          <cell r="J102" t="str">
            <v>PT-0039</v>
          </cell>
        </row>
        <row r="103">
          <cell r="B103" t="str">
            <v>BIOFLAVOUR MAX</v>
          </cell>
          <cell r="C103" t="str">
            <v>AL</v>
          </cell>
          <cell r="D103">
            <v>0</v>
          </cell>
          <cell r="I103" t="str">
            <v>ALP0009</v>
          </cell>
          <cell r="J103">
            <v>50</v>
          </cell>
        </row>
        <row r="104">
          <cell r="B104" t="str">
            <v>BIOFORTE (RECHAZADO)</v>
          </cell>
          <cell r="C104" t="str">
            <v>PN</v>
          </cell>
          <cell r="D104">
            <v>0</v>
          </cell>
          <cell r="J104" t="str">
            <v>PT-0141</v>
          </cell>
        </row>
        <row r="105">
          <cell r="B105" t="str">
            <v>BIOHEMIZYME</v>
          </cell>
          <cell r="C105" t="str">
            <v>PN</v>
          </cell>
          <cell r="D105">
            <v>0</v>
          </cell>
          <cell r="J105" t="str">
            <v>RE-0001</v>
          </cell>
        </row>
        <row r="106">
          <cell r="B106" t="str">
            <v>BIOHEMIZYME PANZ</v>
          </cell>
          <cell r="C106" t="str">
            <v>PN</v>
          </cell>
          <cell r="D106">
            <v>20</v>
          </cell>
          <cell r="J106" t="str">
            <v>RE-0011</v>
          </cell>
        </row>
        <row r="107">
          <cell r="B107" t="str">
            <v>BIOHEMIZYME PLUS</v>
          </cell>
          <cell r="C107" t="str">
            <v>PN</v>
          </cell>
          <cell r="D107">
            <v>0</v>
          </cell>
          <cell r="I107" t="str">
            <v>PNP0029</v>
          </cell>
          <cell r="J107">
            <v>51</v>
          </cell>
        </row>
        <row r="108">
          <cell r="B108" t="str">
            <v>BIOLAC BASE</v>
          </cell>
          <cell r="C108" t="str">
            <v>TE</v>
          </cell>
          <cell r="D108">
            <v>350</v>
          </cell>
          <cell r="I108" t="str">
            <v>TXP0004</v>
          </cell>
          <cell r="J108">
            <v>52</v>
          </cell>
        </row>
        <row r="109">
          <cell r="B109" t="str">
            <v>BIOLAC COLD 100</v>
          </cell>
          <cell r="C109" t="str">
            <v>TE</v>
          </cell>
          <cell r="D109">
            <v>0</v>
          </cell>
          <cell r="I109" t="str">
            <v>MUM0097</v>
          </cell>
          <cell r="J109">
            <v>334</v>
          </cell>
        </row>
        <row r="110">
          <cell r="B110" t="str">
            <v>BIOLACT PURE 6500</v>
          </cell>
          <cell r="C110" t="str">
            <v>AL</v>
          </cell>
          <cell r="D110">
            <v>575</v>
          </cell>
          <cell r="J110" t="str">
            <v>MP-0170</v>
          </cell>
        </row>
        <row r="111">
          <cell r="B111" t="str">
            <v>BIOLIP 50</v>
          </cell>
          <cell r="C111" t="str">
            <v>PN</v>
          </cell>
          <cell r="D111">
            <v>0</v>
          </cell>
          <cell r="J111" t="str">
            <v>RE-0007</v>
          </cell>
        </row>
        <row r="112">
          <cell r="B112" t="str">
            <v>BIOLITE BSN</v>
          </cell>
          <cell r="C112" t="str">
            <v>TE</v>
          </cell>
          <cell r="D112">
            <v>0</v>
          </cell>
          <cell r="I112" t="str">
            <v>TXP0006</v>
          </cell>
          <cell r="J112">
            <v>53</v>
          </cell>
        </row>
        <row r="113">
          <cell r="B113" t="str">
            <v>BIOLITE C PLUS</v>
          </cell>
          <cell r="C113" t="str">
            <v>TE</v>
          </cell>
          <cell r="D113">
            <v>70</v>
          </cell>
          <cell r="J113" t="str">
            <v>PT-0162</v>
          </cell>
        </row>
        <row r="114">
          <cell r="B114" t="str">
            <v>BIOLITE C PLUS (CUARENTENA)</v>
          </cell>
          <cell r="C114" t="str">
            <v>TE</v>
          </cell>
          <cell r="D114">
            <v>0</v>
          </cell>
          <cell r="J114" t="str">
            <v>PT-0162 B</v>
          </cell>
        </row>
        <row r="115">
          <cell r="B115" t="str">
            <v>BIOLITE CONC</v>
          </cell>
          <cell r="C115" t="str">
            <v>TE</v>
          </cell>
          <cell r="D115">
            <v>0</v>
          </cell>
          <cell r="I115" t="str">
            <v>TXP0078</v>
          </cell>
          <cell r="J115">
            <v>56</v>
          </cell>
        </row>
        <row r="116">
          <cell r="B116" t="str">
            <v>BIOLITE CONC (SIN MOVIMIENTO)</v>
          </cell>
          <cell r="C116" t="str">
            <v>TE</v>
          </cell>
          <cell r="D116">
            <v>0</v>
          </cell>
          <cell r="I116" t="str">
            <v>TXP0008</v>
          </cell>
          <cell r="J116">
            <v>54</v>
          </cell>
        </row>
        <row r="117">
          <cell r="B117" t="str">
            <v>BIOLITE CONC ESP.</v>
          </cell>
          <cell r="C117" t="str">
            <v>TE</v>
          </cell>
          <cell r="D117">
            <v>0</v>
          </cell>
          <cell r="I117" t="str">
            <v>TXP0133</v>
          </cell>
          <cell r="J117">
            <v>55</v>
          </cell>
        </row>
        <row r="118">
          <cell r="B118" t="str">
            <v>BIOLITE CONC KALTEX</v>
          </cell>
          <cell r="C118" t="str">
            <v>TE</v>
          </cell>
          <cell r="D118">
            <v>0</v>
          </cell>
          <cell r="I118" t="str">
            <v>TXP0100</v>
          </cell>
          <cell r="J118">
            <v>57</v>
          </cell>
        </row>
        <row r="119">
          <cell r="B119" t="str">
            <v>BIOLITE DEN</v>
          </cell>
          <cell r="C119" t="str">
            <v>TE</v>
          </cell>
          <cell r="D119">
            <v>0</v>
          </cell>
          <cell r="I119" t="str">
            <v>TXP0136</v>
          </cell>
          <cell r="J119">
            <v>59</v>
          </cell>
        </row>
        <row r="120">
          <cell r="B120" t="str">
            <v>BIOLITE TS 100 (RECHAZADO)</v>
          </cell>
          <cell r="C120" t="str">
            <v>TE</v>
          </cell>
          <cell r="D120">
            <v>0</v>
          </cell>
          <cell r="J120" t="str">
            <v>PT-0103 B</v>
          </cell>
        </row>
        <row r="121">
          <cell r="B121" t="str">
            <v>BIOLITE TS100</v>
          </cell>
          <cell r="C121" t="str">
            <v>TE</v>
          </cell>
          <cell r="D121">
            <v>0</v>
          </cell>
          <cell r="I121" t="str">
            <v>TXP0143</v>
          </cell>
          <cell r="J121">
            <v>60</v>
          </cell>
        </row>
        <row r="122">
          <cell r="B122" t="str">
            <v>BIOLITE TS100</v>
          </cell>
          <cell r="C122" t="str">
            <v>TE</v>
          </cell>
          <cell r="D122">
            <v>0</v>
          </cell>
          <cell r="J122" t="str">
            <v>PT-0082</v>
          </cell>
        </row>
        <row r="123">
          <cell r="B123" t="str">
            <v>BIOLITE TS100</v>
          </cell>
          <cell r="C123" t="str">
            <v>TE</v>
          </cell>
          <cell r="D123">
            <v>320</v>
          </cell>
          <cell r="J123" t="str">
            <v>PT-0103</v>
          </cell>
        </row>
        <row r="124">
          <cell r="B124" t="str">
            <v>BIOLITE TS100 (SOBRA)</v>
          </cell>
          <cell r="C124" t="str">
            <v>TE</v>
          </cell>
          <cell r="D124">
            <v>2.9</v>
          </cell>
          <cell r="J124" t="str">
            <v>PT-0103 C</v>
          </cell>
        </row>
        <row r="125">
          <cell r="B125" t="str">
            <v>BIOLITE TS400</v>
          </cell>
          <cell r="C125" t="str">
            <v>TE</v>
          </cell>
          <cell r="D125">
            <v>0</v>
          </cell>
          <cell r="J125" t="str">
            <v>PT-0002</v>
          </cell>
        </row>
        <row r="126">
          <cell r="B126" t="str">
            <v>BIOMEAT</v>
          </cell>
          <cell r="C126" t="str">
            <v>AL</v>
          </cell>
          <cell r="D126">
            <v>0</v>
          </cell>
          <cell r="I126" t="str">
            <v>ALP0004</v>
          </cell>
          <cell r="J126">
            <v>61</v>
          </cell>
        </row>
        <row r="127">
          <cell r="B127" t="str">
            <v>BIOMEAT (DESABILITADO)</v>
          </cell>
          <cell r="C127" t="str">
            <v>AL</v>
          </cell>
          <cell r="J127" t="str">
            <v>PT-0088</v>
          </cell>
        </row>
        <row r="128">
          <cell r="B128" t="str">
            <v>BIONOVAMYL 10000</v>
          </cell>
          <cell r="C128" t="str">
            <v>PN</v>
          </cell>
          <cell r="D128">
            <v>0</v>
          </cell>
          <cell r="I128" t="str">
            <v>PNP0015</v>
          </cell>
          <cell r="J128">
            <v>62</v>
          </cell>
        </row>
        <row r="129">
          <cell r="B129" t="str">
            <v>BIOPECT MAX</v>
          </cell>
          <cell r="C129" t="str">
            <v>JU</v>
          </cell>
          <cell r="D129">
            <v>0</v>
          </cell>
          <cell r="J129" t="str">
            <v>PT-0062</v>
          </cell>
        </row>
        <row r="130">
          <cell r="B130" t="str">
            <v>BIOPEL</v>
          </cell>
          <cell r="C130" t="str">
            <v>AL</v>
          </cell>
          <cell r="D130">
            <v>0</v>
          </cell>
          <cell r="J130" t="str">
            <v>PT-0156</v>
          </cell>
        </row>
        <row r="131">
          <cell r="B131" t="str">
            <v>BIOPOL CONC</v>
          </cell>
          <cell r="C131" t="str">
            <v>TE</v>
          </cell>
          <cell r="D131">
            <v>0</v>
          </cell>
          <cell r="I131" t="str">
            <v>TXP0072</v>
          </cell>
          <cell r="J131">
            <v>63</v>
          </cell>
        </row>
        <row r="132">
          <cell r="B132" t="str">
            <v>BIOPREP 3000L</v>
          </cell>
          <cell r="C132" t="str">
            <v>TE</v>
          </cell>
          <cell r="D132">
            <v>1697.742</v>
          </cell>
          <cell r="I132" t="str">
            <v>BTXM0107</v>
          </cell>
          <cell r="J132">
            <v>64</v>
          </cell>
        </row>
        <row r="133">
          <cell r="B133" t="str">
            <v>BIOPREP 3000L (RECHAZADO)</v>
          </cell>
          <cell r="C133" t="str">
            <v>TE</v>
          </cell>
          <cell r="D133">
            <v>0</v>
          </cell>
          <cell r="J133" t="str">
            <v>0064B</v>
          </cell>
        </row>
        <row r="134">
          <cell r="B134" t="str">
            <v>BIOPREP FUSION</v>
          </cell>
          <cell r="C134" t="str">
            <v>TE</v>
          </cell>
          <cell r="D134">
            <v>423.7</v>
          </cell>
          <cell r="J134" t="str">
            <v>MP-0171</v>
          </cell>
        </row>
        <row r="135">
          <cell r="B135" t="str">
            <v>BIOPREP FUSION (MUESTRA)</v>
          </cell>
          <cell r="C135" t="str">
            <v>TE</v>
          </cell>
          <cell r="D135">
            <v>1E-4</v>
          </cell>
          <cell r="J135" t="str">
            <v>MTRA 2</v>
          </cell>
        </row>
        <row r="136">
          <cell r="B136" t="str">
            <v>BIOPREP GEO</v>
          </cell>
          <cell r="C136" t="str">
            <v>TE</v>
          </cell>
          <cell r="D136">
            <v>25</v>
          </cell>
          <cell r="J136" t="str">
            <v>MTRA 12</v>
          </cell>
        </row>
        <row r="137">
          <cell r="B137" t="str">
            <v>BIOPROT AL 2.4</v>
          </cell>
          <cell r="C137" t="str">
            <v>CU</v>
          </cell>
          <cell r="D137">
            <v>0</v>
          </cell>
          <cell r="J137" t="str">
            <v>PT-0055</v>
          </cell>
        </row>
        <row r="138">
          <cell r="B138" t="str">
            <v>BIOPROT FLAV</v>
          </cell>
          <cell r="C138" t="str">
            <v>AL</v>
          </cell>
          <cell r="D138">
            <v>0</v>
          </cell>
          <cell r="J138" t="str">
            <v>PT-0028</v>
          </cell>
        </row>
        <row r="139">
          <cell r="B139" t="str">
            <v>BIOPROT NUE</v>
          </cell>
          <cell r="C139" t="str">
            <v>AL</v>
          </cell>
          <cell r="D139">
            <v>0</v>
          </cell>
          <cell r="J139" t="str">
            <v>PT-0151</v>
          </cell>
        </row>
        <row r="140">
          <cell r="B140" t="str">
            <v>BIOREN EXTRA</v>
          </cell>
          <cell r="C140" t="str">
            <v>CU</v>
          </cell>
          <cell r="D140">
            <v>0</v>
          </cell>
          <cell r="I140" t="str">
            <v>CUP0016</v>
          </cell>
          <cell r="J140">
            <v>65</v>
          </cell>
        </row>
        <row r="141">
          <cell r="B141" t="str">
            <v>BIOREN XTRA</v>
          </cell>
          <cell r="C141" t="str">
            <v>CU</v>
          </cell>
          <cell r="D141">
            <v>0</v>
          </cell>
          <cell r="J141" t="str">
            <v>PT-0060</v>
          </cell>
        </row>
        <row r="142">
          <cell r="B142" t="str">
            <v>BIORIDE LH</v>
          </cell>
          <cell r="C142" t="str">
            <v>TE</v>
          </cell>
          <cell r="D142">
            <v>0</v>
          </cell>
          <cell r="J142" t="str">
            <v>PT-0111</v>
          </cell>
        </row>
        <row r="143">
          <cell r="B143" t="str">
            <v>BIOSAPH 2600</v>
          </cell>
          <cell r="C143" t="str">
            <v>AL-F</v>
          </cell>
          <cell r="D143">
            <v>0</v>
          </cell>
          <cell r="J143" t="str">
            <v>RE-0012</v>
          </cell>
        </row>
        <row r="144">
          <cell r="B144" t="str">
            <v>BIOSCOUR 500 ZF</v>
          </cell>
          <cell r="C144" t="str">
            <v>TE</v>
          </cell>
          <cell r="D144">
            <v>100</v>
          </cell>
          <cell r="I144" t="str">
            <v>TXP0135</v>
          </cell>
          <cell r="J144">
            <v>189</v>
          </cell>
        </row>
        <row r="145">
          <cell r="B145" t="str">
            <v>BIOSCOUR 500 ZF</v>
          </cell>
          <cell r="C145" t="str">
            <v>TE</v>
          </cell>
          <cell r="D145">
            <v>0</v>
          </cell>
          <cell r="J145" t="str">
            <v>PT-0128</v>
          </cell>
        </row>
        <row r="146">
          <cell r="B146" t="str">
            <v>BIOSCOUR A 100</v>
          </cell>
          <cell r="C146" t="str">
            <v>TE</v>
          </cell>
          <cell r="D146">
            <v>0</v>
          </cell>
          <cell r="I146" t="str">
            <v>TXP0011</v>
          </cell>
          <cell r="J146">
            <v>66</v>
          </cell>
        </row>
        <row r="147">
          <cell r="B147" t="str">
            <v>BIOSCOUR EZ 210</v>
          </cell>
          <cell r="C147" t="str">
            <v>TE</v>
          </cell>
          <cell r="D147">
            <v>0</v>
          </cell>
          <cell r="J147" t="str">
            <v>PT-0113</v>
          </cell>
        </row>
        <row r="148">
          <cell r="B148" t="str">
            <v>BIOSCOUR PLUS 750</v>
          </cell>
          <cell r="C148" t="str">
            <v>TE</v>
          </cell>
          <cell r="D148">
            <v>0</v>
          </cell>
          <cell r="J148" t="str">
            <v>PT-0170</v>
          </cell>
        </row>
        <row r="149">
          <cell r="B149" t="str">
            <v>BIOSCOURZYME EZ 100</v>
          </cell>
          <cell r="C149" t="str">
            <v>TE</v>
          </cell>
          <cell r="D149">
            <v>0</v>
          </cell>
          <cell r="I149" t="str">
            <v>TXP0093</v>
          </cell>
          <cell r="J149">
            <v>67</v>
          </cell>
        </row>
        <row r="150">
          <cell r="B150" t="str">
            <v>BIOSCOURZYME L</v>
          </cell>
          <cell r="C150" t="str">
            <v>TE</v>
          </cell>
          <cell r="D150">
            <v>0</v>
          </cell>
          <cell r="I150" t="str">
            <v>TXP0092</v>
          </cell>
          <cell r="J150">
            <v>68</v>
          </cell>
        </row>
        <row r="151">
          <cell r="B151" t="str">
            <v>BIOSCOURZYME L 50 DA</v>
          </cell>
          <cell r="C151" t="str">
            <v>TE</v>
          </cell>
          <cell r="D151">
            <v>0</v>
          </cell>
          <cell r="J151" t="str">
            <v>PT-0165</v>
          </cell>
        </row>
        <row r="152">
          <cell r="B152" t="str">
            <v>BIOSEPT SODICO</v>
          </cell>
          <cell r="C152" t="str">
            <v>TE</v>
          </cell>
          <cell r="D152">
            <v>0</v>
          </cell>
          <cell r="I152" t="str">
            <v>TXM0020</v>
          </cell>
          <cell r="J152">
            <v>69</v>
          </cell>
        </row>
        <row r="153">
          <cell r="B153" t="str">
            <v>BIOSOFT N 65</v>
          </cell>
          <cell r="C153" t="str">
            <v>TE</v>
          </cell>
          <cell r="D153">
            <v>0</v>
          </cell>
          <cell r="I153" t="str">
            <v>TXP0123</v>
          </cell>
          <cell r="J153">
            <v>71</v>
          </cell>
        </row>
        <row r="154">
          <cell r="B154" t="str">
            <v>BIOSOL GRADE</v>
          </cell>
          <cell r="C154" t="str">
            <v>BA-F</v>
          </cell>
          <cell r="D154">
            <v>0</v>
          </cell>
          <cell r="J154" t="str">
            <v>RE-0013</v>
          </cell>
        </row>
        <row r="155">
          <cell r="B155" t="str">
            <v>BIOSPERSE</v>
          </cell>
          <cell r="C155" t="str">
            <v>TE</v>
          </cell>
          <cell r="D155">
            <v>0</v>
          </cell>
          <cell r="I155" t="str">
            <v>TXP0096</v>
          </cell>
          <cell r="J155">
            <v>72</v>
          </cell>
        </row>
        <row r="156">
          <cell r="B156" t="str">
            <v>BIOSTONE 120</v>
          </cell>
          <cell r="C156" t="str">
            <v>TE</v>
          </cell>
          <cell r="D156">
            <v>0</v>
          </cell>
          <cell r="I156" t="str">
            <v>TXP0014</v>
          </cell>
          <cell r="J156">
            <v>73</v>
          </cell>
        </row>
        <row r="157">
          <cell r="B157" t="str">
            <v>BIOSTONE 125 PLUS</v>
          </cell>
          <cell r="C157" t="str">
            <v>TE</v>
          </cell>
          <cell r="D157">
            <v>0</v>
          </cell>
          <cell r="J157" t="str">
            <v>BTXP0125</v>
          </cell>
        </row>
        <row r="158">
          <cell r="B158" t="str">
            <v>BIOSTONE 125 PLUS (SIN MOV.)</v>
          </cell>
          <cell r="C158" t="str">
            <v>TE</v>
          </cell>
          <cell r="D158">
            <v>0</v>
          </cell>
          <cell r="J158" t="str">
            <v>PT-0011</v>
          </cell>
        </row>
        <row r="159">
          <cell r="B159" t="str">
            <v>BIOSTONE 202</v>
          </cell>
          <cell r="C159" t="str">
            <v>TE</v>
          </cell>
          <cell r="D159">
            <v>0</v>
          </cell>
          <cell r="I159" t="str">
            <v>TXP0015</v>
          </cell>
          <cell r="J159">
            <v>74</v>
          </cell>
        </row>
        <row r="160">
          <cell r="B160" t="str">
            <v>BIOSTONE 320 CON</v>
          </cell>
          <cell r="C160" t="str">
            <v>TE</v>
          </cell>
          <cell r="D160">
            <v>0</v>
          </cell>
          <cell r="J160" t="str">
            <v>PT-0115</v>
          </cell>
        </row>
        <row r="161">
          <cell r="B161" t="str">
            <v>BIOSTONE 350</v>
          </cell>
          <cell r="C161" t="str">
            <v>TE</v>
          </cell>
          <cell r="D161">
            <v>160</v>
          </cell>
          <cell r="I161" t="str">
            <v>TXP0020</v>
          </cell>
          <cell r="J161">
            <v>75</v>
          </cell>
        </row>
        <row r="162">
          <cell r="B162" t="str">
            <v>BIOSTONE 350 HBA</v>
          </cell>
          <cell r="C162" t="str">
            <v>TE</v>
          </cell>
          <cell r="D162">
            <v>70</v>
          </cell>
          <cell r="I162" t="str">
            <v>TXP0027</v>
          </cell>
          <cell r="J162">
            <v>79</v>
          </cell>
        </row>
        <row r="163">
          <cell r="B163" t="str">
            <v>BIOSTONE 362 ULTRA</v>
          </cell>
          <cell r="C163" t="str">
            <v>TE</v>
          </cell>
          <cell r="D163">
            <v>0</v>
          </cell>
          <cell r="J163" t="str">
            <v>PT-0001</v>
          </cell>
        </row>
        <row r="164">
          <cell r="B164" t="str">
            <v>BIOSTONE 370</v>
          </cell>
          <cell r="C164" t="str">
            <v>TE</v>
          </cell>
          <cell r="D164">
            <v>0</v>
          </cell>
          <cell r="I164" t="str">
            <v>TXP0021</v>
          </cell>
          <cell r="J164">
            <v>76</v>
          </cell>
        </row>
        <row r="165">
          <cell r="B165" t="str">
            <v>BIOSTONE 440LT</v>
          </cell>
          <cell r="C165" t="str">
            <v>TE</v>
          </cell>
          <cell r="D165">
            <v>0</v>
          </cell>
          <cell r="J165" t="str">
            <v>PT-0044</v>
          </cell>
        </row>
        <row r="166">
          <cell r="B166" t="str">
            <v>BIOSTONE 500</v>
          </cell>
          <cell r="C166" t="str">
            <v>TE</v>
          </cell>
          <cell r="D166">
            <v>0</v>
          </cell>
          <cell r="I166" t="str">
            <v>TXP0024</v>
          </cell>
          <cell r="J166">
            <v>78</v>
          </cell>
        </row>
        <row r="167">
          <cell r="B167" t="str">
            <v>BIOSTONE 500 CONC</v>
          </cell>
          <cell r="C167" t="str">
            <v>TE</v>
          </cell>
          <cell r="D167">
            <v>0</v>
          </cell>
          <cell r="J167" t="str">
            <v>PT-0121</v>
          </cell>
        </row>
        <row r="168">
          <cell r="B168" t="str">
            <v>BIOSTONE 570</v>
          </cell>
          <cell r="C168" t="str">
            <v>TE</v>
          </cell>
          <cell r="D168">
            <v>0</v>
          </cell>
          <cell r="I168" t="str">
            <v>TXP0028</v>
          </cell>
          <cell r="J168">
            <v>80</v>
          </cell>
        </row>
        <row r="169">
          <cell r="B169" t="str">
            <v>BIOSTONE 611</v>
          </cell>
          <cell r="C169" t="str">
            <v>TE</v>
          </cell>
          <cell r="D169">
            <v>0</v>
          </cell>
          <cell r="I169" t="str">
            <v>TXP0032</v>
          </cell>
          <cell r="J169">
            <v>81</v>
          </cell>
        </row>
        <row r="170">
          <cell r="B170" t="str">
            <v>BIOSTONE 615</v>
          </cell>
          <cell r="C170" t="str">
            <v>TE</v>
          </cell>
          <cell r="D170">
            <v>0</v>
          </cell>
          <cell r="I170" t="str">
            <v>TXP0033</v>
          </cell>
          <cell r="J170">
            <v>82</v>
          </cell>
        </row>
        <row r="171">
          <cell r="B171" t="str">
            <v>BIOSTONE 620</v>
          </cell>
          <cell r="C171" t="str">
            <v>TE</v>
          </cell>
          <cell r="D171">
            <v>0</v>
          </cell>
          <cell r="J171" t="str">
            <v>BTXP0071</v>
          </cell>
        </row>
        <row r="172">
          <cell r="B172" t="str">
            <v>BIOSTONE 620 NO USAR ESTA CLAVE</v>
          </cell>
          <cell r="C172" t="str">
            <v>TE</v>
          </cell>
          <cell r="D172">
            <v>0</v>
          </cell>
          <cell r="I172" t="str">
            <v>TXP0071</v>
          </cell>
          <cell r="J172">
            <v>83</v>
          </cell>
        </row>
        <row r="173">
          <cell r="B173" t="str">
            <v>BIOSTONE 630</v>
          </cell>
          <cell r="C173" t="str">
            <v>TE</v>
          </cell>
          <cell r="D173">
            <v>0</v>
          </cell>
          <cell r="I173" t="str">
            <v>TXP0125</v>
          </cell>
          <cell r="J173">
            <v>84</v>
          </cell>
        </row>
        <row r="174">
          <cell r="B174" t="str">
            <v>BIOSTONE 648 BLC</v>
          </cell>
          <cell r="C174" t="str">
            <v>TE</v>
          </cell>
          <cell r="D174">
            <v>0</v>
          </cell>
          <cell r="I174" t="str">
            <v>TXP0095</v>
          </cell>
          <cell r="J174">
            <v>85</v>
          </cell>
        </row>
        <row r="175">
          <cell r="B175" t="str">
            <v>BIOSTONE 648 BLC (OBSOLETO)</v>
          </cell>
          <cell r="C175" t="str">
            <v>TE</v>
          </cell>
          <cell r="D175">
            <v>0</v>
          </cell>
          <cell r="I175" t="str">
            <v>TXP0128</v>
          </cell>
          <cell r="J175">
            <v>89</v>
          </cell>
        </row>
        <row r="176">
          <cell r="B176" t="str">
            <v>BIOSTONE 662 BLC</v>
          </cell>
          <cell r="C176" t="str">
            <v>TE</v>
          </cell>
          <cell r="D176">
            <v>0</v>
          </cell>
          <cell r="I176" t="str">
            <v>TXP0111</v>
          </cell>
          <cell r="J176">
            <v>86</v>
          </cell>
        </row>
        <row r="177">
          <cell r="B177" t="str">
            <v>BIOSTONE 680 CONC</v>
          </cell>
          <cell r="C177" t="str">
            <v>TE</v>
          </cell>
          <cell r="D177">
            <v>0</v>
          </cell>
          <cell r="J177" t="str">
            <v>PT-0131</v>
          </cell>
        </row>
        <row r="178">
          <cell r="B178" t="str">
            <v>BIOSTONE 710</v>
          </cell>
          <cell r="C178" t="str">
            <v>TE</v>
          </cell>
          <cell r="D178">
            <v>400</v>
          </cell>
          <cell r="J178" t="str">
            <v>PT-0076</v>
          </cell>
        </row>
        <row r="179">
          <cell r="B179" t="str">
            <v>BIOSTONE 838</v>
          </cell>
          <cell r="C179" t="str">
            <v>TE</v>
          </cell>
          <cell r="D179">
            <v>0</v>
          </cell>
          <cell r="J179" t="str">
            <v>PT-0066</v>
          </cell>
        </row>
        <row r="180">
          <cell r="B180" t="str">
            <v>BIOSTONE 838 TEZIUTLAN</v>
          </cell>
          <cell r="C180" t="str">
            <v>TE</v>
          </cell>
          <cell r="D180">
            <v>0</v>
          </cell>
          <cell r="J180" t="str">
            <v>PT-0071</v>
          </cell>
        </row>
        <row r="181">
          <cell r="B181" t="str">
            <v>BIOSTONE 858</v>
          </cell>
          <cell r="C181" t="str">
            <v>TE</v>
          </cell>
          <cell r="D181">
            <v>0</v>
          </cell>
          <cell r="J181" t="str">
            <v>PT-0108</v>
          </cell>
        </row>
        <row r="182">
          <cell r="B182" t="str">
            <v>BIOSTONE 886 CONC</v>
          </cell>
          <cell r="C182" t="str">
            <v>TE</v>
          </cell>
          <cell r="D182">
            <v>0</v>
          </cell>
          <cell r="I182" t="str">
            <v>TXP0119</v>
          </cell>
          <cell r="J182">
            <v>87</v>
          </cell>
        </row>
        <row r="183">
          <cell r="B183" t="str">
            <v>BIOSTONE 886 CONC</v>
          </cell>
          <cell r="C183" t="str">
            <v>TE</v>
          </cell>
          <cell r="D183">
            <v>0</v>
          </cell>
          <cell r="J183" t="str">
            <v>PT-0086</v>
          </cell>
        </row>
        <row r="184">
          <cell r="B184" t="str">
            <v>BIOSTONE 991L</v>
          </cell>
          <cell r="C184" t="str">
            <v>TE</v>
          </cell>
          <cell r="D184">
            <v>0</v>
          </cell>
          <cell r="I184" t="str">
            <v>TXP0035</v>
          </cell>
          <cell r="J184">
            <v>88</v>
          </cell>
        </row>
        <row r="185">
          <cell r="B185" t="str">
            <v>BIOSTONE 991L</v>
          </cell>
          <cell r="C185" t="str">
            <v>TE</v>
          </cell>
          <cell r="D185">
            <v>0</v>
          </cell>
          <cell r="J185" t="str">
            <v>PT-0054</v>
          </cell>
        </row>
        <row r="186">
          <cell r="B186" t="str">
            <v>BIOSTONE A100</v>
          </cell>
          <cell r="C186" t="str">
            <v>TE</v>
          </cell>
          <cell r="D186">
            <v>0</v>
          </cell>
          <cell r="J186" t="str">
            <v>PT-0094</v>
          </cell>
        </row>
        <row r="187">
          <cell r="B187" t="str">
            <v>BIOSTONE ACID PLUS</v>
          </cell>
          <cell r="C187" t="str">
            <v>TE</v>
          </cell>
          <cell r="D187">
            <v>0</v>
          </cell>
          <cell r="I187" t="str">
            <v>TXP0036</v>
          </cell>
          <cell r="J187">
            <v>90</v>
          </cell>
        </row>
        <row r="188">
          <cell r="B188" t="str">
            <v>BIOSTONE AP PLUS</v>
          </cell>
          <cell r="C188" t="str">
            <v>TE</v>
          </cell>
          <cell r="D188">
            <v>0</v>
          </cell>
          <cell r="I188" t="str">
            <v>TXP0076</v>
          </cell>
          <cell r="J188">
            <v>91</v>
          </cell>
        </row>
        <row r="189">
          <cell r="B189" t="str">
            <v>BIOSTONE CLEAN L</v>
          </cell>
          <cell r="C189" t="str">
            <v>OT</v>
          </cell>
          <cell r="D189">
            <v>0</v>
          </cell>
          <cell r="I189" t="str">
            <v>LIP0001</v>
          </cell>
          <cell r="J189">
            <v>92</v>
          </cell>
        </row>
        <row r="190">
          <cell r="B190" t="str">
            <v>BIOSTONE CN PLUS</v>
          </cell>
          <cell r="C190" t="str">
            <v>TE</v>
          </cell>
          <cell r="D190">
            <v>0</v>
          </cell>
          <cell r="I190" t="str">
            <v>TXP0037</v>
          </cell>
          <cell r="J190">
            <v>93</v>
          </cell>
        </row>
        <row r="191">
          <cell r="B191" t="str">
            <v>BIOSTONE COLD C 100</v>
          </cell>
          <cell r="C191" t="str">
            <v>TE</v>
          </cell>
          <cell r="D191">
            <v>500</v>
          </cell>
          <cell r="J191" t="str">
            <v>PT-0146</v>
          </cell>
        </row>
        <row r="192">
          <cell r="B192" t="str">
            <v>BIOSTONE COLD L</v>
          </cell>
          <cell r="C192" t="str">
            <v>TE</v>
          </cell>
          <cell r="D192">
            <v>0</v>
          </cell>
          <cell r="I192" t="str">
            <v>TXP0132</v>
          </cell>
          <cell r="J192">
            <v>103</v>
          </cell>
        </row>
        <row r="193">
          <cell r="B193" t="str">
            <v>BIOSTONE COMBI 100</v>
          </cell>
          <cell r="C193" t="str">
            <v>TE</v>
          </cell>
          <cell r="D193">
            <v>480</v>
          </cell>
          <cell r="J193" t="str">
            <v>PT-0012</v>
          </cell>
        </row>
        <row r="194">
          <cell r="B194" t="str">
            <v>BIOSTONE COMBI 200</v>
          </cell>
          <cell r="C194" t="str">
            <v>TE</v>
          </cell>
          <cell r="D194">
            <v>0</v>
          </cell>
          <cell r="J194" t="str">
            <v>PT-0013</v>
          </cell>
        </row>
        <row r="195">
          <cell r="B195" t="str">
            <v>BIOSTONE COMBI 300</v>
          </cell>
          <cell r="C195" t="str">
            <v>TE</v>
          </cell>
          <cell r="D195">
            <v>0</v>
          </cell>
          <cell r="J195" t="str">
            <v>PT-0014</v>
          </cell>
        </row>
        <row r="196">
          <cell r="B196" t="str">
            <v>BIOSTONE COMBI 400</v>
          </cell>
          <cell r="C196" t="str">
            <v>TE</v>
          </cell>
          <cell r="D196">
            <v>200</v>
          </cell>
          <cell r="J196" t="str">
            <v>PT-0015</v>
          </cell>
        </row>
        <row r="197">
          <cell r="B197" t="str">
            <v>BIOSTONE COMBI 410</v>
          </cell>
          <cell r="C197" t="str">
            <v>TE</v>
          </cell>
          <cell r="D197">
            <v>0</v>
          </cell>
          <cell r="J197" t="str">
            <v>TP-0039</v>
          </cell>
        </row>
        <row r="198">
          <cell r="B198" t="str">
            <v>BIOSTONE DS 100</v>
          </cell>
          <cell r="C198" t="str">
            <v>TE</v>
          </cell>
          <cell r="D198">
            <v>0</v>
          </cell>
          <cell r="I198" t="str">
            <v>TXP0039</v>
          </cell>
          <cell r="J198">
            <v>96</v>
          </cell>
        </row>
        <row r="199">
          <cell r="B199" t="str">
            <v>BIOSTONE DS 100 PLUS</v>
          </cell>
          <cell r="C199" t="str">
            <v>TE</v>
          </cell>
          <cell r="D199">
            <v>0</v>
          </cell>
          <cell r="I199" t="str">
            <v>TXP0120</v>
          </cell>
          <cell r="J199">
            <v>94</v>
          </cell>
        </row>
        <row r="200">
          <cell r="B200" t="str">
            <v>BIOSTONE DS 1000 CONC</v>
          </cell>
          <cell r="C200" t="str">
            <v>TE</v>
          </cell>
          <cell r="D200">
            <v>0</v>
          </cell>
          <cell r="J200" t="str">
            <v>PT-0021</v>
          </cell>
        </row>
        <row r="201">
          <cell r="B201" t="str">
            <v>BIOSTONE DS 500</v>
          </cell>
          <cell r="C201" t="str">
            <v>TE</v>
          </cell>
          <cell r="D201">
            <v>0</v>
          </cell>
          <cell r="I201" t="str">
            <v>TXP0038</v>
          </cell>
          <cell r="J201">
            <v>95</v>
          </cell>
        </row>
        <row r="202">
          <cell r="B202" t="str">
            <v>BIOSTONE DS 500 CONC</v>
          </cell>
          <cell r="C202" t="str">
            <v>TE</v>
          </cell>
          <cell r="D202">
            <v>0</v>
          </cell>
          <cell r="J202" t="str">
            <v>PT-0097</v>
          </cell>
        </row>
        <row r="203">
          <cell r="B203" t="str">
            <v>BIOSTONE DS1000</v>
          </cell>
          <cell r="C203" t="str">
            <v>TE</v>
          </cell>
          <cell r="D203">
            <v>0</v>
          </cell>
          <cell r="I203" t="str">
            <v>TXP0146</v>
          </cell>
          <cell r="J203">
            <v>97</v>
          </cell>
        </row>
        <row r="204">
          <cell r="B204" t="str">
            <v>BIOSTONE DS500 CONC NO USAR ESTA CLAVE</v>
          </cell>
          <cell r="C204" t="str">
            <v>TE</v>
          </cell>
          <cell r="D204">
            <v>0</v>
          </cell>
          <cell r="I204" t="str">
            <v>TXP0147</v>
          </cell>
          <cell r="J204">
            <v>98</v>
          </cell>
        </row>
        <row r="205">
          <cell r="B205" t="str">
            <v>BIOSTONE DS500 CONC RIO TEJO</v>
          </cell>
          <cell r="C205" t="str">
            <v>TE</v>
          </cell>
          <cell r="D205">
            <v>0</v>
          </cell>
          <cell r="J205" t="str">
            <v>PT-0102</v>
          </cell>
        </row>
        <row r="206">
          <cell r="B206" t="str">
            <v>BIOSTONE ECO PLUS 1</v>
          </cell>
          <cell r="C206" t="str">
            <v>TE</v>
          </cell>
          <cell r="D206">
            <v>120</v>
          </cell>
          <cell r="J206" t="str">
            <v>PT-0168</v>
          </cell>
        </row>
        <row r="207">
          <cell r="B207" t="str">
            <v>BIOSTONE FS 100</v>
          </cell>
          <cell r="C207" t="str">
            <v>TE</v>
          </cell>
          <cell r="D207">
            <v>0</v>
          </cell>
          <cell r="I207" t="str">
            <v>TXP0131</v>
          </cell>
          <cell r="J207">
            <v>99</v>
          </cell>
        </row>
        <row r="208">
          <cell r="B208" t="str">
            <v>BIOSTONE HG 310</v>
          </cell>
          <cell r="C208" t="str">
            <v>TE</v>
          </cell>
          <cell r="D208">
            <v>0</v>
          </cell>
          <cell r="I208" t="str">
            <v>TXP0040</v>
          </cell>
          <cell r="J208">
            <v>100</v>
          </cell>
        </row>
        <row r="209">
          <cell r="B209" t="str">
            <v>BIOSTONE IP 125</v>
          </cell>
          <cell r="C209" t="str">
            <v>TE</v>
          </cell>
          <cell r="D209">
            <v>0</v>
          </cell>
          <cell r="I209" t="str">
            <v>TXP0041</v>
          </cell>
          <cell r="J209">
            <v>101</v>
          </cell>
        </row>
        <row r="210">
          <cell r="B210" t="str">
            <v>BIOSTONE IP 125 PLUS</v>
          </cell>
          <cell r="C210" t="str">
            <v>TE</v>
          </cell>
          <cell r="D210">
            <v>0</v>
          </cell>
          <cell r="J210" t="str">
            <v>PT-0149</v>
          </cell>
        </row>
        <row r="211">
          <cell r="B211" t="str">
            <v>BIOSTONE LT02</v>
          </cell>
          <cell r="C211" t="str">
            <v>TE</v>
          </cell>
          <cell r="D211">
            <v>0</v>
          </cell>
          <cell r="I211" t="str">
            <v>TXP0069</v>
          </cell>
          <cell r="J211">
            <v>102</v>
          </cell>
        </row>
        <row r="212">
          <cell r="B212" t="str">
            <v>BIOSTONE N886 CONC</v>
          </cell>
          <cell r="C212" t="str">
            <v>TE</v>
          </cell>
          <cell r="D212">
            <v>0</v>
          </cell>
          <cell r="J212" t="str">
            <v>PT-0016</v>
          </cell>
        </row>
        <row r="213">
          <cell r="B213" t="str">
            <v>BIOSTONE N886 CONC</v>
          </cell>
          <cell r="C213" t="str">
            <v>TE</v>
          </cell>
          <cell r="D213">
            <v>0</v>
          </cell>
          <cell r="J213" t="str">
            <v>PT-0037</v>
          </cell>
        </row>
        <row r="214">
          <cell r="B214" t="str">
            <v>BIOSTONE N886 CONC</v>
          </cell>
          <cell r="C214" t="str">
            <v>TE</v>
          </cell>
          <cell r="D214">
            <v>0</v>
          </cell>
          <cell r="J214" t="str">
            <v>PT-0045</v>
          </cell>
        </row>
        <row r="215">
          <cell r="B215" t="str">
            <v>BIOSTONE N886 CONC</v>
          </cell>
          <cell r="C215" t="str">
            <v>TE</v>
          </cell>
          <cell r="D215">
            <v>0</v>
          </cell>
          <cell r="J215" t="str">
            <v>PT-0087</v>
          </cell>
        </row>
        <row r="216">
          <cell r="B216" t="str">
            <v>BIOSTONE N888 CONC</v>
          </cell>
          <cell r="C216" t="str">
            <v>TE</v>
          </cell>
          <cell r="D216">
            <v>0</v>
          </cell>
          <cell r="J216" t="str">
            <v>PT-0004</v>
          </cell>
        </row>
        <row r="217">
          <cell r="B217" t="str">
            <v>BIOSTONE NC PLUS</v>
          </cell>
          <cell r="C217" t="str">
            <v>TE</v>
          </cell>
          <cell r="D217">
            <v>0</v>
          </cell>
          <cell r="I217" t="str">
            <v>BTXP0154</v>
          </cell>
          <cell r="J217">
            <v>365</v>
          </cell>
        </row>
        <row r="218">
          <cell r="B218" t="str">
            <v>BIOSTONE NE1</v>
          </cell>
          <cell r="C218" t="str">
            <v>TE</v>
          </cell>
          <cell r="D218">
            <v>0</v>
          </cell>
          <cell r="I218" t="str">
            <v>TXP0088</v>
          </cell>
          <cell r="J218">
            <v>104</v>
          </cell>
        </row>
        <row r="219">
          <cell r="B219" t="str">
            <v>BIOSTONE QP 350</v>
          </cell>
          <cell r="C219" t="str">
            <v>TE</v>
          </cell>
          <cell r="D219">
            <v>0</v>
          </cell>
          <cell r="J219" t="str">
            <v>PT-0139</v>
          </cell>
        </row>
        <row r="220">
          <cell r="B220" t="str">
            <v>BIOSTONE QP100</v>
          </cell>
          <cell r="C220" t="str">
            <v>TE</v>
          </cell>
          <cell r="D220">
            <v>0</v>
          </cell>
          <cell r="J220" t="str">
            <v>PT-0043</v>
          </cell>
        </row>
        <row r="221">
          <cell r="B221" t="str">
            <v>BIOSTONE QP100 (NO USAR ESTA CLAVE)</v>
          </cell>
          <cell r="C221" t="str">
            <v>TE</v>
          </cell>
          <cell r="D221">
            <v>0</v>
          </cell>
          <cell r="J221" t="str">
            <v>PT-0005</v>
          </cell>
        </row>
        <row r="222">
          <cell r="B222" t="str">
            <v>BIOSTONE RB60</v>
          </cell>
          <cell r="C222" t="str">
            <v>TE</v>
          </cell>
          <cell r="D222">
            <v>0</v>
          </cell>
          <cell r="J222" t="str">
            <v>PT-0068</v>
          </cell>
        </row>
        <row r="223">
          <cell r="B223" t="str">
            <v>BIOSTONE ULTRA DS</v>
          </cell>
          <cell r="C223" t="str">
            <v>TE</v>
          </cell>
          <cell r="D223">
            <v>0</v>
          </cell>
          <cell r="J223" t="str">
            <v>PT-0107</v>
          </cell>
        </row>
        <row r="224">
          <cell r="B224" t="str">
            <v>BIOTAD  TD800S</v>
          </cell>
          <cell r="C224" t="str">
            <v>BA-F</v>
          </cell>
          <cell r="D224">
            <v>0</v>
          </cell>
          <cell r="I224" t="str">
            <v>EN KG</v>
          </cell>
          <cell r="J224" t="str">
            <v>MP-0161</v>
          </cell>
        </row>
        <row r="225">
          <cell r="B225" t="str">
            <v>BIOTAD 10XFF</v>
          </cell>
          <cell r="C225" t="str">
            <v>BA</v>
          </cell>
          <cell r="D225">
            <v>0</v>
          </cell>
          <cell r="I225" t="str">
            <v>BAM0028</v>
          </cell>
          <cell r="J225">
            <v>105</v>
          </cell>
        </row>
        <row r="226">
          <cell r="B226" t="str">
            <v>BIOTAD GREASE EATER</v>
          </cell>
          <cell r="C226" t="str">
            <v>BA</v>
          </cell>
          <cell r="D226">
            <v>0</v>
          </cell>
          <cell r="I226" t="str">
            <v>BAM0025</v>
          </cell>
          <cell r="J226">
            <v>106</v>
          </cell>
        </row>
        <row r="227">
          <cell r="B227" t="str">
            <v>BIOTAD MANUREDE GRADER</v>
          </cell>
          <cell r="C227" t="str">
            <v>BA-F</v>
          </cell>
          <cell r="D227">
            <v>0</v>
          </cell>
          <cell r="J227" t="str">
            <v>MP-0111</v>
          </cell>
        </row>
        <row r="228">
          <cell r="B228" t="str">
            <v>BIOTAD TD800S</v>
          </cell>
          <cell r="C228" t="str">
            <v>BA</v>
          </cell>
          <cell r="D228">
            <v>0</v>
          </cell>
          <cell r="I228" t="str">
            <v>BAM0026</v>
          </cell>
          <cell r="J228">
            <v>108</v>
          </cell>
        </row>
        <row r="229">
          <cell r="B229" t="str">
            <v>BIOTEC AMIL S</v>
          </cell>
          <cell r="C229" t="str">
            <v>CU</v>
          </cell>
          <cell r="D229">
            <v>0</v>
          </cell>
          <cell r="J229" t="str">
            <v>PT-0056</v>
          </cell>
        </row>
        <row r="230">
          <cell r="B230" t="str">
            <v>BIOTEC AMIL S (RECHAZADO)</v>
          </cell>
          <cell r="C230" t="str">
            <v>CU</v>
          </cell>
          <cell r="D230">
            <v>0</v>
          </cell>
          <cell r="I230" t="str">
            <v>CUP0003</v>
          </cell>
          <cell r="J230">
            <v>114</v>
          </cell>
        </row>
        <row r="231">
          <cell r="B231" t="str">
            <v>BIOTEC BAT PLUS</v>
          </cell>
          <cell r="C231" t="str">
            <v>CU</v>
          </cell>
          <cell r="D231">
            <v>0</v>
          </cell>
          <cell r="J231" t="str">
            <v>PT-0032</v>
          </cell>
        </row>
        <row r="232">
          <cell r="B232" t="str">
            <v>BIOTEC BATING</v>
          </cell>
          <cell r="C232" t="str">
            <v>CU</v>
          </cell>
          <cell r="D232">
            <v>0</v>
          </cell>
          <cell r="I232" t="str">
            <v>CUP0001</v>
          </cell>
          <cell r="J232">
            <v>120</v>
          </cell>
        </row>
        <row r="233">
          <cell r="B233" t="str">
            <v>BIOTEC BLOOM</v>
          </cell>
          <cell r="C233" t="str">
            <v>CU</v>
          </cell>
          <cell r="D233">
            <v>425</v>
          </cell>
          <cell r="I233" t="str">
            <v>ALP0008</v>
          </cell>
          <cell r="J233">
            <v>109</v>
          </cell>
        </row>
        <row r="234">
          <cell r="B234" t="str">
            <v>BIOTEC BLOOM (SIN USO)</v>
          </cell>
          <cell r="C234" t="str">
            <v>CU</v>
          </cell>
          <cell r="I234" t="str">
            <v>BIOTEC GEL</v>
          </cell>
          <cell r="J234" t="str">
            <v>RE-0005</v>
          </cell>
        </row>
        <row r="235">
          <cell r="B235" t="str">
            <v>BIOTEC DEG PLUS</v>
          </cell>
          <cell r="C235" t="str">
            <v>CU</v>
          </cell>
          <cell r="D235">
            <v>0</v>
          </cell>
          <cell r="I235" t="str">
            <v>CUP0024</v>
          </cell>
          <cell r="J235">
            <v>110</v>
          </cell>
        </row>
        <row r="236">
          <cell r="B236" t="str">
            <v>BIOTEC GEL</v>
          </cell>
          <cell r="C236" t="str">
            <v>CU</v>
          </cell>
          <cell r="D236">
            <v>0</v>
          </cell>
          <cell r="I236" t="str">
            <v>ALP0017</v>
          </cell>
          <cell r="J236">
            <v>111</v>
          </cell>
        </row>
        <row r="237">
          <cell r="B237" t="str">
            <v>BIOTEC GREN</v>
          </cell>
          <cell r="C237" t="str">
            <v>CU</v>
          </cell>
          <cell r="D237">
            <v>400</v>
          </cell>
          <cell r="I237" t="str">
            <v>CUP0030</v>
          </cell>
          <cell r="J237">
            <v>112</v>
          </cell>
        </row>
        <row r="238">
          <cell r="B238" t="str">
            <v>BIOTEC GREN (CUARENTENA)</v>
          </cell>
          <cell r="C238" t="str">
            <v>CU</v>
          </cell>
          <cell r="D238">
            <v>0</v>
          </cell>
          <cell r="J238" t="str">
            <v>0112 B</v>
          </cell>
        </row>
        <row r="239">
          <cell r="B239" t="str">
            <v>BIOTEC GREN ACID</v>
          </cell>
          <cell r="C239" t="str">
            <v>CU</v>
          </cell>
          <cell r="D239">
            <v>0</v>
          </cell>
          <cell r="J239" t="str">
            <v>PT-0158</v>
          </cell>
        </row>
        <row r="240">
          <cell r="B240" t="str">
            <v>BIOTEC KL 25</v>
          </cell>
          <cell r="C240" t="str">
            <v>CU</v>
          </cell>
          <cell r="D240">
            <v>75</v>
          </cell>
          <cell r="I240" t="str">
            <v>CUP0027</v>
          </cell>
          <cell r="J240">
            <v>115</v>
          </cell>
        </row>
        <row r="241">
          <cell r="B241" t="str">
            <v>BIOTEC KL 30</v>
          </cell>
          <cell r="C241" t="str">
            <v>CU</v>
          </cell>
          <cell r="D241">
            <v>0</v>
          </cell>
          <cell r="I241" t="str">
            <v>CUP0002</v>
          </cell>
          <cell r="J241">
            <v>113</v>
          </cell>
        </row>
        <row r="242">
          <cell r="B242" t="str">
            <v>BIOTEC LC 100</v>
          </cell>
          <cell r="C242" t="str">
            <v>CU</v>
          </cell>
          <cell r="D242">
            <v>0</v>
          </cell>
          <cell r="I242" t="str">
            <v>CUP0004</v>
          </cell>
          <cell r="J242">
            <v>116</v>
          </cell>
        </row>
        <row r="243">
          <cell r="B243" t="str">
            <v>BIOTEC LC 300</v>
          </cell>
          <cell r="C243" t="str">
            <v>CU</v>
          </cell>
          <cell r="D243">
            <v>25</v>
          </cell>
          <cell r="I243" t="str">
            <v>CUP0005</v>
          </cell>
          <cell r="J243">
            <v>117</v>
          </cell>
        </row>
        <row r="244">
          <cell r="B244" t="str">
            <v>BIOTEC LC 500</v>
          </cell>
          <cell r="C244" t="str">
            <v>CU</v>
          </cell>
          <cell r="D244">
            <v>0</v>
          </cell>
          <cell r="J244" t="str">
            <v>PT-0018</v>
          </cell>
        </row>
        <row r="245">
          <cell r="B245" t="str">
            <v>BIOTEC LC500</v>
          </cell>
          <cell r="C245" t="str">
            <v>CU</v>
          </cell>
          <cell r="D245">
            <v>0</v>
          </cell>
          <cell r="I245" t="str">
            <v>CUP0006</v>
          </cell>
          <cell r="J245">
            <v>129</v>
          </cell>
        </row>
        <row r="246">
          <cell r="B246" t="str">
            <v>BIOTEC LIPACIDA UNI</v>
          </cell>
          <cell r="C246" t="str">
            <v>CU</v>
          </cell>
          <cell r="D246">
            <v>0</v>
          </cell>
          <cell r="J246" t="str">
            <v>PT-0137</v>
          </cell>
        </row>
        <row r="247">
          <cell r="B247" t="str">
            <v>BIOTEC MAX YIELD</v>
          </cell>
          <cell r="C247" t="str">
            <v>CU</v>
          </cell>
          <cell r="D247">
            <v>10</v>
          </cell>
          <cell r="J247" t="str">
            <v>PT-0061</v>
          </cell>
        </row>
        <row r="248">
          <cell r="B248" t="str">
            <v>BIOTEC NTS 0.6</v>
          </cell>
          <cell r="C248" t="str">
            <v>CU</v>
          </cell>
          <cell r="D248">
            <v>0</v>
          </cell>
          <cell r="J248" t="str">
            <v>PT-0010</v>
          </cell>
        </row>
        <row r="249">
          <cell r="B249" t="str">
            <v>BIOTEC PANC CONC</v>
          </cell>
          <cell r="C249" t="str">
            <v>CU</v>
          </cell>
          <cell r="D249">
            <v>0</v>
          </cell>
          <cell r="I249" t="str">
            <v>CUP0026</v>
          </cell>
          <cell r="J249">
            <v>119</v>
          </cell>
        </row>
        <row r="250">
          <cell r="B250" t="str">
            <v>BIOTEC PC BATE</v>
          </cell>
          <cell r="C250" t="str">
            <v>CU</v>
          </cell>
          <cell r="D250">
            <v>0</v>
          </cell>
          <cell r="J250" t="str">
            <v>PT-0110</v>
          </cell>
        </row>
        <row r="251">
          <cell r="B251" t="str">
            <v>BIOTEC PC BATE (CUARENTENA)</v>
          </cell>
          <cell r="C251" t="str">
            <v>CU</v>
          </cell>
          <cell r="D251">
            <v>0</v>
          </cell>
          <cell r="J251" t="str">
            <v>PT-0110 B</v>
          </cell>
        </row>
        <row r="252">
          <cell r="B252" t="str">
            <v>BIOTEC PG</v>
          </cell>
          <cell r="C252" t="str">
            <v>CU</v>
          </cell>
          <cell r="D252">
            <v>0</v>
          </cell>
          <cell r="I252" t="str">
            <v>CUP0031</v>
          </cell>
          <cell r="J252">
            <v>121</v>
          </cell>
        </row>
        <row r="253">
          <cell r="B253" t="str">
            <v>BIOTEC PL</v>
          </cell>
          <cell r="C253" t="str">
            <v>CU</v>
          </cell>
          <cell r="D253">
            <v>0</v>
          </cell>
          <cell r="I253" t="str">
            <v>CUP0017</v>
          </cell>
          <cell r="J253">
            <v>122</v>
          </cell>
        </row>
        <row r="254">
          <cell r="B254" t="str">
            <v>BIOTEC PL (SIN MOV)</v>
          </cell>
          <cell r="C254" t="str">
            <v>CU</v>
          </cell>
          <cell r="D254">
            <v>16.399999999999999</v>
          </cell>
          <cell r="J254" t="str">
            <v>0122B</v>
          </cell>
        </row>
        <row r="255">
          <cell r="B255" t="str">
            <v>BIOTEC RB001</v>
          </cell>
          <cell r="C255" t="str">
            <v>CU</v>
          </cell>
          <cell r="D255">
            <v>0</v>
          </cell>
          <cell r="J255" t="str">
            <v>MP-0002</v>
          </cell>
        </row>
        <row r="256">
          <cell r="B256" t="str">
            <v>BIOTEC RB-001 (NOVOCOR ABG)</v>
          </cell>
          <cell r="C256" t="str">
            <v>CU</v>
          </cell>
          <cell r="D256">
            <v>0</v>
          </cell>
          <cell r="I256" t="str">
            <v>CUP0008</v>
          </cell>
          <cell r="J256">
            <v>123</v>
          </cell>
        </row>
        <row r="257">
          <cell r="B257" t="str">
            <v>BIOTEC RC 50</v>
          </cell>
          <cell r="C257" t="str">
            <v>CU</v>
          </cell>
          <cell r="D257">
            <v>25</v>
          </cell>
          <cell r="I257" t="str">
            <v>CUP0009</v>
          </cell>
          <cell r="J257">
            <v>125</v>
          </cell>
        </row>
        <row r="258">
          <cell r="B258" t="str">
            <v>BIOTEC RC 60</v>
          </cell>
          <cell r="C258" t="str">
            <v>CU</v>
          </cell>
          <cell r="D258">
            <v>0</v>
          </cell>
          <cell r="I258" t="str">
            <v>CUP0010</v>
          </cell>
          <cell r="J258">
            <v>124</v>
          </cell>
        </row>
        <row r="259">
          <cell r="B259" t="str">
            <v>BIOTEC RG002</v>
          </cell>
          <cell r="C259" t="str">
            <v>CU</v>
          </cell>
          <cell r="D259">
            <v>0</v>
          </cell>
          <cell r="I259" t="str">
            <v>CUP0029</v>
          </cell>
          <cell r="J259">
            <v>126</v>
          </cell>
        </row>
        <row r="260">
          <cell r="B260" t="str">
            <v>BIOTEC RG002 (DESHABILITADO)</v>
          </cell>
          <cell r="C260" t="str">
            <v>CU</v>
          </cell>
          <cell r="J260" t="str">
            <v>PT-0063</v>
          </cell>
        </row>
        <row r="261">
          <cell r="B261" t="str">
            <v>BIOTEC SOAKING</v>
          </cell>
          <cell r="C261" t="str">
            <v>CU</v>
          </cell>
          <cell r="D261">
            <v>600</v>
          </cell>
          <cell r="J261" t="str">
            <v>PT-0030</v>
          </cell>
        </row>
        <row r="262">
          <cell r="B262" t="str">
            <v>BIOTEC SOAKING    NO USAR</v>
          </cell>
          <cell r="C262" t="str">
            <v>CU</v>
          </cell>
          <cell r="D262">
            <v>0</v>
          </cell>
          <cell r="I262" t="str">
            <v>CUP0022</v>
          </cell>
          <cell r="J262">
            <v>127</v>
          </cell>
        </row>
        <row r="263">
          <cell r="B263" t="str">
            <v>BIOTEC WET</v>
          </cell>
          <cell r="C263" t="str">
            <v>CU</v>
          </cell>
          <cell r="D263">
            <v>1750</v>
          </cell>
          <cell r="I263" t="str">
            <v>CUP0012</v>
          </cell>
          <cell r="J263">
            <v>128</v>
          </cell>
        </row>
        <row r="264">
          <cell r="B264" t="str">
            <v>BIOTEC/ENZIMA RP</v>
          </cell>
          <cell r="C264" t="str">
            <v>CU</v>
          </cell>
          <cell r="D264">
            <v>0</v>
          </cell>
          <cell r="I264" t="str">
            <v>CUP0014</v>
          </cell>
          <cell r="J264">
            <v>130</v>
          </cell>
        </row>
        <row r="265">
          <cell r="B265" t="str">
            <v>BIOTER 200 XL</v>
          </cell>
          <cell r="C265" t="str">
            <v>TE</v>
          </cell>
          <cell r="D265">
            <v>0</v>
          </cell>
          <cell r="J265" t="str">
            <v>BTXP0155</v>
          </cell>
        </row>
        <row r="266">
          <cell r="B266" t="str">
            <v>BIOTER OX</v>
          </cell>
          <cell r="C266" t="str">
            <v>TE</v>
          </cell>
          <cell r="D266">
            <v>0</v>
          </cell>
          <cell r="I266" t="str">
            <v>TXP0103</v>
          </cell>
          <cell r="J266">
            <v>131</v>
          </cell>
        </row>
        <row r="267">
          <cell r="B267" t="str">
            <v>BIOTER OX 50 DA</v>
          </cell>
          <cell r="C267" t="str">
            <v>TE</v>
          </cell>
          <cell r="D267">
            <v>9.1999999999999993</v>
          </cell>
          <cell r="J267" t="str">
            <v>PT-0143</v>
          </cell>
        </row>
        <row r="268">
          <cell r="B268" t="str">
            <v>BIOTER OX 50 PLUS</v>
          </cell>
          <cell r="C268" t="str">
            <v>TE</v>
          </cell>
          <cell r="D268">
            <v>0</v>
          </cell>
          <cell r="J268" t="str">
            <v>PT-0167</v>
          </cell>
        </row>
        <row r="269">
          <cell r="B269" t="str">
            <v>BIOTER OX CONC</v>
          </cell>
          <cell r="C269" t="str">
            <v>TE</v>
          </cell>
          <cell r="D269">
            <v>14.6</v>
          </cell>
          <cell r="I269" t="str">
            <v>TXP0043</v>
          </cell>
          <cell r="J269">
            <v>132</v>
          </cell>
        </row>
        <row r="270">
          <cell r="B270" t="str">
            <v>BIOTER OX CONC DA</v>
          </cell>
          <cell r="C270" t="str">
            <v>TE</v>
          </cell>
          <cell r="D270">
            <v>0</v>
          </cell>
          <cell r="J270" t="str">
            <v>PT-0169</v>
          </cell>
        </row>
        <row r="271">
          <cell r="B271" t="str">
            <v>BIOTER OX PLUS</v>
          </cell>
          <cell r="C271" t="str">
            <v>TE</v>
          </cell>
          <cell r="D271">
            <v>0</v>
          </cell>
          <cell r="J271" t="str">
            <v>PT-0092</v>
          </cell>
        </row>
        <row r="272">
          <cell r="B272" t="str">
            <v>BIOTEX  APV</v>
          </cell>
          <cell r="C272" t="str">
            <v>TE</v>
          </cell>
          <cell r="D272">
            <v>0</v>
          </cell>
          <cell r="J272" t="str">
            <v>PT-0064</v>
          </cell>
        </row>
        <row r="273">
          <cell r="B273" t="str">
            <v>BIOTEX 800</v>
          </cell>
          <cell r="C273" t="str">
            <v>TE</v>
          </cell>
          <cell r="D273">
            <v>0</v>
          </cell>
          <cell r="J273" t="str">
            <v>PT-0090</v>
          </cell>
        </row>
        <row r="274">
          <cell r="B274" t="str">
            <v>BIOTEX BOOSTER</v>
          </cell>
          <cell r="C274" t="str">
            <v>TE</v>
          </cell>
          <cell r="D274">
            <v>0</v>
          </cell>
          <cell r="J274" t="str">
            <v>RE-0008</v>
          </cell>
        </row>
        <row r="275">
          <cell r="B275" t="str">
            <v>BIOTEX CAT100</v>
          </cell>
          <cell r="C275" t="str">
            <v>TE</v>
          </cell>
          <cell r="D275">
            <v>0</v>
          </cell>
          <cell r="J275" t="str">
            <v>PT-0089</v>
          </cell>
        </row>
        <row r="276">
          <cell r="B276" t="str">
            <v>BIOTEX FIX 100</v>
          </cell>
          <cell r="C276" t="str">
            <v>TE</v>
          </cell>
          <cell r="D276">
            <v>0</v>
          </cell>
          <cell r="J276" t="str">
            <v>PT-0069</v>
          </cell>
        </row>
        <row r="277">
          <cell r="B277" t="str">
            <v>BIOTRACK DOL</v>
          </cell>
          <cell r="C277" t="str">
            <v>BA-F</v>
          </cell>
          <cell r="D277">
            <v>55</v>
          </cell>
          <cell r="I277" t="str">
            <v>BAM0033</v>
          </cell>
          <cell r="J277">
            <v>38</v>
          </cell>
        </row>
        <row r="278">
          <cell r="B278" t="str">
            <v>BIOTRIX A</v>
          </cell>
          <cell r="C278" t="str">
            <v>TE</v>
          </cell>
          <cell r="D278">
            <v>100</v>
          </cell>
          <cell r="J278" t="str">
            <v>PT-0112</v>
          </cell>
        </row>
        <row r="279">
          <cell r="B279" t="str">
            <v>BIOYIELD PLUS</v>
          </cell>
          <cell r="C279" t="str">
            <v>JU-F</v>
          </cell>
          <cell r="D279">
            <v>0</v>
          </cell>
          <cell r="J279" t="str">
            <v>RE-0009</v>
          </cell>
        </row>
        <row r="280">
          <cell r="B280" t="str">
            <v>BIOZYME  RB</v>
          </cell>
          <cell r="C280" t="str">
            <v>PN</v>
          </cell>
          <cell r="D280">
            <v>0</v>
          </cell>
          <cell r="I280" t="str">
            <v>PNP0022</v>
          </cell>
          <cell r="J280">
            <v>133</v>
          </cell>
        </row>
        <row r="281">
          <cell r="B281" t="str">
            <v>BIOZYME 187 XB</v>
          </cell>
          <cell r="C281" t="str">
            <v>PN</v>
          </cell>
          <cell r="D281">
            <v>0</v>
          </cell>
          <cell r="I281" t="str">
            <v>ALP0006</v>
          </cell>
          <cell r="J281">
            <v>134</v>
          </cell>
        </row>
        <row r="282">
          <cell r="B282" t="str">
            <v>BIOZYME 187 XB (RECHAZADO)</v>
          </cell>
          <cell r="C282" t="str">
            <v>AL</v>
          </cell>
          <cell r="D282">
            <v>0</v>
          </cell>
          <cell r="J282" t="str">
            <v>0134B</v>
          </cell>
        </row>
        <row r="283">
          <cell r="B283" t="str">
            <v>BIOZYME ADL</v>
          </cell>
          <cell r="C283" t="str">
            <v>AL</v>
          </cell>
          <cell r="D283">
            <v>0</v>
          </cell>
          <cell r="I283" t="str">
            <v>ALP0012</v>
          </cell>
          <cell r="J283">
            <v>136</v>
          </cell>
        </row>
        <row r="284">
          <cell r="B284" t="str">
            <v>BIOZYME CMC LES</v>
          </cell>
          <cell r="C284" t="str">
            <v>AL</v>
          </cell>
          <cell r="D284">
            <v>0</v>
          </cell>
          <cell r="J284" t="str">
            <v>PT-0065</v>
          </cell>
        </row>
        <row r="285">
          <cell r="B285" t="str">
            <v>BIOZYME CMC LESS</v>
          </cell>
          <cell r="C285" t="str">
            <v>AL</v>
          </cell>
          <cell r="D285">
            <v>0</v>
          </cell>
          <cell r="I285" t="str">
            <v>ALP0015</v>
          </cell>
          <cell r="J285">
            <v>137</v>
          </cell>
        </row>
        <row r="286">
          <cell r="B286" t="str">
            <v>BIOZYME COFFEE</v>
          </cell>
          <cell r="C286" t="str">
            <v>AL</v>
          </cell>
          <cell r="D286">
            <v>0</v>
          </cell>
          <cell r="J286" t="str">
            <v>PT-0132</v>
          </cell>
        </row>
        <row r="287">
          <cell r="B287" t="str">
            <v>BIOZYME GMA PLUS</v>
          </cell>
          <cell r="C287" t="str">
            <v>TR</v>
          </cell>
          <cell r="D287">
            <v>4320</v>
          </cell>
          <cell r="I287" t="str">
            <v>ALP0019</v>
          </cell>
          <cell r="J287">
            <v>138</v>
          </cell>
        </row>
        <row r="288">
          <cell r="B288" t="str">
            <v>BIOZYME GMA PLUS (OBSOLETO)</v>
          </cell>
          <cell r="C288" t="str">
            <v>AL</v>
          </cell>
          <cell r="D288">
            <v>0</v>
          </cell>
          <cell r="J288" t="str">
            <v>0138B</v>
          </cell>
        </row>
        <row r="289">
          <cell r="B289" t="str">
            <v>BIOZYME GTH</v>
          </cell>
          <cell r="C289" t="str">
            <v>TR</v>
          </cell>
          <cell r="D289">
            <v>0</v>
          </cell>
          <cell r="I289" t="str">
            <v>PNP0028</v>
          </cell>
          <cell r="J289">
            <v>139</v>
          </cell>
        </row>
        <row r="290">
          <cell r="B290" t="str">
            <v>BIOZYME GTH (RECHAZADO)</v>
          </cell>
          <cell r="C290" t="str">
            <v>AL</v>
          </cell>
          <cell r="D290">
            <v>0</v>
          </cell>
          <cell r="J290" t="str">
            <v>PT-0118</v>
          </cell>
        </row>
        <row r="291">
          <cell r="B291" t="str">
            <v>BIOZYME HCM</v>
          </cell>
          <cell r="C291" t="str">
            <v>TR</v>
          </cell>
          <cell r="D291">
            <v>0</v>
          </cell>
          <cell r="I291" t="str">
            <v>PNP0002</v>
          </cell>
          <cell r="J291">
            <v>140</v>
          </cell>
        </row>
        <row r="292">
          <cell r="B292" t="str">
            <v>BIOZYME L4</v>
          </cell>
          <cell r="C292" t="str">
            <v>PN</v>
          </cell>
          <cell r="D292">
            <v>0</v>
          </cell>
          <cell r="I292" t="str">
            <v>PNP0026</v>
          </cell>
          <cell r="J292">
            <v>141</v>
          </cell>
        </row>
        <row r="293">
          <cell r="B293" t="str">
            <v>BIOZYME MONO 10000</v>
          </cell>
          <cell r="C293" t="str">
            <v>AL</v>
          </cell>
          <cell r="D293">
            <v>0</v>
          </cell>
          <cell r="J293" t="str">
            <v>PT-0152</v>
          </cell>
        </row>
        <row r="294">
          <cell r="B294" t="str">
            <v>BIOZYME NDC</v>
          </cell>
          <cell r="C294" t="str">
            <v>AL</v>
          </cell>
          <cell r="D294">
            <v>0</v>
          </cell>
          <cell r="I294" t="str">
            <v>ALP0011</v>
          </cell>
          <cell r="J294">
            <v>142</v>
          </cell>
        </row>
        <row r="295">
          <cell r="B295" t="str">
            <v>BIOZYME NIXT</v>
          </cell>
          <cell r="C295" t="str">
            <v>TR</v>
          </cell>
          <cell r="D295">
            <v>0</v>
          </cell>
          <cell r="J295" t="str">
            <v>PT-0140</v>
          </cell>
        </row>
        <row r="296">
          <cell r="B296" t="str">
            <v>BIOZYME NIXT (RECHAZADO)</v>
          </cell>
          <cell r="C296" t="str">
            <v>TR</v>
          </cell>
          <cell r="D296">
            <v>20</v>
          </cell>
          <cell r="J296" t="str">
            <v>PT-0140 B</v>
          </cell>
        </row>
        <row r="297">
          <cell r="B297" t="str">
            <v>BIOZYME SF20</v>
          </cell>
          <cell r="C297" t="str">
            <v>AL</v>
          </cell>
          <cell r="D297">
            <v>0</v>
          </cell>
          <cell r="I297" t="str">
            <v>ALP0013</v>
          </cell>
          <cell r="J297">
            <v>143</v>
          </cell>
        </row>
        <row r="298">
          <cell r="B298" t="str">
            <v>BIOZYME SOFT PLUS</v>
          </cell>
          <cell r="C298" t="str">
            <v>PN</v>
          </cell>
          <cell r="D298">
            <v>0</v>
          </cell>
          <cell r="I298" t="str">
            <v>ALP0007</v>
          </cell>
          <cell r="J298">
            <v>363</v>
          </cell>
        </row>
        <row r="299">
          <cell r="B299" t="str">
            <v>BIOZYME SOFT PLUS (MUESTRA)</v>
          </cell>
          <cell r="C299" t="str">
            <v>AL</v>
          </cell>
          <cell r="D299">
            <v>0</v>
          </cell>
          <cell r="I299" t="str">
            <v>TXP0045</v>
          </cell>
          <cell r="J299">
            <v>135</v>
          </cell>
        </row>
        <row r="300">
          <cell r="B300" t="str">
            <v>BIOZYME TERMOTEX</v>
          </cell>
          <cell r="C300" t="str">
            <v>TE</v>
          </cell>
          <cell r="D300">
            <v>0</v>
          </cell>
          <cell r="I300" t="str">
            <v>TXM0138</v>
          </cell>
          <cell r="J300">
            <v>144</v>
          </cell>
        </row>
        <row r="301">
          <cell r="B301" t="str">
            <v>BJQUATUM CONC</v>
          </cell>
          <cell r="C301" t="str">
            <v>TE</v>
          </cell>
          <cell r="D301">
            <v>0</v>
          </cell>
          <cell r="I301" t="str">
            <v>TXM00138</v>
          </cell>
          <cell r="J301">
            <v>145</v>
          </cell>
        </row>
        <row r="302">
          <cell r="B302" t="str">
            <v>BLANCO</v>
          </cell>
          <cell r="C302" t="str">
            <v>TE</v>
          </cell>
          <cell r="D302">
            <v>0</v>
          </cell>
          <cell r="I302" t="str">
            <v>TXM0021</v>
          </cell>
          <cell r="J302">
            <v>146</v>
          </cell>
        </row>
        <row r="303">
          <cell r="B303" t="str">
            <v>BLANTIN PCP LIQ E 125%</v>
          </cell>
          <cell r="C303" t="str">
            <v>TE</v>
          </cell>
          <cell r="D303">
            <v>0</v>
          </cell>
          <cell r="J303" t="str">
            <v>MP-0052</v>
          </cell>
        </row>
        <row r="304">
          <cell r="B304" t="str">
            <v>BLOCK POL</v>
          </cell>
          <cell r="C304" t="str">
            <v>TE</v>
          </cell>
          <cell r="D304">
            <v>0</v>
          </cell>
          <cell r="I304" t="str">
            <v>TXM0022</v>
          </cell>
          <cell r="J304">
            <v>147</v>
          </cell>
        </row>
        <row r="305">
          <cell r="B305" t="str">
            <v>BLOCKSPERSE 500</v>
          </cell>
          <cell r="C305" t="str">
            <v>TE</v>
          </cell>
          <cell r="D305">
            <v>0</v>
          </cell>
          <cell r="I305" t="str">
            <v>TXP0148</v>
          </cell>
          <cell r="J305">
            <v>148</v>
          </cell>
        </row>
        <row r="306">
          <cell r="B306" t="str">
            <v>BLOCKSPERSE CP</v>
          </cell>
          <cell r="C306" t="str">
            <v>TE</v>
          </cell>
          <cell r="D306">
            <v>0</v>
          </cell>
          <cell r="J306">
            <v>149</v>
          </cell>
        </row>
        <row r="307">
          <cell r="B307" t="str">
            <v>BLUE J DESIZE</v>
          </cell>
          <cell r="C307" t="str">
            <v>TE</v>
          </cell>
          <cell r="D307">
            <v>0</v>
          </cell>
          <cell r="I307" t="str">
            <v>TXM0024</v>
          </cell>
          <cell r="J307">
            <v>150</v>
          </cell>
        </row>
        <row r="308">
          <cell r="B308" t="str">
            <v>BLUE J RDP CONC</v>
          </cell>
          <cell r="C308" t="str">
            <v>TE</v>
          </cell>
          <cell r="D308">
            <v>0</v>
          </cell>
          <cell r="I308" t="str">
            <v>TXM0118</v>
          </cell>
          <cell r="J308">
            <v>151</v>
          </cell>
        </row>
        <row r="309">
          <cell r="B309" t="str">
            <v>BOLIMIX</v>
          </cell>
          <cell r="C309" t="str">
            <v>PN</v>
          </cell>
          <cell r="D309">
            <v>0</v>
          </cell>
          <cell r="I309" t="str">
            <v>PNP0016</v>
          </cell>
          <cell r="J309">
            <v>152</v>
          </cell>
        </row>
        <row r="310">
          <cell r="B310" t="str">
            <v>BOLSA DE PLASTICO 80X120</v>
          </cell>
          <cell r="C310" t="str">
            <v>EM</v>
          </cell>
          <cell r="D310">
            <v>9443</v>
          </cell>
          <cell r="I310" t="str">
            <v>BEMM0003</v>
          </cell>
          <cell r="J310" t="str">
            <v>EM-001</v>
          </cell>
        </row>
        <row r="311">
          <cell r="B311" t="str">
            <v>BONIFICACION</v>
          </cell>
          <cell r="C311" t="str">
            <v>AL</v>
          </cell>
          <cell r="D311">
            <v>0</v>
          </cell>
          <cell r="J311" t="str">
            <v>SR-010</v>
          </cell>
        </row>
        <row r="312">
          <cell r="B312" t="str">
            <v>BONTEX</v>
          </cell>
          <cell r="C312" t="str">
            <v>TE</v>
          </cell>
          <cell r="D312">
            <v>275.2</v>
          </cell>
          <cell r="J312" t="str">
            <v>MP0010</v>
          </cell>
        </row>
        <row r="313">
          <cell r="B313" t="str">
            <v>BREWSTONE FREE (RECHAZADO)</v>
          </cell>
          <cell r="C313" t="str">
            <v>OT</v>
          </cell>
          <cell r="D313">
            <v>0</v>
          </cell>
          <cell r="I313" t="str">
            <v>LIP0002</v>
          </cell>
          <cell r="J313">
            <v>153</v>
          </cell>
        </row>
        <row r="314">
          <cell r="B314" t="str">
            <v>BRILLO OPTICO</v>
          </cell>
          <cell r="C314" t="str">
            <v>TE</v>
          </cell>
          <cell r="D314">
            <v>0</v>
          </cell>
          <cell r="J314" t="str">
            <v>PT-0093</v>
          </cell>
        </row>
        <row r="315">
          <cell r="B315" t="str">
            <v>BROWN BIOSOL</v>
          </cell>
          <cell r="C315" t="str">
            <v>TE</v>
          </cell>
          <cell r="D315">
            <v>0</v>
          </cell>
          <cell r="I315" t="str">
            <v>TXP0144</v>
          </cell>
          <cell r="J315">
            <v>154</v>
          </cell>
        </row>
        <row r="316">
          <cell r="B316" t="str">
            <v>BRUM SUPRA HISPALUZ BRL 200%</v>
          </cell>
          <cell r="C316" t="str">
            <v>TE</v>
          </cell>
          <cell r="D316">
            <v>0</v>
          </cell>
          <cell r="J316" t="str">
            <v>MP-0027</v>
          </cell>
        </row>
        <row r="317">
          <cell r="B317" t="str">
            <v>BUFFER LITE</v>
          </cell>
          <cell r="C317" t="str">
            <v>TE</v>
          </cell>
          <cell r="D317">
            <v>0</v>
          </cell>
          <cell r="J317" t="str">
            <v>PT-0161</v>
          </cell>
        </row>
        <row r="318">
          <cell r="B318" t="str">
            <v>CAFÉ PARMASOL</v>
          </cell>
          <cell r="C318" t="str">
            <v>TE</v>
          </cell>
          <cell r="D318">
            <v>0</v>
          </cell>
          <cell r="J318">
            <v>367</v>
          </cell>
        </row>
        <row r="319">
          <cell r="B319" t="str">
            <v>CAJAS INDUSTRIALES (345*345*545)</v>
          </cell>
          <cell r="C319" t="str">
            <v>EM</v>
          </cell>
          <cell r="D319">
            <v>0</v>
          </cell>
          <cell r="I319" t="str">
            <v>BEMM0004</v>
          </cell>
          <cell r="J319" t="str">
            <v>EM-002</v>
          </cell>
        </row>
        <row r="320">
          <cell r="B320" t="str">
            <v>CAJAS PAN (345*345*425)</v>
          </cell>
          <cell r="C320" t="str">
            <v>EM</v>
          </cell>
          <cell r="D320">
            <v>1184</v>
          </cell>
          <cell r="I320" t="str">
            <v>BEMM0005</v>
          </cell>
          <cell r="J320" t="str">
            <v>EM-003</v>
          </cell>
        </row>
        <row r="321">
          <cell r="B321" t="str">
            <v>CAJAS TORTILLA (345*345*300)</v>
          </cell>
          <cell r="C321" t="str">
            <v>EM</v>
          </cell>
          <cell r="D321">
            <v>1071</v>
          </cell>
          <cell r="J321" t="str">
            <v>EM-024</v>
          </cell>
        </row>
        <row r="322">
          <cell r="B322" t="str">
            <v>CAOLIN MICRONIZADO B</v>
          </cell>
          <cell r="C322" t="str">
            <v>CU</v>
          </cell>
          <cell r="D322">
            <v>0</v>
          </cell>
          <cell r="I322" t="str">
            <v>CUM0001</v>
          </cell>
          <cell r="J322">
            <v>155</v>
          </cell>
        </row>
        <row r="323">
          <cell r="B323" t="str">
            <v>CARBONATO DE CALCIO</v>
          </cell>
          <cell r="C323" t="str">
            <v>PN</v>
          </cell>
          <cell r="D323">
            <v>235.4</v>
          </cell>
          <cell r="I323" t="str">
            <v>PNM0003</v>
          </cell>
          <cell r="J323">
            <v>156</v>
          </cell>
        </row>
        <row r="324">
          <cell r="B324" t="str">
            <v>CARBONATO DE SODIO</v>
          </cell>
          <cell r="C324" t="str">
            <v>TE</v>
          </cell>
          <cell r="D324">
            <v>0</v>
          </cell>
          <cell r="I324" t="str">
            <v>TXM0025</v>
          </cell>
          <cell r="J324">
            <v>157</v>
          </cell>
        </row>
        <row r="325">
          <cell r="B325" t="str">
            <v>CAREZYME 4500L</v>
          </cell>
          <cell r="C325" t="str">
            <v>OT</v>
          </cell>
          <cell r="D325">
            <v>100</v>
          </cell>
          <cell r="I325" t="str">
            <v>DTM0001</v>
          </cell>
          <cell r="J325">
            <v>158</v>
          </cell>
        </row>
        <row r="326">
          <cell r="B326" t="str">
            <v>CARGO FINANCIERO</v>
          </cell>
          <cell r="C326" t="str">
            <v>SR</v>
          </cell>
          <cell r="D326">
            <v>0</v>
          </cell>
          <cell r="J326" t="str">
            <v>SR-011</v>
          </cell>
        </row>
        <row r="327">
          <cell r="B327" t="str">
            <v>CATALIZADOR S FIX</v>
          </cell>
          <cell r="C327" t="str">
            <v>TE</v>
          </cell>
          <cell r="D327">
            <v>0</v>
          </cell>
          <cell r="I327" t="str">
            <v>TXM0119</v>
          </cell>
          <cell r="J327">
            <v>159</v>
          </cell>
        </row>
        <row r="328">
          <cell r="B328" t="str">
            <v>CATAZYME 25 L</v>
          </cell>
          <cell r="C328" t="str">
            <v>AL-F</v>
          </cell>
          <cell r="D328">
            <v>75</v>
          </cell>
          <cell r="J328">
            <v>366</v>
          </cell>
        </row>
        <row r="329">
          <cell r="B329" t="str">
            <v>CDM17</v>
          </cell>
          <cell r="C329" t="str">
            <v>AL</v>
          </cell>
          <cell r="D329">
            <v>0</v>
          </cell>
          <cell r="I329" t="str">
            <v>ALP0018</v>
          </cell>
          <cell r="J329">
            <v>160</v>
          </cell>
        </row>
        <row r="330">
          <cell r="B330" t="str">
            <v>CELLUCLAST 1.5 L</v>
          </cell>
          <cell r="C330" t="str">
            <v>AL-F</v>
          </cell>
          <cell r="D330">
            <v>0</v>
          </cell>
          <cell r="I330" t="str">
            <v>CVM0014</v>
          </cell>
          <cell r="J330">
            <v>162</v>
          </cell>
        </row>
        <row r="331">
          <cell r="B331" t="str">
            <v>CELLUCLAST BG</v>
          </cell>
          <cell r="C331" t="str">
            <v>AL</v>
          </cell>
          <cell r="D331">
            <v>6.3760000000000003</v>
          </cell>
          <cell r="J331" t="str">
            <v>MP-0112</v>
          </cell>
        </row>
        <row r="332">
          <cell r="B332" t="str">
            <v>CELLUSOFT  CR</v>
          </cell>
          <cell r="C332" t="str">
            <v>TE</v>
          </cell>
          <cell r="D332">
            <v>100</v>
          </cell>
          <cell r="I332" t="str">
            <v>TXM0027</v>
          </cell>
          <cell r="J332">
            <v>163</v>
          </cell>
        </row>
        <row r="333">
          <cell r="B333" t="str">
            <v>CELLUSOFT 25000 L</v>
          </cell>
          <cell r="C333" t="str">
            <v>TE-F</v>
          </cell>
          <cell r="D333">
            <v>164.7501</v>
          </cell>
          <cell r="J333" t="str">
            <v>PT-0125</v>
          </cell>
        </row>
        <row r="334">
          <cell r="B334" t="str">
            <v>CELLUSOFT COMBI</v>
          </cell>
          <cell r="C334" t="str">
            <v>TE-F</v>
          </cell>
          <cell r="D334">
            <v>198</v>
          </cell>
          <cell r="I334" t="str">
            <v>TXM0114</v>
          </cell>
          <cell r="J334">
            <v>164</v>
          </cell>
        </row>
        <row r="335">
          <cell r="B335" t="str">
            <v>CELLUSOFT COMBI</v>
          </cell>
          <cell r="C335" t="str">
            <v>TE-F</v>
          </cell>
          <cell r="D335">
            <v>9</v>
          </cell>
          <cell r="J335" t="str">
            <v>0164B</v>
          </cell>
        </row>
        <row r="336">
          <cell r="B336" t="str">
            <v>CELLUSOFT CONC</v>
          </cell>
          <cell r="C336" t="str">
            <v>TE</v>
          </cell>
          <cell r="D336">
            <v>0</v>
          </cell>
          <cell r="J336" t="str">
            <v>PT-0147</v>
          </cell>
        </row>
        <row r="337">
          <cell r="B337" t="str">
            <v>CELLUSOFT CONC (CUAREN)</v>
          </cell>
          <cell r="C337" t="str">
            <v>TE</v>
          </cell>
          <cell r="D337">
            <v>0</v>
          </cell>
          <cell r="J337" t="str">
            <v>PT-0147B</v>
          </cell>
        </row>
        <row r="338">
          <cell r="B338" t="str">
            <v>CELLUSOFT CONC L</v>
          </cell>
          <cell r="C338" t="str">
            <v>TE</v>
          </cell>
          <cell r="D338">
            <v>0</v>
          </cell>
          <cell r="I338" t="str">
            <v>TXM0139</v>
          </cell>
          <cell r="J338">
            <v>165</v>
          </cell>
        </row>
        <row r="339">
          <cell r="B339" t="str">
            <v>CELLUSOFT CONC LT</v>
          </cell>
          <cell r="C339" t="str">
            <v>TE</v>
          </cell>
          <cell r="D339">
            <v>0</v>
          </cell>
          <cell r="J339" t="str">
            <v>PT-0148</v>
          </cell>
        </row>
        <row r="340">
          <cell r="B340" t="str">
            <v>CELLUSOFT CR</v>
          </cell>
          <cell r="C340" t="str">
            <v>TE-F</v>
          </cell>
          <cell r="D340">
            <v>0</v>
          </cell>
          <cell r="J340" t="str">
            <v>0163B</v>
          </cell>
        </row>
        <row r="341">
          <cell r="B341" t="str">
            <v>CELLUSOFT CR</v>
          </cell>
          <cell r="C341" t="str">
            <v>TE</v>
          </cell>
          <cell r="J341" t="str">
            <v>PT-0164</v>
          </cell>
        </row>
        <row r="342">
          <cell r="B342" t="str">
            <v>CELLUSOFT CR CONC</v>
          </cell>
          <cell r="C342" t="str">
            <v>TE-F</v>
          </cell>
          <cell r="D342">
            <v>2075.7570999999998</v>
          </cell>
          <cell r="J342" t="str">
            <v>MP-0059</v>
          </cell>
        </row>
        <row r="343">
          <cell r="B343" t="str">
            <v>CELLUSOFT LT 19500 L</v>
          </cell>
          <cell r="C343" t="str">
            <v>TE-F</v>
          </cell>
          <cell r="D343">
            <v>136.89400000000001</v>
          </cell>
          <cell r="J343" t="str">
            <v>MP-0115</v>
          </cell>
        </row>
        <row r="344">
          <cell r="B344" t="str">
            <v>CELLUZYME 50L</v>
          </cell>
          <cell r="C344" t="str">
            <v>TE</v>
          </cell>
          <cell r="D344">
            <v>0</v>
          </cell>
          <cell r="I344" t="str">
            <v>TXP0047</v>
          </cell>
          <cell r="J344">
            <v>166</v>
          </cell>
        </row>
        <row r="345">
          <cell r="B345" t="str">
            <v>CELLUZYME 50L</v>
          </cell>
          <cell r="C345" t="str">
            <v>TE</v>
          </cell>
          <cell r="D345">
            <v>0</v>
          </cell>
          <cell r="J345" t="str">
            <v>PT-0053</v>
          </cell>
        </row>
        <row r="346">
          <cell r="B346" t="str">
            <v>CELLUZYME 50L (DESCRIPCION REPETIDA)</v>
          </cell>
          <cell r="C346" t="str">
            <v>TE</v>
          </cell>
          <cell r="D346">
            <v>0</v>
          </cell>
          <cell r="J346" t="str">
            <v>PT-0025</v>
          </cell>
        </row>
        <row r="347">
          <cell r="B347" t="str">
            <v>CELOGEN AZ 130</v>
          </cell>
          <cell r="C347" t="str">
            <v>PN</v>
          </cell>
          <cell r="D347">
            <v>0</v>
          </cell>
          <cell r="I347" t="str">
            <v>TXM0028</v>
          </cell>
          <cell r="J347">
            <v>167</v>
          </cell>
        </row>
        <row r="348">
          <cell r="B348" t="str">
            <v>CERA PED 20</v>
          </cell>
          <cell r="C348" t="str">
            <v>TE</v>
          </cell>
          <cell r="D348">
            <v>0</v>
          </cell>
          <cell r="I348" t="str">
            <v>TXM0029</v>
          </cell>
          <cell r="J348">
            <v>168</v>
          </cell>
        </row>
        <row r="349">
          <cell r="B349" t="str">
            <v>CERALUBE PED 20</v>
          </cell>
          <cell r="C349" t="str">
            <v>TE</v>
          </cell>
          <cell r="D349">
            <v>0</v>
          </cell>
          <cell r="J349" t="str">
            <v>MP-0168</v>
          </cell>
        </row>
        <row r="350">
          <cell r="B350" t="str">
            <v>CEREMIX PLUS MG</v>
          </cell>
          <cell r="C350" t="str">
            <v>CE</v>
          </cell>
          <cell r="D350">
            <v>3880</v>
          </cell>
          <cell r="I350" t="str">
            <v>CVM0003</v>
          </cell>
          <cell r="J350">
            <v>169</v>
          </cell>
        </row>
        <row r="351">
          <cell r="B351" t="str">
            <v>CEREMIX PLUS MG (SIN MOV)</v>
          </cell>
          <cell r="C351" t="str">
            <v>CE</v>
          </cell>
          <cell r="D351">
            <v>54.55</v>
          </cell>
          <cell r="J351" t="str">
            <v>0169B</v>
          </cell>
        </row>
        <row r="352">
          <cell r="B352" t="str">
            <v>CHEVY 3 PUERTAS MARCA CHEVROLET</v>
          </cell>
          <cell r="D352">
            <v>0</v>
          </cell>
          <cell r="J352" t="str">
            <v>AUTOMOVIL</v>
          </cell>
        </row>
        <row r="353">
          <cell r="B353" t="str">
            <v>CINCHO DE NYLON FOLIADO</v>
          </cell>
          <cell r="C353" t="str">
            <v>EM</v>
          </cell>
          <cell r="D353">
            <v>0</v>
          </cell>
          <cell r="J353" t="str">
            <v>EM-022</v>
          </cell>
        </row>
        <row r="354">
          <cell r="B354" t="str">
            <v>CINCHO NYLON</v>
          </cell>
          <cell r="C354" t="str">
            <v>EM</v>
          </cell>
          <cell r="D354">
            <v>0</v>
          </cell>
          <cell r="J354" t="str">
            <v>EM-017</v>
          </cell>
        </row>
        <row r="355">
          <cell r="B355" t="str">
            <v>CINDYE C45</v>
          </cell>
          <cell r="C355" t="str">
            <v>TE</v>
          </cell>
          <cell r="D355">
            <v>0</v>
          </cell>
          <cell r="J355" t="str">
            <v>PT-0145</v>
          </cell>
        </row>
        <row r="356">
          <cell r="B356" t="str">
            <v>CINSPERSE PNS</v>
          </cell>
          <cell r="C356" t="str">
            <v>TE</v>
          </cell>
          <cell r="D356">
            <v>5.8</v>
          </cell>
          <cell r="J356" t="str">
            <v>MP-0055</v>
          </cell>
        </row>
        <row r="357">
          <cell r="B357" t="str">
            <v>CINTA BLANCA IMPRESA</v>
          </cell>
          <cell r="C357" t="str">
            <v>EM</v>
          </cell>
          <cell r="D357">
            <v>0</v>
          </cell>
          <cell r="J357" t="str">
            <v>EM-019</v>
          </cell>
        </row>
        <row r="358">
          <cell r="B358" t="str">
            <v>CITROZYME CLOUDY</v>
          </cell>
          <cell r="C358" t="str">
            <v>JU-F</v>
          </cell>
          <cell r="D358">
            <v>52.7</v>
          </cell>
          <cell r="I358" t="str">
            <v>JGM0002</v>
          </cell>
          <cell r="J358">
            <v>170</v>
          </cell>
        </row>
        <row r="359">
          <cell r="B359" t="str">
            <v>CITROZYME LS</v>
          </cell>
          <cell r="C359" t="str">
            <v>JU-F</v>
          </cell>
          <cell r="D359">
            <v>0</v>
          </cell>
          <cell r="I359" t="str">
            <v>JGM0003</v>
          </cell>
          <cell r="J359">
            <v>171</v>
          </cell>
        </row>
        <row r="360">
          <cell r="B360" t="str">
            <v>CITRUMIL SUPERFICIES</v>
          </cell>
          <cell r="C360" t="str">
            <v>LI</v>
          </cell>
          <cell r="D360">
            <v>20.100000000000001</v>
          </cell>
          <cell r="J360" t="str">
            <v>MP-0154</v>
          </cell>
        </row>
        <row r="361">
          <cell r="B361" t="str">
            <v>CLORURO DE AMONIO</v>
          </cell>
          <cell r="C361" t="str">
            <v>AL</v>
          </cell>
          <cell r="D361">
            <v>147.19999999999999</v>
          </cell>
          <cell r="I361" t="str">
            <v>TXM0030</v>
          </cell>
          <cell r="J361">
            <v>172</v>
          </cell>
        </row>
        <row r="362">
          <cell r="B362" t="str">
            <v>CLORURO DE CALCIO</v>
          </cell>
          <cell r="C362" t="str">
            <v>AL</v>
          </cell>
          <cell r="D362">
            <v>84.76</v>
          </cell>
          <cell r="I362" t="str">
            <v>TXM0031</v>
          </cell>
          <cell r="J362">
            <v>173</v>
          </cell>
        </row>
        <row r="363">
          <cell r="B363" t="str">
            <v>CLORURO DE MAGNESIO</v>
          </cell>
          <cell r="C363" t="str">
            <v>TE</v>
          </cell>
          <cell r="D363">
            <v>526.20000000000005</v>
          </cell>
          <cell r="I363" t="str">
            <v>TXM0101</v>
          </cell>
          <cell r="J363">
            <v>174</v>
          </cell>
        </row>
        <row r="364">
          <cell r="B364" t="str">
            <v>CMC FH5000</v>
          </cell>
          <cell r="C364" t="str">
            <v>AL</v>
          </cell>
          <cell r="D364">
            <v>0</v>
          </cell>
          <cell r="J364" t="str">
            <v>MP-0145</v>
          </cell>
        </row>
        <row r="365">
          <cell r="B365" t="str">
            <v>CMC7H4F</v>
          </cell>
          <cell r="C365" t="str">
            <v>PN</v>
          </cell>
          <cell r="D365">
            <v>5768.973</v>
          </cell>
          <cell r="I365" t="str">
            <v>PNM0041</v>
          </cell>
          <cell r="J365">
            <v>175</v>
          </cell>
        </row>
        <row r="366">
          <cell r="B366" t="str">
            <v>CONTENEDOR 1000 LTS</v>
          </cell>
          <cell r="C366" t="str">
            <v>EM</v>
          </cell>
          <cell r="D366">
            <v>0</v>
          </cell>
          <cell r="J366" t="str">
            <v>EM-015</v>
          </cell>
        </row>
        <row r="367">
          <cell r="B367" t="str">
            <v>CT-ALS ( ALGINATO DE SODIO)</v>
          </cell>
          <cell r="C367" t="str">
            <v>AL</v>
          </cell>
          <cell r="D367">
            <v>0</v>
          </cell>
          <cell r="I367" t="str">
            <v>ALM0029</v>
          </cell>
          <cell r="J367">
            <v>161</v>
          </cell>
        </row>
        <row r="368">
          <cell r="B368" t="str">
            <v>CUBETA DE 20 KG</v>
          </cell>
          <cell r="C368" t="str">
            <v>EM</v>
          </cell>
          <cell r="D368">
            <v>0</v>
          </cell>
          <cell r="J368" t="str">
            <v>EM-021</v>
          </cell>
        </row>
        <row r="369">
          <cell r="B369" t="str">
            <v>CUÑETE 1/2 KG</v>
          </cell>
          <cell r="C369" t="str">
            <v>EM</v>
          </cell>
          <cell r="D369">
            <v>0</v>
          </cell>
          <cell r="I369" t="str">
            <v>BEMM0006</v>
          </cell>
          <cell r="J369" t="str">
            <v>EM-004</v>
          </cell>
        </row>
        <row r="370">
          <cell r="B370" t="str">
            <v>CUÑETE 35 X 27</v>
          </cell>
          <cell r="C370" t="str">
            <v>EM</v>
          </cell>
          <cell r="D370">
            <v>0</v>
          </cell>
          <cell r="J370" t="str">
            <v>EM-012</v>
          </cell>
        </row>
        <row r="371">
          <cell r="B371" t="str">
            <v>CUÑETE 35 X 33</v>
          </cell>
          <cell r="C371" t="str">
            <v>EM</v>
          </cell>
          <cell r="D371">
            <v>0</v>
          </cell>
          <cell r="J371" t="str">
            <v>EM-013</v>
          </cell>
        </row>
        <row r="372">
          <cell r="B372" t="str">
            <v>CUÑETE 39 X 64</v>
          </cell>
          <cell r="C372" t="str">
            <v>EM</v>
          </cell>
          <cell r="D372">
            <v>0</v>
          </cell>
          <cell r="J372" t="str">
            <v>EM-018</v>
          </cell>
        </row>
        <row r="373">
          <cell r="B373" t="str">
            <v>CUÑETE PAN</v>
          </cell>
          <cell r="C373" t="str">
            <v>EM</v>
          </cell>
          <cell r="D373">
            <v>18</v>
          </cell>
          <cell r="I373" t="str">
            <v>BEMM0013</v>
          </cell>
          <cell r="J373" t="str">
            <v>EM-005</v>
          </cell>
        </row>
        <row r="374">
          <cell r="B374" t="str">
            <v>DAÑO DE MATERIALES</v>
          </cell>
          <cell r="C374" t="str">
            <v>SR</v>
          </cell>
          <cell r="D374">
            <v>0</v>
          </cell>
          <cell r="J374" t="str">
            <v>SR-013</v>
          </cell>
        </row>
        <row r="375">
          <cell r="B375" t="str">
            <v>DAR2000</v>
          </cell>
          <cell r="C375" t="str">
            <v>BA</v>
          </cell>
          <cell r="D375">
            <v>0</v>
          </cell>
          <cell r="I375" t="str">
            <v>BAM0024</v>
          </cell>
          <cell r="J375">
            <v>176</v>
          </cell>
        </row>
        <row r="376">
          <cell r="B376" t="str">
            <v>DARK BIOSOL</v>
          </cell>
          <cell r="C376" t="str">
            <v>TE</v>
          </cell>
          <cell r="D376">
            <v>0</v>
          </cell>
          <cell r="J376" t="str">
            <v>PT-0046</v>
          </cell>
        </row>
        <row r="377">
          <cell r="B377" t="str">
            <v>DARK BIOSOL</v>
          </cell>
          <cell r="C377" t="str">
            <v>TE</v>
          </cell>
          <cell r="D377">
            <v>0</v>
          </cell>
          <cell r="J377" t="str">
            <v>PT-0051</v>
          </cell>
        </row>
        <row r="378">
          <cell r="B378" t="str">
            <v>DARK GREY ANILSOL</v>
          </cell>
          <cell r="C378" t="str">
            <v>TE</v>
          </cell>
          <cell r="D378">
            <v>0</v>
          </cell>
          <cell r="J378" t="str">
            <v>MP-0007</v>
          </cell>
        </row>
        <row r="379">
          <cell r="B379" t="str">
            <v>DEEP CLEAN MULTI SPORE 20X CAN</v>
          </cell>
          <cell r="C379" t="str">
            <v>BA-F</v>
          </cell>
          <cell r="D379">
            <v>0</v>
          </cell>
          <cell r="J379" t="str">
            <v>MP-0148</v>
          </cell>
        </row>
        <row r="380">
          <cell r="B380" t="str">
            <v>DENILITE COLD</v>
          </cell>
          <cell r="C380" t="str">
            <v>TE-F</v>
          </cell>
          <cell r="D380">
            <v>0</v>
          </cell>
          <cell r="J380" t="str">
            <v>MP-0114</v>
          </cell>
        </row>
        <row r="381">
          <cell r="B381" t="str">
            <v>DENILITE IIS</v>
          </cell>
          <cell r="C381" t="str">
            <v>TE</v>
          </cell>
          <cell r="D381">
            <v>8.5</v>
          </cell>
          <cell r="I381" t="str">
            <v>TXP0049</v>
          </cell>
          <cell r="J381">
            <v>177</v>
          </cell>
        </row>
        <row r="382">
          <cell r="B382" t="str">
            <v>DENILITE IIS (FORM)</v>
          </cell>
          <cell r="C382" t="str">
            <v>TE</v>
          </cell>
          <cell r="D382">
            <v>0</v>
          </cell>
          <cell r="J382" t="str">
            <v>PT-0126</v>
          </cell>
        </row>
        <row r="383">
          <cell r="B383" t="str">
            <v>DENIMAX CORE 1380S</v>
          </cell>
          <cell r="C383" t="str">
            <v>TE</v>
          </cell>
          <cell r="D383">
            <v>0</v>
          </cell>
          <cell r="J383" t="str">
            <v>MP-0110</v>
          </cell>
        </row>
        <row r="384">
          <cell r="B384" t="str">
            <v>DENIMAX CORE 6400S</v>
          </cell>
          <cell r="C384" t="str">
            <v>TE</v>
          </cell>
          <cell r="D384">
            <v>1E-4</v>
          </cell>
          <cell r="J384" t="str">
            <v>MP-0004</v>
          </cell>
        </row>
        <row r="385">
          <cell r="B385" t="str">
            <v>DENIMAX LTC</v>
          </cell>
          <cell r="C385" t="str">
            <v>TE</v>
          </cell>
          <cell r="D385">
            <v>0</v>
          </cell>
          <cell r="I385" t="str">
            <v>TXP0009</v>
          </cell>
          <cell r="J385">
            <v>58</v>
          </cell>
        </row>
        <row r="386">
          <cell r="B386" t="str">
            <v>DENIZYME 388</v>
          </cell>
          <cell r="C386" t="str">
            <v>TE</v>
          </cell>
          <cell r="D386">
            <v>0</v>
          </cell>
          <cell r="I386" t="str">
            <v>TXP0129</v>
          </cell>
          <cell r="J386">
            <v>178</v>
          </cell>
        </row>
        <row r="387">
          <cell r="B387" t="str">
            <v>DENIZYME 868</v>
          </cell>
          <cell r="C387" t="str">
            <v>TE</v>
          </cell>
          <cell r="D387">
            <v>0</v>
          </cell>
          <cell r="J387" t="str">
            <v>PT-0079</v>
          </cell>
        </row>
        <row r="388">
          <cell r="B388" t="str">
            <v>DENIZYME 968</v>
          </cell>
          <cell r="C388" t="str">
            <v>TE</v>
          </cell>
          <cell r="D388">
            <v>0</v>
          </cell>
          <cell r="J388" t="str">
            <v>PT-0166</v>
          </cell>
        </row>
        <row r="389">
          <cell r="B389" t="str">
            <v>DENIZYME DEM</v>
          </cell>
          <cell r="C389" t="str">
            <v>TE</v>
          </cell>
          <cell r="D389">
            <v>0</v>
          </cell>
          <cell r="I389" t="str">
            <v>TXP0097</v>
          </cell>
          <cell r="J389">
            <v>179</v>
          </cell>
        </row>
        <row r="390">
          <cell r="B390" t="str">
            <v>DENIZYME HD 1000</v>
          </cell>
          <cell r="C390" t="str">
            <v>TE</v>
          </cell>
          <cell r="D390">
            <v>0</v>
          </cell>
          <cell r="I390" t="str">
            <v>TXP0089</v>
          </cell>
          <cell r="J390">
            <v>180</v>
          </cell>
        </row>
        <row r="391">
          <cell r="B391" t="str">
            <v>DENIZYME HD1000</v>
          </cell>
          <cell r="C391" t="str">
            <v>TE</v>
          </cell>
          <cell r="D391">
            <v>0</v>
          </cell>
          <cell r="J391" t="str">
            <v>PT-0047</v>
          </cell>
        </row>
        <row r="392">
          <cell r="B392" t="str">
            <v>DENIZYME LTC</v>
          </cell>
          <cell r="C392" t="str">
            <v>TE</v>
          </cell>
          <cell r="D392">
            <v>240</v>
          </cell>
          <cell r="I392" t="str">
            <v>TXP0055</v>
          </cell>
          <cell r="J392">
            <v>182</v>
          </cell>
        </row>
        <row r="393">
          <cell r="B393" t="str">
            <v>DENIZYME N1000</v>
          </cell>
          <cell r="C393" t="str">
            <v>TE</v>
          </cell>
          <cell r="D393">
            <v>0</v>
          </cell>
          <cell r="I393" t="str">
            <v>TXP0091</v>
          </cell>
          <cell r="J393">
            <v>183</v>
          </cell>
        </row>
        <row r="394">
          <cell r="B394" t="str">
            <v>DESIZE ULTRA 5000</v>
          </cell>
          <cell r="C394" t="str">
            <v>TE</v>
          </cell>
          <cell r="D394">
            <v>0</v>
          </cell>
          <cell r="I394" t="str">
            <v>TXP0106</v>
          </cell>
          <cell r="J394">
            <v>184</v>
          </cell>
        </row>
        <row r="395">
          <cell r="B395" t="str">
            <v>DETEXX-SPECIAL</v>
          </cell>
          <cell r="C395" t="str">
            <v>TE</v>
          </cell>
          <cell r="D395">
            <v>0</v>
          </cell>
          <cell r="I395" t="str">
            <v>TXM0121</v>
          </cell>
          <cell r="J395">
            <v>185</v>
          </cell>
        </row>
        <row r="396">
          <cell r="B396" t="str">
            <v>DG2000</v>
          </cell>
          <cell r="C396" t="str">
            <v>BA</v>
          </cell>
          <cell r="D396">
            <v>0</v>
          </cell>
          <cell r="I396" t="str">
            <v>BAM0022</v>
          </cell>
          <cell r="J396">
            <v>186</v>
          </cell>
        </row>
        <row r="397">
          <cell r="B397" t="str">
            <v>DH2000</v>
          </cell>
          <cell r="C397" t="str">
            <v>BA</v>
          </cell>
          <cell r="D397">
            <v>0</v>
          </cell>
          <cell r="I397" t="str">
            <v>BAM0023</v>
          </cell>
          <cell r="J397">
            <v>187</v>
          </cell>
        </row>
        <row r="398">
          <cell r="B398" t="str">
            <v>DIFERENCIA CAMBIARIA</v>
          </cell>
          <cell r="C398" t="str">
            <v>SR</v>
          </cell>
          <cell r="D398">
            <v>0</v>
          </cell>
          <cell r="J398" t="str">
            <v>SR-008</v>
          </cell>
        </row>
        <row r="399">
          <cell r="B399" t="str">
            <v>DIFERENCIA EN PRECIO</v>
          </cell>
          <cell r="C399" t="str">
            <v>SR</v>
          </cell>
          <cell r="D399">
            <v>0</v>
          </cell>
          <cell r="J399" t="str">
            <v>SR-005</v>
          </cell>
        </row>
        <row r="400">
          <cell r="B400" t="str">
            <v>DIMODAN</v>
          </cell>
          <cell r="C400" t="str">
            <v>PN</v>
          </cell>
          <cell r="D400">
            <v>81.03</v>
          </cell>
          <cell r="J400" t="str">
            <v>MP-0065</v>
          </cell>
        </row>
        <row r="401">
          <cell r="B401" t="str">
            <v>DISCOLUBE BLM 013</v>
          </cell>
          <cell r="C401" t="str">
            <v>TE</v>
          </cell>
          <cell r="D401">
            <v>0</v>
          </cell>
          <cell r="I401" t="str">
            <v>TXP0059</v>
          </cell>
          <cell r="J401">
            <v>188</v>
          </cell>
        </row>
        <row r="402">
          <cell r="B402" t="str">
            <v>DISPERBLOCK ECO 500</v>
          </cell>
          <cell r="C402" t="str">
            <v>TE</v>
          </cell>
          <cell r="D402">
            <v>200</v>
          </cell>
          <cell r="J402" t="str">
            <v>PT-0024</v>
          </cell>
        </row>
        <row r="403">
          <cell r="B403" t="str">
            <v>DISPERBLOCK GP</v>
          </cell>
          <cell r="C403" t="str">
            <v>TE</v>
          </cell>
          <cell r="D403">
            <v>0</v>
          </cell>
          <cell r="I403" t="str">
            <v>TXP0105</v>
          </cell>
          <cell r="J403">
            <v>190</v>
          </cell>
        </row>
        <row r="404">
          <cell r="B404" t="str">
            <v>DISPERBLOCK PC CON</v>
          </cell>
          <cell r="C404" t="str">
            <v>TE</v>
          </cell>
          <cell r="D404">
            <v>0</v>
          </cell>
          <cell r="I404" t="str">
            <v>TXP0062</v>
          </cell>
          <cell r="J404">
            <v>191</v>
          </cell>
        </row>
        <row r="405">
          <cell r="B405" t="str">
            <v>DISPERBLOCK PCN</v>
          </cell>
          <cell r="C405" t="str">
            <v>TE</v>
          </cell>
          <cell r="D405">
            <v>0</v>
          </cell>
          <cell r="I405" t="str">
            <v>TXP0061</v>
          </cell>
          <cell r="J405">
            <v>192</v>
          </cell>
        </row>
        <row r="406">
          <cell r="B406" t="str">
            <v>DISPERBLOCK ULTRA 2000</v>
          </cell>
          <cell r="C406" t="str">
            <v>TE</v>
          </cell>
          <cell r="D406">
            <v>0</v>
          </cell>
          <cell r="I406" t="str">
            <v>TXP0060</v>
          </cell>
          <cell r="J406">
            <v>193</v>
          </cell>
        </row>
        <row r="407">
          <cell r="B407" t="str">
            <v>DODECIL BENZEN</v>
          </cell>
          <cell r="C407" t="str">
            <v>TE</v>
          </cell>
          <cell r="D407">
            <v>0</v>
          </cell>
          <cell r="I407" t="str">
            <v>TXM0133</v>
          </cell>
          <cell r="J407">
            <v>194</v>
          </cell>
        </row>
        <row r="408">
          <cell r="B408" t="str">
            <v>DQ ADA 100  (MIKROFINE)</v>
          </cell>
          <cell r="C408" t="str">
            <v>PN</v>
          </cell>
          <cell r="D408">
            <v>22.815000000000001</v>
          </cell>
          <cell r="I408" t="str">
            <v>ALM0004</v>
          </cell>
          <cell r="J408">
            <v>254</v>
          </cell>
        </row>
        <row r="409">
          <cell r="B409" t="str">
            <v>ENZIMA</v>
          </cell>
          <cell r="C409" t="str">
            <v>SR</v>
          </cell>
          <cell r="D409">
            <v>0</v>
          </cell>
          <cell r="J409" t="str">
            <v>SR-017</v>
          </cell>
        </row>
        <row r="410">
          <cell r="B410" t="str">
            <v>ENZIMA BIOAMIL TB</v>
          </cell>
          <cell r="C410" t="str">
            <v>AL</v>
          </cell>
          <cell r="D410">
            <v>0</v>
          </cell>
          <cell r="J410" t="str">
            <v>PT-0135</v>
          </cell>
        </row>
        <row r="411">
          <cell r="B411" t="str">
            <v>ENZIMA DESACID</v>
          </cell>
          <cell r="C411" t="str">
            <v>CU</v>
          </cell>
          <cell r="D411">
            <v>0</v>
          </cell>
          <cell r="J411" t="str">
            <v>PT-0117</v>
          </cell>
        </row>
        <row r="412">
          <cell r="B412" t="str">
            <v>ENZIMA GODO YNL 2-LACTOZYME PURE 6500 L</v>
          </cell>
          <cell r="C412" t="str">
            <v>AL-F</v>
          </cell>
          <cell r="D412">
            <v>260</v>
          </cell>
          <cell r="J412" t="str">
            <v>DIINDV0041</v>
          </cell>
        </row>
        <row r="413">
          <cell r="B413" t="str">
            <v>ENZIMA PCA</v>
          </cell>
          <cell r="C413" t="str">
            <v>CU</v>
          </cell>
          <cell r="D413">
            <v>0</v>
          </cell>
          <cell r="I413" t="str">
            <v>CUP0025</v>
          </cell>
          <cell r="J413">
            <v>195</v>
          </cell>
        </row>
        <row r="414">
          <cell r="B414" t="str">
            <v>ENZIMA PCA</v>
          </cell>
          <cell r="C414" t="str">
            <v>CU</v>
          </cell>
          <cell r="D414">
            <v>0</v>
          </cell>
          <cell r="I414" t="str">
            <v>CUP0018</v>
          </cell>
          <cell r="J414">
            <v>196</v>
          </cell>
        </row>
        <row r="415">
          <cell r="B415" t="str">
            <v>ENZIMA PCA1</v>
          </cell>
          <cell r="C415" t="str">
            <v>CU</v>
          </cell>
          <cell r="D415">
            <v>15.2</v>
          </cell>
          <cell r="J415" t="str">
            <v>PT-0022</v>
          </cell>
        </row>
        <row r="416">
          <cell r="B416" t="str">
            <v>ENZIMA PCLIN</v>
          </cell>
          <cell r="C416" t="str">
            <v>CU</v>
          </cell>
          <cell r="D416">
            <v>0</v>
          </cell>
          <cell r="J416" t="str">
            <v>PT-0019</v>
          </cell>
        </row>
        <row r="417">
          <cell r="B417" t="str">
            <v>ENZIMA REN</v>
          </cell>
          <cell r="C417" t="str">
            <v>CU</v>
          </cell>
          <cell r="D417">
            <v>0</v>
          </cell>
          <cell r="J417" t="str">
            <v>PT-0020</v>
          </cell>
        </row>
        <row r="418">
          <cell r="B418" t="str">
            <v>ENZIMA REN (DESHABILITADO)</v>
          </cell>
          <cell r="C418" t="str">
            <v>CU</v>
          </cell>
          <cell r="D418">
            <v>0</v>
          </cell>
          <cell r="I418" t="str">
            <v>CUP0007</v>
          </cell>
          <cell r="J418">
            <v>118</v>
          </cell>
        </row>
        <row r="419">
          <cell r="B419" t="str">
            <v>ENZIMA REN (OBSOLETO)</v>
          </cell>
          <cell r="C419" t="str">
            <v>CU</v>
          </cell>
          <cell r="D419">
            <v>0</v>
          </cell>
          <cell r="J419" t="str">
            <v>PT-0020B</v>
          </cell>
        </row>
        <row r="420">
          <cell r="B420" t="str">
            <v>ENZIMA RP</v>
          </cell>
          <cell r="C420" t="str">
            <v>CU</v>
          </cell>
          <cell r="D420">
            <v>0</v>
          </cell>
          <cell r="J420" t="str">
            <v>PT-0041</v>
          </cell>
        </row>
        <row r="421">
          <cell r="B421" t="str">
            <v>ESCARLATA HISPACET B 140%</v>
          </cell>
          <cell r="C421" t="str">
            <v>TE</v>
          </cell>
          <cell r="D421">
            <v>0</v>
          </cell>
          <cell r="J421" t="str">
            <v>MP-0144</v>
          </cell>
        </row>
        <row r="422">
          <cell r="B422" t="str">
            <v>ESCARLATA HISPAMIN 4BS 205 %</v>
          </cell>
          <cell r="C422" t="str">
            <v>TE</v>
          </cell>
          <cell r="D422">
            <v>0</v>
          </cell>
          <cell r="J422" t="str">
            <v>MP-0061</v>
          </cell>
        </row>
        <row r="423">
          <cell r="B423" t="str">
            <v>ESPERASE 8.0 L</v>
          </cell>
          <cell r="C423" t="str">
            <v>CU-F</v>
          </cell>
          <cell r="D423">
            <v>49.4</v>
          </cell>
          <cell r="J423" t="str">
            <v>MP-0045</v>
          </cell>
        </row>
        <row r="424">
          <cell r="B424" t="str">
            <v>ESTA FACTURA SUSTITUYE A LA FACTURA NO.</v>
          </cell>
          <cell r="C424" t="str">
            <v>SR</v>
          </cell>
          <cell r="D424">
            <v>0</v>
          </cell>
          <cell r="J424" t="str">
            <v>SR-018</v>
          </cell>
        </row>
        <row r="425">
          <cell r="B425" t="str">
            <v>ESTA FACTURA SUSTITUYE A LA FACTURA NO.</v>
          </cell>
          <cell r="D425">
            <v>0</v>
          </cell>
          <cell r="J425" t="str">
            <v>SR-021</v>
          </cell>
        </row>
        <row r="426">
          <cell r="B426" t="str">
            <v>EXTRUZYME PLUS</v>
          </cell>
          <cell r="C426" t="str">
            <v>AL-F</v>
          </cell>
          <cell r="D426">
            <v>0</v>
          </cell>
          <cell r="J426">
            <v>197</v>
          </cell>
        </row>
        <row r="427">
          <cell r="B427" t="str">
            <v>EXTRUZYME PRO DS</v>
          </cell>
          <cell r="C427" t="str">
            <v>AL-F</v>
          </cell>
          <cell r="D427">
            <v>25</v>
          </cell>
          <cell r="J427" t="str">
            <v>MP-0165</v>
          </cell>
        </row>
        <row r="428">
          <cell r="B428" t="str">
            <v>FECULA DE MAIZ</v>
          </cell>
          <cell r="C428" t="str">
            <v>TR</v>
          </cell>
          <cell r="D428">
            <v>1966.45</v>
          </cell>
          <cell r="J428" t="str">
            <v>MP-0012</v>
          </cell>
        </row>
        <row r="429">
          <cell r="B429" t="str">
            <v>FECULA DE MAIZ (OBSOLETA)</v>
          </cell>
          <cell r="C429" t="str">
            <v>AL</v>
          </cell>
          <cell r="D429">
            <v>0</v>
          </cell>
          <cell r="J429" t="str">
            <v>MP-0012-B</v>
          </cell>
        </row>
        <row r="430">
          <cell r="B430" t="str">
            <v>FECULA DE PAPA</v>
          </cell>
          <cell r="C430" t="str">
            <v>TR</v>
          </cell>
          <cell r="D430">
            <v>12.2</v>
          </cell>
          <cell r="J430" t="str">
            <v>MP-0060</v>
          </cell>
        </row>
        <row r="431">
          <cell r="B431" t="str">
            <v>FELOSAN ME</v>
          </cell>
          <cell r="C431" t="str">
            <v>TE</v>
          </cell>
          <cell r="D431">
            <v>0</v>
          </cell>
          <cell r="I431" t="str">
            <v>TXM0110</v>
          </cell>
          <cell r="J431">
            <v>198</v>
          </cell>
        </row>
        <row r="432">
          <cell r="B432" t="str">
            <v>FERMZYME</v>
          </cell>
          <cell r="C432" t="str">
            <v>AL</v>
          </cell>
          <cell r="D432">
            <v>0</v>
          </cell>
          <cell r="I432" t="str">
            <v>ALM0039</v>
          </cell>
          <cell r="J432">
            <v>199</v>
          </cell>
        </row>
        <row r="433">
          <cell r="B433" t="str">
            <v>FERMZYME</v>
          </cell>
          <cell r="C433" t="str">
            <v>PN</v>
          </cell>
          <cell r="D433">
            <v>0</v>
          </cell>
          <cell r="J433" t="str">
            <v>PT-0078</v>
          </cell>
        </row>
        <row r="434">
          <cell r="B434" t="str">
            <v>FIBRA DE AVENA</v>
          </cell>
          <cell r="C434" t="str">
            <v>PN</v>
          </cell>
          <cell r="D434">
            <v>10.68</v>
          </cell>
          <cell r="I434" t="str">
            <v>PNM0039</v>
          </cell>
          <cell r="J434">
            <v>200</v>
          </cell>
        </row>
        <row r="435">
          <cell r="B435" t="str">
            <v>FIBRA DE BETABEL</v>
          </cell>
          <cell r="C435" t="str">
            <v>AL</v>
          </cell>
          <cell r="D435">
            <v>0</v>
          </cell>
          <cell r="J435" t="str">
            <v>MP-0167</v>
          </cell>
        </row>
        <row r="436">
          <cell r="B436" t="str">
            <v>FIBRA DE ZANAHORIA</v>
          </cell>
          <cell r="C436" t="str">
            <v>TR</v>
          </cell>
          <cell r="D436">
            <v>12.4</v>
          </cell>
          <cell r="I436" t="str">
            <v>PNM0021</v>
          </cell>
          <cell r="J436">
            <v>201</v>
          </cell>
        </row>
        <row r="437">
          <cell r="B437" t="str">
            <v>FIXAPRET NES</v>
          </cell>
          <cell r="C437" t="str">
            <v>TE</v>
          </cell>
          <cell r="D437">
            <v>1933.2</v>
          </cell>
          <cell r="J437" t="str">
            <v>MP-0169</v>
          </cell>
        </row>
        <row r="438">
          <cell r="B438" t="str">
            <v>FLAVOURZYME 500 MG</v>
          </cell>
          <cell r="C438" t="str">
            <v>AL-F</v>
          </cell>
          <cell r="D438">
            <v>39.429000000000002</v>
          </cell>
          <cell r="I438" t="str">
            <v>BALM0032</v>
          </cell>
          <cell r="J438">
            <v>202</v>
          </cell>
        </row>
        <row r="439">
          <cell r="B439" t="str">
            <v>FLETE</v>
          </cell>
          <cell r="C439" t="str">
            <v>SR</v>
          </cell>
          <cell r="D439">
            <v>0</v>
          </cell>
          <cell r="J439" t="str">
            <v>SR-001</v>
          </cell>
        </row>
        <row r="440">
          <cell r="B440" t="str">
            <v>FORTEJAL</v>
          </cell>
          <cell r="C440" t="str">
            <v>AL</v>
          </cell>
          <cell r="D440">
            <v>0</v>
          </cell>
          <cell r="J440" t="str">
            <v>PT-0042</v>
          </cell>
        </row>
        <row r="441">
          <cell r="B441" t="str">
            <v>FORTEJAL 1000</v>
          </cell>
          <cell r="C441" t="str">
            <v>PN</v>
          </cell>
          <cell r="D441">
            <v>0</v>
          </cell>
          <cell r="I441" t="str">
            <v>PNP0013</v>
          </cell>
          <cell r="J441">
            <v>203</v>
          </cell>
        </row>
        <row r="442">
          <cell r="B442" t="str">
            <v>FOSFATO MONOSODICO</v>
          </cell>
          <cell r="C442" t="str">
            <v>TE</v>
          </cell>
          <cell r="D442">
            <v>137.4</v>
          </cell>
          <cell r="I442" t="str">
            <v>TXM0120</v>
          </cell>
          <cell r="J442">
            <v>204</v>
          </cell>
        </row>
        <row r="443">
          <cell r="B443" t="str">
            <v>FUNGAMYL 4000</v>
          </cell>
          <cell r="C443" t="str">
            <v>AL</v>
          </cell>
          <cell r="D443">
            <v>0</v>
          </cell>
          <cell r="J443" t="str">
            <v>PT-0114</v>
          </cell>
        </row>
        <row r="444">
          <cell r="B444" t="str">
            <v>FUNGAMYL 4000 BG</v>
          </cell>
          <cell r="C444" t="str">
            <v>PN</v>
          </cell>
          <cell r="D444">
            <v>1E-3</v>
          </cell>
          <cell r="I444" t="str">
            <v>PNM0004</v>
          </cell>
          <cell r="J444">
            <v>205</v>
          </cell>
        </row>
        <row r="445">
          <cell r="B445" t="str">
            <v>FUNGAMYL 4000 SG</v>
          </cell>
          <cell r="C445" t="str">
            <v>PN</v>
          </cell>
          <cell r="D445">
            <v>106.94499999999999</v>
          </cell>
          <cell r="J445" t="str">
            <v>MP-0156</v>
          </cell>
        </row>
        <row r="446">
          <cell r="B446" t="str">
            <v>FUNGAMYL ULTRA BG (USO RESTRINGIDO)</v>
          </cell>
          <cell r="C446" t="str">
            <v>PN</v>
          </cell>
          <cell r="D446">
            <v>5.6</v>
          </cell>
          <cell r="I446" t="str">
            <v>TXM0007</v>
          </cell>
          <cell r="J446">
            <v>18</v>
          </cell>
        </row>
        <row r="447">
          <cell r="B447" t="str">
            <v>FUNGAMYL ULTRA SG</v>
          </cell>
          <cell r="C447" t="str">
            <v>PN</v>
          </cell>
          <cell r="D447">
            <v>0</v>
          </cell>
          <cell r="I447" t="str">
            <v>PNM0005</v>
          </cell>
          <cell r="J447">
            <v>206</v>
          </cell>
        </row>
        <row r="448">
          <cell r="B448" t="str">
            <v>GENAPOL LSS</v>
          </cell>
          <cell r="C448" t="str">
            <v>TE</v>
          </cell>
          <cell r="D448">
            <v>5.0000000000000001E-3</v>
          </cell>
          <cell r="I448" t="str">
            <v>TXM0142</v>
          </cell>
          <cell r="J448">
            <v>207</v>
          </cell>
        </row>
        <row r="449">
          <cell r="B449" t="str">
            <v>GENAPOL T 680</v>
          </cell>
          <cell r="C449" t="str">
            <v>TE</v>
          </cell>
          <cell r="D449">
            <v>0</v>
          </cell>
          <cell r="I449" t="str">
            <v>TXM0141</v>
          </cell>
          <cell r="J449">
            <v>208</v>
          </cell>
        </row>
        <row r="450">
          <cell r="B450" t="str">
            <v>GLUTANALDEHIDO</v>
          </cell>
          <cell r="C450" t="str">
            <v>TE</v>
          </cell>
          <cell r="D450">
            <v>60.04</v>
          </cell>
          <cell r="I450" t="str">
            <v>TXM0034</v>
          </cell>
          <cell r="J450">
            <v>209</v>
          </cell>
        </row>
        <row r="451">
          <cell r="B451" t="str">
            <v>GLUTEN DE TRIGO</v>
          </cell>
          <cell r="C451" t="str">
            <v>PN</v>
          </cell>
          <cell r="D451">
            <v>0</v>
          </cell>
          <cell r="I451" t="str">
            <v>PNM0033</v>
          </cell>
          <cell r="J451">
            <v>210</v>
          </cell>
        </row>
        <row r="452">
          <cell r="B452" t="str">
            <v>GLUZYME MONO 10000</v>
          </cell>
          <cell r="C452" t="str">
            <v>AL-F</v>
          </cell>
          <cell r="D452">
            <v>0</v>
          </cell>
          <cell r="I452" t="str">
            <v>PNM0008</v>
          </cell>
          <cell r="J452">
            <v>212</v>
          </cell>
        </row>
        <row r="453">
          <cell r="B453" t="str">
            <v>GLUZYME MONO CONC BG</v>
          </cell>
          <cell r="C453" t="str">
            <v>PN-F</v>
          </cell>
          <cell r="D453">
            <v>9.6820000000000004</v>
          </cell>
          <cell r="I453" t="str">
            <v>PNM0007</v>
          </cell>
          <cell r="J453">
            <v>211</v>
          </cell>
        </row>
        <row r="454">
          <cell r="B454" t="str">
            <v>GOMA  XHANTANA</v>
          </cell>
          <cell r="C454" t="str">
            <v>PN</v>
          </cell>
          <cell r="D454">
            <v>31.31</v>
          </cell>
          <cell r="I454" t="str">
            <v>PNM0038</v>
          </cell>
          <cell r="J454">
            <v>213</v>
          </cell>
        </row>
        <row r="455">
          <cell r="B455" t="str">
            <v>GOMA GUAR</v>
          </cell>
          <cell r="C455" t="str">
            <v>AL</v>
          </cell>
          <cell r="D455">
            <v>31.1</v>
          </cell>
          <cell r="J455" t="str">
            <v>MP-0116</v>
          </cell>
        </row>
        <row r="456">
          <cell r="B456" t="str">
            <v>GREASE GUARD LIPASE TD 800 S</v>
          </cell>
          <cell r="C456" t="str">
            <v>BA</v>
          </cell>
          <cell r="D456">
            <v>1E-3</v>
          </cell>
          <cell r="J456" t="str">
            <v>MP-0172</v>
          </cell>
        </row>
        <row r="457">
          <cell r="B457" t="str">
            <v>GREASEX 200 MG</v>
          </cell>
          <cell r="C457" t="str">
            <v>CU</v>
          </cell>
          <cell r="D457">
            <v>1E-4</v>
          </cell>
          <cell r="I457" t="str">
            <v>CUM0002</v>
          </cell>
          <cell r="J457">
            <v>214</v>
          </cell>
        </row>
        <row r="458">
          <cell r="B458" t="str">
            <v>GREASEX ULTRA G</v>
          </cell>
          <cell r="C458" t="str">
            <v>CU</v>
          </cell>
          <cell r="D458">
            <v>102.06</v>
          </cell>
          <cell r="I458" t="str">
            <v>CUM0011</v>
          </cell>
          <cell r="J458">
            <v>215</v>
          </cell>
        </row>
        <row r="459">
          <cell r="B459" t="str">
            <v>GREY ANILSOL</v>
          </cell>
          <cell r="C459" t="str">
            <v>TE</v>
          </cell>
          <cell r="D459">
            <v>0</v>
          </cell>
          <cell r="I459" t="str">
            <v>TXM0140</v>
          </cell>
          <cell r="J459">
            <v>216</v>
          </cell>
        </row>
        <row r="460">
          <cell r="B460" t="str">
            <v>GREY BIOSOL</v>
          </cell>
          <cell r="C460" t="str">
            <v>TE</v>
          </cell>
          <cell r="D460">
            <v>0</v>
          </cell>
          <cell r="I460" t="str">
            <v>TXP0138</v>
          </cell>
          <cell r="J460">
            <v>217</v>
          </cell>
        </row>
        <row r="461">
          <cell r="B461" t="str">
            <v>HARINA DE SOYA</v>
          </cell>
          <cell r="C461" t="str">
            <v>PN</v>
          </cell>
          <cell r="D461">
            <v>0</v>
          </cell>
          <cell r="I461" t="str">
            <v>PNM0009</v>
          </cell>
          <cell r="J461">
            <v>218</v>
          </cell>
        </row>
        <row r="462">
          <cell r="B462" t="str">
            <v>HARINA DE TRIGO</v>
          </cell>
          <cell r="C462" t="str">
            <v>PN</v>
          </cell>
          <cell r="D462">
            <v>0</v>
          </cell>
          <cell r="I462" t="str">
            <v>PNM0010</v>
          </cell>
          <cell r="J462">
            <v>219</v>
          </cell>
        </row>
        <row r="463">
          <cell r="B463" t="str">
            <v>HARINA MAIZ</v>
          </cell>
          <cell r="C463" t="str">
            <v>AL</v>
          </cell>
          <cell r="D463">
            <v>0</v>
          </cell>
          <cell r="J463" t="str">
            <v>MP-0006</v>
          </cell>
        </row>
        <row r="464">
          <cell r="B464" t="str">
            <v>HIDRIX</v>
          </cell>
          <cell r="C464" t="str">
            <v>TE</v>
          </cell>
          <cell r="D464">
            <v>0</v>
          </cell>
          <cell r="I464" t="str">
            <v>TXM0102</v>
          </cell>
          <cell r="J464">
            <v>220</v>
          </cell>
        </row>
        <row r="465">
          <cell r="B465" t="str">
            <v>HISPANOL DS ZT</v>
          </cell>
          <cell r="C465" t="str">
            <v>TE</v>
          </cell>
          <cell r="D465">
            <v>109.72</v>
          </cell>
          <cell r="J465" t="str">
            <v>MP-0056</v>
          </cell>
        </row>
        <row r="466">
          <cell r="B466" t="str">
            <v>HOSTAPAL CVM</v>
          </cell>
          <cell r="C466" t="str">
            <v>TE</v>
          </cell>
          <cell r="D466">
            <v>0</v>
          </cell>
          <cell r="I466" t="str">
            <v>TXM0035</v>
          </cell>
          <cell r="J466">
            <v>221</v>
          </cell>
        </row>
        <row r="467">
          <cell r="B467" t="str">
            <v>HOSTAPAL MRN LIQ</v>
          </cell>
          <cell r="C467" t="str">
            <v>TE</v>
          </cell>
          <cell r="D467">
            <v>0</v>
          </cell>
          <cell r="I467" t="str">
            <v>TXM0036</v>
          </cell>
          <cell r="J467">
            <v>222</v>
          </cell>
        </row>
        <row r="468">
          <cell r="B468" t="str">
            <v>HOSTAPAL SF MX</v>
          </cell>
          <cell r="C468" t="str">
            <v>TE</v>
          </cell>
          <cell r="D468">
            <v>0</v>
          </cell>
          <cell r="I468" t="str">
            <v>TXM0037</v>
          </cell>
          <cell r="J468">
            <v>223</v>
          </cell>
        </row>
        <row r="469">
          <cell r="B469" t="str">
            <v>HUMECTEX LF</v>
          </cell>
          <cell r="C469" t="str">
            <v>TE</v>
          </cell>
          <cell r="D469">
            <v>13</v>
          </cell>
          <cell r="J469" t="str">
            <v>MP-0157</v>
          </cell>
        </row>
        <row r="470">
          <cell r="B470" t="str">
            <v>HUMECTOL LYS LIQ</v>
          </cell>
          <cell r="C470" t="str">
            <v>TE</v>
          </cell>
          <cell r="D470">
            <v>0</v>
          </cell>
          <cell r="I470" t="str">
            <v>TXM0038</v>
          </cell>
          <cell r="J470">
            <v>224</v>
          </cell>
        </row>
        <row r="471">
          <cell r="B471" t="str">
            <v>INDEMNIZACION POR PERDIDA TOTAL POR ROBO</v>
          </cell>
          <cell r="C471" t="str">
            <v>SR</v>
          </cell>
          <cell r="D471">
            <v>0</v>
          </cell>
          <cell r="J471" t="str">
            <v>SR-016</v>
          </cell>
        </row>
        <row r="472">
          <cell r="B472" t="str">
            <v>INDEMNIZACION POR PERDIDA TOTAL POR ROBO</v>
          </cell>
          <cell r="C472" t="str">
            <v>SR</v>
          </cell>
          <cell r="D472">
            <v>0</v>
          </cell>
          <cell r="J472" t="str">
            <v>SR-019</v>
          </cell>
        </row>
        <row r="473">
          <cell r="B473" t="str">
            <v>INDOSOL E50</v>
          </cell>
          <cell r="C473" t="str">
            <v>TE</v>
          </cell>
          <cell r="D473">
            <v>0</v>
          </cell>
          <cell r="I473" t="str">
            <v>TXM0109</v>
          </cell>
          <cell r="J473">
            <v>225</v>
          </cell>
        </row>
        <row r="474">
          <cell r="B474" t="str">
            <v>INSTAN GUM BB</v>
          </cell>
          <cell r="C474" t="str">
            <v>TR</v>
          </cell>
          <cell r="D474">
            <v>25</v>
          </cell>
          <cell r="J474" t="str">
            <v>MP-0063</v>
          </cell>
        </row>
        <row r="475">
          <cell r="B475" t="str">
            <v>INULINA</v>
          </cell>
          <cell r="C475" t="str">
            <v>AL</v>
          </cell>
          <cell r="D475">
            <v>20</v>
          </cell>
          <cell r="I475" t="str">
            <v>ALM0035</v>
          </cell>
          <cell r="J475">
            <v>226</v>
          </cell>
        </row>
        <row r="476">
          <cell r="B476" t="str">
            <v>INVERFLU PLUS</v>
          </cell>
          <cell r="C476" t="str">
            <v>PN</v>
          </cell>
          <cell r="D476">
            <v>0</v>
          </cell>
          <cell r="I476" t="str">
            <v>PNM0032</v>
          </cell>
          <cell r="J476">
            <v>227</v>
          </cell>
        </row>
        <row r="477">
          <cell r="B477" t="str">
            <v>INVERTASE</v>
          </cell>
          <cell r="C477" t="str">
            <v>AL-F</v>
          </cell>
          <cell r="D477">
            <v>1</v>
          </cell>
          <cell r="I477" t="str">
            <v>ALM0026</v>
          </cell>
          <cell r="J477">
            <v>228</v>
          </cell>
        </row>
        <row r="478">
          <cell r="B478" t="str">
            <v>JAMON BIORJ05</v>
          </cell>
          <cell r="C478" t="str">
            <v>AL</v>
          </cell>
          <cell r="D478">
            <v>0</v>
          </cell>
          <cell r="J478" t="str">
            <v>PT-0138</v>
          </cell>
        </row>
        <row r="479">
          <cell r="B479" t="str">
            <v>KIERALON MRN</v>
          </cell>
          <cell r="C479" t="str">
            <v>TE</v>
          </cell>
          <cell r="D479">
            <v>876</v>
          </cell>
          <cell r="J479" t="str">
            <v>MP-0163</v>
          </cell>
        </row>
        <row r="480">
          <cell r="B480" t="str">
            <v>KIMILOID HV</v>
          </cell>
          <cell r="C480" t="str">
            <v>PN</v>
          </cell>
          <cell r="D480">
            <v>478</v>
          </cell>
          <cell r="I480" t="str">
            <v>TXM0039</v>
          </cell>
          <cell r="J480">
            <v>229</v>
          </cell>
        </row>
        <row r="481">
          <cell r="B481" t="str">
            <v>KIT PRUEBA</v>
          </cell>
          <cell r="C481" t="str">
            <v>TE</v>
          </cell>
          <cell r="D481">
            <v>0</v>
          </cell>
          <cell r="J481" t="str">
            <v>PP-0001</v>
          </cell>
        </row>
        <row r="482">
          <cell r="B482" t="str">
            <v>KP210</v>
          </cell>
          <cell r="C482" t="str">
            <v>TE</v>
          </cell>
          <cell r="D482">
            <v>1540.999</v>
          </cell>
          <cell r="J482" t="str">
            <v>PT-0133</v>
          </cell>
        </row>
        <row r="483">
          <cell r="B483" t="str">
            <v>KP210 MUESTRA</v>
          </cell>
          <cell r="C483" t="str">
            <v>TE</v>
          </cell>
          <cell r="D483">
            <v>0</v>
          </cell>
          <cell r="J483" t="str">
            <v>PT-0133 B</v>
          </cell>
        </row>
        <row r="484">
          <cell r="B484" t="str">
            <v>LACTOZYM 3000 L</v>
          </cell>
          <cell r="C484" t="str">
            <v>AL-F</v>
          </cell>
          <cell r="D484">
            <v>25</v>
          </cell>
          <cell r="I484" t="str">
            <v>ALM0003</v>
          </cell>
          <cell r="J484">
            <v>230</v>
          </cell>
        </row>
        <row r="485">
          <cell r="B485" t="str">
            <v>LACTOZYM PURE 6500 L (NO USAR RECHA)</v>
          </cell>
          <cell r="C485" t="str">
            <v>AL-F</v>
          </cell>
          <cell r="D485">
            <v>0</v>
          </cell>
          <cell r="J485" t="str">
            <v>DIINDV0041DET</v>
          </cell>
        </row>
        <row r="486">
          <cell r="B486" t="str">
            <v>LACTOZYME PURE 2600 (OBSOLETO)</v>
          </cell>
          <cell r="C486" t="str">
            <v>AL-F</v>
          </cell>
          <cell r="D486">
            <v>0</v>
          </cell>
          <cell r="I486" t="str">
            <v>ALM0034</v>
          </cell>
          <cell r="J486">
            <v>231</v>
          </cell>
        </row>
        <row r="487">
          <cell r="B487" t="str">
            <v>LACTOZYME PURE 6500 L</v>
          </cell>
          <cell r="C487" t="str">
            <v>AL-F</v>
          </cell>
          <cell r="D487">
            <v>1E-4</v>
          </cell>
          <cell r="I487" t="str">
            <v>ALM0036</v>
          </cell>
          <cell r="J487">
            <v>232</v>
          </cell>
        </row>
        <row r="488">
          <cell r="B488" t="str">
            <v>LACTOZYME PURE 6500 L (MUESTRA)</v>
          </cell>
          <cell r="C488" t="str">
            <v>AL-F</v>
          </cell>
          <cell r="D488">
            <v>3</v>
          </cell>
          <cell r="J488" t="str">
            <v>MTRA 4</v>
          </cell>
        </row>
        <row r="489">
          <cell r="B489" t="str">
            <v>LACTOZYME PURE 6500 L (PORRONES ABIERTOS</v>
          </cell>
          <cell r="C489" t="str">
            <v>AL-F</v>
          </cell>
          <cell r="D489">
            <v>8</v>
          </cell>
          <cell r="J489" t="str">
            <v>0232ABIERTO</v>
          </cell>
        </row>
        <row r="490">
          <cell r="B490" t="str">
            <v>LADIQUEST 1097 MX LIQ</v>
          </cell>
          <cell r="C490" t="str">
            <v>TE</v>
          </cell>
          <cell r="D490">
            <v>0</v>
          </cell>
          <cell r="I490" t="str">
            <v>TXM0040</v>
          </cell>
          <cell r="J490">
            <v>233</v>
          </cell>
        </row>
        <row r="491">
          <cell r="B491" t="str">
            <v>LADIQUEST 2005</v>
          </cell>
          <cell r="C491" t="str">
            <v>TE</v>
          </cell>
          <cell r="D491">
            <v>2.0000000000000001E-4</v>
          </cell>
          <cell r="J491" t="str">
            <v>MP-0014</v>
          </cell>
        </row>
        <row r="492">
          <cell r="B492" t="str">
            <v>LAMETOP 522</v>
          </cell>
          <cell r="C492" t="str">
            <v>PN</v>
          </cell>
          <cell r="D492">
            <v>0</v>
          </cell>
          <cell r="I492" t="str">
            <v>PNM0011</v>
          </cell>
          <cell r="J492">
            <v>234</v>
          </cell>
        </row>
        <row r="493">
          <cell r="B493" t="str">
            <v>LARGO STDC/DH AIRE ACONDICIONADO</v>
          </cell>
          <cell r="D493">
            <v>0</v>
          </cell>
          <cell r="J493" t="str">
            <v>PICKUP</v>
          </cell>
        </row>
        <row r="494">
          <cell r="B494" t="str">
            <v>L-CISTEINA</v>
          </cell>
          <cell r="C494" t="str">
            <v>AL</v>
          </cell>
          <cell r="D494">
            <v>24.812999999999999</v>
          </cell>
          <cell r="I494" t="str">
            <v>ALM0005</v>
          </cell>
          <cell r="J494">
            <v>235</v>
          </cell>
        </row>
        <row r="495">
          <cell r="B495" t="str">
            <v>LECITASE ULTRA</v>
          </cell>
          <cell r="C495" t="str">
            <v>AL-F</v>
          </cell>
          <cell r="D495">
            <v>25</v>
          </cell>
          <cell r="I495" t="str">
            <v>ALM0043</v>
          </cell>
          <cell r="J495">
            <v>236</v>
          </cell>
        </row>
        <row r="496">
          <cell r="B496" t="str">
            <v>LEOMIN AFK ESCAMAS</v>
          </cell>
          <cell r="C496" t="str">
            <v>TE</v>
          </cell>
          <cell r="D496">
            <v>0</v>
          </cell>
          <cell r="I496" t="str">
            <v>TXM0041</v>
          </cell>
          <cell r="J496">
            <v>237</v>
          </cell>
        </row>
        <row r="497">
          <cell r="B497" t="str">
            <v>LESS STONE</v>
          </cell>
          <cell r="C497" t="str">
            <v>TE</v>
          </cell>
          <cell r="D497">
            <v>350</v>
          </cell>
          <cell r="J497" t="str">
            <v>PT-0150</v>
          </cell>
        </row>
        <row r="498">
          <cell r="B498" t="str">
            <v>LEUCOFOR AP LIQ</v>
          </cell>
          <cell r="C498" t="str">
            <v>TE</v>
          </cell>
          <cell r="D498">
            <v>0</v>
          </cell>
          <cell r="I498" t="str">
            <v>TXM0111</v>
          </cell>
          <cell r="J498">
            <v>238</v>
          </cell>
        </row>
        <row r="499">
          <cell r="B499" t="str">
            <v>LEUCOPHOR BMF</v>
          </cell>
          <cell r="C499" t="str">
            <v>TE</v>
          </cell>
          <cell r="D499">
            <v>0</v>
          </cell>
          <cell r="J499" t="str">
            <v>MP-0034</v>
          </cell>
        </row>
        <row r="500">
          <cell r="B500" t="str">
            <v>LEVADURA SECA</v>
          </cell>
          <cell r="C500" t="str">
            <v>PN</v>
          </cell>
          <cell r="D500">
            <v>0</v>
          </cell>
          <cell r="I500" t="str">
            <v>PNM0012</v>
          </cell>
          <cell r="J500">
            <v>239</v>
          </cell>
        </row>
        <row r="501">
          <cell r="B501" t="str">
            <v>LIGANTE PRINTOFIX</v>
          </cell>
          <cell r="C501" t="str">
            <v>TE</v>
          </cell>
          <cell r="D501">
            <v>387.6</v>
          </cell>
          <cell r="I501" t="str">
            <v>TXM0042</v>
          </cell>
          <cell r="J501">
            <v>240</v>
          </cell>
        </row>
        <row r="502">
          <cell r="B502" t="str">
            <v>LIPASA CONC</v>
          </cell>
          <cell r="C502" t="str">
            <v>PN</v>
          </cell>
          <cell r="D502">
            <v>0</v>
          </cell>
          <cell r="I502" t="str">
            <v>CUP0021</v>
          </cell>
          <cell r="J502">
            <v>241</v>
          </cell>
        </row>
        <row r="503">
          <cell r="B503" t="str">
            <v>LIPOLASE 100 L</v>
          </cell>
          <cell r="C503" t="str">
            <v>AL-F</v>
          </cell>
          <cell r="D503">
            <v>49.8</v>
          </cell>
          <cell r="J503" t="str">
            <v>MP-0049</v>
          </cell>
        </row>
        <row r="504">
          <cell r="B504" t="str">
            <v>LIPOPAN 50 BG</v>
          </cell>
          <cell r="C504" t="str">
            <v>PN</v>
          </cell>
          <cell r="D504">
            <v>13.569000000000001</v>
          </cell>
          <cell r="I504" t="str">
            <v>PNM0013</v>
          </cell>
          <cell r="J504">
            <v>242</v>
          </cell>
        </row>
        <row r="505">
          <cell r="B505" t="str">
            <v>LIPOPAN FBG</v>
          </cell>
          <cell r="C505" t="str">
            <v>PN</v>
          </cell>
          <cell r="D505">
            <v>82.885000000000005</v>
          </cell>
          <cell r="I505" t="str">
            <v>PNM0014</v>
          </cell>
          <cell r="J505">
            <v>243</v>
          </cell>
        </row>
        <row r="506">
          <cell r="B506" t="str">
            <v>LIPOPAN XTRA BG</v>
          </cell>
          <cell r="C506" t="str">
            <v>PN</v>
          </cell>
          <cell r="D506">
            <v>73.432000000000002</v>
          </cell>
          <cell r="I506" t="str">
            <v>PNM0031</v>
          </cell>
          <cell r="J506">
            <v>244</v>
          </cell>
        </row>
        <row r="507">
          <cell r="B507" t="str">
            <v>LIPOTASE 100L</v>
          </cell>
          <cell r="C507" t="str">
            <v>DE</v>
          </cell>
          <cell r="D507">
            <v>0</v>
          </cell>
          <cell r="I507" t="str">
            <v>DEM0012</v>
          </cell>
          <cell r="J507">
            <v>245</v>
          </cell>
        </row>
        <row r="508">
          <cell r="B508" t="str">
            <v>LIPOZYME 435</v>
          </cell>
          <cell r="C508" t="str">
            <v>AL</v>
          </cell>
          <cell r="D508">
            <v>0</v>
          </cell>
          <cell r="J508" t="str">
            <v>MP-108</v>
          </cell>
        </row>
        <row r="509">
          <cell r="B509" t="str">
            <v>LIPOZYME TL IM  (20 kg)</v>
          </cell>
          <cell r="C509" t="str">
            <v>AL-F</v>
          </cell>
          <cell r="D509">
            <v>0</v>
          </cell>
          <cell r="J509" t="str">
            <v>MP-0149</v>
          </cell>
        </row>
        <row r="510">
          <cell r="B510" t="str">
            <v>LIQUIDA LECITASE ULTRA</v>
          </cell>
          <cell r="D510">
            <v>0</v>
          </cell>
          <cell r="J510" t="str">
            <v>ANTICIPO</v>
          </cell>
        </row>
        <row r="511">
          <cell r="B511" t="str">
            <v>LITEZYME DEN CONC</v>
          </cell>
          <cell r="C511" t="str">
            <v>PN</v>
          </cell>
          <cell r="D511">
            <v>0</v>
          </cell>
          <cell r="I511" t="str">
            <v>TXP0142</v>
          </cell>
          <cell r="J511">
            <v>246</v>
          </cell>
        </row>
        <row r="512">
          <cell r="B512" t="str">
            <v>LOGISTICA</v>
          </cell>
          <cell r="C512" t="str">
            <v>SR</v>
          </cell>
          <cell r="D512">
            <v>0</v>
          </cell>
          <cell r="J512" t="str">
            <v>SR-003</v>
          </cell>
        </row>
        <row r="513">
          <cell r="B513" t="str">
            <v>MALTODEXTRINA 10</v>
          </cell>
          <cell r="C513" t="str">
            <v>PN</v>
          </cell>
          <cell r="D513">
            <v>7188.0320000000002</v>
          </cell>
          <cell r="I513" t="str">
            <v>PNM0015</v>
          </cell>
          <cell r="J513">
            <v>247</v>
          </cell>
        </row>
        <row r="514">
          <cell r="B514" t="str">
            <v>MALTODEXTRINA 15</v>
          </cell>
          <cell r="C514" t="str">
            <v>AL</v>
          </cell>
          <cell r="D514">
            <v>13.9</v>
          </cell>
          <cell r="J514" t="str">
            <v>MP-0058</v>
          </cell>
        </row>
        <row r="515">
          <cell r="B515" t="str">
            <v>MANTENIMIENTO TORRES JV JULIO 2016</v>
          </cell>
          <cell r="C515" t="str">
            <v>SR</v>
          </cell>
          <cell r="D515">
            <v>0</v>
          </cell>
          <cell r="J515" t="str">
            <v>SR-012</v>
          </cell>
        </row>
        <row r="516">
          <cell r="B516" t="str">
            <v>MANUAL 5 VELOCIDADES</v>
          </cell>
          <cell r="D516">
            <v>0</v>
          </cell>
          <cell r="J516" t="str">
            <v>TRANSMISION</v>
          </cell>
        </row>
        <row r="517">
          <cell r="B517" t="str">
            <v>MASECA VITAMINADA</v>
          </cell>
          <cell r="C517" t="str">
            <v>TR</v>
          </cell>
          <cell r="D517">
            <v>0</v>
          </cell>
          <cell r="I517" t="str">
            <v>PNM0040</v>
          </cell>
          <cell r="J517">
            <v>248</v>
          </cell>
        </row>
        <row r="518">
          <cell r="B518" t="str">
            <v>MATERIALES</v>
          </cell>
          <cell r="C518" t="str">
            <v>SR</v>
          </cell>
          <cell r="D518">
            <v>0</v>
          </cell>
          <cell r="J518" t="str">
            <v>SR-023</v>
          </cell>
        </row>
        <row r="519">
          <cell r="B519" t="str">
            <v>MATUREX 2000 L</v>
          </cell>
          <cell r="C519" t="str">
            <v>CE</v>
          </cell>
          <cell r="D519">
            <v>0</v>
          </cell>
          <cell r="J519" t="str">
            <v>MP-0046</v>
          </cell>
        </row>
        <row r="520">
          <cell r="B520" t="str">
            <v>MATUREX 2000 L (MUESTRA)</v>
          </cell>
          <cell r="C520" t="str">
            <v>CE</v>
          </cell>
          <cell r="D520">
            <v>0</v>
          </cell>
          <cell r="J520" t="str">
            <v>MP-0046 B</v>
          </cell>
        </row>
        <row r="521">
          <cell r="B521" t="str">
            <v>MATUREX MG</v>
          </cell>
          <cell r="C521" t="str">
            <v>CE</v>
          </cell>
          <cell r="D521">
            <v>14.5</v>
          </cell>
          <cell r="J521" t="str">
            <v>MP-0118</v>
          </cell>
        </row>
        <row r="522">
          <cell r="B522" t="str">
            <v xml:space="preserve">MATUREX PRO </v>
          </cell>
          <cell r="C522" t="str">
            <v>CE</v>
          </cell>
          <cell r="D522">
            <v>50</v>
          </cell>
          <cell r="J522" t="str">
            <v>MTRA11</v>
          </cell>
        </row>
        <row r="523">
          <cell r="B523" t="str">
            <v>METANOL</v>
          </cell>
          <cell r="C523" t="str">
            <v>TE</v>
          </cell>
          <cell r="D523">
            <v>0</v>
          </cell>
          <cell r="I523" t="str">
            <v>TXM0043</v>
          </cell>
          <cell r="J523">
            <v>249</v>
          </cell>
        </row>
        <row r="524">
          <cell r="B524" t="str">
            <v>MICRO BT</v>
          </cell>
          <cell r="C524" t="str">
            <v>TE</v>
          </cell>
          <cell r="D524">
            <v>684.6</v>
          </cell>
          <cell r="I524" t="str">
            <v>TXM0112</v>
          </cell>
          <cell r="J524">
            <v>250</v>
          </cell>
        </row>
        <row r="525">
          <cell r="B525" t="str">
            <v>MICRO BT (RECHAZADO)</v>
          </cell>
          <cell r="C525" t="str">
            <v>TE</v>
          </cell>
          <cell r="D525">
            <v>0</v>
          </cell>
          <cell r="J525" t="str">
            <v>0250B</v>
          </cell>
        </row>
        <row r="526">
          <cell r="B526" t="str">
            <v>MICROSIL 705</v>
          </cell>
          <cell r="C526" t="str">
            <v>TE</v>
          </cell>
          <cell r="D526">
            <v>0</v>
          </cell>
          <cell r="I526" t="str">
            <v>TXP0063</v>
          </cell>
          <cell r="J526">
            <v>251</v>
          </cell>
        </row>
        <row r="527">
          <cell r="B527" t="str">
            <v>MICROSIL 705 CONC</v>
          </cell>
          <cell r="C527" t="str">
            <v>TE</v>
          </cell>
          <cell r="D527">
            <v>0</v>
          </cell>
          <cell r="I527" t="str">
            <v>TXP0150</v>
          </cell>
          <cell r="J527">
            <v>252</v>
          </cell>
        </row>
        <row r="528">
          <cell r="B528" t="str">
            <v>MICROSIL 705 CONC</v>
          </cell>
          <cell r="C528" t="str">
            <v>TE</v>
          </cell>
          <cell r="D528">
            <v>250</v>
          </cell>
          <cell r="J528" t="str">
            <v>PT-0048</v>
          </cell>
        </row>
        <row r="529">
          <cell r="B529" t="str">
            <v>MICROSIL 710 HF</v>
          </cell>
          <cell r="C529" t="str">
            <v>TE</v>
          </cell>
          <cell r="D529">
            <v>0</v>
          </cell>
          <cell r="I529" t="str">
            <v>TXP0090</v>
          </cell>
          <cell r="J529">
            <v>253</v>
          </cell>
        </row>
        <row r="530">
          <cell r="B530" t="str">
            <v>MICROSIL CONC</v>
          </cell>
          <cell r="C530" t="str">
            <v>TE</v>
          </cell>
          <cell r="D530">
            <v>0</v>
          </cell>
          <cell r="J530" t="str">
            <v>PT-0136</v>
          </cell>
        </row>
        <row r="531">
          <cell r="B531" t="str">
            <v>MICROSIL CONC (RECHAZADO)</v>
          </cell>
          <cell r="C531" t="str">
            <v>TE</v>
          </cell>
          <cell r="D531">
            <v>0</v>
          </cell>
          <cell r="J531" t="str">
            <v>PT-0136B</v>
          </cell>
        </row>
        <row r="532">
          <cell r="B532" t="str">
            <v>MILEASE) HYDROPERM T COPOLYMER</v>
          </cell>
          <cell r="C532" t="str">
            <v>TE</v>
          </cell>
          <cell r="D532">
            <v>0</v>
          </cell>
          <cell r="I532" t="str">
            <v>TXM0044</v>
          </cell>
          <cell r="J532">
            <v>255</v>
          </cell>
        </row>
        <row r="533">
          <cell r="B533" t="str">
            <v>MUESTRA ALIMENTOS</v>
          </cell>
          <cell r="C533" t="str">
            <v>AL</v>
          </cell>
          <cell r="D533">
            <v>0</v>
          </cell>
          <cell r="J533" t="str">
            <v>MMPA</v>
          </cell>
        </row>
        <row r="534">
          <cell r="B534" t="str">
            <v>MUESTRA ALIMENTOS</v>
          </cell>
          <cell r="C534" t="str">
            <v>AL</v>
          </cell>
          <cell r="D534">
            <v>0</v>
          </cell>
          <cell r="J534" t="str">
            <v>MPA</v>
          </cell>
        </row>
        <row r="535">
          <cell r="B535" t="str">
            <v>MUESTRA CERVECERIA</v>
          </cell>
          <cell r="C535" t="str">
            <v>CE</v>
          </cell>
          <cell r="D535">
            <v>0</v>
          </cell>
          <cell r="J535" t="str">
            <v>MMPCE</v>
          </cell>
        </row>
        <row r="536">
          <cell r="B536" t="str">
            <v>MUESTRA CUERO</v>
          </cell>
          <cell r="C536" t="str">
            <v>CU</v>
          </cell>
          <cell r="D536">
            <v>0</v>
          </cell>
          <cell r="J536" t="str">
            <v>MMPC</v>
          </cell>
        </row>
        <row r="537">
          <cell r="B537" t="str">
            <v>MUESTRA CUERO</v>
          </cell>
          <cell r="C537" t="str">
            <v>CU</v>
          </cell>
          <cell r="D537">
            <v>0</v>
          </cell>
          <cell r="J537" t="str">
            <v>MPC</v>
          </cell>
        </row>
        <row r="538">
          <cell r="B538" t="str">
            <v>MUESTRA JUGOS</v>
          </cell>
          <cell r="C538" t="str">
            <v>JU</v>
          </cell>
          <cell r="D538">
            <v>0</v>
          </cell>
          <cell r="J538" t="str">
            <v>MMPJ</v>
          </cell>
        </row>
        <row r="539">
          <cell r="B539" t="str">
            <v>MUESTRA JUGOS</v>
          </cell>
          <cell r="C539" t="str">
            <v>JU</v>
          </cell>
          <cell r="D539">
            <v>0</v>
          </cell>
          <cell r="J539" t="str">
            <v>MPJ</v>
          </cell>
        </row>
        <row r="540">
          <cell r="B540" t="str">
            <v>MUESTRA PANIFICACION</v>
          </cell>
          <cell r="C540" t="str">
            <v>PN</v>
          </cell>
          <cell r="D540">
            <v>0</v>
          </cell>
          <cell r="J540" t="str">
            <v>MMPP</v>
          </cell>
        </row>
        <row r="541">
          <cell r="B541" t="str">
            <v>MUESTRA TEXTIL</v>
          </cell>
          <cell r="C541" t="str">
            <v>TE</v>
          </cell>
          <cell r="D541">
            <v>0</v>
          </cell>
          <cell r="J541" t="str">
            <v>MMPT</v>
          </cell>
        </row>
        <row r="542">
          <cell r="B542" t="str">
            <v>MUESTRA TEXTIL</v>
          </cell>
          <cell r="C542" t="str">
            <v>TE</v>
          </cell>
          <cell r="D542">
            <v>0.2</v>
          </cell>
          <cell r="J542" t="str">
            <v>MPT1</v>
          </cell>
        </row>
        <row r="543">
          <cell r="B543" t="str">
            <v>MUESTRA TEXTIL  CANCELADO</v>
          </cell>
          <cell r="C543" t="str">
            <v>TE</v>
          </cell>
          <cell r="D543">
            <v>0</v>
          </cell>
          <cell r="J543" t="str">
            <v>MPT</v>
          </cell>
        </row>
        <row r="544">
          <cell r="B544" t="str">
            <v>MUESTRAS TEXTIL</v>
          </cell>
          <cell r="C544" t="str">
            <v>TE</v>
          </cell>
          <cell r="D544">
            <v>0</v>
          </cell>
          <cell r="J544" t="str">
            <v>MMP0001</v>
          </cell>
        </row>
        <row r="545">
          <cell r="B545" t="str">
            <v>MUESTRAS VARIAS</v>
          </cell>
          <cell r="D545">
            <v>0</v>
          </cell>
          <cell r="J545" t="str">
            <v>MUESTRA</v>
          </cell>
        </row>
        <row r="546">
          <cell r="B546" t="str">
            <v>NARANJA HISPALUZ 2GL 185%</v>
          </cell>
          <cell r="C546" t="str">
            <v>TE</v>
          </cell>
          <cell r="D546">
            <v>0</v>
          </cell>
          <cell r="J546" t="str">
            <v>MP-0017</v>
          </cell>
        </row>
        <row r="547">
          <cell r="B547" t="str">
            <v>NARANJA HISPAMIN S 190%</v>
          </cell>
          <cell r="C547" t="str">
            <v>TE</v>
          </cell>
          <cell r="D547">
            <v>0</v>
          </cell>
          <cell r="J547" t="str">
            <v>PT-0105</v>
          </cell>
        </row>
        <row r="548">
          <cell r="B548" t="str">
            <v>NARANJA HISPAMIN S190%</v>
          </cell>
          <cell r="C548" t="str">
            <v>TE</v>
          </cell>
          <cell r="D548">
            <v>0</v>
          </cell>
          <cell r="J548" t="str">
            <v>MP-0016</v>
          </cell>
        </row>
        <row r="549">
          <cell r="B549" t="str">
            <v>NARANJA HISPASOL SUPRA 2NF 100</v>
          </cell>
          <cell r="C549" t="str">
            <v>TE</v>
          </cell>
          <cell r="D549">
            <v>0</v>
          </cell>
          <cell r="J549" t="str">
            <v>MP-0121</v>
          </cell>
        </row>
        <row r="550">
          <cell r="B550" t="str">
            <v>NARINGINASE</v>
          </cell>
          <cell r="C550" t="str">
            <v>JU</v>
          </cell>
          <cell r="D550">
            <v>0</v>
          </cell>
          <cell r="I550" t="str">
            <v>JGM0019</v>
          </cell>
          <cell r="J550">
            <v>256</v>
          </cell>
        </row>
        <row r="551">
          <cell r="B551" t="str">
            <v>NEGRO</v>
          </cell>
          <cell r="C551" t="str">
            <v>TE</v>
          </cell>
          <cell r="D551">
            <v>0</v>
          </cell>
          <cell r="I551" t="str">
            <v>TXM0045</v>
          </cell>
          <cell r="J551">
            <v>257</v>
          </cell>
        </row>
        <row r="552">
          <cell r="B552" t="str">
            <v>NEGRO HISPAMIN CA 1640%</v>
          </cell>
          <cell r="C552" t="str">
            <v>TE</v>
          </cell>
          <cell r="D552">
            <v>45</v>
          </cell>
          <cell r="J552" t="str">
            <v>MP-0023</v>
          </cell>
        </row>
        <row r="553">
          <cell r="B553" t="str">
            <v>NEGRO HISPAMIN CA1640%</v>
          </cell>
          <cell r="C553" t="str">
            <v>TE</v>
          </cell>
          <cell r="D553">
            <v>0</v>
          </cell>
          <cell r="J553" t="str">
            <v>PT-0038</v>
          </cell>
        </row>
        <row r="554">
          <cell r="B554" t="str">
            <v>NEGRO HISPAMIN CA1900%</v>
          </cell>
          <cell r="C554" t="str">
            <v>TE</v>
          </cell>
          <cell r="D554">
            <v>125</v>
          </cell>
          <cell r="J554" t="str">
            <v>MP-0015</v>
          </cell>
        </row>
        <row r="555">
          <cell r="B555" t="str">
            <v>NEGRO HISPAMINCA1900%</v>
          </cell>
          <cell r="C555" t="str">
            <v>TE</v>
          </cell>
          <cell r="D555">
            <v>0</v>
          </cell>
          <cell r="J555" t="str">
            <v>PT-0084</v>
          </cell>
        </row>
        <row r="556">
          <cell r="B556" t="str">
            <v>NEGRO HISPASOL A 150%</v>
          </cell>
          <cell r="C556" t="str">
            <v>TE</v>
          </cell>
          <cell r="D556">
            <v>0</v>
          </cell>
          <cell r="J556" t="str">
            <v>MP-0036</v>
          </cell>
        </row>
        <row r="557">
          <cell r="B557" t="str">
            <v>NEGRO HISPASOL SWBR 100%</v>
          </cell>
          <cell r="C557" t="str">
            <v>TE</v>
          </cell>
          <cell r="D557">
            <v>0</v>
          </cell>
          <cell r="J557" t="str">
            <v>MP-0109</v>
          </cell>
        </row>
        <row r="558">
          <cell r="B558" t="str">
            <v>NEUTRASE 0.8 L</v>
          </cell>
          <cell r="C558" t="str">
            <v>AL</v>
          </cell>
          <cell r="D558">
            <v>25</v>
          </cell>
          <cell r="J558" t="str">
            <v>MP-0166</v>
          </cell>
        </row>
        <row r="559">
          <cell r="B559" t="str">
            <v>NEUTRASE 0.8 L (MUESTRA)</v>
          </cell>
          <cell r="C559" t="str">
            <v>JU-F</v>
          </cell>
          <cell r="D559">
            <v>24.9</v>
          </cell>
          <cell r="J559" t="str">
            <v>MTRA 5</v>
          </cell>
        </row>
        <row r="560">
          <cell r="B560" t="str">
            <v>NEUTRASE 0.8L BREWQ</v>
          </cell>
          <cell r="C560" t="str">
            <v>CE-F</v>
          </cell>
          <cell r="D560">
            <v>25</v>
          </cell>
          <cell r="J560" t="str">
            <v>MP-0151</v>
          </cell>
        </row>
        <row r="561">
          <cell r="B561" t="str">
            <v>NEUTRASE 1.5 MG</v>
          </cell>
          <cell r="C561" t="str">
            <v>AL</v>
          </cell>
          <cell r="D561">
            <v>115.25</v>
          </cell>
          <cell r="I561" t="str">
            <v>ALM0006</v>
          </cell>
          <cell r="J561">
            <v>258</v>
          </cell>
        </row>
        <row r="562">
          <cell r="B562" t="str">
            <v>NEUTRASE 1.5 MG (CUARENTENA)</v>
          </cell>
          <cell r="C562" t="str">
            <v>AL</v>
          </cell>
          <cell r="D562">
            <v>0</v>
          </cell>
          <cell r="J562" t="str">
            <v>0258 B</v>
          </cell>
        </row>
        <row r="563">
          <cell r="B563" t="str">
            <v>NEUTRASE 1.5 MG (MUESTRA)</v>
          </cell>
          <cell r="C563" t="str">
            <v>AL</v>
          </cell>
          <cell r="D563">
            <v>0</v>
          </cell>
          <cell r="J563" t="str">
            <v>MTRA 1</v>
          </cell>
        </row>
        <row r="564">
          <cell r="B564" t="str">
            <v>NEUTRASE 5</v>
          </cell>
          <cell r="C564" t="str">
            <v>AL</v>
          </cell>
          <cell r="D564">
            <v>0</v>
          </cell>
          <cell r="I564" t="str">
            <v>ALM0001</v>
          </cell>
          <cell r="J564">
            <v>259</v>
          </cell>
        </row>
        <row r="565">
          <cell r="B565" t="str">
            <v>NEUTRAZIM 0.8 L</v>
          </cell>
          <cell r="C565" t="str">
            <v>CU</v>
          </cell>
          <cell r="D565">
            <v>0</v>
          </cell>
          <cell r="J565" t="str">
            <v>RE-0010</v>
          </cell>
        </row>
        <row r="566">
          <cell r="B566" t="str">
            <v>NITRATO DE SODIO</v>
          </cell>
          <cell r="C566" t="str">
            <v>TE</v>
          </cell>
          <cell r="D566">
            <v>0</v>
          </cell>
          <cell r="I566" t="str">
            <v>TXM0046</v>
          </cell>
          <cell r="J566">
            <v>260</v>
          </cell>
        </row>
        <row r="567">
          <cell r="B567" t="str">
            <v>NOOPADEX</v>
          </cell>
          <cell r="C567" t="str">
            <v>PN</v>
          </cell>
          <cell r="D567">
            <v>0</v>
          </cell>
          <cell r="I567" t="str">
            <v>PNP0025</v>
          </cell>
          <cell r="J567">
            <v>261</v>
          </cell>
        </row>
        <row r="568">
          <cell r="B568" t="str">
            <v>NOOPAZYME</v>
          </cell>
          <cell r="C568" t="str">
            <v>PN</v>
          </cell>
          <cell r="D568">
            <v>365.4</v>
          </cell>
          <cell r="I568" t="str">
            <v>PNM0017</v>
          </cell>
          <cell r="J568">
            <v>262</v>
          </cell>
        </row>
        <row r="569">
          <cell r="B569" t="str">
            <v>NOVAMYL 10000 BG</v>
          </cell>
          <cell r="C569" t="str">
            <v>PN</v>
          </cell>
          <cell r="D569">
            <v>1</v>
          </cell>
          <cell r="J569" t="str">
            <v>MP-0158</v>
          </cell>
        </row>
        <row r="570">
          <cell r="B570" t="str">
            <v>NOVAMYL 1500 MG</v>
          </cell>
          <cell r="C570" t="str">
            <v>PN</v>
          </cell>
          <cell r="D570">
            <v>0</v>
          </cell>
          <cell r="I570" t="str">
            <v>PNM0018</v>
          </cell>
          <cell r="J570">
            <v>263</v>
          </cell>
        </row>
        <row r="571">
          <cell r="B571" t="str">
            <v>NOVAMYL 1500 PT</v>
          </cell>
          <cell r="C571" t="str">
            <v>PN</v>
          </cell>
          <cell r="D571">
            <v>0</v>
          </cell>
          <cell r="I571" t="str">
            <v>PNP0005</v>
          </cell>
          <cell r="J571">
            <v>264</v>
          </cell>
        </row>
        <row r="572">
          <cell r="B572" t="str">
            <v>NOVAMYL CON BG</v>
          </cell>
          <cell r="C572" t="str">
            <v>PN</v>
          </cell>
          <cell r="D572">
            <v>14.134</v>
          </cell>
          <cell r="I572" t="str">
            <v>PNM0019</v>
          </cell>
          <cell r="J572">
            <v>265</v>
          </cell>
        </row>
        <row r="573">
          <cell r="B573" t="str">
            <v>NOVOBATE 100</v>
          </cell>
          <cell r="C573" t="str">
            <v>CU</v>
          </cell>
          <cell r="D573">
            <v>94.5</v>
          </cell>
          <cell r="I573" t="str">
            <v>CUM0010</v>
          </cell>
          <cell r="J573">
            <v>266</v>
          </cell>
        </row>
        <row r="574">
          <cell r="B574" t="str">
            <v>NOVOBATE WB</v>
          </cell>
          <cell r="C574" t="str">
            <v>CU</v>
          </cell>
          <cell r="D574">
            <v>40</v>
          </cell>
          <cell r="J574" t="str">
            <v>MP-0013</v>
          </cell>
        </row>
        <row r="575">
          <cell r="B575" t="str">
            <v>NOVOBATE WB (RECHAZADO)</v>
          </cell>
          <cell r="D575">
            <v>20</v>
          </cell>
          <cell r="J575" t="str">
            <v>MP-0013 B</v>
          </cell>
        </row>
        <row r="576">
          <cell r="B576" t="str">
            <v>NOVOCOR ABG</v>
          </cell>
          <cell r="C576" t="str">
            <v>CU</v>
          </cell>
          <cell r="D576">
            <v>47.3</v>
          </cell>
          <cell r="I576" t="str">
            <v>CUM0007</v>
          </cell>
          <cell r="J576">
            <v>267</v>
          </cell>
        </row>
        <row r="577">
          <cell r="B577" t="str">
            <v>NOVOCOR ADL</v>
          </cell>
          <cell r="C577" t="str">
            <v>CU</v>
          </cell>
          <cell r="D577">
            <v>2035.7</v>
          </cell>
          <cell r="I577" t="str">
            <v>CUM0008</v>
          </cell>
          <cell r="J577">
            <v>268</v>
          </cell>
        </row>
        <row r="578">
          <cell r="B578" t="str">
            <v>NOVOCOR ADL (MUESTRA)</v>
          </cell>
          <cell r="C578" t="str">
            <v>TE</v>
          </cell>
          <cell r="D578">
            <v>50</v>
          </cell>
          <cell r="J578" t="str">
            <v>MTRA 13</v>
          </cell>
        </row>
        <row r="579">
          <cell r="B579" t="str">
            <v>NOVOCOR ADL (PARA DESTRUCCION)</v>
          </cell>
          <cell r="C579" t="str">
            <v>TE</v>
          </cell>
          <cell r="D579">
            <v>0</v>
          </cell>
          <cell r="J579" t="str">
            <v>MTRA 8</v>
          </cell>
        </row>
        <row r="580">
          <cell r="B580" t="str">
            <v>NOVOCOR ADL (RECHAZADO)</v>
          </cell>
          <cell r="C580" t="str">
            <v>CU</v>
          </cell>
          <cell r="D580">
            <v>0</v>
          </cell>
          <cell r="J580" t="str">
            <v>0268 B</v>
          </cell>
        </row>
        <row r="581">
          <cell r="B581" t="str">
            <v>NOVOCOR AX</v>
          </cell>
          <cell r="C581" t="str">
            <v>CU</v>
          </cell>
          <cell r="D581">
            <v>832.8</v>
          </cell>
          <cell r="J581" t="str">
            <v>MP-0003</v>
          </cell>
        </row>
        <row r="582">
          <cell r="B582" t="str">
            <v>NOVOCOR SG</v>
          </cell>
          <cell r="C582" t="str">
            <v>CU</v>
          </cell>
          <cell r="D582">
            <v>5.5570000000000004</v>
          </cell>
          <cell r="I582" t="str">
            <v>CUM0005</v>
          </cell>
          <cell r="J582">
            <v>269</v>
          </cell>
        </row>
        <row r="583">
          <cell r="B583" t="str">
            <v>NOVOFERM 61</v>
          </cell>
          <cell r="C583" t="str">
            <v>JU-F</v>
          </cell>
          <cell r="D583">
            <v>0</v>
          </cell>
          <cell r="I583" t="str">
            <v>JGM0005</v>
          </cell>
          <cell r="J583">
            <v>270</v>
          </cell>
        </row>
        <row r="584">
          <cell r="B584" t="str">
            <v>NOVOPRIME 268 / DENILITE BASE</v>
          </cell>
          <cell r="C584" t="str">
            <v>TE</v>
          </cell>
          <cell r="D584">
            <v>767.01</v>
          </cell>
          <cell r="I584" t="str">
            <v>TXM0052</v>
          </cell>
          <cell r="J584">
            <v>277</v>
          </cell>
        </row>
        <row r="585">
          <cell r="B585" t="str">
            <v>NOVOPRIME A 378/DENIMAX  399 S</v>
          </cell>
          <cell r="C585" t="str">
            <v>TE</v>
          </cell>
          <cell r="D585">
            <v>0</v>
          </cell>
          <cell r="I585" t="str">
            <v>TXM0047</v>
          </cell>
          <cell r="J585">
            <v>271</v>
          </cell>
        </row>
        <row r="586">
          <cell r="B586" t="str">
            <v>NOVOPRIME A 388</v>
          </cell>
          <cell r="C586" t="str">
            <v>TE</v>
          </cell>
          <cell r="D586">
            <v>0</v>
          </cell>
          <cell r="I586" t="str">
            <v>TXM0048</v>
          </cell>
          <cell r="J586">
            <v>272</v>
          </cell>
        </row>
        <row r="587">
          <cell r="B587" t="str">
            <v>NOVOPRIME A 868</v>
          </cell>
          <cell r="C587" t="str">
            <v>TE</v>
          </cell>
          <cell r="D587">
            <v>413.8501</v>
          </cell>
          <cell r="I587" t="str">
            <v>TXM0115</v>
          </cell>
          <cell r="J587">
            <v>273</v>
          </cell>
        </row>
        <row r="588">
          <cell r="B588" t="str">
            <v>NOVOPRIME A 966</v>
          </cell>
          <cell r="C588" t="str">
            <v>TE</v>
          </cell>
          <cell r="D588">
            <v>60.2</v>
          </cell>
          <cell r="I588" t="str">
            <v>TXM0049</v>
          </cell>
          <cell r="J588">
            <v>274</v>
          </cell>
        </row>
        <row r="589">
          <cell r="B589" t="str">
            <v>NOVOPRIME B 969</v>
          </cell>
          <cell r="C589" t="str">
            <v>TE</v>
          </cell>
          <cell r="D589">
            <v>0</v>
          </cell>
          <cell r="I589" t="str">
            <v>TXM0103</v>
          </cell>
          <cell r="J589">
            <v>275</v>
          </cell>
        </row>
        <row r="590">
          <cell r="B590" t="str">
            <v>NOVOPRIME B959</v>
          </cell>
          <cell r="C590" t="str">
            <v>TE</v>
          </cell>
          <cell r="D590">
            <v>0</v>
          </cell>
          <cell r="I590" t="str">
            <v>TXM0051</v>
          </cell>
          <cell r="J590">
            <v>276</v>
          </cell>
        </row>
        <row r="591">
          <cell r="B591" t="str">
            <v>NOVOPRIME F258 (RECHAZADO)</v>
          </cell>
          <cell r="C591" t="str">
            <v>TE</v>
          </cell>
          <cell r="D591">
            <v>0</v>
          </cell>
          <cell r="J591" t="str">
            <v>0278B</v>
          </cell>
        </row>
        <row r="592">
          <cell r="B592" t="str">
            <v>NOVOPRIME F258 / DENILITE II  ASSIST</v>
          </cell>
          <cell r="C592" t="str">
            <v>TE</v>
          </cell>
          <cell r="D592">
            <v>533.80020000000002</v>
          </cell>
          <cell r="I592" t="str">
            <v>TXM0053</v>
          </cell>
          <cell r="J592">
            <v>278</v>
          </cell>
        </row>
        <row r="593">
          <cell r="B593" t="str">
            <v>NOVOPRIME M 718</v>
          </cell>
          <cell r="C593" t="str">
            <v>TE</v>
          </cell>
          <cell r="D593">
            <v>0</v>
          </cell>
          <cell r="I593" t="str">
            <v>TXM0136</v>
          </cell>
          <cell r="J593">
            <v>279</v>
          </cell>
        </row>
        <row r="594">
          <cell r="B594" t="str">
            <v>NOVOSHAPE</v>
          </cell>
          <cell r="C594" t="str">
            <v>AL-F</v>
          </cell>
          <cell r="D594">
            <v>851</v>
          </cell>
          <cell r="I594" t="str">
            <v>JGM0006</v>
          </cell>
          <cell r="J594">
            <v>280</v>
          </cell>
        </row>
        <row r="595">
          <cell r="B595" t="str">
            <v>NOVOSHAPE</v>
          </cell>
          <cell r="C595" t="str">
            <v>AL-F</v>
          </cell>
          <cell r="D595">
            <v>0</v>
          </cell>
          <cell r="J595" t="str">
            <v>PT-0072</v>
          </cell>
        </row>
        <row r="596">
          <cell r="B596" t="str">
            <v>NOVOSHAPE (PARA MUESTRAS)</v>
          </cell>
          <cell r="C596" t="str">
            <v>JU-F</v>
          </cell>
          <cell r="D596">
            <v>25.3</v>
          </cell>
          <cell r="J596" t="str">
            <v>MTRA 3</v>
          </cell>
        </row>
        <row r="597">
          <cell r="B597" t="str">
            <v>NOVOZYM 29071</v>
          </cell>
          <cell r="C597" t="str">
            <v>JU</v>
          </cell>
          <cell r="D597">
            <v>0</v>
          </cell>
          <cell r="I597" t="str">
            <v>TXM0054</v>
          </cell>
          <cell r="J597">
            <v>281</v>
          </cell>
        </row>
        <row r="598">
          <cell r="B598" t="str">
            <v>NOVOZYM 33095</v>
          </cell>
          <cell r="C598" t="str">
            <v>JU-F</v>
          </cell>
          <cell r="D598">
            <v>0</v>
          </cell>
          <cell r="I598" t="str">
            <v>MUM0095</v>
          </cell>
          <cell r="J598">
            <v>282</v>
          </cell>
        </row>
        <row r="599">
          <cell r="B599" t="str">
            <v>NOVOZYM 33102</v>
          </cell>
          <cell r="C599" t="str">
            <v>CE-F</v>
          </cell>
          <cell r="D599">
            <v>50</v>
          </cell>
          <cell r="J599" t="str">
            <v>MP-0038</v>
          </cell>
        </row>
        <row r="600">
          <cell r="B600" t="str">
            <v>NOVOZYM 33103</v>
          </cell>
          <cell r="C600" t="str">
            <v>CE-F</v>
          </cell>
          <cell r="D600">
            <v>25</v>
          </cell>
          <cell r="J600" t="str">
            <v>MP-0040</v>
          </cell>
        </row>
        <row r="601">
          <cell r="B601" t="str">
            <v>NOVOZYM 37071</v>
          </cell>
          <cell r="C601" t="str">
            <v>JU-F</v>
          </cell>
          <cell r="D601">
            <v>48.66</v>
          </cell>
          <cell r="I601" t="str">
            <v>MUM0096</v>
          </cell>
          <cell r="J601">
            <v>283</v>
          </cell>
        </row>
        <row r="602">
          <cell r="B602" t="str">
            <v>NOVOZYM 435</v>
          </cell>
          <cell r="C602" t="str">
            <v>AL-F</v>
          </cell>
          <cell r="D602">
            <v>0</v>
          </cell>
          <cell r="J602" t="str">
            <v>MP-0054</v>
          </cell>
        </row>
        <row r="603">
          <cell r="B603" t="str">
            <v>NOVOZYM 59039</v>
          </cell>
          <cell r="C603" t="str">
            <v>TE</v>
          </cell>
          <cell r="D603">
            <v>325</v>
          </cell>
          <cell r="J603" t="str">
            <v>MP-0117</v>
          </cell>
        </row>
        <row r="604">
          <cell r="B604" t="str">
            <v>NOVOZYM LTC</v>
          </cell>
          <cell r="C604" t="str">
            <v>TE</v>
          </cell>
          <cell r="D604">
            <v>0</v>
          </cell>
          <cell r="I604" t="str">
            <v>TXM0106</v>
          </cell>
          <cell r="J604">
            <v>284</v>
          </cell>
        </row>
        <row r="605">
          <cell r="B605" t="str">
            <v>NOVOZYME DEN</v>
          </cell>
          <cell r="C605" t="str">
            <v>TE</v>
          </cell>
          <cell r="D605">
            <v>0</v>
          </cell>
          <cell r="I605" t="str">
            <v>TXM0116</v>
          </cell>
          <cell r="J605">
            <v>285</v>
          </cell>
        </row>
        <row r="606">
          <cell r="B606" t="str">
            <v>NS 33160</v>
          </cell>
          <cell r="C606" t="str">
            <v>TE-F</v>
          </cell>
          <cell r="D606">
            <v>25</v>
          </cell>
          <cell r="J606" t="str">
            <v>MP-0067</v>
          </cell>
        </row>
        <row r="607">
          <cell r="B607" t="str">
            <v>NS27047</v>
          </cell>
          <cell r="C607" t="str">
            <v>TR</v>
          </cell>
          <cell r="D607">
            <v>0</v>
          </cell>
          <cell r="J607" t="str">
            <v>RE-0002</v>
          </cell>
        </row>
        <row r="608">
          <cell r="B608" t="str">
            <v>NS33095</v>
          </cell>
          <cell r="C608" t="str">
            <v>JU</v>
          </cell>
          <cell r="D608">
            <v>0</v>
          </cell>
          <cell r="J608" t="str">
            <v>RE-0004</v>
          </cell>
        </row>
        <row r="609">
          <cell r="B609" t="str">
            <v>NS35010</v>
          </cell>
          <cell r="C609" t="str">
            <v>PN</v>
          </cell>
          <cell r="D609">
            <v>0</v>
          </cell>
          <cell r="J609" t="str">
            <v>PT-0106</v>
          </cell>
        </row>
        <row r="610">
          <cell r="B610" t="str">
            <v>NUE 12 MG</v>
          </cell>
          <cell r="C610" t="str">
            <v>CU</v>
          </cell>
          <cell r="D610">
            <v>99.4</v>
          </cell>
          <cell r="I610" t="str">
            <v>CUM0003</v>
          </cell>
          <cell r="J610">
            <v>286</v>
          </cell>
        </row>
        <row r="611">
          <cell r="B611" t="str">
            <v>NUEVO</v>
          </cell>
          <cell r="D611">
            <v>0</v>
          </cell>
          <cell r="J611" t="str">
            <v>MP-0159</v>
          </cell>
        </row>
        <row r="612">
          <cell r="B612" t="str">
            <v>OPTIWHITE N PLUS</v>
          </cell>
          <cell r="C612" t="str">
            <v>TE</v>
          </cell>
          <cell r="D612">
            <v>200</v>
          </cell>
          <cell r="J612" t="str">
            <v>PT-0096</v>
          </cell>
        </row>
        <row r="613">
          <cell r="B613" t="str">
            <v>OPW NEUTRA G</v>
          </cell>
          <cell r="C613" t="str">
            <v>TE</v>
          </cell>
          <cell r="D613">
            <v>0</v>
          </cell>
          <cell r="I613" t="str">
            <v>TXM0055</v>
          </cell>
          <cell r="J613">
            <v>287</v>
          </cell>
        </row>
        <row r="614">
          <cell r="B614" t="str">
            <v>PAGO DE GASTOS POR REPROCESO DE PROD TER</v>
          </cell>
          <cell r="C614" t="str">
            <v>SR</v>
          </cell>
          <cell r="D614">
            <v>0</v>
          </cell>
          <cell r="J614" t="str">
            <v>SR-022</v>
          </cell>
        </row>
        <row r="615">
          <cell r="B615" t="str">
            <v>PALATASE 20000 L</v>
          </cell>
          <cell r="C615" t="str">
            <v>AL-F</v>
          </cell>
          <cell r="D615">
            <v>15</v>
          </cell>
          <cell r="J615" t="str">
            <v>MP-0001</v>
          </cell>
        </row>
        <row r="616">
          <cell r="B616" t="str">
            <v>PALSGARD 3426</v>
          </cell>
          <cell r="C616" t="str">
            <v>PN</v>
          </cell>
          <cell r="D616">
            <v>32.3001</v>
          </cell>
          <cell r="J616">
            <v>288</v>
          </cell>
        </row>
        <row r="617">
          <cell r="B617" t="str">
            <v>PANZEA BG</v>
          </cell>
          <cell r="C617" t="str">
            <v>PN</v>
          </cell>
          <cell r="D617">
            <v>352.36599999999999</v>
          </cell>
          <cell r="J617" t="str">
            <v>MP-0150</v>
          </cell>
        </row>
        <row r="618">
          <cell r="B618" t="str">
            <v>PATHE BIOSOL</v>
          </cell>
          <cell r="C618" t="str">
            <v>TE</v>
          </cell>
          <cell r="D618">
            <v>0</v>
          </cell>
          <cell r="I618" t="str">
            <v>TXP0145</v>
          </cell>
          <cell r="J618">
            <v>289</v>
          </cell>
        </row>
        <row r="619">
          <cell r="B619" t="str">
            <v>PCLIN1</v>
          </cell>
          <cell r="C619" t="str">
            <v>CU</v>
          </cell>
          <cell r="D619">
            <v>0</v>
          </cell>
          <cell r="I619" t="str">
            <v>CUP0013</v>
          </cell>
          <cell r="J619">
            <v>290</v>
          </cell>
        </row>
        <row r="620">
          <cell r="B620" t="str">
            <v>PECTINA GENPECTIN B  RAPID SET</v>
          </cell>
          <cell r="C620" t="str">
            <v>AL</v>
          </cell>
          <cell r="D620">
            <v>23</v>
          </cell>
          <cell r="I620" t="str">
            <v>ALM0030</v>
          </cell>
          <cell r="J620">
            <v>291</v>
          </cell>
        </row>
        <row r="621">
          <cell r="B621" t="str">
            <v>PECTINEX CLEAR</v>
          </cell>
          <cell r="C621" t="str">
            <v>JU</v>
          </cell>
          <cell r="D621">
            <v>0</v>
          </cell>
          <cell r="J621" t="str">
            <v>PT-0130</v>
          </cell>
        </row>
        <row r="622">
          <cell r="B622" t="str">
            <v>PECTINEX CLEAR (EQUIVALENTE A 58 KG)</v>
          </cell>
          <cell r="C622" t="str">
            <v>JU</v>
          </cell>
          <cell r="D622">
            <v>0</v>
          </cell>
          <cell r="I622" t="str">
            <v>JGM0008</v>
          </cell>
          <cell r="J622">
            <v>292</v>
          </cell>
        </row>
        <row r="623">
          <cell r="B623" t="str">
            <v>PECTINEX SMASH XXL (ABIERTO)</v>
          </cell>
          <cell r="C623" t="str">
            <v>JU-F</v>
          </cell>
          <cell r="D623">
            <v>27.48</v>
          </cell>
          <cell r="I623" t="str">
            <v>JGM0015</v>
          </cell>
          <cell r="J623">
            <v>293</v>
          </cell>
        </row>
        <row r="624">
          <cell r="B624" t="str">
            <v>PECTINEX SMASH XXL 20 KG</v>
          </cell>
          <cell r="C624" t="str">
            <v>JU-F</v>
          </cell>
          <cell r="D624">
            <v>0</v>
          </cell>
          <cell r="J624" t="str">
            <v>MP-0155</v>
          </cell>
        </row>
        <row r="625">
          <cell r="B625" t="str">
            <v>PECTINEX UF</v>
          </cell>
          <cell r="C625" t="str">
            <v>JU-F</v>
          </cell>
          <cell r="D625">
            <v>0</v>
          </cell>
          <cell r="I625" t="str">
            <v>JGM0014</v>
          </cell>
          <cell r="J625">
            <v>294</v>
          </cell>
        </row>
        <row r="626">
          <cell r="B626" t="str">
            <v>PECTINEX UF</v>
          </cell>
          <cell r="C626" t="str">
            <v>JU</v>
          </cell>
          <cell r="D626">
            <v>0</v>
          </cell>
          <cell r="J626" t="str">
            <v>PT-0095</v>
          </cell>
        </row>
        <row r="627">
          <cell r="B627" t="str">
            <v>PECTINEX ULTRA  CLEAR 20 KG</v>
          </cell>
          <cell r="C627" t="str">
            <v>JU-F</v>
          </cell>
          <cell r="D627">
            <v>20</v>
          </cell>
          <cell r="I627" t="str">
            <v>JGM0022</v>
          </cell>
          <cell r="J627">
            <v>295</v>
          </cell>
        </row>
        <row r="628">
          <cell r="B628" t="str">
            <v>PECTINEX ULTRA AFP</v>
          </cell>
          <cell r="C628" t="str">
            <v>JU-F</v>
          </cell>
          <cell r="D628">
            <v>28.4</v>
          </cell>
          <cell r="I628" t="str">
            <v>JGM0021</v>
          </cell>
          <cell r="J628">
            <v>296</v>
          </cell>
        </row>
        <row r="629">
          <cell r="B629" t="str">
            <v>PECTINEX ULTRA CLEAR</v>
          </cell>
          <cell r="C629" t="str">
            <v>JU</v>
          </cell>
          <cell r="D629">
            <v>0</v>
          </cell>
          <cell r="J629" t="str">
            <v>PT-0050</v>
          </cell>
        </row>
        <row r="630">
          <cell r="B630" t="str">
            <v>PECTINEX ULTRA COLOR</v>
          </cell>
          <cell r="C630" t="str">
            <v>JU-F</v>
          </cell>
          <cell r="I630" t="str">
            <v>JGM0023</v>
          </cell>
          <cell r="J630">
            <v>297</v>
          </cell>
        </row>
        <row r="631">
          <cell r="B631" t="str">
            <v>PECTINEX ULTRA COLOR</v>
          </cell>
          <cell r="C631" t="str">
            <v>JU-F</v>
          </cell>
          <cell r="D631">
            <v>0</v>
          </cell>
          <cell r="J631" t="str">
            <v>PT-0083</v>
          </cell>
        </row>
        <row r="632">
          <cell r="B632" t="str">
            <v>PECTINEX ULTRA COLOR 20 KG</v>
          </cell>
          <cell r="C632" t="str">
            <v>JU-F</v>
          </cell>
          <cell r="D632">
            <v>0</v>
          </cell>
          <cell r="J632" t="str">
            <v>MP-0147</v>
          </cell>
        </row>
        <row r="633">
          <cell r="B633" t="str">
            <v>PECTINEX ULTRA OLIO</v>
          </cell>
          <cell r="C633" t="str">
            <v>JU-F</v>
          </cell>
          <cell r="D633">
            <v>1120</v>
          </cell>
          <cell r="J633" t="str">
            <v>MP-0153</v>
          </cell>
        </row>
        <row r="634">
          <cell r="B634" t="str">
            <v>PECTINEX ULTRA PULP</v>
          </cell>
          <cell r="C634" t="str">
            <v>JU-F</v>
          </cell>
          <cell r="D634">
            <v>4560</v>
          </cell>
          <cell r="J634" t="str">
            <v>MP-0146</v>
          </cell>
        </row>
        <row r="635">
          <cell r="B635" t="str">
            <v>PECTINEX ULTRA SPL</v>
          </cell>
          <cell r="C635" t="str">
            <v>JU-F</v>
          </cell>
          <cell r="D635">
            <v>1960</v>
          </cell>
          <cell r="I635" t="str">
            <v>JGP0004</v>
          </cell>
          <cell r="J635">
            <v>298</v>
          </cell>
        </row>
        <row r="636">
          <cell r="B636" t="str">
            <v>PECTINEX ULTRA SPL (PARA DESTRUCCION)</v>
          </cell>
          <cell r="C636" t="str">
            <v>JU</v>
          </cell>
          <cell r="D636">
            <v>0</v>
          </cell>
          <cell r="J636" t="str">
            <v>MTRA 6</v>
          </cell>
        </row>
        <row r="637">
          <cell r="B637" t="str">
            <v>PECTINEX YIELDMASH</v>
          </cell>
          <cell r="C637" t="str">
            <v>JU-F</v>
          </cell>
          <cell r="D637">
            <v>0</v>
          </cell>
          <cell r="I637" t="str">
            <v>JGM0017</v>
          </cell>
          <cell r="J637">
            <v>299</v>
          </cell>
        </row>
        <row r="638">
          <cell r="B638" t="str">
            <v>PECTINEX YIELDMASH EXTRA</v>
          </cell>
          <cell r="C638" t="str">
            <v>JU-F</v>
          </cell>
          <cell r="D638">
            <v>0</v>
          </cell>
          <cell r="J638" t="str">
            <v>MP-0030</v>
          </cell>
        </row>
        <row r="639">
          <cell r="B639" t="str">
            <v>PEG 4000 POLVO</v>
          </cell>
          <cell r="C639" t="str">
            <v>TE</v>
          </cell>
          <cell r="D639">
            <v>100</v>
          </cell>
          <cell r="I639" t="str">
            <v>TXM0057</v>
          </cell>
          <cell r="J639">
            <v>307</v>
          </cell>
        </row>
        <row r="640">
          <cell r="B640" t="str">
            <v>PELAMBRE TS PLUS</v>
          </cell>
          <cell r="C640" t="str">
            <v>CU</v>
          </cell>
          <cell r="D640">
            <v>0</v>
          </cell>
          <cell r="J640" t="str">
            <v>PT-0120</v>
          </cell>
        </row>
        <row r="641">
          <cell r="B641" t="str">
            <v>PELICULA PLASTICA ADHERIBLE</v>
          </cell>
          <cell r="C641" t="str">
            <v>EM</v>
          </cell>
          <cell r="D641">
            <v>0</v>
          </cell>
          <cell r="J641" t="str">
            <v>EM-020</v>
          </cell>
        </row>
        <row r="642">
          <cell r="B642" t="str">
            <v>PENFORPEN PLUS MG</v>
          </cell>
          <cell r="C642" t="str">
            <v>TR</v>
          </cell>
          <cell r="D642">
            <v>74.64</v>
          </cell>
          <cell r="J642" t="str">
            <v>MP-0064</v>
          </cell>
        </row>
        <row r="643">
          <cell r="B643" t="str">
            <v>PENTOPAN 500BG</v>
          </cell>
          <cell r="C643" t="str">
            <v>PN</v>
          </cell>
          <cell r="D643">
            <v>0</v>
          </cell>
          <cell r="I643" t="str">
            <v>PNM0022</v>
          </cell>
          <cell r="J643">
            <v>300</v>
          </cell>
        </row>
        <row r="644">
          <cell r="B644" t="str">
            <v>PENTOPAN MONO BG</v>
          </cell>
          <cell r="C644" t="str">
            <v>PN</v>
          </cell>
          <cell r="D644">
            <v>1E-4</v>
          </cell>
          <cell r="I644" t="str">
            <v>PNM0023</v>
          </cell>
          <cell r="J644">
            <v>301</v>
          </cell>
        </row>
        <row r="645">
          <cell r="B645" t="str">
            <v>PENTOPAN PLUS BG</v>
          </cell>
          <cell r="C645" t="str">
            <v>PN</v>
          </cell>
          <cell r="D645">
            <v>0</v>
          </cell>
          <cell r="I645" t="str">
            <v>PNM0024</v>
          </cell>
          <cell r="J645">
            <v>302</v>
          </cell>
        </row>
        <row r="646">
          <cell r="B646" t="str">
            <v>PERBORATO DE SODIO</v>
          </cell>
          <cell r="C646" t="str">
            <v>TE</v>
          </cell>
          <cell r="D646">
            <v>81.400000000000006</v>
          </cell>
          <cell r="I646" t="str">
            <v>TXM0134</v>
          </cell>
          <cell r="J646">
            <v>303</v>
          </cell>
        </row>
        <row r="647">
          <cell r="B647" t="str">
            <v>PERCARBONTO DE SODIO</v>
          </cell>
          <cell r="C647" t="str">
            <v>TE</v>
          </cell>
          <cell r="D647">
            <v>45.3</v>
          </cell>
          <cell r="J647" t="str">
            <v>MP-0119</v>
          </cell>
        </row>
        <row r="648">
          <cell r="B648" t="str">
            <v>PEROXIDO DE CALCIO</v>
          </cell>
          <cell r="C648" t="str">
            <v>TE</v>
          </cell>
          <cell r="D648">
            <v>86.3</v>
          </cell>
          <cell r="I648" t="str">
            <v>TXM0056</v>
          </cell>
          <cell r="J648">
            <v>304</v>
          </cell>
        </row>
        <row r="649">
          <cell r="B649" t="str">
            <v>PERSULFATO DE AMONIO</v>
          </cell>
          <cell r="C649" t="str">
            <v>TE</v>
          </cell>
          <cell r="D649">
            <v>0</v>
          </cell>
          <cell r="J649" t="str">
            <v>MP-0152</v>
          </cell>
        </row>
        <row r="650">
          <cell r="B650" t="str">
            <v>PIGMENTO AZUL</v>
          </cell>
          <cell r="C650" t="str">
            <v>TE</v>
          </cell>
          <cell r="D650">
            <v>0</v>
          </cell>
          <cell r="J650" t="str">
            <v>PT-0099</v>
          </cell>
        </row>
        <row r="651">
          <cell r="B651" t="str">
            <v>PIGMENTO BRILLANTE HISPASOL 4GL 185%</v>
          </cell>
          <cell r="C651" t="str">
            <v>TE</v>
          </cell>
          <cell r="D651">
            <v>0</v>
          </cell>
          <cell r="J651" t="str">
            <v>PT-0100</v>
          </cell>
        </row>
        <row r="652">
          <cell r="B652" t="str">
            <v>PIGMENTO NEGRO</v>
          </cell>
          <cell r="C652" t="str">
            <v>TE</v>
          </cell>
          <cell r="D652">
            <v>0</v>
          </cell>
          <cell r="J652" t="str">
            <v>PT-0098</v>
          </cell>
        </row>
        <row r="653">
          <cell r="B653" t="str">
            <v>PLACA MAGNETICA MODELO PM2P 1210-CR</v>
          </cell>
          <cell r="D653">
            <v>0</v>
          </cell>
          <cell r="J653" t="str">
            <v>SR-025</v>
          </cell>
        </row>
        <row r="654">
          <cell r="B654" t="str">
            <v>POLISOFT P20</v>
          </cell>
          <cell r="C654" t="str">
            <v>TE</v>
          </cell>
          <cell r="D654">
            <v>0</v>
          </cell>
          <cell r="I654" t="str">
            <v>TXP0109</v>
          </cell>
          <cell r="J654">
            <v>305</v>
          </cell>
        </row>
        <row r="655">
          <cell r="B655" t="str">
            <v>POLYCLAR 10</v>
          </cell>
          <cell r="C655" t="str">
            <v>CE</v>
          </cell>
          <cell r="D655">
            <v>0</v>
          </cell>
          <cell r="I655" t="str">
            <v>CVP0001</v>
          </cell>
          <cell r="J655">
            <v>306</v>
          </cell>
        </row>
        <row r="656">
          <cell r="B656" t="str">
            <v>POR PERDIDA TOTAL POR ROBO</v>
          </cell>
          <cell r="D656">
            <v>0</v>
          </cell>
          <cell r="J656" t="str">
            <v>INDEMNIZACION</v>
          </cell>
        </row>
        <row r="657">
          <cell r="B657" t="str">
            <v>PORRON 1 LT</v>
          </cell>
          <cell r="C657" t="str">
            <v>EM</v>
          </cell>
          <cell r="D657">
            <v>0</v>
          </cell>
          <cell r="J657" t="str">
            <v>EM-014</v>
          </cell>
        </row>
        <row r="658">
          <cell r="B658" t="str">
            <v>PORRON 10</v>
          </cell>
          <cell r="C658" t="str">
            <v>EM</v>
          </cell>
          <cell r="D658">
            <v>0</v>
          </cell>
          <cell r="I658" t="str">
            <v>BEMM0014</v>
          </cell>
          <cell r="J658" t="str">
            <v>EM-006</v>
          </cell>
        </row>
        <row r="659">
          <cell r="B659" t="str">
            <v>PORRON 25LT</v>
          </cell>
          <cell r="C659" t="str">
            <v>EM</v>
          </cell>
          <cell r="D659">
            <v>12</v>
          </cell>
          <cell r="I659" t="str">
            <v>BEMM0015</v>
          </cell>
          <cell r="J659" t="str">
            <v>EM-007</v>
          </cell>
        </row>
        <row r="660">
          <cell r="B660" t="str">
            <v>PORRON 4</v>
          </cell>
          <cell r="C660" t="str">
            <v>EM</v>
          </cell>
          <cell r="D660">
            <v>18</v>
          </cell>
          <cell r="I660" t="str">
            <v>BEMM0016</v>
          </cell>
          <cell r="J660" t="str">
            <v>EM-008</v>
          </cell>
        </row>
        <row r="661">
          <cell r="B661" t="str">
            <v>PORRON 5 LT</v>
          </cell>
          <cell r="C661" t="str">
            <v>EM</v>
          </cell>
          <cell r="D661">
            <v>0</v>
          </cell>
          <cell r="I661" t="str">
            <v>BEMM0018</v>
          </cell>
          <cell r="J661" t="str">
            <v>EM-010</v>
          </cell>
        </row>
        <row r="662">
          <cell r="B662" t="str">
            <v>PORRON 50</v>
          </cell>
          <cell r="C662" t="str">
            <v>EM</v>
          </cell>
          <cell r="D662">
            <v>29</v>
          </cell>
          <cell r="I662" t="str">
            <v>BEMM0017</v>
          </cell>
          <cell r="J662" t="str">
            <v>EM-009</v>
          </cell>
        </row>
        <row r="663">
          <cell r="B663" t="str">
            <v>PREMEZCLA CDM17</v>
          </cell>
          <cell r="C663" t="str">
            <v>AL</v>
          </cell>
          <cell r="D663">
            <v>0</v>
          </cell>
          <cell r="J663" t="str">
            <v>PT-0059</v>
          </cell>
        </row>
        <row r="664">
          <cell r="B664" t="str">
            <v>PREMEZCLA CDM17 GRUMA</v>
          </cell>
          <cell r="C664" t="str">
            <v>AL</v>
          </cell>
          <cell r="D664">
            <v>0</v>
          </cell>
          <cell r="J664" t="str">
            <v>PT-0009</v>
          </cell>
        </row>
        <row r="665">
          <cell r="B665" t="str">
            <v>PRIDE LUB HC</v>
          </cell>
          <cell r="C665" t="str">
            <v>TE</v>
          </cell>
          <cell r="D665">
            <v>0</v>
          </cell>
          <cell r="J665" t="str">
            <v>MP-0047</v>
          </cell>
        </row>
        <row r="666">
          <cell r="B666" t="str">
            <v>PRO ACID</v>
          </cell>
          <cell r="C666" t="str">
            <v>CU</v>
          </cell>
          <cell r="D666">
            <v>0</v>
          </cell>
          <cell r="J666" t="str">
            <v>PT-0159</v>
          </cell>
        </row>
        <row r="667">
          <cell r="B667" t="str">
            <v>PROMOZYME D2   (30 kg)</v>
          </cell>
          <cell r="C667" t="str">
            <v>AL</v>
          </cell>
          <cell r="D667">
            <v>0</v>
          </cell>
          <cell r="J667" t="str">
            <v>MP-0053</v>
          </cell>
        </row>
        <row r="668">
          <cell r="B668" t="str">
            <v>PROPIONATO DE SODIO</v>
          </cell>
          <cell r="C668" t="str">
            <v>PN</v>
          </cell>
          <cell r="D668">
            <v>20</v>
          </cell>
          <cell r="I668" t="str">
            <v>ALM0028</v>
          </cell>
          <cell r="J668">
            <v>308</v>
          </cell>
        </row>
        <row r="669">
          <cell r="B669" t="str">
            <v>PROTAMEX</v>
          </cell>
          <cell r="C669" t="str">
            <v>AL</v>
          </cell>
          <cell r="D669">
            <v>46.140999999999998</v>
          </cell>
          <cell r="I669" t="str">
            <v>ALM0025</v>
          </cell>
          <cell r="J669">
            <v>309</v>
          </cell>
        </row>
        <row r="670">
          <cell r="B670" t="str">
            <v>PROTOREZ</v>
          </cell>
          <cell r="C670" t="str">
            <v>TE</v>
          </cell>
          <cell r="D670">
            <v>0</v>
          </cell>
          <cell r="I670" t="str">
            <v>TXM0058</v>
          </cell>
          <cell r="J670">
            <v>310</v>
          </cell>
        </row>
        <row r="671">
          <cell r="B671" t="str">
            <v>PROZYME NT50</v>
          </cell>
          <cell r="C671" t="str">
            <v>AL</v>
          </cell>
          <cell r="D671">
            <v>0</v>
          </cell>
          <cell r="J671" t="str">
            <v>PT-0067</v>
          </cell>
        </row>
        <row r="672">
          <cell r="B672" t="str">
            <v>PRYCAR2</v>
          </cell>
          <cell r="C672" t="str">
            <v>AL</v>
          </cell>
          <cell r="D672">
            <v>0</v>
          </cell>
          <cell r="J672" t="str">
            <v>PT-0124</v>
          </cell>
        </row>
        <row r="673">
          <cell r="B673" t="str">
            <v>PYRASE 250 MG</v>
          </cell>
          <cell r="C673" t="str">
            <v>CU</v>
          </cell>
          <cell r="D673">
            <v>269.32499999999999</v>
          </cell>
          <cell r="I673" t="str">
            <v>CUM0004</v>
          </cell>
          <cell r="J673">
            <v>312</v>
          </cell>
        </row>
        <row r="674">
          <cell r="B674" t="str">
            <v>QUALYBAC (RECHAZADO)</v>
          </cell>
          <cell r="C674" t="str">
            <v>TE</v>
          </cell>
          <cell r="D674">
            <v>0</v>
          </cell>
          <cell r="I674" t="str">
            <v>TXM0060</v>
          </cell>
          <cell r="J674">
            <v>313</v>
          </cell>
        </row>
        <row r="675">
          <cell r="B675" t="str">
            <v>QUIMASIL RN AF</v>
          </cell>
          <cell r="C675" t="str">
            <v>TE</v>
          </cell>
          <cell r="D675">
            <v>45</v>
          </cell>
          <cell r="J675" t="str">
            <v>MTRA 21</v>
          </cell>
        </row>
        <row r="676">
          <cell r="B676" t="str">
            <v>QUIMASIL SHC</v>
          </cell>
          <cell r="C676" t="str">
            <v>TE</v>
          </cell>
          <cell r="D676">
            <v>45</v>
          </cell>
          <cell r="J676" t="str">
            <v>MTRA 20</v>
          </cell>
        </row>
        <row r="677">
          <cell r="B677" t="str">
            <v>QUIMATEX OZ/1</v>
          </cell>
          <cell r="C677" t="str">
            <v>TE</v>
          </cell>
          <cell r="D677">
            <v>20</v>
          </cell>
          <cell r="J677" t="str">
            <v>MTRA 22</v>
          </cell>
        </row>
        <row r="678">
          <cell r="B678" t="str">
            <v>REDIBLOCK PC CON</v>
          </cell>
          <cell r="C678" t="str">
            <v>TE</v>
          </cell>
          <cell r="D678">
            <v>0</v>
          </cell>
          <cell r="I678" t="str">
            <v>TXP0064</v>
          </cell>
          <cell r="J678">
            <v>314</v>
          </cell>
        </row>
        <row r="679">
          <cell r="B679" t="str">
            <v>REDUZYME OX</v>
          </cell>
          <cell r="C679" t="str">
            <v>TE</v>
          </cell>
          <cell r="D679">
            <v>0</v>
          </cell>
          <cell r="J679" t="str">
            <v>PT-0070</v>
          </cell>
        </row>
        <row r="680">
          <cell r="B680" t="str">
            <v>REDUZYME OX PLUS</v>
          </cell>
          <cell r="C680" t="str">
            <v>TE</v>
          </cell>
          <cell r="D680">
            <v>0</v>
          </cell>
          <cell r="J680" t="str">
            <v>PT-0091</v>
          </cell>
        </row>
        <row r="681">
          <cell r="B681" t="str">
            <v>REENVASES</v>
          </cell>
          <cell r="C681" t="str">
            <v>SR</v>
          </cell>
          <cell r="D681">
            <v>0</v>
          </cell>
          <cell r="J681" t="str">
            <v>SR-004</v>
          </cell>
        </row>
        <row r="682">
          <cell r="B682" t="str">
            <v>REFORZYME A 100</v>
          </cell>
          <cell r="C682" t="str">
            <v>PN</v>
          </cell>
          <cell r="D682">
            <v>0</v>
          </cell>
          <cell r="I682" t="str">
            <v>PNP0012</v>
          </cell>
          <cell r="J682">
            <v>315</v>
          </cell>
        </row>
        <row r="683">
          <cell r="B683" t="str">
            <v>REMOJO CONC</v>
          </cell>
          <cell r="C683" t="str">
            <v>CU</v>
          </cell>
          <cell r="D683">
            <v>0</v>
          </cell>
          <cell r="J683" t="str">
            <v>PT-0017</v>
          </cell>
        </row>
        <row r="684">
          <cell r="B684" t="str">
            <v>REMOJO LISTO P /USO</v>
          </cell>
          <cell r="C684" t="str">
            <v>CU</v>
          </cell>
          <cell r="D684">
            <v>0</v>
          </cell>
          <cell r="I684" t="str">
            <v>CUP0023</v>
          </cell>
          <cell r="J684">
            <v>316</v>
          </cell>
        </row>
        <row r="685">
          <cell r="B685" t="str">
            <v>REMOJO MS0112</v>
          </cell>
          <cell r="C685" t="str">
            <v>CU</v>
          </cell>
          <cell r="D685">
            <v>0</v>
          </cell>
          <cell r="J685" t="str">
            <v>PT-0035</v>
          </cell>
        </row>
        <row r="686">
          <cell r="B686" t="str">
            <v>REMOJO MS0112</v>
          </cell>
          <cell r="C686" t="str">
            <v>CU</v>
          </cell>
          <cell r="D686">
            <v>0</v>
          </cell>
          <cell r="J686" t="str">
            <v>PT-0085</v>
          </cell>
        </row>
        <row r="687">
          <cell r="B687" t="str">
            <v>RENDIDO CONCENTRADO</v>
          </cell>
          <cell r="C687" t="str">
            <v>CU</v>
          </cell>
          <cell r="D687">
            <v>0</v>
          </cell>
          <cell r="I687" t="str">
            <v>CUP0019</v>
          </cell>
          <cell r="J687">
            <v>317</v>
          </cell>
        </row>
        <row r="688">
          <cell r="B688" t="str">
            <v>RENDIDO PANCREATICO CONC</v>
          </cell>
          <cell r="C688" t="str">
            <v>CU</v>
          </cell>
          <cell r="D688">
            <v>0</v>
          </cell>
          <cell r="I688" t="str">
            <v>CUP0020</v>
          </cell>
          <cell r="J688">
            <v>318</v>
          </cell>
        </row>
        <row r="689">
          <cell r="B689" t="str">
            <v>RENDIDO PANCREATICO TANNIN</v>
          </cell>
          <cell r="C689" t="str">
            <v>CU</v>
          </cell>
          <cell r="D689">
            <v>0</v>
          </cell>
          <cell r="J689" t="str">
            <v>PT-0153</v>
          </cell>
        </row>
        <row r="690">
          <cell r="B690" t="str">
            <v>RENDIDO TANNIN</v>
          </cell>
          <cell r="C690" t="str">
            <v>CU</v>
          </cell>
          <cell r="D690">
            <v>0</v>
          </cell>
          <cell r="J690" t="str">
            <v>PT-0154</v>
          </cell>
        </row>
        <row r="691">
          <cell r="B691" t="str">
            <v>RENTA JULIO TORRE JVIII PISO 10 PUE</v>
          </cell>
          <cell r="C691" t="str">
            <v>SR</v>
          </cell>
          <cell r="D691">
            <v>0</v>
          </cell>
          <cell r="J691" t="str">
            <v>SR-007</v>
          </cell>
        </row>
        <row r="692">
          <cell r="B692" t="str">
            <v>RESINEL APV</v>
          </cell>
          <cell r="C692" t="str">
            <v>TE</v>
          </cell>
          <cell r="D692">
            <v>337</v>
          </cell>
          <cell r="J692" t="str">
            <v>MP-0009</v>
          </cell>
        </row>
        <row r="693">
          <cell r="B693" t="str">
            <v>RETENCION DE IVA INVALIDO</v>
          </cell>
          <cell r="C693" t="str">
            <v>SR</v>
          </cell>
          <cell r="D693">
            <v>0</v>
          </cell>
          <cell r="J693" t="str">
            <v>SR-006</v>
          </cell>
        </row>
        <row r="694">
          <cell r="B694" t="str">
            <v>ROJO HISPACRON FBLC 200 %</v>
          </cell>
          <cell r="C694" t="str">
            <v>TE</v>
          </cell>
          <cell r="D694">
            <v>0</v>
          </cell>
          <cell r="J694" t="str">
            <v>MP-0113</v>
          </cell>
        </row>
        <row r="695">
          <cell r="B695" t="str">
            <v>ROJO HISPALUZ 8BL210%</v>
          </cell>
          <cell r="C695" t="str">
            <v>TE</v>
          </cell>
          <cell r="D695">
            <v>0</v>
          </cell>
          <cell r="J695" t="str">
            <v>MP-0020</v>
          </cell>
        </row>
        <row r="696">
          <cell r="B696" t="str">
            <v>ROJO HISPASOL SR 110%</v>
          </cell>
          <cell r="C696" t="str">
            <v>TE</v>
          </cell>
          <cell r="D696">
            <v>0</v>
          </cell>
          <cell r="I696" t="str">
            <v>TXP0140</v>
          </cell>
          <cell r="J696">
            <v>320</v>
          </cell>
        </row>
        <row r="697">
          <cell r="B697" t="str">
            <v>ROJO HISPASOL SUPRA 3BF 150%</v>
          </cell>
          <cell r="C697" t="str">
            <v>TE</v>
          </cell>
          <cell r="D697">
            <v>0</v>
          </cell>
          <cell r="I697" t="str">
            <v>TXM0062</v>
          </cell>
          <cell r="J697">
            <v>319</v>
          </cell>
        </row>
        <row r="698">
          <cell r="B698" t="str">
            <v>ROJO SUPRA HISPALUZ BWS200%</v>
          </cell>
          <cell r="C698" t="str">
            <v>TE</v>
          </cell>
          <cell r="D698">
            <v>0</v>
          </cell>
          <cell r="J698" t="str">
            <v>MP-0019</v>
          </cell>
        </row>
        <row r="699">
          <cell r="B699" t="str">
            <v>ROLLO PAPEL ENGOMADO BLANCO</v>
          </cell>
          <cell r="C699" t="str">
            <v>EM</v>
          </cell>
          <cell r="D699">
            <v>0</v>
          </cell>
          <cell r="J699" t="str">
            <v>EM-026</v>
          </cell>
        </row>
        <row r="700">
          <cell r="B700" t="str">
            <v>ROLLO PAPEL ENGOMADO KRAFT IMPRESO</v>
          </cell>
          <cell r="C700" t="str">
            <v>EM</v>
          </cell>
          <cell r="D700">
            <v>0</v>
          </cell>
          <cell r="J700" t="str">
            <v>EM-025</v>
          </cell>
        </row>
        <row r="701">
          <cell r="B701" t="str">
            <v>ROSA SUPRA HISPALUZ FR200%</v>
          </cell>
          <cell r="C701" t="str">
            <v>TE</v>
          </cell>
          <cell r="D701">
            <v>0</v>
          </cell>
          <cell r="J701" t="str">
            <v>MP-0018</v>
          </cell>
        </row>
        <row r="702">
          <cell r="B702" t="str">
            <v>ROSA SUPRA HISPALUZ FR200%</v>
          </cell>
          <cell r="C702" t="str">
            <v>TE</v>
          </cell>
          <cell r="D702">
            <v>0</v>
          </cell>
          <cell r="J702" t="str">
            <v>PT-0101</v>
          </cell>
        </row>
        <row r="703">
          <cell r="B703" t="str">
            <v>SAL REFINADA</v>
          </cell>
          <cell r="C703" t="str">
            <v>TE</v>
          </cell>
          <cell r="D703">
            <v>59</v>
          </cell>
          <cell r="I703" t="str">
            <v>TXM0063</v>
          </cell>
          <cell r="J703">
            <v>321</v>
          </cell>
        </row>
        <row r="704">
          <cell r="B704" t="str">
            <v>SANDOCLEAN PWN</v>
          </cell>
          <cell r="C704" t="str">
            <v>TE</v>
          </cell>
          <cell r="D704">
            <v>0</v>
          </cell>
          <cell r="I704" t="str">
            <v>TXM0064</v>
          </cell>
          <cell r="J704">
            <v>322</v>
          </cell>
        </row>
        <row r="705">
          <cell r="B705" t="str">
            <v>SAPHERA 2600 L</v>
          </cell>
          <cell r="C705" t="str">
            <v>AL-F</v>
          </cell>
          <cell r="D705">
            <v>194</v>
          </cell>
          <cell r="J705" t="str">
            <v>MP-0162</v>
          </cell>
        </row>
        <row r="706">
          <cell r="B706" t="str">
            <v>SAPHERA 2600 L (RECHAZADO)</v>
          </cell>
          <cell r="C706" t="str">
            <v>AL-F</v>
          </cell>
          <cell r="D706">
            <v>0</v>
          </cell>
          <cell r="J706" t="str">
            <v>MTRA 23</v>
          </cell>
        </row>
        <row r="707">
          <cell r="B707" t="str">
            <v>SAVINASE 16 L</v>
          </cell>
          <cell r="C707" t="str">
            <v>CU</v>
          </cell>
          <cell r="D707">
            <v>0</v>
          </cell>
          <cell r="J707" t="str">
            <v>MP-0032</v>
          </cell>
        </row>
        <row r="708">
          <cell r="B708" t="str">
            <v>SAVINASE 16 L (RECHAZADO)</v>
          </cell>
          <cell r="C708" t="str">
            <v>CU</v>
          </cell>
          <cell r="D708">
            <v>0</v>
          </cell>
          <cell r="J708" t="str">
            <v>MP-0032 B</v>
          </cell>
        </row>
        <row r="709">
          <cell r="B709" t="str">
            <v>SAVINASE 16 L TYPE EX</v>
          </cell>
          <cell r="C709" t="str">
            <v>OT-F</v>
          </cell>
          <cell r="D709">
            <v>30.0001</v>
          </cell>
          <cell r="J709">
            <v>323</v>
          </cell>
        </row>
        <row r="710">
          <cell r="B710" t="str">
            <v>SD 200</v>
          </cell>
          <cell r="C710" t="str">
            <v>PN</v>
          </cell>
          <cell r="D710">
            <v>0</v>
          </cell>
          <cell r="I710" t="str">
            <v>PNP0021</v>
          </cell>
          <cell r="J710">
            <v>324</v>
          </cell>
        </row>
        <row r="711">
          <cell r="B711" t="str">
            <v>SELLO DE SEGURIDAD</v>
          </cell>
          <cell r="C711" t="str">
            <v>EM</v>
          </cell>
          <cell r="D711">
            <v>0</v>
          </cell>
          <cell r="J711" t="str">
            <v>EM-016</v>
          </cell>
        </row>
        <row r="712">
          <cell r="B712" t="str">
            <v>SEPARADOR DE CARTON KRAFT</v>
          </cell>
          <cell r="C712" t="str">
            <v>EM</v>
          </cell>
          <cell r="D712">
            <v>0</v>
          </cell>
          <cell r="J712" t="str">
            <v>EM-023</v>
          </cell>
        </row>
        <row r="713">
          <cell r="B713" t="str">
            <v>SERIE 3G1SF21X69S137604</v>
          </cell>
          <cell r="D713">
            <v>0</v>
          </cell>
          <cell r="J713" t="str">
            <v>NO. DE</v>
          </cell>
        </row>
        <row r="714">
          <cell r="B714" t="str">
            <v>SERVICIO DE PRUEBA FEMSA</v>
          </cell>
          <cell r="C714" t="str">
            <v>SR</v>
          </cell>
          <cell r="D714">
            <v>0</v>
          </cell>
          <cell r="J714" t="str">
            <v>TEST</v>
          </cell>
        </row>
        <row r="715">
          <cell r="B715" t="str">
            <v>SERVICIO FLETE PLANTA BIMBO AZCAPOTZALCO</v>
          </cell>
          <cell r="C715" t="str">
            <v>SR</v>
          </cell>
          <cell r="D715">
            <v>0</v>
          </cell>
          <cell r="J715" t="str">
            <v>SR-015</v>
          </cell>
        </row>
        <row r="716">
          <cell r="B716" t="str">
            <v>SERVICIOS ADICIONALES</v>
          </cell>
          <cell r="C716" t="str">
            <v>SR</v>
          </cell>
          <cell r="D716">
            <v>0</v>
          </cell>
          <cell r="J716" t="str">
            <v>SR-002</v>
          </cell>
        </row>
        <row r="717">
          <cell r="B717" t="str">
            <v>SEYCO POCKET WHITE BASE</v>
          </cell>
          <cell r="C717" t="str">
            <v>TE</v>
          </cell>
          <cell r="D717">
            <v>704.41</v>
          </cell>
          <cell r="J717" t="str">
            <v>MP-0029</v>
          </cell>
        </row>
        <row r="718">
          <cell r="B718" t="str">
            <v>SEYCOTE SR 80</v>
          </cell>
          <cell r="C718" t="str">
            <v>TE</v>
          </cell>
          <cell r="D718">
            <v>2791.37</v>
          </cell>
          <cell r="I718" t="str">
            <v>TXM0084</v>
          </cell>
          <cell r="J718">
            <v>325</v>
          </cell>
        </row>
        <row r="719">
          <cell r="B719" t="str">
            <v>SILVERDET NS</v>
          </cell>
          <cell r="C719" t="str">
            <v>TE</v>
          </cell>
          <cell r="D719">
            <v>0</v>
          </cell>
          <cell r="I719" t="str">
            <v>TXM0137</v>
          </cell>
          <cell r="J719">
            <v>326</v>
          </cell>
        </row>
        <row r="720">
          <cell r="B720" t="str">
            <v>SILVERFOAM AS-33</v>
          </cell>
          <cell r="C720" t="str">
            <v>TE</v>
          </cell>
          <cell r="D720">
            <v>0</v>
          </cell>
          <cell r="I720" t="str">
            <v>TXM0135</v>
          </cell>
          <cell r="J720">
            <v>327</v>
          </cell>
        </row>
        <row r="721">
          <cell r="B721" t="str">
            <v>SIN MOV</v>
          </cell>
          <cell r="C721" t="str">
            <v>TE</v>
          </cell>
          <cell r="D721">
            <v>0</v>
          </cell>
          <cell r="I721" t="str">
            <v>TXP0023</v>
          </cell>
          <cell r="J721">
            <v>77</v>
          </cell>
        </row>
        <row r="722">
          <cell r="B722" t="str">
            <v>SL SOFT 2</v>
          </cell>
          <cell r="C722" t="str">
            <v>TR</v>
          </cell>
          <cell r="D722">
            <v>0</v>
          </cell>
          <cell r="I722" t="str">
            <v>ALP0003</v>
          </cell>
          <cell r="J722">
            <v>328</v>
          </cell>
        </row>
        <row r="723">
          <cell r="B723" t="str">
            <v>SOLEGAL W LIQ SW</v>
          </cell>
          <cell r="C723" t="str">
            <v>TE</v>
          </cell>
          <cell r="D723">
            <v>0</v>
          </cell>
          <cell r="I723" t="str">
            <v>TXM0067</v>
          </cell>
          <cell r="J723">
            <v>329</v>
          </cell>
        </row>
        <row r="724">
          <cell r="B724" t="str">
            <v>SORBITOL (RECHAZADO)</v>
          </cell>
          <cell r="C724" t="str">
            <v>AL</v>
          </cell>
          <cell r="D724">
            <v>0</v>
          </cell>
          <cell r="I724" t="str">
            <v>ALM0033</v>
          </cell>
          <cell r="J724">
            <v>332</v>
          </cell>
        </row>
        <row r="725">
          <cell r="B725" t="str">
            <v>SORBITOL 100%</v>
          </cell>
          <cell r="C725" t="str">
            <v>TR</v>
          </cell>
          <cell r="D725">
            <v>19182.8</v>
          </cell>
          <cell r="I725" t="str">
            <v>ALM0037</v>
          </cell>
          <cell r="J725">
            <v>330</v>
          </cell>
        </row>
        <row r="726">
          <cell r="B726" t="str">
            <v>SORBITOL 70%</v>
          </cell>
          <cell r="C726" t="str">
            <v>TE</v>
          </cell>
          <cell r="D726">
            <v>66.62</v>
          </cell>
          <cell r="I726" t="str">
            <v>TXM0068</v>
          </cell>
          <cell r="J726">
            <v>331</v>
          </cell>
        </row>
        <row r="727">
          <cell r="B727" t="str">
            <v>SOSA CAUSTICA</v>
          </cell>
          <cell r="C727" t="str">
            <v>TE</v>
          </cell>
          <cell r="D727">
            <v>55</v>
          </cell>
          <cell r="I727" t="str">
            <v>TXM0069</v>
          </cell>
          <cell r="J727">
            <v>333</v>
          </cell>
        </row>
        <row r="728">
          <cell r="B728" t="str">
            <v>STONE PLUS 5000</v>
          </cell>
          <cell r="C728" t="str">
            <v>TE</v>
          </cell>
          <cell r="D728">
            <v>0</v>
          </cell>
          <cell r="I728" t="str">
            <v>TXP0077</v>
          </cell>
          <cell r="J728">
            <v>181</v>
          </cell>
        </row>
        <row r="729">
          <cell r="B729" t="str">
            <v>SUAVISIL HCP</v>
          </cell>
          <cell r="C729" t="str">
            <v>TE</v>
          </cell>
          <cell r="D729">
            <v>0</v>
          </cell>
          <cell r="I729" t="str">
            <v>TXM0105</v>
          </cell>
          <cell r="J729">
            <v>335</v>
          </cell>
        </row>
        <row r="730">
          <cell r="B730" t="str">
            <v>SULFATO DE MANGANESO</v>
          </cell>
          <cell r="C730" t="str">
            <v>TE</v>
          </cell>
          <cell r="D730">
            <v>72</v>
          </cell>
          <cell r="I730" t="str">
            <v>TXM0070</v>
          </cell>
          <cell r="J730">
            <v>336</v>
          </cell>
        </row>
        <row r="731">
          <cell r="B731" t="str">
            <v>SULFATO DE SODIO</v>
          </cell>
          <cell r="C731" t="str">
            <v>TE</v>
          </cell>
          <cell r="D731">
            <v>3157.94</v>
          </cell>
          <cell r="I731" t="str">
            <v>TXM0071</v>
          </cell>
          <cell r="J731">
            <v>337</v>
          </cell>
        </row>
        <row r="732">
          <cell r="B732" t="str">
            <v>SULFATON UNS NEW</v>
          </cell>
          <cell r="C732" t="str">
            <v>TE</v>
          </cell>
          <cell r="D732">
            <v>0</v>
          </cell>
          <cell r="I732" t="str">
            <v>TXM0072</v>
          </cell>
          <cell r="J732">
            <v>338</v>
          </cell>
        </row>
        <row r="733">
          <cell r="B733" t="str">
            <v>SUPERSOFT AB1BG</v>
          </cell>
          <cell r="C733" t="str">
            <v>PN</v>
          </cell>
          <cell r="D733">
            <v>0</v>
          </cell>
          <cell r="J733" t="str">
            <v>PT-0007</v>
          </cell>
        </row>
        <row r="734">
          <cell r="B734" t="str">
            <v>SUPERSOFT AB2BG</v>
          </cell>
          <cell r="C734" t="str">
            <v>PN</v>
          </cell>
          <cell r="D734">
            <v>0</v>
          </cell>
          <cell r="J734" t="str">
            <v>PT-0008</v>
          </cell>
        </row>
        <row r="735">
          <cell r="B735" t="str">
            <v>SUPERSOFT ABBG</v>
          </cell>
          <cell r="C735" t="str">
            <v>PN</v>
          </cell>
          <cell r="D735">
            <v>0</v>
          </cell>
          <cell r="J735">
            <v>339</v>
          </cell>
        </row>
        <row r="736">
          <cell r="B736" t="str">
            <v>SUPERSOFT ABBG</v>
          </cell>
          <cell r="C736" t="str">
            <v>PN</v>
          </cell>
          <cell r="D736">
            <v>5325.6058999999996</v>
          </cell>
          <cell r="J736" t="str">
            <v>PT-0109</v>
          </cell>
        </row>
        <row r="737">
          <cell r="B737" t="str">
            <v>SUPERSOFT ABBG (SIN MOVIMIENTO)</v>
          </cell>
          <cell r="C737" t="str">
            <v>PN</v>
          </cell>
          <cell r="D737">
            <v>0</v>
          </cell>
          <cell r="J737" t="str">
            <v>0339B</v>
          </cell>
        </row>
        <row r="738">
          <cell r="B738" t="str">
            <v>TAMBO CERRADO 200 KG</v>
          </cell>
          <cell r="C738" t="str">
            <v>EM</v>
          </cell>
          <cell r="D738">
            <v>34</v>
          </cell>
          <cell r="I738" t="str">
            <v>BEMM0020</v>
          </cell>
          <cell r="J738" t="str">
            <v>EM-011</v>
          </cell>
        </row>
        <row r="739">
          <cell r="B739" t="str">
            <v>TANAZYME ELX CONC</v>
          </cell>
          <cell r="C739" t="str">
            <v>TE</v>
          </cell>
          <cell r="D739">
            <v>0</v>
          </cell>
          <cell r="I739" t="str">
            <v>TXM0074</v>
          </cell>
          <cell r="J739">
            <v>340</v>
          </cell>
        </row>
        <row r="740">
          <cell r="B740" t="str">
            <v>TANEX GEO</v>
          </cell>
          <cell r="C740" t="str">
            <v>TE</v>
          </cell>
          <cell r="D740">
            <v>0</v>
          </cell>
          <cell r="I740" t="str">
            <v>TXM0075</v>
          </cell>
          <cell r="J740">
            <v>341</v>
          </cell>
        </row>
        <row r="741">
          <cell r="B741" t="str">
            <v>TERMAMYL 120 TYPE L</v>
          </cell>
          <cell r="C741" t="str">
            <v>AL</v>
          </cell>
          <cell r="D741">
            <v>0</v>
          </cell>
          <cell r="I741" t="str">
            <v>CVM0004</v>
          </cell>
          <cell r="J741">
            <v>342</v>
          </cell>
        </row>
        <row r="742">
          <cell r="B742" t="str">
            <v>TERMAMYL 120L</v>
          </cell>
          <cell r="C742" t="str">
            <v>AL</v>
          </cell>
          <cell r="D742">
            <v>0</v>
          </cell>
          <cell r="J742" t="str">
            <v>PT-0040</v>
          </cell>
        </row>
        <row r="743">
          <cell r="B743" t="str">
            <v>TERMAMYL BREW Q</v>
          </cell>
          <cell r="C743" t="str">
            <v>CE</v>
          </cell>
          <cell r="D743">
            <v>39.200000000000003</v>
          </cell>
          <cell r="I743" t="str">
            <v>CVM0006</v>
          </cell>
          <cell r="J743">
            <v>344</v>
          </cell>
        </row>
        <row r="744">
          <cell r="B744" t="str">
            <v>TERMAMYL CLASSIC</v>
          </cell>
          <cell r="C744" t="str">
            <v>CE-F</v>
          </cell>
          <cell r="D744">
            <v>250</v>
          </cell>
          <cell r="J744" t="str">
            <v>MP-0042</v>
          </cell>
        </row>
        <row r="745">
          <cell r="B745" t="str">
            <v>TERMAMYL CONC</v>
          </cell>
          <cell r="C745" t="str">
            <v>CE</v>
          </cell>
          <cell r="D745">
            <v>0</v>
          </cell>
          <cell r="J745">
            <v>345</v>
          </cell>
        </row>
        <row r="746">
          <cell r="B746" t="str">
            <v>TERMAMYL CONC DC</v>
          </cell>
          <cell r="C746" t="str">
            <v>CE</v>
          </cell>
          <cell r="J746" t="str">
            <v>PT-0160</v>
          </cell>
        </row>
        <row r="747">
          <cell r="B747" t="str">
            <v>TERMAMYL CONC DC</v>
          </cell>
          <cell r="C747" t="str">
            <v>CE</v>
          </cell>
          <cell r="D747">
            <v>0</v>
          </cell>
          <cell r="J747" t="str">
            <v>RE-0006</v>
          </cell>
        </row>
        <row r="748">
          <cell r="B748" t="str">
            <v>TERMAMYL SC</v>
          </cell>
          <cell r="C748" t="str">
            <v>CE</v>
          </cell>
          <cell r="D748">
            <v>0</v>
          </cell>
          <cell r="I748" t="str">
            <v>CVM0012</v>
          </cell>
          <cell r="J748">
            <v>346</v>
          </cell>
        </row>
        <row r="749">
          <cell r="B749" t="str">
            <v>TERMAMYL SC CONTENEDOR</v>
          </cell>
          <cell r="C749" t="str">
            <v>CE</v>
          </cell>
          <cell r="D749">
            <v>0</v>
          </cell>
          <cell r="J749" t="str">
            <v>MP-0043</v>
          </cell>
        </row>
        <row r="750">
          <cell r="B750" t="str">
            <v>TERMAMYL SC DS     PORRON 30 KG</v>
          </cell>
          <cell r="C750" t="str">
            <v>CE</v>
          </cell>
          <cell r="D750">
            <v>7830</v>
          </cell>
          <cell r="J750" t="str">
            <v>POR-0343</v>
          </cell>
        </row>
        <row r="751">
          <cell r="B751" t="str">
            <v>TERMAMYL SC DS     TAMBOR 250 KG</v>
          </cell>
          <cell r="C751" t="str">
            <v>CE</v>
          </cell>
          <cell r="D751">
            <v>1000</v>
          </cell>
          <cell r="I751" t="str">
            <v>CVM0009</v>
          </cell>
          <cell r="J751">
            <v>343</v>
          </cell>
        </row>
        <row r="752">
          <cell r="B752" t="str">
            <v>TERMAMYL SC DS (BAJOS DE PESO)</v>
          </cell>
          <cell r="C752" t="str">
            <v>CE</v>
          </cell>
          <cell r="D752">
            <v>0</v>
          </cell>
          <cell r="J752" t="str">
            <v>0343 B</v>
          </cell>
        </row>
        <row r="753">
          <cell r="B753" t="str">
            <v>TERMAMYL SC DS CONTENEDOR</v>
          </cell>
          <cell r="C753" t="str">
            <v>CE</v>
          </cell>
          <cell r="D753">
            <v>2400</v>
          </cell>
          <cell r="J753" t="str">
            <v>CON-0343</v>
          </cell>
        </row>
        <row r="754">
          <cell r="B754" t="str">
            <v>TERMINOX SUPREME 1000BCU</v>
          </cell>
          <cell r="C754" t="str">
            <v>TE-F</v>
          </cell>
          <cell r="D754">
            <v>519.76300000000003</v>
          </cell>
          <cell r="J754" t="str">
            <v>MP-0031</v>
          </cell>
        </row>
        <row r="755">
          <cell r="B755" t="str">
            <v>TERMINOX SUPREME 1000BCU (REHAZADO)</v>
          </cell>
          <cell r="C755" t="str">
            <v>TE</v>
          </cell>
          <cell r="D755">
            <v>0</v>
          </cell>
          <cell r="J755" t="str">
            <v>MP-0031B</v>
          </cell>
        </row>
        <row r="756">
          <cell r="B756" t="str">
            <v>TERMINOX ULTRA 200 L</v>
          </cell>
          <cell r="C756" t="str">
            <v>TE</v>
          </cell>
          <cell r="D756">
            <v>0</v>
          </cell>
          <cell r="I756" t="str">
            <v>TXM0085</v>
          </cell>
          <cell r="J756">
            <v>347</v>
          </cell>
        </row>
        <row r="757">
          <cell r="B757" t="str">
            <v>TERMINOX ULTRA 50 L</v>
          </cell>
          <cell r="C757" t="str">
            <v>TE</v>
          </cell>
          <cell r="D757">
            <v>0</v>
          </cell>
          <cell r="I757" t="str">
            <v>TXM0076</v>
          </cell>
          <cell r="J757">
            <v>348</v>
          </cell>
        </row>
        <row r="758">
          <cell r="B758" t="str">
            <v>TOTES ( CONTENEDOR 1000 KG )</v>
          </cell>
          <cell r="D758">
            <v>0</v>
          </cell>
          <cell r="J758" t="str">
            <v>SR-024</v>
          </cell>
        </row>
        <row r="759">
          <cell r="B759" t="str">
            <v>TOXAL B75</v>
          </cell>
          <cell r="C759" t="str">
            <v>TE</v>
          </cell>
          <cell r="D759">
            <v>11</v>
          </cell>
          <cell r="J759" t="str">
            <v>MTRA 14</v>
          </cell>
        </row>
        <row r="760">
          <cell r="B760" t="str">
            <v>TOXAL BDS/50</v>
          </cell>
          <cell r="C760" t="str">
            <v>TE</v>
          </cell>
          <cell r="D760">
            <v>28</v>
          </cell>
          <cell r="J760" t="str">
            <v>MTRA 19</v>
          </cell>
        </row>
        <row r="761">
          <cell r="B761" t="str">
            <v>TOXAL LJ 215</v>
          </cell>
          <cell r="C761" t="str">
            <v>TE</v>
          </cell>
          <cell r="D761">
            <v>50</v>
          </cell>
          <cell r="J761" t="str">
            <v>MTRA 11</v>
          </cell>
        </row>
        <row r="762">
          <cell r="B762" t="str">
            <v>TOXAL SPE</v>
          </cell>
          <cell r="C762" t="str">
            <v>TE</v>
          </cell>
          <cell r="D762">
            <v>16</v>
          </cell>
          <cell r="J762" t="str">
            <v>MTRA 15</v>
          </cell>
        </row>
        <row r="763">
          <cell r="B763" t="str">
            <v>TOXAL TEX</v>
          </cell>
          <cell r="C763" t="str">
            <v>TE</v>
          </cell>
          <cell r="D763">
            <v>15</v>
          </cell>
          <cell r="J763" t="str">
            <v>MTRA 16</v>
          </cell>
        </row>
        <row r="764">
          <cell r="B764" t="str">
            <v>TOXOAL SOAP</v>
          </cell>
          <cell r="C764" t="str">
            <v>TE</v>
          </cell>
          <cell r="D764">
            <v>12</v>
          </cell>
          <cell r="J764" t="str">
            <v>MTRA 18</v>
          </cell>
        </row>
        <row r="765">
          <cell r="B765" t="str">
            <v>TOXOME ESP</v>
          </cell>
          <cell r="C765" t="str">
            <v>TE</v>
          </cell>
          <cell r="D765">
            <v>5</v>
          </cell>
          <cell r="J765" t="str">
            <v>MTRA 17</v>
          </cell>
        </row>
        <row r="766">
          <cell r="B766" t="str">
            <v>TRANSMISION DE LA PROPIEDAD DEL VEHICULO</v>
          </cell>
          <cell r="C766" t="str">
            <v>SR</v>
          </cell>
          <cell r="D766">
            <v>0</v>
          </cell>
          <cell r="J766" t="str">
            <v>SR-020</v>
          </cell>
        </row>
        <row r="767">
          <cell r="B767" t="str">
            <v>TRILON B EDTA</v>
          </cell>
          <cell r="C767" t="str">
            <v>TE</v>
          </cell>
          <cell r="D767">
            <v>56</v>
          </cell>
          <cell r="I767" t="str">
            <v>TXM0077</v>
          </cell>
          <cell r="J767">
            <v>349</v>
          </cell>
        </row>
        <row r="768">
          <cell r="B768" t="str">
            <v>TRIPOLIFOSFATO DE SODIO</v>
          </cell>
          <cell r="C768" t="str">
            <v>TE</v>
          </cell>
          <cell r="D768">
            <v>23.2</v>
          </cell>
          <cell r="I768" t="str">
            <v>TXM0078</v>
          </cell>
          <cell r="J768">
            <v>350</v>
          </cell>
        </row>
        <row r="769">
          <cell r="B769" t="str">
            <v>TURQUESA HISPALUZ GE 150%</v>
          </cell>
          <cell r="C769" t="str">
            <v>TE</v>
          </cell>
          <cell r="D769">
            <v>0</v>
          </cell>
          <cell r="J769" t="str">
            <v>MP-0026</v>
          </cell>
        </row>
        <row r="770">
          <cell r="B770" t="str">
            <v>ULTIMASE BWL 40</v>
          </cell>
          <cell r="C770" t="str">
            <v>JU-F</v>
          </cell>
          <cell r="D770">
            <v>0</v>
          </cell>
          <cell r="J770" t="str">
            <v>MTRA 10</v>
          </cell>
        </row>
        <row r="771">
          <cell r="B771" t="str">
            <v>ULTRA FIX A 18%</v>
          </cell>
          <cell r="C771" t="str">
            <v>TE</v>
          </cell>
          <cell r="D771">
            <v>0</v>
          </cell>
          <cell r="J771" t="str">
            <v>MP-0048</v>
          </cell>
        </row>
        <row r="772">
          <cell r="B772" t="str">
            <v>ULTRAFLO L</v>
          </cell>
          <cell r="C772" t="str">
            <v>CE</v>
          </cell>
          <cell r="D772">
            <v>0</v>
          </cell>
          <cell r="I772" t="str">
            <v>CVM0005</v>
          </cell>
          <cell r="J772">
            <v>351</v>
          </cell>
        </row>
        <row r="773">
          <cell r="B773" t="str">
            <v>ULTRAFLO L (SIN MOVIMIENTO)</v>
          </cell>
          <cell r="C773" t="str">
            <v>CE</v>
          </cell>
          <cell r="D773">
            <v>0</v>
          </cell>
          <cell r="J773" t="str">
            <v>0351B</v>
          </cell>
        </row>
        <row r="774">
          <cell r="B774" t="str">
            <v>ULTRAFLO MAX</v>
          </cell>
          <cell r="C774" t="str">
            <v>CE-F</v>
          </cell>
          <cell r="D774">
            <v>2475</v>
          </cell>
          <cell r="I774" t="str">
            <v>CVM0007</v>
          </cell>
          <cell r="J774">
            <v>352</v>
          </cell>
        </row>
        <row r="775">
          <cell r="B775" t="str">
            <v>ULTRAFLO MAX</v>
          </cell>
          <cell r="C775" t="str">
            <v>CE-F</v>
          </cell>
          <cell r="D775">
            <v>750</v>
          </cell>
          <cell r="J775" t="str">
            <v>POR-0352</v>
          </cell>
        </row>
        <row r="776">
          <cell r="B776" t="str">
            <v>ULTRAFLO MAX ( SIN MOVIMIENTO)</v>
          </cell>
          <cell r="C776" t="str">
            <v>CE-F</v>
          </cell>
          <cell r="D776">
            <v>0</v>
          </cell>
          <cell r="J776" t="str">
            <v>REENV0352</v>
          </cell>
        </row>
        <row r="777">
          <cell r="B777" t="str">
            <v>ULTRAFLO MAX (REENVASADO)</v>
          </cell>
          <cell r="C777" t="str">
            <v>CE</v>
          </cell>
          <cell r="D777">
            <v>0</v>
          </cell>
          <cell r="J777" t="str">
            <v>0352B</v>
          </cell>
        </row>
        <row r="778">
          <cell r="B778" t="str">
            <v>ULTRAFLO MAX CONTENEDOR</v>
          </cell>
          <cell r="C778" t="str">
            <v>CE-F</v>
          </cell>
          <cell r="D778">
            <v>3000</v>
          </cell>
          <cell r="J778" t="str">
            <v>MP-0044</v>
          </cell>
        </row>
        <row r="779">
          <cell r="B779" t="str">
            <v>ULTRAFLO XL</v>
          </cell>
          <cell r="C779" t="str">
            <v>CE-F</v>
          </cell>
          <cell r="D779">
            <v>225</v>
          </cell>
          <cell r="J779" t="str">
            <v>MP-0041</v>
          </cell>
        </row>
        <row r="780">
          <cell r="B780" t="str">
            <v>UREA</v>
          </cell>
          <cell r="C780" t="str">
            <v>TE</v>
          </cell>
          <cell r="D780">
            <v>108</v>
          </cell>
          <cell r="I780" t="str">
            <v>TXM0079</v>
          </cell>
          <cell r="J780">
            <v>353</v>
          </cell>
        </row>
        <row r="781">
          <cell r="B781" t="str">
            <v>VALUMAX 838</v>
          </cell>
          <cell r="C781" t="str">
            <v>TE</v>
          </cell>
          <cell r="D781">
            <v>0</v>
          </cell>
          <cell r="I781" t="str">
            <v>TXP0108</v>
          </cell>
          <cell r="J781">
            <v>354</v>
          </cell>
        </row>
        <row r="782">
          <cell r="B782" t="str">
            <v>VALUMAX 838</v>
          </cell>
          <cell r="C782" t="str">
            <v>TE</v>
          </cell>
          <cell r="D782">
            <v>0</v>
          </cell>
          <cell r="I782" t="str">
            <v>TXM0104</v>
          </cell>
          <cell r="J782">
            <v>357</v>
          </cell>
        </row>
        <row r="783">
          <cell r="B783" t="str">
            <v>VALUMAX A 356</v>
          </cell>
          <cell r="C783" t="str">
            <v>TE</v>
          </cell>
          <cell r="D783">
            <v>1.8</v>
          </cell>
          <cell r="I783" t="str">
            <v>TXM0080</v>
          </cell>
          <cell r="J783">
            <v>355</v>
          </cell>
        </row>
        <row r="784">
          <cell r="B784" t="str">
            <v>VALUMAX A 376</v>
          </cell>
          <cell r="C784" t="str">
            <v>TE</v>
          </cell>
          <cell r="D784">
            <v>0</v>
          </cell>
          <cell r="I784" t="str">
            <v>TXM0081</v>
          </cell>
          <cell r="J784">
            <v>356</v>
          </cell>
        </row>
        <row r="785">
          <cell r="B785" t="str">
            <v>VALUZYME 838</v>
          </cell>
          <cell r="C785" t="str">
            <v>TE</v>
          </cell>
          <cell r="D785">
            <v>0</v>
          </cell>
          <cell r="J785" t="str">
            <v>PT-0031</v>
          </cell>
        </row>
        <row r="786">
          <cell r="B786" t="str">
            <v>VERDE BRILLANTE HISPAMIN WTTB185%</v>
          </cell>
          <cell r="C786" t="str">
            <v>TE</v>
          </cell>
          <cell r="D786">
            <v>0</v>
          </cell>
          <cell r="J786" t="str">
            <v>MP-0024</v>
          </cell>
        </row>
        <row r="787">
          <cell r="B787" t="str">
            <v>VERNA BY DODGE GL MODELO 2004</v>
          </cell>
          <cell r="C787" t="str">
            <v>OT</v>
          </cell>
          <cell r="D787">
            <v>0</v>
          </cell>
          <cell r="J787" t="str">
            <v>SR-014</v>
          </cell>
        </row>
        <row r="788">
          <cell r="B788" t="str">
            <v>VISCOZYME L</v>
          </cell>
          <cell r="C788" t="str">
            <v>JU-F</v>
          </cell>
          <cell r="D788">
            <v>57.4</v>
          </cell>
          <cell r="I788" t="str">
            <v>JGM0013</v>
          </cell>
          <cell r="J788">
            <v>358</v>
          </cell>
        </row>
        <row r="789">
          <cell r="B789" t="str">
            <v>VISCOZYME L (MUESTRA)</v>
          </cell>
          <cell r="C789" t="str">
            <v>JU-F</v>
          </cell>
          <cell r="D789">
            <v>0</v>
          </cell>
          <cell r="J789" t="str">
            <v>MTRA 9</v>
          </cell>
        </row>
        <row r="790">
          <cell r="B790" t="str">
            <v>VISCOZYME MO</v>
          </cell>
          <cell r="C790" t="str">
            <v>JU</v>
          </cell>
          <cell r="D790">
            <v>0</v>
          </cell>
          <cell r="J790" t="str">
            <v>PT-0172</v>
          </cell>
        </row>
        <row r="791">
          <cell r="B791" t="str">
            <v>VIZCOZYME L OBSOLETO</v>
          </cell>
          <cell r="C791" t="str">
            <v>JU</v>
          </cell>
          <cell r="D791">
            <v>0</v>
          </cell>
          <cell r="J791" t="str">
            <v>0358B</v>
          </cell>
        </row>
        <row r="792">
          <cell r="B792" t="str">
            <v>ZEOFREE</v>
          </cell>
          <cell r="C792" t="str">
            <v>TE</v>
          </cell>
          <cell r="D792">
            <v>0</v>
          </cell>
          <cell r="I792" t="str">
            <v>TXM0083</v>
          </cell>
          <cell r="J792">
            <v>359</v>
          </cell>
        </row>
        <row r="793">
          <cell r="B793" t="str">
            <v>ZYMASE 2KX</v>
          </cell>
          <cell r="C793" t="str">
            <v>PN</v>
          </cell>
          <cell r="D793">
            <v>0</v>
          </cell>
          <cell r="I793" t="str">
            <v>PNP0027</v>
          </cell>
          <cell r="J793">
            <v>360</v>
          </cell>
        </row>
        <row r="794">
          <cell r="B794" t="str">
            <v>ZYMASE L7</v>
          </cell>
          <cell r="C794" t="str">
            <v>PN</v>
          </cell>
          <cell r="D794">
            <v>0</v>
          </cell>
          <cell r="J794" t="str">
            <v>PT-0033</v>
          </cell>
        </row>
        <row r="795">
          <cell r="B795" t="str">
            <v>ZYMASE L-7</v>
          </cell>
          <cell r="C795" t="str">
            <v>PN</v>
          </cell>
          <cell r="D795">
            <v>0</v>
          </cell>
          <cell r="I795" t="str">
            <v>PNP0008</v>
          </cell>
          <cell r="J795">
            <v>361</v>
          </cell>
        </row>
        <row r="796">
          <cell r="B796" t="str">
            <v>ZYMASE S 800 (CLAVE SIN USO)</v>
          </cell>
          <cell r="C796" t="str">
            <v>PN</v>
          </cell>
          <cell r="D796">
            <v>0</v>
          </cell>
          <cell r="I796" t="str">
            <v>PNP0010</v>
          </cell>
          <cell r="J796">
            <v>362</v>
          </cell>
        </row>
        <row r="797">
          <cell r="B797" t="str">
            <v>ZYMASE S800</v>
          </cell>
          <cell r="C797" t="str">
            <v>PN</v>
          </cell>
          <cell r="D797">
            <v>0</v>
          </cell>
          <cell r="J797" t="str">
            <v>PT-0057</v>
          </cell>
        </row>
        <row r="798">
          <cell r="B798" t="str">
            <v>ZYMEPECT  5000L</v>
          </cell>
          <cell r="C798" t="str">
            <v>JU</v>
          </cell>
          <cell r="D798">
            <v>0</v>
          </cell>
          <cell r="J798" t="str">
            <v>PT-0119</v>
          </cell>
        </row>
        <row r="799">
          <cell r="B799" t="str">
            <v>ZYMEPECT 5000 XL</v>
          </cell>
          <cell r="C799" t="str">
            <v>JU</v>
          </cell>
          <cell r="D799">
            <v>0</v>
          </cell>
          <cell r="I799" t="str">
            <v>JGP0001</v>
          </cell>
          <cell r="J799">
            <v>364</v>
          </cell>
        </row>
        <row r="800">
          <cell r="B800" t="str">
            <v>ZYMEPECT 5000 XL</v>
          </cell>
          <cell r="C800" t="str">
            <v>TE</v>
          </cell>
          <cell r="D800">
            <v>0</v>
          </cell>
          <cell r="J800" t="str">
            <v>PT-0049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VOLUMEN"/>
      <sheetName val="ANUAL (2)"/>
      <sheetName val="ANUAL"/>
      <sheetName val="BDR25_P26"/>
      <sheetName val="RESUMEN"/>
      <sheetName val="RESUMEN MENSUAL"/>
      <sheetName val="BDM"/>
      <sheetName val="ACUMULADO"/>
      <sheetName val="ROGELIO"/>
      <sheetName val="EDGAR"/>
      <sheetName val="RODOLFO"/>
      <sheetName val="RADAMÉ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6">
          <cell r="AJ66">
            <v>1401750.76</v>
          </cell>
        </row>
      </sheetData>
      <sheetData sheetId="1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" refreshedDate="46050.476300347225" createdVersion="8" refreshedVersion="8" minRefreshableVersion="3" recordCount="2873" xr:uid="{2995252E-CDD8-4EF1-8CE3-B5A5AFDD1425}">
  <cacheSource type="worksheet">
    <worksheetSource ref="A2:O2875" sheet="BD"/>
  </cacheSource>
  <cacheFields count="14">
    <cacheField name="CODIGO" numFmtId="0">
      <sharedItems containsSemiMixedTypes="0" containsString="0" containsNumber="1" containsInteger="1" minValue="1" maxValue="2873"/>
    </cacheField>
    <cacheField name="FILAS" numFmtId="0">
      <sharedItems containsSemiMixedTypes="0" containsString="0" containsNumber="1" containsInteger="1" minValue="1" maxValue="276"/>
    </cacheField>
    <cacheField name="MESES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CLAVE" numFmtId="0">
      <sharedItems containsMixedTypes="1" containsNumber="1" containsInteger="1" minValue="0" maxValue="543"/>
    </cacheField>
    <cacheField name="NOMBRE DEL CLIENTE" numFmtId="0">
      <sharedItems/>
    </cacheField>
    <cacheField name="CLAVE DEL PRODUCTO SKU" numFmtId="0">
      <sharedItems containsBlank="1" containsMixedTypes="1" containsNumber="1" containsInteger="1" minValue="0" maxValue="366"/>
    </cacheField>
    <cacheField name="PRODUCTO" numFmtId="0">
      <sharedItems containsMixedTypes="1" containsNumber="1" containsInteger="1" minValue="0" maxValue="0"/>
    </cacheField>
    <cacheField name="AREA" numFmtId="0">
      <sharedItems count="12">
        <s v="CERVEZA"/>
        <s v="CURTIDURIA"/>
        <s v="TORTILLA"/>
        <s v="TEXTIL"/>
        <s v="BACTERIAS"/>
        <s v="PAN"/>
        <s v="F&amp;N"/>
        <s v="JUGOS"/>
        <s v="SERVICIOS"/>
        <s v="F&amp;N " u="1"/>
        <s v="PAN " u="1"/>
        <s v="JUGOS " u="1"/>
      </sharedItems>
    </cacheField>
    <cacheField name="VENDEDOR" numFmtId="0">
      <sharedItems count="6">
        <s v="ROGELIO CURIEL"/>
        <s v="EDGAR MUÑOZ"/>
        <s v="RADAMES BAEZ "/>
        <s v="RODOLFO AYALA"/>
        <s v="EDUARDO PERALTA"/>
        <s v="RICARDO RODRIGUEZ"/>
      </sharedItems>
    </cacheField>
    <cacheField name="PRECIO UNITARIO EN DÓLARES" numFmtId="0">
      <sharedItems containsSemiMixedTypes="0" containsString="0" containsNumber="1" minValue="1.49" maxValue="25489.151999999998"/>
    </cacheField>
    <cacheField name="TIPO" numFmtId="0">
      <sharedItems/>
    </cacheField>
    <cacheField name="VOLUMEN" numFmtId="43">
      <sharedItems containsSemiMixedTypes="0" containsString="0" containsNumber="1" minValue="0" maxValue="16500"/>
    </cacheField>
    <cacheField name="PU" numFmtId="43">
      <sharedItems containsSemiMixedTypes="0" containsString="0" containsNumber="1" minValue="0" maxValue="25489.151999999998"/>
    </cacheField>
    <cacheField name="DÓLARES" numFmtId="43">
      <sharedItems containsSemiMixedTypes="0" containsString="0" containsNumber="1" minValue="0" maxValue="3983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73">
  <r>
    <n v="1"/>
    <n v="1"/>
    <x v="0"/>
    <n v="28"/>
    <s v="CERVECERIA CUAUHTEMOC MOCTEZUMA SA DE CV"/>
    <s v="MP-0308"/>
    <s v="ULTRAFLO PRIME CONTENEDOR"/>
    <x v="0"/>
    <x v="0"/>
    <n v="28.78"/>
    <s v="PRESUPUESTO"/>
    <n v="0"/>
    <n v="0"/>
    <n v="0"/>
  </r>
  <r>
    <n v="2"/>
    <n v="2"/>
    <x v="0"/>
    <n v="28"/>
    <s v="CERVECERIA CUAUHTEMOC MOCTEZUMA SA DE CV"/>
    <s v="MP-0316"/>
    <s v="ATTENUZYME PRIME CONTENEDOR"/>
    <x v="0"/>
    <x v="0"/>
    <n v="25.75"/>
    <s v="PRESUPUESTO"/>
    <n v="2200"/>
    <n v="25.75"/>
    <n v="56650"/>
  </r>
  <r>
    <n v="3"/>
    <n v="3"/>
    <x v="0"/>
    <n v="28"/>
    <s v="CERVECERIA CUAUHTEMOC MOCTEZUMA SA DE CV"/>
    <n v="169"/>
    <s v="CEREMIX PLUS MG"/>
    <x v="0"/>
    <x v="0"/>
    <n v="16.899999999999999"/>
    <s v="PRESUPUESTO"/>
    <n v="0"/>
    <n v="0"/>
    <n v="0"/>
  </r>
  <r>
    <n v="4"/>
    <n v="4"/>
    <x v="0"/>
    <n v="28"/>
    <s v="CERVECERIA CUAUHTEMOC MOCTEZUMA SA DE CV"/>
    <s v="CON-0246"/>
    <s v="TERMAMYL SC 4X   CONTENEDOR 1200 KG"/>
    <x v="0"/>
    <x v="0"/>
    <n v="12.73"/>
    <s v="PRESUPUESTO"/>
    <n v="0"/>
    <n v="0"/>
    <n v="0"/>
  </r>
  <r>
    <n v="5"/>
    <n v="5"/>
    <x v="0"/>
    <n v="28"/>
    <s v="CERVECERIA CUAUHTEMOC MOCTEZUMA SA DE CV"/>
    <s v="MP-0184"/>
    <s v="MATUREX PRO "/>
    <x v="0"/>
    <x v="0"/>
    <n v="81.36"/>
    <s v="PRESUPUESTO"/>
    <n v="180"/>
    <n v="81.36"/>
    <n v="14644.8"/>
  </r>
  <r>
    <n v="6"/>
    <n v="6"/>
    <x v="0"/>
    <n v="29"/>
    <s v="CERVECERIA CUAUHTEMOC MOCTEZUMA SA DE CV"/>
    <s v="MP-0268"/>
    <s v="ULTRAFLO PRIME"/>
    <x v="0"/>
    <x v="0"/>
    <n v="28.78"/>
    <s v="PRESUPUESTO"/>
    <n v="475"/>
    <n v="28.78"/>
    <n v="13670.5"/>
  </r>
  <r>
    <n v="7"/>
    <n v="7"/>
    <x v="0"/>
    <n v="29"/>
    <s v="CERVECERIA CUAUHTEMOC MOCTEZUMA SA DE CV"/>
    <s v="MP-0317"/>
    <s v="ATTENUZYME PRIME "/>
    <x v="0"/>
    <x v="0"/>
    <n v="25.75"/>
    <s v="PRESUPUESTO"/>
    <n v="1600"/>
    <n v="25.75"/>
    <n v="41200"/>
  </r>
  <r>
    <n v="8"/>
    <n v="8"/>
    <x v="0"/>
    <n v="29"/>
    <s v="CERVECERIA CUAUHTEMOC MOCTEZUMA SA DE CV"/>
    <n v="169"/>
    <s v="CEREMIX PLUS MG"/>
    <x v="0"/>
    <x v="0"/>
    <n v="16.899999999999999"/>
    <s v="PRESUPUESTO"/>
    <n v="800"/>
    <n v="16.899999999999999"/>
    <n v="13519.999999999998"/>
  </r>
  <r>
    <n v="9"/>
    <n v="9"/>
    <x v="0"/>
    <n v="29"/>
    <s v="CERVECERIA CUAUHTEMOC MOCTEZUMA SA DE CV"/>
    <s v="MP-0184"/>
    <s v="MATUREX PRO "/>
    <x v="0"/>
    <x v="0"/>
    <n v="81.36"/>
    <s v="PRESUPUESTO"/>
    <n v="60"/>
    <n v="81.36"/>
    <n v="4881.6000000000004"/>
  </r>
  <r>
    <n v="10"/>
    <n v="10"/>
    <x v="0"/>
    <n v="29"/>
    <s v="CERVECERIA CUAUHTEMOC MOCTEZUMA SA DE CV"/>
    <s v="MP-0246"/>
    <s v="TERMAMYL SC 4X   PORRON 25 KG"/>
    <x v="0"/>
    <x v="0"/>
    <n v="12.73"/>
    <s v="PRESUPUESTO"/>
    <n v="300"/>
    <n v="12.73"/>
    <n v="3819"/>
  </r>
  <r>
    <n v="11"/>
    <n v="11"/>
    <x v="0"/>
    <n v="30"/>
    <s v="CERVECERIA CUAUHTEMOC MOCTEZUMA SA DE CV"/>
    <s v="MP-0268"/>
    <s v="ULTRAFLO PRIME"/>
    <x v="0"/>
    <x v="0"/>
    <n v="28.78"/>
    <s v="PRESUPUESTO"/>
    <n v="0"/>
    <n v="0"/>
    <n v="0"/>
  </r>
  <r>
    <n v="12"/>
    <n v="12"/>
    <x v="0"/>
    <n v="30"/>
    <s v="CERVECERIA CUAUHTEMOC MOCTEZUMA SA DE CV"/>
    <s v="MP-0317"/>
    <s v="ATTENUZYME PRIME "/>
    <x v="0"/>
    <x v="0"/>
    <n v="25.75"/>
    <s v="PRESUPUESTO"/>
    <n v="0"/>
    <n v="0"/>
    <n v="0"/>
  </r>
  <r>
    <n v="13"/>
    <n v="13"/>
    <x v="0"/>
    <n v="30"/>
    <s v="CERVECERIA CUAUHTEMOC MOCTEZUMA SA DE CV"/>
    <n v="169"/>
    <s v="CEREMIX PLUS MG"/>
    <x v="0"/>
    <x v="0"/>
    <n v="16.899999999999999"/>
    <s v="PRESUPUESTO"/>
    <n v="0"/>
    <n v="0"/>
    <n v="0"/>
  </r>
  <r>
    <n v="14"/>
    <n v="14"/>
    <x v="0"/>
    <n v="30"/>
    <s v="CERVECERIA CUAUHTEMOC MOCTEZUMA SA DE CV"/>
    <s v="MP-0246"/>
    <s v="TERMAMYL SC 4X   PORRON 25 KG"/>
    <x v="0"/>
    <x v="0"/>
    <n v="12.73"/>
    <s v="PRESUPUESTO"/>
    <n v="0"/>
    <n v="0"/>
    <n v="0"/>
  </r>
  <r>
    <n v="15"/>
    <n v="15"/>
    <x v="0"/>
    <n v="31"/>
    <s v="CERVECERIA CUAUHTEMOC MOCTEZUMA SA DE CV"/>
    <s v="MP-0308"/>
    <s v="ULTRAFLO PRIME CONTENEDOR"/>
    <x v="0"/>
    <x v="0"/>
    <n v="28.78"/>
    <s v="PRESUPUESTO"/>
    <n v="0"/>
    <n v="0"/>
    <n v="0"/>
  </r>
  <r>
    <n v="16"/>
    <n v="16"/>
    <x v="0"/>
    <n v="31"/>
    <s v="CERVECERIA CUAUHTEMOC MOCTEZUMA SA DE CV"/>
    <n v="169"/>
    <s v="CEREMIX PLUS MG"/>
    <x v="0"/>
    <x v="0"/>
    <n v="16.899999999999999"/>
    <s v="PRESUPUESTO"/>
    <n v="0"/>
    <n v="0"/>
    <n v="0"/>
  </r>
  <r>
    <n v="17"/>
    <n v="17"/>
    <x v="0"/>
    <n v="31"/>
    <s v="CERVECERIA CUAUHTEMOC MOCTEZUMA SA DE CV"/>
    <s v="MP-0184"/>
    <s v="MATUREX PRO "/>
    <x v="0"/>
    <x v="0"/>
    <n v="81.36"/>
    <s v="PRESUPUESTO"/>
    <n v="0"/>
    <n v="0"/>
    <n v="0"/>
  </r>
  <r>
    <n v="18"/>
    <n v="18"/>
    <x v="0"/>
    <n v="31"/>
    <s v="CERVECERIA CUAUHTEMOC MOCTEZUMA SA DE CV"/>
    <s v="CON-0246"/>
    <s v="TERMAMYL SC 4X   CONTENEDOR 1200 KG"/>
    <x v="0"/>
    <x v="0"/>
    <n v="12.73"/>
    <s v="PRESUPUESTO"/>
    <n v="0"/>
    <n v="0"/>
    <n v="0"/>
  </r>
  <r>
    <n v="19"/>
    <n v="19"/>
    <x v="0"/>
    <n v="32"/>
    <s v="CERVECERIA CUAUHTEMOC MOCTEZUMA SA DE CV"/>
    <s v="MP-0044"/>
    <s v="ULTRAFLO MAX CONTENEDOR"/>
    <x v="0"/>
    <x v="0"/>
    <n v="26.54"/>
    <s v="PRESUPUESTO"/>
    <n v="0"/>
    <n v="0"/>
    <n v="0"/>
  </r>
  <r>
    <n v="20"/>
    <n v="20"/>
    <x v="0"/>
    <n v="32"/>
    <s v="CERVECERIA CUAUHTEMOC MOCTEZUMA SA DE CV"/>
    <s v="MP-0316"/>
    <s v="ATTENUZYME PRIME CONTENEDOR"/>
    <x v="0"/>
    <x v="0"/>
    <n v="25.75"/>
    <s v="PRESUPUESTO"/>
    <n v="0"/>
    <n v="0"/>
    <n v="0"/>
  </r>
  <r>
    <n v="21"/>
    <n v="21"/>
    <x v="0"/>
    <n v="32"/>
    <s v="CERVECERIA CUAUHTEMOC MOCTEZUMA SA DE CV"/>
    <n v="169"/>
    <s v="CEREMIX PLUS MG"/>
    <x v="0"/>
    <x v="0"/>
    <n v="16.899999999999999"/>
    <s v="PRESUPUESTO"/>
    <n v="0"/>
    <n v="0"/>
    <n v="0"/>
  </r>
  <r>
    <n v="22"/>
    <n v="22"/>
    <x v="0"/>
    <n v="32"/>
    <s v="CERVECERIA CUAUHTEMOC MOCTEZUMA SA DE CV"/>
    <s v="MP-0184"/>
    <s v="MATUREX PRO "/>
    <x v="0"/>
    <x v="0"/>
    <n v="81.36"/>
    <s v="PRESUPUESTO"/>
    <n v="0"/>
    <n v="0"/>
    <n v="0"/>
  </r>
  <r>
    <n v="23"/>
    <n v="23"/>
    <x v="0"/>
    <n v="32"/>
    <s v="CERVECERIA CUAUHTEMOC MOCTEZUMA SA DE CV"/>
    <s v="CON-0343"/>
    <s v="TERMAMYL SC DS  CONTENEDOR 1200 KG"/>
    <x v="0"/>
    <x v="0"/>
    <n v="12.98"/>
    <s v="PRESUPUESTO"/>
    <n v="0"/>
    <n v="0"/>
    <n v="0"/>
  </r>
  <r>
    <n v="24"/>
    <n v="24"/>
    <x v="0"/>
    <n v="33"/>
    <s v="CERVECERIA CUAUHTEMOC MOCTEZUMA SA DE CV"/>
    <s v="MP-0268"/>
    <s v="ULTRAFLO PRIME"/>
    <x v="0"/>
    <x v="0"/>
    <n v="28.78"/>
    <s v="PRESUPUESTO"/>
    <n v="660"/>
    <n v="28.779999999999998"/>
    <n v="18994.8"/>
  </r>
  <r>
    <n v="25"/>
    <n v="25"/>
    <x v="0"/>
    <n v="33"/>
    <s v="CERVECERIA CUAUHTEMOC MOCTEZUMA SA DE CV"/>
    <s v="MP-0317"/>
    <s v="ATTENUZYME PRIME "/>
    <x v="0"/>
    <x v="0"/>
    <n v="25.75"/>
    <s v="PRESUPUESTO"/>
    <n v="2500"/>
    <n v="25.75"/>
    <n v="64375"/>
  </r>
  <r>
    <n v="26"/>
    <n v="26"/>
    <x v="0"/>
    <n v="33"/>
    <s v="CERVECERIA CUAUHTEMOC MOCTEZUMA SA DE CV"/>
    <n v="169"/>
    <s v="CEREMIX PLUS MG"/>
    <x v="0"/>
    <x v="0"/>
    <n v="16.899999999999999"/>
    <s v="PRESUPUESTO"/>
    <n v="1000"/>
    <n v="16.899999999999999"/>
    <n v="16900"/>
  </r>
  <r>
    <n v="27"/>
    <n v="27"/>
    <x v="0"/>
    <n v="33"/>
    <s v="CERVECERIA CUAUHTEMOC MOCTEZUMA SA DE CV"/>
    <s v="MP-0184"/>
    <s v="MATUREX PRO "/>
    <x v="0"/>
    <x v="0"/>
    <n v="81.36"/>
    <s v="PRESUPUESTO"/>
    <n v="900"/>
    <n v="81.36"/>
    <n v="73224"/>
  </r>
  <r>
    <n v="28"/>
    <n v="28"/>
    <x v="0"/>
    <n v="33"/>
    <s v="CERVECERIA CUAUHTEMOC MOCTEZUMA SA DE CV"/>
    <s v="MP-0246"/>
    <s v="TERMAMYL SC 4X   PORRON 25 KG"/>
    <x v="0"/>
    <x v="0"/>
    <n v="12.73"/>
    <s v="PRESUPUESTO"/>
    <n v="400"/>
    <n v="12.73"/>
    <n v="5092"/>
  </r>
  <r>
    <n v="29"/>
    <n v="29"/>
    <x v="0"/>
    <n v="337"/>
    <s v="CERVECERIA CUAUHTEMOC MOCTEZUMA SA DE CV"/>
    <s v="MP-0044"/>
    <s v="ULTRAFLO MAX CONTENEDOR"/>
    <x v="0"/>
    <x v="0"/>
    <n v="26.54"/>
    <s v="PRESUPUESTO"/>
    <n v="0"/>
    <n v="0"/>
    <n v="0"/>
  </r>
  <r>
    <n v="30"/>
    <n v="30"/>
    <x v="0"/>
    <n v="337"/>
    <s v="CERVECERIA CUAUHTEMOC MOCTEZUMA SA DE CV"/>
    <s v="MP-0316"/>
    <s v="ATTENUZYME PRIME CONTENEDOR"/>
    <x v="0"/>
    <x v="0"/>
    <n v="25.75"/>
    <s v="PRESUPUESTO"/>
    <n v="0"/>
    <n v="0"/>
    <n v="0"/>
  </r>
  <r>
    <n v="31"/>
    <n v="31"/>
    <x v="0"/>
    <n v="337"/>
    <s v="CERVECERIA CUAUHTEMOC MOCTEZUMA SA DE CV"/>
    <n v="169"/>
    <s v="CEREMIX PLUS MG"/>
    <x v="0"/>
    <x v="0"/>
    <n v="16.899999999999999"/>
    <s v="PRESUPUESTO"/>
    <n v="0"/>
    <n v="0"/>
    <n v="0"/>
  </r>
  <r>
    <n v="32"/>
    <n v="32"/>
    <x v="0"/>
    <n v="337"/>
    <s v="CERVECERIA CUAUHTEMOC MOCTEZUMA SA DE CV"/>
    <s v="CON-0343"/>
    <s v="TERMAMYL SC DS  CONTENEDOR 1200 KG"/>
    <x v="0"/>
    <x v="0"/>
    <n v="12.98"/>
    <s v="PRESUPUESTO"/>
    <n v="0"/>
    <n v="0"/>
    <n v="0"/>
  </r>
  <r>
    <n v="33"/>
    <n v="33"/>
    <x v="0"/>
    <n v="342"/>
    <s v="RED STRIPE"/>
    <s v="MP-0184"/>
    <s v="MATUREX PRO "/>
    <x v="0"/>
    <x v="0"/>
    <n v="81.36"/>
    <s v="PRESUPUESTO"/>
    <n v="0"/>
    <n v="0"/>
    <n v="0"/>
  </r>
  <r>
    <n v="34"/>
    <n v="34"/>
    <x v="0"/>
    <n v="393"/>
    <s v="CERVECERIA CUAUHTEMOC MOCTEZUMA SA DE CV"/>
    <s v="MP-0268"/>
    <s v="ULTRAFLO PRIME"/>
    <x v="0"/>
    <x v="0"/>
    <n v="28.78"/>
    <s v="PRESUPUESTO"/>
    <n v="1100"/>
    <n v="28.78"/>
    <n v="31658"/>
  </r>
  <r>
    <n v="35"/>
    <n v="35"/>
    <x v="0"/>
    <n v="436"/>
    <s v="CERVECERIA PANAMA, S.A."/>
    <s v="MP-0184"/>
    <s v="MATUREX PRO "/>
    <x v="0"/>
    <x v="0"/>
    <n v="81.36"/>
    <s v="PRESUPUESTO"/>
    <n v="40"/>
    <n v="81.36"/>
    <n v="3254.4"/>
  </r>
  <r>
    <n v="36"/>
    <n v="36"/>
    <x v="0"/>
    <n v="500"/>
    <s v="HEINEKEN PERU SAC"/>
    <s v="POR-0352"/>
    <s v="ULTRAFLO MAX"/>
    <x v="0"/>
    <x v="0"/>
    <n v="26.54"/>
    <s v="PRESUPUESTO"/>
    <n v="0"/>
    <n v="0"/>
    <n v="0"/>
  </r>
  <r>
    <n v="37"/>
    <n v="37"/>
    <x v="0"/>
    <n v="500"/>
    <s v="HEINEKEN PERU SAC"/>
    <s v="MP-0066"/>
    <s v="ATTENUZYME PRO"/>
    <x v="0"/>
    <x v="0"/>
    <n v="13.6"/>
    <s v="PRESUPUESTO"/>
    <n v="50"/>
    <n v="13.6"/>
    <n v="680"/>
  </r>
  <r>
    <n v="38"/>
    <n v="38"/>
    <x v="0"/>
    <n v="500"/>
    <s v="HEINEKEN PERU SAC"/>
    <s v="MP-0246"/>
    <s v="TERMAMYL SC 4X   PORRON 25 KG"/>
    <x v="0"/>
    <x v="0"/>
    <n v="12.73"/>
    <s v="PRESUPUESTO"/>
    <n v="0"/>
    <n v="0"/>
    <n v="0"/>
  </r>
  <r>
    <n v="39"/>
    <n v="39"/>
    <x v="0"/>
    <n v="392"/>
    <s v="CI CERVEZA GmbH."/>
    <s v="CON-0066"/>
    <s v="ATTENUZYME PRO"/>
    <x v="0"/>
    <x v="0"/>
    <n v="18.32"/>
    <s v="PRESUPUESTO"/>
    <n v="0"/>
    <n v="0"/>
    <n v="0"/>
  </r>
  <r>
    <n v="40"/>
    <n v="40"/>
    <x v="0"/>
    <n v="392"/>
    <s v="CI CERVEZA GmbH."/>
    <s v="CON-0343"/>
    <s v="TERMAMYL SC DS/CONTENEDOR"/>
    <x v="0"/>
    <x v="0"/>
    <n v="18.3"/>
    <s v="PRESUPUESTO"/>
    <n v="8400"/>
    <n v="18.3"/>
    <n v="153720"/>
  </r>
  <r>
    <n v="41"/>
    <n v="41"/>
    <x v="0"/>
    <n v="392"/>
    <s v="CI CERVEZA GmbH."/>
    <s v="MP-0044"/>
    <s v="ULTRAFLO MAX/CONTENEDOR"/>
    <x v="0"/>
    <x v="0"/>
    <n v="30.64"/>
    <s v="PRESUPUESTO"/>
    <n v="8000"/>
    <n v="30.64"/>
    <n v="245120"/>
  </r>
  <r>
    <n v="42"/>
    <n v="42"/>
    <x v="0"/>
    <n v="392"/>
    <s v="CI CERVEZA GmbH."/>
    <s v="POR-0343"/>
    <s v="TERMAMYL SC DS     PORRON 30 KG"/>
    <x v="0"/>
    <x v="0"/>
    <n v="18.3"/>
    <s v="PRESUPUESTO"/>
    <n v="0"/>
    <n v="0"/>
    <n v="0"/>
  </r>
  <r>
    <n v="43"/>
    <n v="43"/>
    <x v="0"/>
    <n v="392"/>
    <s v="CI CERVEZA GmbH."/>
    <s v="POR-0352"/>
    <s v="ULTRAFLO MAX"/>
    <x v="0"/>
    <x v="0"/>
    <n v="30.64"/>
    <s v="PRESUPUESTO"/>
    <n v="0"/>
    <n v="0"/>
    <n v="0"/>
  </r>
  <r>
    <n v="44"/>
    <n v="44"/>
    <x v="0"/>
    <n v="232"/>
    <s v="BANKS (BARBADOS) BREWERIES LTD"/>
    <n v="169"/>
    <s v="CEREMIX PLUS MG"/>
    <x v="0"/>
    <x v="0"/>
    <n v="19.149999999999999"/>
    <s v="PRESUPUESTO"/>
    <n v="0"/>
    <n v="0"/>
    <n v="0"/>
  </r>
  <r>
    <n v="45"/>
    <n v="45"/>
    <x v="0"/>
    <n v="232"/>
    <s v="BANKS (BARBADOS) BREWERIES LTD"/>
    <s v="MP-0184"/>
    <s v="MATUREX PRO "/>
    <x v="0"/>
    <x v="0"/>
    <n v="210"/>
    <s v="PRESUPUESTO"/>
    <n v="0"/>
    <n v="0"/>
    <n v="0"/>
  </r>
  <r>
    <n v="46"/>
    <n v="46"/>
    <x v="0"/>
    <n v="238"/>
    <s v="ANSA MCAL TRADING, INC."/>
    <s v="MP-0066"/>
    <s v="ATTENUZYME PRO"/>
    <x v="0"/>
    <x v="0"/>
    <n v="32.520000000000003"/>
    <s v="PRESUPUESTO"/>
    <n v="0"/>
    <n v="0"/>
    <n v="0"/>
  </r>
  <r>
    <n v="47"/>
    <n v="47"/>
    <x v="0"/>
    <n v="238"/>
    <s v="ANSA MCAL TRADING, INC."/>
    <s v="POR-0352"/>
    <s v="ULTRAFLO MAX"/>
    <x v="0"/>
    <x v="0"/>
    <n v="32.4"/>
    <s v="PRESUPUESTO"/>
    <n v="0"/>
    <n v="0"/>
    <n v="0"/>
  </r>
  <r>
    <n v="48"/>
    <n v="48"/>
    <x v="0"/>
    <n v="495"/>
    <s v="CERVECERÍA CUBANA"/>
    <s v="POR-0352"/>
    <s v="ULTRAFLO MAX"/>
    <x v="0"/>
    <x v="0"/>
    <n v="32.450000000000003"/>
    <s v="PRESUPUESTO"/>
    <n v="0"/>
    <n v="0"/>
    <n v="0"/>
  </r>
  <r>
    <n v="49"/>
    <n v="49"/>
    <x v="0"/>
    <n v="429"/>
    <s v="CERVECERIA PRIMUS"/>
    <n v="169"/>
    <s v="CEREMIX PLUS MG"/>
    <x v="0"/>
    <x v="0"/>
    <n v="16.899999999999999"/>
    <s v="PRESUPUESTO"/>
    <n v="0"/>
    <n v="0"/>
    <n v="0"/>
  </r>
  <r>
    <n v="50"/>
    <n v="50"/>
    <x v="0"/>
    <n v="429"/>
    <s v="CERVECERIA PRIMUS"/>
    <s v="POR-0352"/>
    <s v="ULTRAFLO MAX"/>
    <x v="0"/>
    <x v="0"/>
    <n v="26.54"/>
    <s v="PRESUPUESTO"/>
    <n v="0"/>
    <n v="0"/>
    <n v="0"/>
  </r>
  <r>
    <n v="51"/>
    <n v="51"/>
    <x v="0"/>
    <n v="429"/>
    <s v="CERVECERIA PRIMUS"/>
    <s v="MP-0184"/>
    <s v="MATUREX PRO "/>
    <x v="0"/>
    <x v="0"/>
    <n v="81.36"/>
    <s v="PRESUPUESTO"/>
    <n v="0"/>
    <n v="0"/>
    <n v="0"/>
  </r>
  <r>
    <n v="52"/>
    <n v="52"/>
    <x v="0"/>
    <n v="429"/>
    <s v="CERVECERIA PRIMUS"/>
    <s v="MP-0305"/>
    <s v="POLYCLAR BREWBRITE"/>
    <x v="0"/>
    <x v="0"/>
    <n v="68"/>
    <s v="PRESUPUESTO"/>
    <n v="0"/>
    <n v="0"/>
    <n v="0"/>
  </r>
  <r>
    <n v="53"/>
    <n v="53"/>
    <x v="0"/>
    <n v="523"/>
    <s v="COMPAÑIA CERVECERA HERCULES"/>
    <s v="RE-0045"/>
    <s v="BIOFLOW MAX"/>
    <x v="0"/>
    <x v="0"/>
    <n v="42"/>
    <s v="PRESUPUESTO"/>
    <n v="25"/>
    <n v="42"/>
    <n v="1050"/>
  </r>
  <r>
    <n v="54"/>
    <n v="54"/>
    <x v="0"/>
    <n v="523"/>
    <s v="COMPAÑIA CERVECERA HERCULES"/>
    <s v="PT-0204"/>
    <s v="AMYL LIGHT PRO"/>
    <x v="0"/>
    <x v="0"/>
    <n v="19.5"/>
    <s v="PRESUPUESTO"/>
    <n v="0"/>
    <n v="0"/>
    <n v="0"/>
  </r>
  <r>
    <n v="55"/>
    <n v="55"/>
    <x v="0"/>
    <n v="523"/>
    <s v="COMPAÑIA CERVECERA HERCULES"/>
    <s v="MP-0318"/>
    <s v="TETRALONE PG (1 KG)"/>
    <x v="0"/>
    <x v="0"/>
    <n v="263"/>
    <s v="PRESUPUESTO"/>
    <n v="3"/>
    <n v="263"/>
    <n v="789"/>
  </r>
  <r>
    <n v="56"/>
    <n v="56"/>
    <x v="0"/>
    <n v="413"/>
    <s v="MALTAS E INSUMOS CERVECEROS"/>
    <s v="PT-0204"/>
    <s v="AMYL LIGHT PRO"/>
    <x v="0"/>
    <x v="0"/>
    <n v="23.48"/>
    <s v="PRESUPUESTO"/>
    <n v="0"/>
    <n v="0"/>
    <n v="0"/>
  </r>
  <r>
    <n v="57"/>
    <n v="57"/>
    <x v="0"/>
    <n v="128"/>
    <s v="PRODUCTOS CURTIENTES SA DE CV"/>
    <s v="PT-0019"/>
    <s v="ENZIMA PCLIN"/>
    <x v="1"/>
    <x v="0"/>
    <n v="14.83"/>
    <s v="PRESUPUESTO"/>
    <n v="0"/>
    <n v="0"/>
    <n v="0"/>
  </r>
  <r>
    <n v="58"/>
    <n v="58"/>
    <x v="0"/>
    <n v="128"/>
    <s v="PRODUCTOS CURTIENTES SA DE CV"/>
    <s v="PT-0018"/>
    <s v="BIOTEC LC-500"/>
    <x v="1"/>
    <x v="0"/>
    <n v="5.54"/>
    <s v="PRESUPUESTO"/>
    <n v="0"/>
    <n v="0"/>
    <n v="0"/>
  </r>
  <r>
    <n v="59"/>
    <n v="59"/>
    <x v="0"/>
    <n v="128"/>
    <s v="PRODUCTOS CURTIENTES SA DE CV"/>
    <n v="128"/>
    <s v="BIOTEC WET"/>
    <x v="1"/>
    <x v="0"/>
    <n v="2.92"/>
    <s v="PRESUPUESTO"/>
    <n v="0"/>
    <n v="0"/>
    <n v="0"/>
  </r>
  <r>
    <n v="60"/>
    <n v="60"/>
    <x v="0"/>
    <n v="128"/>
    <s v="PRODUCTOS CURTIENTES SA DE CV"/>
    <s v="PT-0022"/>
    <s v="ENZIMA PCA1"/>
    <x v="1"/>
    <x v="0"/>
    <n v="15.19"/>
    <s v="PRESUPUESTO"/>
    <n v="0"/>
    <n v="0"/>
    <n v="0"/>
  </r>
  <r>
    <n v="61"/>
    <n v="61"/>
    <x v="0"/>
    <n v="144"/>
    <s v="SUELAS WYNY SA DE CV"/>
    <n v="128"/>
    <s v="BIOTEC WET"/>
    <x v="1"/>
    <x v="0"/>
    <n v="2.59"/>
    <s v="PRESUPUESTO"/>
    <n v="3000"/>
    <n v="2.59"/>
    <n v="7770"/>
  </r>
  <r>
    <n v="62"/>
    <n v="62"/>
    <x v="0"/>
    <n v="184"/>
    <s v="CUEROMEX WET BLUE SA DE CV"/>
    <n v="115"/>
    <s v="BIOTEC KL 25"/>
    <x v="1"/>
    <x v="0"/>
    <n v="16.829999999999998"/>
    <s v="PRESUPUESTO"/>
    <n v="400"/>
    <n v="16.829999999999998"/>
    <n v="6731.9999999999991"/>
  </r>
  <r>
    <n v="63"/>
    <n v="63"/>
    <x v="0"/>
    <n v="184"/>
    <s v="CUEROMEX WET BLUE SA DE CV"/>
    <n v="115"/>
    <s v="BIOTEC BAT W"/>
    <x v="1"/>
    <x v="0"/>
    <n v="1.49"/>
    <s v="PRESUPUESTO"/>
    <n v="175"/>
    <n v="1.49"/>
    <n v="260.75"/>
  </r>
  <r>
    <n v="64"/>
    <n v="64"/>
    <x v="0"/>
    <n v="193"/>
    <s v="CURFIMEX SA DE CV"/>
    <n v="126"/>
    <s v="BIOTEC RG002"/>
    <x v="1"/>
    <x v="0"/>
    <n v="36.049999999999997"/>
    <s v="PRESUPUESTO"/>
    <n v="0"/>
    <n v="0"/>
    <n v="0"/>
  </r>
  <r>
    <n v="65"/>
    <n v="65"/>
    <x v="0"/>
    <n v="202"/>
    <s v="CURTIDOS TREVIÑO SA DE CV"/>
    <s v="MP-0013"/>
    <s v="NOVOBATE WB"/>
    <x v="1"/>
    <x v="0"/>
    <n v="71.58"/>
    <s v="PRESUPUESTO"/>
    <n v="0"/>
    <n v="0"/>
    <n v="0"/>
  </r>
  <r>
    <n v="66"/>
    <n v="66"/>
    <x v="0"/>
    <n v="165"/>
    <s v="EL PEQUEÑO CURTIDOR DE LEÓN"/>
    <s v="PT-0056"/>
    <s v="BIOTEC AMIL S"/>
    <x v="1"/>
    <x v="0"/>
    <n v="4.1500000000000004"/>
    <s v="PRESUPUESTO"/>
    <n v="0"/>
    <n v="0"/>
    <n v="0"/>
  </r>
  <r>
    <n v="67"/>
    <n v="67"/>
    <x v="0"/>
    <n v="420"/>
    <s v="PIELES SANTORO, S.A. DE C.V."/>
    <n v="115"/>
    <s v="BIOTEC PL"/>
    <x v="1"/>
    <x v="0"/>
    <n v="3.08"/>
    <s v="PRESUPUESTO"/>
    <n v="0"/>
    <n v="0"/>
    <n v="0"/>
  </r>
  <r>
    <n v="68"/>
    <n v="68"/>
    <x v="0"/>
    <n v="420"/>
    <s v="PIELES SANTORO, S.A. DE C.V."/>
    <s v="PT-0211"/>
    <s v="BIOTEC BAC MF"/>
    <x v="1"/>
    <x v="0"/>
    <n v="1.55"/>
    <s v="PRESUPUESTO"/>
    <n v="0"/>
    <n v="0"/>
    <n v="0"/>
  </r>
  <r>
    <n v="69"/>
    <n v="69"/>
    <x v="0"/>
    <n v="389"/>
    <s v="QUÍMICOS QURTEC"/>
    <s v="PT-0258"/>
    <s v="BIOSYN DP"/>
    <x v="1"/>
    <x v="0"/>
    <n v="2.78"/>
    <s v="PRESUPUESTO"/>
    <n v="0"/>
    <n v="0"/>
    <n v="0"/>
  </r>
  <r>
    <n v="70"/>
    <n v="70"/>
    <x v="0"/>
    <n v="16"/>
    <s v="AZTECA MILLING, LP"/>
    <n v="138"/>
    <s v="BIOZYME GMA PLUS"/>
    <x v="2"/>
    <x v="0"/>
    <n v="4.18"/>
    <s v="PRESUPUESTO"/>
    <n v="1000"/>
    <n v="4.18"/>
    <n v="4180"/>
  </r>
  <r>
    <n v="71"/>
    <n v="71"/>
    <x v="0"/>
    <n v="112"/>
    <s v="MOLINOS AZTECA DE VERACRUZ"/>
    <s v="RE-0002"/>
    <s v="NS27047"/>
    <x v="2"/>
    <x v="0"/>
    <n v="173.1"/>
    <s v="PRESUPUESTO"/>
    <n v="20"/>
    <n v="173.1"/>
    <n v="3462"/>
  </r>
  <r>
    <n v="72"/>
    <n v="72"/>
    <x v="0"/>
    <n v="113"/>
    <s v="MOLINOS AZTECA DE CHALCO SA DE CV"/>
    <s v="RE-0002"/>
    <s v="NS27047"/>
    <x v="2"/>
    <x v="0"/>
    <n v="173.1"/>
    <s v="PRESUPUESTO"/>
    <n v="0"/>
    <n v="0"/>
    <n v="0"/>
  </r>
  <r>
    <n v="73"/>
    <n v="73"/>
    <x v="0"/>
    <n v="100"/>
    <s v="MANUFACTURAS KALTEX SA DE CV"/>
    <s v="0056"/>
    <s v="BIOLITE CONC"/>
    <x v="3"/>
    <x v="0"/>
    <n v="21.65"/>
    <s v="PRESUPUESTO"/>
    <n v="0"/>
    <n v="0"/>
    <n v="0"/>
  </r>
  <r>
    <n v="74"/>
    <n v="74"/>
    <x v="0"/>
    <n v="100"/>
    <s v="MANUFACTURAS KALTEX SA DE CV"/>
    <s v="0079"/>
    <s v="BIOSTONE 350 HBA"/>
    <x v="3"/>
    <x v="0"/>
    <n v="4.0199999999999996"/>
    <s v="PRESUPUESTO"/>
    <n v="0"/>
    <n v="0"/>
    <n v="0"/>
  </r>
  <r>
    <n v="75"/>
    <n v="75"/>
    <x v="0"/>
    <n v="53"/>
    <s v="DINCO DEL NORTE SA DE CV"/>
    <s v="MP-0227"/>
    <s v="BIOREMOVE FOG BOOST"/>
    <x v="4"/>
    <x v="0"/>
    <n v="263.17"/>
    <s v="PRESUPUESTO"/>
    <n v="0"/>
    <n v="0"/>
    <n v="0"/>
  </r>
  <r>
    <n v="76"/>
    <n v="76"/>
    <x v="0"/>
    <n v="53"/>
    <s v="DINCO DEL NORTE SA DE CV"/>
    <s v="MP-0226"/>
    <s v="BIOREMOVE COD"/>
    <x v="4"/>
    <x v="0"/>
    <n v="444.45"/>
    <s v="PRESUPUESTO"/>
    <n v="0"/>
    <n v="0"/>
    <n v="0"/>
  </r>
  <r>
    <n v="77"/>
    <n v="77"/>
    <x v="0"/>
    <n v="53"/>
    <s v="DINCO DEL NORTE SA DE CV"/>
    <s v="MP-0190"/>
    <s v="ODOR CAP 5115"/>
    <x v="4"/>
    <x v="0"/>
    <n v="146.26"/>
    <s v="PRESUPUESTO"/>
    <n v="0"/>
    <n v="0"/>
    <n v="0"/>
  </r>
  <r>
    <n v="78"/>
    <n v="78"/>
    <x v="0"/>
    <n v="53"/>
    <s v="DINCO DEL NORTE SA DE CV"/>
    <s v="MP-0188 LT"/>
    <s v="BACT CONCENTRATE 2000"/>
    <x v="4"/>
    <x v="0"/>
    <n v="857.48"/>
    <s v="PRESUPUESTO"/>
    <n v="0"/>
    <n v="0"/>
    <n v="0"/>
  </r>
  <r>
    <n v="79"/>
    <n v="79"/>
    <x v="0"/>
    <n v="527"/>
    <s v="PICSA DE MEXICO INTERNACIONAL"/>
    <n v="17"/>
    <s v="AMILSOFT 1500"/>
    <x v="5"/>
    <x v="0"/>
    <n v="78"/>
    <s v="PRESUPUESTO"/>
    <n v="0"/>
    <n v="0"/>
    <n v="0"/>
  </r>
  <r>
    <n v="80"/>
    <n v="80"/>
    <x v="0"/>
    <n v="28"/>
    <s v="CERVECERIA CUAUHTEMOC MOCTEZUMA SA DE CV"/>
    <n v="0"/>
    <s v="LUMISTA GOLD PR"/>
    <x v="0"/>
    <x v="0"/>
    <n v="38.56"/>
    <s v="PROSPECTO"/>
    <n v="0"/>
    <n v="0"/>
    <n v="0"/>
  </r>
  <r>
    <n v="81"/>
    <n v="81"/>
    <x v="0"/>
    <n v="28"/>
    <s v="CERVECERIA CUAUHTEMOC MOCTEZUMA SA DE CV"/>
    <n v="0"/>
    <s v="LUMISTA GOLD PR"/>
    <x v="0"/>
    <x v="0"/>
    <n v="38.56"/>
    <s v="PROSPECTO"/>
    <n v="600"/>
    <n v="38.56"/>
    <n v="23136"/>
  </r>
  <r>
    <n v="82"/>
    <n v="82"/>
    <x v="0"/>
    <n v="31"/>
    <s v="CERVECERIA CUAUHTEMOC MOCTEZUMA SA DE CV"/>
    <n v="0"/>
    <s v="LUMISTA GOLD PR"/>
    <x v="0"/>
    <x v="0"/>
    <n v="38.56"/>
    <s v="PROSPECTO"/>
    <n v="0"/>
    <n v="0"/>
    <n v="0"/>
  </r>
  <r>
    <n v="83"/>
    <n v="83"/>
    <x v="0"/>
    <n v="33"/>
    <s v="CERVECERIA CUAUHTEMOC MOCTEZUMA SA DE CV"/>
    <n v="0"/>
    <s v="LUMISTA GOLD PR"/>
    <x v="0"/>
    <x v="0"/>
    <n v="38.56"/>
    <s v="PROSPECTO"/>
    <n v="0"/>
    <n v="0"/>
    <n v="0"/>
  </r>
  <r>
    <n v="84"/>
    <n v="84"/>
    <x v="0"/>
    <n v="33"/>
    <s v="CERVECERIA CUAUHTEMOC MOCTEZUMA SA DE CV"/>
    <n v="0"/>
    <s v="LUMISTA GOLD PR"/>
    <x v="0"/>
    <x v="0"/>
    <n v="38.56"/>
    <s v="PROSPECTO"/>
    <n v="0"/>
    <n v="0"/>
    <n v="0"/>
  </r>
  <r>
    <n v="85"/>
    <n v="85"/>
    <x v="0"/>
    <n v="393"/>
    <s v="CERVECERIA CUAUHTEMOC MOCTEZUMA SA DE CV"/>
    <n v="0"/>
    <s v="F6"/>
    <x v="0"/>
    <x v="0"/>
    <n v="28"/>
    <s v="PROSPECTO"/>
    <n v="0"/>
    <n v="0"/>
    <n v="0"/>
  </r>
  <r>
    <n v="86"/>
    <n v="86"/>
    <x v="0"/>
    <n v="436"/>
    <s v="CERVECERIA PANAMA, S.A."/>
    <n v="0"/>
    <s v="LUMISTA GOLD PR"/>
    <x v="0"/>
    <x v="0"/>
    <n v="38.56"/>
    <s v="PROSPECTO"/>
    <n v="0"/>
    <n v="0"/>
    <n v="0"/>
  </r>
  <r>
    <n v="87"/>
    <n v="87"/>
    <x v="0"/>
    <n v="392"/>
    <s v="CI CERVEZA GmbH."/>
    <n v="0"/>
    <s v="LUMISTA GOLD PR"/>
    <x v="0"/>
    <x v="0"/>
    <n v="55.85"/>
    <s v="PROSPECTO"/>
    <n v="0"/>
    <n v="0"/>
    <n v="0"/>
  </r>
  <r>
    <n v="88"/>
    <n v="88"/>
    <x v="0"/>
    <n v="0"/>
    <s v="MALT EUROPE"/>
    <n v="0"/>
    <s v="BIOFLOW MAX"/>
    <x v="0"/>
    <x v="0"/>
    <n v="30"/>
    <s v="PROSPECTO"/>
    <n v="0"/>
    <n v="0"/>
    <n v="0"/>
  </r>
  <r>
    <n v="89"/>
    <n v="89"/>
    <x v="0"/>
    <n v="0"/>
    <s v="KALSEC"/>
    <n v="0"/>
    <s v="POR DEFINIR"/>
    <x v="0"/>
    <x v="0"/>
    <n v="88.3"/>
    <s v="PROSPECTO"/>
    <n v="0"/>
    <n v="0"/>
    <n v="0"/>
  </r>
  <r>
    <n v="90"/>
    <n v="90"/>
    <x v="0"/>
    <n v="393"/>
    <s v="CERVECERIA CUAUHTEMOC MOCTEZUMA SA DE CV"/>
    <s v="MP-0226"/>
    <s v="BIOREMOVE COD"/>
    <x v="4"/>
    <x v="0"/>
    <n v="444.45"/>
    <s v="PROSPECTO"/>
    <n v="2"/>
    <n v="444.45"/>
    <n v="888.9"/>
  </r>
  <r>
    <n v="91"/>
    <n v="91"/>
    <x v="0"/>
    <n v="0"/>
    <s v="CERVECERIA CUAUHTEMOC MOCTEZUMA SA DE CV"/>
    <s v="MP-0226"/>
    <s v="BIOREMOVE COD"/>
    <x v="4"/>
    <x v="0"/>
    <n v="444.45"/>
    <s v="PROSPECTO"/>
    <n v="0"/>
    <n v="0"/>
    <n v="0"/>
  </r>
  <r>
    <n v="92"/>
    <n v="92"/>
    <x v="0"/>
    <n v="0"/>
    <s v="MOLINOS AZTECA"/>
    <s v="MP-0226"/>
    <s v="BIOREMOVE COD"/>
    <x v="4"/>
    <x v="0"/>
    <n v="444.1"/>
    <s v="PROSPECTO"/>
    <n v="0"/>
    <n v="0"/>
    <n v="0"/>
  </r>
  <r>
    <n v="93"/>
    <n v="93"/>
    <x v="0"/>
    <n v="0"/>
    <s v="MOLINOS AZTECA"/>
    <n v="0"/>
    <s v="BGMAX 3000"/>
    <x v="4"/>
    <x v="0"/>
    <n v="654"/>
    <s v="PROSPECTO"/>
    <n v="0"/>
    <n v="0"/>
    <n v="0"/>
  </r>
  <r>
    <n v="94"/>
    <n v="94"/>
    <x v="0"/>
    <n v="0"/>
    <s v="MOLINOS AZTECA"/>
    <n v="0"/>
    <s v="BIOREMOVE FOG BOOST"/>
    <x v="4"/>
    <x v="0"/>
    <n v="390"/>
    <s v="PROSPECTO"/>
    <n v="2"/>
    <n v="390"/>
    <n v="780"/>
  </r>
  <r>
    <n v="95"/>
    <n v="95"/>
    <x v="0"/>
    <n v="0"/>
    <s v="MOLINOS AZTECA"/>
    <n v="0"/>
    <s v="BIOQUICK 5140"/>
    <x v="4"/>
    <x v="0"/>
    <n v="250"/>
    <s v="PROSPECTO"/>
    <n v="2"/>
    <n v="250"/>
    <n v="500"/>
  </r>
  <r>
    <n v="96"/>
    <n v="96"/>
    <x v="0"/>
    <n v="144"/>
    <s v="SUELAS WYNY SA DE CV"/>
    <n v="122"/>
    <s v="BIOTEC PL"/>
    <x v="1"/>
    <x v="0"/>
    <n v="2.85"/>
    <s v="PROSPECTO"/>
    <n v="0"/>
    <n v="0"/>
    <n v="0"/>
  </r>
  <r>
    <n v="97"/>
    <n v="97"/>
    <x v="0"/>
    <n v="389"/>
    <s v="QUÍMICOS VEMONT"/>
    <s v="PT-0210"/>
    <s v="BIOTEC RB PLUS"/>
    <x v="1"/>
    <x v="0"/>
    <n v="38.880000000000003"/>
    <s v="PROSPECTO"/>
    <n v="0"/>
    <n v="0"/>
    <n v="0"/>
  </r>
  <r>
    <n v="98"/>
    <n v="98"/>
    <x v="0"/>
    <n v="0"/>
    <s v="QUÍMICA SCHNEIDER"/>
    <n v="0"/>
    <s v="BIOPROT AL 2.4L"/>
    <x v="1"/>
    <x v="0"/>
    <n v="24"/>
    <s v="PROSPECTO"/>
    <n v="0"/>
    <n v="0"/>
    <n v="0"/>
  </r>
  <r>
    <n v="99"/>
    <n v="99"/>
    <x v="0"/>
    <n v="527"/>
    <s v="PICSA DE MEXICO INTERNACIONAL"/>
    <n v="0"/>
    <s v="BIOHEMIZYME PANZ"/>
    <x v="5"/>
    <x v="0"/>
    <n v="60"/>
    <s v="PROSPECTO"/>
    <n v="0"/>
    <n v="0"/>
    <n v="0"/>
  </r>
  <r>
    <n v="100"/>
    <n v="100"/>
    <x v="0"/>
    <n v="14"/>
    <s v="DISTRIBUIDORA TEXTIL ARTTEX"/>
    <n v="163"/>
    <s v="CELLUSOFT CR"/>
    <x v="3"/>
    <x v="1"/>
    <n v="5.68"/>
    <s v="PRESUPUESTO"/>
    <n v="0"/>
    <n v="0"/>
    <n v="0"/>
  </r>
  <r>
    <n v="101"/>
    <n v="101"/>
    <x v="0"/>
    <n v="14"/>
    <s v="DISTRIBUIDORA TEXTIL ARTTEX"/>
    <s v="PT-0212"/>
    <s v="TERMINOX ULTRA 50 L"/>
    <x v="3"/>
    <x v="1"/>
    <n v="7.75"/>
    <s v="PRESUPUESTO"/>
    <n v="200"/>
    <n v="7.75"/>
    <n v="1550"/>
  </r>
  <r>
    <n v="102"/>
    <n v="102"/>
    <x v="0"/>
    <n v="490"/>
    <s v="INDUSTRIA QUIMICA PQT"/>
    <n v="163"/>
    <s v="CELLUSOFT CR"/>
    <x v="3"/>
    <x v="1"/>
    <n v="6.36"/>
    <s v="PRESUPUESTO"/>
    <n v="0"/>
    <n v="0"/>
    <n v="0"/>
  </r>
  <r>
    <n v="103"/>
    <n v="103"/>
    <x v="0"/>
    <n v="490"/>
    <s v="INDUSTRIA QUIMICA PQT"/>
    <s v="PT-0146"/>
    <s v="BIOSTONE COLD C100"/>
    <x v="3"/>
    <x v="1"/>
    <n v="5.8"/>
    <s v="PRESUPUESTO"/>
    <n v="200"/>
    <n v="5.8"/>
    <n v="1160"/>
  </r>
  <r>
    <n v="104"/>
    <n v="104"/>
    <x v="0"/>
    <n v="179"/>
    <s v="TBG APPAREL "/>
    <s v="PT-0208"/>
    <s v="BIOLAC BASE 100"/>
    <x v="3"/>
    <x v="1"/>
    <n v="28.1"/>
    <s v="PRESUPUESTO"/>
    <n v="150"/>
    <n v="28.1"/>
    <n v="4215"/>
  </r>
  <r>
    <n v="105"/>
    <n v="105"/>
    <x v="0"/>
    <n v="179"/>
    <s v="TBG APPAREL "/>
    <s v="PT-0262"/>
    <s v="LESS STONE MAX"/>
    <x v="3"/>
    <x v="1"/>
    <n v="14.9"/>
    <s v="PRESUPUESTO"/>
    <n v="50"/>
    <n v="14.9"/>
    <n v="745"/>
  </r>
  <r>
    <n v="106"/>
    <n v="106"/>
    <x v="0"/>
    <n v="378"/>
    <s v="STONE LAV"/>
    <s v="PT-0264"/>
    <s v="BIOSTONE N100"/>
    <x v="3"/>
    <x v="1"/>
    <n v="5.3"/>
    <s v="PRESUPUESTO"/>
    <n v="300"/>
    <n v="5.3"/>
    <n v="1590"/>
  </r>
  <r>
    <n v="107"/>
    <n v="107"/>
    <x v="0"/>
    <n v="378"/>
    <s v="STONE LAV"/>
    <s v="PT-0079"/>
    <s v="DENIZYME 868"/>
    <x v="3"/>
    <x v="1"/>
    <n v="21.12"/>
    <s v="PRESUPUESTO"/>
    <n v="120"/>
    <n v="21.12"/>
    <n v="2534.4"/>
  </r>
  <r>
    <n v="108"/>
    <n v="108"/>
    <x v="0"/>
    <n v="134"/>
    <s v="QUIMICA HERNANDEZ RAMIREZ"/>
    <s v="RE-0031"/>
    <s v="BIOSTONE GRAND"/>
    <x v="3"/>
    <x v="1"/>
    <n v="56.4"/>
    <s v="PRESUPUESTO"/>
    <n v="0"/>
    <n v="0"/>
    <n v="0"/>
  </r>
  <r>
    <n v="109"/>
    <n v="109"/>
    <x v="0"/>
    <n v="134"/>
    <s v="QUIMICA HERNANDEZ RAMIREZ"/>
    <s v="PT-0148"/>
    <s v="CELLUSOFT CONC LT"/>
    <x v="3"/>
    <x v="1"/>
    <n v="17"/>
    <s v="PRESUPUESTO"/>
    <n v="50"/>
    <n v="17"/>
    <n v="850"/>
  </r>
  <r>
    <n v="110"/>
    <n v="110"/>
    <x v="0"/>
    <n v="134"/>
    <s v="QUIMICA HERNANDEZ RAMIREZ"/>
    <s v="PT-0261"/>
    <s v="REDUCER OX 1000"/>
    <x v="3"/>
    <x v="1"/>
    <n v="18.5"/>
    <s v="PRESUPUESTO"/>
    <n v="50"/>
    <n v="18.5"/>
    <n v="925"/>
  </r>
  <r>
    <n v="111"/>
    <n v="111"/>
    <x v="0"/>
    <n v="134"/>
    <s v="QUIMICA HERNANDEZ RAMIREZ "/>
    <s v="PT-0194"/>
    <s v="ALFAZYME ULTRA BIO180"/>
    <x v="3"/>
    <x v="1"/>
    <n v="9.8000000000000007"/>
    <s v="PRESUPUESTO"/>
    <n v="250"/>
    <n v="9.8000000000000007"/>
    <n v="2450"/>
  </r>
  <r>
    <n v="112"/>
    <n v="112"/>
    <x v="0"/>
    <n v="520"/>
    <s v="MIGUEL SALINAS"/>
    <n v="132"/>
    <s v="BIOTER OX CONC"/>
    <x v="3"/>
    <x v="1"/>
    <n v="7.98"/>
    <s v="PRESUPUESTO"/>
    <n v="0"/>
    <n v="0"/>
    <n v="0"/>
  </r>
  <r>
    <n v="113"/>
    <n v="113"/>
    <x v="0"/>
    <n v="520"/>
    <s v="MIGUEL SALINAS"/>
    <s v="PT-0081"/>
    <s v="AQUAZYME SDL"/>
    <x v="3"/>
    <x v="1"/>
    <n v="2.88"/>
    <s v="PRESUPUESTO"/>
    <n v="50"/>
    <n v="2.88"/>
    <n v="144"/>
  </r>
  <r>
    <n v="114"/>
    <n v="114"/>
    <x v="0"/>
    <n v="520"/>
    <s v="MIGUEL SALINAS"/>
    <n v="163"/>
    <s v="CELLUSOFT CR"/>
    <x v="3"/>
    <x v="1"/>
    <n v="6.18"/>
    <s v="PRESUPUESTO"/>
    <n v="50"/>
    <n v="6.18"/>
    <n v="309"/>
  </r>
  <r>
    <n v="115"/>
    <n v="115"/>
    <x v="0"/>
    <n v="516"/>
    <s v="PRODUQUIMICOS"/>
    <s v="PT-0261"/>
    <s v="REDUCER OX1000"/>
    <x v="3"/>
    <x v="1"/>
    <n v="18.850000000000001"/>
    <s v="PRESUPUESTO"/>
    <n v="0"/>
    <n v="0"/>
    <n v="0"/>
  </r>
  <r>
    <n v="116"/>
    <n v="116"/>
    <x v="0"/>
    <n v="543"/>
    <s v="MAGIC TEXTIL"/>
    <s v="PT-0259"/>
    <s v="BIOSCOUR JET 750"/>
    <x v="3"/>
    <x v="1"/>
    <n v="8.5"/>
    <s v="PRESUPUESTO"/>
    <n v="400"/>
    <n v="8.5"/>
    <n v="3400"/>
  </r>
  <r>
    <n v="117"/>
    <n v="117"/>
    <x v="0"/>
    <n v="55"/>
    <s v="DISTRIBUIDORA DE TEXTILES AVANTE"/>
    <s v="PT-0279"/>
    <s v="BPOL 100"/>
    <x v="3"/>
    <x v="1"/>
    <n v="5.0999999999999996"/>
    <s v="PRESUPUESTO"/>
    <n v="0"/>
    <n v="0"/>
    <n v="0"/>
  </r>
  <r>
    <n v="118"/>
    <n v="118"/>
    <x v="0"/>
    <n v="530"/>
    <s v="KKT TEXTILES MEXICO"/>
    <s v="PT-0208"/>
    <s v="BIOLAC BASE 100"/>
    <x v="3"/>
    <x v="1"/>
    <n v="26"/>
    <s v="PRESUPUESTO"/>
    <n v="0"/>
    <n v="0"/>
    <n v="0"/>
  </r>
  <r>
    <n v="119"/>
    <n v="119"/>
    <x v="0"/>
    <n v="489"/>
    <s v="MANUFACTURERA LEE DE MEXICO"/>
    <s v="PT-0262"/>
    <s v="LESS STONE MAX"/>
    <x v="3"/>
    <x v="1"/>
    <n v="12.09"/>
    <s v="PROSPECTO"/>
    <n v="0"/>
    <n v="0"/>
    <n v="0"/>
  </r>
  <r>
    <n v="120"/>
    <n v="120"/>
    <x v="0"/>
    <n v="532"/>
    <s v="YAZBEK"/>
    <s v="PT-0259"/>
    <s v="BIOSCOUR JET 750"/>
    <x v="3"/>
    <x v="1"/>
    <n v="7.3"/>
    <s v="PROSPECTO"/>
    <n v="0"/>
    <n v="0"/>
    <n v="0"/>
  </r>
  <r>
    <n v="121"/>
    <n v="121"/>
    <x v="0"/>
    <n v="14"/>
    <s v="ARTTEX"/>
    <s v="PT-0259"/>
    <s v="BIOSCOUR JET 750"/>
    <x v="3"/>
    <x v="1"/>
    <n v="7.3"/>
    <s v="PROSPECTO"/>
    <n v="0"/>
    <n v="0"/>
    <n v="0"/>
  </r>
  <r>
    <n v="122"/>
    <n v="122"/>
    <x v="0"/>
    <n v="0"/>
    <s v="KALTEX"/>
    <s v="PT-0208"/>
    <s v="BIOLAC BASE 100"/>
    <x v="3"/>
    <x v="1"/>
    <n v="27"/>
    <s v="PROSPECTO"/>
    <n v="0"/>
    <n v="0"/>
    <n v="0"/>
  </r>
  <r>
    <n v="123"/>
    <n v="123"/>
    <x v="0"/>
    <n v="0"/>
    <s v="KALTEX"/>
    <s v="PT-0262"/>
    <s v="LESS STONE MAX"/>
    <x v="3"/>
    <x v="1"/>
    <n v="12.5"/>
    <s v="PROSPECTO"/>
    <n v="0"/>
    <n v="0"/>
    <n v="0"/>
  </r>
  <r>
    <n v="124"/>
    <n v="124"/>
    <x v="0"/>
    <n v="55"/>
    <s v="MANFACTURERA LEE DE MEXICO"/>
    <s v="MP-0249"/>
    <s v="BIOREMOVE COD SF"/>
    <x v="4"/>
    <x v="1"/>
    <n v="463.5"/>
    <s v="PRESUPUESTO"/>
    <n v="8"/>
    <n v="463.5"/>
    <n v="3708"/>
  </r>
  <r>
    <n v="125"/>
    <n v="125"/>
    <x v="0"/>
    <n v="409"/>
    <s v="INGENIERO FRANCISCO QUINZAÑOS Y CIA"/>
    <s v="MP-0194"/>
    <s v="DRAIN &amp; TRAP 700"/>
    <x v="4"/>
    <x v="1"/>
    <n v="824"/>
    <s v="PRESUPUESTO"/>
    <n v="0"/>
    <n v="0"/>
    <n v="0"/>
  </r>
  <r>
    <n v="126"/>
    <n v="126"/>
    <x v="0"/>
    <n v="409"/>
    <s v="INGENIERO FRANCISCO QUINZAÑOS Y CIA"/>
    <s v="MP-0174"/>
    <s v="ODOR CAP 5115"/>
    <x v="4"/>
    <x v="1"/>
    <n v="118.45"/>
    <s v="PRESUPUESTO"/>
    <n v="0"/>
    <n v="0"/>
    <n v="0"/>
  </r>
  <r>
    <n v="127"/>
    <n v="127"/>
    <x v="0"/>
    <n v="451"/>
    <s v="MEZCALES CASA ARMANDO "/>
    <s v="MP-0174"/>
    <s v="ODOR CAP 5115"/>
    <x v="4"/>
    <x v="1"/>
    <n v="118.45"/>
    <s v="PRESUPUESTO"/>
    <n v="0"/>
    <n v="0"/>
    <n v="0"/>
  </r>
  <r>
    <n v="128"/>
    <n v="128"/>
    <x v="0"/>
    <n v="411"/>
    <s v="TECNOLOGIA AMBIENTAL Y COMERCIAL"/>
    <s v="MP-0194"/>
    <s v="DRAIN &amp; TRAP 700"/>
    <x v="4"/>
    <x v="1"/>
    <n v="824"/>
    <s v="PRESUPUESTO"/>
    <n v="0"/>
    <n v="0"/>
    <n v="0"/>
  </r>
  <r>
    <n v="129"/>
    <n v="129"/>
    <x v="0"/>
    <n v="55"/>
    <s v="DISTRIBUIDORA DE TEXTILES AVANTE"/>
    <s v="MP-0226"/>
    <s v="BIOREMOVE COD"/>
    <x v="4"/>
    <x v="1"/>
    <n v="37.5"/>
    <s v="PRESUPUESTO"/>
    <n v="0"/>
    <n v="0"/>
    <n v="0"/>
  </r>
  <r>
    <n v="130"/>
    <n v="130"/>
    <x v="0"/>
    <n v="0"/>
    <s v="NUPLEN"/>
    <s v="MP-0194"/>
    <s v="NUP A (Alcalase)"/>
    <x v="6"/>
    <x v="1"/>
    <n v="25"/>
    <s v="PRESUPUESTO"/>
    <n v="0"/>
    <n v="0"/>
    <n v="0"/>
  </r>
  <r>
    <n v="131"/>
    <n v="131"/>
    <x v="0"/>
    <n v="451"/>
    <s v="MEZCALES CASA ARMANDO "/>
    <n v="0"/>
    <s v="BIOZYME PROOF A"/>
    <x v="6"/>
    <x v="1"/>
    <n v="120"/>
    <s v="PROSPECTO"/>
    <n v="0"/>
    <n v="0"/>
    <n v="0"/>
  </r>
  <r>
    <n v="132"/>
    <n v="132"/>
    <x v="0"/>
    <n v="0"/>
    <s v="GUAJARDO"/>
    <n v="0"/>
    <s v="ARNET 100"/>
    <x v="6"/>
    <x v="1"/>
    <n v="18"/>
    <s v="PROSPECTO"/>
    <n v="0"/>
    <n v="0"/>
    <n v="0"/>
  </r>
  <r>
    <n v="133"/>
    <n v="133"/>
    <x v="0"/>
    <n v="0"/>
    <s v="PILGRIMS"/>
    <s v="RE-0044"/>
    <s v="ARNET 100"/>
    <x v="6"/>
    <x v="1"/>
    <n v="18"/>
    <s v="PROSPECTO"/>
    <n v="0"/>
    <n v="0"/>
    <n v="0"/>
  </r>
  <r>
    <n v="134"/>
    <n v="134"/>
    <x v="0"/>
    <n v="539"/>
    <s v="PATSA"/>
    <s v="RE-0044"/>
    <s v="ARNET 100"/>
    <x v="6"/>
    <x v="1"/>
    <n v="18"/>
    <s v="PROSPECTO"/>
    <n v="0"/>
    <n v="0"/>
    <n v="0"/>
  </r>
  <r>
    <n v="135"/>
    <n v="135"/>
    <x v="0"/>
    <n v="89"/>
    <s v="KERRY INGREDIENTS DE MEXICO SA DE CV"/>
    <s v="PT-0003"/>
    <s v="BIOALFAZYME 4000"/>
    <x v="5"/>
    <x v="2"/>
    <n v="82.5"/>
    <s v="PRESUPUESTO"/>
    <n v="0"/>
    <n v="0"/>
    <n v="0"/>
  </r>
  <r>
    <n v="136"/>
    <n v="136"/>
    <x v="0"/>
    <n v="89"/>
    <s v="KERRY INGREDIENTS DE MEXICO SA DE CV"/>
    <s v="RE-0011"/>
    <s v="BIOHEMIZYME PANZ"/>
    <x v="5"/>
    <x v="2"/>
    <n v="62.5"/>
    <s v="PRESUPUESTO"/>
    <n v="100"/>
    <n v="62.5"/>
    <n v="6250"/>
  </r>
  <r>
    <n v="137"/>
    <n v="137"/>
    <x v="0"/>
    <n v="89"/>
    <s v="KERRY INGREDIENTS DE MEXICO SA DE CV"/>
    <n v="17"/>
    <s v="AMILSOFT 1500"/>
    <x v="5"/>
    <x v="2"/>
    <n v="84.5"/>
    <s v="PRESUPUESTO "/>
    <n v="0"/>
    <n v="0"/>
    <n v="0"/>
  </r>
  <r>
    <n v="138"/>
    <n v="138"/>
    <x v="0"/>
    <n v="306"/>
    <s v="GRIFFITH FOODS SA DE CV"/>
    <s v="RE-0011"/>
    <s v="BIOHEMIZYME PANZ"/>
    <x v="5"/>
    <x v="2"/>
    <n v="58.5"/>
    <s v="PRESUPUESTO"/>
    <n v="100"/>
    <n v="58.5"/>
    <n v="5850"/>
  </r>
  <r>
    <n v="139"/>
    <n v="139"/>
    <x v="0"/>
    <n v="306"/>
    <s v="GRIFFITH FOODS SA DE CV"/>
    <s v="PT-0057"/>
    <s v="ZYMASE S800"/>
    <x v="5"/>
    <x v="2"/>
    <n v="5.5"/>
    <s v="PRESUPUESTO"/>
    <n v="0"/>
    <n v="0"/>
    <n v="0"/>
  </r>
  <r>
    <n v="140"/>
    <n v="140"/>
    <x v="0"/>
    <n v="107"/>
    <s v="PABLO IGNACIO MICHEL ONTIVEROS"/>
    <s v="PT-0003"/>
    <s v="BIOALFAZYME 4000"/>
    <x v="5"/>
    <x v="2"/>
    <n v="73.599999999999994"/>
    <s v="PRESUPUESTO"/>
    <n v="0"/>
    <n v="0"/>
    <n v="0"/>
  </r>
  <r>
    <n v="141"/>
    <n v="141"/>
    <x v="0"/>
    <n v="403"/>
    <s v="TECNOLOGIA EN INGREDIENTES ALIMENTICIOS "/>
    <n v="17"/>
    <s v="AMILSOFT 1500"/>
    <x v="5"/>
    <x v="2"/>
    <n v="82.5"/>
    <s v="PRESUPUESTO "/>
    <n v="0"/>
    <n v="0"/>
    <n v="0"/>
  </r>
  <r>
    <n v="142"/>
    <n v="142"/>
    <x v="0"/>
    <n v="104"/>
    <s v="MEJORPLUS SA DE CV"/>
    <s v="RE-0011"/>
    <s v="BIOALFAZYME 4000"/>
    <x v="5"/>
    <x v="2"/>
    <n v="81.5"/>
    <s v="PRESUPUESTO"/>
    <n v="0"/>
    <n v="0"/>
    <n v="0"/>
  </r>
  <r>
    <n v="143"/>
    <n v="143"/>
    <x v="0"/>
    <n v="104"/>
    <s v="MEJORPLUS SA DE CV"/>
    <s v="RE021"/>
    <s v="BIOLIP F"/>
    <x v="5"/>
    <x v="2"/>
    <n v="245"/>
    <s v="PRESUPUESTO "/>
    <n v="0"/>
    <n v="0"/>
    <n v="0"/>
  </r>
  <r>
    <n v="144"/>
    <n v="144"/>
    <x v="0"/>
    <n v="104"/>
    <s v="MEJORPLUS SA DE CV"/>
    <s v="RE-0021"/>
    <s v="BIOLIP 50 BG"/>
    <x v="5"/>
    <x v="2"/>
    <n v="113"/>
    <s v="PRESUPUESTO"/>
    <n v="0"/>
    <n v="0"/>
    <n v="0"/>
  </r>
  <r>
    <n v="145"/>
    <n v="145"/>
    <x v="0"/>
    <n v="104"/>
    <s v="MEJORPLUS SA DE CV"/>
    <s v="RE-0022"/>
    <s v="BIOLIP EXTRA"/>
    <x v="5"/>
    <x v="2"/>
    <n v="201"/>
    <s v="PRESUPUESTO"/>
    <n v="0"/>
    <n v="0"/>
    <n v="0"/>
  </r>
  <r>
    <n v="146"/>
    <n v="146"/>
    <x v="0"/>
    <n v="440"/>
    <s v="MEJORPLUS SA DE CV"/>
    <n v="17"/>
    <s v="AMILSOFT 1500"/>
    <x v="5"/>
    <x v="2"/>
    <n v="85"/>
    <s v="PRESUPUESTO"/>
    <n v="0"/>
    <n v="0"/>
    <n v="0"/>
  </r>
  <r>
    <n v="147"/>
    <n v="147"/>
    <x v="0"/>
    <n v="104"/>
    <s v="MEJORPLUS SA DE CV"/>
    <s v="RE-0012"/>
    <s v="BIOHEMIZYME PANZ"/>
    <x v="5"/>
    <x v="2"/>
    <n v="60.5"/>
    <s v="PRESUPUESTO"/>
    <n v="100"/>
    <n v="60.5"/>
    <n v="6050"/>
  </r>
  <r>
    <n v="148"/>
    <n v="148"/>
    <x v="0"/>
    <n v="440"/>
    <s v="BIMBO"/>
    <s v="PT-109"/>
    <s v="SUPER SOFTA ABBG "/>
    <x v="5"/>
    <x v="2"/>
    <n v="21.9"/>
    <s v="PRESUPUESTO "/>
    <n v="50"/>
    <n v="21.9"/>
    <n v="1095"/>
  </r>
  <r>
    <n v="149"/>
    <n v="149"/>
    <x v="0"/>
    <n v="130"/>
    <s v="PRODUCTOS PERLA, SA DE CV"/>
    <n v="134"/>
    <s v="BIOZYME 187 XB"/>
    <x v="5"/>
    <x v="2"/>
    <n v="9.5"/>
    <s v="PRESUPUESTO"/>
    <n v="100"/>
    <n v="9.5"/>
    <n v="950"/>
  </r>
  <r>
    <n v="150"/>
    <n v="150"/>
    <x v="0"/>
    <n v="130"/>
    <s v="PRODUCTOS PERLA, SA DE CV"/>
    <s v="PT-0078"/>
    <s v="FERMZYME"/>
    <x v="5"/>
    <x v="2"/>
    <n v="24"/>
    <s v="PRESUPUESTO"/>
    <n v="0"/>
    <n v="0"/>
    <n v="0"/>
  </r>
  <r>
    <n v="151"/>
    <n v="151"/>
    <x v="0"/>
    <n v="174"/>
    <s v="GRUPO INDUSTRIAL CUADRITOS BIOTEK SA DE CV"/>
    <s v="PT-0177"/>
    <s v="BIOAMIL SUPER"/>
    <x v="5"/>
    <x v="2"/>
    <n v="20.5"/>
    <s v="PRESUPUESTO"/>
    <n v="160"/>
    <n v="20.5"/>
    <n v="3280"/>
  </r>
  <r>
    <n v="152"/>
    <n v="152"/>
    <x v="0"/>
    <s v="S/C"/>
    <s v="LA MODERNA USA"/>
    <s v="PENDIENTE"/>
    <s v="FORTEZYME ND"/>
    <x v="5"/>
    <x v="2"/>
    <n v="200"/>
    <s v="PROSPECTO"/>
    <n v="0"/>
    <n v="0"/>
    <n v="0"/>
  </r>
  <r>
    <n v="153"/>
    <n v="153"/>
    <x v="0"/>
    <s v="S/C"/>
    <s v="TOKS"/>
    <s v="PT-0278"/>
    <s v="STREN FZN 100"/>
    <x v="5"/>
    <x v="2"/>
    <n v="32"/>
    <s v="PROSPECTO"/>
    <n v="0"/>
    <n v="0"/>
    <n v="0"/>
  </r>
  <r>
    <n v="154"/>
    <n v="154"/>
    <x v="0"/>
    <n v="89"/>
    <s v="KERRY INGREDIENTS DE MEXICO SA DE CV"/>
    <n v="202"/>
    <s v="FLAVOURZYME 500 MG"/>
    <x v="6"/>
    <x v="2"/>
    <n v="95"/>
    <s v="PRESUPUESTO"/>
    <n v="0"/>
    <n v="0"/>
    <n v="0"/>
  </r>
  <r>
    <n v="155"/>
    <n v="155"/>
    <x v="0"/>
    <n v="89"/>
    <s v="KERRY INGREDIENTS DE MEXICO SA DE CV"/>
    <n v="258"/>
    <s v="NEUTRASE 1.5 MG"/>
    <x v="6"/>
    <x v="2"/>
    <n v="86.52"/>
    <s v="PRESUPUESTO"/>
    <n v="0"/>
    <n v="0"/>
    <n v="0"/>
  </r>
  <r>
    <n v="156"/>
    <n v="156"/>
    <x v="0"/>
    <n v="89"/>
    <s v="KERRY INGREDIENTS DE MEXICO SA DE CV"/>
    <s v="MP-0001"/>
    <s v="PALATASE "/>
    <x v="6"/>
    <x v="2"/>
    <n v="952"/>
    <s v="PRESUPUESTO"/>
    <n v="0"/>
    <n v="0"/>
    <n v="0"/>
  </r>
  <r>
    <n v="157"/>
    <n v="157"/>
    <x v="0"/>
    <n v="456"/>
    <s v="PROTEINAS MARINAS Y HARINAS DE SINALOA "/>
    <s v="PT-0125"/>
    <s v="BIOALCA PLUS "/>
    <x v="6"/>
    <x v="2"/>
    <n v="19"/>
    <s v="PRESUPUESTO "/>
    <n v="0"/>
    <n v="0"/>
    <n v="0"/>
  </r>
  <r>
    <n v="158"/>
    <n v="158"/>
    <x v="0"/>
    <n v="482"/>
    <s v="PRODUCTOS LACTEOS LA PROVIDENCIA "/>
    <n v="258"/>
    <s v="NEUTRASE 1.5 MG"/>
    <x v="6"/>
    <x v="2"/>
    <n v="101.8"/>
    <s v="PRESUPUESTO"/>
    <n v="40"/>
    <n v="101.8"/>
    <n v="4072"/>
  </r>
  <r>
    <n v="159"/>
    <n v="159"/>
    <x v="0"/>
    <n v="531"/>
    <s v="PODER ORGANICO MCH "/>
    <s v="RE-0037"/>
    <s v="ALCALASE 2.5 L"/>
    <x v="6"/>
    <x v="2"/>
    <n v="34.700000000000003"/>
    <s v="PRESUPUESTO "/>
    <n v="0"/>
    <n v="0"/>
    <n v="0"/>
  </r>
  <r>
    <n v="160"/>
    <n v="160"/>
    <x v="0"/>
    <s v="S/C"/>
    <s v="AGROMIT"/>
    <s v="PENDIENTE"/>
    <s v="HPRO-1200"/>
    <x v="6"/>
    <x v="2"/>
    <n v="30"/>
    <s v="PROSPECTO "/>
    <n v="0"/>
    <n v="0"/>
    <n v="0"/>
  </r>
  <r>
    <n v="161"/>
    <n v="161"/>
    <x v="0"/>
    <s v="S/C"/>
    <s v="KOFANOR "/>
    <s v="PENDIENTE"/>
    <s v="HPRO-1200"/>
    <x v="6"/>
    <x v="2"/>
    <n v="30"/>
    <s v="PROSPECTO "/>
    <n v="0"/>
    <n v="0"/>
    <n v="0"/>
  </r>
  <r>
    <n v="162"/>
    <n v="162"/>
    <x v="0"/>
    <s v="S/C"/>
    <s v="SU POLLO"/>
    <s v="PENDIENTE"/>
    <s v="HPRO-1200"/>
    <x v="6"/>
    <x v="2"/>
    <n v="30"/>
    <s v="PROSPECTO "/>
    <n v="0"/>
    <n v="0"/>
    <n v="0"/>
  </r>
  <r>
    <n v="163"/>
    <n v="163"/>
    <x v="0"/>
    <s v="S/C"/>
    <s v="INDUSTRIAS FARINA "/>
    <s v="PT-0175"/>
    <s v="BIOALCA PLUS "/>
    <x v="6"/>
    <x v="2"/>
    <n v="23"/>
    <s v="PROSPECTO"/>
    <n v="0"/>
    <n v="0"/>
    <n v="0"/>
  </r>
  <r>
    <n v="164"/>
    <n v="164"/>
    <x v="0"/>
    <s v="S/C"/>
    <s v="CASA CENTINELA "/>
    <s v="PENDIENTE"/>
    <s v="BIOZYME PROOF A"/>
    <x v="6"/>
    <x v="2"/>
    <n v="100"/>
    <s v="PROSPECTO "/>
    <n v="0"/>
    <n v="0"/>
    <n v="0"/>
  </r>
  <r>
    <n v="165"/>
    <n v="165"/>
    <x v="0"/>
    <s v="S/C"/>
    <s v="TEQUILA GALINDO "/>
    <s v="PENDIENTE"/>
    <s v="BIOZYME PROOF A"/>
    <x v="6"/>
    <x v="2"/>
    <n v="120"/>
    <s v="PROSPECTO "/>
    <n v="0"/>
    <n v="0"/>
    <n v="0"/>
  </r>
  <r>
    <n v="166"/>
    <n v="166"/>
    <x v="0"/>
    <s v="S/C"/>
    <s v="LA MADRILEÑA "/>
    <s v="PENDIENTE"/>
    <s v="BIOZYME PROOF A"/>
    <x v="6"/>
    <x v="2"/>
    <n v="120"/>
    <s v="PROSPECTO"/>
    <n v="0"/>
    <n v="0"/>
    <n v="0"/>
  </r>
  <r>
    <n v="167"/>
    <n v="167"/>
    <x v="0"/>
    <s v="S/C"/>
    <s v="TEQUILA ARTESANAL DE LOS ALTOS DE JALISCO"/>
    <s v="PENDIENTE"/>
    <s v="BIOZYME  J"/>
    <x v="6"/>
    <x v="2"/>
    <n v="70"/>
    <s v="PROSPECTO"/>
    <n v="0"/>
    <n v="0"/>
    <n v="0"/>
  </r>
  <r>
    <n v="168"/>
    <n v="168"/>
    <x v="0"/>
    <n v="89"/>
    <s v="KERRY INGREDIENTS DE MEXICO SA DE CV"/>
    <s v="MP-0226"/>
    <s v="BIOREMOVE COD"/>
    <x v="4"/>
    <x v="2"/>
    <n v="494.5"/>
    <s v="PRESUPUESTO"/>
    <n v="0"/>
    <n v="0"/>
    <n v="0"/>
  </r>
  <r>
    <n v="169"/>
    <n v="169"/>
    <x v="0"/>
    <n v="491"/>
    <s v="BACHOCO"/>
    <s v="MP-0226"/>
    <s v="BIOREMOVE COD"/>
    <x v="4"/>
    <x v="2"/>
    <n v="494.5"/>
    <s v="PRESUPUESTO"/>
    <n v="0"/>
    <n v="0"/>
    <n v="0"/>
  </r>
  <r>
    <n v="170"/>
    <n v="170"/>
    <x v="0"/>
    <n v="491"/>
    <s v="BACHOCO"/>
    <s v="MP-0227"/>
    <s v="BIOREMOVE FOD BOOST"/>
    <x v="4"/>
    <x v="2"/>
    <n v="397"/>
    <s v="PRESUPUESTO "/>
    <n v="0"/>
    <n v="0"/>
    <n v="0"/>
  </r>
  <r>
    <n v="171"/>
    <n v="171"/>
    <x v="0"/>
    <s v="S/C"/>
    <s v="BACHOCO CULIACAN "/>
    <s v="MP-0227"/>
    <s v="BIOREMOVE FOD BOOST"/>
    <x v="4"/>
    <x v="2"/>
    <n v="397"/>
    <s v="PROSPECTO "/>
    <n v="0"/>
    <n v="0"/>
    <n v="0"/>
  </r>
  <r>
    <n v="172"/>
    <n v="172"/>
    <x v="0"/>
    <s v="S/C"/>
    <s v="BACHOCO CULIACAN "/>
    <s v="MP-0226"/>
    <s v="BIORMOVE COD"/>
    <x v="4"/>
    <x v="2"/>
    <n v="494.5"/>
    <s v="PROSPECTO "/>
    <n v="0"/>
    <n v="0"/>
    <n v="0"/>
  </r>
  <r>
    <n v="173"/>
    <n v="173"/>
    <x v="0"/>
    <s v="S/C"/>
    <s v="BACHOCO HERMOSILLO "/>
    <s v="MP-0227"/>
    <s v="BIOREMOVE FOD BOOST"/>
    <x v="4"/>
    <x v="2"/>
    <n v="397"/>
    <s v="PROSPECTO "/>
    <n v="0"/>
    <n v="0"/>
    <n v="0"/>
  </r>
  <r>
    <n v="174"/>
    <n v="174"/>
    <x v="0"/>
    <s v="S/C"/>
    <s v="BACHOCO HERMOSILLO "/>
    <s v="MP-0226"/>
    <s v="BIOREMOVE COD"/>
    <x v="4"/>
    <x v="2"/>
    <n v="494.5"/>
    <s v="PROSPECTO "/>
    <n v="0"/>
    <n v="0"/>
    <n v="0"/>
  </r>
  <r>
    <n v="175"/>
    <n v="175"/>
    <x v="0"/>
    <n v="67"/>
    <s v="GELITA MEXICO S DE RL DE CV"/>
    <s v="CON-0010"/>
    <s v="BIOREMOVE AM"/>
    <x v="4"/>
    <x v="3"/>
    <n v="177"/>
    <s v="PRESUPUESTO"/>
    <n v="0"/>
    <n v="0"/>
    <n v="0"/>
  </r>
  <r>
    <n v="176"/>
    <n v="176"/>
    <x v="0"/>
    <n v="177"/>
    <s v="COLOIDALES DUCHE SA DE CV"/>
    <s v="MP-0311"/>
    <s v="GREASE &amp; ODOR CONTROL"/>
    <x v="4"/>
    <x v="3"/>
    <n v="750"/>
    <s v="PROSPECTO"/>
    <n v="0"/>
    <n v="0"/>
    <n v="0"/>
  </r>
  <r>
    <n v="177"/>
    <n v="177"/>
    <x v="0"/>
    <n v="380"/>
    <s v="AMINOVUS BIOTEC"/>
    <n v="202"/>
    <s v="FLAVOURZYME 500 MG"/>
    <x v="6"/>
    <x v="3"/>
    <n v="92.7"/>
    <s v="PRESUPUESTO"/>
    <n v="0"/>
    <n v="0"/>
    <n v="0"/>
  </r>
  <r>
    <n v="178"/>
    <n v="178"/>
    <x v="0"/>
    <n v="15"/>
    <s v="AVIGM SA DE CV"/>
    <n v="212"/>
    <s v="GLUZYME MONO 10000"/>
    <x v="6"/>
    <x v="3"/>
    <n v="201.58"/>
    <s v="PRESUPUESTO"/>
    <n v="20"/>
    <n v="201.58"/>
    <n v="4031.6000000000004"/>
  </r>
  <r>
    <n v="179"/>
    <n v="179"/>
    <x v="0"/>
    <n v="22"/>
    <s v="BIOTECNICA INTERNACIONAL SA DE CV"/>
    <s v="RE-0037"/>
    <s v="ALCALASE  2.5 L "/>
    <x v="6"/>
    <x v="3"/>
    <n v="33.020000000000003"/>
    <s v="PRESUPUESTO"/>
    <n v="0"/>
    <n v="0"/>
    <n v="0"/>
  </r>
  <r>
    <n v="180"/>
    <n v="180"/>
    <x v="0"/>
    <n v="67"/>
    <s v="GELITA MEXICO S DE RL DE CV"/>
    <s v="PT-0267"/>
    <s v="LIM-CIP 1000"/>
    <x v="6"/>
    <x v="3"/>
    <n v="46.82"/>
    <s v="PRESUPUESTO"/>
    <n v="0"/>
    <n v="0"/>
    <n v="0"/>
  </r>
  <r>
    <n v="181"/>
    <n v="181"/>
    <x v="0"/>
    <n v="492"/>
    <s v="INDUSTRIAS BARDA "/>
    <s v="PT-0175"/>
    <s v="BIOALCA PLUS "/>
    <x v="6"/>
    <x v="3"/>
    <n v="25"/>
    <s v="PRESUPUESTO"/>
    <n v="0"/>
    <n v="0"/>
    <n v="0"/>
  </r>
  <r>
    <n v="182"/>
    <n v="182"/>
    <x v="0"/>
    <n v="465"/>
    <s v="MICROALGAS OLEAS DE MEXICO"/>
    <s v="PT-0249"/>
    <s v="BIOZYME HYDROPOL PP-B"/>
    <x v="6"/>
    <x v="3"/>
    <n v="25"/>
    <s v="PRESUPUESTO"/>
    <n v="0"/>
    <n v="0"/>
    <n v="0"/>
  </r>
  <r>
    <n v="183"/>
    <n v="183"/>
    <x v="0"/>
    <n v="465"/>
    <s v="MICROALGAS OLEAS DE MEXICO"/>
    <n v="202"/>
    <s v="FLAVOURZYME 500 MG"/>
    <x v="6"/>
    <x v="3"/>
    <n v="95"/>
    <s v="PRESUPUESTO"/>
    <n v="0"/>
    <n v="0"/>
    <n v="0"/>
  </r>
  <r>
    <n v="184"/>
    <n v="184"/>
    <x v="0"/>
    <n v="382"/>
    <s v="PC BIOLOGICS, S. A. DE C. V."/>
    <s v="CON-0010"/>
    <s v="ALCALASE  2.5 L "/>
    <x v="6"/>
    <x v="3"/>
    <n v="31.83"/>
    <s v="PRESUPUESTO"/>
    <n v="1000"/>
    <n v="31.83"/>
    <n v="31830"/>
  </r>
  <r>
    <n v="185"/>
    <n v="185"/>
    <x v="0"/>
    <n v="400"/>
    <s v="PLASSET INGREDIENTS  "/>
    <n v="283"/>
    <s v="N37071"/>
    <x v="6"/>
    <x v="3"/>
    <n v="77.25"/>
    <s v="PRESUPUESTO"/>
    <n v="0"/>
    <n v="0"/>
    <n v="0"/>
  </r>
  <r>
    <n v="186"/>
    <n v="186"/>
    <x v="0"/>
    <n v="252"/>
    <s v="QUESERIA DOS LAGUNAS, SPR DE R.L. DE C.V."/>
    <n v="202"/>
    <s v="FLAVOURZYME 500 MG"/>
    <x v="6"/>
    <x v="3"/>
    <n v="99.91"/>
    <s v="PRESUPUESTO"/>
    <n v="0"/>
    <n v="0"/>
    <n v="0"/>
  </r>
  <r>
    <n v="187"/>
    <n v="187"/>
    <x v="0"/>
    <n v="484"/>
    <s v="SERCONOMAR"/>
    <s v="PT-0175"/>
    <s v="BIOALCA PLUS "/>
    <x v="6"/>
    <x v="3"/>
    <n v="23.78"/>
    <s v="PRESUPUESTO"/>
    <n v="0"/>
    <n v="0"/>
    <n v="0"/>
  </r>
  <r>
    <n v="188"/>
    <n v="188"/>
    <x v="0"/>
    <n v="349"/>
    <s v="VILLA VERDE AGRICOLA MEXICANA, S.A. DE C.V."/>
    <s v="RE-0049"/>
    <s v="FRIMEX 1000"/>
    <x v="6"/>
    <x v="3"/>
    <n v="40"/>
    <s v="PRESUPUESTO"/>
    <n v="0"/>
    <n v="0"/>
    <n v="0"/>
  </r>
  <r>
    <n v="189"/>
    <n v="189"/>
    <x v="0"/>
    <n v="471"/>
    <s v="ALIMENTINNA"/>
    <s v="PT-0274"/>
    <s v="FLAVOR AM-050"/>
    <x v="6"/>
    <x v="3"/>
    <n v="104"/>
    <s v="PRESUPUESTO"/>
    <n v="0"/>
    <n v="0"/>
    <n v="0"/>
  </r>
  <r>
    <n v="190"/>
    <n v="190"/>
    <x v="0"/>
    <n v="471"/>
    <s v="ALIMENTINNA"/>
    <s v="MP-0001"/>
    <s v="PALATASE 2000 L "/>
    <x v="6"/>
    <x v="3"/>
    <n v="982.31"/>
    <s v="PRESUPUESTO "/>
    <n v="0"/>
    <n v="0"/>
    <n v="0"/>
  </r>
  <r>
    <n v="191"/>
    <n v="191"/>
    <x v="0"/>
    <n v="177"/>
    <s v="COLOIDALES DUCHE SA DE CV"/>
    <s v="PT-0157"/>
    <s v="BIOALCA 2.5 (ALCLASE.25 L)"/>
    <x v="6"/>
    <x v="3"/>
    <n v="19"/>
    <s v="PRESUPUESTO "/>
    <n v="1000"/>
    <n v="19"/>
    <n v="19000"/>
  </r>
  <r>
    <n v="192"/>
    <n v="192"/>
    <x v="0"/>
    <n v="239"/>
    <s v="PROTEINAS NATURALES, S.A."/>
    <n v="10"/>
    <s v="ALCALASE 2.5 L "/>
    <x v="6"/>
    <x v="3"/>
    <n v="25.65"/>
    <s v="PRESUPUESTO "/>
    <n v="0"/>
    <n v="0"/>
    <n v="0"/>
  </r>
  <r>
    <n v="193"/>
    <n v="193"/>
    <x v="0"/>
    <n v="423"/>
    <s v="VISCERAS SELECTAS DEL BAJIO "/>
    <s v="PT-0270"/>
    <s v="HPR-1000"/>
    <x v="6"/>
    <x v="3"/>
    <n v="21.74"/>
    <s v="PRESUPUESTO "/>
    <n v="0"/>
    <n v="0"/>
    <n v="0"/>
  </r>
  <r>
    <n v="194"/>
    <n v="194"/>
    <x v="0"/>
    <n v="507"/>
    <s v="SENSIENT FLAVORS MEXICO"/>
    <s v="PT-0274"/>
    <s v="FLAVOR AM-050"/>
    <x v="6"/>
    <x v="3"/>
    <n v="99.1"/>
    <s v="PROSPECTO"/>
    <n v="0"/>
    <n v="0"/>
    <n v="0"/>
  </r>
  <r>
    <n v="195"/>
    <n v="195"/>
    <x v="0"/>
    <n v="0"/>
    <s v="MAZ INDUSTRIAL "/>
    <n v="0"/>
    <n v="0"/>
    <x v="6"/>
    <x v="3"/>
    <n v="16"/>
    <s v="PROSPECTO"/>
    <n v="0"/>
    <n v="0"/>
    <n v="0"/>
  </r>
  <r>
    <n v="196"/>
    <n v="196"/>
    <x v="0"/>
    <n v="471"/>
    <s v="ALIMENTINNA"/>
    <n v="202"/>
    <s v="FLAVOURZYME 500 MG"/>
    <x v="6"/>
    <x v="3"/>
    <n v="107"/>
    <s v="PROSPECTO "/>
    <n v="0"/>
    <n v="0"/>
    <n v="0"/>
  </r>
  <r>
    <n v="197"/>
    <n v="197"/>
    <x v="0"/>
    <n v="177"/>
    <s v="COLOIDALES DUCHE SA DE CV"/>
    <n v="366"/>
    <s v="CATAZYME 25 L"/>
    <x v="6"/>
    <x v="3"/>
    <n v="81.12"/>
    <s v="PROSPECTO "/>
    <n v="0"/>
    <n v="0"/>
    <n v="0"/>
  </r>
  <r>
    <n v="198"/>
    <n v="198"/>
    <x v="0"/>
    <n v="469"/>
    <s v="PACIFICO INDUSTRIAL "/>
    <s v="PT-0175"/>
    <s v="BIOALCA PLUS "/>
    <x v="6"/>
    <x v="3"/>
    <n v="23.68"/>
    <s v="PROSPECTO "/>
    <n v="0"/>
    <n v="0"/>
    <n v="0"/>
  </r>
  <r>
    <n v="199"/>
    <n v="199"/>
    <x v="0"/>
    <n v="0"/>
    <s v="TEQUILA CORRALEJO "/>
    <n v="0"/>
    <s v="BIOZYME PROOF A"/>
    <x v="6"/>
    <x v="3"/>
    <n v="100"/>
    <s v="PROSPECTO "/>
    <n v="0"/>
    <n v="0"/>
    <n v="0"/>
  </r>
  <r>
    <n v="200"/>
    <n v="200"/>
    <x v="0"/>
    <n v="0"/>
    <s v="TEQUILA CORRALEJO "/>
    <n v="0"/>
    <s v="BIOZYME PROOF A"/>
    <x v="6"/>
    <x v="3"/>
    <n v="100"/>
    <s v="PROSPECTO "/>
    <n v="0"/>
    <n v="0"/>
    <n v="0"/>
  </r>
  <r>
    <n v="201"/>
    <n v="201"/>
    <x v="0"/>
    <n v="0"/>
    <s v="DESTILERIA SANTA LUCIA "/>
    <n v="0"/>
    <s v="BIOZYME PROOF A"/>
    <x v="6"/>
    <x v="3"/>
    <n v="90"/>
    <s v="PROSPECTO "/>
    <n v="0"/>
    <n v="0"/>
    <n v="0"/>
  </r>
  <r>
    <n v="202"/>
    <n v="202"/>
    <x v="0"/>
    <n v="11"/>
    <s v="ALIMENTOS PROFUSA "/>
    <n v="298"/>
    <s v="BIOAG 800 L (ATENUZYME PRO)"/>
    <x v="7"/>
    <x v="3"/>
    <n v="21.52"/>
    <s v="PRESUPUESTO"/>
    <n v="0"/>
    <n v="0"/>
    <n v="0"/>
  </r>
  <r>
    <n v="203"/>
    <n v="203"/>
    <x v="0"/>
    <n v="395"/>
    <s v="ALTECSA "/>
    <s v="MP-0146"/>
    <s v="PECTINEX ULTRA PULP"/>
    <x v="7"/>
    <x v="3"/>
    <n v="35.869999999999997"/>
    <s v="PRESUPUESTO"/>
    <n v="0"/>
    <n v="0"/>
    <n v="0"/>
  </r>
  <r>
    <n v="204"/>
    <n v="204"/>
    <x v="0"/>
    <n v="38"/>
    <s v="CITRICOS DE APATZINGAN SPR RL"/>
    <s v="MP-0146"/>
    <s v="PECTINEX ULTRA PULP"/>
    <x v="7"/>
    <x v="3"/>
    <n v="34.1"/>
    <s v="PRESUPUESTO"/>
    <n v="0"/>
    <n v="0"/>
    <n v="0"/>
  </r>
  <r>
    <n v="205"/>
    <n v="205"/>
    <x v="0"/>
    <n v="360"/>
    <s v="CITRICOS VEGA HERMANOS"/>
    <s v="MP-0146"/>
    <s v="PECTINEX ULTRA PULP"/>
    <x v="7"/>
    <x v="3"/>
    <n v="45.19"/>
    <s v="PRESUPUESTO"/>
    <n v="0"/>
    <n v="0"/>
    <n v="0"/>
  </r>
  <r>
    <n v="206"/>
    <n v="206"/>
    <x v="0"/>
    <n v="39"/>
    <s v="CITROJUGO SA DE CV"/>
    <s v="MP-0146"/>
    <s v="PECTINEX ULTRA PULP"/>
    <x v="7"/>
    <x v="3"/>
    <n v="33.950000000000003"/>
    <s v="PRESUPUESTO"/>
    <n v="0"/>
    <n v="0"/>
    <n v="0"/>
  </r>
  <r>
    <n v="207"/>
    <n v="207"/>
    <x v="0"/>
    <n v="40"/>
    <s v="CITROLIM SA DE CV"/>
    <n v="294"/>
    <s v="PECTINEX UF"/>
    <x v="7"/>
    <x v="3"/>
    <n v="37.1"/>
    <s v="PRESUPUESTO"/>
    <n v="0"/>
    <n v="0"/>
    <n v="0"/>
  </r>
  <r>
    <n v="208"/>
    <n v="208"/>
    <x v="0"/>
    <n v="40"/>
    <s v="CITROLIM SA DE CV"/>
    <s v="MP-0146"/>
    <s v="PECTINEX ULTRA PULP"/>
    <x v="7"/>
    <x v="3"/>
    <n v="33.94"/>
    <s v="PRESUPUESTO"/>
    <n v="90"/>
    <n v="33.94"/>
    <n v="3054.6"/>
  </r>
  <r>
    <n v="209"/>
    <n v="209"/>
    <x v="0"/>
    <n v="41"/>
    <s v="COMERCIALIZADORA EL ORO SA  DE CV"/>
    <s v="RE-0015"/>
    <s v="BIOAG800L (ATENUZME PRO)"/>
    <x v="7"/>
    <x v="3"/>
    <n v="20.76"/>
    <s v="PRESUPUESTO"/>
    <n v="0"/>
    <n v="0"/>
    <n v="0"/>
  </r>
  <r>
    <n v="210"/>
    <n v="210"/>
    <x v="0"/>
    <n v="41"/>
    <s v="COMERCIALIZADORA EL ORO SA  DE CV"/>
    <n v="294"/>
    <s v="PECTINEX UF"/>
    <x v="7"/>
    <x v="3"/>
    <n v="33.17"/>
    <s v="PRESUPUESTO"/>
    <n v="0"/>
    <n v="0"/>
    <n v="0"/>
  </r>
  <r>
    <n v="211"/>
    <n v="211"/>
    <x v="0"/>
    <n v="41"/>
    <s v="COMERCIALIZADORA EL ORO SA  DE CV"/>
    <s v="PT-0050"/>
    <s v="PECTINEX ULTRA CLEAR"/>
    <x v="7"/>
    <x v="3"/>
    <n v="42.1"/>
    <s v="PRESUPUESTO"/>
    <n v="0"/>
    <n v="0"/>
    <n v="0"/>
  </r>
  <r>
    <n v="212"/>
    <n v="212"/>
    <x v="0"/>
    <n v="41"/>
    <s v="COMERCIALIZADORA EL ORO SA  DE CV"/>
    <s v="MP-0146"/>
    <s v="PECTINEX ULTRA PULP"/>
    <x v="7"/>
    <x v="3"/>
    <n v="31.7"/>
    <s v="PRESUPUESTO"/>
    <n v="196"/>
    <n v="31.7"/>
    <n v="6213.2"/>
  </r>
  <r>
    <n v="213"/>
    <n v="213"/>
    <x v="0"/>
    <n v="44"/>
    <s v="CONFRUTTA S.A."/>
    <s v="PT-0050"/>
    <s v="PECTINEX ULTRA CLEAR"/>
    <x v="7"/>
    <x v="3"/>
    <n v="39.880000000000003"/>
    <s v="PRESUPUESTO"/>
    <n v="0"/>
    <n v="0"/>
    <n v="0"/>
  </r>
  <r>
    <n v="214"/>
    <n v="214"/>
    <x v="0"/>
    <n v="44"/>
    <s v="CONFRUTTA S.A."/>
    <s v="RE-0015"/>
    <s v="BIOAG800L (ATENUZME PRO)"/>
    <x v="7"/>
    <x v="3"/>
    <n v="20.74"/>
    <s v="PRESUPUESTO"/>
    <n v="0"/>
    <n v="0"/>
    <n v="0"/>
  </r>
  <r>
    <n v="215"/>
    <n v="215"/>
    <x v="0"/>
    <n v="44"/>
    <s v="CONFRUTTA S.A."/>
    <s v="MP-0030"/>
    <s v="PECTINEX YIELDMASH EXTRA"/>
    <x v="7"/>
    <x v="3"/>
    <n v="25.87"/>
    <s v="PRESUPUESTO"/>
    <n v="0"/>
    <n v="0"/>
    <n v="0"/>
  </r>
  <r>
    <n v="216"/>
    <n v="216"/>
    <x v="0"/>
    <n v="346"/>
    <s v="EXAGROMERICA, S.C. DE R.L. DE C.V."/>
    <n v="298"/>
    <s v="PECTINEX ULTRA SPL"/>
    <x v="7"/>
    <x v="3"/>
    <n v="41.2"/>
    <s v="PRESUPUESTO"/>
    <n v="0"/>
    <n v="0"/>
    <n v="0"/>
  </r>
  <r>
    <n v="217"/>
    <n v="217"/>
    <x v="0"/>
    <n v="434"/>
    <s v="FRUTAS LIMONES Y SUS DERIVADOS "/>
    <s v="MP-0146"/>
    <s v="PECTINEX ULTRA PULP"/>
    <x v="7"/>
    <x v="3"/>
    <n v="43.43"/>
    <s v="PRESUPUESTO"/>
    <n v="0"/>
    <n v="0"/>
    <n v="0"/>
  </r>
  <r>
    <n v="218"/>
    <n v="218"/>
    <x v="0"/>
    <n v="383"/>
    <s v="GRUPO AGROINDUSTRIAL POMET"/>
    <s v="PT-0050"/>
    <s v="PECTINEX ULTRA CLEAR"/>
    <x v="7"/>
    <x v="3"/>
    <n v="42.33"/>
    <s v="PRESUPUESTO"/>
    <n v="0"/>
    <n v="0"/>
    <n v="0"/>
  </r>
  <r>
    <n v="219"/>
    <n v="219"/>
    <x v="0"/>
    <n v="383"/>
    <s v="GRUPO AGROINDUSTRIAL POMET"/>
    <s v="RE-0015"/>
    <s v="BIOAG800L (ATENUZME PRO)"/>
    <x v="7"/>
    <x v="3"/>
    <n v="20.88"/>
    <s v="PRESUPUESTO"/>
    <n v="0"/>
    <n v="0"/>
    <n v="0"/>
  </r>
  <r>
    <n v="220"/>
    <n v="220"/>
    <x v="0"/>
    <n v="383"/>
    <s v="GRUPO AGROINDUSTRIAL POMET"/>
    <n v="294"/>
    <s v="PECTINEX UF"/>
    <x v="7"/>
    <x v="3"/>
    <n v="37.9"/>
    <s v="PRESUPUESTO"/>
    <n v="0"/>
    <n v="0"/>
    <n v="0"/>
  </r>
  <r>
    <n v="221"/>
    <n v="221"/>
    <x v="0"/>
    <n v="383"/>
    <s v="GRUPO AGROINDUSTRIAL POMET"/>
    <s v="MP-0146"/>
    <s v="PECTINEX ULTRA PULP"/>
    <x v="7"/>
    <x v="3"/>
    <n v="34.14"/>
    <s v="PRESUPUESTO"/>
    <n v="0"/>
    <n v="0"/>
    <n v="0"/>
  </r>
  <r>
    <n v="222"/>
    <n v="222"/>
    <x v="0"/>
    <n v="398"/>
    <s v="NICMA"/>
    <s v="MP-0234"/>
    <s v="PECTINEX ULTRA CLEAR"/>
    <x v="7"/>
    <x v="3"/>
    <n v="45.04"/>
    <s v="PRESUPUESTO"/>
    <n v="0"/>
    <n v="0"/>
    <n v="0"/>
  </r>
  <r>
    <n v="223"/>
    <n v="223"/>
    <x v="0"/>
    <n v="401"/>
    <s v="POCHTLAN SEED PRODUCTION SPR DE RL"/>
    <s v="PT-0049"/>
    <s v="ZYMEPECT 5000 XL (PECTINEX SMASH XXL)"/>
    <x v="7"/>
    <x v="3"/>
    <n v="51.4"/>
    <s v="PRESUPUESTO"/>
    <n v="0"/>
    <n v="0"/>
    <n v="0"/>
  </r>
  <r>
    <n v="224"/>
    <n v="224"/>
    <x v="0"/>
    <n v="390"/>
    <s v="PRODUCTORA DE ALIMENTOS MEXICANOS, S.A. DE C.V."/>
    <s v="MP-0147"/>
    <s v="PECTINEX ULTRA COLOR"/>
    <x v="7"/>
    <x v="3"/>
    <n v="35.340000000000003"/>
    <s v="PRESUPUESTO"/>
    <n v="0"/>
    <n v="0"/>
    <n v="0"/>
  </r>
  <r>
    <n v="225"/>
    <n v="225"/>
    <x v="0"/>
    <n v="412"/>
    <s v="PRODUCTOS AGROINDUSTRIALES DE CHIHUAHUA, SPR DE RL DE CV"/>
    <s v="RE-0015"/>
    <s v="BIOAG800L (ATENUZME PRO)"/>
    <x v="7"/>
    <x v="3"/>
    <n v="21.43"/>
    <s v="PRESUPUESTO"/>
    <n v="0"/>
    <n v="0"/>
    <n v="0"/>
  </r>
  <r>
    <n v="226"/>
    <n v="226"/>
    <x v="0"/>
    <n v="412"/>
    <s v="PRODUCTOS AGROINDUSTRIALES DE CHIHUAHUA, SPR DE RL DE CV"/>
    <s v="PT-0050"/>
    <s v="PECTINEX ULTRA CLEAR"/>
    <x v="7"/>
    <x v="3"/>
    <n v="43.12"/>
    <s v="PRESUPUESTO"/>
    <n v="0"/>
    <n v="0"/>
    <n v="0"/>
  </r>
  <r>
    <n v="227"/>
    <n v="227"/>
    <x v="0"/>
    <n v="269"/>
    <s v="PRODUCTOS TANIART, S.A. DE C.V."/>
    <s v="MP-0147"/>
    <s v="PECTINEX ULTRA PULP"/>
    <x v="7"/>
    <x v="3"/>
    <n v="37.08"/>
    <s v="PRESUPUESTO"/>
    <n v="0"/>
    <n v="0"/>
    <n v="0"/>
  </r>
  <r>
    <n v="228"/>
    <n v="228"/>
    <x v="0"/>
    <n v="151"/>
    <s v="UNGERER MEXICO S DE RL DE CV"/>
    <s v="MP-0146"/>
    <s v="PECTINEX ULTRA PULP"/>
    <x v="7"/>
    <x v="3"/>
    <n v="39"/>
    <s v="PRESUPUESTO"/>
    <n v="0"/>
    <n v="0"/>
    <n v="0"/>
  </r>
  <r>
    <n v="229"/>
    <n v="229"/>
    <x v="0"/>
    <n v="152"/>
    <s v="VALLE REDONDO SA DE CV"/>
    <s v="RE-0015"/>
    <s v="BIOAG800L (ATENUZME PRO)"/>
    <x v="7"/>
    <x v="3"/>
    <n v="20.74"/>
    <s v="PRESUPUESTO"/>
    <n v="0"/>
    <n v="0"/>
    <n v="0"/>
  </r>
  <r>
    <n v="230"/>
    <n v="230"/>
    <x v="0"/>
    <n v="152"/>
    <s v="VALLE REDONDO SA DE CV"/>
    <n v="294"/>
    <s v="PECTINEX UF"/>
    <x v="7"/>
    <x v="3"/>
    <n v="33.729999999999997"/>
    <s v="PRESUPUESTO"/>
    <n v="0"/>
    <n v="0"/>
    <n v="0"/>
  </r>
  <r>
    <n v="231"/>
    <n v="231"/>
    <x v="0"/>
    <n v="152"/>
    <s v="VALLE REDONDO SA DE CV"/>
    <s v="MP-0147"/>
    <s v="PECTINEX ULTRA COLOR"/>
    <x v="7"/>
    <x v="3"/>
    <n v="35.83"/>
    <s v="PRESUPUESTO"/>
    <n v="0"/>
    <n v="0"/>
    <n v="0"/>
  </r>
  <r>
    <n v="232"/>
    <n v="232"/>
    <x v="0"/>
    <n v="336"/>
    <s v="INDUSTRIA MEXICANA DE SABORES S.A. DE C.V."/>
    <s v="MP-0146"/>
    <s v="PECTINEX ULTRA PULP"/>
    <x v="7"/>
    <x v="3"/>
    <n v="35.39"/>
    <s v="PROSPECTO"/>
    <n v="0"/>
    <n v="0"/>
    <n v="0"/>
  </r>
  <r>
    <n v="233"/>
    <n v="233"/>
    <x v="0"/>
    <n v="501"/>
    <s v="INDUSTRIAS MEZCLADORAS AGROPECUARIAS DEL ISTMO"/>
    <s v="MP-0146"/>
    <s v="PECTINEX ULTRA PULP"/>
    <x v="7"/>
    <x v="3"/>
    <n v="39.14"/>
    <s v="PROSPECTO"/>
    <n v="0"/>
    <n v="0"/>
    <n v="0"/>
  </r>
  <r>
    <n v="234"/>
    <n v="234"/>
    <x v="0"/>
    <n v="541"/>
    <s v="MONSANTO COMERCIAL "/>
    <s v="PT-0049"/>
    <s v="ZYMEPECT 5000 XL (PECTINEX SMASH XXL)"/>
    <x v="7"/>
    <x v="3"/>
    <n v="52"/>
    <s v="PROSPECTO"/>
    <n v="0"/>
    <n v="0"/>
    <n v="0"/>
  </r>
  <r>
    <n v="235"/>
    <n v="235"/>
    <x v="0"/>
    <n v="412"/>
    <s v="PRODUCTOS AGROINDUSTRIALES DE CHIHUAHUA, SPR DE RL DE CV"/>
    <n v="298"/>
    <s v="PECTINEX ULTRA SPL"/>
    <x v="7"/>
    <x v="3"/>
    <n v="38.200000000000003"/>
    <s v="PROSPECTO"/>
    <n v="0"/>
    <n v="0"/>
    <n v="0"/>
  </r>
  <r>
    <n v="236"/>
    <n v="236"/>
    <x v="0"/>
    <n v="321"/>
    <s v="ACEITES ESPECIALES TH"/>
    <n v="0"/>
    <s v="PECTINEX ULTRA TROPICAL "/>
    <x v="7"/>
    <x v="3"/>
    <n v="36"/>
    <s v="PROSPECTO"/>
    <n v="0"/>
    <n v="0"/>
    <n v="0"/>
  </r>
  <r>
    <n v="237"/>
    <n v="1"/>
    <x v="1"/>
    <n v="28"/>
    <s v="CERVECERIA CUAUHTEMOC MOCTEZUMA SA DE CV"/>
    <s v="MP-0308"/>
    <s v="ULTRAFLO PRIME CONTENEDOR"/>
    <x v="0"/>
    <x v="0"/>
    <n v="28.78"/>
    <s v="PRESUPUESTO"/>
    <n v="2000"/>
    <n v="28.78"/>
    <n v="57560"/>
  </r>
  <r>
    <n v="238"/>
    <n v="2"/>
    <x v="1"/>
    <n v="28"/>
    <s v="CERVECERIA CUAUHTEMOC MOCTEZUMA SA DE CV"/>
    <s v="MP-0316"/>
    <s v="ATTENUZYME PRIME CONTENEDOR"/>
    <x v="0"/>
    <x v="0"/>
    <n v="25.75"/>
    <s v="PRESUPUESTO"/>
    <n v="2200"/>
    <n v="25.75"/>
    <n v="56650"/>
  </r>
  <r>
    <n v="239"/>
    <n v="3"/>
    <x v="1"/>
    <n v="28"/>
    <s v="CERVECERIA CUAUHTEMOC MOCTEZUMA SA DE CV"/>
    <n v="169"/>
    <s v="CEREMIX PLUS MG"/>
    <x v="0"/>
    <x v="0"/>
    <n v="16.899999999999999"/>
    <s v="PRESUPUESTO"/>
    <n v="2200"/>
    <n v="16.899999999999999"/>
    <n v="37180"/>
  </r>
  <r>
    <n v="240"/>
    <n v="4"/>
    <x v="1"/>
    <n v="28"/>
    <s v="CERVECERIA CUAUHTEMOC MOCTEZUMA SA DE CV"/>
    <s v="CON-0246"/>
    <s v="TERMAMYL SC 4X   CONTENEDOR 1200 KG"/>
    <x v="0"/>
    <x v="0"/>
    <n v="12.73"/>
    <s v="PRESUPUESTO"/>
    <n v="1200"/>
    <n v="12.73"/>
    <n v="15276"/>
  </r>
  <r>
    <n v="241"/>
    <n v="5"/>
    <x v="1"/>
    <n v="28"/>
    <s v="CERVECERIA CUAUHTEMOC MOCTEZUMA SA DE CV"/>
    <s v="MP-0184"/>
    <s v="MATUREX PRO "/>
    <x v="0"/>
    <x v="0"/>
    <n v="81.36"/>
    <s v="PRESUPUESTO"/>
    <n v="0"/>
    <n v="0"/>
    <n v="0"/>
  </r>
  <r>
    <n v="242"/>
    <n v="6"/>
    <x v="1"/>
    <n v="29"/>
    <s v="CERVECERIA CUAUHTEMOC MOCTEZUMA SA DE CV"/>
    <s v="MP-0268"/>
    <s v="ULTRAFLO PRIME"/>
    <x v="0"/>
    <x v="0"/>
    <n v="28.78"/>
    <s v="PRESUPUESTO"/>
    <n v="0"/>
    <n v="0"/>
    <n v="0"/>
  </r>
  <r>
    <n v="243"/>
    <n v="7"/>
    <x v="1"/>
    <n v="29"/>
    <s v="CERVECERIA CUAUHTEMOC MOCTEZUMA SA DE CV"/>
    <s v="MP-0317"/>
    <s v="ATTENUZYME PRIME "/>
    <x v="0"/>
    <x v="0"/>
    <n v="25.75"/>
    <s v="PRESUPUESTO"/>
    <n v="0"/>
    <n v="0"/>
    <n v="0"/>
  </r>
  <r>
    <n v="244"/>
    <n v="8"/>
    <x v="1"/>
    <n v="29"/>
    <s v="CERVECERIA CUAUHTEMOC MOCTEZUMA SA DE CV"/>
    <n v="169"/>
    <s v="CEREMIX PLUS MG"/>
    <x v="0"/>
    <x v="0"/>
    <n v="16.899999999999999"/>
    <s v="PRESUPUESTO"/>
    <n v="0"/>
    <n v="0"/>
    <n v="0"/>
  </r>
  <r>
    <n v="245"/>
    <n v="9"/>
    <x v="1"/>
    <n v="29"/>
    <s v="CERVECERIA CUAUHTEMOC MOCTEZUMA SA DE CV"/>
    <s v="MP-0184"/>
    <s v="MATUREX PRO "/>
    <x v="0"/>
    <x v="0"/>
    <n v="81.36"/>
    <s v="PRESUPUESTO"/>
    <n v="0"/>
    <n v="0"/>
    <n v="0"/>
  </r>
  <r>
    <n v="246"/>
    <n v="10"/>
    <x v="1"/>
    <n v="29"/>
    <s v="CERVECERIA CUAUHTEMOC MOCTEZUMA SA DE CV"/>
    <s v="MP-0246"/>
    <s v="TERMAMYL SC 4X   PORRON 25 KG"/>
    <x v="0"/>
    <x v="0"/>
    <n v="12.73"/>
    <s v="PRESUPUESTO"/>
    <n v="0"/>
    <n v="0"/>
    <n v="0"/>
  </r>
  <r>
    <n v="247"/>
    <n v="11"/>
    <x v="1"/>
    <n v="30"/>
    <s v="CERVECERIA CUAUHTEMOC MOCTEZUMA SA DE CV"/>
    <s v="MP-0268"/>
    <s v="ULTRAFLO PRIME"/>
    <x v="0"/>
    <x v="0"/>
    <n v="28.78"/>
    <s v="PRESUPUESTO"/>
    <n v="400"/>
    <n v="28.78"/>
    <n v="11512"/>
  </r>
  <r>
    <n v="248"/>
    <n v="12"/>
    <x v="1"/>
    <n v="30"/>
    <s v="CERVECERIA CUAUHTEMOC MOCTEZUMA SA DE CV"/>
    <s v="MP-0317"/>
    <s v="ATTENUZYME PRIME "/>
    <x v="0"/>
    <x v="0"/>
    <n v="25.75"/>
    <s v="PRESUPUESTO"/>
    <n v="1000"/>
    <n v="25.75"/>
    <n v="25750"/>
  </r>
  <r>
    <n v="249"/>
    <n v="13"/>
    <x v="1"/>
    <n v="30"/>
    <s v="CERVECERIA CUAUHTEMOC MOCTEZUMA SA DE CV"/>
    <n v="169"/>
    <s v="CEREMIX PLUS MG"/>
    <x v="0"/>
    <x v="0"/>
    <n v="16.899999999999999"/>
    <s v="PRESUPUESTO"/>
    <n v="600"/>
    <n v="16.899999999999999"/>
    <n v="10140"/>
  </r>
  <r>
    <n v="250"/>
    <n v="14"/>
    <x v="1"/>
    <n v="30"/>
    <s v="CERVECERIA CUAUHTEMOC MOCTEZUMA SA DE CV"/>
    <s v="MP-0246"/>
    <s v="TERMAMYL SC 4X   PORRON 25 KG"/>
    <x v="0"/>
    <x v="0"/>
    <n v="12.73"/>
    <s v="PRESUPUESTO"/>
    <n v="0"/>
    <n v="0"/>
    <n v="0"/>
  </r>
  <r>
    <n v="251"/>
    <n v="15"/>
    <x v="1"/>
    <n v="31"/>
    <s v="CERVECERIA CUAUHTEMOC MOCTEZUMA SA DE CV"/>
    <s v="MP-0308"/>
    <s v="ULTRAFLO PRIME CONTENEDOR"/>
    <x v="0"/>
    <x v="0"/>
    <n v="28.78"/>
    <s v="PRESUPUESTO"/>
    <n v="2000"/>
    <n v="28.78"/>
    <n v="57560"/>
  </r>
  <r>
    <n v="252"/>
    <n v="16"/>
    <x v="1"/>
    <n v="31"/>
    <s v="CERVECERIA CUAUHTEMOC MOCTEZUMA SA DE CV"/>
    <n v="169"/>
    <s v="CEREMIX PLUS MG"/>
    <x v="0"/>
    <x v="0"/>
    <n v="16.899999999999999"/>
    <s v="PRESUPUESTO"/>
    <n v="2400"/>
    <n v="16.899999999999999"/>
    <n v="40560"/>
  </r>
  <r>
    <n v="253"/>
    <n v="17"/>
    <x v="1"/>
    <n v="31"/>
    <s v="CERVECERIA CUAUHTEMOC MOCTEZUMA SA DE CV"/>
    <s v="MP-0184"/>
    <s v="MATUREX PRO "/>
    <x v="0"/>
    <x v="0"/>
    <n v="81.36"/>
    <s v="PRESUPUESTO"/>
    <n v="840"/>
    <n v="81.36"/>
    <n v="68342.399999999994"/>
  </r>
  <r>
    <n v="254"/>
    <n v="18"/>
    <x v="1"/>
    <n v="31"/>
    <s v="CERVECERIA CUAUHTEMOC MOCTEZUMA SA DE CV"/>
    <s v="CON-0246"/>
    <s v="TERMAMYL SC 4X   CONTENEDOR 1200 KG"/>
    <x v="0"/>
    <x v="0"/>
    <n v="12.73"/>
    <s v="PRESUPUESTO"/>
    <n v="1200"/>
    <n v="12.73"/>
    <n v="15276"/>
  </r>
  <r>
    <n v="255"/>
    <n v="19"/>
    <x v="1"/>
    <n v="32"/>
    <s v="CERVECERIA CUAUHTEMOC MOCTEZUMA SA DE CV"/>
    <s v="MP-0044"/>
    <s v="ULTRAFLO MAX CONTENEDOR"/>
    <x v="0"/>
    <x v="0"/>
    <n v="26.54"/>
    <s v="PRESUPUESTO"/>
    <n v="1000"/>
    <n v="26.54"/>
    <n v="26540"/>
  </r>
  <r>
    <n v="256"/>
    <n v="20"/>
    <x v="1"/>
    <n v="32"/>
    <s v="CERVECERIA CUAUHTEMOC MOCTEZUMA SA DE CV"/>
    <s v="MP-0316"/>
    <s v="ATTENUZYME PRIME CONTENEDOR"/>
    <x v="0"/>
    <x v="0"/>
    <n v="25.75"/>
    <s v="PRESUPUESTO"/>
    <n v="0"/>
    <n v="0"/>
    <n v="0"/>
  </r>
  <r>
    <n v="257"/>
    <n v="21"/>
    <x v="1"/>
    <n v="32"/>
    <s v="CERVECERIA CUAUHTEMOC MOCTEZUMA SA DE CV"/>
    <n v="169"/>
    <s v="CEREMIX PLUS MG"/>
    <x v="0"/>
    <x v="0"/>
    <n v="16.899999999999999"/>
    <s v="PRESUPUESTO"/>
    <n v="720"/>
    <n v="16.899999999999999"/>
    <n v="12167.999999999998"/>
  </r>
  <r>
    <n v="258"/>
    <n v="22"/>
    <x v="1"/>
    <n v="32"/>
    <s v="CERVECERIA CUAUHTEMOC MOCTEZUMA SA DE CV"/>
    <s v="MP-0184"/>
    <s v="MATUREX PRO "/>
    <x v="0"/>
    <x v="0"/>
    <n v="81.36"/>
    <s v="PRESUPUESTO"/>
    <n v="0"/>
    <n v="0"/>
    <n v="0"/>
  </r>
  <r>
    <n v="259"/>
    <n v="23"/>
    <x v="1"/>
    <n v="32"/>
    <s v="CERVECERIA CUAUHTEMOC MOCTEZUMA SA DE CV"/>
    <s v="CON-0343"/>
    <s v="TERMAMYL SC DS  CONTENEDOR 1200 KG"/>
    <x v="0"/>
    <x v="0"/>
    <n v="12.98"/>
    <s v="PRESUPUESTO"/>
    <n v="0"/>
    <n v="0"/>
    <n v="0"/>
  </r>
  <r>
    <n v="260"/>
    <n v="24"/>
    <x v="1"/>
    <n v="33"/>
    <s v="CERVECERIA CUAUHTEMOC MOCTEZUMA SA DE CV"/>
    <s v="MP-0268"/>
    <s v="ULTRAFLO PRIME"/>
    <x v="0"/>
    <x v="0"/>
    <n v="28.78"/>
    <s v="PRESUPUESTO"/>
    <n v="0"/>
    <n v="0"/>
    <n v="0"/>
  </r>
  <r>
    <n v="261"/>
    <n v="25"/>
    <x v="1"/>
    <n v="33"/>
    <s v="CERVECERIA CUAUHTEMOC MOCTEZUMA SA DE CV"/>
    <s v="MP-0317"/>
    <s v="ATTENUZYME PRIME "/>
    <x v="0"/>
    <x v="0"/>
    <n v="25.75"/>
    <s v="PRESUPUESTO"/>
    <n v="0"/>
    <n v="0"/>
    <n v="0"/>
  </r>
  <r>
    <n v="262"/>
    <n v="26"/>
    <x v="1"/>
    <n v="33"/>
    <s v="CERVECERIA CUAUHTEMOC MOCTEZUMA SA DE CV"/>
    <n v="169"/>
    <s v="CEREMIX PLUS MG"/>
    <x v="0"/>
    <x v="0"/>
    <n v="16.899999999999999"/>
    <s v="PRESUPUESTO"/>
    <n v="0"/>
    <n v="0"/>
    <n v="0"/>
  </r>
  <r>
    <n v="263"/>
    <n v="27"/>
    <x v="1"/>
    <n v="33"/>
    <s v="CERVECERIA CUAUHTEMOC MOCTEZUMA SA DE CV"/>
    <s v="MP-0184"/>
    <s v="MATUREX PRO "/>
    <x v="0"/>
    <x v="0"/>
    <n v="81.36"/>
    <s v="PRESUPUESTO"/>
    <n v="0"/>
    <n v="0"/>
    <n v="0"/>
  </r>
  <r>
    <n v="264"/>
    <n v="28"/>
    <x v="1"/>
    <n v="33"/>
    <s v="CERVECERIA CUAUHTEMOC MOCTEZUMA SA DE CV"/>
    <s v="MP-0246"/>
    <s v="TERMAMYL SC 4X   PORRON 25 KG"/>
    <x v="0"/>
    <x v="0"/>
    <n v="12.73"/>
    <s v="PRESUPUESTO"/>
    <n v="0"/>
    <n v="0"/>
    <n v="0"/>
  </r>
  <r>
    <n v="265"/>
    <n v="29"/>
    <x v="1"/>
    <n v="337"/>
    <s v="CERVECERIA CUAUHTEMOC MOCTEZUMA SA DE CV"/>
    <s v="MP-0044"/>
    <s v="ULTRAFLO MAX CONTENEDOR"/>
    <x v="0"/>
    <x v="0"/>
    <n v="26.54"/>
    <s v="PRESUPUESTO"/>
    <n v="1000"/>
    <n v="26.54"/>
    <n v="26540"/>
  </r>
  <r>
    <n v="266"/>
    <n v="30"/>
    <x v="1"/>
    <n v="337"/>
    <s v="CERVECERIA CUAUHTEMOC MOCTEZUMA SA DE CV"/>
    <s v="MP-0316"/>
    <s v="ATTENUZYME PRIME CONTENEDOR"/>
    <x v="0"/>
    <x v="0"/>
    <n v="25.75"/>
    <s v="PRESUPUESTO"/>
    <n v="4400"/>
    <n v="25.75"/>
    <n v="113300"/>
  </r>
  <r>
    <n v="267"/>
    <n v="31"/>
    <x v="1"/>
    <n v="337"/>
    <s v="CERVECERIA CUAUHTEMOC MOCTEZUMA SA DE CV"/>
    <n v="169"/>
    <s v="CEREMIX PLUS MG"/>
    <x v="0"/>
    <x v="0"/>
    <n v="16.899999999999999"/>
    <s v="PRESUPUESTO"/>
    <n v="0"/>
    <n v="0"/>
    <n v="0"/>
  </r>
  <r>
    <n v="268"/>
    <n v="32"/>
    <x v="1"/>
    <n v="337"/>
    <s v="CERVECERIA CUAUHTEMOC MOCTEZUMA SA DE CV"/>
    <s v="CON-0343"/>
    <s v="TERMAMYL SC DS  CONTENEDOR 1200 KG"/>
    <x v="0"/>
    <x v="0"/>
    <n v="12.98"/>
    <s v="PRESUPUESTO"/>
    <n v="1200"/>
    <n v="12.98"/>
    <n v="15576"/>
  </r>
  <r>
    <n v="269"/>
    <n v="33"/>
    <x v="1"/>
    <n v="342"/>
    <s v="RED STRIPE"/>
    <s v="MP-0184"/>
    <s v="MATUREX PRO "/>
    <x v="0"/>
    <x v="0"/>
    <n v="81.36"/>
    <s v="PRESUPUESTO"/>
    <n v="0"/>
    <n v="0"/>
    <n v="0"/>
  </r>
  <r>
    <n v="270"/>
    <n v="34"/>
    <x v="1"/>
    <n v="393"/>
    <s v="CERVECERIA CUAUHTEMOC MOCTEZUMA SA DE CV"/>
    <s v="MP-0268"/>
    <s v="ULTRAFLO PRIME"/>
    <x v="0"/>
    <x v="0"/>
    <n v="28.78"/>
    <s v="PRESUPUESTO"/>
    <n v="1100"/>
    <n v="28.78"/>
    <n v="31658"/>
  </r>
  <r>
    <n v="271"/>
    <n v="35"/>
    <x v="1"/>
    <n v="436"/>
    <s v="CERVECERIA PANAMA, S.A."/>
    <s v="MP-0184"/>
    <s v="MATUREX PRO "/>
    <x v="0"/>
    <x v="0"/>
    <n v="81.36"/>
    <s v="PRESUPUESTO"/>
    <n v="40"/>
    <n v="81.36"/>
    <n v="3254.4"/>
  </r>
  <r>
    <n v="272"/>
    <n v="36"/>
    <x v="1"/>
    <n v="500"/>
    <s v="HEINEKEN PERU SAC"/>
    <s v="POR-0352"/>
    <s v="ULTRAFLO MAX"/>
    <x v="0"/>
    <x v="0"/>
    <n v="26.54"/>
    <s v="PRESUPUESTO"/>
    <n v="0"/>
    <n v="0"/>
    <n v="0"/>
  </r>
  <r>
    <n v="273"/>
    <n v="37"/>
    <x v="1"/>
    <n v="500"/>
    <s v="HEINEKEN PERU SAC"/>
    <s v="MP-0066"/>
    <s v="ATTENUZYME PRO"/>
    <x v="0"/>
    <x v="0"/>
    <n v="13.6"/>
    <s v="PRESUPUESTO"/>
    <n v="0"/>
    <n v="0"/>
    <n v="0"/>
  </r>
  <r>
    <n v="274"/>
    <n v="38"/>
    <x v="1"/>
    <n v="500"/>
    <s v="HEINEKEN PERU SAC"/>
    <s v="MP-0246"/>
    <s v="TERMAMYL SC 4X   PORRON 25 KG"/>
    <x v="0"/>
    <x v="0"/>
    <n v="12.73"/>
    <s v="PRESUPUESTO"/>
    <n v="0"/>
    <n v="0"/>
    <n v="0"/>
  </r>
  <r>
    <n v="275"/>
    <n v="39"/>
    <x v="1"/>
    <n v="392"/>
    <s v="CI CERVEZA GmbH."/>
    <s v="CON-0066"/>
    <s v="ATTENUZYME PRO"/>
    <x v="0"/>
    <x v="0"/>
    <n v="18.32"/>
    <s v="PRESUPUESTO"/>
    <n v="8800"/>
    <n v="18.32"/>
    <n v="161216"/>
  </r>
  <r>
    <n v="276"/>
    <n v="40"/>
    <x v="1"/>
    <n v="392"/>
    <s v="CI CERVEZA GmbH."/>
    <s v="CON-0343"/>
    <s v="TERMAMYL SC DS/CONTENEDOR"/>
    <x v="0"/>
    <x v="0"/>
    <n v="18.3"/>
    <s v="PRESUPUESTO"/>
    <n v="0"/>
    <n v="0"/>
    <n v="0"/>
  </r>
  <r>
    <n v="277"/>
    <n v="41"/>
    <x v="1"/>
    <n v="392"/>
    <s v="CI CERVEZA GmbH."/>
    <s v="MP-0044"/>
    <s v="ULTRAFLO MAX/CONTENEDOR"/>
    <x v="0"/>
    <x v="0"/>
    <n v="30.64"/>
    <s v="PRESUPUESTO"/>
    <n v="0"/>
    <n v="0"/>
    <n v="0"/>
  </r>
  <r>
    <n v="278"/>
    <n v="42"/>
    <x v="1"/>
    <n v="392"/>
    <s v="CI CERVEZA GmbH."/>
    <s v="POR-0343"/>
    <s v="TERMAMYL SC DS     PORRON 30 KG"/>
    <x v="0"/>
    <x v="0"/>
    <n v="18.3"/>
    <s v="PRESUPUESTO"/>
    <n v="3600"/>
    <n v="18.3"/>
    <n v="65880"/>
  </r>
  <r>
    <n v="279"/>
    <n v="43"/>
    <x v="1"/>
    <n v="392"/>
    <s v="CI CERVEZA GmbH."/>
    <s v="POR-0352"/>
    <s v="ULTRAFLO MAX"/>
    <x v="0"/>
    <x v="0"/>
    <n v="30.64"/>
    <s v="PRESUPUESTO"/>
    <n v="5400"/>
    <n v="30.64"/>
    <n v="165456"/>
  </r>
  <r>
    <n v="280"/>
    <n v="44"/>
    <x v="1"/>
    <n v="232"/>
    <s v="BANKS (BARBADOS) BREWERIES LTD"/>
    <n v="169"/>
    <s v="CEREMIX PLUS MG"/>
    <x v="0"/>
    <x v="0"/>
    <n v="19.149999999999999"/>
    <s v="PRESUPUESTO"/>
    <n v="0"/>
    <n v="0"/>
    <n v="0"/>
  </r>
  <r>
    <n v="281"/>
    <n v="45"/>
    <x v="1"/>
    <n v="232"/>
    <s v="BANKS (BARBADOS) BREWERIES LTD"/>
    <s v="MP-0184"/>
    <s v="MATUREX PRO "/>
    <x v="0"/>
    <x v="0"/>
    <n v="210"/>
    <s v="PRESUPUESTO"/>
    <n v="0"/>
    <n v="0"/>
    <n v="0"/>
  </r>
  <r>
    <n v="282"/>
    <n v="46"/>
    <x v="1"/>
    <n v="238"/>
    <s v="ANSA MCAL TRADING, INC."/>
    <s v="MP-0066"/>
    <s v="ATTENUZYME PRO"/>
    <x v="0"/>
    <x v="0"/>
    <n v="32.520000000000003"/>
    <s v="PRESUPUESTO"/>
    <n v="600"/>
    <n v="32.520000000000003"/>
    <n v="19512.000000000004"/>
  </r>
  <r>
    <n v="283"/>
    <n v="47"/>
    <x v="1"/>
    <n v="238"/>
    <s v="ANSA MCAL TRADING, INC."/>
    <s v="POR-0352"/>
    <s v="ULTRAFLO MAX"/>
    <x v="0"/>
    <x v="0"/>
    <n v="32.4"/>
    <s v="PRESUPUESTO"/>
    <n v="0"/>
    <n v="0"/>
    <n v="0"/>
  </r>
  <r>
    <n v="284"/>
    <n v="48"/>
    <x v="1"/>
    <n v="495"/>
    <s v="CERVECERÍA CUBANA"/>
    <s v="POR-0352"/>
    <s v="ULTRAFLO MAX"/>
    <x v="0"/>
    <x v="0"/>
    <n v="32.450000000000003"/>
    <s v="PRESUPUESTO"/>
    <n v="0"/>
    <n v="0"/>
    <n v="0"/>
  </r>
  <r>
    <n v="285"/>
    <n v="49"/>
    <x v="1"/>
    <n v="429"/>
    <s v="CERVECERIA PRIMUS"/>
    <n v="169"/>
    <s v="CEREMIX PLUS MG"/>
    <x v="0"/>
    <x v="0"/>
    <n v="16.899999999999999"/>
    <s v="PRESUPUESTO"/>
    <n v="20"/>
    <n v="16.899999999999999"/>
    <n v="338"/>
  </r>
  <r>
    <n v="286"/>
    <n v="50"/>
    <x v="1"/>
    <n v="429"/>
    <s v="CERVECERIA PRIMUS"/>
    <s v="POR-0352"/>
    <s v="ULTRAFLO MAX"/>
    <x v="0"/>
    <x v="0"/>
    <n v="26.54"/>
    <s v="PRESUPUESTO"/>
    <n v="25"/>
    <n v="26.54"/>
    <n v="663.5"/>
  </r>
  <r>
    <n v="287"/>
    <n v="51"/>
    <x v="1"/>
    <n v="429"/>
    <s v="CERVECERIA PRIMUS"/>
    <s v="MP-0184"/>
    <s v="MATUREX PRO "/>
    <x v="0"/>
    <x v="0"/>
    <n v="81.36"/>
    <s v="PRESUPUESTO"/>
    <n v="0"/>
    <n v="0"/>
    <n v="0"/>
  </r>
  <r>
    <n v="288"/>
    <n v="52"/>
    <x v="1"/>
    <n v="429"/>
    <s v="CERVECERIA PRIMUS"/>
    <s v="MP-0305"/>
    <s v="POLYCLAR BREWBRITE"/>
    <x v="0"/>
    <x v="0"/>
    <n v="68"/>
    <s v="PRESUPUESTO"/>
    <n v="24.95"/>
    <n v="68"/>
    <n v="1696.6"/>
  </r>
  <r>
    <n v="289"/>
    <n v="53"/>
    <x v="1"/>
    <n v="523"/>
    <s v="COMPAÑIA CERVECERA HERCULES"/>
    <s v="RE-0045"/>
    <s v="BIOFLOW MAX"/>
    <x v="0"/>
    <x v="0"/>
    <n v="42"/>
    <s v="PRESUPUESTO"/>
    <n v="0"/>
    <n v="0"/>
    <n v="0"/>
  </r>
  <r>
    <n v="290"/>
    <n v="54"/>
    <x v="1"/>
    <n v="523"/>
    <s v="COMPAÑIA CERVECERA HERCULES"/>
    <s v="PT-0204"/>
    <s v="AMYL LIGHT PRO"/>
    <x v="0"/>
    <x v="0"/>
    <n v="19.5"/>
    <s v="PRESUPUESTO"/>
    <n v="0"/>
    <n v="0"/>
    <n v="0"/>
  </r>
  <r>
    <n v="291"/>
    <n v="55"/>
    <x v="1"/>
    <n v="523"/>
    <s v="COMPAÑIA CERVECERA HERCULES"/>
    <s v="MP-0318"/>
    <s v="TETRALONE PG (1 KG)"/>
    <x v="0"/>
    <x v="0"/>
    <n v="263"/>
    <s v="PRESUPUESTO"/>
    <n v="0"/>
    <n v="0"/>
    <n v="0"/>
  </r>
  <r>
    <n v="292"/>
    <n v="56"/>
    <x v="1"/>
    <n v="413"/>
    <s v="MALTAS E INSUMOS CERVECEROS"/>
    <s v="PT-0204"/>
    <s v="AMYL LIGHT PRO"/>
    <x v="0"/>
    <x v="0"/>
    <n v="23.48"/>
    <s v="PRESUPUESTO"/>
    <n v="0"/>
    <n v="0"/>
    <n v="0"/>
  </r>
  <r>
    <n v="293"/>
    <n v="57"/>
    <x v="1"/>
    <n v="128"/>
    <s v="PRODUCTOS CURTIENTES SA DE CV"/>
    <s v="PT-0019"/>
    <s v="ENZIMA PCLIN"/>
    <x v="1"/>
    <x v="0"/>
    <n v="14.83"/>
    <s v="PRESUPUESTO"/>
    <n v="75"/>
    <n v="14.83"/>
    <n v="1112.25"/>
  </r>
  <r>
    <n v="294"/>
    <n v="58"/>
    <x v="1"/>
    <n v="128"/>
    <s v="PRODUCTOS CURTIENTES SA DE CV"/>
    <s v="PT-0018"/>
    <s v="BIOTEC LC-500"/>
    <x v="1"/>
    <x v="0"/>
    <n v="5.54"/>
    <s v="PRESUPUESTO"/>
    <n v="25"/>
    <n v="5.54"/>
    <n v="138.5"/>
  </r>
  <r>
    <n v="295"/>
    <n v="59"/>
    <x v="1"/>
    <n v="128"/>
    <s v="PRODUCTOS CURTIENTES SA DE CV"/>
    <n v="128"/>
    <s v="BIOTEC WET"/>
    <x v="1"/>
    <x v="0"/>
    <n v="2.92"/>
    <s v="PRESUPUESTO"/>
    <n v="125"/>
    <n v="2.92"/>
    <n v="365"/>
  </r>
  <r>
    <n v="296"/>
    <n v="60"/>
    <x v="1"/>
    <n v="128"/>
    <s v="PRODUCTOS CURTIENTES SA DE CV"/>
    <s v="PT-0022"/>
    <s v="ENZIMA PCA1"/>
    <x v="1"/>
    <x v="0"/>
    <n v="15.19"/>
    <s v="PRESUPUESTO"/>
    <n v="0"/>
    <n v="0"/>
    <n v="0"/>
  </r>
  <r>
    <n v="297"/>
    <n v="61"/>
    <x v="1"/>
    <n v="144"/>
    <s v="SUELAS WYNY SA DE CV"/>
    <n v="128"/>
    <s v="BIOTEC WET"/>
    <x v="1"/>
    <x v="0"/>
    <n v="2.59"/>
    <s v="PRESUPUESTO"/>
    <n v="3000"/>
    <n v="2.59"/>
    <n v="7770"/>
  </r>
  <r>
    <n v="298"/>
    <n v="62"/>
    <x v="1"/>
    <n v="184"/>
    <s v="CUEROMEX WET BLUE SA DE CV"/>
    <n v="115"/>
    <s v="BIOTEC KL 25"/>
    <x v="1"/>
    <x v="0"/>
    <n v="16.829999999999998"/>
    <s v="PRESUPUESTO"/>
    <n v="400"/>
    <n v="16.829999999999998"/>
    <n v="6731.9999999999991"/>
  </r>
  <r>
    <n v="299"/>
    <n v="63"/>
    <x v="1"/>
    <n v="184"/>
    <s v="CUEROMEX WET BLUE SA DE CV"/>
    <n v="115"/>
    <s v="BIOTEC BAT W"/>
    <x v="1"/>
    <x v="0"/>
    <n v="1.49"/>
    <s v="PRESUPUESTO"/>
    <n v="175"/>
    <n v="1.49"/>
    <n v="260.75"/>
  </r>
  <r>
    <n v="300"/>
    <n v="64"/>
    <x v="1"/>
    <n v="193"/>
    <s v="CURFIMEX SA DE CV"/>
    <n v="126"/>
    <s v="BIOTEC RG002"/>
    <x v="1"/>
    <x v="0"/>
    <n v="36.049999999999997"/>
    <s v="PRESUPUESTO"/>
    <n v="0"/>
    <n v="0"/>
    <n v="0"/>
  </r>
  <r>
    <n v="301"/>
    <n v="65"/>
    <x v="1"/>
    <n v="202"/>
    <s v="CURTIDOS TREVIÑO SA DE CV"/>
    <s v="MP-0013"/>
    <s v="NOVOBATE WB"/>
    <x v="1"/>
    <x v="0"/>
    <n v="71.58"/>
    <s v="PRESUPUESTO"/>
    <n v="0"/>
    <n v="0"/>
    <n v="0"/>
  </r>
  <r>
    <n v="302"/>
    <n v="66"/>
    <x v="1"/>
    <n v="165"/>
    <s v="EL PEQUEÑO CURTIDOR DE LEÓN"/>
    <s v="PT-0056"/>
    <s v="BIOTEC AMIL S"/>
    <x v="1"/>
    <x v="0"/>
    <n v="4.1500000000000004"/>
    <s v="PRESUPUESTO"/>
    <n v="0"/>
    <n v="0"/>
    <n v="0"/>
  </r>
  <r>
    <n v="303"/>
    <n v="67"/>
    <x v="1"/>
    <n v="420"/>
    <s v="PIELES SANTORO, S.A. DE C.V."/>
    <n v="115"/>
    <s v="BIOTEC PL"/>
    <x v="1"/>
    <x v="0"/>
    <n v="3.08"/>
    <s v="PRESUPUESTO"/>
    <n v="0"/>
    <n v="0"/>
    <n v="0"/>
  </r>
  <r>
    <n v="304"/>
    <n v="68"/>
    <x v="1"/>
    <n v="420"/>
    <s v="PIELES SANTORO, S.A. DE C.V."/>
    <s v="PT-0211"/>
    <s v="BIOTEC BAC MF"/>
    <x v="1"/>
    <x v="0"/>
    <n v="1.55"/>
    <s v="PRESUPUESTO"/>
    <n v="0"/>
    <n v="0"/>
    <n v="0"/>
  </r>
  <r>
    <n v="305"/>
    <n v="69"/>
    <x v="1"/>
    <n v="389"/>
    <s v="QUÍMICOS QURTEC"/>
    <s v="PT-0258"/>
    <s v="BIOSYN DP"/>
    <x v="1"/>
    <x v="0"/>
    <n v="2.78"/>
    <s v="PRESUPUESTO"/>
    <n v="200"/>
    <n v="2.78"/>
    <n v="556"/>
  </r>
  <r>
    <n v="306"/>
    <n v="70"/>
    <x v="1"/>
    <n v="16"/>
    <s v="AZTECA MILLING, LP"/>
    <n v="138"/>
    <s v="BIOZYME GMA PLUS"/>
    <x v="2"/>
    <x v="0"/>
    <n v="4.18"/>
    <s v="PRESUPUESTO"/>
    <n v="1000"/>
    <n v="4.18"/>
    <n v="4180"/>
  </r>
  <r>
    <n v="307"/>
    <n v="71"/>
    <x v="1"/>
    <n v="112"/>
    <s v="MOLINOS AZTECA DE VERACRUZ"/>
    <s v="RE-0002"/>
    <s v="NS27047"/>
    <x v="2"/>
    <x v="0"/>
    <n v="173.1"/>
    <s v="PRESUPUESTO"/>
    <n v="0"/>
    <n v="0"/>
    <n v="0"/>
  </r>
  <r>
    <n v="308"/>
    <n v="72"/>
    <x v="1"/>
    <n v="113"/>
    <s v="MOLINOS AZTECA DE CHALCO SA DE CV"/>
    <s v="RE-0002"/>
    <s v="NS27047"/>
    <x v="2"/>
    <x v="0"/>
    <n v="173.1"/>
    <s v="PRESUPUESTO"/>
    <n v="0"/>
    <n v="0"/>
    <n v="0"/>
  </r>
  <r>
    <n v="309"/>
    <n v="73"/>
    <x v="1"/>
    <n v="100"/>
    <s v="MANUFACTURAS KALTEX SA DE CV"/>
    <s v="0056"/>
    <s v="BIOLITE CONC"/>
    <x v="3"/>
    <x v="0"/>
    <n v="21.65"/>
    <s v="PRESUPUESTO"/>
    <n v="240"/>
    <n v="21.65"/>
    <n v="5196"/>
  </r>
  <r>
    <n v="310"/>
    <n v="74"/>
    <x v="1"/>
    <n v="100"/>
    <s v="MANUFACTURAS KALTEX SA DE CV"/>
    <s v="0079"/>
    <s v="BIOSTONE 350 HBA"/>
    <x v="3"/>
    <x v="0"/>
    <n v="4.0199999999999996"/>
    <s v="PRESUPUESTO"/>
    <n v="0"/>
    <n v="0"/>
    <n v="0"/>
  </r>
  <r>
    <n v="311"/>
    <n v="75"/>
    <x v="1"/>
    <n v="53"/>
    <s v="DINCO DEL NORTE SA DE CV"/>
    <s v="MP-0227"/>
    <s v="BIOREMOVE FOG BOOST"/>
    <x v="4"/>
    <x v="0"/>
    <n v="263.17"/>
    <s v="PRESUPUESTO"/>
    <n v="0"/>
    <n v="0"/>
    <n v="0"/>
  </r>
  <r>
    <n v="312"/>
    <n v="76"/>
    <x v="1"/>
    <n v="53"/>
    <s v="DINCO DEL NORTE SA DE CV"/>
    <s v="MP-0226"/>
    <s v="BIOREMOVE COD"/>
    <x v="4"/>
    <x v="0"/>
    <n v="444.45"/>
    <s v="PRESUPUESTO"/>
    <n v="0"/>
    <n v="0"/>
    <n v="0"/>
  </r>
  <r>
    <n v="313"/>
    <n v="77"/>
    <x v="1"/>
    <n v="53"/>
    <s v="DINCO DEL NORTE SA DE CV"/>
    <s v="MP-0190"/>
    <s v="ODOR CAP 5115"/>
    <x v="4"/>
    <x v="0"/>
    <n v="146.26"/>
    <s v="PRESUPUESTO"/>
    <n v="0"/>
    <n v="0"/>
    <n v="0"/>
  </r>
  <r>
    <n v="314"/>
    <n v="78"/>
    <x v="1"/>
    <n v="53"/>
    <s v="DINCO DEL NORTE SA DE CV"/>
    <s v="MP-0188 LT"/>
    <s v="BACT CONCENTRATE 2000"/>
    <x v="4"/>
    <x v="0"/>
    <n v="857.48"/>
    <s v="PRESUPUESTO"/>
    <n v="0"/>
    <n v="0"/>
    <n v="0"/>
  </r>
  <r>
    <n v="315"/>
    <n v="79"/>
    <x v="1"/>
    <n v="527"/>
    <s v="PICSA DE MEXICO INTERNACIONAL"/>
    <n v="17"/>
    <s v="AMILSOFT 1500"/>
    <x v="5"/>
    <x v="0"/>
    <n v="78"/>
    <s v="PRESUPUESTO"/>
    <n v="0"/>
    <n v="0"/>
    <n v="0"/>
  </r>
  <r>
    <n v="316"/>
    <n v="80"/>
    <x v="1"/>
    <n v="28"/>
    <s v="CERVECERIA CUAUHTEMOC MOCTEZUMA SA DE CV"/>
    <n v="0"/>
    <s v="LUMISTA GOLD PR"/>
    <x v="0"/>
    <x v="0"/>
    <n v="38.56"/>
    <s v="PROSPECTO"/>
    <n v="0"/>
    <n v="0"/>
    <n v="0"/>
  </r>
  <r>
    <n v="317"/>
    <n v="81"/>
    <x v="1"/>
    <n v="28"/>
    <s v="CERVECERIA CUAUHTEMOC MOCTEZUMA SA DE CV"/>
    <n v="0"/>
    <s v="LUMISTA GOLD PR"/>
    <x v="0"/>
    <x v="0"/>
    <n v="38.56"/>
    <s v="PROSPECTO"/>
    <n v="0"/>
    <n v="0"/>
    <n v="0"/>
  </r>
  <r>
    <n v="318"/>
    <n v="82"/>
    <x v="1"/>
    <n v="31"/>
    <s v="CERVECERIA CUAUHTEMOC MOCTEZUMA SA DE CV"/>
    <n v="0"/>
    <s v="LUMISTA GOLD PR"/>
    <x v="0"/>
    <x v="0"/>
    <n v="38.56"/>
    <s v="PROSPECTO"/>
    <n v="3000"/>
    <n v="38.56"/>
    <n v="115680"/>
  </r>
  <r>
    <n v="319"/>
    <n v="83"/>
    <x v="1"/>
    <n v="33"/>
    <s v="CERVECERIA CUAUHTEMOC MOCTEZUMA SA DE CV"/>
    <n v="0"/>
    <s v="LUMISTA GOLD PR"/>
    <x v="0"/>
    <x v="0"/>
    <n v="38.56"/>
    <s v="PROSPECTO"/>
    <n v="0"/>
    <n v="0"/>
    <n v="0"/>
  </r>
  <r>
    <n v="320"/>
    <n v="84"/>
    <x v="1"/>
    <n v="33"/>
    <s v="CERVECERIA CUAUHTEMOC MOCTEZUMA SA DE CV"/>
    <n v="0"/>
    <s v="LUMISTA GOLD PR"/>
    <x v="0"/>
    <x v="0"/>
    <n v="38.56"/>
    <s v="PROSPECTO"/>
    <n v="0"/>
    <n v="0"/>
    <n v="0"/>
  </r>
  <r>
    <n v="321"/>
    <n v="85"/>
    <x v="1"/>
    <n v="393"/>
    <s v="CERVECERIA CUAUHTEMOC MOCTEZUMA SA DE CV"/>
    <n v="0"/>
    <s v="F6"/>
    <x v="0"/>
    <x v="0"/>
    <n v="28"/>
    <s v="PROSPECTO"/>
    <n v="0"/>
    <n v="0"/>
    <n v="0"/>
  </r>
  <r>
    <n v="322"/>
    <n v="86"/>
    <x v="1"/>
    <n v="436"/>
    <s v="CERVECERIA PANAMA, S.A."/>
    <n v="0"/>
    <s v="LUMISTA GOLD PR"/>
    <x v="0"/>
    <x v="0"/>
    <n v="38.56"/>
    <s v="PROSPECTO"/>
    <n v="0"/>
    <n v="0"/>
    <n v="0"/>
  </r>
  <r>
    <n v="323"/>
    <n v="87"/>
    <x v="1"/>
    <n v="392"/>
    <s v="CI CERVEZA GmbH."/>
    <n v="0"/>
    <s v="LUMISTA GOLD PR"/>
    <x v="0"/>
    <x v="0"/>
    <n v="55.85"/>
    <s v="PROSPECTO"/>
    <n v="0"/>
    <n v="0"/>
    <n v="0"/>
  </r>
  <r>
    <n v="324"/>
    <n v="88"/>
    <x v="1"/>
    <n v="0"/>
    <s v="MALT EUROPE"/>
    <n v="0"/>
    <s v="BIOFLOW MAX"/>
    <x v="0"/>
    <x v="0"/>
    <n v="30"/>
    <s v="PROSPECTO"/>
    <n v="0"/>
    <n v="0"/>
    <n v="0"/>
  </r>
  <r>
    <n v="325"/>
    <n v="89"/>
    <x v="1"/>
    <n v="0"/>
    <s v="KALSEC"/>
    <n v="0"/>
    <s v="POR DEFINIR"/>
    <x v="0"/>
    <x v="0"/>
    <n v="88.3"/>
    <s v="PROSPECTO"/>
    <n v="0"/>
    <n v="0"/>
    <n v="0"/>
  </r>
  <r>
    <n v="326"/>
    <n v="90"/>
    <x v="1"/>
    <n v="393"/>
    <s v="CERVECERIA CUAUHTEMOC MOCTEZUMA SA DE CV"/>
    <s v="MP-0226"/>
    <s v="BIOREMOVE COD"/>
    <x v="4"/>
    <x v="0"/>
    <n v="444.45"/>
    <s v="PROSPECTO"/>
    <n v="2"/>
    <n v="444.45"/>
    <n v="888.9"/>
  </r>
  <r>
    <n v="327"/>
    <n v="91"/>
    <x v="1"/>
    <n v="0"/>
    <s v="CERVECERIA CUAUHTEMOC MOCTEZUMA SA DE CV"/>
    <s v="MP-0226"/>
    <s v="BIOREMOVE COD"/>
    <x v="4"/>
    <x v="0"/>
    <n v="444.45"/>
    <s v="PROSPECTO"/>
    <n v="2"/>
    <n v="444.45"/>
    <n v="888.9"/>
  </r>
  <r>
    <n v="328"/>
    <n v="92"/>
    <x v="1"/>
    <n v="0"/>
    <s v="MOLINOS AZTECA"/>
    <s v="MP-0226"/>
    <s v="BIOREMOVE COD"/>
    <x v="4"/>
    <x v="0"/>
    <n v="444.1"/>
    <s v="PROSPECTO"/>
    <n v="0"/>
    <n v="0"/>
    <n v="0"/>
  </r>
  <r>
    <n v="329"/>
    <n v="93"/>
    <x v="1"/>
    <n v="0"/>
    <s v="MOLINOS AZTECA"/>
    <n v="0"/>
    <s v="BGMAX 3000"/>
    <x v="4"/>
    <x v="0"/>
    <n v="654"/>
    <s v="PROSPECTO"/>
    <n v="0"/>
    <n v="0"/>
    <n v="0"/>
  </r>
  <r>
    <n v="330"/>
    <n v="94"/>
    <x v="1"/>
    <n v="0"/>
    <s v="MOLINOS AZTECA"/>
    <n v="0"/>
    <s v="BIOREMOVE FOG BOOST"/>
    <x v="4"/>
    <x v="0"/>
    <n v="390"/>
    <s v="PROSPECTO"/>
    <n v="2"/>
    <n v="390"/>
    <n v="780"/>
  </r>
  <r>
    <n v="331"/>
    <n v="95"/>
    <x v="1"/>
    <n v="0"/>
    <s v="MOLINOS AZTECA"/>
    <n v="0"/>
    <s v="BIOQUICK 5140"/>
    <x v="4"/>
    <x v="0"/>
    <n v="250"/>
    <s v="PROSPECTO"/>
    <n v="2"/>
    <n v="250"/>
    <n v="500"/>
  </r>
  <r>
    <n v="332"/>
    <n v="96"/>
    <x v="1"/>
    <n v="144"/>
    <s v="SUELAS WYNY SA DE CV"/>
    <n v="122"/>
    <s v="BIOTEC PL"/>
    <x v="1"/>
    <x v="0"/>
    <n v="2.85"/>
    <s v="PROSPECTO"/>
    <n v="0"/>
    <n v="0"/>
    <n v="0"/>
  </r>
  <r>
    <n v="333"/>
    <n v="97"/>
    <x v="1"/>
    <n v="389"/>
    <s v="QUÍMICOS VEMONT"/>
    <s v="PT-0210"/>
    <s v="BIOTEC RB PLUS"/>
    <x v="1"/>
    <x v="0"/>
    <n v="38.880000000000003"/>
    <s v="PROSPECTO"/>
    <n v="0"/>
    <n v="0"/>
    <n v="0"/>
  </r>
  <r>
    <n v="334"/>
    <n v="98"/>
    <x v="1"/>
    <n v="0"/>
    <s v="QUÍMICA SCHNEIDER"/>
    <n v="0"/>
    <s v="BIOPROT AL 2.4L"/>
    <x v="1"/>
    <x v="0"/>
    <n v="24"/>
    <s v="PROSPECTO"/>
    <n v="0"/>
    <n v="0"/>
    <n v="0"/>
  </r>
  <r>
    <n v="335"/>
    <n v="99"/>
    <x v="1"/>
    <n v="527"/>
    <s v="PICSA DE MEXICO INTERNACIONAL"/>
    <n v="0"/>
    <s v="BIOHEMIZYME PANZ"/>
    <x v="5"/>
    <x v="0"/>
    <n v="60"/>
    <s v="PROSPECTO"/>
    <n v="0"/>
    <n v="0"/>
    <n v="0"/>
  </r>
  <r>
    <n v="336"/>
    <n v="100"/>
    <x v="1"/>
    <n v="14"/>
    <s v="DISTRIBUIDORA TEXTIL ARTTEX"/>
    <n v="163"/>
    <s v="CELLUSOFT CR"/>
    <x v="3"/>
    <x v="1"/>
    <n v="5.68"/>
    <s v="PRESUPUESTO"/>
    <n v="200"/>
    <n v="5.68"/>
    <n v="1136"/>
  </r>
  <r>
    <n v="337"/>
    <n v="101"/>
    <x v="1"/>
    <n v="14"/>
    <s v="DISTRIBUIDORA TEXTIL ARTTEX"/>
    <s v="PT-0212"/>
    <s v="TERMINOX ULTRA 50 L"/>
    <x v="3"/>
    <x v="1"/>
    <n v="7.75"/>
    <s v="PRESUPUESTO"/>
    <n v="200"/>
    <n v="7.75"/>
    <n v="1550"/>
  </r>
  <r>
    <n v="338"/>
    <n v="102"/>
    <x v="1"/>
    <n v="490"/>
    <s v="INDUSTRIA QUIMICA PQT"/>
    <n v="163"/>
    <s v="CELLUSOFT CR"/>
    <x v="3"/>
    <x v="1"/>
    <n v="6.36"/>
    <s v="PRESUPUESTO"/>
    <n v="0"/>
    <n v="0"/>
    <n v="0"/>
  </r>
  <r>
    <n v="339"/>
    <n v="103"/>
    <x v="1"/>
    <n v="490"/>
    <s v="INDUSTRIA QUIMICA PQT"/>
    <s v="PT-0146"/>
    <s v="BIOSTONE COLD C100"/>
    <x v="3"/>
    <x v="1"/>
    <n v="5.8"/>
    <s v="PRESUPUESTO"/>
    <n v="200"/>
    <n v="5.8"/>
    <n v="1160"/>
  </r>
  <r>
    <n v="340"/>
    <n v="104"/>
    <x v="1"/>
    <n v="179"/>
    <s v="TBG APPAREL "/>
    <s v="PT-0208"/>
    <s v="BIOLAC BASE 100"/>
    <x v="3"/>
    <x v="1"/>
    <n v="28.1"/>
    <s v="PRESUPUESTO"/>
    <n v="150"/>
    <n v="28.1"/>
    <n v="4215"/>
  </r>
  <r>
    <n v="341"/>
    <n v="105"/>
    <x v="1"/>
    <n v="179"/>
    <s v="TBG APPAREL "/>
    <s v="PT-0262"/>
    <s v="LESS STONE MAX"/>
    <x v="3"/>
    <x v="1"/>
    <n v="14.9"/>
    <s v="PRESUPUESTO"/>
    <n v="50"/>
    <n v="14.9"/>
    <n v="745"/>
  </r>
  <r>
    <n v="342"/>
    <n v="106"/>
    <x v="1"/>
    <n v="378"/>
    <s v="STONE LAV"/>
    <s v="PT-0264"/>
    <s v="BIOSTONE N100"/>
    <x v="3"/>
    <x v="1"/>
    <n v="5.3"/>
    <s v="PRESUPUESTO"/>
    <n v="0"/>
    <n v="0"/>
    <n v="0"/>
  </r>
  <r>
    <n v="343"/>
    <n v="107"/>
    <x v="1"/>
    <n v="378"/>
    <s v="STONE LAV"/>
    <s v="PT-0079"/>
    <s v="DENIZYME 868"/>
    <x v="3"/>
    <x v="1"/>
    <n v="21.12"/>
    <s v="PRESUPUESTO"/>
    <n v="120"/>
    <n v="21.12"/>
    <n v="2534.4"/>
  </r>
  <r>
    <n v="344"/>
    <n v="108"/>
    <x v="1"/>
    <n v="134"/>
    <s v="QUIMICA HERNANDEZ RAMIREZ"/>
    <s v="RE-0031"/>
    <s v="BIOSTONE GRAND"/>
    <x v="3"/>
    <x v="1"/>
    <n v="56.4"/>
    <s v="PRESUPUESTO"/>
    <n v="80"/>
    <n v="56.4"/>
    <n v="4512"/>
  </r>
  <r>
    <n v="345"/>
    <n v="109"/>
    <x v="1"/>
    <n v="134"/>
    <s v="QUIMICA HERNANDEZ RAMIREZ"/>
    <s v="PT-0148"/>
    <s v="CELLUSOFT CONC LT"/>
    <x v="3"/>
    <x v="1"/>
    <n v="17"/>
    <s v="PRESUPUESTO"/>
    <n v="100"/>
    <n v="17"/>
    <n v="1700"/>
  </r>
  <r>
    <n v="346"/>
    <n v="110"/>
    <x v="1"/>
    <n v="134"/>
    <s v="QUIMICA HERNANDEZ RAMIREZ"/>
    <s v="PT-0261"/>
    <s v="REDUCER OX 1000"/>
    <x v="3"/>
    <x v="1"/>
    <n v="18.5"/>
    <s v="PRESUPUESTO"/>
    <n v="100"/>
    <n v="18.5"/>
    <n v="1850"/>
  </r>
  <r>
    <n v="347"/>
    <n v="111"/>
    <x v="1"/>
    <n v="134"/>
    <s v="QUIMICA HERNANDEZ RAMIREZ "/>
    <s v="PT-0194"/>
    <s v="ALFAZYME ULTRA BIO180"/>
    <x v="3"/>
    <x v="1"/>
    <n v="9.8000000000000007"/>
    <s v="PRESUPUESTO"/>
    <n v="250"/>
    <n v="9.8000000000000007"/>
    <n v="2450"/>
  </r>
  <r>
    <n v="348"/>
    <n v="112"/>
    <x v="1"/>
    <n v="520"/>
    <s v="MIGUEL SALINAS"/>
    <n v="132"/>
    <s v="BIOTER OX CONC"/>
    <x v="3"/>
    <x v="1"/>
    <n v="7.98"/>
    <s v="PRESUPUESTO"/>
    <n v="0"/>
    <n v="0"/>
    <n v="0"/>
  </r>
  <r>
    <n v="349"/>
    <n v="113"/>
    <x v="1"/>
    <n v="520"/>
    <s v="MIGUEL SALINAS"/>
    <s v="PT-0081"/>
    <s v="AQUAZYME SDL"/>
    <x v="3"/>
    <x v="1"/>
    <n v="2.88"/>
    <s v="PRESUPUESTO"/>
    <n v="0"/>
    <n v="0"/>
    <n v="0"/>
  </r>
  <r>
    <n v="350"/>
    <n v="114"/>
    <x v="1"/>
    <n v="520"/>
    <s v="MIGUEL SALINAS"/>
    <n v="163"/>
    <s v="CELLUSOFT CR"/>
    <x v="3"/>
    <x v="1"/>
    <n v="6.18"/>
    <s v="PRESUPUESTO"/>
    <n v="50"/>
    <n v="6.18"/>
    <n v="309"/>
  </r>
  <r>
    <n v="351"/>
    <n v="115"/>
    <x v="1"/>
    <n v="516"/>
    <s v="PRODUQUIMICOS"/>
    <s v="PT-0261"/>
    <s v="REDUCER OX1000"/>
    <x v="3"/>
    <x v="1"/>
    <n v="18.850000000000001"/>
    <s v="PRESUPUESTO"/>
    <n v="50"/>
    <n v="18.850000000000001"/>
    <n v="942.50000000000011"/>
  </r>
  <r>
    <n v="352"/>
    <n v="116"/>
    <x v="1"/>
    <n v="543"/>
    <s v="MAGIC TEXTIL"/>
    <s v="PT-0259"/>
    <s v="BIOSCOUR JET 750"/>
    <x v="3"/>
    <x v="1"/>
    <n v="8.5"/>
    <s v="PRESUPUESTO"/>
    <n v="400"/>
    <n v="8.5"/>
    <n v="3400"/>
  </r>
  <r>
    <n v="353"/>
    <n v="117"/>
    <x v="1"/>
    <n v="55"/>
    <s v="DISTRIBUIDORA DE TEXTILES AVANTE"/>
    <s v="PT-0279"/>
    <s v="BPOL 100"/>
    <x v="3"/>
    <x v="1"/>
    <n v="5.0999999999999996"/>
    <s v="PRESUPUESTO"/>
    <n v="400"/>
    <n v="5.0999999999999996"/>
    <n v="2039.9999999999998"/>
  </r>
  <r>
    <n v="354"/>
    <n v="118"/>
    <x v="1"/>
    <n v="530"/>
    <s v="KKT TEXTILES MEXICO"/>
    <s v="PT-0208"/>
    <s v="BIOLAC BASE 100"/>
    <x v="3"/>
    <x v="1"/>
    <n v="26"/>
    <s v="PRESUPUESTO"/>
    <n v="0"/>
    <n v="0"/>
    <n v="0"/>
  </r>
  <r>
    <n v="355"/>
    <n v="119"/>
    <x v="1"/>
    <n v="489"/>
    <s v="MANUFACTURERA LEE DE MEXICO"/>
    <s v="PT-0262"/>
    <s v="LESS STONE MAX"/>
    <x v="3"/>
    <x v="1"/>
    <n v="12.09"/>
    <s v="PROSPECTO"/>
    <n v="0"/>
    <n v="0"/>
    <n v="0"/>
  </r>
  <r>
    <n v="356"/>
    <n v="120"/>
    <x v="1"/>
    <n v="532"/>
    <s v="YAZBEK"/>
    <s v="PT-0259"/>
    <s v="BIOSCOUR JET 750"/>
    <x v="3"/>
    <x v="1"/>
    <n v="7.3"/>
    <s v="PROSPECTO"/>
    <n v="0"/>
    <n v="0"/>
    <n v="0"/>
  </r>
  <r>
    <n v="357"/>
    <n v="121"/>
    <x v="1"/>
    <n v="14"/>
    <s v="ARTTEX"/>
    <s v="PT-0259"/>
    <s v="BIOSCOUR JET 750"/>
    <x v="3"/>
    <x v="1"/>
    <n v="7.3"/>
    <s v="PROSPECTO"/>
    <n v="0"/>
    <n v="0"/>
    <n v="0"/>
  </r>
  <r>
    <n v="358"/>
    <n v="122"/>
    <x v="1"/>
    <n v="0"/>
    <s v="KALTEX"/>
    <s v="PT-0208"/>
    <s v="BIOLAC BASE 100"/>
    <x v="3"/>
    <x v="1"/>
    <n v="27"/>
    <s v="PROSPECTO"/>
    <n v="0"/>
    <n v="0"/>
    <n v="0"/>
  </r>
  <r>
    <n v="359"/>
    <n v="123"/>
    <x v="1"/>
    <n v="0"/>
    <s v="KALTEX"/>
    <s v="PT-0262"/>
    <s v="LESS STONE MAX"/>
    <x v="3"/>
    <x v="1"/>
    <n v="12.5"/>
    <s v="PROSPECTO"/>
    <n v="0"/>
    <n v="0"/>
    <n v="0"/>
  </r>
  <r>
    <n v="360"/>
    <n v="124"/>
    <x v="1"/>
    <n v="55"/>
    <s v="MANFACTURERA LEE DE MEXICO"/>
    <s v="MP-0249"/>
    <s v="BIOREMOVE COD SF"/>
    <x v="4"/>
    <x v="1"/>
    <n v="463.5"/>
    <s v="PRESUPUESTO"/>
    <n v="0"/>
    <n v="0"/>
    <n v="0"/>
  </r>
  <r>
    <n v="361"/>
    <n v="125"/>
    <x v="1"/>
    <n v="409"/>
    <s v="INGENIERO FRANCISCO QUINZAÑOS Y CIA"/>
    <s v="MP-0194"/>
    <s v="DRAIN &amp; TRAP 700"/>
    <x v="4"/>
    <x v="1"/>
    <n v="824"/>
    <s v="PRESUPUESTO"/>
    <n v="0"/>
    <n v="0"/>
    <n v="0"/>
  </r>
  <r>
    <n v="362"/>
    <n v="126"/>
    <x v="1"/>
    <n v="409"/>
    <s v="INGENIERO FRANCISCO QUINZAÑOS Y CIA"/>
    <s v="MP-0174"/>
    <s v="ODOR CAP 5115"/>
    <x v="4"/>
    <x v="1"/>
    <n v="118.45"/>
    <s v="PRESUPUESTO"/>
    <n v="0"/>
    <n v="0"/>
    <n v="0"/>
  </r>
  <r>
    <n v="363"/>
    <n v="127"/>
    <x v="1"/>
    <n v="451"/>
    <s v="MEZCALES CASA ARMANDO "/>
    <s v="MP-0174"/>
    <s v="ODOR CAP 5115"/>
    <x v="4"/>
    <x v="1"/>
    <n v="118.45"/>
    <s v="PRESUPUESTO"/>
    <n v="0"/>
    <n v="0"/>
    <n v="0"/>
  </r>
  <r>
    <n v="364"/>
    <n v="128"/>
    <x v="1"/>
    <n v="411"/>
    <s v="TECNOLOGIA AMBIENTAL Y COMERCIAL"/>
    <s v="MP-0194"/>
    <s v="DRAIN &amp; TRAP 700"/>
    <x v="4"/>
    <x v="1"/>
    <n v="824"/>
    <s v="PRESUPUESTO"/>
    <n v="0"/>
    <n v="0"/>
    <n v="0"/>
  </r>
  <r>
    <n v="365"/>
    <n v="129"/>
    <x v="1"/>
    <n v="55"/>
    <s v="DISTRIBUIDORA DE TEXTILES AVANTE"/>
    <s v="MP-0226"/>
    <s v="BIOREMOVE COD"/>
    <x v="4"/>
    <x v="1"/>
    <n v="37.5"/>
    <s v="PRESUPUESTO"/>
    <n v="0"/>
    <n v="0"/>
    <n v="0"/>
  </r>
  <r>
    <n v="366"/>
    <n v="130"/>
    <x v="1"/>
    <n v="0"/>
    <s v="NUPLEN"/>
    <s v="MP-0194"/>
    <s v="NUP A (Alcalase)"/>
    <x v="6"/>
    <x v="1"/>
    <n v="25"/>
    <s v="PRESUPUESTO"/>
    <n v="125"/>
    <n v="25"/>
    <n v="3125"/>
  </r>
  <r>
    <n v="367"/>
    <n v="131"/>
    <x v="1"/>
    <n v="451"/>
    <s v="MEZCALES CASA ARMANDO "/>
    <n v="0"/>
    <s v="BIOZYME PROOF A"/>
    <x v="6"/>
    <x v="1"/>
    <n v="120"/>
    <s v="PROSPECTO"/>
    <n v="0"/>
    <n v="0"/>
    <n v="0"/>
  </r>
  <r>
    <n v="368"/>
    <n v="132"/>
    <x v="1"/>
    <n v="0"/>
    <s v="GUAJARDO"/>
    <n v="0"/>
    <s v="ARNET 100"/>
    <x v="6"/>
    <x v="1"/>
    <n v="18"/>
    <s v="PROSPECTO"/>
    <n v="0"/>
    <n v="0"/>
    <n v="0"/>
  </r>
  <r>
    <n v="369"/>
    <n v="133"/>
    <x v="1"/>
    <n v="0"/>
    <s v="PILGRIMS"/>
    <s v="RE-0044"/>
    <s v="ARNET 100"/>
    <x v="6"/>
    <x v="1"/>
    <n v="18"/>
    <s v="PROSPECTO"/>
    <n v="0"/>
    <n v="0"/>
    <n v="0"/>
  </r>
  <r>
    <n v="370"/>
    <n v="134"/>
    <x v="1"/>
    <n v="539"/>
    <s v="PATSA"/>
    <s v="RE-0044"/>
    <s v="ARNET 100"/>
    <x v="6"/>
    <x v="1"/>
    <n v="18"/>
    <s v="PROSPECTO"/>
    <n v="0"/>
    <n v="0"/>
    <n v="0"/>
  </r>
  <r>
    <n v="371"/>
    <n v="135"/>
    <x v="1"/>
    <n v="89"/>
    <s v="KERRY INGREDIENTS DE MEXICO SA DE CV"/>
    <s v="PT-0003"/>
    <s v="BIOALFAZYME 4000"/>
    <x v="5"/>
    <x v="2"/>
    <n v="82.5"/>
    <s v="PRESUPUESTO"/>
    <n v="0"/>
    <n v="0"/>
    <n v="0"/>
  </r>
  <r>
    <n v="372"/>
    <n v="136"/>
    <x v="1"/>
    <n v="89"/>
    <s v="KERRY INGREDIENTS DE MEXICO SA DE CV"/>
    <s v="RE-0011"/>
    <s v="BIOHEMIZYME PANZ"/>
    <x v="5"/>
    <x v="2"/>
    <n v="62.5"/>
    <s v="PRESUPUESTO"/>
    <n v="0"/>
    <n v="0"/>
    <n v="0"/>
  </r>
  <r>
    <n v="373"/>
    <n v="137"/>
    <x v="1"/>
    <n v="89"/>
    <s v="KERRY INGREDIENTS DE MEXICO SA DE CV"/>
    <n v="17"/>
    <s v="AMILSOFT 1500"/>
    <x v="5"/>
    <x v="2"/>
    <n v="84.5"/>
    <s v="PRESUPUESTO "/>
    <n v="0"/>
    <n v="0"/>
    <n v="0"/>
  </r>
  <r>
    <n v="374"/>
    <n v="138"/>
    <x v="1"/>
    <n v="306"/>
    <s v="GRIFFITH FOODS SA DE CV"/>
    <s v="RE-0011"/>
    <s v="BIOHEMIZYME PANZ"/>
    <x v="5"/>
    <x v="2"/>
    <n v="58.5"/>
    <s v="PRESUPUESTO"/>
    <n v="200"/>
    <n v="58.5"/>
    <n v="11700"/>
  </r>
  <r>
    <n v="375"/>
    <n v="139"/>
    <x v="1"/>
    <n v="306"/>
    <s v="GRIFFITH FOODS SA DE CV"/>
    <s v="PT-0057"/>
    <s v="ZYMASE S800"/>
    <x v="5"/>
    <x v="2"/>
    <n v="5.5"/>
    <s v="PRESUPUESTO"/>
    <n v="0"/>
    <n v="0"/>
    <n v="0"/>
  </r>
  <r>
    <n v="376"/>
    <n v="140"/>
    <x v="1"/>
    <n v="107"/>
    <s v="PABLO IGNACIO MICHEL ONTIVEROS"/>
    <s v="PT-0003"/>
    <s v="BIOALFAZYME 4000"/>
    <x v="5"/>
    <x v="2"/>
    <n v="73.599999999999994"/>
    <s v="PRESUPUESTO"/>
    <n v="0"/>
    <n v="0"/>
    <n v="0"/>
  </r>
  <r>
    <n v="377"/>
    <n v="141"/>
    <x v="1"/>
    <n v="403"/>
    <s v="TECNOLOGIA EN INGREDIENTES ALIMENTICIOS "/>
    <n v="17"/>
    <s v="AMILSOFT 1500"/>
    <x v="5"/>
    <x v="2"/>
    <n v="82.5"/>
    <s v="PRESUPUESTO "/>
    <n v="100"/>
    <n v="82.5"/>
    <n v="8250"/>
  </r>
  <r>
    <n v="378"/>
    <n v="142"/>
    <x v="1"/>
    <n v="104"/>
    <s v="MEJORPLUS SA DE CV"/>
    <s v="RE-0011"/>
    <s v="BIOALFAZYME 4000"/>
    <x v="5"/>
    <x v="2"/>
    <n v="81.5"/>
    <s v="PRESUPUESTO"/>
    <n v="0"/>
    <n v="0"/>
    <n v="0"/>
  </r>
  <r>
    <n v="379"/>
    <n v="143"/>
    <x v="1"/>
    <n v="104"/>
    <s v="MEJORPLUS SA DE CV"/>
    <s v="RE021"/>
    <s v="BIOLIP F"/>
    <x v="5"/>
    <x v="2"/>
    <n v="245"/>
    <s v="PRESUPUESTO "/>
    <n v="0"/>
    <n v="0"/>
    <n v="0"/>
  </r>
  <r>
    <n v="380"/>
    <n v="144"/>
    <x v="1"/>
    <n v="104"/>
    <s v="MEJORPLUS SA DE CV"/>
    <s v="RE-0021"/>
    <s v="BIOLIP 50 BG"/>
    <x v="5"/>
    <x v="2"/>
    <n v="113"/>
    <s v="PRESUPUESTO"/>
    <n v="0"/>
    <n v="0"/>
    <n v="0"/>
  </r>
  <r>
    <n v="381"/>
    <n v="145"/>
    <x v="1"/>
    <n v="104"/>
    <s v="MEJORPLUS SA DE CV"/>
    <s v="RE-0022"/>
    <s v="BIOLIP EXTRA"/>
    <x v="5"/>
    <x v="2"/>
    <n v="201"/>
    <s v="PRESUPUESTO"/>
    <n v="0"/>
    <n v="0"/>
    <n v="0"/>
  </r>
  <r>
    <n v="382"/>
    <n v="146"/>
    <x v="1"/>
    <n v="440"/>
    <s v="MEJORPLUS SA DE CV"/>
    <n v="17"/>
    <s v="AMILSOFT 1500"/>
    <x v="5"/>
    <x v="2"/>
    <n v="85"/>
    <s v="PRESUPUESTO"/>
    <n v="0"/>
    <n v="0"/>
    <n v="0"/>
  </r>
  <r>
    <n v="383"/>
    <n v="147"/>
    <x v="1"/>
    <n v="104"/>
    <s v="MEJORPLUS SA DE CV"/>
    <s v="RE-0012"/>
    <s v="BIOHEMIZYME PANZ"/>
    <x v="5"/>
    <x v="2"/>
    <n v="60.5"/>
    <s v="PRESUPUESTO"/>
    <n v="0"/>
    <n v="0"/>
    <n v="0"/>
  </r>
  <r>
    <n v="384"/>
    <n v="148"/>
    <x v="1"/>
    <n v="440"/>
    <s v="BIMBO"/>
    <s v="PT-109"/>
    <s v="SUPER SOFTA ABBG "/>
    <x v="5"/>
    <x v="2"/>
    <n v="21.9"/>
    <s v="PRESUPUESTO "/>
    <n v="50"/>
    <n v="21.9"/>
    <n v="1095"/>
  </r>
  <r>
    <n v="385"/>
    <n v="149"/>
    <x v="1"/>
    <n v="130"/>
    <s v="PRODUCTOS PERLA, SA DE CV"/>
    <n v="134"/>
    <s v="BIOZYME 187 XB"/>
    <x v="5"/>
    <x v="2"/>
    <n v="9.5"/>
    <s v="PRESUPUESTO"/>
    <n v="0"/>
    <n v="0"/>
    <n v="0"/>
  </r>
  <r>
    <n v="386"/>
    <n v="150"/>
    <x v="1"/>
    <n v="130"/>
    <s v="PRODUCTOS PERLA, SA DE CV"/>
    <s v="PT-0078"/>
    <s v="FERMZYME"/>
    <x v="5"/>
    <x v="2"/>
    <n v="24"/>
    <s v="PRESUPUESTO"/>
    <n v="20"/>
    <n v="24"/>
    <n v="480"/>
  </r>
  <r>
    <n v="387"/>
    <n v="151"/>
    <x v="1"/>
    <n v="174"/>
    <s v="GRUPO INDUSTRIAL CUADRITOS BIOTEK SA DE CV"/>
    <s v="PT-0177"/>
    <s v="BIOAMIL SUPER"/>
    <x v="5"/>
    <x v="2"/>
    <n v="20.5"/>
    <s v="PRESUPUESTO"/>
    <n v="0"/>
    <n v="0"/>
    <n v="0"/>
  </r>
  <r>
    <n v="388"/>
    <n v="152"/>
    <x v="1"/>
    <s v="S/C"/>
    <s v="LA MODERNA USA"/>
    <s v="PENDIENTE"/>
    <s v="FORTEZYME ND"/>
    <x v="5"/>
    <x v="2"/>
    <n v="200"/>
    <s v="PROSPECTO"/>
    <n v="0"/>
    <n v="0"/>
    <n v="0"/>
  </r>
  <r>
    <n v="389"/>
    <n v="153"/>
    <x v="1"/>
    <s v="S/C"/>
    <s v="TOKS"/>
    <s v="PT-0278"/>
    <s v="STREN FZN 100"/>
    <x v="5"/>
    <x v="2"/>
    <n v="32"/>
    <s v="PROSPECTO"/>
    <n v="0"/>
    <n v="0"/>
    <n v="0"/>
  </r>
  <r>
    <n v="390"/>
    <n v="154"/>
    <x v="1"/>
    <n v="89"/>
    <s v="KERRY INGREDIENTS DE MEXICO SA DE CV"/>
    <n v="202"/>
    <s v="FLAVOURZYME 500 MG"/>
    <x v="6"/>
    <x v="2"/>
    <n v="95"/>
    <s v="PRESUPUESTO"/>
    <n v="20"/>
    <n v="95"/>
    <n v="1900"/>
  </r>
  <r>
    <n v="391"/>
    <n v="155"/>
    <x v="1"/>
    <n v="89"/>
    <s v="KERRY INGREDIENTS DE MEXICO SA DE CV"/>
    <n v="258"/>
    <s v="NEUTRASE 1.5 MG"/>
    <x v="6"/>
    <x v="2"/>
    <n v="86.52"/>
    <s v="PRESUPUESTO"/>
    <n v="40"/>
    <n v="86.52"/>
    <n v="3460.7999999999997"/>
  </r>
  <r>
    <n v="392"/>
    <n v="156"/>
    <x v="1"/>
    <n v="89"/>
    <s v="KERRY INGREDIENTS DE MEXICO SA DE CV"/>
    <s v="MP-0001"/>
    <s v="PALATASE "/>
    <x v="6"/>
    <x v="2"/>
    <n v="952"/>
    <s v="PRESUPUESTO"/>
    <n v="10"/>
    <n v="952"/>
    <n v="9520"/>
  </r>
  <r>
    <n v="393"/>
    <n v="157"/>
    <x v="1"/>
    <n v="456"/>
    <s v="PROTEINAS MARINAS Y HARINAS DE SINALOA "/>
    <s v="PT-0125"/>
    <s v="BIOALCA PLUS "/>
    <x v="6"/>
    <x v="2"/>
    <n v="19"/>
    <s v="PRESUPUESTO "/>
    <n v="0"/>
    <n v="0"/>
    <n v="0"/>
  </r>
  <r>
    <n v="394"/>
    <n v="158"/>
    <x v="1"/>
    <n v="482"/>
    <s v="PRODUCTOS LACTEOS LA PROVIDENCIA "/>
    <n v="258"/>
    <s v="NEUTRASE 1.5 MG"/>
    <x v="6"/>
    <x v="2"/>
    <n v="101.8"/>
    <s v="PRESUPUESTO"/>
    <n v="40"/>
    <n v="101.8"/>
    <n v="4072"/>
  </r>
  <r>
    <n v="395"/>
    <n v="159"/>
    <x v="1"/>
    <n v="531"/>
    <s v="PODER ORGANICO MCH "/>
    <s v="RE-0037"/>
    <s v="ALCALASE 2.5 L"/>
    <x v="6"/>
    <x v="2"/>
    <n v="34.700000000000003"/>
    <s v="PRESUPUESTO "/>
    <n v="0"/>
    <n v="0"/>
    <n v="0"/>
  </r>
  <r>
    <n v="396"/>
    <n v="160"/>
    <x v="1"/>
    <s v="S/C"/>
    <s v="AGROMIT"/>
    <s v="PENDIENTE"/>
    <s v="HPRO-1200"/>
    <x v="6"/>
    <x v="2"/>
    <n v="30"/>
    <s v="PROSPECTO "/>
    <n v="0"/>
    <n v="0"/>
    <n v="0"/>
  </r>
  <r>
    <n v="397"/>
    <n v="161"/>
    <x v="1"/>
    <s v="S/C"/>
    <s v="KOFANOR "/>
    <s v="PENDIENTE"/>
    <s v="HPRO-1200"/>
    <x v="6"/>
    <x v="2"/>
    <n v="30"/>
    <s v="PROSPECTO "/>
    <n v="0"/>
    <n v="0"/>
    <n v="0"/>
  </r>
  <r>
    <n v="398"/>
    <n v="162"/>
    <x v="1"/>
    <s v="S/C"/>
    <s v="SU POLLO"/>
    <s v="PENDIENTE"/>
    <s v="HPRO-1200"/>
    <x v="6"/>
    <x v="2"/>
    <n v="30"/>
    <s v="PROSPECTO "/>
    <n v="0"/>
    <n v="0"/>
    <n v="0"/>
  </r>
  <r>
    <n v="399"/>
    <n v="163"/>
    <x v="1"/>
    <s v="S/C"/>
    <s v="INDUSTRIAS FARINA "/>
    <s v="PT-0175"/>
    <s v="BIOALCA PLUS "/>
    <x v="6"/>
    <x v="2"/>
    <n v="23"/>
    <s v="PROSPECTO"/>
    <n v="0"/>
    <n v="0"/>
    <n v="0"/>
  </r>
  <r>
    <n v="400"/>
    <n v="164"/>
    <x v="1"/>
    <s v="S/C"/>
    <s v="CASA CENTINELA "/>
    <s v="PENDIENTE"/>
    <s v="BIOZYME PROOF A"/>
    <x v="6"/>
    <x v="2"/>
    <n v="100"/>
    <s v="PROSPECTO "/>
    <n v="0"/>
    <n v="0"/>
    <n v="0"/>
  </r>
  <r>
    <n v="401"/>
    <n v="165"/>
    <x v="1"/>
    <s v="S/C"/>
    <s v="TEQUILA GALINDO "/>
    <s v="PENDIENTE"/>
    <s v="BIOZYME PROOF A"/>
    <x v="6"/>
    <x v="2"/>
    <n v="120"/>
    <s v="PROSPECTO "/>
    <n v="0"/>
    <n v="0"/>
    <n v="0"/>
  </r>
  <r>
    <n v="402"/>
    <n v="166"/>
    <x v="1"/>
    <s v="S/C"/>
    <s v="LA MADRILEÑA "/>
    <s v="PENDIENTE"/>
    <s v="BIOZYME PROOF A"/>
    <x v="6"/>
    <x v="2"/>
    <n v="120"/>
    <s v="PROSPECTO"/>
    <n v="0"/>
    <n v="0"/>
    <n v="0"/>
  </r>
  <r>
    <n v="403"/>
    <n v="167"/>
    <x v="1"/>
    <s v="S/C"/>
    <s v="TEQUILA ARTESANAL DE LOS ALTOS DE JALISCO"/>
    <s v="PENDIENTE"/>
    <s v="BIOZYME  J"/>
    <x v="6"/>
    <x v="2"/>
    <n v="70"/>
    <s v="PROSPECTO"/>
    <n v="0"/>
    <n v="0"/>
    <n v="0"/>
  </r>
  <r>
    <n v="404"/>
    <n v="168"/>
    <x v="1"/>
    <n v="89"/>
    <s v="KERRY INGREDIENTS DE MEXICO SA DE CV"/>
    <s v="MP-0226"/>
    <s v="BIOREMOVE COD"/>
    <x v="4"/>
    <x v="2"/>
    <n v="494.5"/>
    <s v="PRESUPUESTO"/>
    <n v="0"/>
    <n v="0"/>
    <n v="0"/>
  </r>
  <r>
    <n v="405"/>
    <n v="169"/>
    <x v="1"/>
    <n v="491"/>
    <s v="BACHOCO"/>
    <s v="MP-0226"/>
    <s v="BIOREMOVE COD"/>
    <x v="4"/>
    <x v="2"/>
    <n v="494.5"/>
    <s v="PRESUPUESTO"/>
    <n v="0"/>
    <n v="0"/>
    <n v="0"/>
  </r>
  <r>
    <n v="406"/>
    <n v="170"/>
    <x v="1"/>
    <n v="491"/>
    <s v="BACHOCO"/>
    <s v="MP-0227"/>
    <s v="BIOREMOVE FOD BOOST"/>
    <x v="4"/>
    <x v="2"/>
    <n v="397"/>
    <s v="PRESUPUESTO "/>
    <n v="0"/>
    <n v="0"/>
    <n v="0"/>
  </r>
  <r>
    <n v="407"/>
    <n v="171"/>
    <x v="1"/>
    <s v="S/C"/>
    <s v="BACHOCO CULIACAN "/>
    <s v="MP-0227"/>
    <s v="BIOREMOVE FOD BOOST"/>
    <x v="4"/>
    <x v="2"/>
    <n v="397"/>
    <s v="PROSPECTO "/>
    <n v="0"/>
    <n v="0"/>
    <n v="0"/>
  </r>
  <r>
    <n v="408"/>
    <n v="172"/>
    <x v="1"/>
    <s v="S/C"/>
    <s v="BACHOCO CULIACAN "/>
    <s v="MP-0226"/>
    <s v="BIORMOVE COD"/>
    <x v="4"/>
    <x v="2"/>
    <n v="494.5"/>
    <s v="PROSPECTO "/>
    <n v="0"/>
    <n v="0"/>
    <n v="0"/>
  </r>
  <r>
    <n v="409"/>
    <n v="173"/>
    <x v="1"/>
    <s v="S/C"/>
    <s v="BACHOCO HERMOSILLO "/>
    <s v="MP-0227"/>
    <s v="BIOREMOVE FOD BOOST"/>
    <x v="4"/>
    <x v="2"/>
    <n v="397"/>
    <s v="PROSPECTO "/>
    <n v="0"/>
    <n v="0"/>
    <n v="0"/>
  </r>
  <r>
    <n v="410"/>
    <n v="174"/>
    <x v="1"/>
    <s v="S/C"/>
    <s v="BACHOCO HERMOSILLO "/>
    <s v="MP-0226"/>
    <s v="BIOREMOVE COD"/>
    <x v="4"/>
    <x v="2"/>
    <n v="494.5"/>
    <s v="PROSPECTO "/>
    <n v="0"/>
    <n v="0"/>
    <n v="0"/>
  </r>
  <r>
    <n v="411"/>
    <n v="175"/>
    <x v="1"/>
    <n v="67"/>
    <s v="GELITA MEXICO S DE RL DE CV"/>
    <s v="CON-0010"/>
    <s v="BIOREMOVE AM"/>
    <x v="4"/>
    <x v="3"/>
    <n v="177"/>
    <s v="PRESUPUESTO"/>
    <n v="0"/>
    <n v="0"/>
    <n v="0"/>
  </r>
  <r>
    <n v="412"/>
    <n v="176"/>
    <x v="1"/>
    <n v="177"/>
    <s v="COLOIDALES DUCHE SA DE CV"/>
    <s v="MP-0311"/>
    <s v="GREASE &amp; ODOR CONTROL"/>
    <x v="4"/>
    <x v="3"/>
    <n v="750"/>
    <s v="PROSPECTO"/>
    <n v="1"/>
    <n v="750"/>
    <n v="750"/>
  </r>
  <r>
    <n v="413"/>
    <n v="177"/>
    <x v="1"/>
    <n v="380"/>
    <s v="AMINOVUS BIOTEC"/>
    <n v="202"/>
    <s v="FLAVOURZYME 500 MG"/>
    <x v="6"/>
    <x v="3"/>
    <n v="92.7"/>
    <s v="PRESUPUESTO"/>
    <n v="0"/>
    <n v="0"/>
    <n v="0"/>
  </r>
  <r>
    <n v="414"/>
    <n v="178"/>
    <x v="1"/>
    <n v="15"/>
    <s v="AVIGM SA DE CV"/>
    <n v="212"/>
    <s v="GLUZYME MONO 10000"/>
    <x v="6"/>
    <x v="3"/>
    <n v="201.58"/>
    <s v="PRESUPUESTO"/>
    <n v="0"/>
    <n v="0"/>
    <n v="0"/>
  </r>
  <r>
    <n v="415"/>
    <n v="179"/>
    <x v="1"/>
    <n v="22"/>
    <s v="BIOTECNICA INTERNACIONAL SA DE CV"/>
    <s v="RE-0037"/>
    <s v="ALCALASE  2.5 L "/>
    <x v="6"/>
    <x v="3"/>
    <n v="33.020000000000003"/>
    <s v="PRESUPUESTO"/>
    <n v="800"/>
    <n v="33.020000000000003"/>
    <n v="26416.000000000004"/>
  </r>
  <r>
    <n v="416"/>
    <n v="180"/>
    <x v="1"/>
    <n v="67"/>
    <s v="GELITA MEXICO S DE RL DE CV"/>
    <s v="PT-0267"/>
    <s v="LIM-CIP 1000"/>
    <x v="6"/>
    <x v="3"/>
    <n v="46.82"/>
    <s v="PRESUPUESTO"/>
    <n v="0"/>
    <n v="0"/>
    <n v="0"/>
  </r>
  <r>
    <n v="417"/>
    <n v="181"/>
    <x v="1"/>
    <n v="492"/>
    <s v="INDUSTRIAS BARDA "/>
    <s v="PT-0175"/>
    <s v="BIOALCA PLUS "/>
    <x v="6"/>
    <x v="3"/>
    <n v="25"/>
    <s v="PRESUPUESTO"/>
    <n v="0"/>
    <n v="0"/>
    <n v="0"/>
  </r>
  <r>
    <n v="418"/>
    <n v="182"/>
    <x v="1"/>
    <n v="465"/>
    <s v="MICROALGAS OLEAS DE MEXICO"/>
    <s v="PT-0249"/>
    <s v="BIOZYME HYDROPOL PP-B"/>
    <x v="6"/>
    <x v="3"/>
    <n v="25"/>
    <s v="PRESUPUESTO"/>
    <n v="0"/>
    <n v="0"/>
    <n v="0"/>
  </r>
  <r>
    <n v="419"/>
    <n v="183"/>
    <x v="1"/>
    <n v="465"/>
    <s v="MICROALGAS OLEAS DE MEXICO"/>
    <n v="202"/>
    <s v="FLAVOURZYME 500 MG"/>
    <x v="6"/>
    <x v="3"/>
    <n v="95"/>
    <s v="PRESUPUESTO"/>
    <n v="0"/>
    <n v="0"/>
    <n v="0"/>
  </r>
  <r>
    <n v="420"/>
    <n v="184"/>
    <x v="1"/>
    <n v="382"/>
    <s v="PC BIOLOGICS, S. A. DE C. V."/>
    <s v="CON-0010"/>
    <s v="ALCALASE  2.5 L "/>
    <x v="6"/>
    <x v="3"/>
    <n v="31.83"/>
    <s v="PRESUPUESTO"/>
    <n v="0"/>
    <n v="0"/>
    <n v="0"/>
  </r>
  <r>
    <n v="421"/>
    <n v="185"/>
    <x v="1"/>
    <n v="400"/>
    <s v="PLASSET INGREDIENTS  "/>
    <n v="283"/>
    <s v="N37071"/>
    <x v="6"/>
    <x v="3"/>
    <n v="77.25"/>
    <s v="PRESUPUESTO"/>
    <n v="0"/>
    <n v="0"/>
    <n v="0"/>
  </r>
  <r>
    <n v="422"/>
    <n v="186"/>
    <x v="1"/>
    <n v="252"/>
    <s v="QUESERIA DOS LAGUNAS, SPR DE R.L. DE C.V."/>
    <n v="202"/>
    <s v="FLAVOURZYME 500 MG"/>
    <x v="6"/>
    <x v="3"/>
    <n v="99.91"/>
    <s v="PRESUPUESTO"/>
    <n v="0"/>
    <n v="0"/>
    <n v="0"/>
  </r>
  <r>
    <n v="423"/>
    <n v="187"/>
    <x v="1"/>
    <n v="484"/>
    <s v="SERCONOMAR"/>
    <s v="PT-0175"/>
    <s v="BIOALCA PLUS "/>
    <x v="6"/>
    <x v="3"/>
    <n v="23.78"/>
    <s v="PRESUPUESTO"/>
    <n v="0"/>
    <n v="0"/>
    <n v="0"/>
  </r>
  <r>
    <n v="424"/>
    <n v="188"/>
    <x v="1"/>
    <n v="349"/>
    <s v="VILLA VERDE AGRICOLA MEXICANA, S.A. DE C.V."/>
    <s v="RE-0049"/>
    <s v="FRIMEX 1000"/>
    <x v="6"/>
    <x v="3"/>
    <n v="40"/>
    <s v="PRESUPUESTO"/>
    <n v="50"/>
    <n v="40"/>
    <n v="2000"/>
  </r>
  <r>
    <n v="425"/>
    <n v="189"/>
    <x v="1"/>
    <n v="471"/>
    <s v="ALIMENTINNA"/>
    <s v="PT-0274"/>
    <s v="FLAVOR AM-050"/>
    <x v="6"/>
    <x v="3"/>
    <n v="104"/>
    <s v="PRESUPUESTO"/>
    <n v="0"/>
    <n v="0"/>
    <n v="0"/>
  </r>
  <r>
    <n v="426"/>
    <n v="190"/>
    <x v="1"/>
    <n v="471"/>
    <s v="ALIMENTINNA"/>
    <s v="MP-0001"/>
    <s v="PALATASE 2000 L "/>
    <x v="6"/>
    <x v="3"/>
    <n v="982.31"/>
    <s v="PRESUPUESTO "/>
    <n v="0"/>
    <n v="0"/>
    <n v="0"/>
  </r>
  <r>
    <n v="427"/>
    <n v="191"/>
    <x v="1"/>
    <n v="177"/>
    <s v="COLOIDALES DUCHE SA DE CV"/>
    <s v="PT-0157"/>
    <s v="BIOALCA 2.5 (ALCLASE.25 L)"/>
    <x v="6"/>
    <x v="3"/>
    <n v="19"/>
    <s v="PRESUPUESTO "/>
    <n v="1000"/>
    <n v="19"/>
    <n v="19000"/>
  </r>
  <r>
    <n v="428"/>
    <n v="192"/>
    <x v="1"/>
    <n v="239"/>
    <s v="PROTEINAS NATURALES, S.A."/>
    <n v="10"/>
    <s v="ALCALASE 2.5 L "/>
    <x v="6"/>
    <x v="3"/>
    <n v="25.65"/>
    <s v="PRESUPUESTO "/>
    <n v="300"/>
    <n v="25.65"/>
    <n v="7695"/>
  </r>
  <r>
    <n v="429"/>
    <n v="193"/>
    <x v="1"/>
    <n v="423"/>
    <s v="VISCERAS SELECTAS DEL BAJIO "/>
    <s v="PT-0270"/>
    <s v="HPR-1000"/>
    <x v="6"/>
    <x v="3"/>
    <n v="21.74"/>
    <s v="PRESUPUESTO "/>
    <n v="0"/>
    <n v="0"/>
    <n v="0"/>
  </r>
  <r>
    <n v="430"/>
    <n v="194"/>
    <x v="1"/>
    <n v="507"/>
    <s v="SENSIENT FLAVORS MEXICO"/>
    <s v="PT-0274"/>
    <s v="FLAVOR AM-050"/>
    <x v="6"/>
    <x v="3"/>
    <n v="99.1"/>
    <s v="PROSPECTO"/>
    <n v="0"/>
    <n v="0"/>
    <n v="0"/>
  </r>
  <r>
    <n v="431"/>
    <n v="195"/>
    <x v="1"/>
    <n v="0"/>
    <s v="MAZ INDUSTRIAL "/>
    <n v="0"/>
    <n v="0"/>
    <x v="6"/>
    <x v="3"/>
    <n v="16"/>
    <s v="PROSPECTO"/>
    <n v="700"/>
    <n v="16"/>
    <n v="11200"/>
  </r>
  <r>
    <n v="432"/>
    <n v="196"/>
    <x v="1"/>
    <n v="471"/>
    <s v="ALIMENTINNA"/>
    <n v="202"/>
    <s v="FLAVOURZYME 500 MG"/>
    <x v="6"/>
    <x v="3"/>
    <n v="107"/>
    <s v="PROSPECTO "/>
    <n v="0"/>
    <n v="0"/>
    <n v="0"/>
  </r>
  <r>
    <n v="433"/>
    <n v="197"/>
    <x v="1"/>
    <n v="177"/>
    <s v="COLOIDALES DUCHE SA DE CV"/>
    <n v="366"/>
    <s v="CATAZYME 25 L"/>
    <x v="6"/>
    <x v="3"/>
    <n v="81.12"/>
    <s v="PROSPECTO "/>
    <n v="20"/>
    <n v="81.12"/>
    <n v="1622.4"/>
  </r>
  <r>
    <n v="434"/>
    <n v="198"/>
    <x v="1"/>
    <n v="469"/>
    <s v="PACIFICO INDUSTRIAL "/>
    <s v="PT-0175"/>
    <s v="BIOALCA PLUS "/>
    <x v="6"/>
    <x v="3"/>
    <n v="23.68"/>
    <s v="PROSPECTO "/>
    <n v="50"/>
    <n v="23.68"/>
    <n v="1184"/>
  </r>
  <r>
    <n v="435"/>
    <n v="199"/>
    <x v="1"/>
    <n v="0"/>
    <s v="TEQUILA CORRALEJO "/>
    <n v="0"/>
    <s v="BIOZYME PROOF A"/>
    <x v="6"/>
    <x v="3"/>
    <n v="100"/>
    <s v="PROSPECTO "/>
    <n v="0"/>
    <n v="0"/>
    <n v="0"/>
  </r>
  <r>
    <n v="436"/>
    <n v="200"/>
    <x v="1"/>
    <n v="0"/>
    <s v="TEQUILA CORRALEJO "/>
    <n v="0"/>
    <s v="BIOZYME PROOF A"/>
    <x v="6"/>
    <x v="3"/>
    <n v="100"/>
    <s v="PROSPECTO "/>
    <n v="0"/>
    <n v="0"/>
    <n v="0"/>
  </r>
  <r>
    <n v="437"/>
    <n v="201"/>
    <x v="1"/>
    <n v="0"/>
    <s v="DESTILERIA SANTA LUCIA "/>
    <n v="0"/>
    <s v="BIOZYME PROOF A"/>
    <x v="6"/>
    <x v="3"/>
    <n v="90"/>
    <s v="PROSPECTO "/>
    <n v="0"/>
    <n v="0"/>
    <n v="0"/>
  </r>
  <r>
    <n v="438"/>
    <n v="202"/>
    <x v="1"/>
    <n v="11"/>
    <s v="ALIMENTOS PROFUSA "/>
    <n v="298"/>
    <s v="BIOAG 800 L (ATENUZYME PRO)"/>
    <x v="7"/>
    <x v="3"/>
    <n v="21.52"/>
    <s v="PRESUPUESTO"/>
    <n v="0"/>
    <n v="0"/>
    <n v="0"/>
  </r>
  <r>
    <n v="439"/>
    <n v="203"/>
    <x v="1"/>
    <n v="395"/>
    <s v="ALTECSA "/>
    <s v="MP-0146"/>
    <s v="PECTINEX ULTRA PULP"/>
    <x v="7"/>
    <x v="3"/>
    <n v="35.869999999999997"/>
    <s v="PRESUPUESTO"/>
    <n v="0"/>
    <n v="0"/>
    <n v="0"/>
  </r>
  <r>
    <n v="440"/>
    <n v="204"/>
    <x v="1"/>
    <n v="38"/>
    <s v="CITRICOS DE APATZINGAN SPR RL"/>
    <s v="MP-0146"/>
    <s v="PECTINEX ULTRA PULP"/>
    <x v="7"/>
    <x v="3"/>
    <n v="34.1"/>
    <s v="PRESUPUESTO"/>
    <n v="0"/>
    <n v="0"/>
    <n v="0"/>
  </r>
  <r>
    <n v="441"/>
    <n v="205"/>
    <x v="1"/>
    <n v="360"/>
    <s v="CITRICOS VEGA HERMANOS"/>
    <s v="MP-0146"/>
    <s v="PECTINEX ULTRA PULP"/>
    <x v="7"/>
    <x v="3"/>
    <n v="45.19"/>
    <s v="PRESUPUESTO"/>
    <n v="0"/>
    <n v="0"/>
    <n v="0"/>
  </r>
  <r>
    <n v="442"/>
    <n v="206"/>
    <x v="1"/>
    <n v="39"/>
    <s v="CITROJUGO SA DE CV"/>
    <s v="MP-0146"/>
    <s v="PECTINEX ULTRA PULP"/>
    <x v="7"/>
    <x v="3"/>
    <n v="33.950000000000003"/>
    <s v="PRESUPUESTO"/>
    <n v="0"/>
    <n v="0"/>
    <n v="0"/>
  </r>
  <r>
    <n v="443"/>
    <n v="207"/>
    <x v="1"/>
    <n v="40"/>
    <s v="CITROLIM SA DE CV"/>
    <n v="294"/>
    <s v="PECTINEX UF"/>
    <x v="7"/>
    <x v="3"/>
    <n v="37.1"/>
    <s v="PRESUPUESTO"/>
    <n v="0"/>
    <n v="0"/>
    <n v="0"/>
  </r>
  <r>
    <n v="444"/>
    <n v="208"/>
    <x v="1"/>
    <n v="40"/>
    <s v="CITROLIM SA DE CV"/>
    <s v="MP-0146"/>
    <s v="PECTINEX ULTRA PULP"/>
    <x v="7"/>
    <x v="3"/>
    <n v="33.94"/>
    <s v="PRESUPUESTO"/>
    <n v="0"/>
    <n v="0"/>
    <n v="0"/>
  </r>
  <r>
    <n v="445"/>
    <n v="209"/>
    <x v="1"/>
    <n v="41"/>
    <s v="COMERCIALIZADORA EL ORO SA  DE CV"/>
    <s v="RE-0015"/>
    <s v="BIOAG800L (ATENUZME PRO)"/>
    <x v="7"/>
    <x v="3"/>
    <n v="20.76"/>
    <s v="PRESUPUESTO"/>
    <n v="0"/>
    <n v="0"/>
    <n v="0"/>
  </r>
  <r>
    <n v="446"/>
    <n v="210"/>
    <x v="1"/>
    <n v="41"/>
    <s v="COMERCIALIZADORA EL ORO SA  DE CV"/>
    <n v="294"/>
    <s v="PECTINEX UF"/>
    <x v="7"/>
    <x v="3"/>
    <n v="33.17"/>
    <s v="PRESUPUESTO"/>
    <n v="0"/>
    <n v="0"/>
    <n v="0"/>
  </r>
  <r>
    <n v="447"/>
    <n v="211"/>
    <x v="1"/>
    <n v="41"/>
    <s v="COMERCIALIZADORA EL ORO SA  DE CV"/>
    <s v="PT-0050"/>
    <s v="PECTINEX ULTRA CLEAR"/>
    <x v="7"/>
    <x v="3"/>
    <n v="42.1"/>
    <s v="PRESUPUESTO"/>
    <n v="0"/>
    <n v="0"/>
    <n v="0"/>
  </r>
  <r>
    <n v="448"/>
    <n v="212"/>
    <x v="1"/>
    <n v="41"/>
    <s v="COMERCIALIZADORA EL ORO SA  DE CV"/>
    <s v="MP-0146"/>
    <s v="PECTINEX ULTRA PULP"/>
    <x v="7"/>
    <x v="3"/>
    <n v="31.7"/>
    <s v="PRESUPUESTO"/>
    <n v="0"/>
    <n v="0"/>
    <n v="0"/>
  </r>
  <r>
    <n v="449"/>
    <n v="213"/>
    <x v="1"/>
    <n v="44"/>
    <s v="CONFRUTTA S.A."/>
    <s v="PT-0050"/>
    <s v="PECTINEX ULTRA CLEAR"/>
    <x v="7"/>
    <x v="3"/>
    <n v="39.880000000000003"/>
    <s v="PRESUPUESTO"/>
    <n v="0"/>
    <n v="0"/>
    <n v="0"/>
  </r>
  <r>
    <n v="450"/>
    <n v="214"/>
    <x v="1"/>
    <n v="44"/>
    <s v="CONFRUTTA S.A."/>
    <s v="RE-0015"/>
    <s v="BIOAG800L (ATENUZME PRO)"/>
    <x v="7"/>
    <x v="3"/>
    <n v="20.74"/>
    <s v="PRESUPUESTO"/>
    <n v="100"/>
    <n v="20.74"/>
    <n v="2074"/>
  </r>
  <r>
    <n v="451"/>
    <n v="215"/>
    <x v="1"/>
    <n v="44"/>
    <s v="CONFRUTTA S.A."/>
    <s v="MP-0030"/>
    <s v="PECTINEX YIELDMASH EXTRA"/>
    <x v="7"/>
    <x v="3"/>
    <n v="25.87"/>
    <s v="PRESUPUESTO"/>
    <n v="0"/>
    <n v="0"/>
    <n v="0"/>
  </r>
  <r>
    <n v="452"/>
    <n v="216"/>
    <x v="1"/>
    <n v="346"/>
    <s v="EXAGROMERICA, S.C. DE R.L. DE C.V."/>
    <n v="298"/>
    <s v="PECTINEX ULTRA SPL"/>
    <x v="7"/>
    <x v="3"/>
    <n v="41.2"/>
    <s v="PRESUPUESTO"/>
    <n v="20"/>
    <n v="41.2"/>
    <n v="824"/>
  </r>
  <r>
    <n v="453"/>
    <n v="217"/>
    <x v="1"/>
    <n v="434"/>
    <s v="FRUTAS LIMONES Y SUS DERIVADOS "/>
    <s v="MP-0146"/>
    <s v="PECTINEX ULTRA PULP"/>
    <x v="7"/>
    <x v="3"/>
    <n v="43.43"/>
    <s v="PRESUPUESTO"/>
    <n v="0"/>
    <n v="0"/>
    <n v="0"/>
  </r>
  <r>
    <n v="454"/>
    <n v="218"/>
    <x v="1"/>
    <n v="383"/>
    <s v="GRUPO AGROINDUSTRIAL POMET"/>
    <s v="PT-0050"/>
    <s v="PECTINEX ULTRA CLEAR"/>
    <x v="7"/>
    <x v="3"/>
    <n v="42.33"/>
    <s v="PRESUPUESTO"/>
    <n v="0"/>
    <n v="0"/>
    <n v="0"/>
  </r>
  <r>
    <n v="455"/>
    <n v="219"/>
    <x v="1"/>
    <n v="383"/>
    <s v="GRUPO AGROINDUSTRIAL POMET"/>
    <s v="RE-0015"/>
    <s v="BIOAG800L (ATENUZME PRO)"/>
    <x v="7"/>
    <x v="3"/>
    <n v="20.88"/>
    <s v="PRESUPUESTO"/>
    <n v="0"/>
    <n v="0"/>
    <n v="0"/>
  </r>
  <r>
    <n v="456"/>
    <n v="220"/>
    <x v="1"/>
    <n v="383"/>
    <s v="GRUPO AGROINDUSTRIAL POMET"/>
    <n v="294"/>
    <s v="PECTINEX UF"/>
    <x v="7"/>
    <x v="3"/>
    <n v="37.9"/>
    <s v="PRESUPUESTO"/>
    <n v="0"/>
    <n v="0"/>
    <n v="0"/>
  </r>
  <r>
    <n v="457"/>
    <n v="221"/>
    <x v="1"/>
    <n v="383"/>
    <s v="GRUPO AGROINDUSTRIAL POMET"/>
    <s v="MP-0146"/>
    <s v="PECTINEX ULTRA PULP"/>
    <x v="7"/>
    <x v="3"/>
    <n v="34.14"/>
    <s v="PRESUPUESTO"/>
    <n v="0"/>
    <n v="0"/>
    <n v="0"/>
  </r>
  <r>
    <n v="458"/>
    <n v="222"/>
    <x v="1"/>
    <n v="398"/>
    <s v="NICMA"/>
    <s v="MP-0234"/>
    <s v="PECTINEX ULTRA CLEAR"/>
    <x v="7"/>
    <x v="3"/>
    <n v="45.04"/>
    <s v="PRESUPUESTO"/>
    <n v="0"/>
    <n v="0"/>
    <n v="0"/>
  </r>
  <r>
    <n v="459"/>
    <n v="223"/>
    <x v="1"/>
    <n v="401"/>
    <s v="POCHTLAN SEED PRODUCTION SPR DE RL"/>
    <s v="PT-0049"/>
    <s v="ZYMEPECT 5000 XL (PECTINEX SMASH XXL)"/>
    <x v="7"/>
    <x v="3"/>
    <n v="51.4"/>
    <s v="PRESUPUESTO"/>
    <n v="0"/>
    <n v="0"/>
    <n v="0"/>
  </r>
  <r>
    <n v="460"/>
    <n v="224"/>
    <x v="1"/>
    <n v="390"/>
    <s v="PRODUCTORA DE ALIMENTOS MEXICANOS, S.A. DE C.V."/>
    <s v="MP-0147"/>
    <s v="PECTINEX ULTRA COLOR"/>
    <x v="7"/>
    <x v="3"/>
    <n v="35.340000000000003"/>
    <s v="PRESUPUESTO"/>
    <n v="0"/>
    <n v="0"/>
    <n v="0"/>
  </r>
  <r>
    <n v="461"/>
    <n v="225"/>
    <x v="1"/>
    <n v="412"/>
    <s v="PRODUCTOS AGROINDUSTRIALES DE CHIHUAHUA, SPR DE RL DE CV"/>
    <s v="RE-0015"/>
    <s v="BIOAG800L (ATENUZME PRO)"/>
    <x v="7"/>
    <x v="3"/>
    <n v="21.43"/>
    <s v="PRESUPUESTO"/>
    <n v="0"/>
    <n v="0"/>
    <n v="0"/>
  </r>
  <r>
    <n v="462"/>
    <n v="226"/>
    <x v="1"/>
    <n v="412"/>
    <s v="PRODUCTOS AGROINDUSTRIALES DE CHIHUAHUA, SPR DE RL DE CV"/>
    <s v="PT-0050"/>
    <s v="PECTINEX ULTRA CLEAR"/>
    <x v="7"/>
    <x v="3"/>
    <n v="43.12"/>
    <s v="PRESUPUESTO"/>
    <n v="0"/>
    <n v="0"/>
    <n v="0"/>
  </r>
  <r>
    <n v="463"/>
    <n v="227"/>
    <x v="1"/>
    <n v="269"/>
    <s v="PRODUCTOS TANIART, S.A. DE C.V."/>
    <s v="MP-0147"/>
    <s v="PECTINEX ULTRA PULP"/>
    <x v="7"/>
    <x v="3"/>
    <n v="37.08"/>
    <s v="PRESUPUESTO"/>
    <n v="0"/>
    <n v="0"/>
    <n v="0"/>
  </r>
  <r>
    <n v="464"/>
    <n v="228"/>
    <x v="1"/>
    <n v="151"/>
    <s v="UNGERER MEXICO S DE RL DE CV"/>
    <s v="MP-0146"/>
    <s v="PECTINEX ULTRA PULP"/>
    <x v="7"/>
    <x v="3"/>
    <n v="39"/>
    <s v="PRESUPUESTO"/>
    <n v="0"/>
    <n v="0"/>
    <n v="0"/>
  </r>
  <r>
    <n v="465"/>
    <n v="229"/>
    <x v="1"/>
    <n v="152"/>
    <s v="VALLE REDONDO SA DE CV"/>
    <s v="RE-0015"/>
    <s v="BIOAG800L (ATENUZME PRO)"/>
    <x v="7"/>
    <x v="3"/>
    <n v="20.74"/>
    <s v="PRESUPUESTO"/>
    <n v="0"/>
    <n v="0"/>
    <n v="0"/>
  </r>
  <r>
    <n v="466"/>
    <n v="230"/>
    <x v="1"/>
    <n v="152"/>
    <s v="VALLE REDONDO SA DE CV"/>
    <n v="294"/>
    <s v="PECTINEX UF"/>
    <x v="7"/>
    <x v="3"/>
    <n v="33.729999999999997"/>
    <s v="PRESUPUESTO"/>
    <n v="0"/>
    <n v="0"/>
    <n v="0"/>
  </r>
  <r>
    <n v="467"/>
    <n v="231"/>
    <x v="1"/>
    <n v="152"/>
    <s v="VALLE REDONDO SA DE CV"/>
    <s v="MP-0147"/>
    <s v="PECTINEX ULTRA COLOR"/>
    <x v="7"/>
    <x v="3"/>
    <n v="35.83"/>
    <s v="PRESUPUESTO"/>
    <n v="0"/>
    <n v="0"/>
    <n v="0"/>
  </r>
  <r>
    <n v="468"/>
    <n v="232"/>
    <x v="1"/>
    <n v="336"/>
    <s v="INDUSTRIA MEXICANA DE SABORES S.A. DE C.V."/>
    <s v="MP-0146"/>
    <s v="PECTINEX ULTRA PULP"/>
    <x v="7"/>
    <x v="3"/>
    <n v="35.39"/>
    <s v="PROSPECTO"/>
    <n v="0"/>
    <n v="0"/>
    <n v="0"/>
  </r>
  <r>
    <n v="469"/>
    <n v="233"/>
    <x v="1"/>
    <n v="501"/>
    <s v="INDUSTRIAS MEZCLADORAS AGROPECUARIAS DEL ISTMO"/>
    <s v="MP-0146"/>
    <s v="PECTINEX ULTRA PULP"/>
    <x v="7"/>
    <x v="3"/>
    <n v="39.14"/>
    <s v="PROSPECTO"/>
    <n v="0"/>
    <n v="0"/>
    <n v="0"/>
  </r>
  <r>
    <n v="470"/>
    <n v="234"/>
    <x v="1"/>
    <n v="541"/>
    <s v="MONSANTO COMERCIAL "/>
    <s v="PT-0049"/>
    <s v="ZYMEPECT 5000 XL (PECTINEX SMASH XXL)"/>
    <x v="7"/>
    <x v="3"/>
    <n v="52"/>
    <s v="PROSPECTO"/>
    <n v="0"/>
    <n v="0"/>
    <n v="0"/>
  </r>
  <r>
    <n v="471"/>
    <n v="235"/>
    <x v="1"/>
    <n v="412"/>
    <s v="PRODUCTOS AGROINDUSTRIALES DE CHIHUAHUA, SPR DE RL DE CV"/>
    <n v="298"/>
    <s v="PECTINEX ULTRA SPL"/>
    <x v="7"/>
    <x v="3"/>
    <n v="38.200000000000003"/>
    <s v="PROSPECTO"/>
    <n v="0"/>
    <n v="0"/>
    <n v="0"/>
  </r>
  <r>
    <n v="472"/>
    <n v="236"/>
    <x v="1"/>
    <n v="321"/>
    <s v="ACEITES ESPECIALES TH"/>
    <n v="0"/>
    <s v="PECTINEX ULTRA TROPICAL "/>
    <x v="7"/>
    <x v="3"/>
    <n v="36"/>
    <s v="PROSPECTO"/>
    <n v="0"/>
    <n v="0"/>
    <n v="0"/>
  </r>
  <r>
    <n v="473"/>
    <n v="1"/>
    <x v="2"/>
    <n v="28"/>
    <s v="CERVECERIA CUAUHTEMOC MOCTEZUMA SA DE CV"/>
    <s v="MP-0308"/>
    <s v="ULTRAFLO PRIME CONTENEDOR"/>
    <x v="0"/>
    <x v="0"/>
    <n v="28.78"/>
    <s v="PRESUPUESTO"/>
    <n v="0"/>
    <n v="0"/>
    <n v="0"/>
  </r>
  <r>
    <n v="474"/>
    <n v="2"/>
    <x v="2"/>
    <n v="28"/>
    <s v="CERVECERIA CUAUHTEMOC MOCTEZUMA SA DE CV"/>
    <s v="MP-0316"/>
    <s v="ATTENUZYME PRIME CONTENEDOR"/>
    <x v="0"/>
    <x v="0"/>
    <n v="25.75"/>
    <s v="PRESUPUESTO"/>
    <n v="2200"/>
    <n v="25.75"/>
    <n v="56650"/>
  </r>
  <r>
    <n v="475"/>
    <n v="3"/>
    <x v="2"/>
    <n v="28"/>
    <s v="CERVECERIA CUAUHTEMOC MOCTEZUMA SA DE CV"/>
    <n v="169"/>
    <s v="CEREMIX PLUS MG"/>
    <x v="0"/>
    <x v="0"/>
    <n v="16.899999999999999"/>
    <s v="PRESUPUESTO"/>
    <n v="0"/>
    <n v="0"/>
    <n v="0"/>
  </r>
  <r>
    <n v="476"/>
    <n v="4"/>
    <x v="2"/>
    <n v="28"/>
    <s v="CERVECERIA CUAUHTEMOC MOCTEZUMA SA DE CV"/>
    <s v="CON-0246"/>
    <s v="TERMAMYL SC 4X   CONTENEDOR 1200 KG"/>
    <x v="0"/>
    <x v="0"/>
    <n v="12.73"/>
    <s v="PRESUPUESTO"/>
    <n v="0"/>
    <n v="0"/>
    <n v="0"/>
  </r>
  <r>
    <n v="477"/>
    <n v="5"/>
    <x v="2"/>
    <n v="28"/>
    <s v="CERVECERIA CUAUHTEMOC MOCTEZUMA SA DE CV"/>
    <s v="MP-0184"/>
    <s v="MATUREX PRO "/>
    <x v="0"/>
    <x v="0"/>
    <n v="81.36"/>
    <s v="PRESUPUESTO"/>
    <n v="180"/>
    <n v="81.36"/>
    <n v="14644.8"/>
  </r>
  <r>
    <n v="478"/>
    <n v="6"/>
    <x v="2"/>
    <n v="29"/>
    <s v="CERVECERIA CUAUHTEMOC MOCTEZUMA SA DE CV"/>
    <s v="MP-0268"/>
    <s v="ULTRAFLO PRIME"/>
    <x v="0"/>
    <x v="0"/>
    <n v="28.78"/>
    <s v="PRESUPUESTO"/>
    <n v="0"/>
    <n v="0"/>
    <n v="0"/>
  </r>
  <r>
    <n v="479"/>
    <n v="7"/>
    <x v="2"/>
    <n v="29"/>
    <s v="CERVECERIA CUAUHTEMOC MOCTEZUMA SA DE CV"/>
    <s v="MP-0317"/>
    <s v="ATTENUZYME PRIME "/>
    <x v="0"/>
    <x v="0"/>
    <n v="25.75"/>
    <s v="PRESUPUESTO"/>
    <n v="0"/>
    <n v="0"/>
    <n v="0"/>
  </r>
  <r>
    <n v="480"/>
    <n v="8"/>
    <x v="2"/>
    <n v="29"/>
    <s v="CERVECERIA CUAUHTEMOC MOCTEZUMA SA DE CV"/>
    <n v="169"/>
    <s v="CEREMIX PLUS MG"/>
    <x v="0"/>
    <x v="0"/>
    <n v="16.899999999999999"/>
    <s v="PRESUPUESTO"/>
    <n v="0"/>
    <n v="0"/>
    <n v="0"/>
  </r>
  <r>
    <n v="481"/>
    <n v="9"/>
    <x v="2"/>
    <n v="29"/>
    <s v="CERVECERIA CUAUHTEMOC MOCTEZUMA SA DE CV"/>
    <s v="MP-0184"/>
    <s v="MATUREX PRO "/>
    <x v="0"/>
    <x v="0"/>
    <n v="81.36"/>
    <s v="PRESUPUESTO"/>
    <n v="0"/>
    <n v="0"/>
    <n v="0"/>
  </r>
  <r>
    <n v="482"/>
    <n v="10"/>
    <x v="2"/>
    <n v="29"/>
    <s v="CERVECERIA CUAUHTEMOC MOCTEZUMA SA DE CV"/>
    <s v="MP-0246"/>
    <s v="TERMAMYL SC 4X   PORRON 25 KG"/>
    <x v="0"/>
    <x v="0"/>
    <n v="12.73"/>
    <s v="PRESUPUESTO"/>
    <n v="0"/>
    <n v="0"/>
    <n v="0"/>
  </r>
  <r>
    <n v="483"/>
    <n v="11"/>
    <x v="2"/>
    <n v="30"/>
    <s v="CERVECERIA CUAUHTEMOC MOCTEZUMA SA DE CV"/>
    <s v="MP-0268"/>
    <s v="ULTRAFLO PRIME"/>
    <x v="0"/>
    <x v="0"/>
    <n v="28.78"/>
    <s v="PRESUPUESTO"/>
    <n v="0"/>
    <n v="0"/>
    <n v="0"/>
  </r>
  <r>
    <n v="484"/>
    <n v="12"/>
    <x v="2"/>
    <n v="30"/>
    <s v="CERVECERIA CUAUHTEMOC MOCTEZUMA SA DE CV"/>
    <s v="MP-0317"/>
    <s v="ATTENUZYME PRIME "/>
    <x v="0"/>
    <x v="0"/>
    <n v="25.75"/>
    <s v="PRESUPUESTO"/>
    <n v="0"/>
    <n v="0"/>
    <n v="0"/>
  </r>
  <r>
    <n v="485"/>
    <n v="13"/>
    <x v="2"/>
    <n v="30"/>
    <s v="CERVECERIA CUAUHTEMOC MOCTEZUMA SA DE CV"/>
    <n v="169"/>
    <s v="CEREMIX PLUS MG"/>
    <x v="0"/>
    <x v="0"/>
    <n v="16.899999999999999"/>
    <s v="PRESUPUESTO"/>
    <n v="0"/>
    <n v="0"/>
    <n v="0"/>
  </r>
  <r>
    <n v="486"/>
    <n v="14"/>
    <x v="2"/>
    <n v="30"/>
    <s v="CERVECERIA CUAUHTEMOC MOCTEZUMA SA DE CV"/>
    <s v="MP-0246"/>
    <s v="TERMAMYL SC 4X   PORRON 25 KG"/>
    <x v="0"/>
    <x v="0"/>
    <n v="12.73"/>
    <s v="PRESUPUESTO"/>
    <n v="0"/>
    <n v="0"/>
    <n v="0"/>
  </r>
  <r>
    <n v="487"/>
    <n v="15"/>
    <x v="2"/>
    <n v="31"/>
    <s v="CERVECERIA CUAUHTEMOC MOCTEZUMA SA DE CV"/>
    <s v="MP-0308"/>
    <s v="ULTRAFLO PRIME CONTENEDOR"/>
    <x v="0"/>
    <x v="0"/>
    <n v="28.78"/>
    <s v="PRESUPUESTO"/>
    <n v="0"/>
    <n v="0"/>
    <n v="0"/>
  </r>
  <r>
    <n v="488"/>
    <n v="16"/>
    <x v="2"/>
    <n v="31"/>
    <s v="CERVECERIA CUAUHTEMOC MOCTEZUMA SA DE CV"/>
    <n v="169"/>
    <s v="CEREMIX PLUS MG"/>
    <x v="0"/>
    <x v="0"/>
    <n v="16.899999999999999"/>
    <s v="PRESUPUESTO"/>
    <n v="0"/>
    <n v="0"/>
    <n v="0"/>
  </r>
  <r>
    <n v="489"/>
    <n v="17"/>
    <x v="2"/>
    <n v="31"/>
    <s v="CERVECERIA CUAUHTEMOC MOCTEZUMA SA DE CV"/>
    <s v="MP-0184"/>
    <s v="MATUREX PRO "/>
    <x v="0"/>
    <x v="0"/>
    <n v="81.36"/>
    <s v="PRESUPUESTO"/>
    <n v="0"/>
    <n v="0"/>
    <n v="0"/>
  </r>
  <r>
    <n v="490"/>
    <n v="18"/>
    <x v="2"/>
    <n v="31"/>
    <s v="CERVECERIA CUAUHTEMOC MOCTEZUMA SA DE CV"/>
    <s v="CON-0246"/>
    <s v="TERMAMYL SC 4X   CONTENEDOR 1200 KG"/>
    <x v="0"/>
    <x v="0"/>
    <n v="12.73"/>
    <s v="PRESUPUESTO"/>
    <n v="0"/>
    <n v="0"/>
    <n v="0"/>
  </r>
  <r>
    <n v="491"/>
    <n v="19"/>
    <x v="2"/>
    <n v="32"/>
    <s v="CERVECERIA CUAUHTEMOC MOCTEZUMA SA DE CV"/>
    <s v="MP-0044"/>
    <s v="ULTRAFLO MAX CONTENEDOR"/>
    <x v="0"/>
    <x v="0"/>
    <n v="26.54"/>
    <s v="PRESUPUESTO"/>
    <n v="0"/>
    <n v="0"/>
    <n v="0"/>
  </r>
  <r>
    <n v="492"/>
    <n v="20"/>
    <x v="2"/>
    <n v="32"/>
    <s v="CERVECERIA CUAUHTEMOC MOCTEZUMA SA DE CV"/>
    <s v="MP-0316"/>
    <s v="ATTENUZYME PRIME CONTENEDOR"/>
    <x v="0"/>
    <x v="0"/>
    <n v="25.75"/>
    <s v="PRESUPUESTO"/>
    <n v="0"/>
    <n v="0"/>
    <n v="0"/>
  </r>
  <r>
    <n v="493"/>
    <n v="21"/>
    <x v="2"/>
    <n v="32"/>
    <s v="CERVECERIA CUAUHTEMOC MOCTEZUMA SA DE CV"/>
    <n v="169"/>
    <s v="CEREMIX PLUS MG"/>
    <x v="0"/>
    <x v="0"/>
    <n v="16.899999999999999"/>
    <s v="PRESUPUESTO"/>
    <n v="0"/>
    <n v="0"/>
    <n v="0"/>
  </r>
  <r>
    <n v="494"/>
    <n v="22"/>
    <x v="2"/>
    <n v="32"/>
    <s v="CERVECERIA CUAUHTEMOC MOCTEZUMA SA DE CV"/>
    <s v="MP-0184"/>
    <s v="MATUREX PRO "/>
    <x v="0"/>
    <x v="0"/>
    <n v="81.36"/>
    <s v="PRESUPUESTO"/>
    <n v="0"/>
    <n v="0"/>
    <n v="0"/>
  </r>
  <r>
    <n v="495"/>
    <n v="23"/>
    <x v="2"/>
    <n v="32"/>
    <s v="CERVECERIA CUAUHTEMOC MOCTEZUMA SA DE CV"/>
    <s v="CON-0343"/>
    <s v="TERMAMYL SC DS  CONTENEDOR 1200 KG"/>
    <x v="0"/>
    <x v="0"/>
    <n v="12.98"/>
    <s v="PRESUPUESTO"/>
    <n v="0"/>
    <n v="0"/>
    <n v="0"/>
  </r>
  <r>
    <n v="496"/>
    <n v="24"/>
    <x v="2"/>
    <n v="33"/>
    <s v="CERVECERIA CUAUHTEMOC MOCTEZUMA SA DE CV"/>
    <s v="MP-0268"/>
    <s v="ULTRAFLO PRIME"/>
    <x v="0"/>
    <x v="0"/>
    <n v="28.78"/>
    <s v="PRESUPUESTO"/>
    <n v="0"/>
    <n v="0"/>
    <n v="0"/>
  </r>
  <r>
    <n v="497"/>
    <n v="25"/>
    <x v="2"/>
    <n v="33"/>
    <s v="CERVECERIA CUAUHTEMOC MOCTEZUMA SA DE CV"/>
    <s v="MP-0317"/>
    <s v="ATTENUZYME PRIME "/>
    <x v="0"/>
    <x v="0"/>
    <n v="25.75"/>
    <s v="PRESUPUESTO"/>
    <n v="0"/>
    <n v="0"/>
    <n v="0"/>
  </r>
  <r>
    <n v="498"/>
    <n v="26"/>
    <x v="2"/>
    <n v="33"/>
    <s v="CERVECERIA CUAUHTEMOC MOCTEZUMA SA DE CV"/>
    <n v="169"/>
    <s v="CEREMIX PLUS MG"/>
    <x v="0"/>
    <x v="0"/>
    <n v="16.899999999999999"/>
    <s v="PRESUPUESTO"/>
    <n v="0"/>
    <n v="0"/>
    <n v="0"/>
  </r>
  <r>
    <n v="499"/>
    <n v="27"/>
    <x v="2"/>
    <n v="33"/>
    <s v="CERVECERIA CUAUHTEMOC MOCTEZUMA SA DE CV"/>
    <s v="MP-0184"/>
    <s v="MATUREX PRO "/>
    <x v="0"/>
    <x v="0"/>
    <n v="81.36"/>
    <s v="PRESUPUESTO"/>
    <n v="0"/>
    <n v="0"/>
    <n v="0"/>
  </r>
  <r>
    <n v="500"/>
    <n v="28"/>
    <x v="2"/>
    <n v="33"/>
    <s v="CERVECERIA CUAUHTEMOC MOCTEZUMA SA DE CV"/>
    <s v="MP-0246"/>
    <s v="TERMAMYL SC 4X   PORRON 25 KG"/>
    <x v="0"/>
    <x v="0"/>
    <n v="12.73"/>
    <s v="PRESUPUESTO"/>
    <n v="0"/>
    <n v="0"/>
    <n v="0"/>
  </r>
  <r>
    <n v="501"/>
    <n v="29"/>
    <x v="2"/>
    <n v="337"/>
    <s v="CERVECERIA CUAUHTEMOC MOCTEZUMA SA DE CV"/>
    <s v="MP-0044"/>
    <s v="ULTRAFLO MAX CONTENEDOR"/>
    <x v="0"/>
    <x v="0"/>
    <n v="26.54"/>
    <s v="PRESUPUESTO"/>
    <n v="0"/>
    <n v="0"/>
    <n v="0"/>
  </r>
  <r>
    <n v="502"/>
    <n v="30"/>
    <x v="2"/>
    <n v="337"/>
    <s v="CERVECERIA CUAUHTEMOC MOCTEZUMA SA DE CV"/>
    <s v="MP-0316"/>
    <s v="ATTENUZYME PRIME CONTENEDOR"/>
    <x v="0"/>
    <x v="0"/>
    <n v="25.75"/>
    <s v="PRESUPUESTO"/>
    <n v="0"/>
    <n v="0"/>
    <n v="0"/>
  </r>
  <r>
    <n v="503"/>
    <n v="31"/>
    <x v="2"/>
    <n v="337"/>
    <s v="CERVECERIA CUAUHTEMOC MOCTEZUMA SA DE CV"/>
    <n v="169"/>
    <s v="CEREMIX PLUS MG"/>
    <x v="0"/>
    <x v="0"/>
    <n v="16.899999999999999"/>
    <s v="PRESUPUESTO"/>
    <n v="0"/>
    <n v="0"/>
    <n v="0"/>
  </r>
  <r>
    <n v="504"/>
    <n v="32"/>
    <x v="2"/>
    <n v="337"/>
    <s v="CERVECERIA CUAUHTEMOC MOCTEZUMA SA DE CV"/>
    <s v="CON-0343"/>
    <s v="TERMAMYL SC DS  CONTENEDOR 1200 KG"/>
    <x v="0"/>
    <x v="0"/>
    <n v="12.98"/>
    <s v="PRESUPUESTO"/>
    <n v="0"/>
    <n v="0"/>
    <n v="0"/>
  </r>
  <r>
    <n v="505"/>
    <n v="33"/>
    <x v="2"/>
    <n v="342"/>
    <s v="RED STRIPE"/>
    <s v="MP-0184"/>
    <s v="MATUREX PRO "/>
    <x v="0"/>
    <x v="0"/>
    <n v="81.36"/>
    <s v="PRESUPUESTO"/>
    <n v="200"/>
    <n v="81.36"/>
    <n v="16272"/>
  </r>
  <r>
    <n v="506"/>
    <n v="34"/>
    <x v="2"/>
    <n v="393"/>
    <s v="CERVECERIA CUAUHTEMOC MOCTEZUMA SA DE CV"/>
    <s v="MP-0268"/>
    <s v="ULTRAFLO PRIME"/>
    <x v="0"/>
    <x v="0"/>
    <n v="28.78"/>
    <s v="PRESUPUESTO"/>
    <n v="1100"/>
    <n v="28.78"/>
    <n v="31658"/>
  </r>
  <r>
    <n v="507"/>
    <n v="35"/>
    <x v="2"/>
    <n v="436"/>
    <s v="CERVECERIA PANAMA, S.A."/>
    <s v="MP-0184"/>
    <s v="MATUREX PRO "/>
    <x v="0"/>
    <x v="0"/>
    <n v="81.36"/>
    <s v="PRESUPUESTO"/>
    <n v="40"/>
    <n v="81.36"/>
    <n v="3254.4"/>
  </r>
  <r>
    <n v="508"/>
    <n v="36"/>
    <x v="2"/>
    <n v="500"/>
    <s v="HEINEKEN PERU SAC"/>
    <s v="POR-0352"/>
    <s v="ULTRAFLO MAX"/>
    <x v="0"/>
    <x v="0"/>
    <n v="26.54"/>
    <s v="PRESUPUESTO"/>
    <n v="50"/>
    <n v="26.54"/>
    <n v="1327"/>
  </r>
  <r>
    <n v="509"/>
    <n v="37"/>
    <x v="2"/>
    <n v="500"/>
    <s v="HEINEKEN PERU SAC"/>
    <s v="MP-0066"/>
    <s v="ATTENUZYME PRO"/>
    <x v="0"/>
    <x v="0"/>
    <n v="13.6"/>
    <s v="PRESUPUESTO"/>
    <n v="0"/>
    <n v="0"/>
    <n v="0"/>
  </r>
  <r>
    <n v="510"/>
    <n v="38"/>
    <x v="2"/>
    <n v="500"/>
    <s v="HEINEKEN PERU SAC"/>
    <s v="MP-0246"/>
    <s v="TERMAMYL SC 4X   PORRON 25 KG"/>
    <x v="0"/>
    <x v="0"/>
    <n v="12.73"/>
    <s v="PRESUPUESTO"/>
    <n v="25"/>
    <n v="12.73"/>
    <n v="318.25"/>
  </r>
  <r>
    <n v="511"/>
    <n v="39"/>
    <x v="2"/>
    <n v="392"/>
    <s v="CI CERVEZA GmbH."/>
    <s v="CON-0066"/>
    <s v="ATTENUZYME PRO"/>
    <x v="0"/>
    <x v="0"/>
    <n v="18.32"/>
    <s v="PRESUPUESTO"/>
    <n v="16500"/>
    <n v="18.32"/>
    <n v="302280"/>
  </r>
  <r>
    <n v="512"/>
    <n v="40"/>
    <x v="2"/>
    <n v="392"/>
    <s v="CI CERVEZA GmbH."/>
    <s v="CON-0343"/>
    <s v="TERMAMYL SC DS/CONTENEDOR"/>
    <x v="0"/>
    <x v="0"/>
    <n v="18.3"/>
    <s v="PRESUPUESTO"/>
    <n v="8400"/>
    <n v="18.3"/>
    <n v="153720"/>
  </r>
  <r>
    <n v="513"/>
    <n v="41"/>
    <x v="2"/>
    <n v="392"/>
    <s v="CI CERVEZA GmbH."/>
    <s v="MP-0044"/>
    <s v="ULTRAFLO MAX/CONTENEDOR"/>
    <x v="0"/>
    <x v="0"/>
    <n v="30.64"/>
    <s v="PRESUPUESTO"/>
    <n v="10000"/>
    <n v="30.64"/>
    <n v="306400"/>
  </r>
  <r>
    <n v="514"/>
    <n v="42"/>
    <x v="2"/>
    <n v="392"/>
    <s v="CI CERVEZA GmbH."/>
    <s v="POR-0343"/>
    <s v="TERMAMYL SC DS     PORRON 30 KG"/>
    <x v="0"/>
    <x v="0"/>
    <n v="18.3"/>
    <s v="PRESUPUESTO"/>
    <n v="0"/>
    <n v="0"/>
    <n v="0"/>
  </r>
  <r>
    <n v="515"/>
    <n v="43"/>
    <x v="2"/>
    <n v="392"/>
    <s v="CI CERVEZA GmbH."/>
    <s v="POR-0352"/>
    <s v="ULTRAFLO MAX"/>
    <x v="0"/>
    <x v="0"/>
    <n v="30.64"/>
    <s v="PRESUPUESTO"/>
    <n v="0"/>
    <n v="0"/>
    <n v="0"/>
  </r>
  <r>
    <n v="516"/>
    <n v="44"/>
    <x v="2"/>
    <n v="232"/>
    <s v="BANKS (BARBADOS) BREWERIES LTD"/>
    <n v="169"/>
    <s v="CEREMIX PLUS MG"/>
    <x v="0"/>
    <x v="0"/>
    <n v="19.149999999999999"/>
    <s v="PRESUPUESTO"/>
    <n v="100"/>
    <n v="19.149999999999999"/>
    <n v="1914.9999999999998"/>
  </r>
  <r>
    <n v="517"/>
    <n v="45"/>
    <x v="2"/>
    <n v="232"/>
    <s v="BANKS (BARBADOS) BREWERIES LTD"/>
    <s v="MP-0184"/>
    <s v="MATUREX PRO "/>
    <x v="0"/>
    <x v="0"/>
    <n v="210"/>
    <s v="PRESUPUESTO"/>
    <n v="0"/>
    <n v="0"/>
    <n v="0"/>
  </r>
  <r>
    <n v="518"/>
    <n v="46"/>
    <x v="2"/>
    <n v="238"/>
    <s v="ANSA MCAL TRADING, INC."/>
    <s v="MP-0066"/>
    <s v="ATTENUZYME PRO"/>
    <x v="0"/>
    <x v="0"/>
    <n v="32.520000000000003"/>
    <s v="PRESUPUESTO"/>
    <n v="1200"/>
    <n v="32.520000000000003"/>
    <n v="39024.000000000007"/>
  </r>
  <r>
    <n v="519"/>
    <n v="47"/>
    <x v="2"/>
    <n v="238"/>
    <s v="ANSA MCAL TRADING, INC."/>
    <s v="POR-0352"/>
    <s v="ULTRAFLO MAX"/>
    <x v="0"/>
    <x v="0"/>
    <n v="32.4"/>
    <s v="PRESUPUESTO"/>
    <n v="0"/>
    <n v="0"/>
    <n v="0"/>
  </r>
  <r>
    <n v="520"/>
    <n v="48"/>
    <x v="2"/>
    <n v="495"/>
    <s v="CERVECERÍA CUBANA"/>
    <s v="POR-0352"/>
    <s v="ULTRAFLO MAX"/>
    <x v="0"/>
    <x v="0"/>
    <n v="32.450000000000003"/>
    <s v="PRESUPUESTO"/>
    <n v="0"/>
    <n v="0"/>
    <n v="0"/>
  </r>
  <r>
    <n v="521"/>
    <n v="49"/>
    <x v="2"/>
    <n v="429"/>
    <s v="CERVECERIA PRIMUS"/>
    <n v="169"/>
    <s v="CEREMIX PLUS MG"/>
    <x v="0"/>
    <x v="0"/>
    <n v="16.899999999999999"/>
    <s v="PRESUPUESTO"/>
    <n v="0"/>
    <n v="0"/>
    <n v="0"/>
  </r>
  <r>
    <n v="522"/>
    <n v="50"/>
    <x v="2"/>
    <n v="429"/>
    <s v="CERVECERIA PRIMUS"/>
    <s v="POR-0352"/>
    <s v="ULTRAFLO MAX"/>
    <x v="0"/>
    <x v="0"/>
    <n v="26.54"/>
    <s v="PRESUPUESTO"/>
    <n v="0"/>
    <n v="0"/>
    <n v="0"/>
  </r>
  <r>
    <n v="523"/>
    <n v="51"/>
    <x v="2"/>
    <n v="429"/>
    <s v="CERVECERIA PRIMUS"/>
    <s v="MP-0184"/>
    <s v="MATUREX PRO "/>
    <x v="0"/>
    <x v="0"/>
    <n v="81.36"/>
    <s v="PRESUPUESTO"/>
    <n v="0"/>
    <n v="0"/>
    <n v="0"/>
  </r>
  <r>
    <n v="524"/>
    <n v="52"/>
    <x v="2"/>
    <n v="429"/>
    <s v="CERVECERIA PRIMUS"/>
    <s v="MP-0305"/>
    <s v="POLYCLAR BREWBRITE"/>
    <x v="0"/>
    <x v="0"/>
    <n v="68"/>
    <s v="PRESUPUESTO"/>
    <n v="0"/>
    <n v="0"/>
    <n v="0"/>
  </r>
  <r>
    <n v="525"/>
    <n v="53"/>
    <x v="2"/>
    <n v="523"/>
    <s v="COMPAÑIA CERVECERA HERCULES"/>
    <s v="RE-0045"/>
    <s v="BIOFLOW MAX"/>
    <x v="0"/>
    <x v="0"/>
    <n v="42"/>
    <s v="PRESUPUESTO"/>
    <n v="25"/>
    <n v="42"/>
    <n v="1050"/>
  </r>
  <r>
    <n v="526"/>
    <n v="54"/>
    <x v="2"/>
    <n v="523"/>
    <s v="COMPAÑIA CERVECERA HERCULES"/>
    <s v="PT-0204"/>
    <s v="AMYL LIGHT PRO"/>
    <x v="0"/>
    <x v="0"/>
    <n v="19.5"/>
    <s v="PRESUPUESTO"/>
    <n v="25"/>
    <n v="19.5"/>
    <n v="487.5"/>
  </r>
  <r>
    <n v="527"/>
    <n v="55"/>
    <x v="2"/>
    <n v="523"/>
    <s v="COMPAÑIA CERVECERA HERCULES"/>
    <s v="MP-0318"/>
    <s v="TETRALONE PG (1 KG)"/>
    <x v="0"/>
    <x v="0"/>
    <n v="263"/>
    <s v="PRESUPUESTO"/>
    <n v="0"/>
    <n v="0"/>
    <n v="0"/>
  </r>
  <r>
    <n v="528"/>
    <n v="56"/>
    <x v="2"/>
    <n v="413"/>
    <s v="MALTAS E INSUMOS CERVECEROS"/>
    <s v="PT-0204"/>
    <s v="AMYL LIGHT PRO"/>
    <x v="0"/>
    <x v="0"/>
    <n v="23.48"/>
    <s v="PRESUPUESTO"/>
    <n v="0"/>
    <n v="0"/>
    <n v="0"/>
  </r>
  <r>
    <n v="529"/>
    <n v="57"/>
    <x v="2"/>
    <n v="128"/>
    <s v="PRODUCTOS CURTIENTES SA DE CV"/>
    <s v="PT-0019"/>
    <s v="ENZIMA PCLIN"/>
    <x v="1"/>
    <x v="0"/>
    <n v="14.83"/>
    <s v="PRESUPUESTO"/>
    <n v="0"/>
    <n v="0"/>
    <n v="0"/>
  </r>
  <r>
    <n v="530"/>
    <n v="58"/>
    <x v="2"/>
    <n v="128"/>
    <s v="PRODUCTOS CURTIENTES SA DE CV"/>
    <s v="PT-0018"/>
    <s v="BIOTEC LC-500"/>
    <x v="1"/>
    <x v="0"/>
    <n v="5.54"/>
    <s v="PRESUPUESTO"/>
    <n v="0"/>
    <n v="0"/>
    <n v="0"/>
  </r>
  <r>
    <n v="531"/>
    <n v="59"/>
    <x v="2"/>
    <n v="128"/>
    <s v="PRODUCTOS CURTIENTES SA DE CV"/>
    <n v="128"/>
    <s v="BIOTEC WET"/>
    <x v="1"/>
    <x v="0"/>
    <n v="2.92"/>
    <s v="PRESUPUESTO"/>
    <n v="0"/>
    <n v="0"/>
    <n v="0"/>
  </r>
  <r>
    <n v="532"/>
    <n v="60"/>
    <x v="2"/>
    <n v="128"/>
    <s v="PRODUCTOS CURTIENTES SA DE CV"/>
    <s v="PT-0022"/>
    <s v="ENZIMA PCA1"/>
    <x v="1"/>
    <x v="0"/>
    <n v="15.19"/>
    <s v="PRESUPUESTO"/>
    <n v="0"/>
    <n v="0"/>
    <n v="0"/>
  </r>
  <r>
    <n v="533"/>
    <n v="61"/>
    <x v="2"/>
    <n v="144"/>
    <s v="SUELAS WYNY SA DE CV"/>
    <n v="128"/>
    <s v="BIOTEC WET"/>
    <x v="1"/>
    <x v="0"/>
    <n v="2.59"/>
    <s v="PRESUPUESTO"/>
    <n v="3000"/>
    <n v="2.59"/>
    <n v="7770"/>
  </r>
  <r>
    <n v="534"/>
    <n v="62"/>
    <x v="2"/>
    <n v="184"/>
    <s v="CUEROMEX WET BLUE SA DE CV"/>
    <n v="115"/>
    <s v="BIOTEC KL 25"/>
    <x v="1"/>
    <x v="0"/>
    <n v="16.829999999999998"/>
    <s v="PRESUPUESTO"/>
    <n v="400"/>
    <n v="16.829999999999998"/>
    <n v="6731.9999999999991"/>
  </r>
  <r>
    <n v="535"/>
    <n v="63"/>
    <x v="2"/>
    <n v="184"/>
    <s v="CUEROMEX WET BLUE SA DE CV"/>
    <n v="115"/>
    <s v="BIOTEC BAT W"/>
    <x v="1"/>
    <x v="0"/>
    <n v="1.49"/>
    <s v="PRESUPUESTO"/>
    <n v="175"/>
    <n v="1.49"/>
    <n v="260.75"/>
  </r>
  <r>
    <n v="536"/>
    <n v="64"/>
    <x v="2"/>
    <n v="193"/>
    <s v="CURFIMEX SA DE CV"/>
    <n v="126"/>
    <s v="BIOTEC RG002"/>
    <x v="1"/>
    <x v="0"/>
    <n v="36.049999999999997"/>
    <s v="PRESUPUESTO"/>
    <n v="0"/>
    <n v="0"/>
    <n v="0"/>
  </r>
  <r>
    <n v="537"/>
    <n v="65"/>
    <x v="2"/>
    <n v="202"/>
    <s v="CURTIDOS TREVIÑO SA DE CV"/>
    <s v="MP-0013"/>
    <s v="NOVOBATE WB"/>
    <x v="1"/>
    <x v="0"/>
    <n v="71.58"/>
    <s v="PRESUPUESTO"/>
    <n v="20"/>
    <n v="71.58"/>
    <n v="1431.6"/>
  </r>
  <r>
    <n v="538"/>
    <n v="66"/>
    <x v="2"/>
    <n v="165"/>
    <s v="EL PEQUEÑO CURTIDOR DE LEÓN"/>
    <s v="PT-0056"/>
    <s v="BIOTEC AMIL S"/>
    <x v="1"/>
    <x v="0"/>
    <n v="4.1500000000000004"/>
    <s v="PRESUPUESTO"/>
    <n v="0"/>
    <n v="0"/>
    <n v="0"/>
  </r>
  <r>
    <n v="539"/>
    <n v="67"/>
    <x v="2"/>
    <n v="420"/>
    <s v="PIELES SANTORO, S.A. DE C.V."/>
    <n v="115"/>
    <s v="BIOTEC PL"/>
    <x v="1"/>
    <x v="0"/>
    <n v="3.08"/>
    <s v="PRESUPUESTO"/>
    <n v="0"/>
    <n v="0"/>
    <n v="0"/>
  </r>
  <r>
    <n v="540"/>
    <n v="68"/>
    <x v="2"/>
    <n v="420"/>
    <s v="PIELES SANTORO, S.A. DE C.V."/>
    <s v="PT-0211"/>
    <s v="BIOTEC BAC MF"/>
    <x v="1"/>
    <x v="0"/>
    <n v="1.55"/>
    <s v="PRESUPUESTO"/>
    <n v="0"/>
    <n v="0"/>
    <n v="0"/>
  </r>
  <r>
    <n v="541"/>
    <n v="69"/>
    <x v="2"/>
    <n v="389"/>
    <s v="QUÍMICOS QURTEC"/>
    <s v="PT-0258"/>
    <s v="BIOSYN DP"/>
    <x v="1"/>
    <x v="0"/>
    <n v="2.78"/>
    <s v="PRESUPUESTO"/>
    <n v="0"/>
    <n v="0"/>
    <n v="0"/>
  </r>
  <r>
    <n v="542"/>
    <n v="70"/>
    <x v="2"/>
    <n v="16"/>
    <s v="AZTECA MILLING, LP"/>
    <n v="138"/>
    <s v="BIOZYME GMA PLUS"/>
    <x v="2"/>
    <x v="0"/>
    <n v="4.18"/>
    <s v="PRESUPUESTO"/>
    <n v="1000"/>
    <n v="4.18"/>
    <n v="4180"/>
  </r>
  <r>
    <n v="543"/>
    <n v="71"/>
    <x v="2"/>
    <n v="112"/>
    <s v="MOLINOS AZTECA DE VERACRUZ"/>
    <s v="RE-0002"/>
    <s v="NS27047"/>
    <x v="2"/>
    <x v="0"/>
    <n v="173.1"/>
    <s v="PRESUPUESTO"/>
    <n v="20"/>
    <n v="173.1"/>
    <n v="3462"/>
  </r>
  <r>
    <n v="544"/>
    <n v="72"/>
    <x v="2"/>
    <n v="113"/>
    <s v="MOLINOS AZTECA DE CHALCO SA DE CV"/>
    <s v="RE-0002"/>
    <s v="NS27047"/>
    <x v="2"/>
    <x v="0"/>
    <n v="173.1"/>
    <s v="PRESUPUESTO"/>
    <n v="0"/>
    <n v="0"/>
    <n v="0"/>
  </r>
  <r>
    <n v="545"/>
    <n v="73"/>
    <x v="2"/>
    <n v="100"/>
    <s v="MANUFACTURAS KALTEX SA DE CV"/>
    <s v="0056"/>
    <s v="BIOLITE CONC"/>
    <x v="3"/>
    <x v="0"/>
    <n v="21.65"/>
    <s v="PRESUPUESTO"/>
    <n v="0"/>
    <n v="0"/>
    <n v="0"/>
  </r>
  <r>
    <n v="546"/>
    <n v="74"/>
    <x v="2"/>
    <n v="100"/>
    <s v="MANUFACTURAS KALTEX SA DE CV"/>
    <s v="0079"/>
    <s v="BIOSTONE 350 HBA"/>
    <x v="3"/>
    <x v="0"/>
    <n v="4.0199999999999996"/>
    <s v="PRESUPUESTO"/>
    <n v="0"/>
    <n v="0"/>
    <n v="0"/>
  </r>
  <r>
    <n v="547"/>
    <n v="75"/>
    <x v="2"/>
    <n v="53"/>
    <s v="DINCO DEL NORTE SA DE CV"/>
    <s v="MP-0227"/>
    <s v="BIOREMOVE FOG BOOST"/>
    <x v="4"/>
    <x v="0"/>
    <n v="263.17"/>
    <s v="PRESUPUESTO"/>
    <n v="0"/>
    <n v="0"/>
    <n v="0"/>
  </r>
  <r>
    <n v="548"/>
    <n v="76"/>
    <x v="2"/>
    <n v="53"/>
    <s v="DINCO DEL NORTE SA DE CV"/>
    <s v="MP-0226"/>
    <s v="BIOREMOVE COD"/>
    <x v="4"/>
    <x v="0"/>
    <n v="444.45"/>
    <s v="PRESUPUESTO"/>
    <n v="0"/>
    <n v="0"/>
    <n v="0"/>
  </r>
  <r>
    <n v="549"/>
    <n v="77"/>
    <x v="2"/>
    <n v="53"/>
    <s v="DINCO DEL NORTE SA DE CV"/>
    <s v="MP-0190"/>
    <s v="ODOR CAP 5115"/>
    <x v="4"/>
    <x v="0"/>
    <n v="146.26"/>
    <s v="PRESUPUESTO"/>
    <n v="0"/>
    <n v="0"/>
    <n v="0"/>
  </r>
  <r>
    <n v="550"/>
    <n v="78"/>
    <x v="2"/>
    <n v="53"/>
    <s v="DINCO DEL NORTE SA DE CV"/>
    <s v="MP-0188 LT"/>
    <s v="BACT CONCENTRATE 2000"/>
    <x v="4"/>
    <x v="0"/>
    <n v="857.48"/>
    <s v="PRESUPUESTO"/>
    <n v="0"/>
    <n v="0"/>
    <n v="0"/>
  </r>
  <r>
    <n v="551"/>
    <n v="79"/>
    <x v="2"/>
    <n v="527"/>
    <s v="PICSA DE MEXICO INTERNACIONAL"/>
    <n v="17"/>
    <s v="AMILSOFT 1500"/>
    <x v="5"/>
    <x v="0"/>
    <n v="78"/>
    <s v="PRESUPUESTO"/>
    <n v="0"/>
    <n v="0"/>
    <n v="0"/>
  </r>
  <r>
    <n v="552"/>
    <n v="80"/>
    <x v="2"/>
    <n v="28"/>
    <s v="CERVECERIA CUAUHTEMOC MOCTEZUMA SA DE CV"/>
    <n v="0"/>
    <s v="LUMISTA GOLD PR"/>
    <x v="0"/>
    <x v="0"/>
    <n v="38.56"/>
    <s v="PROSPECTO"/>
    <n v="1000"/>
    <n v="38.56"/>
    <n v="38560"/>
  </r>
  <r>
    <n v="553"/>
    <n v="81"/>
    <x v="2"/>
    <n v="28"/>
    <s v="CERVECERIA CUAUHTEMOC MOCTEZUMA SA DE CV"/>
    <n v="0"/>
    <s v="LUMISTA GOLD PR"/>
    <x v="0"/>
    <x v="0"/>
    <n v="38.56"/>
    <s v="PROSPECTO"/>
    <n v="0"/>
    <n v="0"/>
    <n v="0"/>
  </r>
  <r>
    <n v="554"/>
    <n v="82"/>
    <x v="2"/>
    <n v="31"/>
    <s v="CERVECERIA CUAUHTEMOC MOCTEZUMA SA DE CV"/>
    <n v="0"/>
    <s v="LUMISTA GOLD PR"/>
    <x v="0"/>
    <x v="0"/>
    <n v="38.56"/>
    <s v="PROSPECTO"/>
    <n v="0"/>
    <n v="0"/>
    <n v="0"/>
  </r>
  <r>
    <n v="555"/>
    <n v="83"/>
    <x v="2"/>
    <n v="33"/>
    <s v="CERVECERIA CUAUHTEMOC MOCTEZUMA SA DE CV"/>
    <n v="0"/>
    <s v="LUMISTA GOLD PR"/>
    <x v="0"/>
    <x v="0"/>
    <n v="38.56"/>
    <s v="PROSPECTO"/>
    <n v="0"/>
    <n v="0"/>
    <n v="0"/>
  </r>
  <r>
    <n v="556"/>
    <n v="84"/>
    <x v="2"/>
    <n v="33"/>
    <s v="CERVECERIA CUAUHTEMOC MOCTEZUMA SA DE CV"/>
    <n v="0"/>
    <s v="LUMISTA GOLD PR"/>
    <x v="0"/>
    <x v="0"/>
    <n v="38.56"/>
    <s v="PROSPECTO"/>
    <n v="0"/>
    <n v="0"/>
    <n v="0"/>
  </r>
  <r>
    <n v="557"/>
    <n v="85"/>
    <x v="2"/>
    <n v="393"/>
    <s v="CERVECERIA CUAUHTEMOC MOCTEZUMA SA DE CV"/>
    <n v="0"/>
    <s v="F6"/>
    <x v="0"/>
    <x v="0"/>
    <n v="28"/>
    <s v="PROSPECTO"/>
    <n v="0"/>
    <n v="0"/>
    <n v="0"/>
  </r>
  <r>
    <n v="558"/>
    <n v="86"/>
    <x v="2"/>
    <n v="436"/>
    <s v="CERVECERIA PANAMA, S.A."/>
    <n v="0"/>
    <s v="LUMISTA GOLD PR"/>
    <x v="0"/>
    <x v="0"/>
    <n v="38.56"/>
    <s v="PROSPECTO"/>
    <n v="0"/>
    <n v="0"/>
    <n v="0"/>
  </r>
  <r>
    <n v="559"/>
    <n v="87"/>
    <x v="2"/>
    <n v="392"/>
    <s v="CI CERVEZA GmbH."/>
    <n v="0"/>
    <s v="LUMISTA GOLD PR"/>
    <x v="0"/>
    <x v="0"/>
    <n v="55.85"/>
    <s v="PROSPECTO"/>
    <n v="0"/>
    <n v="0"/>
    <n v="0"/>
  </r>
  <r>
    <n v="560"/>
    <n v="88"/>
    <x v="2"/>
    <n v="0"/>
    <s v="MALT EUROPE"/>
    <n v="0"/>
    <s v="BIOFLOW MAX"/>
    <x v="0"/>
    <x v="0"/>
    <n v="30"/>
    <s v="PROSPECTO"/>
    <n v="0"/>
    <n v="0"/>
    <n v="0"/>
  </r>
  <r>
    <n v="561"/>
    <n v="89"/>
    <x v="2"/>
    <n v="0"/>
    <s v="KALSEC"/>
    <n v="0"/>
    <s v="POR DEFINIR"/>
    <x v="0"/>
    <x v="0"/>
    <n v="88.3"/>
    <s v="PROSPECTO"/>
    <n v="0"/>
    <n v="0"/>
    <n v="0"/>
  </r>
  <r>
    <n v="562"/>
    <n v="90"/>
    <x v="2"/>
    <n v="393"/>
    <s v="CERVECERIA CUAUHTEMOC MOCTEZUMA SA DE CV"/>
    <s v="MP-0226"/>
    <s v="BIOREMOVE COD"/>
    <x v="4"/>
    <x v="0"/>
    <n v="444.45"/>
    <s v="PROSPECTO"/>
    <n v="2"/>
    <n v="444.45"/>
    <n v="888.9"/>
  </r>
  <r>
    <n v="563"/>
    <n v="91"/>
    <x v="2"/>
    <n v="0"/>
    <s v="CERVECERIA CUAUHTEMOC MOCTEZUMA SA DE CV"/>
    <s v="MP-0226"/>
    <s v="BIOREMOVE COD"/>
    <x v="4"/>
    <x v="0"/>
    <n v="444.45"/>
    <s v="PROSPECTO"/>
    <n v="2"/>
    <n v="444.45"/>
    <n v="888.9"/>
  </r>
  <r>
    <n v="564"/>
    <n v="92"/>
    <x v="2"/>
    <n v="0"/>
    <s v="MOLINOS AZTECA"/>
    <s v="MP-0226"/>
    <s v="BIOREMOVE COD"/>
    <x v="4"/>
    <x v="0"/>
    <n v="444.1"/>
    <s v="PROSPECTO"/>
    <n v="0"/>
    <n v="0"/>
    <n v="0"/>
  </r>
  <r>
    <n v="565"/>
    <n v="93"/>
    <x v="2"/>
    <n v="0"/>
    <s v="MOLINOS AZTECA"/>
    <n v="0"/>
    <s v="BGMAX 3000"/>
    <x v="4"/>
    <x v="0"/>
    <n v="654"/>
    <s v="PROSPECTO"/>
    <n v="0"/>
    <n v="0"/>
    <n v="0"/>
  </r>
  <r>
    <n v="566"/>
    <n v="94"/>
    <x v="2"/>
    <n v="0"/>
    <s v="MOLINOS AZTECA"/>
    <n v="0"/>
    <s v="BIOREMOVE FOG BOOST"/>
    <x v="4"/>
    <x v="0"/>
    <n v="390"/>
    <s v="PROSPECTO"/>
    <n v="2"/>
    <n v="390"/>
    <n v="780"/>
  </r>
  <r>
    <n v="567"/>
    <n v="95"/>
    <x v="2"/>
    <n v="0"/>
    <s v="MOLINOS AZTECA"/>
    <n v="0"/>
    <s v="BIOQUICK 5140"/>
    <x v="4"/>
    <x v="0"/>
    <n v="250"/>
    <s v="PROSPECTO"/>
    <n v="2"/>
    <n v="250"/>
    <n v="500"/>
  </r>
  <r>
    <n v="568"/>
    <n v="96"/>
    <x v="2"/>
    <n v="144"/>
    <s v="SUELAS WYNY SA DE CV"/>
    <n v="122"/>
    <s v="BIOTEC PL"/>
    <x v="1"/>
    <x v="0"/>
    <n v="2.85"/>
    <s v="PROSPECTO"/>
    <n v="0"/>
    <n v="0"/>
    <n v="0"/>
  </r>
  <r>
    <n v="569"/>
    <n v="97"/>
    <x v="2"/>
    <n v="389"/>
    <s v="QUÍMICOS VEMONT"/>
    <s v="PT-0210"/>
    <s v="BIOTEC RB PLUS"/>
    <x v="1"/>
    <x v="0"/>
    <n v="38.880000000000003"/>
    <s v="PROSPECTO"/>
    <n v="0"/>
    <n v="0"/>
    <n v="0"/>
  </r>
  <r>
    <n v="570"/>
    <n v="98"/>
    <x v="2"/>
    <n v="0"/>
    <s v="QUÍMICA SCHNEIDER"/>
    <n v="0"/>
    <s v="BIOPROT AL 2.4L"/>
    <x v="1"/>
    <x v="0"/>
    <n v="24"/>
    <s v="PROSPECTO"/>
    <n v="0"/>
    <n v="0"/>
    <n v="0"/>
  </r>
  <r>
    <n v="571"/>
    <n v="99"/>
    <x v="2"/>
    <n v="527"/>
    <s v="PICSA DE MEXICO INTERNACIONAL"/>
    <n v="0"/>
    <s v="BIOHEMIZYME PANZ"/>
    <x v="5"/>
    <x v="0"/>
    <n v="60"/>
    <s v="PROSPECTO"/>
    <n v="0"/>
    <n v="0"/>
    <n v="0"/>
  </r>
  <r>
    <n v="572"/>
    <n v="100"/>
    <x v="2"/>
    <n v="14"/>
    <s v="DISTRIBUIDORA TEXTIL ARTTEX"/>
    <n v="163"/>
    <s v="CELLUSOFT CR"/>
    <x v="3"/>
    <x v="1"/>
    <n v="5.68"/>
    <s v="PRESUPUESTO"/>
    <n v="0"/>
    <n v="0"/>
    <n v="0"/>
  </r>
  <r>
    <n v="573"/>
    <n v="101"/>
    <x v="2"/>
    <n v="14"/>
    <s v="DISTRIBUIDORA TEXTIL ARTTEX"/>
    <s v="PT-0212"/>
    <s v="TERMINOX ULTRA 50 L"/>
    <x v="3"/>
    <x v="1"/>
    <n v="7.75"/>
    <s v="PRESUPUESTO"/>
    <n v="200"/>
    <n v="7.75"/>
    <n v="1550"/>
  </r>
  <r>
    <n v="574"/>
    <n v="102"/>
    <x v="2"/>
    <n v="490"/>
    <s v="INDUSTRIA QUIMICA PQT"/>
    <n v="163"/>
    <s v="CELLUSOFT CR"/>
    <x v="3"/>
    <x v="1"/>
    <n v="6.36"/>
    <s v="PRESUPUESTO"/>
    <n v="200"/>
    <n v="6.36"/>
    <n v="1272"/>
  </r>
  <r>
    <n v="575"/>
    <n v="103"/>
    <x v="2"/>
    <n v="490"/>
    <s v="INDUSTRIA QUIMICA PQT"/>
    <s v="PT-0146"/>
    <s v="BIOSTONE COLD C100"/>
    <x v="3"/>
    <x v="1"/>
    <n v="5.8"/>
    <s v="PRESUPUESTO"/>
    <n v="200"/>
    <n v="5.8"/>
    <n v="1160"/>
  </r>
  <r>
    <n v="576"/>
    <n v="104"/>
    <x v="2"/>
    <n v="179"/>
    <s v="TBG APPAREL "/>
    <s v="PT-0208"/>
    <s v="BIOLAC BASE 100"/>
    <x v="3"/>
    <x v="1"/>
    <n v="28.1"/>
    <s v="PRESUPUESTO"/>
    <n v="150"/>
    <n v="28.1"/>
    <n v="4215"/>
  </r>
  <r>
    <n v="577"/>
    <n v="105"/>
    <x v="2"/>
    <n v="179"/>
    <s v="TBG APPAREL "/>
    <s v="PT-0262"/>
    <s v="LESS STONE MAX"/>
    <x v="3"/>
    <x v="1"/>
    <n v="14.9"/>
    <s v="PRESUPUESTO"/>
    <n v="50"/>
    <n v="14.9"/>
    <n v="745"/>
  </r>
  <r>
    <n v="578"/>
    <n v="106"/>
    <x v="2"/>
    <n v="378"/>
    <s v="STONE LAV"/>
    <s v="PT-0264"/>
    <s v="BIOSTONE N100"/>
    <x v="3"/>
    <x v="1"/>
    <n v="5.3"/>
    <s v="PRESUPUESTO"/>
    <n v="300"/>
    <n v="5.3"/>
    <n v="1590"/>
  </r>
  <r>
    <n v="579"/>
    <n v="107"/>
    <x v="2"/>
    <n v="378"/>
    <s v="STONE LAV"/>
    <s v="PT-0079"/>
    <s v="DENIZYME 868"/>
    <x v="3"/>
    <x v="1"/>
    <n v="21.12"/>
    <s v="PRESUPUESTO"/>
    <n v="120"/>
    <n v="21.12"/>
    <n v="2534.4"/>
  </r>
  <r>
    <n v="580"/>
    <n v="108"/>
    <x v="2"/>
    <n v="134"/>
    <s v="QUIMICA HERNANDEZ RAMIREZ"/>
    <s v="RE-0031"/>
    <s v="BIOSTONE GRAND"/>
    <x v="3"/>
    <x v="1"/>
    <n v="56.4"/>
    <s v="PRESUPUESTO"/>
    <n v="0"/>
    <n v="0"/>
    <n v="0"/>
  </r>
  <r>
    <n v="581"/>
    <n v="109"/>
    <x v="2"/>
    <n v="134"/>
    <s v="QUIMICA HERNANDEZ RAMIREZ"/>
    <s v="PT-0148"/>
    <s v="CELLUSOFT CONC LT"/>
    <x v="3"/>
    <x v="1"/>
    <n v="17"/>
    <s v="PRESUPUESTO"/>
    <n v="50"/>
    <n v="17"/>
    <n v="850"/>
  </r>
  <r>
    <n v="582"/>
    <n v="110"/>
    <x v="2"/>
    <n v="134"/>
    <s v="QUIMICA HERNANDEZ RAMIREZ"/>
    <s v="PT-0261"/>
    <s v="REDUCER OX 1000"/>
    <x v="3"/>
    <x v="1"/>
    <n v="18.5"/>
    <s v="PRESUPUESTO"/>
    <n v="50"/>
    <n v="18.5"/>
    <n v="925"/>
  </r>
  <r>
    <n v="583"/>
    <n v="111"/>
    <x v="2"/>
    <n v="134"/>
    <s v="QUIMICA HERNANDEZ RAMIREZ "/>
    <s v="PT-0194"/>
    <s v="ALFAZYME ULTRA BIO180"/>
    <x v="3"/>
    <x v="1"/>
    <n v="9.8000000000000007"/>
    <s v="PRESUPUESTO"/>
    <n v="250"/>
    <n v="9.8000000000000007"/>
    <n v="2450"/>
  </r>
  <r>
    <n v="584"/>
    <n v="112"/>
    <x v="2"/>
    <n v="520"/>
    <s v="MIGUEL SALINAS"/>
    <n v="132"/>
    <s v="BIOTER OX CONC"/>
    <x v="3"/>
    <x v="1"/>
    <n v="7.98"/>
    <s v="PRESUPUESTO"/>
    <n v="50"/>
    <n v="7.98"/>
    <n v="399"/>
  </r>
  <r>
    <n v="585"/>
    <n v="113"/>
    <x v="2"/>
    <n v="520"/>
    <s v="MIGUEL SALINAS"/>
    <s v="PT-0081"/>
    <s v="AQUAZYME SDL"/>
    <x v="3"/>
    <x v="1"/>
    <n v="2.88"/>
    <s v="PRESUPUESTO"/>
    <n v="50"/>
    <n v="2.88"/>
    <n v="144"/>
  </r>
  <r>
    <n v="586"/>
    <n v="114"/>
    <x v="2"/>
    <n v="520"/>
    <s v="MIGUEL SALINAS"/>
    <n v="163"/>
    <s v="CELLUSOFT CR"/>
    <x v="3"/>
    <x v="1"/>
    <n v="6.18"/>
    <s v="PRESUPUESTO"/>
    <n v="50"/>
    <n v="6.18"/>
    <n v="309"/>
  </r>
  <r>
    <n v="587"/>
    <n v="115"/>
    <x v="2"/>
    <n v="516"/>
    <s v="PRODUQUIMICOS"/>
    <s v="PT-0261"/>
    <s v="REDUCER OX1000"/>
    <x v="3"/>
    <x v="1"/>
    <n v="18.850000000000001"/>
    <s v="PRESUPUESTO"/>
    <n v="0"/>
    <n v="0"/>
    <n v="0"/>
  </r>
  <r>
    <n v="588"/>
    <n v="116"/>
    <x v="2"/>
    <n v="543"/>
    <s v="MAGIC TEXTIL"/>
    <s v="PT-0259"/>
    <s v="BIOSCOUR JET 750"/>
    <x v="3"/>
    <x v="1"/>
    <n v="8.5"/>
    <s v="PRESUPUESTO"/>
    <n v="400"/>
    <n v="8.5"/>
    <n v="3400"/>
  </r>
  <r>
    <n v="589"/>
    <n v="117"/>
    <x v="2"/>
    <n v="55"/>
    <s v="DISTRIBUIDORA DE TEXTILES AVANTE"/>
    <s v="PT-0279"/>
    <s v="BPOL 100"/>
    <x v="3"/>
    <x v="1"/>
    <n v="5.0999999999999996"/>
    <s v="PRESUPUESTO"/>
    <n v="0"/>
    <n v="0"/>
    <n v="0"/>
  </r>
  <r>
    <n v="590"/>
    <n v="118"/>
    <x v="2"/>
    <n v="530"/>
    <s v="KKT TEXTILES MEXICO"/>
    <s v="PT-0208"/>
    <s v="BIOLAC BASE 100"/>
    <x v="3"/>
    <x v="1"/>
    <n v="26"/>
    <s v="PRESUPUESTO"/>
    <n v="1000"/>
    <n v="26"/>
    <n v="26000"/>
  </r>
  <r>
    <n v="591"/>
    <n v="119"/>
    <x v="2"/>
    <n v="489"/>
    <s v="MANUFACTURERA LEE DE MEXICO"/>
    <s v="PT-0262"/>
    <s v="LESS STONE MAX"/>
    <x v="3"/>
    <x v="1"/>
    <n v="12.09"/>
    <s v="PROSPECTO"/>
    <n v="0"/>
    <n v="0"/>
    <n v="0"/>
  </r>
  <r>
    <n v="592"/>
    <n v="120"/>
    <x v="2"/>
    <n v="532"/>
    <s v="YAZBEK"/>
    <s v="PT-0259"/>
    <s v="BIOSCOUR JET 750"/>
    <x v="3"/>
    <x v="1"/>
    <n v="7.3"/>
    <s v="PROSPECTO"/>
    <n v="600"/>
    <n v="7.3"/>
    <n v="4380"/>
  </r>
  <r>
    <n v="593"/>
    <n v="121"/>
    <x v="2"/>
    <n v="14"/>
    <s v="ARTTEX"/>
    <s v="PT-0259"/>
    <s v="BIOSCOUR JET 750"/>
    <x v="3"/>
    <x v="1"/>
    <n v="7.3"/>
    <s v="PROSPECTO"/>
    <n v="500"/>
    <n v="7.3"/>
    <n v="3650"/>
  </r>
  <r>
    <n v="594"/>
    <n v="122"/>
    <x v="2"/>
    <n v="0"/>
    <s v="KALTEX"/>
    <s v="PT-0208"/>
    <s v="BIOLAC BASE 100"/>
    <x v="3"/>
    <x v="1"/>
    <n v="27"/>
    <s v="PROSPECTO"/>
    <n v="0"/>
    <n v="0"/>
    <n v="0"/>
  </r>
  <r>
    <n v="595"/>
    <n v="123"/>
    <x v="2"/>
    <n v="0"/>
    <s v="KALTEX"/>
    <s v="PT-0262"/>
    <s v="LESS STONE MAX"/>
    <x v="3"/>
    <x v="1"/>
    <n v="12.5"/>
    <s v="PROSPECTO"/>
    <n v="0"/>
    <n v="0"/>
    <n v="0"/>
  </r>
  <r>
    <n v="596"/>
    <n v="124"/>
    <x v="2"/>
    <n v="55"/>
    <s v="MANFACTURERA LEE DE MEXICO"/>
    <s v="MP-0249"/>
    <s v="BIOREMOVE COD SF"/>
    <x v="4"/>
    <x v="1"/>
    <n v="463.5"/>
    <s v="PRESUPUESTO"/>
    <n v="0"/>
    <n v="0"/>
    <n v="0"/>
  </r>
  <r>
    <n v="597"/>
    <n v="125"/>
    <x v="2"/>
    <n v="409"/>
    <s v="INGENIERO FRANCISCO QUINZAÑOS Y CIA"/>
    <s v="MP-0194"/>
    <s v="DRAIN &amp; TRAP 700"/>
    <x v="4"/>
    <x v="1"/>
    <n v="824"/>
    <s v="PRESUPUESTO"/>
    <n v="1"/>
    <n v="824"/>
    <n v="824"/>
  </r>
  <r>
    <n v="598"/>
    <n v="126"/>
    <x v="2"/>
    <n v="409"/>
    <s v="INGENIERO FRANCISCO QUINZAÑOS Y CIA"/>
    <s v="MP-0174"/>
    <s v="ODOR CAP 5115"/>
    <x v="4"/>
    <x v="1"/>
    <n v="118.45"/>
    <s v="PRESUPUESTO"/>
    <n v="4"/>
    <n v="118.45"/>
    <n v="473.8"/>
  </r>
  <r>
    <n v="599"/>
    <n v="127"/>
    <x v="2"/>
    <n v="451"/>
    <s v="MEZCALES CASA ARMANDO "/>
    <s v="MP-0174"/>
    <s v="ODOR CAP 5115"/>
    <x v="4"/>
    <x v="1"/>
    <n v="118.45"/>
    <s v="PRESUPUESTO"/>
    <n v="0"/>
    <n v="0"/>
    <n v="0"/>
  </r>
  <r>
    <n v="600"/>
    <n v="128"/>
    <x v="2"/>
    <n v="411"/>
    <s v="TECNOLOGIA AMBIENTAL Y COMERCIAL"/>
    <s v="MP-0194"/>
    <s v="DRAIN &amp; TRAP 700"/>
    <x v="4"/>
    <x v="1"/>
    <n v="824"/>
    <s v="PRESUPUESTO"/>
    <n v="0"/>
    <n v="0"/>
    <n v="0"/>
  </r>
  <r>
    <n v="601"/>
    <n v="129"/>
    <x v="2"/>
    <n v="55"/>
    <s v="DISTRIBUIDORA DE TEXTILES AVANTE"/>
    <s v="MP-0226"/>
    <s v="BIOREMOVE COD"/>
    <x v="4"/>
    <x v="1"/>
    <n v="37.5"/>
    <s v="PRESUPUESTO"/>
    <n v="10"/>
    <n v="37.5"/>
    <n v="375"/>
  </r>
  <r>
    <n v="602"/>
    <n v="130"/>
    <x v="2"/>
    <n v="0"/>
    <s v="NUPLEN"/>
    <s v="MP-0194"/>
    <s v="NUP A (Alcalase)"/>
    <x v="6"/>
    <x v="1"/>
    <n v="25"/>
    <s v="PRESUPUESTO"/>
    <n v="0"/>
    <n v="0"/>
    <n v="0"/>
  </r>
  <r>
    <n v="603"/>
    <n v="131"/>
    <x v="2"/>
    <n v="451"/>
    <s v="MEZCALES CASA ARMANDO "/>
    <n v="0"/>
    <s v="BIOZYME PROOF A"/>
    <x v="6"/>
    <x v="1"/>
    <n v="120"/>
    <s v="PROSPECTO"/>
    <n v="0"/>
    <n v="0"/>
    <n v="0"/>
  </r>
  <r>
    <n v="604"/>
    <n v="132"/>
    <x v="2"/>
    <n v="0"/>
    <s v="GUAJARDO"/>
    <n v="0"/>
    <s v="ARNET 100"/>
    <x v="6"/>
    <x v="1"/>
    <n v="18"/>
    <s v="PROSPECTO"/>
    <n v="0"/>
    <n v="0"/>
    <n v="0"/>
  </r>
  <r>
    <n v="605"/>
    <n v="133"/>
    <x v="2"/>
    <n v="0"/>
    <s v="PILGRIMS"/>
    <s v="RE-0044"/>
    <s v="ARNET 100"/>
    <x v="6"/>
    <x v="1"/>
    <n v="18"/>
    <s v="PROSPECTO"/>
    <n v="0"/>
    <n v="0"/>
    <n v="0"/>
  </r>
  <r>
    <n v="606"/>
    <n v="134"/>
    <x v="2"/>
    <n v="539"/>
    <s v="PATSA"/>
    <s v="RE-0044"/>
    <s v="ARNET 100"/>
    <x v="6"/>
    <x v="1"/>
    <n v="18"/>
    <s v="PROSPECTO"/>
    <n v="0"/>
    <n v="0"/>
    <n v="0"/>
  </r>
  <r>
    <n v="607"/>
    <n v="135"/>
    <x v="2"/>
    <n v="89"/>
    <s v="KERRY INGREDIENTS DE MEXICO SA DE CV"/>
    <s v="PT-0003"/>
    <s v="BIOALFAZYME 4000"/>
    <x v="5"/>
    <x v="2"/>
    <n v="82.5"/>
    <s v="PRESUPUESTO"/>
    <n v="20"/>
    <n v="82.5"/>
    <n v="1650"/>
  </r>
  <r>
    <n v="608"/>
    <n v="136"/>
    <x v="2"/>
    <n v="89"/>
    <s v="KERRY INGREDIENTS DE MEXICO SA DE CV"/>
    <s v="RE-0011"/>
    <s v="BIOHEMIZYME PANZ"/>
    <x v="5"/>
    <x v="2"/>
    <n v="62.5"/>
    <s v="PRESUPUESTO"/>
    <n v="0"/>
    <n v="0"/>
    <n v="0"/>
  </r>
  <r>
    <n v="609"/>
    <n v="137"/>
    <x v="2"/>
    <n v="89"/>
    <s v="KERRY INGREDIENTS DE MEXICO SA DE CV"/>
    <n v="17"/>
    <s v="AMILSOFT 1500"/>
    <x v="5"/>
    <x v="2"/>
    <n v="84.5"/>
    <s v="PRESUPUESTO "/>
    <n v="20"/>
    <n v="84.5"/>
    <n v="1690"/>
  </r>
  <r>
    <n v="610"/>
    <n v="138"/>
    <x v="2"/>
    <n v="306"/>
    <s v="GRIFFITH FOODS SA DE CV"/>
    <s v="RE-0011"/>
    <s v="BIOHEMIZYME PANZ"/>
    <x v="5"/>
    <x v="2"/>
    <n v="58.5"/>
    <s v="PRESUPUESTO"/>
    <n v="0"/>
    <n v="0"/>
    <n v="0"/>
  </r>
  <r>
    <n v="611"/>
    <n v="139"/>
    <x v="2"/>
    <n v="306"/>
    <s v="GRIFFITH FOODS SA DE CV"/>
    <s v="PT-0057"/>
    <s v="ZYMASE S800"/>
    <x v="5"/>
    <x v="2"/>
    <n v="5.5"/>
    <s v="PRESUPUESTO"/>
    <n v="0"/>
    <n v="0"/>
    <n v="0"/>
  </r>
  <r>
    <n v="612"/>
    <n v="140"/>
    <x v="2"/>
    <n v="107"/>
    <s v="PABLO IGNACIO MICHEL ONTIVEROS"/>
    <s v="PT-0003"/>
    <s v="BIOALFAZYME 4000"/>
    <x v="5"/>
    <x v="2"/>
    <n v="73.599999999999994"/>
    <s v="PRESUPUESTO"/>
    <n v="0"/>
    <n v="0"/>
    <n v="0"/>
  </r>
  <r>
    <n v="613"/>
    <n v="141"/>
    <x v="2"/>
    <n v="403"/>
    <s v="TECNOLOGIA EN INGREDIENTES ALIMENTICIOS "/>
    <n v="17"/>
    <s v="AMILSOFT 1500"/>
    <x v="5"/>
    <x v="2"/>
    <n v="82.5"/>
    <s v="PRESUPUESTO "/>
    <n v="100"/>
    <n v="82.5"/>
    <n v="8250"/>
  </r>
  <r>
    <n v="614"/>
    <n v="142"/>
    <x v="2"/>
    <n v="104"/>
    <s v="MEJORPLUS SA DE CV"/>
    <s v="RE-0011"/>
    <s v="BIOALFAZYME 4000"/>
    <x v="5"/>
    <x v="2"/>
    <n v="81.5"/>
    <s v="PRESUPUESTO"/>
    <n v="0"/>
    <n v="0"/>
    <n v="0"/>
  </r>
  <r>
    <n v="615"/>
    <n v="143"/>
    <x v="2"/>
    <n v="104"/>
    <s v="MEJORPLUS SA DE CV"/>
    <s v="RE021"/>
    <s v="BIOLIP F"/>
    <x v="5"/>
    <x v="2"/>
    <n v="245"/>
    <s v="PRESUPUESTO "/>
    <n v="20"/>
    <n v="245"/>
    <n v="4900"/>
  </r>
  <r>
    <n v="616"/>
    <n v="144"/>
    <x v="2"/>
    <n v="104"/>
    <s v="MEJORPLUS SA DE CV"/>
    <s v="RE-0021"/>
    <s v="BIOLIP 50 BG"/>
    <x v="5"/>
    <x v="2"/>
    <n v="113"/>
    <s v="PRESUPUESTO"/>
    <n v="0"/>
    <n v="0"/>
    <n v="0"/>
  </r>
  <r>
    <n v="617"/>
    <n v="145"/>
    <x v="2"/>
    <n v="104"/>
    <s v="MEJORPLUS SA DE CV"/>
    <s v="RE-0022"/>
    <s v="BIOLIP EXTRA"/>
    <x v="5"/>
    <x v="2"/>
    <n v="201"/>
    <s v="PRESUPUESTO"/>
    <n v="0"/>
    <n v="0"/>
    <n v="0"/>
  </r>
  <r>
    <n v="618"/>
    <n v="146"/>
    <x v="2"/>
    <n v="440"/>
    <s v="MEJORPLUS SA DE CV"/>
    <n v="17"/>
    <s v="AMILSOFT 1500"/>
    <x v="5"/>
    <x v="2"/>
    <n v="85"/>
    <s v="PRESUPUESTO"/>
    <n v="0"/>
    <n v="0"/>
    <n v="0"/>
  </r>
  <r>
    <n v="619"/>
    <n v="147"/>
    <x v="2"/>
    <n v="104"/>
    <s v="MEJORPLUS SA DE CV"/>
    <s v="RE-0012"/>
    <s v="BIOHEMIZYME PANZ"/>
    <x v="5"/>
    <x v="2"/>
    <n v="60.5"/>
    <s v="PRESUPUESTO"/>
    <n v="40"/>
    <n v="60.5"/>
    <n v="2420"/>
  </r>
  <r>
    <n v="620"/>
    <n v="148"/>
    <x v="2"/>
    <n v="440"/>
    <s v="BIMBO"/>
    <s v="PT-109"/>
    <s v="SUPER SOFTA ABBG "/>
    <x v="5"/>
    <x v="2"/>
    <n v="21.9"/>
    <s v="PRESUPUESTO "/>
    <n v="100"/>
    <n v="21.9"/>
    <n v="2190"/>
  </r>
  <r>
    <n v="621"/>
    <n v="149"/>
    <x v="2"/>
    <n v="130"/>
    <s v="PRODUCTOS PERLA, SA DE CV"/>
    <n v="134"/>
    <s v="BIOZYME 187 XB"/>
    <x v="5"/>
    <x v="2"/>
    <n v="9.5"/>
    <s v="PRESUPUESTO"/>
    <n v="100"/>
    <n v="9.5"/>
    <n v="950"/>
  </r>
  <r>
    <n v="622"/>
    <n v="150"/>
    <x v="2"/>
    <n v="130"/>
    <s v="PRODUCTOS PERLA, SA DE CV"/>
    <s v="PT-0078"/>
    <s v="FERMZYME"/>
    <x v="5"/>
    <x v="2"/>
    <n v="24"/>
    <s v="PRESUPUESTO"/>
    <n v="0"/>
    <n v="0"/>
    <n v="0"/>
  </r>
  <r>
    <n v="623"/>
    <n v="151"/>
    <x v="2"/>
    <n v="174"/>
    <s v="GRUPO INDUSTRIAL CUADRITOS BIOTEK SA DE CV"/>
    <s v="PT-0177"/>
    <s v="BIOAMIL SUPER"/>
    <x v="5"/>
    <x v="2"/>
    <n v="20.5"/>
    <s v="PRESUPUESTO"/>
    <n v="100"/>
    <n v="20.5"/>
    <n v="2050"/>
  </r>
  <r>
    <n v="624"/>
    <n v="152"/>
    <x v="2"/>
    <s v="S/C"/>
    <s v="LA MODERNA USA"/>
    <s v="PENDIENTE"/>
    <s v="FORTEZYME ND"/>
    <x v="5"/>
    <x v="2"/>
    <n v="200"/>
    <s v="PROSPECTO"/>
    <n v="0"/>
    <n v="0"/>
    <n v="0"/>
  </r>
  <r>
    <n v="625"/>
    <n v="153"/>
    <x v="2"/>
    <s v="S/C"/>
    <s v="TOKS"/>
    <s v="PT-0278"/>
    <s v="STREN FZN 100"/>
    <x v="5"/>
    <x v="2"/>
    <n v="32"/>
    <s v="PROSPECTO"/>
    <n v="0"/>
    <n v="0"/>
    <n v="0"/>
  </r>
  <r>
    <n v="626"/>
    <n v="154"/>
    <x v="2"/>
    <n v="89"/>
    <s v="KERRY INGREDIENTS DE MEXICO SA DE CV"/>
    <n v="202"/>
    <s v="FLAVOURZYME 500 MG"/>
    <x v="6"/>
    <x v="2"/>
    <n v="95"/>
    <s v="PRESUPUESTO"/>
    <n v="0"/>
    <n v="0"/>
    <n v="0"/>
  </r>
  <r>
    <n v="627"/>
    <n v="155"/>
    <x v="2"/>
    <n v="89"/>
    <s v="KERRY INGREDIENTS DE MEXICO SA DE CV"/>
    <n v="258"/>
    <s v="NEUTRASE 1.5 MG"/>
    <x v="6"/>
    <x v="2"/>
    <n v="86.52"/>
    <s v="PRESUPUESTO"/>
    <n v="0"/>
    <n v="0"/>
    <n v="0"/>
  </r>
  <r>
    <n v="628"/>
    <n v="156"/>
    <x v="2"/>
    <n v="89"/>
    <s v="KERRY INGREDIENTS DE MEXICO SA DE CV"/>
    <s v="MP-0001"/>
    <s v="PALATASE "/>
    <x v="6"/>
    <x v="2"/>
    <n v="952"/>
    <s v="PRESUPUESTO"/>
    <n v="0"/>
    <n v="0"/>
    <n v="0"/>
  </r>
  <r>
    <n v="629"/>
    <n v="157"/>
    <x v="2"/>
    <n v="456"/>
    <s v="PROTEINAS MARINAS Y HARINAS DE SINALOA "/>
    <s v="PT-0125"/>
    <s v="BIOALCA PLUS "/>
    <x v="6"/>
    <x v="2"/>
    <n v="19"/>
    <s v="PRESUPUESTO "/>
    <n v="0"/>
    <n v="0"/>
    <n v="0"/>
  </r>
  <r>
    <n v="630"/>
    <n v="158"/>
    <x v="2"/>
    <n v="482"/>
    <s v="PRODUCTOS LACTEOS LA PROVIDENCIA "/>
    <n v="258"/>
    <s v="NEUTRASE 1.5 MG"/>
    <x v="6"/>
    <x v="2"/>
    <n v="101.8"/>
    <s v="PRESUPUESTO"/>
    <n v="40"/>
    <n v="101.8"/>
    <n v="4072"/>
  </r>
  <r>
    <n v="631"/>
    <n v="159"/>
    <x v="2"/>
    <n v="531"/>
    <s v="PODER ORGANICO MCH "/>
    <s v="RE-0037"/>
    <s v="ALCALASE 2.5 L"/>
    <x v="6"/>
    <x v="2"/>
    <n v="34.700000000000003"/>
    <s v="PRESUPUESTO "/>
    <n v="50"/>
    <n v="34.700000000000003"/>
    <n v="1735.0000000000002"/>
  </r>
  <r>
    <n v="632"/>
    <n v="160"/>
    <x v="2"/>
    <s v="S/C"/>
    <s v="AGROMIT"/>
    <s v="PENDIENTE"/>
    <s v="HPRO-1200"/>
    <x v="6"/>
    <x v="2"/>
    <n v="30"/>
    <s v="PROSPECTO "/>
    <n v="0"/>
    <n v="0"/>
    <n v="0"/>
  </r>
  <r>
    <n v="633"/>
    <n v="161"/>
    <x v="2"/>
    <s v="S/C"/>
    <s v="KOFANOR "/>
    <s v="PENDIENTE"/>
    <s v="HPRO-1200"/>
    <x v="6"/>
    <x v="2"/>
    <n v="30"/>
    <s v="PROSPECTO "/>
    <n v="0"/>
    <n v="0"/>
    <n v="0"/>
  </r>
  <r>
    <n v="634"/>
    <n v="162"/>
    <x v="2"/>
    <s v="S/C"/>
    <s v="SU POLLO"/>
    <s v="PENDIENTE"/>
    <s v="HPRO-1200"/>
    <x v="6"/>
    <x v="2"/>
    <n v="30"/>
    <s v="PROSPECTO "/>
    <n v="0"/>
    <n v="0"/>
    <n v="0"/>
  </r>
  <r>
    <n v="635"/>
    <n v="163"/>
    <x v="2"/>
    <s v="S/C"/>
    <s v="INDUSTRIAS FARINA "/>
    <s v="PT-0175"/>
    <s v="BIOALCA PLUS "/>
    <x v="6"/>
    <x v="2"/>
    <n v="23"/>
    <s v="PROSPECTO"/>
    <n v="0"/>
    <n v="0"/>
    <n v="0"/>
  </r>
  <r>
    <n v="636"/>
    <n v="164"/>
    <x v="2"/>
    <s v="S/C"/>
    <s v="CASA CENTINELA "/>
    <s v="PENDIENTE"/>
    <s v="BIOZYME PROOF A"/>
    <x v="6"/>
    <x v="2"/>
    <n v="100"/>
    <s v="PROSPECTO "/>
    <n v="0"/>
    <n v="0"/>
    <n v="0"/>
  </r>
  <r>
    <n v="637"/>
    <n v="165"/>
    <x v="2"/>
    <s v="S/C"/>
    <s v="TEQUILA GALINDO "/>
    <s v="PENDIENTE"/>
    <s v="BIOZYME PROOF A"/>
    <x v="6"/>
    <x v="2"/>
    <n v="120"/>
    <s v="PROSPECTO "/>
    <n v="0"/>
    <n v="0"/>
    <n v="0"/>
  </r>
  <r>
    <n v="638"/>
    <n v="166"/>
    <x v="2"/>
    <s v="S/C"/>
    <s v="LA MADRILEÑA "/>
    <s v="PENDIENTE"/>
    <s v="BIOZYME PROOF A"/>
    <x v="6"/>
    <x v="2"/>
    <n v="120"/>
    <s v="PROSPECTO"/>
    <n v="0"/>
    <n v="0"/>
    <n v="0"/>
  </r>
  <r>
    <n v="639"/>
    <n v="167"/>
    <x v="2"/>
    <s v="S/C"/>
    <s v="TEQUILA ARTESANAL DE LOS ALTOS DE JALISCO"/>
    <s v="PENDIENTE"/>
    <s v="BIOZYME  J"/>
    <x v="6"/>
    <x v="2"/>
    <n v="70"/>
    <s v="PROSPECTO"/>
    <n v="0"/>
    <n v="0"/>
    <n v="0"/>
  </r>
  <r>
    <n v="640"/>
    <n v="168"/>
    <x v="2"/>
    <n v="89"/>
    <s v="KERRY INGREDIENTS DE MEXICO SA DE CV"/>
    <s v="MP-0226"/>
    <s v="BIOREMOVE COD"/>
    <x v="4"/>
    <x v="2"/>
    <n v="494.5"/>
    <s v="PRESUPUESTO"/>
    <n v="0"/>
    <n v="0"/>
    <n v="0"/>
  </r>
  <r>
    <n v="641"/>
    <n v="169"/>
    <x v="2"/>
    <n v="491"/>
    <s v="BACHOCO"/>
    <s v="MP-0226"/>
    <s v="BIOREMOVE COD"/>
    <x v="4"/>
    <x v="2"/>
    <n v="494.5"/>
    <s v="PRESUPUESTO"/>
    <n v="0"/>
    <n v="0"/>
    <n v="0"/>
  </r>
  <r>
    <n v="642"/>
    <n v="170"/>
    <x v="2"/>
    <n v="491"/>
    <s v="BACHOCO"/>
    <s v="MP-0227"/>
    <s v="BIOREMOVE FOD BOOST"/>
    <x v="4"/>
    <x v="2"/>
    <n v="397"/>
    <s v="PRESUPUESTO "/>
    <n v="0"/>
    <n v="0"/>
    <n v="0"/>
  </r>
  <r>
    <n v="643"/>
    <n v="171"/>
    <x v="2"/>
    <s v="S/C"/>
    <s v="BACHOCO CULIACAN "/>
    <s v="MP-0227"/>
    <s v="BIOREMOVE FOD BOOST"/>
    <x v="4"/>
    <x v="2"/>
    <n v="397"/>
    <s v="PROSPECTO "/>
    <n v="0"/>
    <n v="0"/>
    <n v="0"/>
  </r>
  <r>
    <n v="644"/>
    <n v="172"/>
    <x v="2"/>
    <s v="S/C"/>
    <s v="BACHOCO CULIACAN "/>
    <s v="MP-0226"/>
    <s v="BIORMOVE COD"/>
    <x v="4"/>
    <x v="2"/>
    <n v="494.5"/>
    <s v="PROSPECTO "/>
    <n v="0"/>
    <n v="0"/>
    <n v="0"/>
  </r>
  <r>
    <n v="645"/>
    <n v="173"/>
    <x v="2"/>
    <s v="S/C"/>
    <s v="BACHOCO HERMOSILLO "/>
    <s v="MP-0227"/>
    <s v="BIOREMOVE FOD BOOST"/>
    <x v="4"/>
    <x v="2"/>
    <n v="397"/>
    <s v="PROSPECTO "/>
    <n v="0"/>
    <n v="0"/>
    <n v="0"/>
  </r>
  <r>
    <n v="646"/>
    <n v="174"/>
    <x v="2"/>
    <s v="S/C"/>
    <s v="BACHOCO HERMOSILLO "/>
    <s v="MP-0226"/>
    <s v="BIOREMOVE COD"/>
    <x v="4"/>
    <x v="2"/>
    <n v="494.5"/>
    <s v="PROSPECTO "/>
    <n v="0"/>
    <n v="0"/>
    <n v="0"/>
  </r>
  <r>
    <n v="647"/>
    <n v="175"/>
    <x v="2"/>
    <n v="67"/>
    <s v="GELITA MEXICO S DE RL DE CV"/>
    <s v="CON-0010"/>
    <s v="BIOREMOVE AM"/>
    <x v="4"/>
    <x v="3"/>
    <n v="177"/>
    <s v="PRESUPUESTO"/>
    <n v="0"/>
    <n v="0"/>
    <n v="0"/>
  </r>
  <r>
    <n v="648"/>
    <n v="176"/>
    <x v="2"/>
    <n v="177"/>
    <s v="COLOIDALES DUCHE SA DE CV"/>
    <s v="MP-0311"/>
    <s v="GREASE &amp; ODOR CONTROL"/>
    <x v="4"/>
    <x v="3"/>
    <n v="750"/>
    <s v="PROSPECTO"/>
    <n v="0"/>
    <n v="0"/>
    <n v="0"/>
  </r>
  <r>
    <n v="649"/>
    <n v="177"/>
    <x v="2"/>
    <n v="380"/>
    <s v="AMINOVUS BIOTEC"/>
    <n v="202"/>
    <s v="FLAVOURZYME 500 MG"/>
    <x v="6"/>
    <x v="3"/>
    <n v="92.7"/>
    <s v="PRESUPUESTO"/>
    <n v="0"/>
    <n v="0"/>
    <n v="0"/>
  </r>
  <r>
    <n v="650"/>
    <n v="178"/>
    <x v="2"/>
    <n v="15"/>
    <s v="AVIGM SA DE CV"/>
    <n v="212"/>
    <s v="GLUZYME MONO 10000"/>
    <x v="6"/>
    <x v="3"/>
    <n v="201.58"/>
    <s v="PRESUPUESTO"/>
    <n v="20"/>
    <n v="201.58"/>
    <n v="4031.6000000000004"/>
  </r>
  <r>
    <n v="651"/>
    <n v="179"/>
    <x v="2"/>
    <n v="22"/>
    <s v="BIOTECNICA INTERNACIONAL SA DE CV"/>
    <s v="RE-0037"/>
    <s v="ALCALASE  2.5 L "/>
    <x v="6"/>
    <x v="3"/>
    <n v="33.020000000000003"/>
    <s v="PRESUPUESTO"/>
    <n v="0"/>
    <n v="0"/>
    <n v="0"/>
  </r>
  <r>
    <n v="652"/>
    <n v="180"/>
    <x v="2"/>
    <n v="67"/>
    <s v="GELITA MEXICO S DE RL DE CV"/>
    <s v="PT-0267"/>
    <s v="LIM-CIP 1000"/>
    <x v="6"/>
    <x v="3"/>
    <n v="46.82"/>
    <s v="PRESUPUESTO"/>
    <n v="0"/>
    <n v="0"/>
    <n v="0"/>
  </r>
  <r>
    <n v="653"/>
    <n v="181"/>
    <x v="2"/>
    <n v="492"/>
    <s v="INDUSTRIAS BARDA "/>
    <s v="PT-0175"/>
    <s v="BIOALCA PLUS "/>
    <x v="6"/>
    <x v="3"/>
    <n v="25"/>
    <s v="PRESUPUESTO"/>
    <n v="100"/>
    <n v="25"/>
    <n v="2500"/>
  </r>
  <r>
    <n v="654"/>
    <n v="182"/>
    <x v="2"/>
    <n v="465"/>
    <s v="MICROALGAS OLEAS DE MEXICO"/>
    <s v="PT-0249"/>
    <s v="BIOZYME HYDROPOL PP-B"/>
    <x v="6"/>
    <x v="3"/>
    <n v="25"/>
    <s v="PRESUPUESTO"/>
    <n v="0"/>
    <n v="0"/>
    <n v="0"/>
  </r>
  <r>
    <n v="655"/>
    <n v="183"/>
    <x v="2"/>
    <n v="465"/>
    <s v="MICROALGAS OLEAS DE MEXICO"/>
    <n v="202"/>
    <s v="FLAVOURZYME 500 MG"/>
    <x v="6"/>
    <x v="3"/>
    <n v="95"/>
    <s v="PRESUPUESTO"/>
    <n v="0"/>
    <n v="0"/>
    <n v="0"/>
  </r>
  <r>
    <n v="656"/>
    <n v="184"/>
    <x v="2"/>
    <n v="382"/>
    <s v="PC BIOLOGICS, S. A. DE C. V."/>
    <s v="CON-0010"/>
    <s v="ALCALASE  2.5 L "/>
    <x v="6"/>
    <x v="3"/>
    <n v="31.83"/>
    <s v="PRESUPUESTO"/>
    <n v="1000"/>
    <n v="31.83"/>
    <n v="31830"/>
  </r>
  <r>
    <n v="657"/>
    <n v="185"/>
    <x v="2"/>
    <n v="400"/>
    <s v="PLASSET INGREDIENTS  "/>
    <n v="283"/>
    <s v="N37071"/>
    <x v="6"/>
    <x v="3"/>
    <n v="77.25"/>
    <s v="PRESUPUESTO"/>
    <n v="0"/>
    <n v="0"/>
    <n v="0"/>
  </r>
  <r>
    <n v="658"/>
    <n v="186"/>
    <x v="2"/>
    <n v="252"/>
    <s v="QUESERIA DOS LAGUNAS, SPR DE R.L. DE C.V."/>
    <n v="202"/>
    <s v="FLAVOURZYME 500 MG"/>
    <x v="6"/>
    <x v="3"/>
    <n v="99.91"/>
    <s v="PRESUPUESTO"/>
    <n v="0"/>
    <n v="0"/>
    <n v="0"/>
  </r>
  <r>
    <n v="659"/>
    <n v="187"/>
    <x v="2"/>
    <n v="484"/>
    <s v="SERCONOMAR"/>
    <s v="PT-0175"/>
    <s v="BIOALCA PLUS "/>
    <x v="6"/>
    <x v="3"/>
    <n v="23.78"/>
    <s v="PRESUPUESTO"/>
    <n v="50"/>
    <n v="23.78"/>
    <n v="1189"/>
  </r>
  <r>
    <n v="660"/>
    <n v="188"/>
    <x v="2"/>
    <n v="349"/>
    <s v="VILLA VERDE AGRICOLA MEXICANA, S.A. DE C.V."/>
    <s v="RE-0049"/>
    <s v="FRIMEX 1000"/>
    <x v="6"/>
    <x v="3"/>
    <n v="40"/>
    <s v="PRESUPUESTO"/>
    <n v="50"/>
    <n v="40"/>
    <n v="2000"/>
  </r>
  <r>
    <n v="661"/>
    <n v="189"/>
    <x v="2"/>
    <n v="471"/>
    <s v="ALIMENTINNA"/>
    <s v="PT-0274"/>
    <s v="FLAVOR AM-050"/>
    <x v="6"/>
    <x v="3"/>
    <n v="104"/>
    <s v="PRESUPUESTO"/>
    <n v="0"/>
    <n v="0"/>
    <n v="0"/>
  </r>
  <r>
    <n v="662"/>
    <n v="190"/>
    <x v="2"/>
    <n v="471"/>
    <s v="ALIMENTINNA"/>
    <s v="MP-0001"/>
    <s v="PALATASE 2000 L "/>
    <x v="6"/>
    <x v="3"/>
    <n v="982.31"/>
    <s v="PRESUPUESTO "/>
    <n v="5"/>
    <n v="982.30999999999983"/>
    <n v="4911.5499999999993"/>
  </r>
  <r>
    <n v="663"/>
    <n v="191"/>
    <x v="2"/>
    <n v="177"/>
    <s v="COLOIDALES DUCHE SA DE CV"/>
    <s v="PT-0157"/>
    <s v="BIOALCA 2.5 (ALCLASE.25 L)"/>
    <x v="6"/>
    <x v="3"/>
    <n v="19"/>
    <s v="PRESUPUESTO "/>
    <n v="1000"/>
    <n v="19"/>
    <n v="19000"/>
  </r>
  <r>
    <n v="664"/>
    <n v="192"/>
    <x v="2"/>
    <n v="239"/>
    <s v="PROTEINAS NATURALES, S.A."/>
    <n v="10"/>
    <s v="ALCALASE 2.5 L "/>
    <x v="6"/>
    <x v="3"/>
    <n v="25.65"/>
    <s v="PRESUPUESTO "/>
    <n v="200"/>
    <n v="25.65"/>
    <n v="5130"/>
  </r>
  <r>
    <n v="665"/>
    <n v="193"/>
    <x v="2"/>
    <n v="423"/>
    <s v="VISCERAS SELECTAS DEL BAJIO "/>
    <s v="PT-0270"/>
    <s v="HPR-1000"/>
    <x v="6"/>
    <x v="3"/>
    <n v="21.74"/>
    <s v="PRESUPUESTO "/>
    <n v="2000"/>
    <n v="21.74"/>
    <n v="43480"/>
  </r>
  <r>
    <n v="666"/>
    <n v="194"/>
    <x v="2"/>
    <n v="507"/>
    <s v="SENSIENT FLAVORS MEXICO"/>
    <s v="PT-0274"/>
    <s v="FLAVOR AM-050"/>
    <x v="6"/>
    <x v="3"/>
    <n v="99.1"/>
    <s v="PROSPECTO"/>
    <n v="0"/>
    <n v="0"/>
    <n v="0"/>
  </r>
  <r>
    <n v="667"/>
    <n v="195"/>
    <x v="2"/>
    <n v="0"/>
    <s v="MAZ INDUSTRIAL "/>
    <n v="0"/>
    <n v="0"/>
    <x v="6"/>
    <x v="3"/>
    <n v="16"/>
    <s v="PROSPECTO"/>
    <n v="700"/>
    <n v="16"/>
    <n v="11200"/>
  </r>
  <r>
    <n v="668"/>
    <n v="196"/>
    <x v="2"/>
    <n v="471"/>
    <s v="ALIMENTINNA"/>
    <n v="202"/>
    <s v="FLAVOURZYME 500 MG"/>
    <x v="6"/>
    <x v="3"/>
    <n v="107"/>
    <s v="PROSPECTO "/>
    <n v="0"/>
    <n v="0"/>
    <n v="0"/>
  </r>
  <r>
    <n v="669"/>
    <n v="197"/>
    <x v="2"/>
    <n v="177"/>
    <s v="COLOIDALES DUCHE SA DE CV"/>
    <n v="366"/>
    <s v="CATAZYME 25 L"/>
    <x v="6"/>
    <x v="3"/>
    <n v="81.12"/>
    <s v="PROSPECTO "/>
    <n v="0"/>
    <n v="0"/>
    <n v="0"/>
  </r>
  <r>
    <n v="670"/>
    <n v="198"/>
    <x v="2"/>
    <n v="469"/>
    <s v="PACIFICO INDUSTRIAL "/>
    <s v="PT-0175"/>
    <s v="BIOALCA PLUS "/>
    <x v="6"/>
    <x v="3"/>
    <n v="23.68"/>
    <s v="PROSPECTO "/>
    <n v="0"/>
    <n v="0"/>
    <n v="0"/>
  </r>
  <r>
    <n v="671"/>
    <n v="199"/>
    <x v="2"/>
    <n v="0"/>
    <s v="TEQUILA CORRALEJO "/>
    <n v="0"/>
    <s v="BIOZYME PROOF A"/>
    <x v="6"/>
    <x v="3"/>
    <n v="100"/>
    <s v="PROSPECTO "/>
    <n v="0"/>
    <n v="0"/>
    <n v="0"/>
  </r>
  <r>
    <n v="672"/>
    <n v="200"/>
    <x v="2"/>
    <n v="0"/>
    <s v="TEQUILA CORRALEJO "/>
    <n v="0"/>
    <s v="BIOZYME PROOF A"/>
    <x v="6"/>
    <x v="3"/>
    <n v="100"/>
    <s v="PROSPECTO "/>
    <n v="0"/>
    <n v="0"/>
    <n v="0"/>
  </r>
  <r>
    <n v="673"/>
    <n v="201"/>
    <x v="2"/>
    <n v="0"/>
    <s v="DESTILERIA SANTA LUCIA "/>
    <n v="0"/>
    <s v="BIOZYME PROOF A"/>
    <x v="6"/>
    <x v="3"/>
    <n v="90"/>
    <s v="PROSPECTO "/>
    <n v="0"/>
    <n v="0"/>
    <n v="0"/>
  </r>
  <r>
    <n v="674"/>
    <n v="202"/>
    <x v="2"/>
    <n v="11"/>
    <s v="ALIMENTOS PROFUSA "/>
    <n v="298"/>
    <s v="BIOAG 800 L (ATENUZYME PRO)"/>
    <x v="7"/>
    <x v="3"/>
    <n v="21.52"/>
    <s v="PRESUPUESTO"/>
    <n v="0"/>
    <n v="0"/>
    <n v="0"/>
  </r>
  <r>
    <n v="675"/>
    <n v="203"/>
    <x v="2"/>
    <n v="395"/>
    <s v="ALTECSA "/>
    <s v="MP-0146"/>
    <s v="PECTINEX ULTRA PULP"/>
    <x v="7"/>
    <x v="3"/>
    <n v="35.869999999999997"/>
    <s v="PRESUPUESTO"/>
    <n v="0"/>
    <n v="0"/>
    <n v="0"/>
  </r>
  <r>
    <n v="676"/>
    <n v="204"/>
    <x v="2"/>
    <n v="38"/>
    <s v="CITRICOS DE APATZINGAN SPR RL"/>
    <s v="MP-0146"/>
    <s v="PECTINEX ULTRA PULP"/>
    <x v="7"/>
    <x v="3"/>
    <n v="34.1"/>
    <s v="PRESUPUESTO"/>
    <n v="0"/>
    <n v="0"/>
    <n v="0"/>
  </r>
  <r>
    <n v="677"/>
    <n v="205"/>
    <x v="2"/>
    <n v="360"/>
    <s v="CITRICOS VEGA HERMANOS"/>
    <s v="MP-0146"/>
    <s v="PECTINEX ULTRA PULP"/>
    <x v="7"/>
    <x v="3"/>
    <n v="45.19"/>
    <s v="PRESUPUESTO"/>
    <n v="0"/>
    <n v="0"/>
    <n v="0"/>
  </r>
  <r>
    <n v="678"/>
    <n v="206"/>
    <x v="2"/>
    <n v="39"/>
    <s v="CITROJUGO SA DE CV"/>
    <s v="MP-0146"/>
    <s v="PECTINEX ULTRA PULP"/>
    <x v="7"/>
    <x v="3"/>
    <n v="33.950000000000003"/>
    <s v="PRESUPUESTO"/>
    <n v="0"/>
    <n v="0"/>
    <n v="0"/>
  </r>
  <r>
    <n v="679"/>
    <n v="207"/>
    <x v="2"/>
    <n v="40"/>
    <s v="CITROLIM SA DE CV"/>
    <n v="294"/>
    <s v="PECTINEX UF"/>
    <x v="7"/>
    <x v="3"/>
    <n v="37.1"/>
    <s v="PRESUPUESTO"/>
    <n v="18"/>
    <n v="37.1"/>
    <n v="667.80000000000007"/>
  </r>
  <r>
    <n v="680"/>
    <n v="208"/>
    <x v="2"/>
    <n v="40"/>
    <s v="CITROLIM SA DE CV"/>
    <s v="MP-0146"/>
    <s v="PECTINEX ULTRA PULP"/>
    <x v="7"/>
    <x v="3"/>
    <n v="33.94"/>
    <s v="PRESUPUESTO"/>
    <n v="90"/>
    <n v="33.94"/>
    <n v="3054.6"/>
  </r>
  <r>
    <n v="681"/>
    <n v="209"/>
    <x v="2"/>
    <n v="41"/>
    <s v="COMERCIALIZADORA EL ORO SA  DE CV"/>
    <s v="RE-0015"/>
    <s v="BIOAG800L (ATENUZME PRO)"/>
    <x v="7"/>
    <x v="3"/>
    <n v="20.76"/>
    <s v="PRESUPUESTO"/>
    <n v="0"/>
    <n v="0"/>
    <n v="0"/>
  </r>
  <r>
    <n v="682"/>
    <n v="210"/>
    <x v="2"/>
    <n v="41"/>
    <s v="COMERCIALIZADORA EL ORO SA  DE CV"/>
    <n v="294"/>
    <s v="PECTINEX UF"/>
    <x v="7"/>
    <x v="3"/>
    <n v="33.17"/>
    <s v="PRESUPUESTO"/>
    <n v="108"/>
    <n v="33.17"/>
    <n v="3582.36"/>
  </r>
  <r>
    <n v="683"/>
    <n v="211"/>
    <x v="2"/>
    <n v="41"/>
    <s v="COMERCIALIZADORA EL ORO SA  DE CV"/>
    <s v="PT-0050"/>
    <s v="PECTINEX ULTRA CLEAR"/>
    <x v="7"/>
    <x v="3"/>
    <n v="42.1"/>
    <s v="PRESUPUESTO"/>
    <n v="162"/>
    <n v="42.1"/>
    <n v="6820.2"/>
  </r>
  <r>
    <n v="684"/>
    <n v="212"/>
    <x v="2"/>
    <n v="41"/>
    <s v="COMERCIALIZADORA EL ORO SA  DE CV"/>
    <s v="MP-0146"/>
    <s v="PECTINEX ULTRA PULP"/>
    <x v="7"/>
    <x v="3"/>
    <n v="31.7"/>
    <s v="PRESUPUESTO"/>
    <n v="0"/>
    <n v="0"/>
    <n v="0"/>
  </r>
  <r>
    <n v="685"/>
    <n v="213"/>
    <x v="2"/>
    <n v="44"/>
    <s v="CONFRUTTA S.A."/>
    <s v="PT-0050"/>
    <s v="PECTINEX ULTRA CLEAR"/>
    <x v="7"/>
    <x v="3"/>
    <n v="39.880000000000003"/>
    <s v="PRESUPUESTO"/>
    <n v="0"/>
    <n v="0"/>
    <n v="0"/>
  </r>
  <r>
    <n v="686"/>
    <n v="214"/>
    <x v="2"/>
    <n v="44"/>
    <s v="CONFRUTTA S.A."/>
    <s v="RE-0015"/>
    <s v="BIOAG800L (ATENUZME PRO)"/>
    <x v="7"/>
    <x v="3"/>
    <n v="20.74"/>
    <s v="PRESUPUESTO"/>
    <n v="0"/>
    <n v="0"/>
    <n v="0"/>
  </r>
  <r>
    <n v="687"/>
    <n v="215"/>
    <x v="2"/>
    <n v="44"/>
    <s v="CONFRUTTA S.A."/>
    <s v="MP-0030"/>
    <s v="PECTINEX YIELDMASH EXTRA"/>
    <x v="7"/>
    <x v="3"/>
    <n v="25.87"/>
    <s v="PRESUPUESTO"/>
    <n v="0"/>
    <n v="0"/>
    <n v="0"/>
  </r>
  <r>
    <n v="688"/>
    <n v="216"/>
    <x v="2"/>
    <n v="346"/>
    <s v="EXAGROMERICA, S.C. DE R.L. DE C.V."/>
    <n v="298"/>
    <s v="PECTINEX ULTRA SPL"/>
    <x v="7"/>
    <x v="3"/>
    <n v="41.2"/>
    <s v="PRESUPUESTO"/>
    <n v="0"/>
    <n v="0"/>
    <n v="0"/>
  </r>
  <r>
    <n v="689"/>
    <n v="217"/>
    <x v="2"/>
    <n v="434"/>
    <s v="FRUTAS LIMONES Y SUS DERIVADOS "/>
    <s v="MP-0146"/>
    <s v="PECTINEX ULTRA PULP"/>
    <x v="7"/>
    <x v="3"/>
    <n v="43.43"/>
    <s v="PRESUPUESTO"/>
    <n v="0"/>
    <n v="0"/>
    <n v="0"/>
  </r>
  <r>
    <n v="690"/>
    <n v="218"/>
    <x v="2"/>
    <n v="383"/>
    <s v="GRUPO AGROINDUSTRIAL POMET"/>
    <s v="PT-0050"/>
    <s v="PECTINEX ULTRA CLEAR"/>
    <x v="7"/>
    <x v="3"/>
    <n v="42.33"/>
    <s v="PRESUPUESTO"/>
    <n v="0"/>
    <n v="0"/>
    <n v="0"/>
  </r>
  <r>
    <n v="691"/>
    <n v="219"/>
    <x v="2"/>
    <n v="383"/>
    <s v="GRUPO AGROINDUSTRIAL POMET"/>
    <s v="RE-0015"/>
    <s v="BIOAG800L (ATENUZME PRO)"/>
    <x v="7"/>
    <x v="3"/>
    <n v="20.88"/>
    <s v="PRESUPUESTO"/>
    <n v="0"/>
    <n v="0"/>
    <n v="0"/>
  </r>
  <r>
    <n v="692"/>
    <n v="220"/>
    <x v="2"/>
    <n v="383"/>
    <s v="GRUPO AGROINDUSTRIAL POMET"/>
    <n v="294"/>
    <s v="PECTINEX UF"/>
    <x v="7"/>
    <x v="3"/>
    <n v="37.9"/>
    <s v="PRESUPUESTO"/>
    <n v="0"/>
    <n v="0"/>
    <n v="0"/>
  </r>
  <r>
    <n v="693"/>
    <n v="221"/>
    <x v="2"/>
    <n v="383"/>
    <s v="GRUPO AGROINDUSTRIAL POMET"/>
    <s v="MP-0146"/>
    <s v="PECTINEX ULTRA PULP"/>
    <x v="7"/>
    <x v="3"/>
    <n v="34.14"/>
    <s v="PRESUPUESTO"/>
    <n v="0"/>
    <n v="0"/>
    <n v="0"/>
  </r>
  <r>
    <n v="694"/>
    <n v="222"/>
    <x v="2"/>
    <n v="398"/>
    <s v="NICMA"/>
    <s v="MP-0234"/>
    <s v="PECTINEX ULTRA CLEAR"/>
    <x v="7"/>
    <x v="3"/>
    <n v="45.04"/>
    <s v="PRESUPUESTO"/>
    <n v="18"/>
    <n v="45.04"/>
    <n v="810.72"/>
  </r>
  <r>
    <n v="695"/>
    <n v="223"/>
    <x v="2"/>
    <n v="401"/>
    <s v="POCHTLAN SEED PRODUCTION SPR DE RL"/>
    <s v="PT-0049"/>
    <s v="ZYMEPECT 5000 XL (PECTINEX SMASH XXL)"/>
    <x v="7"/>
    <x v="3"/>
    <n v="51.4"/>
    <s v="PRESUPUESTO"/>
    <n v="0"/>
    <n v="0"/>
    <n v="0"/>
  </r>
  <r>
    <n v="696"/>
    <n v="224"/>
    <x v="2"/>
    <n v="390"/>
    <s v="PRODUCTORA DE ALIMENTOS MEXICANOS, S.A. DE C.V."/>
    <s v="MP-0147"/>
    <s v="PECTINEX ULTRA COLOR"/>
    <x v="7"/>
    <x v="3"/>
    <n v="35.340000000000003"/>
    <s v="PRESUPUESTO"/>
    <n v="90"/>
    <n v="35.340000000000003"/>
    <n v="3180.6000000000004"/>
  </r>
  <r>
    <n v="697"/>
    <n v="225"/>
    <x v="2"/>
    <n v="412"/>
    <s v="PRODUCTOS AGROINDUSTRIALES DE CHIHUAHUA, SPR DE RL DE CV"/>
    <s v="RE-0015"/>
    <s v="BIOAG800L (ATENUZME PRO)"/>
    <x v="7"/>
    <x v="3"/>
    <n v="21.43"/>
    <s v="PRESUPUESTO"/>
    <n v="0"/>
    <n v="0"/>
    <n v="0"/>
  </r>
  <r>
    <n v="698"/>
    <n v="226"/>
    <x v="2"/>
    <n v="412"/>
    <s v="PRODUCTOS AGROINDUSTRIALES DE CHIHUAHUA, SPR DE RL DE CV"/>
    <s v="PT-0050"/>
    <s v="PECTINEX ULTRA CLEAR"/>
    <x v="7"/>
    <x v="3"/>
    <n v="43.12"/>
    <s v="PRESUPUESTO"/>
    <n v="0"/>
    <n v="0"/>
    <n v="0"/>
  </r>
  <r>
    <n v="699"/>
    <n v="227"/>
    <x v="2"/>
    <n v="269"/>
    <s v="PRODUCTOS TANIART, S.A. DE C.V."/>
    <s v="MP-0147"/>
    <s v="PECTINEX ULTRA PULP"/>
    <x v="7"/>
    <x v="3"/>
    <n v="37.08"/>
    <s v="PRESUPUESTO"/>
    <n v="0"/>
    <n v="0"/>
    <n v="0"/>
  </r>
  <r>
    <n v="700"/>
    <n v="228"/>
    <x v="2"/>
    <n v="151"/>
    <s v="UNGERER MEXICO S DE RL DE CV"/>
    <s v="MP-0146"/>
    <s v="PECTINEX ULTRA PULP"/>
    <x v="7"/>
    <x v="3"/>
    <n v="39"/>
    <s v="PRESUPUESTO"/>
    <n v="0"/>
    <n v="0"/>
    <n v="0"/>
  </r>
  <r>
    <n v="701"/>
    <n v="229"/>
    <x v="2"/>
    <n v="152"/>
    <s v="VALLE REDONDO SA DE CV"/>
    <s v="RE-0015"/>
    <s v="BIOAG800L (ATENUZME PRO)"/>
    <x v="7"/>
    <x v="3"/>
    <n v="20.74"/>
    <s v="PRESUPUESTO"/>
    <n v="0"/>
    <n v="0"/>
    <n v="0"/>
  </r>
  <r>
    <n v="702"/>
    <n v="230"/>
    <x v="2"/>
    <n v="152"/>
    <s v="VALLE REDONDO SA DE CV"/>
    <n v="294"/>
    <s v="PECTINEX UF"/>
    <x v="7"/>
    <x v="3"/>
    <n v="33.729999999999997"/>
    <s v="PRESUPUESTO"/>
    <n v="0"/>
    <n v="0"/>
    <n v="0"/>
  </r>
  <r>
    <n v="703"/>
    <n v="231"/>
    <x v="2"/>
    <n v="152"/>
    <s v="VALLE REDONDO SA DE CV"/>
    <s v="MP-0147"/>
    <s v="PECTINEX ULTRA COLOR"/>
    <x v="7"/>
    <x v="3"/>
    <n v="35.83"/>
    <s v="PRESUPUESTO"/>
    <n v="162"/>
    <n v="35.83"/>
    <n v="5804.46"/>
  </r>
  <r>
    <n v="704"/>
    <n v="232"/>
    <x v="2"/>
    <n v="336"/>
    <s v="INDUSTRIA MEXICANA DE SABORES S.A. DE C.V."/>
    <s v="MP-0146"/>
    <s v="PECTINEX ULTRA PULP"/>
    <x v="7"/>
    <x v="3"/>
    <n v="35.39"/>
    <s v="PROSPECTO"/>
    <n v="0"/>
    <n v="0"/>
    <n v="0"/>
  </r>
  <r>
    <n v="705"/>
    <n v="233"/>
    <x v="2"/>
    <n v="501"/>
    <s v="INDUSTRIAS MEZCLADORAS AGROPECUARIAS DEL ISTMO"/>
    <s v="MP-0146"/>
    <s v="PECTINEX ULTRA PULP"/>
    <x v="7"/>
    <x v="3"/>
    <n v="39.14"/>
    <s v="PROSPECTO"/>
    <n v="0"/>
    <n v="0"/>
    <n v="0"/>
  </r>
  <r>
    <n v="706"/>
    <n v="234"/>
    <x v="2"/>
    <n v="541"/>
    <s v="MONSANTO COMERCIAL "/>
    <s v="PT-0049"/>
    <s v="ZYMEPECT 5000 XL (PECTINEX SMASH XXL)"/>
    <x v="7"/>
    <x v="3"/>
    <n v="52"/>
    <s v="PROSPECTO"/>
    <n v="0"/>
    <n v="0"/>
    <n v="0"/>
  </r>
  <r>
    <n v="707"/>
    <n v="235"/>
    <x v="2"/>
    <n v="412"/>
    <s v="PRODUCTOS AGROINDUSTRIALES DE CHIHUAHUA, SPR DE RL DE CV"/>
    <n v="298"/>
    <s v="PECTINEX ULTRA SPL"/>
    <x v="7"/>
    <x v="3"/>
    <n v="38.200000000000003"/>
    <s v="PROSPECTO"/>
    <n v="0"/>
    <n v="0"/>
    <n v="0"/>
  </r>
  <r>
    <n v="708"/>
    <n v="236"/>
    <x v="2"/>
    <n v="321"/>
    <s v="ACEITES ESPECIALES TH"/>
    <n v="0"/>
    <s v="PECTINEX ULTRA TROPICAL "/>
    <x v="7"/>
    <x v="3"/>
    <n v="36"/>
    <s v="PROSPECTO"/>
    <n v="0"/>
    <n v="0"/>
    <n v="0"/>
  </r>
  <r>
    <n v="709"/>
    <n v="1"/>
    <x v="3"/>
    <n v="28"/>
    <s v="CERVECERIA CUAUHTEMOC MOCTEZUMA SA DE CV"/>
    <s v="MP-0308"/>
    <s v="ULTRAFLO PRIME CONTENEDOR"/>
    <x v="0"/>
    <x v="0"/>
    <n v="28.78"/>
    <s v="PRESUPUESTO"/>
    <n v="0"/>
    <n v="0"/>
    <n v="0"/>
  </r>
  <r>
    <n v="710"/>
    <n v="2"/>
    <x v="3"/>
    <n v="28"/>
    <s v="CERVECERIA CUAUHTEMOC MOCTEZUMA SA DE CV"/>
    <s v="MP-0316"/>
    <s v="ATTENUZYME PRIME CONTENEDOR"/>
    <x v="0"/>
    <x v="0"/>
    <n v="25.75"/>
    <s v="PRESUPUESTO"/>
    <n v="2200"/>
    <n v="25.75"/>
    <n v="56650"/>
  </r>
  <r>
    <n v="711"/>
    <n v="3"/>
    <x v="3"/>
    <n v="28"/>
    <s v="CERVECERIA CUAUHTEMOC MOCTEZUMA SA DE CV"/>
    <n v="169"/>
    <s v="CEREMIX PLUS MG"/>
    <x v="0"/>
    <x v="0"/>
    <n v="16.899999999999999"/>
    <s v="PRESUPUESTO"/>
    <n v="0"/>
    <n v="0"/>
    <n v="0"/>
  </r>
  <r>
    <n v="712"/>
    <n v="4"/>
    <x v="3"/>
    <n v="28"/>
    <s v="CERVECERIA CUAUHTEMOC MOCTEZUMA SA DE CV"/>
    <s v="CON-0246"/>
    <s v="TERMAMYL SC 4X   CONTENEDOR 1200 KG"/>
    <x v="0"/>
    <x v="0"/>
    <n v="12.73"/>
    <s v="PRESUPUESTO"/>
    <n v="0"/>
    <n v="0"/>
    <n v="0"/>
  </r>
  <r>
    <n v="713"/>
    <n v="5"/>
    <x v="3"/>
    <n v="28"/>
    <s v="CERVECERIA CUAUHTEMOC MOCTEZUMA SA DE CV"/>
    <s v="MP-0184"/>
    <s v="MATUREX PRO "/>
    <x v="0"/>
    <x v="0"/>
    <n v="81.36"/>
    <s v="PRESUPUESTO"/>
    <n v="0"/>
    <n v="0"/>
    <n v="0"/>
  </r>
  <r>
    <n v="714"/>
    <n v="6"/>
    <x v="3"/>
    <n v="29"/>
    <s v="CERVECERIA CUAUHTEMOC MOCTEZUMA SA DE CV"/>
    <s v="MP-0268"/>
    <s v="ULTRAFLO PRIME"/>
    <x v="0"/>
    <x v="0"/>
    <n v="28.78"/>
    <s v="PRESUPUESTO"/>
    <n v="475"/>
    <n v="28.78"/>
    <n v="13670.5"/>
  </r>
  <r>
    <n v="715"/>
    <n v="7"/>
    <x v="3"/>
    <n v="29"/>
    <s v="CERVECERIA CUAUHTEMOC MOCTEZUMA SA DE CV"/>
    <s v="MP-0317"/>
    <s v="ATTENUZYME PRIME "/>
    <x v="0"/>
    <x v="0"/>
    <n v="25.75"/>
    <s v="PRESUPUESTO"/>
    <n v="1600"/>
    <n v="25.75"/>
    <n v="41200"/>
  </r>
  <r>
    <n v="716"/>
    <n v="8"/>
    <x v="3"/>
    <n v="29"/>
    <s v="CERVECERIA CUAUHTEMOC MOCTEZUMA SA DE CV"/>
    <n v="169"/>
    <s v="CEREMIX PLUS MG"/>
    <x v="0"/>
    <x v="0"/>
    <n v="16.899999999999999"/>
    <s v="PRESUPUESTO"/>
    <n v="800"/>
    <n v="16.899999999999999"/>
    <n v="13519.999999999998"/>
  </r>
  <r>
    <n v="717"/>
    <n v="9"/>
    <x v="3"/>
    <n v="29"/>
    <s v="CERVECERIA CUAUHTEMOC MOCTEZUMA SA DE CV"/>
    <s v="MP-0184"/>
    <s v="MATUREX PRO "/>
    <x v="0"/>
    <x v="0"/>
    <n v="81.36"/>
    <s v="PRESUPUESTO"/>
    <n v="70"/>
    <n v="81.36"/>
    <n v="5695.2"/>
  </r>
  <r>
    <n v="718"/>
    <n v="10"/>
    <x v="3"/>
    <n v="29"/>
    <s v="CERVECERIA CUAUHTEMOC MOCTEZUMA SA DE CV"/>
    <s v="MP-0246"/>
    <s v="TERMAMYL SC 4X   PORRON 25 KG"/>
    <x v="0"/>
    <x v="0"/>
    <n v="12.73"/>
    <s v="PRESUPUESTO"/>
    <n v="300"/>
    <n v="12.73"/>
    <n v="3819"/>
  </r>
  <r>
    <n v="719"/>
    <n v="11"/>
    <x v="3"/>
    <n v="30"/>
    <s v="CERVECERIA CUAUHTEMOC MOCTEZUMA SA DE CV"/>
    <s v="MP-0268"/>
    <s v="ULTRAFLO PRIME"/>
    <x v="0"/>
    <x v="0"/>
    <n v="28.78"/>
    <s v="PRESUPUESTO"/>
    <n v="0"/>
    <n v="0"/>
    <n v="0"/>
  </r>
  <r>
    <n v="720"/>
    <n v="12"/>
    <x v="3"/>
    <n v="30"/>
    <s v="CERVECERIA CUAUHTEMOC MOCTEZUMA SA DE CV"/>
    <s v="MP-0317"/>
    <s v="ATTENUZYME PRIME "/>
    <x v="0"/>
    <x v="0"/>
    <n v="25.75"/>
    <s v="PRESUPUESTO"/>
    <n v="0"/>
    <n v="0"/>
    <n v="0"/>
  </r>
  <r>
    <n v="721"/>
    <n v="13"/>
    <x v="3"/>
    <n v="30"/>
    <s v="CERVECERIA CUAUHTEMOC MOCTEZUMA SA DE CV"/>
    <n v="169"/>
    <s v="CEREMIX PLUS MG"/>
    <x v="0"/>
    <x v="0"/>
    <n v="16.899999999999999"/>
    <s v="PRESUPUESTO"/>
    <n v="0"/>
    <n v="0"/>
    <n v="0"/>
  </r>
  <r>
    <n v="722"/>
    <n v="14"/>
    <x v="3"/>
    <n v="30"/>
    <s v="CERVECERIA CUAUHTEMOC MOCTEZUMA SA DE CV"/>
    <s v="MP-0246"/>
    <s v="TERMAMYL SC 4X   PORRON 25 KG"/>
    <x v="0"/>
    <x v="0"/>
    <n v="12.73"/>
    <s v="PRESUPUESTO"/>
    <n v="0"/>
    <n v="0"/>
    <n v="0"/>
  </r>
  <r>
    <n v="723"/>
    <n v="15"/>
    <x v="3"/>
    <n v="31"/>
    <s v="CERVECERIA CUAUHTEMOC MOCTEZUMA SA DE CV"/>
    <s v="MP-0308"/>
    <s v="ULTRAFLO PRIME CONTENEDOR"/>
    <x v="0"/>
    <x v="0"/>
    <n v="28.78"/>
    <s v="PRESUPUESTO"/>
    <n v="0"/>
    <n v="0"/>
    <n v="0"/>
  </r>
  <r>
    <n v="724"/>
    <n v="16"/>
    <x v="3"/>
    <n v="31"/>
    <s v="CERVECERIA CUAUHTEMOC MOCTEZUMA SA DE CV"/>
    <n v="169"/>
    <s v="CEREMIX PLUS MG"/>
    <x v="0"/>
    <x v="0"/>
    <n v="16.899999999999999"/>
    <s v="PRESUPUESTO"/>
    <n v="0"/>
    <n v="0"/>
    <n v="0"/>
  </r>
  <r>
    <n v="725"/>
    <n v="17"/>
    <x v="3"/>
    <n v="31"/>
    <s v="CERVECERIA CUAUHTEMOC MOCTEZUMA SA DE CV"/>
    <s v="MP-0184"/>
    <s v="MATUREX PRO "/>
    <x v="0"/>
    <x v="0"/>
    <n v="81.36"/>
    <s v="PRESUPUESTO"/>
    <n v="0"/>
    <n v="0"/>
    <n v="0"/>
  </r>
  <r>
    <n v="726"/>
    <n v="18"/>
    <x v="3"/>
    <n v="31"/>
    <s v="CERVECERIA CUAUHTEMOC MOCTEZUMA SA DE CV"/>
    <s v="CON-0246"/>
    <s v="TERMAMYL SC 4X   CONTENEDOR 1200 KG"/>
    <x v="0"/>
    <x v="0"/>
    <n v="12.73"/>
    <s v="PRESUPUESTO"/>
    <n v="0"/>
    <n v="0"/>
    <n v="0"/>
  </r>
  <r>
    <n v="727"/>
    <n v="19"/>
    <x v="3"/>
    <n v="32"/>
    <s v="CERVECERIA CUAUHTEMOC MOCTEZUMA SA DE CV"/>
    <s v="MP-0044"/>
    <s v="ULTRAFLO MAX CONTENEDOR"/>
    <x v="0"/>
    <x v="0"/>
    <n v="26.54"/>
    <s v="PRESUPUESTO"/>
    <n v="0"/>
    <n v="0"/>
    <n v="0"/>
  </r>
  <r>
    <n v="728"/>
    <n v="20"/>
    <x v="3"/>
    <n v="32"/>
    <s v="CERVECERIA CUAUHTEMOC MOCTEZUMA SA DE CV"/>
    <s v="MP-0316"/>
    <s v="ATTENUZYME PRIME CONTENEDOR"/>
    <x v="0"/>
    <x v="0"/>
    <n v="25.75"/>
    <s v="PRESUPUESTO"/>
    <n v="0"/>
    <n v="0"/>
    <n v="0"/>
  </r>
  <r>
    <n v="729"/>
    <n v="21"/>
    <x v="3"/>
    <n v="32"/>
    <s v="CERVECERIA CUAUHTEMOC MOCTEZUMA SA DE CV"/>
    <n v="169"/>
    <s v="CEREMIX PLUS MG"/>
    <x v="0"/>
    <x v="0"/>
    <n v="16.899999999999999"/>
    <s v="PRESUPUESTO"/>
    <n v="0"/>
    <n v="0"/>
    <n v="0"/>
  </r>
  <r>
    <n v="730"/>
    <n v="22"/>
    <x v="3"/>
    <n v="32"/>
    <s v="CERVECERIA CUAUHTEMOC MOCTEZUMA SA DE CV"/>
    <s v="MP-0184"/>
    <s v="MATUREX PRO "/>
    <x v="0"/>
    <x v="0"/>
    <n v="81.36"/>
    <s v="PRESUPUESTO"/>
    <n v="0"/>
    <n v="0"/>
    <n v="0"/>
  </r>
  <r>
    <n v="731"/>
    <n v="23"/>
    <x v="3"/>
    <n v="32"/>
    <s v="CERVECERIA CUAUHTEMOC MOCTEZUMA SA DE CV"/>
    <s v="CON-0343"/>
    <s v="TERMAMYL SC DS  CONTENEDOR 1200 KG"/>
    <x v="0"/>
    <x v="0"/>
    <n v="12.98"/>
    <s v="PRESUPUESTO"/>
    <n v="0"/>
    <n v="0"/>
    <n v="0"/>
  </r>
  <r>
    <n v="732"/>
    <n v="24"/>
    <x v="3"/>
    <n v="33"/>
    <s v="CERVECERIA CUAUHTEMOC MOCTEZUMA SA DE CV"/>
    <s v="MP-0268"/>
    <s v="ULTRAFLO PRIME"/>
    <x v="0"/>
    <x v="0"/>
    <n v="28.78"/>
    <s v="PRESUPUESTO"/>
    <n v="660"/>
    <n v="28.779999999999998"/>
    <n v="18994.8"/>
  </r>
  <r>
    <n v="733"/>
    <n v="25"/>
    <x v="3"/>
    <n v="33"/>
    <s v="CERVECERIA CUAUHTEMOC MOCTEZUMA SA DE CV"/>
    <s v="MP-0317"/>
    <s v="ATTENUZYME PRIME "/>
    <x v="0"/>
    <x v="0"/>
    <n v="25.75"/>
    <s v="PRESUPUESTO"/>
    <n v="3000"/>
    <n v="25.75"/>
    <n v="77250"/>
  </r>
  <r>
    <n v="734"/>
    <n v="26"/>
    <x v="3"/>
    <n v="33"/>
    <s v="CERVECERIA CUAUHTEMOC MOCTEZUMA SA DE CV"/>
    <n v="169"/>
    <s v="CEREMIX PLUS MG"/>
    <x v="0"/>
    <x v="0"/>
    <n v="16.899999999999999"/>
    <s v="PRESUPUESTO"/>
    <n v="800"/>
    <n v="16.899999999999999"/>
    <n v="13519.999999999998"/>
  </r>
  <r>
    <n v="735"/>
    <n v="27"/>
    <x v="3"/>
    <n v="33"/>
    <s v="CERVECERIA CUAUHTEMOC MOCTEZUMA SA DE CV"/>
    <s v="MP-0184"/>
    <s v="MATUREX PRO "/>
    <x v="0"/>
    <x v="0"/>
    <n v="81.36"/>
    <s v="PRESUPUESTO"/>
    <n v="900"/>
    <n v="81.36"/>
    <n v="73224"/>
  </r>
  <r>
    <n v="736"/>
    <n v="28"/>
    <x v="3"/>
    <n v="33"/>
    <s v="CERVECERIA CUAUHTEMOC MOCTEZUMA SA DE CV"/>
    <s v="MP-0246"/>
    <s v="TERMAMYL SC 4X   PORRON 25 KG"/>
    <x v="0"/>
    <x v="0"/>
    <n v="12.73"/>
    <s v="PRESUPUESTO"/>
    <n v="400"/>
    <n v="12.73"/>
    <n v="5092"/>
  </r>
  <r>
    <n v="737"/>
    <n v="29"/>
    <x v="3"/>
    <n v="337"/>
    <s v="CERVECERIA CUAUHTEMOC MOCTEZUMA SA DE CV"/>
    <s v="MP-0044"/>
    <s v="ULTRAFLO MAX CONTENEDOR"/>
    <x v="0"/>
    <x v="0"/>
    <n v="26.54"/>
    <s v="PRESUPUESTO"/>
    <n v="1000"/>
    <n v="26.54"/>
    <n v="26540"/>
  </r>
  <r>
    <n v="738"/>
    <n v="30"/>
    <x v="3"/>
    <n v="337"/>
    <s v="CERVECERIA CUAUHTEMOC MOCTEZUMA SA DE CV"/>
    <s v="MP-0316"/>
    <s v="ATTENUZYME PRIME CONTENEDOR"/>
    <x v="0"/>
    <x v="0"/>
    <n v="25.75"/>
    <s v="PRESUPUESTO"/>
    <n v="4400"/>
    <n v="25.75"/>
    <n v="113300"/>
  </r>
  <r>
    <n v="739"/>
    <n v="31"/>
    <x v="3"/>
    <n v="337"/>
    <s v="CERVECERIA CUAUHTEMOC MOCTEZUMA SA DE CV"/>
    <n v="169"/>
    <s v="CEREMIX PLUS MG"/>
    <x v="0"/>
    <x v="0"/>
    <n v="16.899999999999999"/>
    <s v="PRESUPUESTO"/>
    <n v="750"/>
    <n v="16.899999999999999"/>
    <n v="12674.999999999998"/>
  </r>
  <r>
    <n v="740"/>
    <n v="32"/>
    <x v="3"/>
    <n v="337"/>
    <s v="CERVECERIA CUAUHTEMOC MOCTEZUMA SA DE CV"/>
    <s v="CON-0343"/>
    <s v="TERMAMYL SC DS  CONTENEDOR 1200 KG"/>
    <x v="0"/>
    <x v="0"/>
    <n v="12.98"/>
    <s v="PRESUPUESTO"/>
    <n v="0"/>
    <n v="0"/>
    <n v="0"/>
  </r>
  <r>
    <n v="741"/>
    <n v="33"/>
    <x v="3"/>
    <n v="342"/>
    <s v="RED STRIPE"/>
    <s v="MP-0184"/>
    <s v="MATUREX PRO "/>
    <x v="0"/>
    <x v="0"/>
    <n v="81.36"/>
    <s v="PRESUPUESTO"/>
    <n v="0"/>
    <n v="0"/>
    <n v="0"/>
  </r>
  <r>
    <n v="742"/>
    <n v="34"/>
    <x v="3"/>
    <n v="393"/>
    <s v="CERVECERIA CUAUHTEMOC MOCTEZUMA SA DE CV"/>
    <s v="MP-0268"/>
    <s v="ULTRAFLO PRIME"/>
    <x v="0"/>
    <x v="0"/>
    <n v="28.78"/>
    <s v="PRESUPUESTO"/>
    <n v="1100"/>
    <n v="28.78"/>
    <n v="31658"/>
  </r>
  <r>
    <n v="743"/>
    <n v="35"/>
    <x v="3"/>
    <n v="436"/>
    <s v="CERVECERIA PANAMA, S.A."/>
    <s v="MP-0184"/>
    <s v="MATUREX PRO "/>
    <x v="0"/>
    <x v="0"/>
    <n v="81.36"/>
    <s v="PRESUPUESTO"/>
    <n v="40"/>
    <n v="81.36"/>
    <n v="3254.4"/>
  </r>
  <r>
    <n v="744"/>
    <n v="36"/>
    <x v="3"/>
    <n v="500"/>
    <s v="HEINEKEN PERU SAC"/>
    <s v="POR-0352"/>
    <s v="ULTRAFLO MAX"/>
    <x v="0"/>
    <x v="0"/>
    <n v="26.54"/>
    <s v="PRESUPUESTO"/>
    <n v="0"/>
    <n v="0"/>
    <n v="0"/>
  </r>
  <r>
    <n v="745"/>
    <n v="37"/>
    <x v="3"/>
    <n v="500"/>
    <s v="HEINEKEN PERU SAC"/>
    <s v="MP-0066"/>
    <s v="ATTENUZYME PRO"/>
    <x v="0"/>
    <x v="0"/>
    <n v="13.6"/>
    <s v="PRESUPUESTO"/>
    <n v="0"/>
    <n v="0"/>
    <n v="0"/>
  </r>
  <r>
    <n v="746"/>
    <n v="38"/>
    <x v="3"/>
    <n v="500"/>
    <s v="HEINEKEN PERU SAC"/>
    <s v="MP-0246"/>
    <s v="TERMAMYL SC 4X   PORRON 25 KG"/>
    <x v="0"/>
    <x v="0"/>
    <n v="12.73"/>
    <s v="PRESUPUESTO"/>
    <n v="0"/>
    <n v="0"/>
    <n v="0"/>
  </r>
  <r>
    <n v="747"/>
    <n v="39"/>
    <x v="3"/>
    <n v="392"/>
    <s v="CI CERVEZA GmbH."/>
    <s v="CON-0066"/>
    <s v="ATTENUZYME PRO"/>
    <x v="0"/>
    <x v="0"/>
    <n v="18.32"/>
    <s v="PRESUPUESTO"/>
    <n v="0"/>
    <n v="0"/>
    <n v="0"/>
  </r>
  <r>
    <n v="748"/>
    <n v="40"/>
    <x v="3"/>
    <n v="392"/>
    <s v="CI CERVEZA GmbH."/>
    <s v="CON-0343"/>
    <s v="TERMAMYL SC DS/CONTENEDOR"/>
    <x v="0"/>
    <x v="0"/>
    <n v="18.3"/>
    <s v="PRESUPUESTO"/>
    <n v="0"/>
    <n v="0"/>
    <n v="0"/>
  </r>
  <r>
    <n v="749"/>
    <n v="41"/>
    <x v="3"/>
    <n v="392"/>
    <s v="CI CERVEZA GmbH."/>
    <s v="MP-0044"/>
    <s v="ULTRAFLO MAX/CONTENEDOR"/>
    <x v="0"/>
    <x v="0"/>
    <n v="30.64"/>
    <s v="PRESUPUESTO"/>
    <n v="0"/>
    <n v="0"/>
    <n v="0"/>
  </r>
  <r>
    <n v="750"/>
    <n v="42"/>
    <x v="3"/>
    <n v="392"/>
    <s v="CI CERVEZA GmbH."/>
    <s v="POR-0343"/>
    <s v="TERMAMYL SC DS     PORRON 30 KG"/>
    <x v="0"/>
    <x v="0"/>
    <n v="18.3"/>
    <s v="PRESUPUESTO"/>
    <n v="3600"/>
    <n v="18.3"/>
    <n v="65880"/>
  </r>
  <r>
    <n v="751"/>
    <n v="43"/>
    <x v="3"/>
    <n v="392"/>
    <s v="CI CERVEZA GmbH."/>
    <s v="POR-0352"/>
    <s v="ULTRAFLO MAX"/>
    <x v="0"/>
    <x v="0"/>
    <n v="30.64"/>
    <s v="PRESUPUESTO"/>
    <n v="0"/>
    <n v="0"/>
    <n v="0"/>
  </r>
  <r>
    <n v="752"/>
    <n v="44"/>
    <x v="3"/>
    <n v="232"/>
    <s v="BANKS (BARBADOS) BREWERIES LTD"/>
    <n v="169"/>
    <s v="CEREMIX PLUS MG"/>
    <x v="0"/>
    <x v="0"/>
    <n v="19.149999999999999"/>
    <s v="PRESUPUESTO"/>
    <n v="0"/>
    <n v="0"/>
    <n v="0"/>
  </r>
  <r>
    <n v="753"/>
    <n v="45"/>
    <x v="3"/>
    <n v="232"/>
    <s v="BANKS (BARBADOS) BREWERIES LTD"/>
    <s v="MP-0184"/>
    <s v="MATUREX PRO "/>
    <x v="0"/>
    <x v="0"/>
    <n v="210"/>
    <s v="PRESUPUESTO"/>
    <n v="0"/>
    <n v="0"/>
    <n v="0"/>
  </r>
  <r>
    <n v="754"/>
    <n v="46"/>
    <x v="3"/>
    <n v="238"/>
    <s v="ANSA MCAL TRADING, INC."/>
    <s v="MP-0066"/>
    <s v="ATTENUZYME PRO"/>
    <x v="0"/>
    <x v="0"/>
    <n v="32.520000000000003"/>
    <s v="PRESUPUESTO"/>
    <n v="1800"/>
    <n v="32.520000000000003"/>
    <n v="58536.000000000007"/>
  </r>
  <r>
    <n v="755"/>
    <n v="47"/>
    <x v="3"/>
    <n v="238"/>
    <s v="ANSA MCAL TRADING, INC."/>
    <s v="POR-0352"/>
    <s v="ULTRAFLO MAX"/>
    <x v="0"/>
    <x v="0"/>
    <n v="32.4"/>
    <s v="PRESUPUESTO"/>
    <n v="0"/>
    <n v="0"/>
    <n v="0"/>
  </r>
  <r>
    <n v="756"/>
    <n v="48"/>
    <x v="3"/>
    <n v="495"/>
    <s v="CERVECERÍA CUBANA"/>
    <s v="POR-0352"/>
    <s v="ULTRAFLO MAX"/>
    <x v="0"/>
    <x v="0"/>
    <n v="32.450000000000003"/>
    <s v="PRESUPUESTO"/>
    <n v="0"/>
    <n v="0"/>
    <n v="0"/>
  </r>
  <r>
    <n v="757"/>
    <n v="49"/>
    <x v="3"/>
    <n v="429"/>
    <s v="CERVECERIA PRIMUS"/>
    <n v="169"/>
    <s v="CEREMIX PLUS MG"/>
    <x v="0"/>
    <x v="0"/>
    <n v="16.899999999999999"/>
    <s v="PRESUPUESTO"/>
    <n v="0"/>
    <n v="0"/>
    <n v="0"/>
  </r>
  <r>
    <n v="758"/>
    <n v="50"/>
    <x v="3"/>
    <n v="429"/>
    <s v="CERVECERIA PRIMUS"/>
    <s v="POR-0352"/>
    <s v="ULTRAFLO MAX"/>
    <x v="0"/>
    <x v="0"/>
    <n v="26.54"/>
    <s v="PRESUPUESTO"/>
    <n v="0"/>
    <n v="0"/>
    <n v="0"/>
  </r>
  <r>
    <n v="759"/>
    <n v="51"/>
    <x v="3"/>
    <n v="429"/>
    <s v="CERVECERIA PRIMUS"/>
    <s v="MP-0184"/>
    <s v="MATUREX PRO "/>
    <x v="0"/>
    <x v="0"/>
    <n v="81.36"/>
    <s v="PRESUPUESTO"/>
    <n v="0"/>
    <n v="0"/>
    <n v="0"/>
  </r>
  <r>
    <n v="760"/>
    <n v="52"/>
    <x v="3"/>
    <n v="429"/>
    <s v="CERVECERIA PRIMUS"/>
    <s v="MP-0305"/>
    <s v="POLYCLAR BREWBRITE"/>
    <x v="0"/>
    <x v="0"/>
    <n v="68"/>
    <s v="PRESUPUESTO"/>
    <n v="0"/>
    <n v="0"/>
    <n v="0"/>
  </r>
  <r>
    <n v="761"/>
    <n v="53"/>
    <x v="3"/>
    <n v="523"/>
    <s v="COMPAÑIA CERVECERA HERCULES"/>
    <s v="RE-0045"/>
    <s v="BIOFLOW MAX"/>
    <x v="0"/>
    <x v="0"/>
    <n v="42"/>
    <s v="PRESUPUESTO"/>
    <n v="0"/>
    <n v="0"/>
    <n v="0"/>
  </r>
  <r>
    <n v="762"/>
    <n v="54"/>
    <x v="3"/>
    <n v="523"/>
    <s v="COMPAÑIA CERVECERA HERCULES"/>
    <s v="PT-0204"/>
    <s v="AMYL LIGHT PRO"/>
    <x v="0"/>
    <x v="0"/>
    <n v="19.5"/>
    <s v="PRESUPUESTO"/>
    <n v="0"/>
    <n v="0"/>
    <n v="0"/>
  </r>
  <r>
    <n v="763"/>
    <n v="55"/>
    <x v="3"/>
    <n v="523"/>
    <s v="COMPAÑIA CERVECERA HERCULES"/>
    <s v="MP-0318"/>
    <s v="TETRALONE PG (1 KG)"/>
    <x v="0"/>
    <x v="0"/>
    <n v="263"/>
    <s v="PRESUPUESTO"/>
    <n v="0"/>
    <n v="0"/>
    <n v="0"/>
  </r>
  <r>
    <n v="764"/>
    <n v="56"/>
    <x v="3"/>
    <n v="413"/>
    <s v="MALTAS E INSUMOS CERVECEROS"/>
    <s v="PT-0204"/>
    <s v="AMYL LIGHT PRO"/>
    <x v="0"/>
    <x v="0"/>
    <n v="23.48"/>
    <s v="PRESUPUESTO"/>
    <n v="0"/>
    <n v="0"/>
    <n v="0"/>
  </r>
  <r>
    <n v="765"/>
    <n v="57"/>
    <x v="3"/>
    <n v="128"/>
    <s v="PRODUCTOS CURTIENTES SA DE CV"/>
    <s v="PT-0019"/>
    <s v="ENZIMA PCLIN"/>
    <x v="1"/>
    <x v="0"/>
    <n v="14.83"/>
    <s v="PRESUPUESTO"/>
    <n v="0"/>
    <n v="0"/>
    <n v="0"/>
  </r>
  <r>
    <n v="766"/>
    <n v="58"/>
    <x v="3"/>
    <n v="128"/>
    <s v="PRODUCTOS CURTIENTES SA DE CV"/>
    <s v="PT-0018"/>
    <s v="BIOTEC LC-500"/>
    <x v="1"/>
    <x v="0"/>
    <n v="5.54"/>
    <s v="PRESUPUESTO"/>
    <n v="0"/>
    <n v="0"/>
    <n v="0"/>
  </r>
  <r>
    <n v="767"/>
    <n v="59"/>
    <x v="3"/>
    <n v="128"/>
    <s v="PRODUCTOS CURTIENTES SA DE CV"/>
    <n v="128"/>
    <s v="BIOTEC WET"/>
    <x v="1"/>
    <x v="0"/>
    <n v="2.92"/>
    <s v="PRESUPUESTO"/>
    <n v="0"/>
    <n v="0"/>
    <n v="0"/>
  </r>
  <r>
    <n v="768"/>
    <n v="60"/>
    <x v="3"/>
    <n v="128"/>
    <s v="PRODUCTOS CURTIENTES SA DE CV"/>
    <s v="PT-0022"/>
    <s v="ENZIMA PCA1"/>
    <x v="1"/>
    <x v="0"/>
    <n v="15.19"/>
    <s v="PRESUPUESTO"/>
    <n v="0"/>
    <n v="0"/>
    <n v="0"/>
  </r>
  <r>
    <n v="769"/>
    <n v="61"/>
    <x v="3"/>
    <n v="144"/>
    <s v="SUELAS WYNY SA DE CV"/>
    <n v="128"/>
    <s v="BIOTEC WET"/>
    <x v="1"/>
    <x v="0"/>
    <n v="2.59"/>
    <s v="PRESUPUESTO"/>
    <n v="3000"/>
    <n v="2.59"/>
    <n v="7770"/>
  </r>
  <r>
    <n v="770"/>
    <n v="62"/>
    <x v="3"/>
    <n v="184"/>
    <s v="CUEROMEX WET BLUE SA DE CV"/>
    <n v="115"/>
    <s v="BIOTEC KL 25"/>
    <x v="1"/>
    <x v="0"/>
    <n v="16.829999999999998"/>
    <s v="PRESUPUESTO"/>
    <n v="400"/>
    <n v="16.829999999999998"/>
    <n v="6731.9999999999991"/>
  </r>
  <r>
    <n v="771"/>
    <n v="63"/>
    <x v="3"/>
    <n v="184"/>
    <s v="CUEROMEX WET BLUE SA DE CV"/>
    <n v="115"/>
    <s v="BIOTEC BAT W"/>
    <x v="1"/>
    <x v="0"/>
    <n v="1.49"/>
    <s v="PRESUPUESTO"/>
    <n v="175"/>
    <n v="1.49"/>
    <n v="260.75"/>
  </r>
  <r>
    <n v="772"/>
    <n v="64"/>
    <x v="3"/>
    <n v="193"/>
    <s v="CURFIMEX SA DE CV"/>
    <n v="126"/>
    <s v="BIOTEC RG002"/>
    <x v="1"/>
    <x v="0"/>
    <n v="36.049999999999997"/>
    <s v="PRESUPUESTO"/>
    <n v="0"/>
    <n v="0"/>
    <n v="0"/>
  </r>
  <r>
    <n v="773"/>
    <n v="65"/>
    <x v="3"/>
    <n v="202"/>
    <s v="CURTIDOS TREVIÑO SA DE CV"/>
    <s v="MP-0013"/>
    <s v="NOVOBATE WB"/>
    <x v="1"/>
    <x v="0"/>
    <n v="71.58"/>
    <s v="PRESUPUESTO"/>
    <n v="0"/>
    <n v="0"/>
    <n v="0"/>
  </r>
  <r>
    <n v="774"/>
    <n v="66"/>
    <x v="3"/>
    <n v="165"/>
    <s v="EL PEQUEÑO CURTIDOR DE LEÓN"/>
    <s v="PT-0056"/>
    <s v="BIOTEC AMIL S"/>
    <x v="1"/>
    <x v="0"/>
    <n v="4.1500000000000004"/>
    <s v="PRESUPUESTO"/>
    <n v="0"/>
    <n v="0"/>
    <n v="0"/>
  </r>
  <r>
    <n v="775"/>
    <n v="67"/>
    <x v="3"/>
    <n v="420"/>
    <s v="PIELES SANTORO, S.A. DE C.V."/>
    <n v="115"/>
    <s v="BIOTEC PL"/>
    <x v="1"/>
    <x v="0"/>
    <n v="3.08"/>
    <s v="PRESUPUESTO"/>
    <n v="175"/>
    <n v="3.08"/>
    <n v="539"/>
  </r>
  <r>
    <n v="776"/>
    <n v="68"/>
    <x v="3"/>
    <n v="420"/>
    <s v="PIELES SANTORO, S.A. DE C.V."/>
    <s v="PT-0211"/>
    <s v="BIOTEC BAC MF"/>
    <x v="1"/>
    <x v="0"/>
    <n v="1.55"/>
    <s v="PRESUPUESTO"/>
    <n v="500"/>
    <n v="1.55"/>
    <n v="775"/>
  </r>
  <r>
    <n v="777"/>
    <n v="69"/>
    <x v="3"/>
    <n v="389"/>
    <s v="QUÍMICOS QURTEC"/>
    <s v="PT-0258"/>
    <s v="BIOSYN DP"/>
    <x v="1"/>
    <x v="0"/>
    <n v="2.78"/>
    <s v="PRESUPUESTO"/>
    <n v="0"/>
    <n v="0"/>
    <n v="0"/>
  </r>
  <r>
    <n v="778"/>
    <n v="70"/>
    <x v="3"/>
    <n v="16"/>
    <s v="AZTECA MILLING, LP"/>
    <n v="138"/>
    <s v="BIOZYME GMA PLUS"/>
    <x v="2"/>
    <x v="0"/>
    <n v="4.18"/>
    <s v="PRESUPUESTO"/>
    <n v="1000"/>
    <n v="4.18"/>
    <n v="4180"/>
  </r>
  <r>
    <n v="779"/>
    <n v="71"/>
    <x v="3"/>
    <n v="112"/>
    <s v="MOLINOS AZTECA DE VERACRUZ"/>
    <s v="RE-0002"/>
    <s v="NS27047"/>
    <x v="2"/>
    <x v="0"/>
    <n v="173.1"/>
    <s v="PRESUPUESTO"/>
    <n v="0"/>
    <n v="0"/>
    <n v="0"/>
  </r>
  <r>
    <n v="780"/>
    <n v="72"/>
    <x v="3"/>
    <n v="113"/>
    <s v="MOLINOS AZTECA DE CHALCO SA DE CV"/>
    <s v="RE-0002"/>
    <s v="NS27047"/>
    <x v="2"/>
    <x v="0"/>
    <n v="173.1"/>
    <s v="PRESUPUESTO"/>
    <n v="0"/>
    <n v="0"/>
    <n v="0"/>
  </r>
  <r>
    <n v="781"/>
    <n v="73"/>
    <x v="3"/>
    <n v="100"/>
    <s v="MANUFACTURAS KALTEX SA DE CV"/>
    <s v="0056"/>
    <s v="BIOLITE CONC"/>
    <x v="3"/>
    <x v="0"/>
    <n v="21.65"/>
    <s v="PRESUPUESTO"/>
    <n v="0"/>
    <n v="0"/>
    <n v="0"/>
  </r>
  <r>
    <n v="782"/>
    <n v="74"/>
    <x v="3"/>
    <n v="100"/>
    <s v="MANUFACTURAS KALTEX SA DE CV"/>
    <s v="0079"/>
    <s v="BIOSTONE 350 HBA"/>
    <x v="3"/>
    <x v="0"/>
    <n v="4.0199999999999996"/>
    <s v="PRESUPUESTO"/>
    <n v="40"/>
    <n v="4.0199999999999996"/>
    <n v="160.79999999999998"/>
  </r>
  <r>
    <n v="783"/>
    <n v="75"/>
    <x v="3"/>
    <n v="53"/>
    <s v="DINCO DEL NORTE SA DE CV"/>
    <s v="MP-0227"/>
    <s v="BIOREMOVE FOG BOOST"/>
    <x v="4"/>
    <x v="0"/>
    <n v="263.17"/>
    <s v="PRESUPUESTO"/>
    <n v="0"/>
    <n v="0"/>
    <n v="0"/>
  </r>
  <r>
    <n v="784"/>
    <n v="76"/>
    <x v="3"/>
    <n v="53"/>
    <s v="DINCO DEL NORTE SA DE CV"/>
    <s v="MP-0226"/>
    <s v="BIOREMOVE COD"/>
    <x v="4"/>
    <x v="0"/>
    <n v="444.45"/>
    <s v="PRESUPUESTO"/>
    <n v="0"/>
    <n v="0"/>
    <n v="0"/>
  </r>
  <r>
    <n v="785"/>
    <n v="77"/>
    <x v="3"/>
    <n v="53"/>
    <s v="DINCO DEL NORTE SA DE CV"/>
    <s v="MP-0190"/>
    <s v="ODOR CAP 5115"/>
    <x v="4"/>
    <x v="0"/>
    <n v="146.26"/>
    <s v="PRESUPUESTO"/>
    <n v="0"/>
    <n v="0"/>
    <n v="0"/>
  </r>
  <r>
    <n v="786"/>
    <n v="78"/>
    <x v="3"/>
    <n v="53"/>
    <s v="DINCO DEL NORTE SA DE CV"/>
    <s v="MP-0188 LT"/>
    <s v="BACT CONCENTRATE 2000"/>
    <x v="4"/>
    <x v="0"/>
    <n v="857.48"/>
    <s v="PRESUPUESTO"/>
    <n v="0"/>
    <n v="0"/>
    <n v="0"/>
  </r>
  <r>
    <n v="787"/>
    <n v="79"/>
    <x v="3"/>
    <n v="527"/>
    <s v="PICSA DE MEXICO INTERNACIONAL"/>
    <n v="17"/>
    <s v="AMILSOFT 1500"/>
    <x v="5"/>
    <x v="0"/>
    <n v="78"/>
    <s v="PRESUPUESTO"/>
    <n v="0"/>
    <n v="0"/>
    <n v="0"/>
  </r>
  <r>
    <n v="788"/>
    <n v="80"/>
    <x v="3"/>
    <n v="28"/>
    <s v="CERVECERIA CUAUHTEMOC MOCTEZUMA SA DE CV"/>
    <n v="0"/>
    <s v="LUMISTA GOLD PR"/>
    <x v="0"/>
    <x v="0"/>
    <n v="38.56"/>
    <s v="PROSPECTO"/>
    <n v="1000"/>
    <n v="38.56"/>
    <n v="38560"/>
  </r>
  <r>
    <n v="789"/>
    <n v="81"/>
    <x v="3"/>
    <n v="28"/>
    <s v="CERVECERIA CUAUHTEMOC MOCTEZUMA SA DE CV"/>
    <n v="0"/>
    <s v="LUMISTA GOLD PR"/>
    <x v="0"/>
    <x v="0"/>
    <n v="38.56"/>
    <s v="PROSPECTO"/>
    <n v="600"/>
    <n v="38.56"/>
    <n v="23136"/>
  </r>
  <r>
    <n v="790"/>
    <n v="82"/>
    <x v="3"/>
    <n v="31"/>
    <s v="CERVECERIA CUAUHTEMOC MOCTEZUMA SA DE CV"/>
    <n v="0"/>
    <s v="LUMISTA GOLD PR"/>
    <x v="0"/>
    <x v="0"/>
    <n v="38.56"/>
    <s v="PROSPECTO"/>
    <n v="0"/>
    <n v="0"/>
    <n v="0"/>
  </r>
  <r>
    <n v="791"/>
    <n v="83"/>
    <x v="3"/>
    <n v="33"/>
    <s v="CERVECERIA CUAUHTEMOC MOCTEZUMA SA DE CV"/>
    <n v="0"/>
    <s v="LUMISTA GOLD PR"/>
    <x v="0"/>
    <x v="0"/>
    <n v="38.56"/>
    <s v="PROSPECTO"/>
    <n v="0"/>
    <n v="0"/>
    <n v="0"/>
  </r>
  <r>
    <n v="792"/>
    <n v="84"/>
    <x v="3"/>
    <n v="33"/>
    <s v="CERVECERIA CUAUHTEMOC MOCTEZUMA SA DE CV"/>
    <n v="0"/>
    <s v="LUMISTA GOLD PR"/>
    <x v="0"/>
    <x v="0"/>
    <n v="38.56"/>
    <s v="PROSPECTO"/>
    <n v="0"/>
    <n v="0"/>
    <n v="0"/>
  </r>
  <r>
    <n v="793"/>
    <n v="85"/>
    <x v="3"/>
    <n v="393"/>
    <s v="CERVECERIA CUAUHTEMOC MOCTEZUMA SA DE CV"/>
    <n v="0"/>
    <s v="F6"/>
    <x v="0"/>
    <x v="0"/>
    <n v="28"/>
    <s v="PROSPECTO"/>
    <n v="0"/>
    <n v="0"/>
    <n v="0"/>
  </r>
  <r>
    <n v="794"/>
    <n v="86"/>
    <x v="3"/>
    <n v="436"/>
    <s v="CERVECERIA PANAMA, S.A."/>
    <n v="0"/>
    <s v="LUMISTA GOLD PR"/>
    <x v="0"/>
    <x v="0"/>
    <n v="38.56"/>
    <s v="PROSPECTO"/>
    <n v="0"/>
    <n v="0"/>
    <n v="0"/>
  </r>
  <r>
    <n v="795"/>
    <n v="87"/>
    <x v="3"/>
    <n v="392"/>
    <s v="CI CERVEZA GmbH."/>
    <n v="0"/>
    <s v="LUMISTA GOLD PR"/>
    <x v="0"/>
    <x v="0"/>
    <n v="55.85"/>
    <s v="PROSPECTO"/>
    <n v="0"/>
    <n v="0"/>
    <n v="0"/>
  </r>
  <r>
    <n v="796"/>
    <n v="88"/>
    <x v="3"/>
    <n v="0"/>
    <s v="MALT EUROPE"/>
    <n v="0"/>
    <s v="BIOFLOW MAX"/>
    <x v="0"/>
    <x v="0"/>
    <n v="30"/>
    <s v="PROSPECTO"/>
    <n v="0"/>
    <n v="0"/>
    <n v="0"/>
  </r>
  <r>
    <n v="797"/>
    <n v="89"/>
    <x v="3"/>
    <n v="0"/>
    <s v="KALSEC"/>
    <n v="0"/>
    <s v="POR DEFINIR"/>
    <x v="0"/>
    <x v="0"/>
    <n v="88.3"/>
    <s v="PROSPECTO"/>
    <n v="0"/>
    <n v="0"/>
    <n v="0"/>
  </r>
  <r>
    <n v="798"/>
    <n v="90"/>
    <x v="3"/>
    <n v="393"/>
    <s v="CERVECERIA CUAUHTEMOC MOCTEZUMA SA DE CV"/>
    <s v="MP-0226"/>
    <s v="BIOREMOVE COD"/>
    <x v="4"/>
    <x v="0"/>
    <n v="444.45"/>
    <s v="PROSPECTO"/>
    <n v="2"/>
    <n v="444.45"/>
    <n v="888.9"/>
  </r>
  <r>
    <n v="799"/>
    <n v="91"/>
    <x v="3"/>
    <n v="0"/>
    <s v="CERVECERIA CUAUHTEMOC MOCTEZUMA SA DE CV"/>
    <s v="MP-0226"/>
    <s v="BIOREMOVE COD"/>
    <x v="4"/>
    <x v="0"/>
    <n v="444.45"/>
    <s v="PROSPECTO"/>
    <n v="5"/>
    <n v="444.45"/>
    <n v="2222.25"/>
  </r>
  <r>
    <n v="800"/>
    <n v="92"/>
    <x v="3"/>
    <n v="0"/>
    <s v="MOLINOS AZTECA"/>
    <s v="MP-0226"/>
    <s v="BIOREMOVE COD"/>
    <x v="4"/>
    <x v="0"/>
    <n v="444.1"/>
    <s v="PROSPECTO"/>
    <n v="2"/>
    <n v="444.1"/>
    <n v="888.2"/>
  </r>
  <r>
    <n v="801"/>
    <n v="93"/>
    <x v="3"/>
    <n v="0"/>
    <s v="MOLINOS AZTECA"/>
    <n v="0"/>
    <s v="BGMAX 3000"/>
    <x v="4"/>
    <x v="0"/>
    <n v="654"/>
    <s v="PROSPECTO"/>
    <n v="3"/>
    <n v="654"/>
    <n v="1962"/>
  </r>
  <r>
    <n v="802"/>
    <n v="94"/>
    <x v="3"/>
    <n v="0"/>
    <s v="MOLINOS AZTECA"/>
    <n v="0"/>
    <s v="BIOREMOVE FOG BOOST"/>
    <x v="4"/>
    <x v="0"/>
    <n v="390"/>
    <s v="PROSPECTO"/>
    <n v="2"/>
    <n v="390"/>
    <n v="780"/>
  </r>
  <r>
    <n v="803"/>
    <n v="95"/>
    <x v="3"/>
    <n v="0"/>
    <s v="MOLINOS AZTECA"/>
    <n v="0"/>
    <s v="BIOQUICK 5140"/>
    <x v="4"/>
    <x v="0"/>
    <n v="250"/>
    <s v="PROSPECTO"/>
    <n v="2"/>
    <n v="250"/>
    <n v="500"/>
  </r>
  <r>
    <n v="804"/>
    <n v="96"/>
    <x v="3"/>
    <n v="144"/>
    <s v="SUELAS WYNY SA DE CV"/>
    <n v="122"/>
    <s v="BIOTEC PL"/>
    <x v="1"/>
    <x v="0"/>
    <n v="2.85"/>
    <s v="PROSPECTO"/>
    <n v="0"/>
    <n v="0"/>
    <n v="0"/>
  </r>
  <r>
    <n v="805"/>
    <n v="97"/>
    <x v="3"/>
    <n v="389"/>
    <s v="QUÍMICOS VEMONT"/>
    <s v="PT-0210"/>
    <s v="BIOTEC RB PLUS"/>
    <x v="1"/>
    <x v="0"/>
    <n v="38.880000000000003"/>
    <s v="PROSPECTO"/>
    <n v="25"/>
    <n v="38.880000000000003"/>
    <n v="972.00000000000011"/>
  </r>
  <r>
    <n v="806"/>
    <n v="98"/>
    <x v="3"/>
    <n v="0"/>
    <s v="QUÍMICA SCHNEIDER"/>
    <n v="0"/>
    <s v="BIOPROT AL 2.4L"/>
    <x v="1"/>
    <x v="0"/>
    <n v="24"/>
    <s v="PROSPECTO"/>
    <n v="0"/>
    <n v="0"/>
    <n v="0"/>
  </r>
  <r>
    <n v="807"/>
    <n v="99"/>
    <x v="3"/>
    <n v="527"/>
    <s v="PICSA DE MEXICO INTERNACIONAL"/>
    <n v="0"/>
    <s v="BIOHEMIZYME PANZ"/>
    <x v="5"/>
    <x v="0"/>
    <n v="60"/>
    <s v="PROSPECTO"/>
    <n v="0"/>
    <n v="0"/>
    <n v="0"/>
  </r>
  <r>
    <n v="808"/>
    <n v="100"/>
    <x v="3"/>
    <n v="14"/>
    <s v="DISTRIBUIDORA TEXTIL ARTTEX"/>
    <n v="163"/>
    <s v="CELLUSOFT CR"/>
    <x v="3"/>
    <x v="1"/>
    <n v="5.68"/>
    <s v="PRESUPUESTO"/>
    <n v="200"/>
    <n v="5.68"/>
    <n v="1136"/>
  </r>
  <r>
    <n v="809"/>
    <n v="101"/>
    <x v="3"/>
    <n v="14"/>
    <s v="DISTRIBUIDORA TEXTIL ARTTEX"/>
    <s v="PT-0212"/>
    <s v="TERMINOX ULTRA 50 L"/>
    <x v="3"/>
    <x v="1"/>
    <n v="7.75"/>
    <s v="PRESUPUESTO"/>
    <n v="200"/>
    <n v="7.75"/>
    <n v="1550"/>
  </r>
  <r>
    <n v="810"/>
    <n v="102"/>
    <x v="3"/>
    <n v="490"/>
    <s v="INDUSTRIA QUIMICA PQT"/>
    <n v="163"/>
    <s v="CELLUSOFT CR"/>
    <x v="3"/>
    <x v="1"/>
    <n v="6.36"/>
    <s v="PRESUPUESTO"/>
    <n v="0"/>
    <n v="0"/>
    <n v="0"/>
  </r>
  <r>
    <n v="811"/>
    <n v="103"/>
    <x v="3"/>
    <n v="490"/>
    <s v="INDUSTRIA QUIMICA PQT"/>
    <s v="PT-0146"/>
    <s v="BIOSTONE COLD C100"/>
    <x v="3"/>
    <x v="1"/>
    <n v="5.8"/>
    <s v="PRESUPUESTO"/>
    <n v="200"/>
    <n v="5.8"/>
    <n v="1160"/>
  </r>
  <r>
    <n v="812"/>
    <n v="104"/>
    <x v="3"/>
    <n v="179"/>
    <s v="TBG APPAREL "/>
    <s v="PT-0208"/>
    <s v="BIOLAC BASE 100"/>
    <x v="3"/>
    <x v="1"/>
    <n v="28.1"/>
    <s v="PRESUPUESTO"/>
    <n v="150"/>
    <n v="28.1"/>
    <n v="4215"/>
  </r>
  <r>
    <n v="813"/>
    <n v="105"/>
    <x v="3"/>
    <n v="179"/>
    <s v="TBG APPAREL "/>
    <s v="PT-0262"/>
    <s v="LESS STONE MAX"/>
    <x v="3"/>
    <x v="1"/>
    <n v="14.9"/>
    <s v="PRESUPUESTO"/>
    <n v="50"/>
    <n v="14.9"/>
    <n v="745"/>
  </r>
  <r>
    <n v="814"/>
    <n v="106"/>
    <x v="3"/>
    <n v="378"/>
    <s v="STONE LAV"/>
    <s v="PT-0264"/>
    <s v="BIOSTONE N100"/>
    <x v="3"/>
    <x v="1"/>
    <n v="5.3"/>
    <s v="PRESUPUESTO"/>
    <n v="0"/>
    <n v="0"/>
    <n v="0"/>
  </r>
  <r>
    <n v="815"/>
    <n v="107"/>
    <x v="3"/>
    <n v="378"/>
    <s v="STONE LAV"/>
    <s v="PT-0079"/>
    <s v="DENIZYME 868"/>
    <x v="3"/>
    <x v="1"/>
    <n v="21.12"/>
    <s v="PRESUPUESTO"/>
    <n v="120"/>
    <n v="21.12"/>
    <n v="2534.4"/>
  </r>
  <r>
    <n v="816"/>
    <n v="108"/>
    <x v="3"/>
    <n v="134"/>
    <s v="QUIMICA HERNANDEZ RAMIREZ"/>
    <s v="RE-0031"/>
    <s v="BIOSTONE GRAND"/>
    <x v="3"/>
    <x v="1"/>
    <n v="56.4"/>
    <s v="PRESUPUESTO"/>
    <n v="80"/>
    <n v="56.4"/>
    <n v="4512"/>
  </r>
  <r>
    <n v="817"/>
    <n v="109"/>
    <x v="3"/>
    <n v="134"/>
    <s v="QUIMICA HERNANDEZ RAMIREZ"/>
    <s v="PT-0148"/>
    <s v="CELLUSOFT CONC LT"/>
    <x v="3"/>
    <x v="1"/>
    <n v="17"/>
    <s v="PRESUPUESTO"/>
    <n v="100"/>
    <n v="17"/>
    <n v="1700"/>
  </r>
  <r>
    <n v="818"/>
    <n v="110"/>
    <x v="3"/>
    <n v="134"/>
    <s v="QUIMICA HERNANDEZ RAMIREZ"/>
    <s v="PT-0261"/>
    <s v="REDUCER OX 1000"/>
    <x v="3"/>
    <x v="1"/>
    <n v="18.5"/>
    <s v="PRESUPUESTO"/>
    <n v="100"/>
    <n v="18.5"/>
    <n v="1850"/>
  </r>
  <r>
    <n v="819"/>
    <n v="111"/>
    <x v="3"/>
    <n v="134"/>
    <s v="QUIMICA HERNANDEZ RAMIREZ "/>
    <s v="PT-0194"/>
    <s v="ALFAZYME ULTRA BIO180"/>
    <x v="3"/>
    <x v="1"/>
    <n v="9.8000000000000007"/>
    <s v="PRESUPUESTO"/>
    <n v="250"/>
    <n v="9.8000000000000007"/>
    <n v="2450"/>
  </r>
  <r>
    <n v="820"/>
    <n v="112"/>
    <x v="3"/>
    <n v="520"/>
    <s v="MIGUEL SALINAS"/>
    <n v="132"/>
    <s v="BIOTER OX CONC"/>
    <x v="3"/>
    <x v="1"/>
    <n v="7.98"/>
    <s v="PRESUPUESTO"/>
    <n v="0"/>
    <n v="0"/>
    <n v="0"/>
  </r>
  <r>
    <n v="821"/>
    <n v="113"/>
    <x v="3"/>
    <n v="520"/>
    <s v="MIGUEL SALINAS"/>
    <s v="PT-0081"/>
    <s v="AQUAZYME SDL"/>
    <x v="3"/>
    <x v="1"/>
    <n v="2.88"/>
    <s v="PRESUPUESTO"/>
    <n v="0"/>
    <n v="0"/>
    <n v="0"/>
  </r>
  <r>
    <n v="822"/>
    <n v="114"/>
    <x v="3"/>
    <n v="520"/>
    <s v="MIGUEL SALINAS"/>
    <n v="163"/>
    <s v="CELLUSOFT CR"/>
    <x v="3"/>
    <x v="1"/>
    <n v="6.18"/>
    <s v="PRESUPUESTO"/>
    <n v="50"/>
    <n v="6.18"/>
    <n v="309"/>
  </r>
  <r>
    <n v="823"/>
    <n v="115"/>
    <x v="3"/>
    <n v="516"/>
    <s v="PRODUQUIMICOS"/>
    <s v="PT-0261"/>
    <s v="REDUCER OX1000"/>
    <x v="3"/>
    <x v="1"/>
    <n v="18.850000000000001"/>
    <s v="PRESUPUESTO"/>
    <n v="0"/>
    <n v="0"/>
    <n v="0"/>
  </r>
  <r>
    <n v="824"/>
    <n v="116"/>
    <x v="3"/>
    <n v="543"/>
    <s v="MAGIC TEXTIL"/>
    <s v="PT-0259"/>
    <s v="BIOSCOUR JET 750"/>
    <x v="3"/>
    <x v="1"/>
    <n v="8.5"/>
    <s v="PRESUPUESTO"/>
    <n v="400"/>
    <n v="8.5"/>
    <n v="3400"/>
  </r>
  <r>
    <n v="825"/>
    <n v="117"/>
    <x v="3"/>
    <n v="55"/>
    <s v="DISTRIBUIDORA DE TEXTILES AVANTE"/>
    <s v="PT-0279"/>
    <s v="BPOL 100"/>
    <x v="3"/>
    <x v="1"/>
    <n v="5.0999999999999996"/>
    <s v="PRESUPUESTO"/>
    <n v="400"/>
    <n v="5.0999999999999996"/>
    <n v="2039.9999999999998"/>
  </r>
  <r>
    <n v="826"/>
    <n v="118"/>
    <x v="3"/>
    <n v="530"/>
    <s v="KKT TEXTILES MEXICO"/>
    <s v="PT-0208"/>
    <s v="BIOLAC BASE 100"/>
    <x v="3"/>
    <x v="1"/>
    <n v="26"/>
    <s v="PRESUPUESTO"/>
    <n v="0"/>
    <n v="0"/>
    <n v="0"/>
  </r>
  <r>
    <n v="827"/>
    <n v="119"/>
    <x v="3"/>
    <n v="489"/>
    <s v="MANUFACTURERA LEE DE MEXICO"/>
    <s v="PT-0262"/>
    <s v="LESS STONE MAX"/>
    <x v="3"/>
    <x v="1"/>
    <n v="12.09"/>
    <s v="PROSPECTO"/>
    <n v="800"/>
    <n v="12.09"/>
    <n v="9672"/>
  </r>
  <r>
    <n v="828"/>
    <n v="120"/>
    <x v="3"/>
    <n v="532"/>
    <s v="YAZBEK"/>
    <s v="PT-0259"/>
    <s v="BIOSCOUR JET 750"/>
    <x v="3"/>
    <x v="1"/>
    <n v="7.3"/>
    <s v="PROSPECTO"/>
    <n v="2000"/>
    <n v="7.3"/>
    <n v="14600"/>
  </r>
  <r>
    <n v="829"/>
    <n v="121"/>
    <x v="3"/>
    <n v="14"/>
    <s v="ARTTEX"/>
    <s v="PT-0259"/>
    <s v="BIOSCOUR JET 750"/>
    <x v="3"/>
    <x v="1"/>
    <n v="7.3"/>
    <s v="PROSPECTO"/>
    <n v="500"/>
    <n v="7.3"/>
    <n v="3650"/>
  </r>
  <r>
    <n v="830"/>
    <n v="122"/>
    <x v="3"/>
    <n v="0"/>
    <s v="KALTEX"/>
    <s v="PT-0208"/>
    <s v="BIOLAC BASE 100"/>
    <x v="3"/>
    <x v="1"/>
    <n v="27"/>
    <s v="PROSPECTO"/>
    <n v="0"/>
    <n v="0"/>
    <n v="0"/>
  </r>
  <r>
    <n v="831"/>
    <n v="123"/>
    <x v="3"/>
    <n v="0"/>
    <s v="KALTEX"/>
    <s v="PT-0262"/>
    <s v="LESS STONE MAX"/>
    <x v="3"/>
    <x v="1"/>
    <n v="12.5"/>
    <s v="PROSPECTO"/>
    <n v="0"/>
    <n v="0"/>
    <n v="0"/>
  </r>
  <r>
    <n v="832"/>
    <n v="124"/>
    <x v="3"/>
    <n v="55"/>
    <s v="MANFACTURERA LEE DE MEXICO"/>
    <s v="MP-0249"/>
    <s v="BIOREMOVE COD SF"/>
    <x v="4"/>
    <x v="1"/>
    <n v="463.5"/>
    <s v="PRESUPUESTO"/>
    <n v="8"/>
    <n v="463.5"/>
    <n v="3708"/>
  </r>
  <r>
    <n v="833"/>
    <n v="125"/>
    <x v="3"/>
    <n v="409"/>
    <s v="INGENIERO FRANCISCO QUINZAÑOS Y CIA"/>
    <s v="MP-0194"/>
    <s v="DRAIN &amp; TRAP 700"/>
    <x v="4"/>
    <x v="1"/>
    <n v="824"/>
    <s v="PRESUPUESTO"/>
    <n v="1"/>
    <n v="824"/>
    <n v="824"/>
  </r>
  <r>
    <n v="834"/>
    <n v="126"/>
    <x v="3"/>
    <n v="409"/>
    <s v="INGENIERO FRANCISCO QUINZAÑOS Y CIA"/>
    <s v="MP-0174"/>
    <s v="ODOR CAP 5115"/>
    <x v="4"/>
    <x v="1"/>
    <n v="118.45"/>
    <s v="PRESUPUESTO"/>
    <n v="0"/>
    <n v="0"/>
    <n v="0"/>
  </r>
  <r>
    <n v="835"/>
    <n v="127"/>
    <x v="3"/>
    <n v="451"/>
    <s v="MEZCALES CASA ARMANDO "/>
    <s v="MP-0174"/>
    <s v="ODOR CAP 5115"/>
    <x v="4"/>
    <x v="1"/>
    <n v="118.45"/>
    <s v="PRESUPUESTO"/>
    <n v="40"/>
    <n v="118.45"/>
    <n v="4738"/>
  </r>
  <r>
    <n v="836"/>
    <n v="128"/>
    <x v="3"/>
    <n v="411"/>
    <s v="TECNOLOGIA AMBIENTAL Y COMERCIAL"/>
    <s v="MP-0194"/>
    <s v="DRAIN &amp; TRAP 700"/>
    <x v="4"/>
    <x v="1"/>
    <n v="824"/>
    <s v="PRESUPUESTO"/>
    <n v="0"/>
    <n v="0"/>
    <n v="0"/>
  </r>
  <r>
    <n v="837"/>
    <n v="129"/>
    <x v="3"/>
    <n v="55"/>
    <s v="DISTRIBUIDORA DE TEXTILES AVANTE"/>
    <s v="MP-0226"/>
    <s v="BIOREMOVE COD"/>
    <x v="4"/>
    <x v="1"/>
    <n v="37.5"/>
    <s v="PRESUPUESTO"/>
    <n v="0"/>
    <n v="0"/>
    <n v="0"/>
  </r>
  <r>
    <n v="838"/>
    <n v="130"/>
    <x v="3"/>
    <n v="0"/>
    <s v="NUPLEN"/>
    <s v="MP-0194"/>
    <s v="NUP A (Alcalase)"/>
    <x v="6"/>
    <x v="1"/>
    <n v="25"/>
    <s v="PRESUPUESTO"/>
    <n v="0"/>
    <n v="0"/>
    <n v="0"/>
  </r>
  <r>
    <n v="839"/>
    <n v="131"/>
    <x v="3"/>
    <n v="451"/>
    <s v="MEZCALES CASA ARMANDO "/>
    <n v="0"/>
    <s v="BIOZYME PROOF A"/>
    <x v="6"/>
    <x v="1"/>
    <n v="120"/>
    <s v="PROSPECTO"/>
    <n v="100"/>
    <n v="120"/>
    <n v="12000"/>
  </r>
  <r>
    <n v="840"/>
    <n v="132"/>
    <x v="3"/>
    <n v="0"/>
    <s v="GUAJARDO"/>
    <n v="0"/>
    <s v="ARNET 100"/>
    <x v="6"/>
    <x v="1"/>
    <n v="18"/>
    <s v="PROSPECTO"/>
    <n v="0"/>
    <n v="0"/>
    <n v="0"/>
  </r>
  <r>
    <n v="841"/>
    <n v="133"/>
    <x v="3"/>
    <n v="0"/>
    <s v="PILGRIMS"/>
    <s v="RE-0044"/>
    <s v="ARNET 100"/>
    <x v="6"/>
    <x v="1"/>
    <n v="18"/>
    <s v="PROSPECTO"/>
    <n v="0"/>
    <n v="0"/>
    <n v="0"/>
  </r>
  <r>
    <n v="842"/>
    <n v="134"/>
    <x v="3"/>
    <n v="539"/>
    <s v="PATSA"/>
    <s v="RE-0044"/>
    <s v="ARNET 100"/>
    <x v="6"/>
    <x v="1"/>
    <n v="18"/>
    <s v="PROSPECTO"/>
    <n v="0"/>
    <n v="0"/>
    <n v="0"/>
  </r>
  <r>
    <n v="843"/>
    <n v="135"/>
    <x v="3"/>
    <n v="89"/>
    <s v="KERRY INGREDIENTS DE MEXICO SA DE CV"/>
    <s v="PT-0003"/>
    <s v="BIOALFAZYME 4000"/>
    <x v="5"/>
    <x v="2"/>
    <n v="82.5"/>
    <s v="PRESUPUESTO"/>
    <n v="0"/>
    <n v="0"/>
    <n v="0"/>
  </r>
  <r>
    <n v="844"/>
    <n v="136"/>
    <x v="3"/>
    <n v="89"/>
    <s v="KERRY INGREDIENTS DE MEXICO SA DE CV"/>
    <s v="RE-0011"/>
    <s v="BIOHEMIZYME PANZ"/>
    <x v="5"/>
    <x v="2"/>
    <n v="62.5"/>
    <s v="PRESUPUESTO"/>
    <n v="0"/>
    <n v="0"/>
    <n v="0"/>
  </r>
  <r>
    <n v="845"/>
    <n v="137"/>
    <x v="3"/>
    <n v="89"/>
    <s v="KERRY INGREDIENTS DE MEXICO SA DE CV"/>
    <n v="17"/>
    <s v="AMILSOFT 1500"/>
    <x v="5"/>
    <x v="2"/>
    <n v="84.5"/>
    <s v="PRESUPUESTO "/>
    <n v="0"/>
    <n v="0"/>
    <n v="0"/>
  </r>
  <r>
    <n v="846"/>
    <n v="138"/>
    <x v="3"/>
    <n v="306"/>
    <s v="GRIFFITH FOODS SA DE CV"/>
    <s v="RE-0011"/>
    <s v="BIOHEMIZYME PANZ"/>
    <x v="5"/>
    <x v="2"/>
    <n v="58.5"/>
    <s v="PRESUPUESTO"/>
    <n v="200"/>
    <n v="58.5"/>
    <n v="11700"/>
  </r>
  <r>
    <n v="847"/>
    <n v="139"/>
    <x v="3"/>
    <n v="306"/>
    <s v="GRIFFITH FOODS SA DE CV"/>
    <s v="PT-0057"/>
    <s v="ZYMASE S800"/>
    <x v="5"/>
    <x v="2"/>
    <n v="5.5"/>
    <s v="PRESUPUESTO"/>
    <n v="100"/>
    <n v="5.5"/>
    <n v="550"/>
  </r>
  <r>
    <n v="848"/>
    <n v="140"/>
    <x v="3"/>
    <n v="107"/>
    <s v="PABLO IGNACIO MICHEL ONTIVEROS"/>
    <s v="PT-0003"/>
    <s v="BIOALFAZYME 4000"/>
    <x v="5"/>
    <x v="2"/>
    <n v="73.599999999999994"/>
    <s v="PRESUPUESTO"/>
    <n v="0"/>
    <n v="0"/>
    <n v="0"/>
  </r>
  <r>
    <n v="849"/>
    <n v="141"/>
    <x v="3"/>
    <n v="403"/>
    <s v="TECNOLOGIA EN INGREDIENTES ALIMENTICIOS "/>
    <n v="17"/>
    <s v="AMILSOFT 1500"/>
    <x v="5"/>
    <x v="2"/>
    <n v="82.5"/>
    <s v="PRESUPUESTO "/>
    <n v="0"/>
    <n v="0"/>
    <n v="0"/>
  </r>
  <r>
    <n v="850"/>
    <n v="142"/>
    <x v="3"/>
    <n v="104"/>
    <s v="MEJORPLUS SA DE CV"/>
    <s v="RE-0011"/>
    <s v="BIOALFAZYME 4000"/>
    <x v="5"/>
    <x v="2"/>
    <n v="81.5"/>
    <s v="PRESUPUESTO"/>
    <n v="0"/>
    <n v="0"/>
    <n v="0"/>
  </r>
  <r>
    <n v="851"/>
    <n v="143"/>
    <x v="3"/>
    <n v="104"/>
    <s v="MEJORPLUS SA DE CV"/>
    <s v="RE021"/>
    <s v="BIOLIP F"/>
    <x v="5"/>
    <x v="2"/>
    <n v="245"/>
    <s v="PRESUPUESTO "/>
    <n v="0"/>
    <n v="0"/>
    <n v="0"/>
  </r>
  <r>
    <n v="852"/>
    <n v="144"/>
    <x v="3"/>
    <n v="104"/>
    <s v="MEJORPLUS SA DE CV"/>
    <s v="RE-0021"/>
    <s v="BIOLIP 50 BG"/>
    <x v="5"/>
    <x v="2"/>
    <n v="113"/>
    <s v="PRESUPUESTO"/>
    <n v="0"/>
    <n v="0"/>
    <n v="0"/>
  </r>
  <r>
    <n v="853"/>
    <n v="145"/>
    <x v="3"/>
    <n v="104"/>
    <s v="MEJORPLUS SA DE CV"/>
    <s v="RE-0022"/>
    <s v="BIOLIP EXTRA"/>
    <x v="5"/>
    <x v="2"/>
    <n v="201"/>
    <s v="PRESUPUESTO"/>
    <n v="0"/>
    <n v="0"/>
    <n v="0"/>
  </r>
  <r>
    <n v="854"/>
    <n v="146"/>
    <x v="3"/>
    <n v="440"/>
    <s v="MEJORPLUS SA DE CV"/>
    <n v="17"/>
    <s v="AMILSOFT 1500"/>
    <x v="5"/>
    <x v="2"/>
    <n v="85"/>
    <s v="PRESUPUESTO"/>
    <n v="0"/>
    <n v="0"/>
    <n v="0"/>
  </r>
  <r>
    <n v="855"/>
    <n v="147"/>
    <x v="3"/>
    <n v="104"/>
    <s v="MEJORPLUS SA DE CV"/>
    <s v="RE-0012"/>
    <s v="BIOHEMIZYME PANZ"/>
    <x v="5"/>
    <x v="2"/>
    <n v="60.5"/>
    <s v="PRESUPUESTO"/>
    <n v="0"/>
    <n v="0"/>
    <n v="0"/>
  </r>
  <r>
    <n v="856"/>
    <n v="148"/>
    <x v="3"/>
    <n v="440"/>
    <s v="BIMBO"/>
    <s v="PT-109"/>
    <s v="SUPER SOFTA ABBG "/>
    <x v="5"/>
    <x v="2"/>
    <n v="21.9"/>
    <s v="PRESUPUESTO "/>
    <n v="200"/>
    <n v="21.9"/>
    <n v="4380"/>
  </r>
  <r>
    <n v="857"/>
    <n v="149"/>
    <x v="3"/>
    <n v="130"/>
    <s v="PRODUCTOS PERLA, SA DE CV"/>
    <n v="134"/>
    <s v="BIOZYME 187 XB"/>
    <x v="5"/>
    <x v="2"/>
    <n v="9.5"/>
    <s v="PRESUPUESTO"/>
    <n v="0"/>
    <n v="0"/>
    <n v="0"/>
  </r>
  <r>
    <n v="858"/>
    <n v="150"/>
    <x v="3"/>
    <n v="130"/>
    <s v="PRODUCTOS PERLA, SA DE CV"/>
    <s v="PT-0078"/>
    <s v="FERMZYME"/>
    <x v="5"/>
    <x v="2"/>
    <n v="24"/>
    <s v="PRESUPUESTO"/>
    <n v="20"/>
    <n v="24"/>
    <n v="480"/>
  </r>
  <r>
    <n v="859"/>
    <n v="151"/>
    <x v="3"/>
    <n v="174"/>
    <s v="GRUPO INDUSTRIAL CUADRITOS BIOTEK SA DE CV"/>
    <s v="PT-0177"/>
    <s v="BIOAMIL SUPER"/>
    <x v="5"/>
    <x v="2"/>
    <n v="20.5"/>
    <s v="PRESUPUESTO"/>
    <n v="0"/>
    <n v="0"/>
    <n v="0"/>
  </r>
  <r>
    <n v="860"/>
    <n v="152"/>
    <x v="3"/>
    <s v="S/C"/>
    <s v="LA MODERNA USA"/>
    <s v="PENDIENTE"/>
    <s v="FORTEZYME ND"/>
    <x v="5"/>
    <x v="2"/>
    <n v="200"/>
    <s v="PROSPECTO"/>
    <n v="0"/>
    <n v="0"/>
    <n v="0"/>
  </r>
  <r>
    <n v="861"/>
    <n v="153"/>
    <x v="3"/>
    <s v="S/C"/>
    <s v="TOKS"/>
    <s v="PT-0278"/>
    <s v="STREN FZN 100"/>
    <x v="5"/>
    <x v="2"/>
    <n v="32"/>
    <s v="PROSPECTO"/>
    <n v="0"/>
    <n v="0"/>
    <n v="0"/>
  </r>
  <r>
    <n v="862"/>
    <n v="154"/>
    <x v="3"/>
    <n v="89"/>
    <s v="KERRY INGREDIENTS DE MEXICO SA DE CV"/>
    <n v="202"/>
    <s v="FLAVOURZYME 500 MG"/>
    <x v="6"/>
    <x v="2"/>
    <n v="95"/>
    <s v="PRESUPUESTO"/>
    <n v="20"/>
    <n v="95"/>
    <n v="1900"/>
  </r>
  <r>
    <n v="863"/>
    <n v="155"/>
    <x v="3"/>
    <n v="89"/>
    <s v="KERRY INGREDIENTS DE MEXICO SA DE CV"/>
    <n v="258"/>
    <s v="NEUTRASE 1.5 MG"/>
    <x v="6"/>
    <x v="2"/>
    <n v="86.52"/>
    <s v="PRESUPUESTO"/>
    <n v="20"/>
    <n v="86.52"/>
    <n v="1730.3999999999999"/>
  </r>
  <r>
    <n v="864"/>
    <n v="156"/>
    <x v="3"/>
    <n v="89"/>
    <s v="KERRY INGREDIENTS DE MEXICO SA DE CV"/>
    <s v="MP-0001"/>
    <s v="PALATASE "/>
    <x v="6"/>
    <x v="2"/>
    <n v="952"/>
    <s v="PRESUPUESTO"/>
    <n v="0"/>
    <n v="0"/>
    <n v="0"/>
  </r>
  <r>
    <n v="865"/>
    <n v="157"/>
    <x v="3"/>
    <n v="456"/>
    <s v="PROTEINAS MARINAS Y HARINAS DE SINALOA "/>
    <s v="PT-0125"/>
    <s v="BIOALCA PLUS "/>
    <x v="6"/>
    <x v="2"/>
    <n v="19"/>
    <s v="PRESUPUESTO "/>
    <n v="0"/>
    <n v="0"/>
    <n v="0"/>
  </r>
  <r>
    <n v="866"/>
    <n v="158"/>
    <x v="3"/>
    <n v="482"/>
    <s v="PRODUCTOS LACTEOS LA PROVIDENCIA "/>
    <n v="258"/>
    <s v="NEUTRASE 1.5 MG"/>
    <x v="6"/>
    <x v="2"/>
    <n v="101.8"/>
    <s v="PRESUPUESTO"/>
    <n v="40"/>
    <n v="101.8"/>
    <n v="4072"/>
  </r>
  <r>
    <n v="867"/>
    <n v="159"/>
    <x v="3"/>
    <n v="531"/>
    <s v="PODER ORGANICO MCH "/>
    <s v="RE-0037"/>
    <s v="ALCALASE 2.5 L"/>
    <x v="6"/>
    <x v="2"/>
    <n v="34.700000000000003"/>
    <s v="PRESUPUESTO "/>
    <n v="50"/>
    <n v="34.700000000000003"/>
    <n v="1735.0000000000002"/>
  </r>
  <r>
    <n v="868"/>
    <n v="160"/>
    <x v="3"/>
    <s v="S/C"/>
    <s v="AGROMIT"/>
    <s v="PENDIENTE"/>
    <s v="HPRO-1200"/>
    <x v="6"/>
    <x v="2"/>
    <n v="30"/>
    <s v="PROSPECTO "/>
    <n v="150"/>
    <n v="30"/>
    <n v="4500"/>
  </r>
  <r>
    <n v="869"/>
    <n v="161"/>
    <x v="3"/>
    <s v="S/C"/>
    <s v="KOFANOR "/>
    <s v="PENDIENTE"/>
    <s v="HPRO-1200"/>
    <x v="6"/>
    <x v="2"/>
    <n v="30"/>
    <s v="PROSPECTO "/>
    <n v="100"/>
    <n v="30"/>
    <n v="3000"/>
  </r>
  <r>
    <n v="870"/>
    <n v="162"/>
    <x v="3"/>
    <s v="S/C"/>
    <s v="SU POLLO"/>
    <s v="PENDIENTE"/>
    <s v="HPRO-1200"/>
    <x v="6"/>
    <x v="2"/>
    <n v="30"/>
    <s v="PROSPECTO "/>
    <n v="0"/>
    <n v="0"/>
    <n v="0"/>
  </r>
  <r>
    <n v="871"/>
    <n v="163"/>
    <x v="3"/>
    <s v="S/C"/>
    <s v="INDUSTRIAS FARINA "/>
    <s v="PT-0175"/>
    <s v="BIOALCA PLUS "/>
    <x v="6"/>
    <x v="2"/>
    <n v="23"/>
    <s v="PROSPECTO"/>
    <n v="25"/>
    <n v="23"/>
    <n v="575"/>
  </r>
  <r>
    <n v="872"/>
    <n v="164"/>
    <x v="3"/>
    <s v="S/C"/>
    <s v="CASA CENTINELA "/>
    <s v="PENDIENTE"/>
    <s v="BIOZYME PROOF A"/>
    <x v="6"/>
    <x v="2"/>
    <n v="100"/>
    <s v="PROSPECTO "/>
    <n v="150"/>
    <n v="100"/>
    <n v="15000"/>
  </r>
  <r>
    <n v="873"/>
    <n v="165"/>
    <x v="3"/>
    <s v="S/C"/>
    <s v="TEQUILA GALINDO "/>
    <s v="PENDIENTE"/>
    <s v="BIOZYME PROOF A"/>
    <x v="6"/>
    <x v="2"/>
    <n v="120"/>
    <s v="PROSPECTO "/>
    <n v="150"/>
    <n v="120"/>
    <n v="18000"/>
  </r>
  <r>
    <n v="874"/>
    <n v="166"/>
    <x v="3"/>
    <s v="S/C"/>
    <s v="LA MADRILEÑA "/>
    <s v="PENDIENTE"/>
    <s v="BIOZYME PROOF A"/>
    <x v="6"/>
    <x v="2"/>
    <n v="120"/>
    <s v="PROSPECTO"/>
    <n v="0"/>
    <n v="0"/>
    <n v="0"/>
  </r>
  <r>
    <n v="875"/>
    <n v="167"/>
    <x v="3"/>
    <s v="S/C"/>
    <s v="TEQUILA ARTESANAL DE LOS ALTOS DE JALISCO"/>
    <s v="PENDIENTE"/>
    <s v="BIOZYME  J"/>
    <x v="6"/>
    <x v="2"/>
    <n v="70"/>
    <s v="PROSPECTO"/>
    <n v="0"/>
    <n v="0"/>
    <n v="0"/>
  </r>
  <r>
    <n v="876"/>
    <n v="168"/>
    <x v="3"/>
    <n v="89"/>
    <s v="KERRY INGREDIENTS DE MEXICO SA DE CV"/>
    <s v="MP-0226"/>
    <s v="BIOREMOVE COD"/>
    <x v="4"/>
    <x v="2"/>
    <n v="494.5"/>
    <s v="PRESUPUESTO"/>
    <n v="4"/>
    <n v="494.5"/>
    <n v="1978"/>
  </r>
  <r>
    <n v="877"/>
    <n v="169"/>
    <x v="3"/>
    <n v="491"/>
    <s v="BACHOCO"/>
    <s v="MP-0226"/>
    <s v="BIOREMOVE COD"/>
    <x v="4"/>
    <x v="2"/>
    <n v="494.5"/>
    <s v="PRESUPUESTO"/>
    <n v="0"/>
    <n v="0"/>
    <n v="0"/>
  </r>
  <r>
    <n v="878"/>
    <n v="170"/>
    <x v="3"/>
    <n v="491"/>
    <s v="BACHOCO"/>
    <s v="MP-0227"/>
    <s v="BIOREMOVE FOD BOOST"/>
    <x v="4"/>
    <x v="2"/>
    <n v="397"/>
    <s v="PRESUPUESTO "/>
    <n v="0"/>
    <n v="0"/>
    <n v="0"/>
  </r>
  <r>
    <n v="879"/>
    <n v="171"/>
    <x v="3"/>
    <s v="S/C"/>
    <s v="BACHOCO CULIACAN "/>
    <s v="MP-0227"/>
    <s v="BIOREMOVE FOD BOOST"/>
    <x v="4"/>
    <x v="2"/>
    <n v="397"/>
    <s v="PROSPECTO "/>
    <n v="3"/>
    <n v="397"/>
    <n v="1191"/>
  </r>
  <r>
    <n v="880"/>
    <n v="172"/>
    <x v="3"/>
    <s v="S/C"/>
    <s v="BACHOCO CULIACAN "/>
    <s v="MP-0226"/>
    <s v="BIORMOVE COD"/>
    <x v="4"/>
    <x v="2"/>
    <n v="494.5"/>
    <s v="PROSPECTO "/>
    <n v="3"/>
    <n v="494.5"/>
    <n v="1483.5"/>
  </r>
  <r>
    <n v="881"/>
    <n v="173"/>
    <x v="3"/>
    <s v="S/C"/>
    <s v="BACHOCO HERMOSILLO "/>
    <s v="MP-0227"/>
    <s v="BIOREMOVE FOD BOOST"/>
    <x v="4"/>
    <x v="2"/>
    <n v="397"/>
    <s v="PROSPECTO "/>
    <n v="3"/>
    <n v="397"/>
    <n v="1191"/>
  </r>
  <r>
    <n v="882"/>
    <n v="174"/>
    <x v="3"/>
    <s v="S/C"/>
    <s v="BACHOCO HERMOSILLO "/>
    <s v="MP-0226"/>
    <s v="BIOREMOVE COD"/>
    <x v="4"/>
    <x v="2"/>
    <n v="494.5"/>
    <s v="PROSPECTO "/>
    <n v="3"/>
    <n v="494.5"/>
    <n v="1483.5"/>
  </r>
  <r>
    <n v="883"/>
    <n v="175"/>
    <x v="3"/>
    <n v="67"/>
    <s v="GELITA MEXICO S DE RL DE CV"/>
    <s v="CON-0010"/>
    <s v="BIOREMOVE AM"/>
    <x v="4"/>
    <x v="3"/>
    <n v="177"/>
    <s v="PRESUPUESTO"/>
    <n v="0"/>
    <n v="0"/>
    <n v="0"/>
  </r>
  <r>
    <n v="884"/>
    <n v="176"/>
    <x v="3"/>
    <n v="177"/>
    <s v="COLOIDALES DUCHE SA DE CV"/>
    <s v="MP-0311"/>
    <s v="GREASE &amp; ODOR CONTROL"/>
    <x v="4"/>
    <x v="3"/>
    <n v="750"/>
    <s v="PROSPECTO"/>
    <n v="0"/>
    <n v="0"/>
    <n v="0"/>
  </r>
  <r>
    <n v="885"/>
    <n v="177"/>
    <x v="3"/>
    <n v="380"/>
    <s v="AMINOVUS BIOTEC"/>
    <n v="202"/>
    <s v="FLAVOURZYME 500 MG"/>
    <x v="6"/>
    <x v="3"/>
    <n v="92.7"/>
    <s v="PRESUPUESTO"/>
    <n v="0"/>
    <n v="0"/>
    <n v="0"/>
  </r>
  <r>
    <n v="886"/>
    <n v="178"/>
    <x v="3"/>
    <n v="15"/>
    <s v="AVIGM SA DE CV"/>
    <n v="212"/>
    <s v="GLUZYME MONO 10000"/>
    <x v="6"/>
    <x v="3"/>
    <n v="201.58"/>
    <s v="PRESUPUESTO"/>
    <n v="0"/>
    <n v="0"/>
    <n v="0"/>
  </r>
  <r>
    <n v="887"/>
    <n v="179"/>
    <x v="3"/>
    <n v="22"/>
    <s v="BIOTECNICA INTERNACIONAL SA DE CV"/>
    <s v="RE-0037"/>
    <s v="ALCALASE  2.5 L "/>
    <x v="6"/>
    <x v="3"/>
    <n v="33.020000000000003"/>
    <s v="PRESUPUESTO"/>
    <n v="0"/>
    <n v="0"/>
    <n v="0"/>
  </r>
  <r>
    <n v="888"/>
    <n v="180"/>
    <x v="3"/>
    <n v="67"/>
    <s v="GELITA MEXICO S DE RL DE CV"/>
    <s v="PT-0267"/>
    <s v="LIM-CIP 1000"/>
    <x v="6"/>
    <x v="3"/>
    <n v="46.82"/>
    <s v="PRESUPUESTO"/>
    <n v="0"/>
    <n v="0"/>
    <n v="0"/>
  </r>
  <r>
    <n v="889"/>
    <n v="181"/>
    <x v="3"/>
    <n v="492"/>
    <s v="INDUSTRIAS BARDA "/>
    <s v="PT-0175"/>
    <s v="BIOALCA PLUS "/>
    <x v="6"/>
    <x v="3"/>
    <n v="25"/>
    <s v="PRESUPUESTO"/>
    <n v="0"/>
    <n v="0"/>
    <n v="0"/>
  </r>
  <r>
    <n v="890"/>
    <n v="182"/>
    <x v="3"/>
    <n v="465"/>
    <s v="MICROALGAS OLEAS DE MEXICO"/>
    <s v="PT-0249"/>
    <s v="BIOZYME HYDROPOL PP-B"/>
    <x v="6"/>
    <x v="3"/>
    <n v="25"/>
    <s v="PRESUPUESTO"/>
    <n v="0"/>
    <n v="0"/>
    <n v="0"/>
  </r>
  <r>
    <n v="891"/>
    <n v="183"/>
    <x v="3"/>
    <n v="465"/>
    <s v="MICROALGAS OLEAS DE MEXICO"/>
    <n v="202"/>
    <s v="FLAVOURZYME 500 MG"/>
    <x v="6"/>
    <x v="3"/>
    <n v="95"/>
    <s v="PRESUPUESTO"/>
    <n v="0"/>
    <n v="0"/>
    <n v="0"/>
  </r>
  <r>
    <n v="892"/>
    <n v="184"/>
    <x v="3"/>
    <n v="382"/>
    <s v="PC BIOLOGICS, S. A. DE C. V."/>
    <s v="CON-0010"/>
    <s v="ALCALASE  2.5 L "/>
    <x v="6"/>
    <x v="3"/>
    <n v="31.83"/>
    <s v="PRESUPUESTO"/>
    <n v="0"/>
    <n v="0"/>
    <n v="0"/>
  </r>
  <r>
    <n v="893"/>
    <n v="185"/>
    <x v="3"/>
    <n v="400"/>
    <s v="PLASSET INGREDIENTS  "/>
    <n v="283"/>
    <s v="N37071"/>
    <x v="6"/>
    <x v="3"/>
    <n v="77.25"/>
    <s v="PRESUPUESTO"/>
    <n v="0"/>
    <n v="0"/>
    <n v="0"/>
  </r>
  <r>
    <n v="894"/>
    <n v="186"/>
    <x v="3"/>
    <n v="252"/>
    <s v="QUESERIA DOS LAGUNAS, SPR DE R.L. DE C.V."/>
    <n v="202"/>
    <s v="FLAVOURZYME 500 MG"/>
    <x v="6"/>
    <x v="3"/>
    <n v="99.91"/>
    <s v="PRESUPUESTO"/>
    <n v="0"/>
    <n v="0"/>
    <n v="0"/>
  </r>
  <r>
    <n v="895"/>
    <n v="187"/>
    <x v="3"/>
    <n v="484"/>
    <s v="SERCONOMAR"/>
    <s v="PT-0175"/>
    <s v="BIOALCA PLUS "/>
    <x v="6"/>
    <x v="3"/>
    <n v="23.78"/>
    <s v="PRESUPUESTO"/>
    <n v="50"/>
    <n v="23.78"/>
    <n v="1189"/>
  </r>
  <r>
    <n v="896"/>
    <n v="188"/>
    <x v="3"/>
    <n v="349"/>
    <s v="VILLA VERDE AGRICOLA MEXICANA, S.A. DE C.V."/>
    <s v="RE-0049"/>
    <s v="FRIMEX 1000"/>
    <x v="6"/>
    <x v="3"/>
    <n v="40"/>
    <s v="PRESUPUESTO"/>
    <n v="0"/>
    <n v="0"/>
    <n v="0"/>
  </r>
  <r>
    <n v="897"/>
    <n v="189"/>
    <x v="3"/>
    <n v="471"/>
    <s v="ALIMENTINNA"/>
    <s v="PT-0274"/>
    <s v="FLAVOR AM-050"/>
    <x v="6"/>
    <x v="3"/>
    <n v="104"/>
    <s v="PRESUPUESTO"/>
    <n v="0"/>
    <n v="0"/>
    <n v="0"/>
  </r>
  <r>
    <n v="898"/>
    <n v="190"/>
    <x v="3"/>
    <n v="471"/>
    <s v="ALIMENTINNA"/>
    <s v="MP-0001"/>
    <s v="PALATASE 2000 L "/>
    <x v="6"/>
    <x v="3"/>
    <n v="982.31"/>
    <s v="PRESUPUESTO "/>
    <n v="0"/>
    <n v="0"/>
    <n v="0"/>
  </r>
  <r>
    <n v="899"/>
    <n v="191"/>
    <x v="3"/>
    <n v="177"/>
    <s v="COLOIDALES DUCHE SA DE CV"/>
    <s v="PT-0157"/>
    <s v="BIOALCA 2.5 (ALCLASE.25 L)"/>
    <x v="6"/>
    <x v="3"/>
    <n v="19"/>
    <s v="PRESUPUESTO "/>
    <n v="1000"/>
    <n v="19"/>
    <n v="19000"/>
  </r>
  <r>
    <n v="900"/>
    <n v="192"/>
    <x v="3"/>
    <n v="239"/>
    <s v="PROTEINAS NATURALES, S.A."/>
    <n v="10"/>
    <s v="ALCALASE 2.5 L "/>
    <x v="6"/>
    <x v="3"/>
    <n v="25.65"/>
    <s v="PRESUPUESTO "/>
    <n v="0"/>
    <n v="0"/>
    <n v="0"/>
  </r>
  <r>
    <n v="901"/>
    <n v="193"/>
    <x v="3"/>
    <n v="423"/>
    <s v="VISCERAS SELECTAS DEL BAJIO "/>
    <s v="PT-0270"/>
    <s v="HPR-1000"/>
    <x v="6"/>
    <x v="3"/>
    <n v="21.74"/>
    <s v="PRESUPUESTO "/>
    <n v="0"/>
    <n v="0"/>
    <n v="0"/>
  </r>
  <r>
    <n v="902"/>
    <n v="194"/>
    <x v="3"/>
    <n v="507"/>
    <s v="SENSIENT FLAVORS MEXICO"/>
    <s v="PT-0274"/>
    <s v="FLAVOR AM-050"/>
    <x v="6"/>
    <x v="3"/>
    <n v="99.1"/>
    <s v="PROSPECTO"/>
    <n v="0"/>
    <n v="0"/>
    <n v="0"/>
  </r>
  <r>
    <n v="903"/>
    <n v="195"/>
    <x v="3"/>
    <n v="0"/>
    <s v="MAZ INDUSTRIAL "/>
    <n v="0"/>
    <n v="0"/>
    <x v="6"/>
    <x v="3"/>
    <n v="16"/>
    <s v="PROSPECTO"/>
    <n v="700"/>
    <n v="16"/>
    <n v="11200"/>
  </r>
  <r>
    <n v="904"/>
    <n v="196"/>
    <x v="3"/>
    <n v="471"/>
    <s v="ALIMENTINNA"/>
    <n v="202"/>
    <s v="FLAVOURZYME 500 MG"/>
    <x v="6"/>
    <x v="3"/>
    <n v="107"/>
    <s v="PROSPECTO "/>
    <n v="0"/>
    <n v="0"/>
    <n v="0"/>
  </r>
  <r>
    <n v="905"/>
    <n v="197"/>
    <x v="3"/>
    <n v="177"/>
    <s v="COLOIDALES DUCHE SA DE CV"/>
    <n v="366"/>
    <s v="CATAZYME 25 L"/>
    <x v="6"/>
    <x v="3"/>
    <n v="81.12"/>
    <s v="PROSPECTO "/>
    <n v="0"/>
    <n v="0"/>
    <n v="0"/>
  </r>
  <r>
    <n v="906"/>
    <n v="198"/>
    <x v="3"/>
    <n v="469"/>
    <s v="PACIFICO INDUSTRIAL "/>
    <s v="PT-0175"/>
    <s v="BIOALCA PLUS "/>
    <x v="6"/>
    <x v="3"/>
    <n v="23.68"/>
    <s v="PROSPECTO "/>
    <n v="0"/>
    <n v="0"/>
    <n v="0"/>
  </r>
  <r>
    <n v="907"/>
    <n v="199"/>
    <x v="3"/>
    <n v="0"/>
    <s v="TEQUILA CORRALEJO "/>
    <n v="0"/>
    <s v="BIOZYME PROOF A"/>
    <x v="6"/>
    <x v="3"/>
    <n v="100"/>
    <s v="PROSPECTO "/>
    <n v="0"/>
    <n v="0"/>
    <n v="0"/>
  </r>
  <r>
    <n v="908"/>
    <n v="200"/>
    <x v="3"/>
    <n v="0"/>
    <s v="TEQUILA CORRALEJO "/>
    <n v="0"/>
    <s v="BIOZYME PROOF A"/>
    <x v="6"/>
    <x v="3"/>
    <n v="100"/>
    <s v="PROSPECTO "/>
    <n v="0"/>
    <n v="0"/>
    <n v="0"/>
  </r>
  <r>
    <n v="909"/>
    <n v="201"/>
    <x v="3"/>
    <n v="0"/>
    <s v="DESTILERIA SANTA LUCIA "/>
    <n v="0"/>
    <s v="BIOZYME PROOF A"/>
    <x v="6"/>
    <x v="3"/>
    <n v="90"/>
    <s v="PROSPECTO "/>
    <n v="0"/>
    <n v="0"/>
    <n v="0"/>
  </r>
  <r>
    <n v="910"/>
    <n v="202"/>
    <x v="3"/>
    <n v="11"/>
    <s v="ALIMENTOS PROFUSA "/>
    <n v="298"/>
    <s v="BIOAG 800 L (ATENUZYME PRO)"/>
    <x v="7"/>
    <x v="3"/>
    <n v="21.52"/>
    <s v="PRESUPUESTO"/>
    <n v="0"/>
    <n v="0"/>
    <n v="0"/>
  </r>
  <r>
    <n v="911"/>
    <n v="203"/>
    <x v="3"/>
    <n v="395"/>
    <s v="ALTECSA "/>
    <s v="MP-0146"/>
    <s v="PECTINEX ULTRA PULP"/>
    <x v="7"/>
    <x v="3"/>
    <n v="35.869999999999997"/>
    <s v="PRESUPUESTO"/>
    <n v="0"/>
    <n v="0"/>
    <n v="0"/>
  </r>
  <r>
    <n v="912"/>
    <n v="204"/>
    <x v="3"/>
    <n v="38"/>
    <s v="CITRICOS DE APATZINGAN SPR RL"/>
    <s v="MP-0146"/>
    <s v="PECTINEX ULTRA PULP"/>
    <x v="7"/>
    <x v="3"/>
    <n v="34.1"/>
    <s v="PRESUPUESTO"/>
    <n v="0"/>
    <n v="0"/>
    <n v="0"/>
  </r>
  <r>
    <n v="913"/>
    <n v="205"/>
    <x v="3"/>
    <n v="360"/>
    <s v="CITRICOS VEGA HERMANOS"/>
    <s v="MP-0146"/>
    <s v="PECTINEX ULTRA PULP"/>
    <x v="7"/>
    <x v="3"/>
    <n v="45.19"/>
    <s v="PRESUPUESTO"/>
    <n v="0"/>
    <n v="0"/>
    <n v="0"/>
  </r>
  <r>
    <n v="914"/>
    <n v="206"/>
    <x v="3"/>
    <n v="39"/>
    <s v="CITROJUGO SA DE CV"/>
    <s v="MP-0146"/>
    <s v="PECTINEX ULTRA PULP"/>
    <x v="7"/>
    <x v="3"/>
    <n v="33.950000000000003"/>
    <s v="PRESUPUESTO"/>
    <n v="0"/>
    <n v="0"/>
    <n v="0"/>
  </r>
  <r>
    <n v="915"/>
    <n v="207"/>
    <x v="3"/>
    <n v="40"/>
    <s v="CITROLIM SA DE CV"/>
    <n v="294"/>
    <s v="PECTINEX UF"/>
    <x v="7"/>
    <x v="3"/>
    <n v="37.1"/>
    <s v="PRESUPUESTO"/>
    <n v="0"/>
    <n v="0"/>
    <n v="0"/>
  </r>
  <r>
    <n v="916"/>
    <n v="208"/>
    <x v="3"/>
    <n v="40"/>
    <s v="CITROLIM SA DE CV"/>
    <s v="MP-0146"/>
    <s v="PECTINEX ULTRA PULP"/>
    <x v="7"/>
    <x v="3"/>
    <n v="33.94"/>
    <s v="PRESUPUESTO"/>
    <n v="0"/>
    <n v="0"/>
    <n v="0"/>
  </r>
  <r>
    <n v="917"/>
    <n v="209"/>
    <x v="3"/>
    <n v="41"/>
    <s v="COMERCIALIZADORA EL ORO SA  DE CV"/>
    <s v="RE-0015"/>
    <s v="BIOAG800L (ATENUZME PRO)"/>
    <x v="7"/>
    <x v="3"/>
    <n v="20.76"/>
    <s v="PRESUPUESTO"/>
    <n v="0"/>
    <n v="0"/>
    <n v="0"/>
  </r>
  <r>
    <n v="918"/>
    <n v="210"/>
    <x v="3"/>
    <n v="41"/>
    <s v="COMERCIALIZADORA EL ORO SA  DE CV"/>
    <n v="294"/>
    <s v="PECTINEX UF"/>
    <x v="7"/>
    <x v="3"/>
    <n v="33.17"/>
    <s v="PRESUPUESTO"/>
    <n v="0"/>
    <n v="0"/>
    <n v="0"/>
  </r>
  <r>
    <n v="919"/>
    <n v="211"/>
    <x v="3"/>
    <n v="41"/>
    <s v="COMERCIALIZADORA EL ORO SA  DE CV"/>
    <s v="PT-0050"/>
    <s v="PECTINEX ULTRA CLEAR"/>
    <x v="7"/>
    <x v="3"/>
    <n v="42.1"/>
    <s v="PRESUPUESTO"/>
    <n v="0"/>
    <n v="0"/>
    <n v="0"/>
  </r>
  <r>
    <n v="920"/>
    <n v="212"/>
    <x v="3"/>
    <n v="41"/>
    <s v="COMERCIALIZADORA EL ORO SA  DE CV"/>
    <s v="MP-0146"/>
    <s v="PECTINEX ULTRA PULP"/>
    <x v="7"/>
    <x v="3"/>
    <n v="31.7"/>
    <s v="PRESUPUESTO"/>
    <n v="396"/>
    <n v="31.699999999999996"/>
    <n v="12553.199999999999"/>
  </r>
  <r>
    <n v="921"/>
    <n v="213"/>
    <x v="3"/>
    <n v="44"/>
    <s v="CONFRUTTA S.A."/>
    <s v="PT-0050"/>
    <s v="PECTINEX ULTRA CLEAR"/>
    <x v="7"/>
    <x v="3"/>
    <n v="39.880000000000003"/>
    <s v="PRESUPUESTO"/>
    <n v="0"/>
    <n v="0"/>
    <n v="0"/>
  </r>
  <r>
    <n v="922"/>
    <n v="214"/>
    <x v="3"/>
    <n v="44"/>
    <s v="CONFRUTTA S.A."/>
    <s v="RE-0015"/>
    <s v="BIOAG800L (ATENUZME PRO)"/>
    <x v="7"/>
    <x v="3"/>
    <n v="20.74"/>
    <s v="PRESUPUESTO"/>
    <n v="0"/>
    <n v="0"/>
    <n v="0"/>
  </r>
  <r>
    <n v="923"/>
    <n v="215"/>
    <x v="3"/>
    <n v="44"/>
    <s v="CONFRUTTA S.A."/>
    <s v="MP-0030"/>
    <s v="PECTINEX YIELDMASH EXTRA"/>
    <x v="7"/>
    <x v="3"/>
    <n v="25.87"/>
    <s v="PRESUPUESTO"/>
    <n v="0"/>
    <n v="0"/>
    <n v="0"/>
  </r>
  <r>
    <n v="924"/>
    <n v="216"/>
    <x v="3"/>
    <n v="346"/>
    <s v="EXAGROMERICA, S.C. DE R.L. DE C.V."/>
    <n v="298"/>
    <s v="PECTINEX ULTRA SPL"/>
    <x v="7"/>
    <x v="3"/>
    <n v="41.2"/>
    <s v="PRESUPUESTO"/>
    <n v="0"/>
    <n v="0"/>
    <n v="0"/>
  </r>
  <r>
    <n v="925"/>
    <n v="217"/>
    <x v="3"/>
    <n v="434"/>
    <s v="FRUTAS LIMONES Y SUS DERIVADOS "/>
    <s v="MP-0146"/>
    <s v="PECTINEX ULTRA PULP"/>
    <x v="7"/>
    <x v="3"/>
    <n v="43.43"/>
    <s v="PRESUPUESTO"/>
    <n v="0"/>
    <n v="0"/>
    <n v="0"/>
  </r>
  <r>
    <n v="926"/>
    <n v="218"/>
    <x v="3"/>
    <n v="383"/>
    <s v="GRUPO AGROINDUSTRIAL POMET"/>
    <s v="PT-0050"/>
    <s v="PECTINEX ULTRA CLEAR"/>
    <x v="7"/>
    <x v="3"/>
    <n v="42.33"/>
    <s v="PRESUPUESTO"/>
    <n v="36"/>
    <n v="42.33"/>
    <n v="1523.8799999999999"/>
  </r>
  <r>
    <n v="927"/>
    <n v="219"/>
    <x v="3"/>
    <n v="383"/>
    <s v="GRUPO AGROINDUSTRIAL POMET"/>
    <s v="RE-0015"/>
    <s v="BIOAG800L (ATENUZME PRO)"/>
    <x v="7"/>
    <x v="3"/>
    <n v="20.88"/>
    <s v="PRESUPUESTO"/>
    <n v="0"/>
    <n v="0"/>
    <n v="0"/>
  </r>
  <r>
    <n v="928"/>
    <n v="220"/>
    <x v="3"/>
    <n v="383"/>
    <s v="GRUPO AGROINDUSTRIAL POMET"/>
    <n v="294"/>
    <s v="PECTINEX UF"/>
    <x v="7"/>
    <x v="3"/>
    <n v="37.9"/>
    <s v="PRESUPUESTO"/>
    <n v="0"/>
    <n v="0"/>
    <n v="0"/>
  </r>
  <r>
    <n v="929"/>
    <n v="221"/>
    <x v="3"/>
    <n v="383"/>
    <s v="GRUPO AGROINDUSTRIAL POMET"/>
    <s v="MP-0146"/>
    <s v="PECTINEX ULTRA PULP"/>
    <x v="7"/>
    <x v="3"/>
    <n v="34.14"/>
    <s v="PRESUPUESTO"/>
    <n v="0"/>
    <n v="0"/>
    <n v="0"/>
  </r>
  <r>
    <n v="930"/>
    <n v="222"/>
    <x v="3"/>
    <n v="398"/>
    <s v="NICMA"/>
    <s v="MP-0234"/>
    <s v="PECTINEX ULTRA CLEAR"/>
    <x v="7"/>
    <x v="3"/>
    <n v="45.04"/>
    <s v="PRESUPUESTO"/>
    <n v="0"/>
    <n v="0"/>
    <n v="0"/>
  </r>
  <r>
    <n v="931"/>
    <n v="223"/>
    <x v="3"/>
    <n v="401"/>
    <s v="POCHTLAN SEED PRODUCTION SPR DE RL"/>
    <s v="PT-0049"/>
    <s v="ZYMEPECT 5000 XL (PECTINEX SMASH XXL)"/>
    <x v="7"/>
    <x v="3"/>
    <n v="51.4"/>
    <s v="PRESUPUESTO"/>
    <n v="0"/>
    <n v="0"/>
    <n v="0"/>
  </r>
  <r>
    <n v="932"/>
    <n v="224"/>
    <x v="3"/>
    <n v="390"/>
    <s v="PRODUCTORA DE ALIMENTOS MEXICANOS, S.A. DE C.V."/>
    <s v="MP-0147"/>
    <s v="PECTINEX ULTRA COLOR"/>
    <x v="7"/>
    <x v="3"/>
    <n v="35.340000000000003"/>
    <s v="PRESUPUESTO"/>
    <n v="0"/>
    <n v="0"/>
    <n v="0"/>
  </r>
  <r>
    <n v="933"/>
    <n v="225"/>
    <x v="3"/>
    <n v="412"/>
    <s v="PRODUCTOS AGROINDUSTRIALES DE CHIHUAHUA, SPR DE RL DE CV"/>
    <s v="RE-0015"/>
    <s v="BIOAG800L (ATENUZME PRO)"/>
    <x v="7"/>
    <x v="3"/>
    <n v="21.43"/>
    <s v="PRESUPUESTO"/>
    <n v="0"/>
    <n v="0"/>
    <n v="0"/>
  </r>
  <r>
    <n v="934"/>
    <n v="226"/>
    <x v="3"/>
    <n v="412"/>
    <s v="PRODUCTOS AGROINDUSTRIALES DE CHIHUAHUA, SPR DE RL DE CV"/>
    <s v="PT-0050"/>
    <s v="PECTINEX ULTRA CLEAR"/>
    <x v="7"/>
    <x v="3"/>
    <n v="43.12"/>
    <s v="PRESUPUESTO"/>
    <n v="0"/>
    <n v="0"/>
    <n v="0"/>
  </r>
  <r>
    <n v="935"/>
    <n v="227"/>
    <x v="3"/>
    <n v="269"/>
    <s v="PRODUCTOS TANIART, S.A. DE C.V."/>
    <s v="MP-0147"/>
    <s v="PECTINEX ULTRA PULP"/>
    <x v="7"/>
    <x v="3"/>
    <n v="37.08"/>
    <s v="PRESUPUESTO"/>
    <n v="0"/>
    <n v="0"/>
    <n v="0"/>
  </r>
  <r>
    <n v="936"/>
    <n v="228"/>
    <x v="3"/>
    <n v="151"/>
    <s v="UNGERER MEXICO S DE RL DE CV"/>
    <s v="MP-0146"/>
    <s v="PECTINEX ULTRA PULP"/>
    <x v="7"/>
    <x v="3"/>
    <n v="39"/>
    <s v="PRESUPUESTO"/>
    <n v="0"/>
    <n v="0"/>
    <n v="0"/>
  </r>
  <r>
    <n v="937"/>
    <n v="229"/>
    <x v="3"/>
    <n v="152"/>
    <s v="VALLE REDONDO SA DE CV"/>
    <s v="RE-0015"/>
    <s v="BIOAG800L (ATENUZME PRO)"/>
    <x v="7"/>
    <x v="3"/>
    <n v="20.74"/>
    <s v="PRESUPUESTO"/>
    <n v="50"/>
    <n v="20.74"/>
    <n v="1037"/>
  </r>
  <r>
    <n v="938"/>
    <n v="230"/>
    <x v="3"/>
    <n v="152"/>
    <s v="VALLE REDONDO SA DE CV"/>
    <n v="294"/>
    <s v="PECTINEX UF"/>
    <x v="7"/>
    <x v="3"/>
    <n v="33.729999999999997"/>
    <s v="PRESUPUESTO"/>
    <n v="0"/>
    <n v="0"/>
    <n v="0"/>
  </r>
  <r>
    <n v="939"/>
    <n v="231"/>
    <x v="3"/>
    <n v="152"/>
    <s v="VALLE REDONDO SA DE CV"/>
    <s v="MP-0147"/>
    <s v="PECTINEX ULTRA COLOR"/>
    <x v="7"/>
    <x v="3"/>
    <n v="35.83"/>
    <s v="PRESUPUESTO"/>
    <n v="0"/>
    <n v="0"/>
    <n v="0"/>
  </r>
  <r>
    <n v="940"/>
    <n v="232"/>
    <x v="3"/>
    <n v="336"/>
    <s v="INDUSTRIA MEXICANA DE SABORES S.A. DE C.V."/>
    <s v="MP-0146"/>
    <s v="PECTINEX ULTRA PULP"/>
    <x v="7"/>
    <x v="3"/>
    <n v="35.39"/>
    <s v="PROSPECTO"/>
    <n v="0"/>
    <n v="0"/>
    <n v="0"/>
  </r>
  <r>
    <n v="941"/>
    <n v="233"/>
    <x v="3"/>
    <n v="501"/>
    <s v="INDUSTRIAS MEZCLADORAS AGROPECUARIAS DEL ISTMO"/>
    <s v="MP-0146"/>
    <s v="PECTINEX ULTRA PULP"/>
    <x v="7"/>
    <x v="3"/>
    <n v="39.14"/>
    <s v="PROSPECTO"/>
    <n v="0"/>
    <n v="0"/>
    <n v="0"/>
  </r>
  <r>
    <n v="942"/>
    <n v="234"/>
    <x v="3"/>
    <n v="541"/>
    <s v="MONSANTO COMERCIAL "/>
    <s v="PT-0049"/>
    <s v="ZYMEPECT 5000 XL (PECTINEX SMASH XXL)"/>
    <x v="7"/>
    <x v="3"/>
    <n v="52"/>
    <s v="PROSPECTO"/>
    <n v="0"/>
    <n v="0"/>
    <n v="0"/>
  </r>
  <r>
    <n v="943"/>
    <n v="235"/>
    <x v="3"/>
    <n v="412"/>
    <s v="PRODUCTOS AGROINDUSTRIALES DE CHIHUAHUA, SPR DE RL DE CV"/>
    <n v="298"/>
    <s v="PECTINEX ULTRA SPL"/>
    <x v="7"/>
    <x v="3"/>
    <n v="38.200000000000003"/>
    <s v="PROSPECTO"/>
    <n v="0"/>
    <n v="0"/>
    <n v="0"/>
  </r>
  <r>
    <n v="944"/>
    <n v="236"/>
    <x v="3"/>
    <n v="321"/>
    <s v="ACEITES ESPECIALES TH"/>
    <n v="0"/>
    <s v="PECTINEX ULTRA TROPICAL "/>
    <x v="7"/>
    <x v="3"/>
    <n v="36"/>
    <s v="PROSPECTO"/>
    <n v="18"/>
    <n v="36"/>
    <n v="648"/>
  </r>
  <r>
    <n v="945"/>
    <n v="1"/>
    <x v="4"/>
    <n v="28"/>
    <s v="CERVECERIA CUAUHTEMOC MOCTEZUMA SA DE CV"/>
    <s v="MP-0308"/>
    <s v="ULTRAFLO PRIME CONTENEDOR"/>
    <x v="0"/>
    <x v="0"/>
    <n v="28.78"/>
    <s v="PRESUPUESTO"/>
    <n v="2000"/>
    <n v="28.78"/>
    <n v="57560"/>
  </r>
  <r>
    <n v="946"/>
    <n v="2"/>
    <x v="4"/>
    <n v="28"/>
    <s v="CERVECERIA CUAUHTEMOC MOCTEZUMA SA DE CV"/>
    <s v="MP-0316"/>
    <s v="ATTENUZYME PRIME CONTENEDOR"/>
    <x v="0"/>
    <x v="0"/>
    <n v="25.75"/>
    <s v="PRESUPUESTO"/>
    <n v="2200"/>
    <n v="25.75"/>
    <n v="56650"/>
  </r>
  <r>
    <n v="947"/>
    <n v="3"/>
    <x v="4"/>
    <n v="28"/>
    <s v="CERVECERIA CUAUHTEMOC MOCTEZUMA SA DE CV"/>
    <n v="169"/>
    <s v="CEREMIX PLUS MG"/>
    <x v="0"/>
    <x v="0"/>
    <n v="16.899999999999999"/>
    <s v="PRESUPUESTO"/>
    <n v="2000"/>
    <n v="16.899999999999999"/>
    <n v="33800"/>
  </r>
  <r>
    <n v="948"/>
    <n v="4"/>
    <x v="4"/>
    <n v="28"/>
    <s v="CERVECERIA CUAUHTEMOC MOCTEZUMA SA DE CV"/>
    <s v="CON-0246"/>
    <s v="TERMAMYL SC 4X   CONTENEDOR 1200 KG"/>
    <x v="0"/>
    <x v="0"/>
    <n v="12.73"/>
    <s v="PRESUPUESTO"/>
    <n v="0"/>
    <n v="0"/>
    <n v="0"/>
  </r>
  <r>
    <n v="949"/>
    <n v="5"/>
    <x v="4"/>
    <n v="28"/>
    <s v="CERVECERIA CUAUHTEMOC MOCTEZUMA SA DE CV"/>
    <s v="MP-0184"/>
    <s v="MATUREX PRO "/>
    <x v="0"/>
    <x v="0"/>
    <n v="81.36"/>
    <s v="PRESUPUESTO"/>
    <n v="180"/>
    <n v="81.36"/>
    <n v="14644.8"/>
  </r>
  <r>
    <n v="950"/>
    <n v="6"/>
    <x v="4"/>
    <n v="29"/>
    <s v="CERVECERIA CUAUHTEMOC MOCTEZUMA SA DE CV"/>
    <s v="MP-0268"/>
    <s v="ULTRAFLO PRIME"/>
    <x v="0"/>
    <x v="0"/>
    <n v="28.78"/>
    <s v="PRESUPUESTO"/>
    <n v="0"/>
    <n v="0"/>
    <n v="0"/>
  </r>
  <r>
    <n v="951"/>
    <n v="7"/>
    <x v="4"/>
    <n v="29"/>
    <s v="CERVECERIA CUAUHTEMOC MOCTEZUMA SA DE CV"/>
    <s v="MP-0317"/>
    <s v="ATTENUZYME PRIME "/>
    <x v="0"/>
    <x v="0"/>
    <n v="25.75"/>
    <s v="PRESUPUESTO"/>
    <n v="0"/>
    <n v="0"/>
    <n v="0"/>
  </r>
  <r>
    <n v="952"/>
    <n v="8"/>
    <x v="4"/>
    <n v="29"/>
    <s v="CERVECERIA CUAUHTEMOC MOCTEZUMA SA DE CV"/>
    <n v="169"/>
    <s v="CEREMIX PLUS MG"/>
    <x v="0"/>
    <x v="0"/>
    <n v="16.899999999999999"/>
    <s v="PRESUPUESTO"/>
    <n v="0"/>
    <n v="0"/>
    <n v="0"/>
  </r>
  <r>
    <n v="953"/>
    <n v="9"/>
    <x v="4"/>
    <n v="29"/>
    <s v="CERVECERIA CUAUHTEMOC MOCTEZUMA SA DE CV"/>
    <s v="MP-0184"/>
    <s v="MATUREX PRO "/>
    <x v="0"/>
    <x v="0"/>
    <n v="81.36"/>
    <s v="PRESUPUESTO"/>
    <n v="0"/>
    <n v="0"/>
    <n v="0"/>
  </r>
  <r>
    <n v="954"/>
    <n v="10"/>
    <x v="4"/>
    <n v="29"/>
    <s v="CERVECERIA CUAUHTEMOC MOCTEZUMA SA DE CV"/>
    <s v="MP-0246"/>
    <s v="TERMAMYL SC 4X   PORRON 25 KG"/>
    <x v="0"/>
    <x v="0"/>
    <n v="12.73"/>
    <s v="PRESUPUESTO"/>
    <n v="0"/>
    <n v="0"/>
    <n v="0"/>
  </r>
  <r>
    <n v="955"/>
    <n v="11"/>
    <x v="4"/>
    <n v="30"/>
    <s v="CERVECERIA CUAUHTEMOC MOCTEZUMA SA DE CV"/>
    <s v="MP-0268"/>
    <s v="ULTRAFLO PRIME"/>
    <x v="0"/>
    <x v="0"/>
    <n v="28.78"/>
    <s v="PRESUPUESTO"/>
    <n v="400"/>
    <n v="28.78"/>
    <n v="11512"/>
  </r>
  <r>
    <n v="956"/>
    <n v="12"/>
    <x v="4"/>
    <n v="30"/>
    <s v="CERVECERIA CUAUHTEMOC MOCTEZUMA SA DE CV"/>
    <s v="MP-0317"/>
    <s v="ATTENUZYME PRIME "/>
    <x v="0"/>
    <x v="0"/>
    <n v="25.75"/>
    <s v="PRESUPUESTO"/>
    <n v="1000"/>
    <n v="25.75"/>
    <n v="25750"/>
  </r>
  <r>
    <n v="957"/>
    <n v="13"/>
    <x v="4"/>
    <n v="30"/>
    <s v="CERVECERIA CUAUHTEMOC MOCTEZUMA SA DE CV"/>
    <n v="169"/>
    <s v="CEREMIX PLUS MG"/>
    <x v="0"/>
    <x v="0"/>
    <n v="16.899999999999999"/>
    <s v="PRESUPUESTO"/>
    <n v="600"/>
    <n v="16.899999999999999"/>
    <n v="10140"/>
  </r>
  <r>
    <n v="958"/>
    <n v="14"/>
    <x v="4"/>
    <n v="30"/>
    <s v="CERVECERIA CUAUHTEMOC MOCTEZUMA SA DE CV"/>
    <s v="MP-0246"/>
    <s v="TERMAMYL SC 4X   PORRON 25 KG"/>
    <x v="0"/>
    <x v="0"/>
    <n v="12.73"/>
    <s v="PRESUPUESTO"/>
    <n v="0"/>
    <n v="0"/>
    <n v="0"/>
  </r>
  <r>
    <n v="959"/>
    <n v="15"/>
    <x v="4"/>
    <n v="31"/>
    <s v="CERVECERIA CUAUHTEMOC MOCTEZUMA SA DE CV"/>
    <s v="MP-0308"/>
    <s v="ULTRAFLO PRIME CONTENEDOR"/>
    <x v="0"/>
    <x v="0"/>
    <n v="28.78"/>
    <s v="PRESUPUESTO"/>
    <n v="2000"/>
    <n v="28.78"/>
    <n v="57560"/>
  </r>
  <r>
    <n v="960"/>
    <n v="16"/>
    <x v="4"/>
    <n v="31"/>
    <s v="CERVECERIA CUAUHTEMOC MOCTEZUMA SA DE CV"/>
    <n v="169"/>
    <s v="CEREMIX PLUS MG"/>
    <x v="0"/>
    <x v="0"/>
    <n v="16.899999999999999"/>
    <s v="PRESUPUESTO"/>
    <n v="2400"/>
    <n v="16.899999999999999"/>
    <n v="40560"/>
  </r>
  <r>
    <n v="961"/>
    <n v="17"/>
    <x v="4"/>
    <n v="31"/>
    <s v="CERVECERIA CUAUHTEMOC MOCTEZUMA SA DE CV"/>
    <s v="MP-0184"/>
    <s v="MATUREX PRO "/>
    <x v="0"/>
    <x v="0"/>
    <n v="81.36"/>
    <s v="PRESUPUESTO"/>
    <n v="840"/>
    <n v="81.36"/>
    <n v="68342.399999999994"/>
  </r>
  <r>
    <n v="962"/>
    <n v="18"/>
    <x v="4"/>
    <n v="31"/>
    <s v="CERVECERIA CUAUHTEMOC MOCTEZUMA SA DE CV"/>
    <s v="CON-0246"/>
    <s v="TERMAMYL SC 4X   CONTENEDOR 1200 KG"/>
    <x v="0"/>
    <x v="0"/>
    <n v="12.73"/>
    <s v="PRESUPUESTO"/>
    <n v="1200"/>
    <n v="12.73"/>
    <n v="15276"/>
  </r>
  <r>
    <n v="963"/>
    <n v="19"/>
    <x v="4"/>
    <n v="32"/>
    <s v="CERVECERIA CUAUHTEMOC MOCTEZUMA SA DE CV"/>
    <s v="MP-0044"/>
    <s v="ULTRAFLO MAX CONTENEDOR"/>
    <x v="0"/>
    <x v="0"/>
    <n v="26.54"/>
    <s v="PRESUPUESTO"/>
    <n v="1000"/>
    <n v="26.54"/>
    <n v="26540"/>
  </r>
  <r>
    <n v="964"/>
    <n v="20"/>
    <x v="4"/>
    <n v="32"/>
    <s v="CERVECERIA CUAUHTEMOC MOCTEZUMA SA DE CV"/>
    <s v="MP-0316"/>
    <s v="ATTENUZYME PRIME CONTENEDOR"/>
    <x v="0"/>
    <x v="0"/>
    <n v="25.75"/>
    <s v="PRESUPUESTO"/>
    <n v="0"/>
    <n v="0"/>
    <n v="0"/>
  </r>
  <r>
    <n v="965"/>
    <n v="21"/>
    <x v="4"/>
    <n v="32"/>
    <s v="CERVECERIA CUAUHTEMOC MOCTEZUMA SA DE CV"/>
    <n v="169"/>
    <s v="CEREMIX PLUS MG"/>
    <x v="0"/>
    <x v="0"/>
    <n v="16.899999999999999"/>
    <s v="PRESUPUESTO"/>
    <n v="720"/>
    <n v="16.899999999999999"/>
    <n v="12167.999999999998"/>
  </r>
  <r>
    <n v="966"/>
    <n v="22"/>
    <x v="4"/>
    <n v="32"/>
    <s v="CERVECERIA CUAUHTEMOC MOCTEZUMA SA DE CV"/>
    <s v="MP-0184"/>
    <s v="MATUREX PRO "/>
    <x v="0"/>
    <x v="0"/>
    <n v="81.36"/>
    <s v="PRESUPUESTO"/>
    <n v="0"/>
    <n v="0"/>
    <n v="0"/>
  </r>
  <r>
    <n v="967"/>
    <n v="23"/>
    <x v="4"/>
    <n v="32"/>
    <s v="CERVECERIA CUAUHTEMOC MOCTEZUMA SA DE CV"/>
    <s v="CON-0343"/>
    <s v="TERMAMYL SC DS  CONTENEDOR 1200 KG"/>
    <x v="0"/>
    <x v="0"/>
    <n v="12.98"/>
    <s v="PRESUPUESTO"/>
    <n v="1200"/>
    <n v="12.98"/>
    <n v="15576"/>
  </r>
  <r>
    <n v="968"/>
    <n v="24"/>
    <x v="4"/>
    <n v="33"/>
    <s v="CERVECERIA CUAUHTEMOC MOCTEZUMA SA DE CV"/>
    <s v="MP-0268"/>
    <s v="ULTRAFLO PRIME"/>
    <x v="0"/>
    <x v="0"/>
    <n v="28.78"/>
    <s v="PRESUPUESTO"/>
    <n v="0"/>
    <n v="0"/>
    <n v="0"/>
  </r>
  <r>
    <n v="969"/>
    <n v="25"/>
    <x v="4"/>
    <n v="33"/>
    <s v="CERVECERIA CUAUHTEMOC MOCTEZUMA SA DE CV"/>
    <s v="MP-0317"/>
    <s v="ATTENUZYME PRIME "/>
    <x v="0"/>
    <x v="0"/>
    <n v="25.75"/>
    <s v="PRESUPUESTO"/>
    <n v="0"/>
    <n v="0"/>
    <n v="0"/>
  </r>
  <r>
    <n v="970"/>
    <n v="26"/>
    <x v="4"/>
    <n v="33"/>
    <s v="CERVECERIA CUAUHTEMOC MOCTEZUMA SA DE CV"/>
    <n v="169"/>
    <s v="CEREMIX PLUS MG"/>
    <x v="0"/>
    <x v="0"/>
    <n v="16.899999999999999"/>
    <s v="PRESUPUESTO"/>
    <n v="0"/>
    <n v="0"/>
    <n v="0"/>
  </r>
  <r>
    <n v="971"/>
    <n v="27"/>
    <x v="4"/>
    <n v="33"/>
    <s v="CERVECERIA CUAUHTEMOC MOCTEZUMA SA DE CV"/>
    <s v="MP-0184"/>
    <s v="MATUREX PRO "/>
    <x v="0"/>
    <x v="0"/>
    <n v="81.36"/>
    <s v="PRESUPUESTO"/>
    <n v="0"/>
    <n v="0"/>
    <n v="0"/>
  </r>
  <r>
    <n v="972"/>
    <n v="28"/>
    <x v="4"/>
    <n v="33"/>
    <s v="CERVECERIA CUAUHTEMOC MOCTEZUMA SA DE CV"/>
    <s v="MP-0246"/>
    <s v="TERMAMYL SC 4X   PORRON 25 KG"/>
    <x v="0"/>
    <x v="0"/>
    <n v="12.73"/>
    <s v="PRESUPUESTO"/>
    <n v="0"/>
    <n v="0"/>
    <n v="0"/>
  </r>
  <r>
    <n v="973"/>
    <n v="29"/>
    <x v="4"/>
    <n v="337"/>
    <s v="CERVECERIA CUAUHTEMOC MOCTEZUMA SA DE CV"/>
    <s v="MP-0044"/>
    <s v="ULTRAFLO MAX CONTENEDOR"/>
    <x v="0"/>
    <x v="0"/>
    <n v="26.54"/>
    <s v="PRESUPUESTO"/>
    <n v="0"/>
    <n v="0"/>
    <n v="0"/>
  </r>
  <r>
    <n v="974"/>
    <n v="30"/>
    <x v="4"/>
    <n v="337"/>
    <s v="CERVECERIA CUAUHTEMOC MOCTEZUMA SA DE CV"/>
    <s v="MP-0316"/>
    <s v="ATTENUZYME PRIME CONTENEDOR"/>
    <x v="0"/>
    <x v="0"/>
    <n v="25.75"/>
    <s v="PRESUPUESTO"/>
    <n v="0"/>
    <n v="0"/>
    <n v="0"/>
  </r>
  <r>
    <n v="975"/>
    <n v="31"/>
    <x v="4"/>
    <n v="337"/>
    <s v="CERVECERIA CUAUHTEMOC MOCTEZUMA SA DE CV"/>
    <n v="169"/>
    <s v="CEREMIX PLUS MG"/>
    <x v="0"/>
    <x v="0"/>
    <n v="16.899999999999999"/>
    <s v="PRESUPUESTO"/>
    <n v="0"/>
    <n v="0"/>
    <n v="0"/>
  </r>
  <r>
    <n v="976"/>
    <n v="32"/>
    <x v="4"/>
    <n v="337"/>
    <s v="CERVECERIA CUAUHTEMOC MOCTEZUMA SA DE CV"/>
    <s v="CON-0343"/>
    <s v="TERMAMYL SC DS  CONTENEDOR 1200 KG"/>
    <x v="0"/>
    <x v="0"/>
    <n v="12.98"/>
    <s v="PRESUPUESTO"/>
    <n v="0"/>
    <n v="0"/>
    <n v="0"/>
  </r>
  <r>
    <n v="977"/>
    <n v="33"/>
    <x v="4"/>
    <n v="342"/>
    <s v="RED STRIPE"/>
    <s v="MP-0184"/>
    <s v="MATUREX PRO "/>
    <x v="0"/>
    <x v="0"/>
    <n v="81.36"/>
    <s v="PRESUPUESTO"/>
    <n v="0"/>
    <n v="0"/>
    <n v="0"/>
  </r>
  <r>
    <n v="978"/>
    <n v="34"/>
    <x v="4"/>
    <n v="393"/>
    <s v="CERVECERIA CUAUHTEMOC MOCTEZUMA SA DE CV"/>
    <s v="MP-0268"/>
    <s v="ULTRAFLO PRIME"/>
    <x v="0"/>
    <x v="0"/>
    <n v="28.78"/>
    <s v="PRESUPUESTO"/>
    <n v="1100"/>
    <n v="28.78"/>
    <n v="31658"/>
  </r>
  <r>
    <n v="979"/>
    <n v="35"/>
    <x v="4"/>
    <n v="436"/>
    <s v="CERVECERIA PANAMA, S.A."/>
    <s v="MP-0184"/>
    <s v="MATUREX PRO "/>
    <x v="0"/>
    <x v="0"/>
    <n v="81.36"/>
    <s v="PRESUPUESTO"/>
    <n v="40"/>
    <n v="81.36"/>
    <n v="3254.4"/>
  </r>
  <r>
    <n v="980"/>
    <n v="36"/>
    <x v="4"/>
    <n v="500"/>
    <s v="HEINEKEN PERU SAC"/>
    <s v="POR-0352"/>
    <s v="ULTRAFLO MAX"/>
    <x v="0"/>
    <x v="0"/>
    <n v="26.54"/>
    <s v="PRESUPUESTO"/>
    <n v="0"/>
    <n v="0"/>
    <n v="0"/>
  </r>
  <r>
    <n v="981"/>
    <n v="37"/>
    <x v="4"/>
    <n v="500"/>
    <s v="HEINEKEN PERU SAC"/>
    <s v="MP-0066"/>
    <s v="ATTENUZYME PRO"/>
    <x v="0"/>
    <x v="0"/>
    <n v="13.6"/>
    <s v="PRESUPUESTO"/>
    <n v="50"/>
    <n v="13.6"/>
    <n v="680"/>
  </r>
  <r>
    <n v="982"/>
    <n v="38"/>
    <x v="4"/>
    <n v="500"/>
    <s v="HEINEKEN PERU SAC"/>
    <s v="MP-0246"/>
    <s v="TERMAMYL SC 4X   PORRON 25 KG"/>
    <x v="0"/>
    <x v="0"/>
    <n v="12.73"/>
    <s v="PRESUPUESTO"/>
    <n v="0"/>
    <n v="0"/>
    <n v="0"/>
  </r>
  <r>
    <n v="983"/>
    <n v="39"/>
    <x v="4"/>
    <n v="392"/>
    <s v="CI CERVEZA GmbH."/>
    <s v="CON-0066"/>
    <s v="ATTENUZYME PRO"/>
    <x v="0"/>
    <x v="0"/>
    <n v="18.32"/>
    <s v="PRESUPUESTO"/>
    <n v="16500"/>
    <n v="18.32"/>
    <n v="302280"/>
  </r>
  <r>
    <n v="984"/>
    <n v="40"/>
    <x v="4"/>
    <n v="392"/>
    <s v="CI CERVEZA GmbH."/>
    <s v="CON-0343"/>
    <s v="TERMAMYL SC DS/CONTENEDOR"/>
    <x v="0"/>
    <x v="0"/>
    <n v="18.3"/>
    <s v="PRESUPUESTO"/>
    <n v="8400"/>
    <n v="18.3"/>
    <n v="153720"/>
  </r>
  <r>
    <n v="985"/>
    <n v="41"/>
    <x v="4"/>
    <n v="392"/>
    <s v="CI CERVEZA GmbH."/>
    <s v="MP-0044"/>
    <s v="ULTRAFLO MAX/CONTENEDOR"/>
    <x v="0"/>
    <x v="0"/>
    <n v="30.64"/>
    <s v="PRESUPUESTO"/>
    <n v="11000"/>
    <n v="30.64"/>
    <n v="337040"/>
  </r>
  <r>
    <n v="986"/>
    <n v="42"/>
    <x v="4"/>
    <n v="392"/>
    <s v="CI CERVEZA GmbH."/>
    <s v="POR-0343"/>
    <s v="TERMAMYL SC DS     PORRON 30 KG"/>
    <x v="0"/>
    <x v="0"/>
    <n v="18.3"/>
    <s v="PRESUPUESTO"/>
    <n v="0"/>
    <n v="0"/>
    <n v="0"/>
  </r>
  <r>
    <n v="987"/>
    <n v="43"/>
    <x v="4"/>
    <n v="392"/>
    <s v="CI CERVEZA GmbH."/>
    <s v="POR-0352"/>
    <s v="ULTRAFLO MAX"/>
    <x v="0"/>
    <x v="0"/>
    <n v="30.64"/>
    <s v="PRESUPUESTO"/>
    <n v="5400"/>
    <n v="30.64"/>
    <n v="165456"/>
  </r>
  <r>
    <n v="988"/>
    <n v="44"/>
    <x v="4"/>
    <n v="232"/>
    <s v="BANKS (BARBADOS) BREWERIES LTD"/>
    <n v="169"/>
    <s v="CEREMIX PLUS MG"/>
    <x v="0"/>
    <x v="0"/>
    <n v="19.149999999999999"/>
    <s v="PRESUPUESTO"/>
    <n v="0"/>
    <n v="0"/>
    <n v="0"/>
  </r>
  <r>
    <n v="989"/>
    <n v="45"/>
    <x v="4"/>
    <n v="232"/>
    <s v="BANKS (BARBADOS) BREWERIES LTD"/>
    <s v="MP-0184"/>
    <s v="MATUREX PRO "/>
    <x v="0"/>
    <x v="0"/>
    <n v="210"/>
    <s v="PRESUPUESTO"/>
    <n v="170"/>
    <n v="210"/>
    <n v="35700"/>
  </r>
  <r>
    <n v="990"/>
    <n v="46"/>
    <x v="4"/>
    <n v="238"/>
    <s v="ANSA MCAL TRADING, INC."/>
    <s v="MP-0066"/>
    <s v="ATTENUZYME PRO"/>
    <x v="0"/>
    <x v="0"/>
    <n v="32.520000000000003"/>
    <s v="PRESUPUESTO"/>
    <n v="0"/>
    <n v="0"/>
    <n v="0"/>
  </r>
  <r>
    <n v="991"/>
    <n v="47"/>
    <x v="4"/>
    <n v="238"/>
    <s v="ANSA MCAL TRADING, INC."/>
    <s v="POR-0352"/>
    <s v="ULTRAFLO MAX"/>
    <x v="0"/>
    <x v="0"/>
    <n v="32.4"/>
    <s v="PRESUPUESTO"/>
    <n v="0"/>
    <n v="0"/>
    <n v="0"/>
  </r>
  <r>
    <n v="992"/>
    <n v="48"/>
    <x v="4"/>
    <n v="495"/>
    <s v="CERVECERÍA CUBANA"/>
    <s v="POR-0352"/>
    <s v="ULTRAFLO MAX"/>
    <x v="0"/>
    <x v="0"/>
    <n v="32.450000000000003"/>
    <s v="PRESUPUESTO"/>
    <n v="400"/>
    <n v="32.450000000000003"/>
    <n v="12980.000000000002"/>
  </r>
  <r>
    <n v="993"/>
    <n v="49"/>
    <x v="4"/>
    <n v="429"/>
    <s v="CERVECERIA PRIMUS"/>
    <n v="169"/>
    <s v="CEREMIX PLUS MG"/>
    <x v="0"/>
    <x v="0"/>
    <n v="16.899999999999999"/>
    <s v="PRESUPUESTO"/>
    <n v="0"/>
    <n v="0"/>
    <n v="0"/>
  </r>
  <r>
    <n v="994"/>
    <n v="50"/>
    <x v="4"/>
    <n v="429"/>
    <s v="CERVECERIA PRIMUS"/>
    <s v="POR-0352"/>
    <s v="ULTRAFLO MAX"/>
    <x v="0"/>
    <x v="0"/>
    <n v="26.54"/>
    <s v="PRESUPUESTO"/>
    <n v="0"/>
    <n v="0"/>
    <n v="0"/>
  </r>
  <r>
    <n v="995"/>
    <n v="51"/>
    <x v="4"/>
    <n v="429"/>
    <s v="CERVECERIA PRIMUS"/>
    <s v="MP-0184"/>
    <s v="MATUREX PRO "/>
    <x v="0"/>
    <x v="0"/>
    <n v="81.36"/>
    <s v="PRESUPUESTO"/>
    <n v="5"/>
    <n v="81.36"/>
    <n v="406.8"/>
  </r>
  <r>
    <n v="996"/>
    <n v="52"/>
    <x v="4"/>
    <n v="429"/>
    <s v="CERVECERIA PRIMUS"/>
    <s v="MP-0305"/>
    <s v="POLYCLAR BREWBRITE"/>
    <x v="0"/>
    <x v="0"/>
    <n v="68"/>
    <s v="PRESUPUESTO"/>
    <n v="24.95"/>
    <n v="68"/>
    <n v="1696.6"/>
  </r>
  <r>
    <n v="997"/>
    <n v="53"/>
    <x v="4"/>
    <n v="523"/>
    <s v="COMPAÑIA CERVECERA HERCULES"/>
    <s v="RE-0045"/>
    <s v="BIOFLOW MAX"/>
    <x v="0"/>
    <x v="0"/>
    <n v="42"/>
    <s v="PRESUPUESTO"/>
    <n v="25"/>
    <n v="42"/>
    <n v="1050"/>
  </r>
  <r>
    <n v="998"/>
    <n v="54"/>
    <x v="4"/>
    <n v="523"/>
    <s v="COMPAÑIA CERVECERA HERCULES"/>
    <s v="PT-0204"/>
    <s v="AMYL LIGHT PRO"/>
    <x v="0"/>
    <x v="0"/>
    <n v="19.5"/>
    <s v="PRESUPUESTO"/>
    <n v="0"/>
    <n v="0"/>
    <n v="0"/>
  </r>
  <r>
    <n v="999"/>
    <n v="55"/>
    <x v="4"/>
    <n v="523"/>
    <s v="COMPAÑIA CERVECERA HERCULES"/>
    <s v="MP-0318"/>
    <s v="TETRALONE PG (1 KG)"/>
    <x v="0"/>
    <x v="0"/>
    <n v="263"/>
    <s v="PRESUPUESTO"/>
    <n v="0"/>
    <n v="0"/>
    <n v="0"/>
  </r>
  <r>
    <n v="1000"/>
    <n v="56"/>
    <x v="4"/>
    <n v="413"/>
    <s v="MALTAS E INSUMOS CERVECEROS"/>
    <s v="PT-0204"/>
    <s v="AMYL LIGHT PRO"/>
    <x v="0"/>
    <x v="0"/>
    <n v="23.48"/>
    <s v="PRESUPUESTO"/>
    <n v="25"/>
    <n v="23.48"/>
    <n v="587"/>
  </r>
  <r>
    <n v="1001"/>
    <n v="57"/>
    <x v="4"/>
    <n v="128"/>
    <s v="PRODUCTOS CURTIENTES SA DE CV"/>
    <s v="PT-0019"/>
    <s v="ENZIMA PCLIN"/>
    <x v="1"/>
    <x v="0"/>
    <n v="14.83"/>
    <s v="PRESUPUESTO"/>
    <n v="75"/>
    <n v="14.83"/>
    <n v="1112.25"/>
  </r>
  <r>
    <n v="1002"/>
    <n v="58"/>
    <x v="4"/>
    <n v="128"/>
    <s v="PRODUCTOS CURTIENTES SA DE CV"/>
    <s v="PT-0018"/>
    <s v="BIOTEC LC-500"/>
    <x v="1"/>
    <x v="0"/>
    <n v="5.54"/>
    <s v="PRESUPUESTO"/>
    <n v="25"/>
    <n v="5.54"/>
    <n v="138.5"/>
  </r>
  <r>
    <n v="1003"/>
    <n v="59"/>
    <x v="4"/>
    <n v="128"/>
    <s v="PRODUCTOS CURTIENTES SA DE CV"/>
    <n v="128"/>
    <s v="BIOTEC WET"/>
    <x v="1"/>
    <x v="0"/>
    <n v="2.92"/>
    <s v="PRESUPUESTO"/>
    <n v="125"/>
    <n v="2.92"/>
    <n v="365"/>
  </r>
  <r>
    <n v="1004"/>
    <n v="60"/>
    <x v="4"/>
    <n v="128"/>
    <s v="PRODUCTOS CURTIENTES SA DE CV"/>
    <s v="PT-0022"/>
    <s v="ENZIMA PCA1"/>
    <x v="1"/>
    <x v="0"/>
    <n v="15.19"/>
    <s v="PRESUPUESTO"/>
    <n v="10"/>
    <n v="15.190000000000001"/>
    <n v="151.9"/>
  </r>
  <r>
    <n v="1005"/>
    <n v="61"/>
    <x v="4"/>
    <n v="144"/>
    <s v="SUELAS WYNY SA DE CV"/>
    <n v="128"/>
    <s v="BIOTEC WET"/>
    <x v="1"/>
    <x v="0"/>
    <n v="2.59"/>
    <s v="PRESUPUESTO"/>
    <n v="3000"/>
    <n v="2.59"/>
    <n v="7770"/>
  </r>
  <r>
    <n v="1006"/>
    <n v="62"/>
    <x v="4"/>
    <n v="184"/>
    <s v="CUEROMEX WET BLUE SA DE CV"/>
    <n v="115"/>
    <s v="BIOTEC KL 25"/>
    <x v="1"/>
    <x v="0"/>
    <n v="16.829999999999998"/>
    <s v="PRESUPUESTO"/>
    <n v="400"/>
    <n v="16.829999999999998"/>
    <n v="6731.9999999999991"/>
  </r>
  <r>
    <n v="1007"/>
    <n v="63"/>
    <x v="4"/>
    <n v="184"/>
    <s v="CUEROMEX WET BLUE SA DE CV"/>
    <n v="115"/>
    <s v="BIOTEC BAT W"/>
    <x v="1"/>
    <x v="0"/>
    <n v="1.49"/>
    <s v="PRESUPUESTO"/>
    <n v="175"/>
    <n v="1.49"/>
    <n v="260.75"/>
  </r>
  <r>
    <n v="1008"/>
    <n v="64"/>
    <x v="4"/>
    <n v="193"/>
    <s v="CURFIMEX SA DE CV"/>
    <n v="126"/>
    <s v="BIOTEC RG002"/>
    <x v="1"/>
    <x v="0"/>
    <n v="36.049999999999997"/>
    <s v="PRESUPUESTO"/>
    <n v="0"/>
    <n v="0"/>
    <n v="0"/>
  </r>
  <r>
    <n v="1009"/>
    <n v="65"/>
    <x v="4"/>
    <n v="202"/>
    <s v="CURTIDOS TREVIÑO SA DE CV"/>
    <s v="MP-0013"/>
    <s v="NOVOBATE WB"/>
    <x v="1"/>
    <x v="0"/>
    <n v="71.58"/>
    <s v="PRESUPUESTO"/>
    <n v="0"/>
    <n v="0"/>
    <n v="0"/>
  </r>
  <r>
    <n v="1010"/>
    <n v="66"/>
    <x v="4"/>
    <n v="165"/>
    <s v="EL PEQUEÑO CURTIDOR DE LEÓN"/>
    <s v="PT-0056"/>
    <s v="BIOTEC AMIL S"/>
    <x v="1"/>
    <x v="0"/>
    <n v="4.1500000000000004"/>
    <s v="PRESUPUESTO"/>
    <n v="75"/>
    <n v="4.1500000000000004"/>
    <n v="311.25"/>
  </r>
  <r>
    <n v="1011"/>
    <n v="67"/>
    <x v="4"/>
    <n v="420"/>
    <s v="PIELES SANTORO, S.A. DE C.V."/>
    <n v="115"/>
    <s v="BIOTEC PL"/>
    <x v="1"/>
    <x v="0"/>
    <n v="3.08"/>
    <s v="PRESUPUESTO"/>
    <n v="0"/>
    <n v="0"/>
    <n v="0"/>
  </r>
  <r>
    <n v="1012"/>
    <n v="68"/>
    <x v="4"/>
    <n v="420"/>
    <s v="PIELES SANTORO, S.A. DE C.V."/>
    <s v="PT-0211"/>
    <s v="BIOTEC BAC MF"/>
    <x v="1"/>
    <x v="0"/>
    <n v="1.55"/>
    <s v="PRESUPUESTO"/>
    <n v="0"/>
    <n v="0"/>
    <n v="0"/>
  </r>
  <r>
    <n v="1013"/>
    <n v="69"/>
    <x v="4"/>
    <n v="389"/>
    <s v="QUÍMICOS QURTEC"/>
    <s v="PT-0258"/>
    <s v="BIOSYN DP"/>
    <x v="1"/>
    <x v="0"/>
    <n v="2.78"/>
    <s v="PRESUPUESTO"/>
    <n v="0"/>
    <n v="0"/>
    <n v="0"/>
  </r>
  <r>
    <n v="1014"/>
    <n v="70"/>
    <x v="4"/>
    <n v="16"/>
    <s v="AZTECA MILLING, LP"/>
    <n v="138"/>
    <s v="BIOZYME GMA PLUS"/>
    <x v="2"/>
    <x v="0"/>
    <n v="4.18"/>
    <s v="PRESUPUESTO"/>
    <n v="1000"/>
    <n v="4.18"/>
    <n v="4180"/>
  </r>
  <r>
    <n v="1015"/>
    <n v="71"/>
    <x v="4"/>
    <n v="112"/>
    <s v="MOLINOS AZTECA DE VERACRUZ"/>
    <s v="RE-0002"/>
    <s v="NS27047"/>
    <x v="2"/>
    <x v="0"/>
    <n v="173.1"/>
    <s v="PRESUPUESTO"/>
    <n v="20"/>
    <n v="173.1"/>
    <n v="3462"/>
  </r>
  <r>
    <n v="1016"/>
    <n v="72"/>
    <x v="4"/>
    <n v="113"/>
    <s v="MOLINOS AZTECA DE CHALCO SA DE CV"/>
    <s v="RE-0002"/>
    <s v="NS27047"/>
    <x v="2"/>
    <x v="0"/>
    <n v="173.1"/>
    <s v="PRESUPUESTO"/>
    <n v="20"/>
    <n v="173.1"/>
    <n v="3462"/>
  </r>
  <r>
    <n v="1017"/>
    <n v="73"/>
    <x v="4"/>
    <n v="100"/>
    <s v="MANUFACTURAS KALTEX SA DE CV"/>
    <s v="0056"/>
    <s v="BIOLITE CONC"/>
    <x v="3"/>
    <x v="0"/>
    <n v="21.65"/>
    <s v="PRESUPUESTO"/>
    <n v="0"/>
    <n v="0"/>
    <n v="0"/>
  </r>
  <r>
    <n v="1018"/>
    <n v="74"/>
    <x v="4"/>
    <n v="100"/>
    <s v="MANUFACTURAS KALTEX SA DE CV"/>
    <s v="0079"/>
    <s v="BIOSTONE 350 HBA"/>
    <x v="3"/>
    <x v="0"/>
    <n v="4.0199999999999996"/>
    <s v="PRESUPUESTO"/>
    <n v="0"/>
    <n v="0"/>
    <n v="0"/>
  </r>
  <r>
    <n v="1019"/>
    <n v="75"/>
    <x v="4"/>
    <n v="53"/>
    <s v="DINCO DEL NORTE SA DE CV"/>
    <s v="MP-0227"/>
    <s v="BIOREMOVE FOG BOOST"/>
    <x v="4"/>
    <x v="0"/>
    <n v="263.17"/>
    <s v="PRESUPUESTO"/>
    <n v="0"/>
    <n v="0"/>
    <n v="0"/>
  </r>
  <r>
    <n v="1020"/>
    <n v="76"/>
    <x v="4"/>
    <n v="53"/>
    <s v="DINCO DEL NORTE SA DE CV"/>
    <s v="MP-0226"/>
    <s v="BIOREMOVE COD"/>
    <x v="4"/>
    <x v="0"/>
    <n v="444.45"/>
    <s v="PRESUPUESTO"/>
    <n v="0"/>
    <n v="0"/>
    <n v="0"/>
  </r>
  <r>
    <n v="1021"/>
    <n v="77"/>
    <x v="4"/>
    <n v="53"/>
    <s v="DINCO DEL NORTE SA DE CV"/>
    <s v="MP-0190"/>
    <s v="ODOR CAP 5115"/>
    <x v="4"/>
    <x v="0"/>
    <n v="146.26"/>
    <s v="PRESUPUESTO"/>
    <n v="0"/>
    <n v="0"/>
    <n v="0"/>
  </r>
  <r>
    <n v="1022"/>
    <n v="78"/>
    <x v="4"/>
    <n v="53"/>
    <s v="DINCO DEL NORTE SA DE CV"/>
    <s v="MP-0188 LT"/>
    <s v="BACT CONCENTRATE 2000"/>
    <x v="4"/>
    <x v="0"/>
    <n v="857.48"/>
    <s v="PRESUPUESTO"/>
    <n v="0"/>
    <n v="0"/>
    <n v="0"/>
  </r>
  <r>
    <n v="1023"/>
    <n v="79"/>
    <x v="4"/>
    <n v="527"/>
    <s v="PICSA DE MEXICO INTERNACIONAL"/>
    <n v="17"/>
    <s v="AMILSOFT 1500"/>
    <x v="5"/>
    <x v="0"/>
    <n v="78"/>
    <s v="PRESUPUESTO"/>
    <n v="0"/>
    <n v="0"/>
    <n v="0"/>
  </r>
  <r>
    <n v="1024"/>
    <n v="80"/>
    <x v="4"/>
    <n v="28"/>
    <s v="CERVECERIA CUAUHTEMOC MOCTEZUMA SA DE CV"/>
    <n v="0"/>
    <s v="LUMISTA GOLD PR"/>
    <x v="0"/>
    <x v="0"/>
    <n v="38.56"/>
    <s v="PROSPECTO"/>
    <n v="0"/>
    <n v="0"/>
    <n v="0"/>
  </r>
  <r>
    <n v="1025"/>
    <n v="81"/>
    <x v="4"/>
    <n v="28"/>
    <s v="CERVECERIA CUAUHTEMOC MOCTEZUMA SA DE CV"/>
    <n v="0"/>
    <s v="LUMISTA GOLD PR"/>
    <x v="0"/>
    <x v="0"/>
    <n v="38.56"/>
    <s v="PROSPECTO"/>
    <n v="0"/>
    <n v="0"/>
    <n v="0"/>
  </r>
  <r>
    <n v="1026"/>
    <n v="82"/>
    <x v="4"/>
    <n v="31"/>
    <s v="CERVECERIA CUAUHTEMOC MOCTEZUMA SA DE CV"/>
    <n v="0"/>
    <s v="LUMISTA GOLD PR"/>
    <x v="0"/>
    <x v="0"/>
    <n v="38.56"/>
    <s v="PROSPECTO"/>
    <n v="2000"/>
    <n v="38.56"/>
    <n v="77120"/>
  </r>
  <r>
    <n v="1027"/>
    <n v="83"/>
    <x v="4"/>
    <n v="33"/>
    <s v="CERVECERIA CUAUHTEMOC MOCTEZUMA SA DE CV"/>
    <n v="0"/>
    <s v="LUMISTA GOLD PR"/>
    <x v="0"/>
    <x v="0"/>
    <n v="38.56"/>
    <s v="PROSPECTO"/>
    <n v="0"/>
    <n v="0"/>
    <n v="0"/>
  </r>
  <r>
    <n v="1028"/>
    <n v="84"/>
    <x v="4"/>
    <n v="33"/>
    <s v="CERVECERIA CUAUHTEMOC MOCTEZUMA SA DE CV"/>
    <n v="0"/>
    <s v="LUMISTA GOLD PR"/>
    <x v="0"/>
    <x v="0"/>
    <n v="38.56"/>
    <s v="PROSPECTO"/>
    <n v="0"/>
    <n v="0"/>
    <n v="0"/>
  </r>
  <r>
    <n v="1029"/>
    <n v="85"/>
    <x v="4"/>
    <n v="393"/>
    <s v="CERVECERIA CUAUHTEMOC MOCTEZUMA SA DE CV"/>
    <n v="0"/>
    <s v="F6"/>
    <x v="0"/>
    <x v="0"/>
    <n v="28"/>
    <s v="PROSPECTO"/>
    <n v="1000"/>
    <n v="28"/>
    <n v="28000"/>
  </r>
  <r>
    <n v="1030"/>
    <n v="86"/>
    <x v="4"/>
    <n v="436"/>
    <s v="CERVECERIA PANAMA, S.A."/>
    <n v="0"/>
    <s v="LUMISTA GOLD PR"/>
    <x v="0"/>
    <x v="0"/>
    <n v="38.56"/>
    <s v="PROSPECTO"/>
    <n v="0"/>
    <n v="0"/>
    <n v="0"/>
  </r>
  <r>
    <n v="1031"/>
    <n v="87"/>
    <x v="4"/>
    <n v="392"/>
    <s v="CI CERVEZA GmbH."/>
    <n v="0"/>
    <s v="LUMISTA GOLD PR"/>
    <x v="0"/>
    <x v="0"/>
    <n v="55.85"/>
    <s v="PROSPECTO"/>
    <n v="0"/>
    <n v="0"/>
    <n v="0"/>
  </r>
  <r>
    <n v="1032"/>
    <n v="88"/>
    <x v="4"/>
    <n v="0"/>
    <s v="MALT EUROPE"/>
    <n v="0"/>
    <s v="BIOFLOW MAX"/>
    <x v="0"/>
    <x v="0"/>
    <n v="30"/>
    <s v="PROSPECTO"/>
    <n v="0"/>
    <n v="0"/>
    <n v="0"/>
  </r>
  <r>
    <n v="1033"/>
    <n v="89"/>
    <x v="4"/>
    <n v="0"/>
    <s v="KALSEC"/>
    <n v="0"/>
    <s v="POR DEFINIR"/>
    <x v="0"/>
    <x v="0"/>
    <n v="88.3"/>
    <s v="PROSPECTO"/>
    <n v="0"/>
    <n v="0"/>
    <n v="0"/>
  </r>
  <r>
    <n v="1034"/>
    <n v="90"/>
    <x v="4"/>
    <n v="393"/>
    <s v="CERVECERIA CUAUHTEMOC MOCTEZUMA SA DE CV"/>
    <s v="MP-0226"/>
    <s v="BIOREMOVE COD"/>
    <x v="4"/>
    <x v="0"/>
    <n v="444.45"/>
    <s v="PROSPECTO"/>
    <n v="2"/>
    <n v="444.45"/>
    <n v="888.9"/>
  </r>
  <r>
    <n v="1035"/>
    <n v="91"/>
    <x v="4"/>
    <n v="0"/>
    <s v="CERVECERIA CUAUHTEMOC MOCTEZUMA SA DE CV"/>
    <s v="MP-0226"/>
    <s v="BIOREMOVE COD"/>
    <x v="4"/>
    <x v="0"/>
    <n v="444.45"/>
    <s v="PROSPECTO"/>
    <n v="5"/>
    <n v="444.45"/>
    <n v="2222.25"/>
  </r>
  <r>
    <n v="1036"/>
    <n v="92"/>
    <x v="4"/>
    <n v="0"/>
    <s v="MOLINOS AZTECA"/>
    <s v="MP-0226"/>
    <s v="BIOREMOVE COD"/>
    <x v="4"/>
    <x v="0"/>
    <n v="444.1"/>
    <s v="PROSPECTO"/>
    <n v="2"/>
    <n v="444.1"/>
    <n v="888.2"/>
  </r>
  <r>
    <n v="1037"/>
    <n v="93"/>
    <x v="4"/>
    <n v="0"/>
    <s v="MOLINOS AZTECA"/>
    <n v="0"/>
    <s v="BGMAX 3000"/>
    <x v="4"/>
    <x v="0"/>
    <n v="654"/>
    <s v="PROSPECTO"/>
    <n v="3"/>
    <n v="654"/>
    <n v="1962"/>
  </r>
  <r>
    <n v="1038"/>
    <n v="94"/>
    <x v="4"/>
    <n v="0"/>
    <s v="MOLINOS AZTECA"/>
    <n v="0"/>
    <s v="BIOREMOVE FOG BOOST"/>
    <x v="4"/>
    <x v="0"/>
    <n v="390"/>
    <s v="PROSPECTO"/>
    <n v="2"/>
    <n v="390"/>
    <n v="780"/>
  </r>
  <r>
    <n v="1039"/>
    <n v="95"/>
    <x v="4"/>
    <n v="0"/>
    <s v="MOLINOS AZTECA"/>
    <n v="0"/>
    <s v="BIOQUICK 5140"/>
    <x v="4"/>
    <x v="0"/>
    <n v="250"/>
    <s v="PROSPECTO"/>
    <n v="2"/>
    <n v="250"/>
    <n v="500"/>
  </r>
  <r>
    <n v="1040"/>
    <n v="96"/>
    <x v="4"/>
    <n v="144"/>
    <s v="SUELAS WYNY SA DE CV"/>
    <n v="122"/>
    <s v="BIOTEC PL"/>
    <x v="1"/>
    <x v="0"/>
    <n v="2.85"/>
    <s v="PROSPECTO"/>
    <n v="200"/>
    <n v="2.85"/>
    <n v="570"/>
  </r>
  <r>
    <n v="1041"/>
    <n v="97"/>
    <x v="4"/>
    <n v="389"/>
    <s v="QUÍMICOS VEMONT"/>
    <s v="PT-0210"/>
    <s v="BIOTEC RB PLUS"/>
    <x v="1"/>
    <x v="0"/>
    <n v="38.880000000000003"/>
    <s v="PROSPECTO"/>
    <n v="0"/>
    <n v="0"/>
    <n v="0"/>
  </r>
  <r>
    <n v="1042"/>
    <n v="98"/>
    <x v="4"/>
    <n v="0"/>
    <s v="QUÍMICA SCHNEIDER"/>
    <n v="0"/>
    <s v="BIOPROT AL 2.4L"/>
    <x v="1"/>
    <x v="0"/>
    <n v="24"/>
    <s v="PROSPECTO"/>
    <n v="0"/>
    <n v="0"/>
    <n v="0"/>
  </r>
  <r>
    <n v="1043"/>
    <n v="99"/>
    <x v="4"/>
    <n v="527"/>
    <s v="PICSA DE MEXICO INTERNACIONAL"/>
    <n v="0"/>
    <s v="BIOHEMIZYME PANZ"/>
    <x v="5"/>
    <x v="0"/>
    <n v="60"/>
    <s v="PROSPECTO"/>
    <n v="0"/>
    <n v="0"/>
    <n v="0"/>
  </r>
  <r>
    <n v="1044"/>
    <n v="100"/>
    <x v="4"/>
    <n v="14"/>
    <s v="DISTRIBUIDORA TEXTIL ARTTEX"/>
    <n v="163"/>
    <s v="CELLUSOFT CR"/>
    <x v="3"/>
    <x v="1"/>
    <n v="5.68"/>
    <s v="PRESUPUESTO"/>
    <n v="0"/>
    <n v="0"/>
    <n v="0"/>
  </r>
  <r>
    <n v="1045"/>
    <n v="101"/>
    <x v="4"/>
    <n v="14"/>
    <s v="DISTRIBUIDORA TEXTIL ARTTEX"/>
    <s v="PT-0212"/>
    <s v="TERMINOX ULTRA 50 L"/>
    <x v="3"/>
    <x v="1"/>
    <n v="7.75"/>
    <s v="PRESUPUESTO"/>
    <n v="200"/>
    <n v="7.75"/>
    <n v="1550"/>
  </r>
  <r>
    <n v="1046"/>
    <n v="102"/>
    <x v="4"/>
    <n v="490"/>
    <s v="INDUSTRIA QUIMICA PQT"/>
    <n v="163"/>
    <s v="CELLUSOFT CR"/>
    <x v="3"/>
    <x v="1"/>
    <n v="6.36"/>
    <s v="PRESUPUESTO"/>
    <n v="0"/>
    <n v="0"/>
    <n v="0"/>
  </r>
  <r>
    <n v="1047"/>
    <n v="103"/>
    <x v="4"/>
    <n v="490"/>
    <s v="INDUSTRIA QUIMICA PQT"/>
    <s v="PT-0146"/>
    <s v="BIOSTONE COLD C100"/>
    <x v="3"/>
    <x v="1"/>
    <n v="5.8"/>
    <s v="PRESUPUESTO"/>
    <n v="200"/>
    <n v="5.8"/>
    <n v="1160"/>
  </r>
  <r>
    <n v="1048"/>
    <n v="104"/>
    <x v="4"/>
    <n v="179"/>
    <s v="TBG APPAREL "/>
    <s v="PT-0208"/>
    <s v="BIOLAC BASE 100"/>
    <x v="3"/>
    <x v="1"/>
    <n v="28.1"/>
    <s v="PRESUPUESTO"/>
    <n v="150"/>
    <n v="28.1"/>
    <n v="4215"/>
  </r>
  <r>
    <n v="1049"/>
    <n v="105"/>
    <x v="4"/>
    <n v="179"/>
    <s v="TBG APPAREL "/>
    <s v="PT-0262"/>
    <s v="LESS STONE MAX"/>
    <x v="3"/>
    <x v="1"/>
    <n v="14.9"/>
    <s v="PRESUPUESTO"/>
    <n v="50"/>
    <n v="14.9"/>
    <n v="745"/>
  </r>
  <r>
    <n v="1050"/>
    <n v="106"/>
    <x v="4"/>
    <n v="378"/>
    <s v="STONE LAV"/>
    <s v="PT-0264"/>
    <s v="BIOSTONE N100"/>
    <x v="3"/>
    <x v="1"/>
    <n v="5.3"/>
    <s v="PRESUPUESTO"/>
    <n v="300"/>
    <n v="5.3"/>
    <n v="1590"/>
  </r>
  <r>
    <n v="1051"/>
    <n v="107"/>
    <x v="4"/>
    <n v="378"/>
    <s v="STONE LAV"/>
    <s v="PT-0079"/>
    <s v="DENIZYME 868"/>
    <x v="3"/>
    <x v="1"/>
    <n v="21.12"/>
    <s v="PRESUPUESTO"/>
    <n v="120"/>
    <n v="21.12"/>
    <n v="2534.4"/>
  </r>
  <r>
    <n v="1052"/>
    <n v="108"/>
    <x v="4"/>
    <n v="134"/>
    <s v="QUIMICA HERNANDEZ RAMIREZ"/>
    <s v="RE-0031"/>
    <s v="BIOSTONE GRAND"/>
    <x v="3"/>
    <x v="1"/>
    <n v="56.4"/>
    <s v="PRESUPUESTO"/>
    <n v="0"/>
    <n v="0"/>
    <n v="0"/>
  </r>
  <r>
    <n v="1053"/>
    <n v="109"/>
    <x v="4"/>
    <n v="134"/>
    <s v="QUIMICA HERNANDEZ RAMIREZ"/>
    <s v="PT-0148"/>
    <s v="CELLUSOFT CONC LT"/>
    <x v="3"/>
    <x v="1"/>
    <n v="17"/>
    <s v="PRESUPUESTO"/>
    <n v="50"/>
    <n v="17"/>
    <n v="850"/>
  </r>
  <r>
    <n v="1054"/>
    <n v="110"/>
    <x v="4"/>
    <n v="134"/>
    <s v="QUIMICA HERNANDEZ RAMIREZ"/>
    <s v="PT-0261"/>
    <s v="REDUCER OX 1000"/>
    <x v="3"/>
    <x v="1"/>
    <n v="18.5"/>
    <s v="PRESUPUESTO"/>
    <n v="50"/>
    <n v="18.5"/>
    <n v="925"/>
  </r>
  <r>
    <n v="1055"/>
    <n v="111"/>
    <x v="4"/>
    <n v="134"/>
    <s v="QUIMICA HERNANDEZ RAMIREZ "/>
    <s v="PT-0194"/>
    <s v="ALFAZYME ULTRA BIO180"/>
    <x v="3"/>
    <x v="1"/>
    <n v="9.8000000000000007"/>
    <s v="PRESUPUESTO"/>
    <n v="250"/>
    <n v="9.8000000000000007"/>
    <n v="2450"/>
  </r>
  <r>
    <n v="1056"/>
    <n v="112"/>
    <x v="4"/>
    <n v="520"/>
    <s v="MIGUEL SALINAS"/>
    <n v="132"/>
    <s v="BIOTER OX CONC"/>
    <x v="3"/>
    <x v="1"/>
    <n v="7.98"/>
    <s v="PRESUPUESTO"/>
    <n v="0"/>
    <n v="0"/>
    <n v="0"/>
  </r>
  <r>
    <n v="1057"/>
    <n v="113"/>
    <x v="4"/>
    <n v="520"/>
    <s v="MIGUEL SALINAS"/>
    <s v="PT-0081"/>
    <s v="AQUAZYME SDL"/>
    <x v="3"/>
    <x v="1"/>
    <n v="2.88"/>
    <s v="PRESUPUESTO"/>
    <n v="50"/>
    <n v="2.88"/>
    <n v="144"/>
  </r>
  <r>
    <n v="1058"/>
    <n v="114"/>
    <x v="4"/>
    <n v="520"/>
    <s v="MIGUEL SALINAS"/>
    <n v="163"/>
    <s v="CELLUSOFT CR"/>
    <x v="3"/>
    <x v="1"/>
    <n v="6.18"/>
    <s v="PRESUPUESTO"/>
    <n v="50"/>
    <n v="6.18"/>
    <n v="309"/>
  </r>
  <r>
    <n v="1059"/>
    <n v="115"/>
    <x v="4"/>
    <n v="516"/>
    <s v="PRODUQUIMICOS"/>
    <s v="PT-0261"/>
    <s v="REDUCER OX1000"/>
    <x v="3"/>
    <x v="1"/>
    <n v="18.850000000000001"/>
    <s v="PRESUPUESTO"/>
    <n v="50"/>
    <n v="18.850000000000001"/>
    <n v="942.50000000000011"/>
  </r>
  <r>
    <n v="1060"/>
    <n v="116"/>
    <x v="4"/>
    <n v="543"/>
    <s v="MAGIC TEXTIL"/>
    <s v="PT-0259"/>
    <s v="BIOSCOUR JET 750"/>
    <x v="3"/>
    <x v="1"/>
    <n v="8.5"/>
    <s v="PRESUPUESTO"/>
    <n v="600"/>
    <n v="8.5"/>
    <n v="5100"/>
  </r>
  <r>
    <n v="1061"/>
    <n v="117"/>
    <x v="4"/>
    <n v="55"/>
    <s v="DISTRIBUIDORA DE TEXTILES AVANTE"/>
    <s v="PT-0279"/>
    <s v="BPOL 100"/>
    <x v="3"/>
    <x v="1"/>
    <n v="5.0999999999999996"/>
    <s v="PRESUPUESTO"/>
    <n v="0"/>
    <n v="0"/>
    <n v="0"/>
  </r>
  <r>
    <n v="1062"/>
    <n v="118"/>
    <x v="4"/>
    <n v="530"/>
    <s v="KKT TEXTILES MEXICO"/>
    <s v="PT-0208"/>
    <s v="BIOLAC BASE 100"/>
    <x v="3"/>
    <x v="1"/>
    <n v="26"/>
    <s v="PRESUPUESTO"/>
    <n v="0"/>
    <n v="0"/>
    <n v="0"/>
  </r>
  <r>
    <n v="1063"/>
    <n v="119"/>
    <x v="4"/>
    <n v="489"/>
    <s v="MANUFACTURERA LEE DE MEXICO"/>
    <s v="PT-0262"/>
    <s v="LESS STONE MAX"/>
    <x v="3"/>
    <x v="1"/>
    <n v="12.09"/>
    <s v="PROSPECTO"/>
    <n v="800"/>
    <n v="12.09"/>
    <n v="9672"/>
  </r>
  <r>
    <n v="1064"/>
    <n v="120"/>
    <x v="4"/>
    <n v="532"/>
    <s v="YAZBEK"/>
    <s v="PT-0259"/>
    <s v="BIOSCOUR JET 750"/>
    <x v="3"/>
    <x v="1"/>
    <n v="7.3"/>
    <s v="PROSPECTO"/>
    <n v="3000"/>
    <n v="7.3"/>
    <n v="21900"/>
  </r>
  <r>
    <n v="1065"/>
    <n v="121"/>
    <x v="4"/>
    <n v="14"/>
    <s v="ARTTEX"/>
    <s v="PT-0259"/>
    <s v="BIOSCOUR JET 750"/>
    <x v="3"/>
    <x v="1"/>
    <n v="7.3"/>
    <s v="PROSPECTO"/>
    <n v="500"/>
    <n v="7.3"/>
    <n v="3650"/>
  </r>
  <r>
    <n v="1066"/>
    <n v="122"/>
    <x v="4"/>
    <n v="0"/>
    <s v="KALTEX"/>
    <s v="PT-0208"/>
    <s v="BIOLAC BASE 100"/>
    <x v="3"/>
    <x v="1"/>
    <n v="27"/>
    <s v="PROSPECTO"/>
    <n v="0"/>
    <n v="0"/>
    <n v="0"/>
  </r>
  <r>
    <n v="1067"/>
    <n v="123"/>
    <x v="4"/>
    <n v="0"/>
    <s v="KALTEX"/>
    <s v="PT-0262"/>
    <s v="LESS STONE MAX"/>
    <x v="3"/>
    <x v="1"/>
    <n v="12.5"/>
    <s v="PROSPECTO"/>
    <n v="0"/>
    <n v="0"/>
    <n v="0"/>
  </r>
  <r>
    <n v="1068"/>
    <n v="124"/>
    <x v="4"/>
    <n v="55"/>
    <s v="MANFACTURERA LEE DE MEXICO"/>
    <s v="MP-0249"/>
    <s v="BIOREMOVE COD SF"/>
    <x v="4"/>
    <x v="1"/>
    <n v="463.5"/>
    <s v="PRESUPUESTO"/>
    <n v="0"/>
    <n v="0"/>
    <n v="0"/>
  </r>
  <r>
    <n v="1069"/>
    <n v="125"/>
    <x v="4"/>
    <n v="409"/>
    <s v="INGENIERO FRANCISCO QUINZAÑOS Y CIA"/>
    <s v="MP-0194"/>
    <s v="DRAIN &amp; TRAP 700"/>
    <x v="4"/>
    <x v="1"/>
    <n v="824"/>
    <s v="PRESUPUESTO"/>
    <n v="1"/>
    <n v="824"/>
    <n v="824"/>
  </r>
  <r>
    <n v="1070"/>
    <n v="126"/>
    <x v="4"/>
    <n v="409"/>
    <s v="INGENIERO FRANCISCO QUINZAÑOS Y CIA"/>
    <s v="MP-0174"/>
    <s v="ODOR CAP 5115"/>
    <x v="4"/>
    <x v="1"/>
    <n v="118.45"/>
    <s v="PRESUPUESTO"/>
    <n v="4"/>
    <n v="118.45"/>
    <n v="473.8"/>
  </r>
  <r>
    <n v="1071"/>
    <n v="127"/>
    <x v="4"/>
    <n v="451"/>
    <s v="MEZCALES CASA ARMANDO "/>
    <s v="MP-0174"/>
    <s v="ODOR CAP 5115"/>
    <x v="4"/>
    <x v="1"/>
    <n v="118.45"/>
    <s v="PRESUPUESTO"/>
    <n v="10"/>
    <n v="118.45"/>
    <n v="1184.5"/>
  </r>
  <r>
    <n v="1072"/>
    <n v="128"/>
    <x v="4"/>
    <n v="411"/>
    <s v="TECNOLOGIA AMBIENTAL Y COMERCIAL"/>
    <s v="MP-0194"/>
    <s v="DRAIN &amp; TRAP 700"/>
    <x v="4"/>
    <x v="1"/>
    <n v="824"/>
    <s v="PRESUPUESTO"/>
    <n v="3"/>
    <n v="824"/>
    <n v="2472"/>
  </r>
  <r>
    <n v="1073"/>
    <n v="129"/>
    <x v="4"/>
    <n v="55"/>
    <s v="DISTRIBUIDORA DE TEXTILES AVANTE"/>
    <s v="MP-0226"/>
    <s v="BIOREMOVE COD"/>
    <x v="4"/>
    <x v="1"/>
    <n v="37.5"/>
    <s v="PRESUPUESTO"/>
    <n v="10"/>
    <n v="37.5"/>
    <n v="375"/>
  </r>
  <r>
    <n v="1074"/>
    <n v="130"/>
    <x v="4"/>
    <n v="0"/>
    <s v="NUPLEN"/>
    <s v="MP-0194"/>
    <s v="NUP A (Alcalase)"/>
    <x v="6"/>
    <x v="1"/>
    <n v="25"/>
    <s v="PRESUPUESTO"/>
    <n v="125"/>
    <n v="25"/>
    <n v="3125"/>
  </r>
  <r>
    <n v="1075"/>
    <n v="131"/>
    <x v="4"/>
    <n v="451"/>
    <s v="MEZCALES CASA ARMANDO "/>
    <n v="0"/>
    <s v="BIOZYME PROOF A"/>
    <x v="6"/>
    <x v="1"/>
    <n v="120"/>
    <s v="PROSPECTO"/>
    <n v="100"/>
    <n v="120"/>
    <n v="12000"/>
  </r>
  <r>
    <n v="1076"/>
    <n v="132"/>
    <x v="4"/>
    <n v="0"/>
    <s v="GUAJARDO"/>
    <n v="0"/>
    <s v="ARNET 100"/>
    <x v="6"/>
    <x v="1"/>
    <n v="18"/>
    <s v="PROSPECTO"/>
    <n v="0"/>
    <n v="0"/>
    <n v="0"/>
  </r>
  <r>
    <n v="1077"/>
    <n v="133"/>
    <x v="4"/>
    <n v="0"/>
    <s v="PILGRIMS"/>
    <s v="RE-0044"/>
    <s v="ARNET 100"/>
    <x v="6"/>
    <x v="1"/>
    <n v="18"/>
    <s v="PROSPECTO"/>
    <n v="600"/>
    <n v="18"/>
    <n v="10800"/>
  </r>
  <r>
    <n v="1078"/>
    <n v="134"/>
    <x v="4"/>
    <n v="539"/>
    <s v="PATSA"/>
    <s v="RE-0044"/>
    <s v="ARNET 100"/>
    <x v="6"/>
    <x v="1"/>
    <n v="18"/>
    <s v="PROSPECTO"/>
    <n v="1000"/>
    <n v="18"/>
    <n v="18000"/>
  </r>
  <r>
    <n v="1079"/>
    <n v="135"/>
    <x v="4"/>
    <n v="89"/>
    <s v="KERRY INGREDIENTS DE MEXICO SA DE CV"/>
    <s v="PT-0003"/>
    <s v="BIOALFAZYME 4000"/>
    <x v="5"/>
    <x v="2"/>
    <n v="82.5"/>
    <s v="PRESUPUESTO"/>
    <n v="0"/>
    <n v="0"/>
    <n v="0"/>
  </r>
  <r>
    <n v="1080"/>
    <n v="136"/>
    <x v="4"/>
    <n v="89"/>
    <s v="KERRY INGREDIENTS DE MEXICO SA DE CV"/>
    <s v="RE-0011"/>
    <s v="BIOHEMIZYME PANZ"/>
    <x v="5"/>
    <x v="2"/>
    <n v="62.5"/>
    <s v="PRESUPUESTO"/>
    <n v="0"/>
    <n v="0"/>
    <n v="0"/>
  </r>
  <r>
    <n v="1081"/>
    <n v="137"/>
    <x v="4"/>
    <n v="89"/>
    <s v="KERRY INGREDIENTS DE MEXICO SA DE CV"/>
    <n v="17"/>
    <s v="AMILSOFT 1500"/>
    <x v="5"/>
    <x v="2"/>
    <n v="84.5"/>
    <s v="PRESUPUESTO "/>
    <n v="20"/>
    <n v="84.5"/>
    <n v="1690"/>
  </r>
  <r>
    <n v="1082"/>
    <n v="138"/>
    <x v="4"/>
    <n v="306"/>
    <s v="GRIFFITH FOODS SA DE CV"/>
    <s v="RE-0011"/>
    <s v="BIOHEMIZYME PANZ"/>
    <x v="5"/>
    <x v="2"/>
    <n v="58.5"/>
    <s v="PRESUPUESTO"/>
    <n v="0"/>
    <n v="0"/>
    <n v="0"/>
  </r>
  <r>
    <n v="1083"/>
    <n v="139"/>
    <x v="4"/>
    <n v="306"/>
    <s v="GRIFFITH FOODS SA DE CV"/>
    <s v="PT-0057"/>
    <s v="ZYMASE S800"/>
    <x v="5"/>
    <x v="2"/>
    <n v="5.5"/>
    <s v="PRESUPUESTO"/>
    <n v="0"/>
    <n v="0"/>
    <n v="0"/>
  </r>
  <r>
    <n v="1084"/>
    <n v="140"/>
    <x v="4"/>
    <n v="107"/>
    <s v="PABLO IGNACIO MICHEL ONTIVEROS"/>
    <s v="PT-0003"/>
    <s v="BIOALFAZYME 4000"/>
    <x v="5"/>
    <x v="2"/>
    <n v="73.599999999999994"/>
    <s v="PRESUPUESTO"/>
    <n v="20"/>
    <n v="73.599999999999994"/>
    <n v="1472"/>
  </r>
  <r>
    <n v="1085"/>
    <n v="141"/>
    <x v="4"/>
    <n v="403"/>
    <s v="TECNOLOGIA EN INGREDIENTES ALIMENTICIOS "/>
    <n v="17"/>
    <s v="AMILSOFT 1500"/>
    <x v="5"/>
    <x v="2"/>
    <n v="82.5"/>
    <s v="PRESUPUESTO "/>
    <n v="0"/>
    <n v="0"/>
    <n v="0"/>
  </r>
  <r>
    <n v="1086"/>
    <n v="142"/>
    <x v="4"/>
    <n v="104"/>
    <s v="MEJORPLUS SA DE CV"/>
    <s v="RE-0011"/>
    <s v="BIOALFAZYME 4000"/>
    <x v="5"/>
    <x v="2"/>
    <n v="81.5"/>
    <s v="PRESUPUESTO"/>
    <n v="20"/>
    <n v="81.5"/>
    <n v="1630"/>
  </r>
  <r>
    <n v="1087"/>
    <n v="143"/>
    <x v="4"/>
    <n v="104"/>
    <s v="MEJORPLUS SA DE CV"/>
    <s v="RE021"/>
    <s v="BIOLIP F"/>
    <x v="5"/>
    <x v="2"/>
    <n v="245"/>
    <s v="PRESUPUESTO "/>
    <n v="0"/>
    <n v="0"/>
    <n v="0"/>
  </r>
  <r>
    <n v="1088"/>
    <n v="144"/>
    <x v="4"/>
    <n v="104"/>
    <s v="MEJORPLUS SA DE CV"/>
    <s v="RE-0021"/>
    <s v="BIOLIP 50 BG"/>
    <x v="5"/>
    <x v="2"/>
    <n v="113"/>
    <s v="PRESUPUESTO"/>
    <n v="20"/>
    <n v="113"/>
    <n v="2260"/>
  </r>
  <r>
    <n v="1089"/>
    <n v="145"/>
    <x v="4"/>
    <n v="104"/>
    <s v="MEJORPLUS SA DE CV"/>
    <s v="RE-0022"/>
    <s v="BIOLIP EXTRA"/>
    <x v="5"/>
    <x v="2"/>
    <n v="201"/>
    <s v="PRESUPUESTO"/>
    <n v="0"/>
    <n v="0"/>
    <n v="0"/>
  </r>
  <r>
    <n v="1090"/>
    <n v="146"/>
    <x v="4"/>
    <n v="440"/>
    <s v="MEJORPLUS SA DE CV"/>
    <n v="17"/>
    <s v="AMILSOFT 1500"/>
    <x v="5"/>
    <x v="2"/>
    <n v="85"/>
    <s v="PRESUPUESTO"/>
    <n v="0"/>
    <n v="0"/>
    <n v="0"/>
  </r>
  <r>
    <n v="1091"/>
    <n v="147"/>
    <x v="4"/>
    <n v="104"/>
    <s v="MEJORPLUS SA DE CV"/>
    <s v="RE-0012"/>
    <s v="BIOHEMIZYME PANZ"/>
    <x v="5"/>
    <x v="2"/>
    <n v="60.5"/>
    <s v="PRESUPUESTO"/>
    <n v="40"/>
    <n v="60.5"/>
    <n v="2420"/>
  </r>
  <r>
    <n v="1092"/>
    <n v="148"/>
    <x v="4"/>
    <n v="440"/>
    <s v="BIMBO"/>
    <s v="PT-109"/>
    <s v="SUPER SOFTA ABBG "/>
    <x v="5"/>
    <x v="2"/>
    <n v="21.9"/>
    <s v="PRESUPUESTO "/>
    <n v="200"/>
    <n v="21.9"/>
    <n v="4380"/>
  </r>
  <r>
    <n v="1093"/>
    <n v="149"/>
    <x v="4"/>
    <n v="130"/>
    <s v="PRODUCTOS PERLA, SA DE CV"/>
    <n v="134"/>
    <s v="BIOZYME 187 XB"/>
    <x v="5"/>
    <x v="2"/>
    <n v="9.5"/>
    <s v="PRESUPUESTO"/>
    <n v="100"/>
    <n v="9.5"/>
    <n v="950"/>
  </r>
  <r>
    <n v="1094"/>
    <n v="150"/>
    <x v="4"/>
    <n v="130"/>
    <s v="PRODUCTOS PERLA, SA DE CV"/>
    <s v="PT-0078"/>
    <s v="FERMZYME"/>
    <x v="5"/>
    <x v="2"/>
    <n v="24"/>
    <s v="PRESUPUESTO"/>
    <n v="0"/>
    <n v="0"/>
    <n v="0"/>
  </r>
  <r>
    <n v="1095"/>
    <n v="151"/>
    <x v="4"/>
    <n v="174"/>
    <s v="GRUPO INDUSTRIAL CUADRITOS BIOTEK SA DE CV"/>
    <s v="PT-0177"/>
    <s v="BIOAMIL SUPER"/>
    <x v="5"/>
    <x v="2"/>
    <n v="20.5"/>
    <s v="PRESUPUESTO"/>
    <n v="100"/>
    <n v="20.5"/>
    <n v="2050"/>
  </r>
  <r>
    <n v="1096"/>
    <n v="152"/>
    <x v="4"/>
    <s v="S/C"/>
    <s v="LA MODERNA USA"/>
    <s v="PENDIENTE"/>
    <s v="FORTEZYME ND"/>
    <x v="5"/>
    <x v="2"/>
    <n v="200"/>
    <s v="PROSPECTO"/>
    <n v="100"/>
    <n v="200"/>
    <n v="20000"/>
  </r>
  <r>
    <n v="1097"/>
    <n v="153"/>
    <x v="4"/>
    <s v="S/C"/>
    <s v="TOKS"/>
    <s v="PT-0278"/>
    <s v="STREN FZN 100"/>
    <x v="5"/>
    <x v="2"/>
    <n v="32"/>
    <s v="PROSPECTO"/>
    <n v="20"/>
    <n v="32"/>
    <n v="640"/>
  </r>
  <r>
    <n v="1098"/>
    <n v="154"/>
    <x v="4"/>
    <n v="89"/>
    <s v="KERRY INGREDIENTS DE MEXICO SA DE CV"/>
    <n v="202"/>
    <s v="FLAVOURZYME 500 MG"/>
    <x v="6"/>
    <x v="2"/>
    <n v="95"/>
    <s v="PRESUPUESTO"/>
    <n v="0"/>
    <n v="0"/>
    <n v="0"/>
  </r>
  <r>
    <n v="1099"/>
    <n v="155"/>
    <x v="4"/>
    <n v="89"/>
    <s v="KERRY INGREDIENTS DE MEXICO SA DE CV"/>
    <n v="258"/>
    <s v="NEUTRASE 1.5 MG"/>
    <x v="6"/>
    <x v="2"/>
    <n v="86.52"/>
    <s v="PRESUPUESTO"/>
    <n v="0"/>
    <n v="0"/>
    <n v="0"/>
  </r>
  <r>
    <n v="1100"/>
    <n v="156"/>
    <x v="4"/>
    <n v="89"/>
    <s v="KERRY INGREDIENTS DE MEXICO SA DE CV"/>
    <s v="MP-0001"/>
    <s v="PALATASE "/>
    <x v="6"/>
    <x v="2"/>
    <n v="952"/>
    <s v="PRESUPUESTO"/>
    <n v="10"/>
    <n v="952"/>
    <n v="9520"/>
  </r>
  <r>
    <n v="1101"/>
    <n v="157"/>
    <x v="4"/>
    <n v="456"/>
    <s v="PROTEINAS MARINAS Y HARINAS DE SINALOA "/>
    <s v="PT-0125"/>
    <s v="BIOALCA PLUS "/>
    <x v="6"/>
    <x v="2"/>
    <n v="19"/>
    <s v="PRESUPUESTO "/>
    <n v="0"/>
    <n v="0"/>
    <n v="0"/>
  </r>
  <r>
    <n v="1102"/>
    <n v="158"/>
    <x v="4"/>
    <n v="482"/>
    <s v="PRODUCTOS LACTEOS LA PROVIDENCIA "/>
    <n v="258"/>
    <s v="NEUTRASE 1.5 MG"/>
    <x v="6"/>
    <x v="2"/>
    <n v="101.8"/>
    <s v="PRESUPUESTO"/>
    <n v="40"/>
    <n v="101.8"/>
    <n v="4072"/>
  </r>
  <r>
    <n v="1103"/>
    <n v="159"/>
    <x v="4"/>
    <n v="531"/>
    <s v="PODER ORGANICO MCH "/>
    <s v="RE-0037"/>
    <s v="ALCALASE 2.5 L"/>
    <x v="6"/>
    <x v="2"/>
    <n v="34.700000000000003"/>
    <s v="PRESUPUESTO "/>
    <n v="50"/>
    <n v="34.700000000000003"/>
    <n v="1735.0000000000002"/>
  </r>
  <r>
    <n v="1104"/>
    <n v="160"/>
    <x v="4"/>
    <s v="S/C"/>
    <s v="AGROMIT"/>
    <s v="PENDIENTE"/>
    <s v="HPRO-1200"/>
    <x v="6"/>
    <x v="2"/>
    <n v="30"/>
    <s v="PROSPECTO "/>
    <n v="150"/>
    <n v="30"/>
    <n v="4500"/>
  </r>
  <r>
    <n v="1105"/>
    <n v="161"/>
    <x v="4"/>
    <s v="S/C"/>
    <s v="KOFANOR "/>
    <s v="PENDIENTE"/>
    <s v="HPRO-1200"/>
    <x v="6"/>
    <x v="2"/>
    <n v="30"/>
    <s v="PROSPECTO "/>
    <n v="150"/>
    <n v="30"/>
    <n v="4500"/>
  </r>
  <r>
    <n v="1106"/>
    <n v="162"/>
    <x v="4"/>
    <s v="S/C"/>
    <s v="SU POLLO"/>
    <s v="PENDIENTE"/>
    <s v="HPRO-1200"/>
    <x v="6"/>
    <x v="2"/>
    <n v="30"/>
    <s v="PROSPECTO "/>
    <n v="75"/>
    <n v="30"/>
    <n v="2250"/>
  </r>
  <r>
    <n v="1107"/>
    <n v="163"/>
    <x v="4"/>
    <s v="S/C"/>
    <s v="INDUSTRIAS FARINA "/>
    <s v="PT-0175"/>
    <s v="BIOALCA PLUS "/>
    <x v="6"/>
    <x v="2"/>
    <n v="23"/>
    <s v="PROSPECTO"/>
    <n v="25"/>
    <n v="23"/>
    <n v="575"/>
  </r>
  <r>
    <n v="1108"/>
    <n v="164"/>
    <x v="4"/>
    <s v="S/C"/>
    <s v="CASA CENTINELA "/>
    <s v="PENDIENTE"/>
    <s v="BIOZYME PROOF A"/>
    <x v="6"/>
    <x v="2"/>
    <n v="100"/>
    <s v="PROSPECTO "/>
    <n v="500"/>
    <n v="100"/>
    <n v="50000"/>
  </r>
  <r>
    <n v="1109"/>
    <n v="165"/>
    <x v="4"/>
    <s v="S/C"/>
    <s v="TEQUILA GALINDO "/>
    <s v="PENDIENTE"/>
    <s v="BIOZYME PROOF A"/>
    <x v="6"/>
    <x v="2"/>
    <n v="120"/>
    <s v="PROSPECTO "/>
    <n v="250"/>
    <n v="120"/>
    <n v="30000"/>
  </r>
  <r>
    <n v="1110"/>
    <n v="166"/>
    <x v="4"/>
    <s v="S/C"/>
    <s v="LA MADRILEÑA "/>
    <s v="PENDIENTE"/>
    <s v="BIOZYME PROOF A"/>
    <x v="6"/>
    <x v="2"/>
    <n v="120"/>
    <s v="PROSPECTO"/>
    <n v="0"/>
    <n v="0"/>
    <n v="0"/>
  </r>
  <r>
    <n v="1111"/>
    <n v="167"/>
    <x v="4"/>
    <s v="S/C"/>
    <s v="TEQUILA ARTESANAL DE LOS ALTOS DE JALISCO"/>
    <s v="PENDIENTE"/>
    <s v="BIOZYME  J"/>
    <x v="6"/>
    <x v="2"/>
    <n v="70"/>
    <s v="PROSPECTO"/>
    <n v="0"/>
    <n v="0"/>
    <n v="0"/>
  </r>
  <r>
    <n v="1112"/>
    <n v="168"/>
    <x v="4"/>
    <n v="89"/>
    <s v="KERRY INGREDIENTS DE MEXICO SA DE CV"/>
    <s v="MP-0226"/>
    <s v="BIOREMOVE COD"/>
    <x v="4"/>
    <x v="2"/>
    <n v="494.5"/>
    <s v="PRESUPUESTO"/>
    <n v="0"/>
    <n v="0"/>
    <n v="0"/>
  </r>
  <r>
    <n v="1113"/>
    <n v="169"/>
    <x v="4"/>
    <n v="491"/>
    <s v="BACHOCO"/>
    <s v="MP-0226"/>
    <s v="BIOREMOVE COD"/>
    <x v="4"/>
    <x v="2"/>
    <n v="494.5"/>
    <s v="PRESUPUESTO"/>
    <n v="2"/>
    <n v="494.5"/>
    <n v="989"/>
  </r>
  <r>
    <n v="1114"/>
    <n v="170"/>
    <x v="4"/>
    <n v="491"/>
    <s v="BACHOCO"/>
    <s v="MP-0227"/>
    <s v="BIOREMOVE FOD BOOST"/>
    <x v="4"/>
    <x v="2"/>
    <n v="397"/>
    <s v="PRESUPUESTO "/>
    <n v="2"/>
    <n v="397"/>
    <n v="794"/>
  </r>
  <r>
    <n v="1115"/>
    <n v="171"/>
    <x v="4"/>
    <s v="S/C"/>
    <s v="BACHOCO CULIACAN "/>
    <s v="MP-0227"/>
    <s v="BIOREMOVE FOD BOOST"/>
    <x v="4"/>
    <x v="2"/>
    <n v="397"/>
    <s v="PROSPECTO "/>
    <n v="3"/>
    <n v="397"/>
    <n v="1191"/>
  </r>
  <r>
    <n v="1116"/>
    <n v="172"/>
    <x v="4"/>
    <s v="S/C"/>
    <s v="BACHOCO CULIACAN "/>
    <s v="MP-0226"/>
    <s v="BIORMOVE COD"/>
    <x v="4"/>
    <x v="2"/>
    <n v="494.5"/>
    <s v="PROSPECTO "/>
    <n v="3"/>
    <n v="494.5"/>
    <n v="1483.5"/>
  </r>
  <r>
    <n v="1117"/>
    <n v="173"/>
    <x v="4"/>
    <s v="S/C"/>
    <s v="BACHOCO HERMOSILLO "/>
    <s v="MP-0227"/>
    <s v="BIOREMOVE FOD BOOST"/>
    <x v="4"/>
    <x v="2"/>
    <n v="397"/>
    <s v="PROSPECTO "/>
    <n v="3"/>
    <n v="397"/>
    <n v="1191"/>
  </r>
  <r>
    <n v="1118"/>
    <n v="174"/>
    <x v="4"/>
    <s v="S/C"/>
    <s v="BACHOCO HERMOSILLO "/>
    <s v="MP-0226"/>
    <s v="BIOREMOVE COD"/>
    <x v="4"/>
    <x v="2"/>
    <n v="494.5"/>
    <s v="PROSPECTO "/>
    <n v="3"/>
    <n v="494.5"/>
    <n v="1483.5"/>
  </r>
  <r>
    <n v="1119"/>
    <n v="175"/>
    <x v="4"/>
    <n v="67"/>
    <s v="GELITA MEXICO S DE RL DE CV"/>
    <s v="CON-0010"/>
    <s v="BIOREMOVE AM"/>
    <x v="4"/>
    <x v="3"/>
    <n v="177"/>
    <s v="PRESUPUESTO"/>
    <n v="0"/>
    <n v="0"/>
    <n v="0"/>
  </r>
  <r>
    <n v="1120"/>
    <n v="176"/>
    <x v="4"/>
    <n v="177"/>
    <s v="COLOIDALES DUCHE SA DE CV"/>
    <s v="MP-0311"/>
    <s v="GREASE &amp; ODOR CONTROL"/>
    <x v="4"/>
    <x v="3"/>
    <n v="750"/>
    <s v="PROSPECTO"/>
    <n v="1"/>
    <n v="750"/>
    <n v="750"/>
  </r>
  <r>
    <n v="1121"/>
    <n v="177"/>
    <x v="4"/>
    <n v="380"/>
    <s v="AMINOVUS BIOTEC"/>
    <n v="202"/>
    <s v="FLAVOURZYME 500 MG"/>
    <x v="6"/>
    <x v="3"/>
    <n v="92.7"/>
    <s v="PRESUPUESTO"/>
    <n v="0"/>
    <n v="0"/>
    <n v="0"/>
  </r>
  <r>
    <n v="1122"/>
    <n v="178"/>
    <x v="4"/>
    <n v="15"/>
    <s v="AVIGM SA DE CV"/>
    <n v="212"/>
    <s v="GLUZYME MONO 10000"/>
    <x v="6"/>
    <x v="3"/>
    <n v="201.58"/>
    <s v="PRESUPUESTO"/>
    <n v="0"/>
    <n v="0"/>
    <n v="0"/>
  </r>
  <r>
    <n v="1123"/>
    <n v="179"/>
    <x v="4"/>
    <n v="22"/>
    <s v="BIOTECNICA INTERNACIONAL SA DE CV"/>
    <s v="RE-0037"/>
    <s v="ALCALASE  2.5 L "/>
    <x v="6"/>
    <x v="3"/>
    <n v="33.020000000000003"/>
    <s v="PRESUPUESTO"/>
    <n v="0"/>
    <n v="0"/>
    <n v="0"/>
  </r>
  <r>
    <n v="1124"/>
    <n v="180"/>
    <x v="4"/>
    <n v="67"/>
    <s v="GELITA MEXICO S DE RL DE CV"/>
    <s v="PT-0267"/>
    <s v="LIM-CIP 1000"/>
    <x v="6"/>
    <x v="3"/>
    <n v="46.82"/>
    <s v="PRESUPUESTO"/>
    <n v="0"/>
    <n v="0"/>
    <n v="0"/>
  </r>
  <r>
    <n v="1125"/>
    <n v="181"/>
    <x v="4"/>
    <n v="492"/>
    <s v="INDUSTRIAS BARDA "/>
    <s v="PT-0175"/>
    <s v="BIOALCA PLUS "/>
    <x v="6"/>
    <x v="3"/>
    <n v="25"/>
    <s v="PRESUPUESTO"/>
    <n v="0"/>
    <n v="0"/>
    <n v="0"/>
  </r>
  <r>
    <n v="1126"/>
    <n v="182"/>
    <x v="4"/>
    <n v="465"/>
    <s v="MICROALGAS OLEAS DE MEXICO"/>
    <s v="PT-0249"/>
    <s v="BIOZYME HYDROPOL PP-B"/>
    <x v="6"/>
    <x v="3"/>
    <n v="25"/>
    <s v="PRESUPUESTO"/>
    <n v="0"/>
    <n v="0"/>
    <n v="0"/>
  </r>
  <r>
    <n v="1127"/>
    <n v="183"/>
    <x v="4"/>
    <n v="465"/>
    <s v="MICROALGAS OLEAS DE MEXICO"/>
    <n v="202"/>
    <s v="FLAVOURZYME 500 MG"/>
    <x v="6"/>
    <x v="3"/>
    <n v="95"/>
    <s v="PRESUPUESTO"/>
    <n v="0"/>
    <n v="0"/>
    <n v="0"/>
  </r>
  <r>
    <n v="1128"/>
    <n v="184"/>
    <x v="4"/>
    <n v="382"/>
    <s v="PC BIOLOGICS, S. A. DE C. V."/>
    <s v="CON-0010"/>
    <s v="ALCALASE  2.5 L "/>
    <x v="6"/>
    <x v="3"/>
    <n v="31.83"/>
    <s v="PRESUPUESTO"/>
    <n v="0"/>
    <n v="0"/>
    <n v="0"/>
  </r>
  <r>
    <n v="1129"/>
    <n v="185"/>
    <x v="4"/>
    <n v="400"/>
    <s v="PLASSET INGREDIENTS  "/>
    <n v="283"/>
    <s v="N37071"/>
    <x v="6"/>
    <x v="3"/>
    <n v="77.25"/>
    <s v="PRESUPUESTO"/>
    <n v="0"/>
    <n v="0"/>
    <n v="0"/>
  </r>
  <r>
    <n v="1130"/>
    <n v="186"/>
    <x v="4"/>
    <n v="252"/>
    <s v="QUESERIA DOS LAGUNAS, SPR DE R.L. DE C.V."/>
    <n v="202"/>
    <s v="FLAVOURZYME 500 MG"/>
    <x v="6"/>
    <x v="3"/>
    <n v="99.91"/>
    <s v="PRESUPUESTO"/>
    <n v="0"/>
    <n v="0"/>
    <n v="0"/>
  </r>
  <r>
    <n v="1131"/>
    <n v="187"/>
    <x v="4"/>
    <n v="484"/>
    <s v="SERCONOMAR"/>
    <s v="PT-0175"/>
    <s v="BIOALCA PLUS "/>
    <x v="6"/>
    <x v="3"/>
    <n v="23.78"/>
    <s v="PRESUPUESTO"/>
    <n v="50"/>
    <n v="23.78"/>
    <n v="1189"/>
  </r>
  <r>
    <n v="1132"/>
    <n v="188"/>
    <x v="4"/>
    <n v="349"/>
    <s v="VILLA VERDE AGRICOLA MEXICANA, S.A. DE C.V."/>
    <s v="RE-0049"/>
    <s v="FRIMEX 1000"/>
    <x v="6"/>
    <x v="3"/>
    <n v="40"/>
    <s v="PRESUPUESTO"/>
    <n v="0"/>
    <n v="0"/>
    <n v="0"/>
  </r>
  <r>
    <n v="1133"/>
    <n v="189"/>
    <x v="4"/>
    <n v="471"/>
    <s v="ALIMENTINNA"/>
    <s v="PT-0274"/>
    <s v="FLAVOR AM-050"/>
    <x v="6"/>
    <x v="3"/>
    <n v="104"/>
    <s v="PRESUPUESTO"/>
    <n v="0"/>
    <n v="0"/>
    <n v="0"/>
  </r>
  <r>
    <n v="1134"/>
    <n v="190"/>
    <x v="4"/>
    <n v="471"/>
    <s v="ALIMENTINNA"/>
    <s v="MP-0001"/>
    <s v="PALATASE 2000 L "/>
    <x v="6"/>
    <x v="3"/>
    <n v="982.31"/>
    <s v="PRESUPUESTO "/>
    <n v="0"/>
    <n v="0"/>
    <n v="0"/>
  </r>
  <r>
    <n v="1135"/>
    <n v="191"/>
    <x v="4"/>
    <n v="177"/>
    <s v="COLOIDALES DUCHE SA DE CV"/>
    <s v="PT-0157"/>
    <s v="BIOALCA 2.5 (ALCLASE.25 L)"/>
    <x v="6"/>
    <x v="3"/>
    <n v="19"/>
    <s v="PRESUPUESTO "/>
    <n v="0"/>
    <n v="0"/>
    <n v="0"/>
  </r>
  <r>
    <n v="1136"/>
    <n v="192"/>
    <x v="4"/>
    <n v="239"/>
    <s v="PROTEINAS NATURALES, S.A."/>
    <n v="10"/>
    <s v="ALCALASE 2.5 L "/>
    <x v="6"/>
    <x v="3"/>
    <n v="25.65"/>
    <s v="PRESUPUESTO "/>
    <n v="0"/>
    <n v="0"/>
    <n v="0"/>
  </r>
  <r>
    <n v="1137"/>
    <n v="193"/>
    <x v="4"/>
    <n v="423"/>
    <s v="VISCERAS SELECTAS DEL BAJIO "/>
    <s v="PT-0270"/>
    <s v="HPR-1000"/>
    <x v="6"/>
    <x v="3"/>
    <n v="21.74"/>
    <s v="PRESUPUESTO "/>
    <n v="0"/>
    <n v="0"/>
    <n v="0"/>
  </r>
  <r>
    <n v="1138"/>
    <n v="194"/>
    <x v="4"/>
    <n v="507"/>
    <s v="SENSIENT FLAVORS MEXICO"/>
    <s v="PT-0274"/>
    <s v="FLAVOR AM-050"/>
    <x v="6"/>
    <x v="3"/>
    <n v="99.1"/>
    <s v="PROSPECTO"/>
    <n v="0"/>
    <n v="0"/>
    <n v="0"/>
  </r>
  <r>
    <n v="1139"/>
    <n v="195"/>
    <x v="4"/>
    <n v="0"/>
    <s v="MAZ INDUSTRIAL "/>
    <n v="0"/>
    <n v="0"/>
    <x v="6"/>
    <x v="3"/>
    <n v="16"/>
    <s v="PROSPECTO"/>
    <n v="700"/>
    <n v="16"/>
    <n v="11200"/>
  </r>
  <r>
    <n v="1140"/>
    <n v="196"/>
    <x v="4"/>
    <n v="471"/>
    <s v="ALIMENTINNA"/>
    <n v="202"/>
    <s v="FLAVOURZYME 500 MG"/>
    <x v="6"/>
    <x v="3"/>
    <n v="107"/>
    <s v="PROSPECTO "/>
    <n v="0"/>
    <n v="0"/>
    <n v="0"/>
  </r>
  <r>
    <n v="1141"/>
    <n v="197"/>
    <x v="4"/>
    <n v="177"/>
    <s v="COLOIDALES DUCHE SA DE CV"/>
    <n v="366"/>
    <s v="CATAZYME 25 L"/>
    <x v="6"/>
    <x v="3"/>
    <n v="81.12"/>
    <s v="PROSPECTO "/>
    <n v="20"/>
    <n v="81.12"/>
    <n v="1622.4"/>
  </r>
  <r>
    <n v="1142"/>
    <n v="198"/>
    <x v="4"/>
    <n v="469"/>
    <s v="PACIFICO INDUSTRIAL "/>
    <s v="PT-0175"/>
    <s v="BIOALCA PLUS "/>
    <x v="6"/>
    <x v="3"/>
    <n v="23.68"/>
    <s v="PROSPECTO "/>
    <n v="0"/>
    <n v="0"/>
    <n v="0"/>
  </r>
  <r>
    <n v="1143"/>
    <n v="199"/>
    <x v="4"/>
    <n v="0"/>
    <s v="TEQUILA CORRALEJO "/>
    <n v="0"/>
    <s v="BIOZYME PROOF A"/>
    <x v="6"/>
    <x v="3"/>
    <n v="100"/>
    <s v="PROSPECTO "/>
    <n v="0"/>
    <n v="0"/>
    <n v="0"/>
  </r>
  <r>
    <n v="1144"/>
    <n v="200"/>
    <x v="4"/>
    <n v="0"/>
    <s v="TEQUILA CORRALEJO "/>
    <n v="0"/>
    <s v="BIOZYME PROOF A"/>
    <x v="6"/>
    <x v="3"/>
    <n v="100"/>
    <s v="PROSPECTO "/>
    <n v="0"/>
    <n v="0"/>
    <n v="0"/>
  </r>
  <r>
    <n v="1145"/>
    <n v="201"/>
    <x v="4"/>
    <n v="0"/>
    <s v="DESTILERIA SANTA LUCIA "/>
    <n v="0"/>
    <s v="BIOZYME PROOF A"/>
    <x v="6"/>
    <x v="3"/>
    <n v="90"/>
    <s v="PROSPECTO "/>
    <n v="0"/>
    <n v="0"/>
    <n v="0"/>
  </r>
  <r>
    <n v="1146"/>
    <n v="202"/>
    <x v="4"/>
    <n v="11"/>
    <s v="ALIMENTOS PROFUSA "/>
    <n v="298"/>
    <s v="BIOAG 800 L (ATENUZYME PRO)"/>
    <x v="7"/>
    <x v="3"/>
    <n v="21.52"/>
    <s v="PRESUPUESTO"/>
    <n v="0"/>
    <n v="0"/>
    <n v="0"/>
  </r>
  <r>
    <n v="1147"/>
    <n v="203"/>
    <x v="4"/>
    <n v="395"/>
    <s v="ALTECSA "/>
    <s v="MP-0146"/>
    <s v="PECTINEX ULTRA PULP"/>
    <x v="7"/>
    <x v="3"/>
    <n v="35.869999999999997"/>
    <s v="PRESUPUESTO"/>
    <n v="18"/>
    <n v="35.869999999999997"/>
    <n v="645.66"/>
  </r>
  <r>
    <n v="1148"/>
    <n v="204"/>
    <x v="4"/>
    <n v="38"/>
    <s v="CITRICOS DE APATZINGAN SPR RL"/>
    <s v="MP-0146"/>
    <s v="PECTINEX ULTRA PULP"/>
    <x v="7"/>
    <x v="3"/>
    <n v="34.1"/>
    <s v="PRESUPUESTO"/>
    <n v="0"/>
    <n v="0"/>
    <n v="0"/>
  </r>
  <r>
    <n v="1149"/>
    <n v="205"/>
    <x v="4"/>
    <n v="360"/>
    <s v="CITRICOS VEGA HERMANOS"/>
    <s v="MP-0146"/>
    <s v="PECTINEX ULTRA PULP"/>
    <x v="7"/>
    <x v="3"/>
    <n v="45.19"/>
    <s v="PRESUPUESTO"/>
    <n v="0"/>
    <n v="0"/>
    <n v="0"/>
  </r>
  <r>
    <n v="1150"/>
    <n v="206"/>
    <x v="4"/>
    <n v="39"/>
    <s v="CITROJUGO SA DE CV"/>
    <s v="MP-0146"/>
    <s v="PECTINEX ULTRA PULP"/>
    <x v="7"/>
    <x v="3"/>
    <n v="33.950000000000003"/>
    <s v="PRESUPUESTO"/>
    <n v="180"/>
    <n v="33.950000000000003"/>
    <n v="6111.0000000000009"/>
  </r>
  <r>
    <n v="1151"/>
    <n v="207"/>
    <x v="4"/>
    <n v="40"/>
    <s v="CITROLIM SA DE CV"/>
    <n v="294"/>
    <s v="PECTINEX UF"/>
    <x v="7"/>
    <x v="3"/>
    <n v="37.1"/>
    <s v="PRESUPUESTO"/>
    <n v="0"/>
    <n v="0"/>
    <n v="0"/>
  </r>
  <r>
    <n v="1152"/>
    <n v="208"/>
    <x v="4"/>
    <n v="40"/>
    <s v="CITROLIM SA DE CV"/>
    <s v="MP-0146"/>
    <s v="PECTINEX ULTRA PULP"/>
    <x v="7"/>
    <x v="3"/>
    <n v="33.94"/>
    <s v="PRESUPUESTO"/>
    <n v="90"/>
    <n v="33.94"/>
    <n v="3054.6"/>
  </r>
  <r>
    <n v="1153"/>
    <n v="209"/>
    <x v="4"/>
    <n v="41"/>
    <s v="COMERCIALIZADORA EL ORO SA  DE CV"/>
    <s v="RE-0015"/>
    <s v="BIOAG800L (ATENUZME PRO)"/>
    <x v="7"/>
    <x v="3"/>
    <n v="20.76"/>
    <s v="PRESUPUESTO"/>
    <n v="50"/>
    <n v="20.76"/>
    <n v="1038"/>
  </r>
  <r>
    <n v="1154"/>
    <n v="210"/>
    <x v="4"/>
    <n v="41"/>
    <s v="COMERCIALIZADORA EL ORO SA  DE CV"/>
    <n v="294"/>
    <s v="PECTINEX UF"/>
    <x v="7"/>
    <x v="3"/>
    <n v="33.17"/>
    <s v="PRESUPUESTO"/>
    <n v="0"/>
    <n v="0"/>
    <n v="0"/>
  </r>
  <r>
    <n v="1155"/>
    <n v="211"/>
    <x v="4"/>
    <n v="41"/>
    <s v="COMERCIALIZADORA EL ORO SA  DE CV"/>
    <s v="PT-0050"/>
    <s v="PECTINEX ULTRA CLEAR"/>
    <x v="7"/>
    <x v="3"/>
    <n v="42.1"/>
    <s v="PRESUPUESTO"/>
    <n v="0"/>
    <n v="0"/>
    <n v="0"/>
  </r>
  <r>
    <n v="1156"/>
    <n v="212"/>
    <x v="4"/>
    <n v="41"/>
    <s v="COMERCIALIZADORA EL ORO SA  DE CV"/>
    <s v="MP-0146"/>
    <s v="PECTINEX ULTRA PULP"/>
    <x v="7"/>
    <x v="3"/>
    <n v="31.7"/>
    <s v="PRESUPUESTO"/>
    <n v="0"/>
    <n v="0"/>
    <n v="0"/>
  </r>
  <r>
    <n v="1157"/>
    <n v="213"/>
    <x v="4"/>
    <n v="44"/>
    <s v="CONFRUTTA S.A."/>
    <s v="PT-0050"/>
    <s v="PECTINEX ULTRA CLEAR"/>
    <x v="7"/>
    <x v="3"/>
    <n v="39.880000000000003"/>
    <s v="PRESUPUESTO"/>
    <n v="0"/>
    <n v="0"/>
    <n v="0"/>
  </r>
  <r>
    <n v="1158"/>
    <n v="214"/>
    <x v="4"/>
    <n v="44"/>
    <s v="CONFRUTTA S.A."/>
    <s v="RE-0015"/>
    <s v="BIOAG800L (ATENUZME PRO)"/>
    <x v="7"/>
    <x v="3"/>
    <n v="20.74"/>
    <s v="PRESUPUESTO"/>
    <n v="0"/>
    <n v="0"/>
    <n v="0"/>
  </r>
  <r>
    <n v="1159"/>
    <n v="215"/>
    <x v="4"/>
    <n v="44"/>
    <s v="CONFRUTTA S.A."/>
    <s v="MP-0030"/>
    <s v="PECTINEX YIELDMASH EXTRA"/>
    <x v="7"/>
    <x v="3"/>
    <n v="25.87"/>
    <s v="PRESUPUESTO"/>
    <n v="0"/>
    <n v="0"/>
    <n v="0"/>
  </r>
  <r>
    <n v="1160"/>
    <n v="216"/>
    <x v="4"/>
    <n v="346"/>
    <s v="EXAGROMERICA, S.C. DE R.L. DE C.V."/>
    <n v="298"/>
    <s v="PECTINEX ULTRA SPL"/>
    <x v="7"/>
    <x v="3"/>
    <n v="41.2"/>
    <s v="PRESUPUESTO"/>
    <n v="0"/>
    <n v="0"/>
    <n v="0"/>
  </r>
  <r>
    <n v="1161"/>
    <n v="217"/>
    <x v="4"/>
    <n v="434"/>
    <s v="FRUTAS LIMONES Y SUS DERIVADOS "/>
    <s v="MP-0146"/>
    <s v="PECTINEX ULTRA PULP"/>
    <x v="7"/>
    <x v="3"/>
    <n v="43.43"/>
    <s v="PRESUPUESTO"/>
    <n v="0"/>
    <n v="0"/>
    <n v="0"/>
  </r>
  <r>
    <n v="1162"/>
    <n v="218"/>
    <x v="4"/>
    <n v="383"/>
    <s v="GRUPO AGROINDUSTRIAL POMET"/>
    <s v="PT-0050"/>
    <s v="PECTINEX ULTRA CLEAR"/>
    <x v="7"/>
    <x v="3"/>
    <n v="42.33"/>
    <s v="PRESUPUESTO"/>
    <n v="0"/>
    <n v="0"/>
    <n v="0"/>
  </r>
  <r>
    <n v="1163"/>
    <n v="219"/>
    <x v="4"/>
    <n v="383"/>
    <s v="GRUPO AGROINDUSTRIAL POMET"/>
    <s v="RE-0015"/>
    <s v="BIOAG800L (ATENUZME PRO)"/>
    <x v="7"/>
    <x v="3"/>
    <n v="20.88"/>
    <s v="PRESUPUESTO"/>
    <n v="0"/>
    <n v="0"/>
    <n v="0"/>
  </r>
  <r>
    <n v="1164"/>
    <n v="220"/>
    <x v="4"/>
    <n v="383"/>
    <s v="GRUPO AGROINDUSTRIAL POMET"/>
    <n v="294"/>
    <s v="PECTINEX UF"/>
    <x v="7"/>
    <x v="3"/>
    <n v="37.9"/>
    <s v="PRESUPUESTO"/>
    <n v="0"/>
    <n v="0"/>
    <n v="0"/>
  </r>
  <r>
    <n v="1165"/>
    <n v="221"/>
    <x v="4"/>
    <n v="383"/>
    <s v="GRUPO AGROINDUSTRIAL POMET"/>
    <s v="MP-0146"/>
    <s v="PECTINEX ULTRA PULP"/>
    <x v="7"/>
    <x v="3"/>
    <n v="34.14"/>
    <s v="PRESUPUESTO"/>
    <n v="0"/>
    <n v="0"/>
    <n v="0"/>
  </r>
  <r>
    <n v="1166"/>
    <n v="222"/>
    <x v="4"/>
    <n v="398"/>
    <s v="NICMA"/>
    <s v="MP-0234"/>
    <s v="PECTINEX ULTRA CLEAR"/>
    <x v="7"/>
    <x v="3"/>
    <n v="45.04"/>
    <s v="PRESUPUESTO"/>
    <n v="0"/>
    <n v="0"/>
    <n v="0"/>
  </r>
  <r>
    <n v="1167"/>
    <n v="223"/>
    <x v="4"/>
    <n v="401"/>
    <s v="POCHTLAN SEED PRODUCTION SPR DE RL"/>
    <s v="PT-0049"/>
    <s v="ZYMEPECT 5000 XL (PECTINEX SMASH XXL)"/>
    <x v="7"/>
    <x v="3"/>
    <n v="51.4"/>
    <s v="PRESUPUESTO"/>
    <n v="0"/>
    <n v="0"/>
    <n v="0"/>
  </r>
  <r>
    <n v="1168"/>
    <n v="224"/>
    <x v="4"/>
    <n v="390"/>
    <s v="PRODUCTORA DE ALIMENTOS MEXICANOS, S.A. DE C.V."/>
    <s v="MP-0147"/>
    <s v="PECTINEX ULTRA COLOR"/>
    <x v="7"/>
    <x v="3"/>
    <n v="35.340000000000003"/>
    <s v="PRESUPUESTO"/>
    <n v="90"/>
    <n v="35.340000000000003"/>
    <n v="3180.6000000000004"/>
  </r>
  <r>
    <n v="1169"/>
    <n v="225"/>
    <x v="4"/>
    <n v="412"/>
    <s v="PRODUCTOS AGROINDUSTRIALES DE CHIHUAHUA, SPR DE RL DE CV"/>
    <s v="RE-0015"/>
    <s v="BIOAG800L (ATENUZME PRO)"/>
    <x v="7"/>
    <x v="3"/>
    <n v="21.43"/>
    <s v="PRESUPUESTO"/>
    <n v="0"/>
    <n v="0"/>
    <n v="0"/>
  </r>
  <r>
    <n v="1170"/>
    <n v="226"/>
    <x v="4"/>
    <n v="412"/>
    <s v="PRODUCTOS AGROINDUSTRIALES DE CHIHUAHUA, SPR DE RL DE CV"/>
    <s v="PT-0050"/>
    <s v="PECTINEX ULTRA CLEAR"/>
    <x v="7"/>
    <x v="3"/>
    <n v="43.12"/>
    <s v="PRESUPUESTO"/>
    <n v="0"/>
    <n v="0"/>
    <n v="0"/>
  </r>
  <r>
    <n v="1171"/>
    <n v="227"/>
    <x v="4"/>
    <n v="269"/>
    <s v="PRODUCTOS TANIART, S.A. DE C.V."/>
    <s v="MP-0147"/>
    <s v="PECTINEX ULTRA PULP"/>
    <x v="7"/>
    <x v="3"/>
    <n v="37.08"/>
    <s v="PRESUPUESTO"/>
    <n v="0"/>
    <n v="0"/>
    <n v="0"/>
  </r>
  <r>
    <n v="1172"/>
    <n v="228"/>
    <x v="4"/>
    <n v="151"/>
    <s v="UNGERER MEXICO S DE RL DE CV"/>
    <s v="MP-0146"/>
    <s v="PECTINEX ULTRA PULP"/>
    <x v="7"/>
    <x v="3"/>
    <n v="39"/>
    <s v="PRESUPUESTO"/>
    <n v="0"/>
    <n v="0"/>
    <n v="0"/>
  </r>
  <r>
    <n v="1173"/>
    <n v="229"/>
    <x v="4"/>
    <n v="152"/>
    <s v="VALLE REDONDO SA DE CV"/>
    <s v="RE-0015"/>
    <s v="BIOAG800L (ATENUZME PRO)"/>
    <x v="7"/>
    <x v="3"/>
    <n v="20.74"/>
    <s v="PRESUPUESTO"/>
    <n v="0"/>
    <n v="0"/>
    <n v="0"/>
  </r>
  <r>
    <n v="1174"/>
    <n v="230"/>
    <x v="4"/>
    <n v="152"/>
    <s v="VALLE REDONDO SA DE CV"/>
    <n v="294"/>
    <s v="PECTINEX UF"/>
    <x v="7"/>
    <x v="3"/>
    <n v="33.729999999999997"/>
    <s v="PRESUPUESTO"/>
    <n v="0"/>
    <n v="0"/>
    <n v="0"/>
  </r>
  <r>
    <n v="1175"/>
    <n v="231"/>
    <x v="4"/>
    <n v="152"/>
    <s v="VALLE REDONDO SA DE CV"/>
    <s v="MP-0147"/>
    <s v="PECTINEX ULTRA COLOR"/>
    <x v="7"/>
    <x v="3"/>
    <n v="35.83"/>
    <s v="PRESUPUESTO"/>
    <n v="0"/>
    <n v="0"/>
    <n v="0"/>
  </r>
  <r>
    <n v="1176"/>
    <n v="232"/>
    <x v="4"/>
    <n v="336"/>
    <s v="INDUSTRIA MEXICANA DE SABORES S.A. DE C.V."/>
    <s v="MP-0146"/>
    <s v="PECTINEX ULTRA PULP"/>
    <x v="7"/>
    <x v="3"/>
    <n v="35.39"/>
    <s v="PROSPECTO"/>
    <n v="18"/>
    <n v="35.39"/>
    <n v="637.02"/>
  </r>
  <r>
    <n v="1177"/>
    <n v="233"/>
    <x v="4"/>
    <n v="501"/>
    <s v="INDUSTRIAS MEZCLADORAS AGROPECUARIAS DEL ISTMO"/>
    <s v="MP-0146"/>
    <s v="PECTINEX ULTRA PULP"/>
    <x v="7"/>
    <x v="3"/>
    <n v="39.14"/>
    <s v="PROSPECTO"/>
    <n v="0"/>
    <n v="0"/>
    <n v="0"/>
  </r>
  <r>
    <n v="1178"/>
    <n v="234"/>
    <x v="4"/>
    <n v="541"/>
    <s v="MONSANTO COMERCIAL "/>
    <s v="PT-0049"/>
    <s v="ZYMEPECT 5000 XL (PECTINEX SMASH XXL)"/>
    <x v="7"/>
    <x v="3"/>
    <n v="52"/>
    <s v="PROSPECTO"/>
    <n v="0"/>
    <n v="0"/>
    <n v="0"/>
  </r>
  <r>
    <n v="1179"/>
    <n v="235"/>
    <x v="4"/>
    <n v="412"/>
    <s v="PRODUCTOS AGROINDUSTRIALES DE CHIHUAHUA, SPR DE RL DE CV"/>
    <n v="298"/>
    <s v="PECTINEX ULTRA SPL"/>
    <x v="7"/>
    <x v="3"/>
    <n v="38.200000000000003"/>
    <s v="PROSPECTO"/>
    <n v="0"/>
    <n v="0"/>
    <n v="0"/>
  </r>
  <r>
    <n v="1180"/>
    <n v="236"/>
    <x v="4"/>
    <n v="321"/>
    <s v="ACEITES ESPECIALES TH"/>
    <n v="0"/>
    <s v="PECTINEX ULTRA TROPICAL "/>
    <x v="7"/>
    <x v="3"/>
    <n v="36"/>
    <s v="PROSPECTO"/>
    <n v="0"/>
    <n v="0"/>
    <n v="0"/>
  </r>
  <r>
    <n v="1181"/>
    <n v="1"/>
    <x v="5"/>
    <n v="28"/>
    <s v="CERVECERIA CUAUHTEMOC MOCTEZUMA SA DE CV"/>
    <s v="MP-0308"/>
    <s v="ULTRAFLO PRIME CONTENEDOR"/>
    <x v="0"/>
    <x v="0"/>
    <n v="28.78"/>
    <s v="PRESUPUESTO"/>
    <n v="0"/>
    <n v="0"/>
    <n v="0"/>
  </r>
  <r>
    <n v="1182"/>
    <n v="2"/>
    <x v="5"/>
    <n v="28"/>
    <s v="CERVECERIA CUAUHTEMOC MOCTEZUMA SA DE CV"/>
    <s v="MP-0316"/>
    <s v="ATTENUZYME PRIME CONTENEDOR"/>
    <x v="0"/>
    <x v="0"/>
    <n v="25.75"/>
    <s v="PRESUPUESTO"/>
    <n v="2200"/>
    <n v="25.75"/>
    <n v="56650"/>
  </r>
  <r>
    <n v="1183"/>
    <n v="3"/>
    <x v="5"/>
    <n v="28"/>
    <s v="CERVECERIA CUAUHTEMOC MOCTEZUMA SA DE CV"/>
    <n v="169"/>
    <s v="CEREMIX PLUS MG"/>
    <x v="0"/>
    <x v="0"/>
    <n v="16.899999999999999"/>
    <s v="PRESUPUESTO"/>
    <n v="0"/>
    <n v="0"/>
    <n v="0"/>
  </r>
  <r>
    <n v="1184"/>
    <n v="4"/>
    <x v="5"/>
    <n v="28"/>
    <s v="CERVECERIA CUAUHTEMOC MOCTEZUMA SA DE CV"/>
    <s v="CON-0246"/>
    <s v="TERMAMYL SC 4X   CONTENEDOR 1200 KG"/>
    <x v="0"/>
    <x v="0"/>
    <n v="12.73"/>
    <s v="PRESUPUESTO"/>
    <n v="0"/>
    <n v="0"/>
    <n v="0"/>
  </r>
  <r>
    <n v="1185"/>
    <n v="5"/>
    <x v="5"/>
    <n v="28"/>
    <s v="CERVECERIA CUAUHTEMOC MOCTEZUMA SA DE CV"/>
    <s v="MP-0184"/>
    <s v="MATUREX PRO "/>
    <x v="0"/>
    <x v="0"/>
    <n v="81.36"/>
    <s v="PRESUPUESTO"/>
    <n v="0"/>
    <n v="0"/>
    <n v="0"/>
  </r>
  <r>
    <n v="1186"/>
    <n v="6"/>
    <x v="5"/>
    <n v="29"/>
    <s v="CERVECERIA CUAUHTEMOC MOCTEZUMA SA DE CV"/>
    <s v="MP-0268"/>
    <s v="ULTRAFLO PRIME"/>
    <x v="0"/>
    <x v="0"/>
    <n v="28.78"/>
    <s v="PRESUPUESTO"/>
    <n v="0"/>
    <n v="0"/>
    <n v="0"/>
  </r>
  <r>
    <n v="1187"/>
    <n v="7"/>
    <x v="5"/>
    <n v="29"/>
    <s v="CERVECERIA CUAUHTEMOC MOCTEZUMA SA DE CV"/>
    <s v="MP-0317"/>
    <s v="ATTENUZYME PRIME "/>
    <x v="0"/>
    <x v="0"/>
    <n v="25.75"/>
    <s v="PRESUPUESTO"/>
    <n v="0"/>
    <n v="0"/>
    <n v="0"/>
  </r>
  <r>
    <n v="1188"/>
    <n v="8"/>
    <x v="5"/>
    <n v="29"/>
    <s v="CERVECERIA CUAUHTEMOC MOCTEZUMA SA DE CV"/>
    <n v="169"/>
    <s v="CEREMIX PLUS MG"/>
    <x v="0"/>
    <x v="0"/>
    <n v="16.899999999999999"/>
    <s v="PRESUPUESTO"/>
    <n v="0"/>
    <n v="0"/>
    <n v="0"/>
  </r>
  <r>
    <n v="1189"/>
    <n v="9"/>
    <x v="5"/>
    <n v="29"/>
    <s v="CERVECERIA CUAUHTEMOC MOCTEZUMA SA DE CV"/>
    <s v="MP-0184"/>
    <s v="MATUREX PRO "/>
    <x v="0"/>
    <x v="0"/>
    <n v="81.36"/>
    <s v="PRESUPUESTO"/>
    <n v="0"/>
    <n v="0"/>
    <n v="0"/>
  </r>
  <r>
    <n v="1190"/>
    <n v="10"/>
    <x v="5"/>
    <n v="29"/>
    <s v="CERVECERIA CUAUHTEMOC MOCTEZUMA SA DE CV"/>
    <s v="MP-0246"/>
    <s v="TERMAMYL SC 4X   PORRON 25 KG"/>
    <x v="0"/>
    <x v="0"/>
    <n v="12.73"/>
    <s v="PRESUPUESTO"/>
    <n v="0"/>
    <n v="0"/>
    <n v="0"/>
  </r>
  <r>
    <n v="1191"/>
    <n v="11"/>
    <x v="5"/>
    <n v="30"/>
    <s v="CERVECERIA CUAUHTEMOC MOCTEZUMA SA DE CV"/>
    <s v="MP-0268"/>
    <s v="ULTRAFLO PRIME"/>
    <x v="0"/>
    <x v="0"/>
    <n v="28.78"/>
    <s v="PRESUPUESTO"/>
    <n v="0"/>
    <n v="0"/>
    <n v="0"/>
  </r>
  <r>
    <n v="1192"/>
    <n v="12"/>
    <x v="5"/>
    <n v="30"/>
    <s v="CERVECERIA CUAUHTEMOC MOCTEZUMA SA DE CV"/>
    <s v="MP-0317"/>
    <s v="ATTENUZYME PRIME "/>
    <x v="0"/>
    <x v="0"/>
    <n v="25.75"/>
    <s v="PRESUPUESTO"/>
    <n v="0"/>
    <n v="0"/>
    <n v="0"/>
  </r>
  <r>
    <n v="1193"/>
    <n v="13"/>
    <x v="5"/>
    <n v="30"/>
    <s v="CERVECERIA CUAUHTEMOC MOCTEZUMA SA DE CV"/>
    <n v="169"/>
    <s v="CEREMIX PLUS MG"/>
    <x v="0"/>
    <x v="0"/>
    <n v="16.899999999999999"/>
    <s v="PRESUPUESTO"/>
    <n v="0"/>
    <n v="0"/>
    <n v="0"/>
  </r>
  <r>
    <n v="1194"/>
    <n v="14"/>
    <x v="5"/>
    <n v="30"/>
    <s v="CERVECERIA CUAUHTEMOC MOCTEZUMA SA DE CV"/>
    <s v="MP-0246"/>
    <s v="TERMAMYL SC 4X   PORRON 25 KG"/>
    <x v="0"/>
    <x v="0"/>
    <n v="12.73"/>
    <s v="PRESUPUESTO"/>
    <n v="0"/>
    <n v="0"/>
    <n v="0"/>
  </r>
  <r>
    <n v="1195"/>
    <n v="15"/>
    <x v="5"/>
    <n v="31"/>
    <s v="CERVECERIA CUAUHTEMOC MOCTEZUMA SA DE CV"/>
    <s v="MP-0308"/>
    <s v="ULTRAFLO PRIME CONTENEDOR"/>
    <x v="0"/>
    <x v="0"/>
    <n v="28.78"/>
    <s v="PRESUPUESTO"/>
    <n v="0"/>
    <n v="0"/>
    <n v="0"/>
  </r>
  <r>
    <n v="1196"/>
    <n v="16"/>
    <x v="5"/>
    <n v="31"/>
    <s v="CERVECERIA CUAUHTEMOC MOCTEZUMA SA DE CV"/>
    <n v="169"/>
    <s v="CEREMIX PLUS MG"/>
    <x v="0"/>
    <x v="0"/>
    <n v="16.899999999999999"/>
    <s v="PRESUPUESTO"/>
    <n v="0"/>
    <n v="0"/>
    <n v="0"/>
  </r>
  <r>
    <n v="1197"/>
    <n v="17"/>
    <x v="5"/>
    <n v="31"/>
    <s v="CERVECERIA CUAUHTEMOC MOCTEZUMA SA DE CV"/>
    <s v="MP-0184"/>
    <s v="MATUREX PRO "/>
    <x v="0"/>
    <x v="0"/>
    <n v="81.36"/>
    <s v="PRESUPUESTO"/>
    <n v="0"/>
    <n v="0"/>
    <n v="0"/>
  </r>
  <r>
    <n v="1198"/>
    <n v="18"/>
    <x v="5"/>
    <n v="31"/>
    <s v="CERVECERIA CUAUHTEMOC MOCTEZUMA SA DE CV"/>
    <s v="CON-0246"/>
    <s v="TERMAMYL SC 4X   CONTENEDOR 1200 KG"/>
    <x v="0"/>
    <x v="0"/>
    <n v="12.73"/>
    <s v="PRESUPUESTO"/>
    <n v="0"/>
    <n v="0"/>
    <n v="0"/>
  </r>
  <r>
    <n v="1199"/>
    <n v="19"/>
    <x v="5"/>
    <n v="32"/>
    <s v="CERVECERIA CUAUHTEMOC MOCTEZUMA SA DE CV"/>
    <s v="MP-0044"/>
    <s v="ULTRAFLO MAX CONTENEDOR"/>
    <x v="0"/>
    <x v="0"/>
    <n v="26.54"/>
    <s v="PRESUPUESTO"/>
    <n v="0"/>
    <n v="0"/>
    <n v="0"/>
  </r>
  <r>
    <n v="1200"/>
    <n v="20"/>
    <x v="5"/>
    <n v="32"/>
    <s v="CERVECERIA CUAUHTEMOC MOCTEZUMA SA DE CV"/>
    <s v="MP-0316"/>
    <s v="ATTENUZYME PRIME CONTENEDOR"/>
    <x v="0"/>
    <x v="0"/>
    <n v="25.75"/>
    <s v="PRESUPUESTO"/>
    <n v="0"/>
    <n v="0"/>
    <n v="0"/>
  </r>
  <r>
    <n v="1201"/>
    <n v="21"/>
    <x v="5"/>
    <n v="32"/>
    <s v="CERVECERIA CUAUHTEMOC MOCTEZUMA SA DE CV"/>
    <n v="169"/>
    <s v="CEREMIX PLUS MG"/>
    <x v="0"/>
    <x v="0"/>
    <n v="16.899999999999999"/>
    <s v="PRESUPUESTO"/>
    <n v="0"/>
    <n v="0"/>
    <n v="0"/>
  </r>
  <r>
    <n v="1202"/>
    <n v="22"/>
    <x v="5"/>
    <n v="32"/>
    <s v="CERVECERIA CUAUHTEMOC MOCTEZUMA SA DE CV"/>
    <s v="MP-0184"/>
    <s v="MATUREX PRO "/>
    <x v="0"/>
    <x v="0"/>
    <n v="81.36"/>
    <s v="PRESUPUESTO"/>
    <n v="0"/>
    <n v="0"/>
    <n v="0"/>
  </r>
  <r>
    <n v="1203"/>
    <n v="23"/>
    <x v="5"/>
    <n v="32"/>
    <s v="CERVECERIA CUAUHTEMOC MOCTEZUMA SA DE CV"/>
    <s v="CON-0343"/>
    <s v="TERMAMYL SC DS  CONTENEDOR 1200 KG"/>
    <x v="0"/>
    <x v="0"/>
    <n v="12.98"/>
    <s v="PRESUPUESTO"/>
    <n v="0"/>
    <n v="0"/>
    <n v="0"/>
  </r>
  <r>
    <n v="1204"/>
    <n v="24"/>
    <x v="5"/>
    <n v="33"/>
    <s v="CERVECERIA CUAUHTEMOC MOCTEZUMA SA DE CV"/>
    <s v="MP-0268"/>
    <s v="ULTRAFLO PRIME"/>
    <x v="0"/>
    <x v="0"/>
    <n v="28.78"/>
    <s v="PRESUPUESTO"/>
    <n v="0"/>
    <n v="0"/>
    <n v="0"/>
  </r>
  <r>
    <n v="1205"/>
    <n v="25"/>
    <x v="5"/>
    <n v="33"/>
    <s v="CERVECERIA CUAUHTEMOC MOCTEZUMA SA DE CV"/>
    <s v="MP-0317"/>
    <s v="ATTENUZYME PRIME "/>
    <x v="0"/>
    <x v="0"/>
    <n v="25.75"/>
    <s v="PRESUPUESTO"/>
    <n v="0"/>
    <n v="0"/>
    <n v="0"/>
  </r>
  <r>
    <n v="1206"/>
    <n v="26"/>
    <x v="5"/>
    <n v="33"/>
    <s v="CERVECERIA CUAUHTEMOC MOCTEZUMA SA DE CV"/>
    <n v="169"/>
    <s v="CEREMIX PLUS MG"/>
    <x v="0"/>
    <x v="0"/>
    <n v="16.899999999999999"/>
    <s v="PRESUPUESTO"/>
    <n v="0"/>
    <n v="0"/>
    <n v="0"/>
  </r>
  <r>
    <n v="1207"/>
    <n v="27"/>
    <x v="5"/>
    <n v="33"/>
    <s v="CERVECERIA CUAUHTEMOC MOCTEZUMA SA DE CV"/>
    <s v="MP-0184"/>
    <s v="MATUREX PRO "/>
    <x v="0"/>
    <x v="0"/>
    <n v="81.36"/>
    <s v="PRESUPUESTO"/>
    <n v="0"/>
    <n v="0"/>
    <n v="0"/>
  </r>
  <r>
    <n v="1208"/>
    <n v="28"/>
    <x v="5"/>
    <n v="33"/>
    <s v="CERVECERIA CUAUHTEMOC MOCTEZUMA SA DE CV"/>
    <s v="MP-0246"/>
    <s v="TERMAMYL SC 4X   PORRON 25 KG"/>
    <x v="0"/>
    <x v="0"/>
    <n v="12.73"/>
    <s v="PRESUPUESTO"/>
    <n v="0"/>
    <n v="0"/>
    <n v="0"/>
  </r>
  <r>
    <n v="1209"/>
    <n v="29"/>
    <x v="5"/>
    <n v="337"/>
    <s v="CERVECERIA CUAUHTEMOC MOCTEZUMA SA DE CV"/>
    <s v="MP-0044"/>
    <s v="ULTRAFLO MAX CONTENEDOR"/>
    <x v="0"/>
    <x v="0"/>
    <n v="26.54"/>
    <s v="PRESUPUESTO"/>
    <n v="0"/>
    <n v="0"/>
    <n v="0"/>
  </r>
  <r>
    <n v="1210"/>
    <n v="30"/>
    <x v="5"/>
    <n v="337"/>
    <s v="CERVECERIA CUAUHTEMOC MOCTEZUMA SA DE CV"/>
    <s v="MP-0316"/>
    <s v="ATTENUZYME PRIME CONTENEDOR"/>
    <x v="0"/>
    <x v="0"/>
    <n v="25.75"/>
    <s v="PRESUPUESTO"/>
    <n v="0"/>
    <n v="0"/>
    <n v="0"/>
  </r>
  <r>
    <n v="1211"/>
    <n v="31"/>
    <x v="5"/>
    <n v="337"/>
    <s v="CERVECERIA CUAUHTEMOC MOCTEZUMA SA DE CV"/>
    <n v="169"/>
    <s v="CEREMIX PLUS MG"/>
    <x v="0"/>
    <x v="0"/>
    <n v="16.899999999999999"/>
    <s v="PRESUPUESTO"/>
    <n v="0"/>
    <n v="0"/>
    <n v="0"/>
  </r>
  <r>
    <n v="1212"/>
    <n v="32"/>
    <x v="5"/>
    <n v="337"/>
    <s v="CERVECERIA CUAUHTEMOC MOCTEZUMA SA DE CV"/>
    <s v="CON-0343"/>
    <s v="TERMAMYL SC DS  CONTENEDOR 1200 KG"/>
    <x v="0"/>
    <x v="0"/>
    <n v="12.98"/>
    <s v="PRESUPUESTO"/>
    <n v="0"/>
    <n v="0"/>
    <n v="0"/>
  </r>
  <r>
    <n v="1213"/>
    <n v="33"/>
    <x v="5"/>
    <n v="342"/>
    <s v="RED STRIPE"/>
    <s v="MP-0184"/>
    <s v="MATUREX PRO "/>
    <x v="0"/>
    <x v="0"/>
    <n v="81.36"/>
    <s v="PRESUPUESTO"/>
    <n v="0"/>
    <n v="0"/>
    <n v="0"/>
  </r>
  <r>
    <n v="1214"/>
    <n v="34"/>
    <x v="5"/>
    <n v="393"/>
    <s v="CERVECERIA CUAUHTEMOC MOCTEZUMA SA DE CV"/>
    <s v="MP-0268"/>
    <s v="ULTRAFLO PRIME"/>
    <x v="0"/>
    <x v="0"/>
    <n v="28.78"/>
    <s v="PRESUPUESTO"/>
    <n v="1100"/>
    <n v="28.78"/>
    <n v="31658"/>
  </r>
  <r>
    <n v="1215"/>
    <n v="35"/>
    <x v="5"/>
    <n v="436"/>
    <s v="CERVECERIA PANAMA, S.A."/>
    <s v="MP-0184"/>
    <s v="MATUREX PRO "/>
    <x v="0"/>
    <x v="0"/>
    <n v="81.36"/>
    <s v="PRESUPUESTO"/>
    <n v="40"/>
    <n v="81.36"/>
    <n v="3254.4"/>
  </r>
  <r>
    <n v="1216"/>
    <n v="36"/>
    <x v="5"/>
    <n v="500"/>
    <s v="HEINEKEN PERU SAC"/>
    <s v="POR-0352"/>
    <s v="ULTRAFLO MAX"/>
    <x v="0"/>
    <x v="0"/>
    <n v="26.54"/>
    <s v="PRESUPUESTO"/>
    <n v="0"/>
    <n v="0"/>
    <n v="0"/>
  </r>
  <r>
    <n v="1217"/>
    <n v="37"/>
    <x v="5"/>
    <n v="500"/>
    <s v="HEINEKEN PERU SAC"/>
    <s v="MP-0066"/>
    <s v="ATTENUZYME PRO"/>
    <x v="0"/>
    <x v="0"/>
    <n v="13.6"/>
    <s v="PRESUPUESTO"/>
    <n v="0"/>
    <n v="0"/>
    <n v="0"/>
  </r>
  <r>
    <n v="1218"/>
    <n v="38"/>
    <x v="5"/>
    <n v="500"/>
    <s v="HEINEKEN PERU SAC"/>
    <s v="MP-0246"/>
    <s v="TERMAMYL SC 4X   PORRON 25 KG"/>
    <x v="0"/>
    <x v="0"/>
    <n v="12.73"/>
    <s v="PRESUPUESTO"/>
    <n v="0"/>
    <n v="0"/>
    <n v="0"/>
  </r>
  <r>
    <n v="1219"/>
    <n v="39"/>
    <x v="5"/>
    <n v="392"/>
    <s v="CI CERVEZA GmbH."/>
    <s v="CON-0066"/>
    <s v="ATTENUZYME PRO"/>
    <x v="0"/>
    <x v="0"/>
    <n v="18.32"/>
    <s v="PRESUPUESTO"/>
    <n v="13200"/>
    <n v="18.32"/>
    <n v="241824"/>
  </r>
  <r>
    <n v="1220"/>
    <n v="40"/>
    <x v="5"/>
    <n v="392"/>
    <s v="CI CERVEZA GmbH."/>
    <s v="CON-0343"/>
    <s v="TERMAMYL SC DS/CONTENEDOR"/>
    <x v="0"/>
    <x v="0"/>
    <n v="18.3"/>
    <s v="PRESUPUESTO"/>
    <n v="8400"/>
    <n v="18.3"/>
    <n v="153720"/>
  </r>
  <r>
    <n v="1221"/>
    <n v="41"/>
    <x v="5"/>
    <n v="392"/>
    <s v="CI CERVEZA GmbH."/>
    <s v="MP-0044"/>
    <s v="ULTRAFLO MAX/CONTENEDOR"/>
    <x v="0"/>
    <x v="0"/>
    <n v="30.64"/>
    <s v="PRESUPUESTO"/>
    <n v="0"/>
    <n v="0"/>
    <n v="0"/>
  </r>
  <r>
    <n v="1222"/>
    <n v="42"/>
    <x v="5"/>
    <n v="392"/>
    <s v="CI CERVEZA GmbH."/>
    <s v="POR-0343"/>
    <s v="TERMAMYL SC DS     PORRON 30 KG"/>
    <x v="0"/>
    <x v="0"/>
    <n v="18.3"/>
    <s v="PRESUPUESTO"/>
    <n v="3600"/>
    <n v="18.3"/>
    <n v="65880"/>
  </r>
  <r>
    <n v="1223"/>
    <n v="43"/>
    <x v="5"/>
    <n v="392"/>
    <s v="CI CERVEZA GmbH."/>
    <s v="POR-0352"/>
    <s v="ULTRAFLO MAX"/>
    <x v="0"/>
    <x v="0"/>
    <n v="30.64"/>
    <s v="PRESUPUESTO"/>
    <n v="0"/>
    <n v="0"/>
    <n v="0"/>
  </r>
  <r>
    <n v="1224"/>
    <n v="44"/>
    <x v="5"/>
    <n v="232"/>
    <s v="BANKS (BARBADOS) BREWERIES LTD"/>
    <n v="169"/>
    <s v="CEREMIX PLUS MG"/>
    <x v="0"/>
    <x v="0"/>
    <n v="19.149999999999999"/>
    <s v="PRESUPUESTO"/>
    <n v="100"/>
    <n v="19.149999999999999"/>
    <n v="1914.9999999999998"/>
  </r>
  <r>
    <n v="1225"/>
    <n v="45"/>
    <x v="5"/>
    <n v="232"/>
    <s v="BANKS (BARBADOS) BREWERIES LTD"/>
    <s v="MP-0184"/>
    <s v="MATUREX PRO "/>
    <x v="0"/>
    <x v="0"/>
    <n v="210"/>
    <s v="PRESUPUESTO"/>
    <n v="0"/>
    <n v="0"/>
    <n v="0"/>
  </r>
  <r>
    <n v="1226"/>
    <n v="46"/>
    <x v="5"/>
    <n v="238"/>
    <s v="ANSA MCAL TRADING, INC."/>
    <s v="MP-0066"/>
    <s v="ATTENUZYME PRO"/>
    <x v="0"/>
    <x v="0"/>
    <n v="32.520000000000003"/>
    <s v="PRESUPUESTO"/>
    <n v="1800"/>
    <n v="32.520000000000003"/>
    <n v="58536.000000000007"/>
  </r>
  <r>
    <n v="1227"/>
    <n v="47"/>
    <x v="5"/>
    <n v="238"/>
    <s v="ANSA MCAL TRADING, INC."/>
    <s v="POR-0352"/>
    <s v="ULTRAFLO MAX"/>
    <x v="0"/>
    <x v="0"/>
    <n v="32.4"/>
    <s v="PRESUPUESTO"/>
    <n v="450"/>
    <n v="32.4"/>
    <n v="14580"/>
  </r>
  <r>
    <n v="1228"/>
    <n v="48"/>
    <x v="5"/>
    <n v="495"/>
    <s v="CERVECERÍA CUBANA"/>
    <s v="POR-0352"/>
    <s v="ULTRAFLO MAX"/>
    <x v="0"/>
    <x v="0"/>
    <n v="32.450000000000003"/>
    <s v="PRESUPUESTO"/>
    <n v="0"/>
    <n v="0"/>
    <n v="0"/>
  </r>
  <r>
    <n v="1229"/>
    <n v="49"/>
    <x v="5"/>
    <n v="429"/>
    <s v="CERVECERIA PRIMUS"/>
    <n v="169"/>
    <s v="CEREMIX PLUS MG"/>
    <x v="0"/>
    <x v="0"/>
    <n v="16.899999999999999"/>
    <s v="PRESUPUESTO"/>
    <n v="0"/>
    <n v="0"/>
    <n v="0"/>
  </r>
  <r>
    <n v="1230"/>
    <n v="50"/>
    <x v="5"/>
    <n v="429"/>
    <s v="CERVECERIA PRIMUS"/>
    <s v="POR-0352"/>
    <s v="ULTRAFLO MAX"/>
    <x v="0"/>
    <x v="0"/>
    <n v="26.54"/>
    <s v="PRESUPUESTO"/>
    <n v="0"/>
    <n v="0"/>
    <n v="0"/>
  </r>
  <r>
    <n v="1231"/>
    <n v="51"/>
    <x v="5"/>
    <n v="429"/>
    <s v="CERVECERIA PRIMUS"/>
    <s v="MP-0184"/>
    <s v="MATUREX PRO "/>
    <x v="0"/>
    <x v="0"/>
    <n v="81.36"/>
    <s v="PRESUPUESTO"/>
    <n v="0"/>
    <n v="0"/>
    <n v="0"/>
  </r>
  <r>
    <n v="1232"/>
    <n v="52"/>
    <x v="5"/>
    <n v="429"/>
    <s v="CERVECERIA PRIMUS"/>
    <s v="MP-0305"/>
    <s v="POLYCLAR BREWBRITE"/>
    <x v="0"/>
    <x v="0"/>
    <n v="68"/>
    <s v="PRESUPUESTO"/>
    <n v="0"/>
    <n v="0"/>
    <n v="0"/>
  </r>
  <r>
    <n v="1233"/>
    <n v="53"/>
    <x v="5"/>
    <n v="523"/>
    <s v="COMPAÑIA CERVECERA HERCULES"/>
    <s v="RE-0045"/>
    <s v="BIOFLOW MAX"/>
    <x v="0"/>
    <x v="0"/>
    <n v="42"/>
    <s v="PRESUPUESTO"/>
    <n v="0"/>
    <n v="0"/>
    <n v="0"/>
  </r>
  <r>
    <n v="1234"/>
    <n v="54"/>
    <x v="5"/>
    <n v="523"/>
    <s v="COMPAÑIA CERVECERA HERCULES"/>
    <s v="PT-0204"/>
    <s v="AMYL LIGHT PRO"/>
    <x v="0"/>
    <x v="0"/>
    <n v="19.5"/>
    <s v="PRESUPUESTO"/>
    <n v="0"/>
    <n v="0"/>
    <n v="0"/>
  </r>
  <r>
    <n v="1235"/>
    <n v="55"/>
    <x v="5"/>
    <n v="523"/>
    <s v="COMPAÑIA CERVECERA HERCULES"/>
    <s v="MP-0318"/>
    <s v="TETRALONE PG (1 KG)"/>
    <x v="0"/>
    <x v="0"/>
    <n v="263"/>
    <s v="PRESUPUESTO"/>
    <n v="0"/>
    <n v="0"/>
    <n v="0"/>
  </r>
  <r>
    <n v="1236"/>
    <n v="56"/>
    <x v="5"/>
    <n v="413"/>
    <s v="MALTAS E INSUMOS CERVECEROS"/>
    <s v="PT-0204"/>
    <s v="AMYL LIGHT PRO"/>
    <x v="0"/>
    <x v="0"/>
    <n v="23.48"/>
    <s v="PRESUPUESTO"/>
    <n v="0"/>
    <n v="0"/>
    <n v="0"/>
  </r>
  <r>
    <n v="1237"/>
    <n v="57"/>
    <x v="5"/>
    <n v="128"/>
    <s v="PRODUCTOS CURTIENTES SA DE CV"/>
    <s v="PT-0019"/>
    <s v="ENZIMA PCLIN"/>
    <x v="1"/>
    <x v="0"/>
    <n v="14.83"/>
    <s v="PRESUPUESTO"/>
    <n v="0"/>
    <n v="0"/>
    <n v="0"/>
  </r>
  <r>
    <n v="1238"/>
    <n v="58"/>
    <x v="5"/>
    <n v="128"/>
    <s v="PRODUCTOS CURTIENTES SA DE CV"/>
    <s v="PT-0018"/>
    <s v="BIOTEC LC-500"/>
    <x v="1"/>
    <x v="0"/>
    <n v="5.54"/>
    <s v="PRESUPUESTO"/>
    <n v="0"/>
    <n v="0"/>
    <n v="0"/>
  </r>
  <r>
    <n v="1239"/>
    <n v="59"/>
    <x v="5"/>
    <n v="128"/>
    <s v="PRODUCTOS CURTIENTES SA DE CV"/>
    <n v="128"/>
    <s v="BIOTEC WET"/>
    <x v="1"/>
    <x v="0"/>
    <n v="2.92"/>
    <s v="PRESUPUESTO"/>
    <n v="0"/>
    <n v="0"/>
    <n v="0"/>
  </r>
  <r>
    <n v="1240"/>
    <n v="60"/>
    <x v="5"/>
    <n v="128"/>
    <s v="PRODUCTOS CURTIENTES SA DE CV"/>
    <s v="PT-0022"/>
    <s v="ENZIMA PCA1"/>
    <x v="1"/>
    <x v="0"/>
    <n v="15.19"/>
    <s v="PRESUPUESTO"/>
    <n v="0"/>
    <n v="0"/>
    <n v="0"/>
  </r>
  <r>
    <n v="1241"/>
    <n v="61"/>
    <x v="5"/>
    <n v="144"/>
    <s v="SUELAS WYNY SA DE CV"/>
    <n v="128"/>
    <s v="BIOTEC WET"/>
    <x v="1"/>
    <x v="0"/>
    <n v="2.59"/>
    <s v="PRESUPUESTO"/>
    <n v="3000"/>
    <n v="2.59"/>
    <n v="7770"/>
  </r>
  <r>
    <n v="1242"/>
    <n v="62"/>
    <x v="5"/>
    <n v="184"/>
    <s v="CUEROMEX WET BLUE SA DE CV"/>
    <n v="115"/>
    <s v="BIOTEC KL 25"/>
    <x v="1"/>
    <x v="0"/>
    <n v="16.829999999999998"/>
    <s v="PRESUPUESTO"/>
    <n v="400"/>
    <n v="16.829999999999998"/>
    <n v="6731.9999999999991"/>
  </r>
  <r>
    <n v="1243"/>
    <n v="63"/>
    <x v="5"/>
    <n v="184"/>
    <s v="CUEROMEX WET BLUE SA DE CV"/>
    <n v="115"/>
    <s v="BIOTEC BAT W"/>
    <x v="1"/>
    <x v="0"/>
    <n v="1.49"/>
    <s v="PRESUPUESTO"/>
    <n v="175"/>
    <n v="1.49"/>
    <n v="260.75"/>
  </r>
  <r>
    <n v="1244"/>
    <n v="64"/>
    <x v="5"/>
    <n v="193"/>
    <s v="CURFIMEX SA DE CV"/>
    <n v="126"/>
    <s v="BIOTEC RG002"/>
    <x v="1"/>
    <x v="0"/>
    <n v="36.049999999999997"/>
    <s v="PRESUPUESTO"/>
    <n v="0"/>
    <n v="0"/>
    <n v="0"/>
  </r>
  <r>
    <n v="1245"/>
    <n v="65"/>
    <x v="5"/>
    <n v="202"/>
    <s v="CURTIDOS TREVIÑO SA DE CV"/>
    <s v="MP-0013"/>
    <s v="NOVOBATE WB"/>
    <x v="1"/>
    <x v="0"/>
    <n v="71.58"/>
    <s v="PRESUPUESTO"/>
    <n v="0"/>
    <n v="0"/>
    <n v="0"/>
  </r>
  <r>
    <n v="1246"/>
    <n v="66"/>
    <x v="5"/>
    <n v="165"/>
    <s v="EL PEQUEÑO CURTIDOR DE LEÓN"/>
    <s v="PT-0056"/>
    <s v="BIOTEC AMIL S"/>
    <x v="1"/>
    <x v="0"/>
    <n v="4.1500000000000004"/>
    <s v="PRESUPUESTO"/>
    <n v="0"/>
    <n v="0"/>
    <n v="0"/>
  </r>
  <r>
    <n v="1247"/>
    <n v="67"/>
    <x v="5"/>
    <n v="420"/>
    <s v="PIELES SANTORO, S.A. DE C.V."/>
    <n v="115"/>
    <s v="BIOTEC PL"/>
    <x v="1"/>
    <x v="0"/>
    <n v="3.08"/>
    <s v="PRESUPUESTO"/>
    <n v="0"/>
    <n v="0"/>
    <n v="0"/>
  </r>
  <r>
    <n v="1248"/>
    <n v="68"/>
    <x v="5"/>
    <n v="420"/>
    <s v="PIELES SANTORO, S.A. DE C.V."/>
    <s v="PT-0211"/>
    <s v="BIOTEC BAC MF"/>
    <x v="1"/>
    <x v="0"/>
    <n v="1.55"/>
    <s v="PRESUPUESTO"/>
    <n v="0"/>
    <n v="0"/>
    <n v="0"/>
  </r>
  <r>
    <n v="1249"/>
    <n v="69"/>
    <x v="5"/>
    <n v="389"/>
    <s v="QUÍMICOS QURTEC"/>
    <s v="PT-0258"/>
    <s v="BIOSYN DP"/>
    <x v="1"/>
    <x v="0"/>
    <n v="2.78"/>
    <s v="PRESUPUESTO"/>
    <n v="0"/>
    <n v="0"/>
    <n v="0"/>
  </r>
  <r>
    <n v="1250"/>
    <n v="70"/>
    <x v="5"/>
    <n v="16"/>
    <s v="AZTECA MILLING, LP"/>
    <n v="138"/>
    <s v="BIOZYME GMA PLUS"/>
    <x v="2"/>
    <x v="0"/>
    <n v="4.18"/>
    <s v="PRESUPUESTO"/>
    <n v="1000"/>
    <n v="4.18"/>
    <n v="4180"/>
  </r>
  <r>
    <n v="1251"/>
    <n v="71"/>
    <x v="5"/>
    <n v="112"/>
    <s v="MOLINOS AZTECA DE VERACRUZ"/>
    <s v="RE-0002"/>
    <s v="NS27047"/>
    <x v="2"/>
    <x v="0"/>
    <n v="173.1"/>
    <s v="PRESUPUESTO"/>
    <n v="0"/>
    <n v="0"/>
    <n v="0"/>
  </r>
  <r>
    <n v="1252"/>
    <n v="72"/>
    <x v="5"/>
    <n v="113"/>
    <s v="MOLINOS AZTECA DE CHALCO SA DE CV"/>
    <s v="RE-0002"/>
    <s v="NS27047"/>
    <x v="2"/>
    <x v="0"/>
    <n v="173.1"/>
    <s v="PRESUPUESTO"/>
    <n v="0"/>
    <n v="0"/>
    <n v="0"/>
  </r>
  <r>
    <n v="1253"/>
    <n v="73"/>
    <x v="5"/>
    <n v="100"/>
    <s v="MANUFACTURAS KALTEX SA DE CV"/>
    <s v="0056"/>
    <s v="BIOLITE CONC"/>
    <x v="3"/>
    <x v="0"/>
    <n v="21.65"/>
    <s v="PRESUPUESTO"/>
    <n v="0"/>
    <n v="0"/>
    <n v="0"/>
  </r>
  <r>
    <n v="1254"/>
    <n v="74"/>
    <x v="5"/>
    <n v="100"/>
    <s v="MANUFACTURAS KALTEX SA DE CV"/>
    <s v="0079"/>
    <s v="BIOSTONE 350 HBA"/>
    <x v="3"/>
    <x v="0"/>
    <n v="4.0199999999999996"/>
    <s v="PRESUPUESTO"/>
    <n v="0"/>
    <n v="0"/>
    <n v="0"/>
  </r>
  <r>
    <n v="1255"/>
    <n v="75"/>
    <x v="5"/>
    <n v="53"/>
    <s v="DINCO DEL NORTE SA DE CV"/>
    <s v="MP-0227"/>
    <s v="BIOREMOVE FOG BOOST"/>
    <x v="4"/>
    <x v="0"/>
    <n v="263.17"/>
    <s v="PRESUPUESTO"/>
    <n v="11"/>
    <n v="263.17"/>
    <n v="2894.8700000000003"/>
  </r>
  <r>
    <n v="1256"/>
    <n v="76"/>
    <x v="5"/>
    <n v="53"/>
    <s v="DINCO DEL NORTE SA DE CV"/>
    <s v="MP-0226"/>
    <s v="BIOREMOVE COD"/>
    <x v="4"/>
    <x v="0"/>
    <n v="444.45"/>
    <s v="PRESUPUESTO"/>
    <n v="6"/>
    <n v="444.45"/>
    <n v="2666.7"/>
  </r>
  <r>
    <n v="1257"/>
    <n v="77"/>
    <x v="5"/>
    <n v="53"/>
    <s v="DINCO DEL NORTE SA DE CV"/>
    <s v="MP-0190"/>
    <s v="ODOR CAP 5115"/>
    <x v="4"/>
    <x v="0"/>
    <n v="146.26"/>
    <s v="PRESUPUESTO"/>
    <n v="4"/>
    <n v="146.26"/>
    <n v="585.04"/>
  </r>
  <r>
    <n v="1258"/>
    <n v="78"/>
    <x v="5"/>
    <n v="53"/>
    <s v="DINCO DEL NORTE SA DE CV"/>
    <s v="MP-0188 LT"/>
    <s v="BACT CONCENTRATE 2000"/>
    <x v="4"/>
    <x v="0"/>
    <n v="857.48"/>
    <s v="PRESUPUESTO"/>
    <n v="1"/>
    <n v="857.48"/>
    <n v="857.48"/>
  </r>
  <r>
    <n v="1259"/>
    <n v="79"/>
    <x v="5"/>
    <n v="527"/>
    <s v="PICSA DE MEXICO INTERNACIONAL"/>
    <n v="17"/>
    <s v="AMILSOFT 1500"/>
    <x v="5"/>
    <x v="0"/>
    <n v="78"/>
    <s v="PRESUPUESTO"/>
    <n v="0"/>
    <n v="0"/>
    <n v="0"/>
  </r>
  <r>
    <n v="1260"/>
    <n v="80"/>
    <x v="5"/>
    <n v="28"/>
    <s v="CERVECERIA CUAUHTEMOC MOCTEZUMA SA DE CV"/>
    <n v="0"/>
    <s v="LUMISTA GOLD PR"/>
    <x v="0"/>
    <x v="0"/>
    <n v="38.56"/>
    <s v="PROSPECTO"/>
    <n v="1000"/>
    <n v="38.56"/>
    <n v="38560"/>
  </r>
  <r>
    <n v="1261"/>
    <n v="81"/>
    <x v="5"/>
    <n v="28"/>
    <s v="CERVECERIA CUAUHTEMOC MOCTEZUMA SA DE CV"/>
    <n v="0"/>
    <s v="LUMISTA GOLD PR"/>
    <x v="0"/>
    <x v="0"/>
    <n v="38.56"/>
    <s v="PROSPECTO"/>
    <n v="0"/>
    <n v="0"/>
    <n v="0"/>
  </r>
  <r>
    <n v="1262"/>
    <n v="82"/>
    <x v="5"/>
    <n v="31"/>
    <s v="CERVECERIA CUAUHTEMOC MOCTEZUMA SA DE CV"/>
    <n v="0"/>
    <s v="LUMISTA GOLD PR"/>
    <x v="0"/>
    <x v="0"/>
    <n v="38.56"/>
    <s v="PROSPECTO"/>
    <n v="0"/>
    <n v="0"/>
    <n v="0"/>
  </r>
  <r>
    <n v="1263"/>
    <n v="83"/>
    <x v="5"/>
    <n v="33"/>
    <s v="CERVECERIA CUAUHTEMOC MOCTEZUMA SA DE CV"/>
    <n v="0"/>
    <s v="LUMISTA GOLD PR"/>
    <x v="0"/>
    <x v="0"/>
    <n v="38.56"/>
    <s v="PROSPECTO"/>
    <n v="0"/>
    <n v="0"/>
    <n v="0"/>
  </r>
  <r>
    <n v="1264"/>
    <n v="84"/>
    <x v="5"/>
    <n v="33"/>
    <s v="CERVECERIA CUAUHTEMOC MOCTEZUMA SA DE CV"/>
    <n v="0"/>
    <s v="LUMISTA GOLD PR"/>
    <x v="0"/>
    <x v="0"/>
    <n v="38.56"/>
    <s v="PROSPECTO"/>
    <n v="0"/>
    <n v="0"/>
    <n v="0"/>
  </r>
  <r>
    <n v="1265"/>
    <n v="85"/>
    <x v="5"/>
    <n v="393"/>
    <s v="CERVECERIA CUAUHTEMOC MOCTEZUMA SA DE CV"/>
    <n v="0"/>
    <s v="F6"/>
    <x v="0"/>
    <x v="0"/>
    <n v="28"/>
    <s v="PROSPECTO"/>
    <n v="1000"/>
    <n v="28"/>
    <n v="28000"/>
  </r>
  <r>
    <n v="1266"/>
    <n v="86"/>
    <x v="5"/>
    <n v="436"/>
    <s v="CERVECERIA PANAMA, S.A."/>
    <n v="0"/>
    <s v="LUMISTA GOLD PR"/>
    <x v="0"/>
    <x v="0"/>
    <n v="38.56"/>
    <s v="PROSPECTO"/>
    <n v="0"/>
    <n v="0"/>
    <n v="0"/>
  </r>
  <r>
    <n v="1267"/>
    <n v="87"/>
    <x v="5"/>
    <n v="392"/>
    <s v="CI CERVEZA GmbH."/>
    <n v="0"/>
    <s v="LUMISTA GOLD PR"/>
    <x v="0"/>
    <x v="0"/>
    <n v="55.85"/>
    <s v="PROSPECTO"/>
    <n v="0"/>
    <n v="0"/>
    <n v="0"/>
  </r>
  <r>
    <n v="1268"/>
    <n v="88"/>
    <x v="5"/>
    <n v="0"/>
    <s v="MALT EUROPE"/>
    <n v="0"/>
    <s v="BIOFLOW MAX"/>
    <x v="0"/>
    <x v="0"/>
    <n v="30"/>
    <s v="PROSPECTO"/>
    <n v="0"/>
    <n v="0"/>
    <n v="0"/>
  </r>
  <r>
    <n v="1269"/>
    <n v="89"/>
    <x v="5"/>
    <n v="0"/>
    <s v="KALSEC"/>
    <n v="0"/>
    <s v="POR DEFINIR"/>
    <x v="0"/>
    <x v="0"/>
    <n v="88.3"/>
    <s v="PROSPECTO"/>
    <n v="0"/>
    <n v="0"/>
    <n v="0"/>
  </r>
  <r>
    <n v="1270"/>
    <n v="90"/>
    <x v="5"/>
    <n v="393"/>
    <s v="CERVECERIA CUAUHTEMOC MOCTEZUMA SA DE CV"/>
    <s v="MP-0226"/>
    <s v="BIOREMOVE COD"/>
    <x v="4"/>
    <x v="0"/>
    <n v="444.45"/>
    <s v="PROSPECTO"/>
    <n v="3"/>
    <n v="444.45"/>
    <n v="1333.35"/>
  </r>
  <r>
    <n v="1271"/>
    <n v="91"/>
    <x v="5"/>
    <n v="0"/>
    <s v="CERVECERIA CUAUHTEMOC MOCTEZUMA SA DE CV"/>
    <s v="MP-0226"/>
    <s v="BIOREMOVE COD"/>
    <x v="4"/>
    <x v="0"/>
    <n v="444.45"/>
    <s v="PROSPECTO"/>
    <n v="6"/>
    <n v="444.45"/>
    <n v="2666.7"/>
  </r>
  <r>
    <n v="1272"/>
    <n v="92"/>
    <x v="5"/>
    <n v="0"/>
    <s v="MOLINOS AZTECA"/>
    <s v="MP-0226"/>
    <s v="BIOREMOVE COD"/>
    <x v="4"/>
    <x v="0"/>
    <n v="444.1"/>
    <s v="PROSPECTO"/>
    <n v="2"/>
    <n v="444.1"/>
    <n v="888.2"/>
  </r>
  <r>
    <n v="1273"/>
    <n v="93"/>
    <x v="5"/>
    <n v="0"/>
    <s v="MOLINOS AZTECA"/>
    <n v="0"/>
    <s v="BGMAX 3000"/>
    <x v="4"/>
    <x v="0"/>
    <n v="654"/>
    <s v="PROSPECTO"/>
    <n v="3"/>
    <n v="654"/>
    <n v="1962"/>
  </r>
  <r>
    <n v="1274"/>
    <n v="94"/>
    <x v="5"/>
    <n v="0"/>
    <s v="MOLINOS AZTECA"/>
    <n v="0"/>
    <s v="BIOREMOVE FOG BOOST"/>
    <x v="4"/>
    <x v="0"/>
    <n v="390"/>
    <s v="PROSPECTO"/>
    <n v="2"/>
    <n v="390"/>
    <n v="780"/>
  </r>
  <r>
    <n v="1275"/>
    <n v="95"/>
    <x v="5"/>
    <n v="0"/>
    <s v="MOLINOS AZTECA"/>
    <n v="0"/>
    <s v="BIOQUICK 5140"/>
    <x v="4"/>
    <x v="0"/>
    <n v="250"/>
    <s v="PROSPECTO"/>
    <n v="2"/>
    <n v="250"/>
    <n v="500"/>
  </r>
  <r>
    <n v="1276"/>
    <n v="96"/>
    <x v="5"/>
    <n v="144"/>
    <s v="SUELAS WYNY SA DE CV"/>
    <n v="122"/>
    <s v="BIOTEC PL"/>
    <x v="1"/>
    <x v="0"/>
    <n v="2.85"/>
    <s v="PROSPECTO"/>
    <n v="200"/>
    <n v="2.85"/>
    <n v="570"/>
  </r>
  <r>
    <n v="1277"/>
    <n v="97"/>
    <x v="5"/>
    <n v="389"/>
    <s v="QUÍMICOS VEMONT"/>
    <s v="PT-0210"/>
    <s v="BIOTEC RB PLUS"/>
    <x v="1"/>
    <x v="0"/>
    <n v="38.880000000000003"/>
    <s v="PROSPECTO"/>
    <n v="0"/>
    <n v="0"/>
    <n v="0"/>
  </r>
  <r>
    <n v="1278"/>
    <n v="98"/>
    <x v="5"/>
    <n v="0"/>
    <s v="QUÍMICA SCHNEIDER"/>
    <n v="0"/>
    <s v="BIOPROT AL 2.4L"/>
    <x v="1"/>
    <x v="0"/>
    <n v="24"/>
    <s v="PROSPECTO"/>
    <n v="0"/>
    <n v="0"/>
    <n v="0"/>
  </r>
  <r>
    <n v="1279"/>
    <n v="99"/>
    <x v="5"/>
    <n v="527"/>
    <s v="PICSA DE MEXICO INTERNACIONAL"/>
    <n v="0"/>
    <s v="BIOHEMIZYME PANZ"/>
    <x v="5"/>
    <x v="0"/>
    <n v="60"/>
    <s v="PROSPECTO"/>
    <n v="0"/>
    <n v="0"/>
    <n v="0"/>
  </r>
  <r>
    <n v="1280"/>
    <n v="100"/>
    <x v="5"/>
    <n v="14"/>
    <s v="DISTRIBUIDORA TEXTIL ARTTEX"/>
    <n v="163"/>
    <s v="CELLUSOFT CR"/>
    <x v="3"/>
    <x v="1"/>
    <n v="5.68"/>
    <s v="PRESUPUESTO"/>
    <n v="200"/>
    <n v="5.68"/>
    <n v="1136"/>
  </r>
  <r>
    <n v="1281"/>
    <n v="101"/>
    <x v="5"/>
    <n v="14"/>
    <s v="DISTRIBUIDORA TEXTIL ARTTEX"/>
    <s v="PT-0212"/>
    <s v="TERMINOX ULTRA 50 L"/>
    <x v="3"/>
    <x v="1"/>
    <n v="7.75"/>
    <s v="PRESUPUESTO"/>
    <n v="200"/>
    <n v="7.75"/>
    <n v="1550"/>
  </r>
  <r>
    <n v="1282"/>
    <n v="102"/>
    <x v="5"/>
    <n v="490"/>
    <s v="INDUSTRIA QUIMICA PQT"/>
    <n v="163"/>
    <s v="CELLUSOFT CR"/>
    <x v="3"/>
    <x v="1"/>
    <n v="6.36"/>
    <s v="PRESUPUESTO"/>
    <n v="200"/>
    <n v="6.36"/>
    <n v="1272"/>
  </r>
  <r>
    <n v="1283"/>
    <n v="103"/>
    <x v="5"/>
    <n v="490"/>
    <s v="INDUSTRIA QUIMICA PQT"/>
    <s v="PT-0146"/>
    <s v="BIOSTONE COLD C100"/>
    <x v="3"/>
    <x v="1"/>
    <n v="5.8"/>
    <s v="PRESUPUESTO"/>
    <n v="200"/>
    <n v="5.8"/>
    <n v="1160"/>
  </r>
  <r>
    <n v="1284"/>
    <n v="104"/>
    <x v="5"/>
    <n v="179"/>
    <s v="TBG APPAREL "/>
    <s v="PT-0208"/>
    <s v="BIOLAC BASE 100"/>
    <x v="3"/>
    <x v="1"/>
    <n v="28.1"/>
    <s v="PRESUPUESTO"/>
    <n v="150"/>
    <n v="28.1"/>
    <n v="4215"/>
  </r>
  <r>
    <n v="1285"/>
    <n v="105"/>
    <x v="5"/>
    <n v="179"/>
    <s v="TBG APPAREL "/>
    <s v="PT-0262"/>
    <s v="LESS STONE MAX"/>
    <x v="3"/>
    <x v="1"/>
    <n v="14.9"/>
    <s v="PRESUPUESTO"/>
    <n v="50"/>
    <n v="14.9"/>
    <n v="745"/>
  </r>
  <r>
    <n v="1286"/>
    <n v="106"/>
    <x v="5"/>
    <n v="378"/>
    <s v="STONE LAV"/>
    <s v="PT-0264"/>
    <s v="BIOSTONE N100"/>
    <x v="3"/>
    <x v="1"/>
    <n v="5.3"/>
    <s v="PRESUPUESTO"/>
    <n v="0"/>
    <n v="0"/>
    <n v="0"/>
  </r>
  <r>
    <n v="1287"/>
    <n v="107"/>
    <x v="5"/>
    <n v="378"/>
    <s v="STONE LAV"/>
    <s v="PT-0079"/>
    <s v="DENIZYME 868"/>
    <x v="3"/>
    <x v="1"/>
    <n v="21.12"/>
    <s v="PRESUPUESTO"/>
    <n v="120"/>
    <n v="21.12"/>
    <n v="2534.4"/>
  </r>
  <r>
    <n v="1288"/>
    <n v="108"/>
    <x v="5"/>
    <n v="134"/>
    <s v="QUIMICA HERNANDEZ RAMIREZ"/>
    <s v="RE-0031"/>
    <s v="BIOSTONE GRAND"/>
    <x v="3"/>
    <x v="1"/>
    <n v="56.4"/>
    <s v="PRESUPUESTO"/>
    <n v="80"/>
    <n v="56.4"/>
    <n v="4512"/>
  </r>
  <r>
    <n v="1289"/>
    <n v="109"/>
    <x v="5"/>
    <n v="134"/>
    <s v="QUIMICA HERNANDEZ RAMIREZ"/>
    <s v="PT-0148"/>
    <s v="CELLUSOFT CONC LT"/>
    <x v="3"/>
    <x v="1"/>
    <n v="17"/>
    <s v="PRESUPUESTO"/>
    <n v="100"/>
    <n v="17"/>
    <n v="1700"/>
  </r>
  <r>
    <n v="1290"/>
    <n v="110"/>
    <x v="5"/>
    <n v="134"/>
    <s v="QUIMICA HERNANDEZ RAMIREZ"/>
    <s v="PT-0261"/>
    <s v="REDUCER OX 1000"/>
    <x v="3"/>
    <x v="1"/>
    <n v="18.5"/>
    <s v="PRESUPUESTO"/>
    <n v="100"/>
    <n v="18.5"/>
    <n v="1850"/>
  </r>
  <r>
    <n v="1291"/>
    <n v="111"/>
    <x v="5"/>
    <n v="134"/>
    <s v="QUIMICA HERNANDEZ RAMIREZ "/>
    <s v="PT-0194"/>
    <s v="ALFAZYME ULTRA BIO180"/>
    <x v="3"/>
    <x v="1"/>
    <n v="9.8000000000000007"/>
    <s v="PRESUPUESTO"/>
    <n v="250"/>
    <n v="9.8000000000000007"/>
    <n v="2450"/>
  </r>
  <r>
    <n v="1292"/>
    <n v="112"/>
    <x v="5"/>
    <n v="520"/>
    <s v="MIGUEL SALINAS"/>
    <n v="132"/>
    <s v="BIOTER OX CONC"/>
    <x v="3"/>
    <x v="1"/>
    <n v="7.98"/>
    <s v="PRESUPUESTO"/>
    <n v="0"/>
    <n v="0"/>
    <n v="0"/>
  </r>
  <r>
    <n v="1293"/>
    <n v="113"/>
    <x v="5"/>
    <n v="520"/>
    <s v="MIGUEL SALINAS"/>
    <s v="PT-0081"/>
    <s v="AQUAZYME SDL"/>
    <x v="3"/>
    <x v="1"/>
    <n v="2.88"/>
    <s v="PRESUPUESTO"/>
    <n v="0"/>
    <n v="0"/>
    <n v="0"/>
  </r>
  <r>
    <n v="1294"/>
    <n v="114"/>
    <x v="5"/>
    <n v="520"/>
    <s v="MIGUEL SALINAS"/>
    <n v="163"/>
    <s v="CELLUSOFT CR"/>
    <x v="3"/>
    <x v="1"/>
    <n v="6.18"/>
    <s v="PRESUPUESTO"/>
    <n v="50"/>
    <n v="6.18"/>
    <n v="309"/>
  </r>
  <r>
    <n v="1295"/>
    <n v="115"/>
    <x v="5"/>
    <n v="516"/>
    <s v="PRODUQUIMICOS"/>
    <s v="PT-0261"/>
    <s v="REDUCER OX1000"/>
    <x v="3"/>
    <x v="1"/>
    <n v="18.850000000000001"/>
    <s v="PRESUPUESTO"/>
    <n v="0"/>
    <n v="0"/>
    <n v="0"/>
  </r>
  <r>
    <n v="1296"/>
    <n v="116"/>
    <x v="5"/>
    <n v="543"/>
    <s v="MAGIC TEXTIL"/>
    <s v="PT-0259"/>
    <s v="BIOSCOUR JET 750"/>
    <x v="3"/>
    <x v="1"/>
    <n v="8.5"/>
    <s v="PRESUPUESTO"/>
    <n v="600"/>
    <n v="8.5"/>
    <n v="5100"/>
  </r>
  <r>
    <n v="1297"/>
    <n v="117"/>
    <x v="5"/>
    <n v="55"/>
    <s v="DISTRIBUIDORA DE TEXTILES AVANTE"/>
    <s v="PT-0279"/>
    <s v="BPOL 100"/>
    <x v="3"/>
    <x v="1"/>
    <n v="5.0999999999999996"/>
    <s v="PRESUPUESTO"/>
    <n v="400"/>
    <n v="5.0999999999999996"/>
    <n v="2039.9999999999998"/>
  </r>
  <r>
    <n v="1298"/>
    <n v="118"/>
    <x v="5"/>
    <n v="530"/>
    <s v="KKT TEXTILES MEXICO"/>
    <s v="PT-0208"/>
    <s v="BIOLAC BASE 100"/>
    <x v="3"/>
    <x v="1"/>
    <n v="26"/>
    <s v="PRESUPUESTO"/>
    <n v="0"/>
    <n v="0"/>
    <n v="0"/>
  </r>
  <r>
    <n v="1299"/>
    <n v="119"/>
    <x v="5"/>
    <n v="489"/>
    <s v="MANUFACTURERA LEE DE MEXICO"/>
    <s v="PT-0262"/>
    <s v="LESS STONE MAX"/>
    <x v="3"/>
    <x v="1"/>
    <n v="12.09"/>
    <s v="PROSPECTO"/>
    <n v="800"/>
    <n v="12.09"/>
    <n v="9672"/>
  </r>
  <r>
    <n v="1300"/>
    <n v="120"/>
    <x v="5"/>
    <n v="532"/>
    <s v="YAZBEK"/>
    <s v="PT-0259"/>
    <s v="BIOSCOUR JET 750"/>
    <x v="3"/>
    <x v="1"/>
    <n v="7.3"/>
    <s v="PROSPECTO"/>
    <n v="3000"/>
    <n v="7.3"/>
    <n v="21900"/>
  </r>
  <r>
    <n v="1301"/>
    <n v="121"/>
    <x v="5"/>
    <n v="14"/>
    <s v="ARTTEX"/>
    <s v="PT-0259"/>
    <s v="BIOSCOUR JET 750"/>
    <x v="3"/>
    <x v="1"/>
    <n v="7.3"/>
    <s v="PROSPECTO"/>
    <n v="500"/>
    <n v="7.3"/>
    <n v="3650"/>
  </r>
  <r>
    <n v="1302"/>
    <n v="122"/>
    <x v="5"/>
    <n v="0"/>
    <s v="KALTEX"/>
    <s v="PT-0208"/>
    <s v="BIOLAC BASE 100"/>
    <x v="3"/>
    <x v="1"/>
    <n v="27"/>
    <s v="PROSPECTO"/>
    <n v="200"/>
    <n v="27"/>
    <n v="5400"/>
  </r>
  <r>
    <n v="1303"/>
    <n v="123"/>
    <x v="5"/>
    <n v="0"/>
    <s v="KALTEX"/>
    <s v="PT-0262"/>
    <s v="LESS STONE MAX"/>
    <x v="3"/>
    <x v="1"/>
    <n v="12.5"/>
    <s v="PROSPECTO"/>
    <n v="400"/>
    <n v="12.5"/>
    <n v="5000"/>
  </r>
  <r>
    <n v="1304"/>
    <n v="124"/>
    <x v="5"/>
    <n v="55"/>
    <s v="MANFACTURERA LEE DE MEXICO"/>
    <s v="MP-0249"/>
    <s v="BIOREMOVE COD SF"/>
    <x v="4"/>
    <x v="1"/>
    <n v="463.5"/>
    <s v="PRESUPUESTO"/>
    <n v="3"/>
    <n v="463.5"/>
    <n v="1390.5"/>
  </r>
  <r>
    <n v="1305"/>
    <n v="125"/>
    <x v="5"/>
    <n v="409"/>
    <s v="INGENIERO FRANCISCO QUINZAÑOS Y CIA"/>
    <s v="MP-0194"/>
    <s v="DRAIN &amp; TRAP 700"/>
    <x v="4"/>
    <x v="1"/>
    <n v="824"/>
    <s v="PRESUPUESTO"/>
    <n v="1"/>
    <n v="824"/>
    <n v="824"/>
  </r>
  <r>
    <n v="1306"/>
    <n v="126"/>
    <x v="5"/>
    <n v="409"/>
    <s v="INGENIERO FRANCISCO QUINZAÑOS Y CIA"/>
    <s v="MP-0174"/>
    <s v="ODOR CAP 5115"/>
    <x v="4"/>
    <x v="1"/>
    <n v="118.45"/>
    <s v="PRESUPUESTO"/>
    <n v="8"/>
    <n v="118.45"/>
    <n v="947.6"/>
  </r>
  <r>
    <n v="1307"/>
    <n v="127"/>
    <x v="5"/>
    <n v="451"/>
    <s v="MEZCALES CASA ARMANDO "/>
    <s v="MP-0174"/>
    <s v="ODOR CAP 5115"/>
    <x v="4"/>
    <x v="1"/>
    <n v="118.45"/>
    <s v="PRESUPUESTO"/>
    <n v="40"/>
    <n v="118.45"/>
    <n v="4738"/>
  </r>
  <r>
    <n v="1308"/>
    <n v="128"/>
    <x v="5"/>
    <n v="411"/>
    <s v="TECNOLOGIA AMBIENTAL Y COMERCIAL"/>
    <s v="MP-0194"/>
    <s v="DRAIN &amp; TRAP 700"/>
    <x v="4"/>
    <x v="1"/>
    <n v="824"/>
    <s v="PRESUPUESTO"/>
    <n v="3"/>
    <n v="824"/>
    <n v="2472"/>
  </r>
  <r>
    <n v="1309"/>
    <n v="129"/>
    <x v="5"/>
    <n v="55"/>
    <s v="DISTRIBUIDORA DE TEXTILES AVANTE"/>
    <s v="MP-0226"/>
    <s v="BIOREMOVE COD"/>
    <x v="4"/>
    <x v="1"/>
    <n v="37.5"/>
    <s v="PRESUPUESTO"/>
    <n v="15"/>
    <n v="37.5"/>
    <n v="562.5"/>
  </r>
  <r>
    <n v="1310"/>
    <n v="130"/>
    <x v="5"/>
    <n v="0"/>
    <s v="NUPLEN"/>
    <s v="MP-0194"/>
    <s v="NUP A (Alcalase)"/>
    <x v="6"/>
    <x v="1"/>
    <n v="25"/>
    <s v="PRESUPUESTO"/>
    <n v="0"/>
    <n v="0"/>
    <n v="0"/>
  </r>
  <r>
    <n v="1311"/>
    <n v="131"/>
    <x v="5"/>
    <n v="451"/>
    <s v="MEZCALES CASA ARMANDO "/>
    <n v="0"/>
    <s v="BIOZYME PROOF A"/>
    <x v="6"/>
    <x v="1"/>
    <n v="120"/>
    <s v="PROSPECTO"/>
    <n v="150"/>
    <n v="120"/>
    <n v="18000"/>
  </r>
  <r>
    <n v="1312"/>
    <n v="132"/>
    <x v="5"/>
    <n v="0"/>
    <s v="GUAJARDO"/>
    <n v="0"/>
    <s v="ARNET 100"/>
    <x v="6"/>
    <x v="1"/>
    <n v="18"/>
    <s v="PROSPECTO"/>
    <n v="400"/>
    <n v="18"/>
    <n v="7200"/>
  </r>
  <r>
    <n v="1313"/>
    <n v="133"/>
    <x v="5"/>
    <n v="0"/>
    <s v="PILGRIMS"/>
    <s v="RE-0044"/>
    <s v="ARNET 100"/>
    <x v="6"/>
    <x v="1"/>
    <n v="18"/>
    <s v="PROSPECTO"/>
    <n v="800"/>
    <n v="18"/>
    <n v="14400"/>
  </r>
  <r>
    <n v="1314"/>
    <n v="134"/>
    <x v="5"/>
    <n v="539"/>
    <s v="PATSA"/>
    <s v="RE-0044"/>
    <s v="ARNET 100"/>
    <x v="6"/>
    <x v="1"/>
    <n v="18"/>
    <s v="PROSPECTO"/>
    <n v="1000"/>
    <n v="18"/>
    <n v="18000"/>
  </r>
  <r>
    <n v="1315"/>
    <n v="135"/>
    <x v="5"/>
    <n v="89"/>
    <s v="KERRY INGREDIENTS DE MEXICO SA DE CV"/>
    <s v="PT-0003"/>
    <s v="BIOALFAZYME 4000"/>
    <x v="5"/>
    <x v="2"/>
    <n v="82.5"/>
    <s v="PRESUPUESTO"/>
    <n v="0"/>
    <n v="0"/>
    <n v="0"/>
  </r>
  <r>
    <n v="1316"/>
    <n v="136"/>
    <x v="5"/>
    <n v="89"/>
    <s v="KERRY INGREDIENTS DE MEXICO SA DE CV"/>
    <s v="RE-0011"/>
    <s v="BIOHEMIZYME PANZ"/>
    <x v="5"/>
    <x v="2"/>
    <n v="62.5"/>
    <s v="PRESUPUESTO"/>
    <n v="0"/>
    <n v="0"/>
    <n v="0"/>
  </r>
  <r>
    <n v="1317"/>
    <n v="137"/>
    <x v="5"/>
    <n v="89"/>
    <s v="KERRY INGREDIENTS DE MEXICO SA DE CV"/>
    <n v="17"/>
    <s v="AMILSOFT 1500"/>
    <x v="5"/>
    <x v="2"/>
    <n v="84.5"/>
    <s v="PRESUPUESTO "/>
    <n v="0"/>
    <n v="0"/>
    <n v="0"/>
  </r>
  <r>
    <n v="1318"/>
    <n v="138"/>
    <x v="5"/>
    <n v="306"/>
    <s v="GRIFFITH FOODS SA DE CV"/>
    <s v="RE-0011"/>
    <s v="BIOHEMIZYME PANZ"/>
    <x v="5"/>
    <x v="2"/>
    <n v="58.5"/>
    <s v="PRESUPUESTO"/>
    <n v="200"/>
    <n v="58.5"/>
    <n v="11700"/>
  </r>
  <r>
    <n v="1319"/>
    <n v="139"/>
    <x v="5"/>
    <n v="306"/>
    <s v="GRIFFITH FOODS SA DE CV"/>
    <s v="PT-0057"/>
    <s v="ZYMASE S800"/>
    <x v="5"/>
    <x v="2"/>
    <n v="5.5"/>
    <s v="PRESUPUESTO"/>
    <n v="0"/>
    <n v="0"/>
    <n v="0"/>
  </r>
  <r>
    <n v="1320"/>
    <n v="140"/>
    <x v="5"/>
    <n v="107"/>
    <s v="PABLO IGNACIO MICHEL ONTIVEROS"/>
    <s v="PT-0003"/>
    <s v="BIOALFAZYME 4000"/>
    <x v="5"/>
    <x v="2"/>
    <n v="73.599999999999994"/>
    <s v="PRESUPUESTO"/>
    <n v="0"/>
    <n v="0"/>
    <n v="0"/>
  </r>
  <r>
    <n v="1321"/>
    <n v="141"/>
    <x v="5"/>
    <n v="403"/>
    <s v="TECNOLOGIA EN INGREDIENTES ALIMENTICIOS "/>
    <n v="17"/>
    <s v="AMILSOFT 1500"/>
    <x v="5"/>
    <x v="2"/>
    <n v="82.5"/>
    <s v="PRESUPUESTO "/>
    <n v="0"/>
    <n v="0"/>
    <n v="0"/>
  </r>
  <r>
    <n v="1322"/>
    <n v="142"/>
    <x v="5"/>
    <n v="104"/>
    <s v="MEJORPLUS SA DE CV"/>
    <s v="RE-0011"/>
    <s v="BIOALFAZYME 4000"/>
    <x v="5"/>
    <x v="2"/>
    <n v="81.5"/>
    <s v="PRESUPUESTO"/>
    <n v="0"/>
    <n v="0"/>
    <n v="0"/>
  </r>
  <r>
    <n v="1323"/>
    <n v="143"/>
    <x v="5"/>
    <n v="104"/>
    <s v="MEJORPLUS SA DE CV"/>
    <s v="RE021"/>
    <s v="BIOLIP F"/>
    <x v="5"/>
    <x v="2"/>
    <n v="245"/>
    <s v="PRESUPUESTO "/>
    <n v="0"/>
    <n v="0"/>
    <n v="0"/>
  </r>
  <r>
    <n v="1324"/>
    <n v="144"/>
    <x v="5"/>
    <n v="104"/>
    <s v="MEJORPLUS SA DE CV"/>
    <s v="RE-0021"/>
    <s v="BIOLIP 50 BG"/>
    <x v="5"/>
    <x v="2"/>
    <n v="113"/>
    <s v="PRESUPUESTO"/>
    <n v="0"/>
    <n v="0"/>
    <n v="0"/>
  </r>
  <r>
    <n v="1325"/>
    <n v="145"/>
    <x v="5"/>
    <n v="104"/>
    <s v="MEJORPLUS SA DE CV"/>
    <s v="RE-0022"/>
    <s v="BIOLIP EXTRA"/>
    <x v="5"/>
    <x v="2"/>
    <n v="201"/>
    <s v="PRESUPUESTO"/>
    <n v="20"/>
    <n v="201"/>
    <n v="4020"/>
  </r>
  <r>
    <n v="1326"/>
    <n v="146"/>
    <x v="5"/>
    <n v="440"/>
    <s v="MEJORPLUS SA DE CV"/>
    <n v="17"/>
    <s v="AMILSOFT 1500"/>
    <x v="5"/>
    <x v="2"/>
    <n v="85"/>
    <s v="PRESUPUESTO"/>
    <n v="0"/>
    <n v="0"/>
    <n v="0"/>
  </r>
  <r>
    <n v="1327"/>
    <n v="147"/>
    <x v="5"/>
    <n v="104"/>
    <s v="MEJORPLUS SA DE CV"/>
    <s v="RE-0012"/>
    <s v="BIOHEMIZYME PANZ"/>
    <x v="5"/>
    <x v="2"/>
    <n v="60.5"/>
    <s v="PRESUPUESTO"/>
    <n v="20"/>
    <n v="60.5"/>
    <n v="1210"/>
  </r>
  <r>
    <n v="1328"/>
    <n v="148"/>
    <x v="5"/>
    <n v="440"/>
    <s v="BIMBO"/>
    <s v="PT-109"/>
    <s v="SUPER SOFTA ABBG "/>
    <x v="5"/>
    <x v="2"/>
    <n v="21.9"/>
    <s v="PRESUPUESTO "/>
    <n v="125"/>
    <n v="21.9"/>
    <n v="2737.5"/>
  </r>
  <r>
    <n v="1329"/>
    <n v="149"/>
    <x v="5"/>
    <n v="130"/>
    <s v="PRODUCTOS PERLA, SA DE CV"/>
    <n v="134"/>
    <s v="BIOZYME 187 XB"/>
    <x v="5"/>
    <x v="2"/>
    <n v="9.5"/>
    <s v="PRESUPUESTO"/>
    <n v="100"/>
    <n v="9.5"/>
    <n v="950"/>
  </r>
  <r>
    <n v="1330"/>
    <n v="150"/>
    <x v="5"/>
    <n v="130"/>
    <s v="PRODUCTOS PERLA, SA DE CV"/>
    <s v="PT-0078"/>
    <s v="FERMZYME"/>
    <x v="5"/>
    <x v="2"/>
    <n v="24"/>
    <s v="PRESUPUESTO"/>
    <n v="0"/>
    <n v="0"/>
    <n v="0"/>
  </r>
  <r>
    <n v="1331"/>
    <n v="151"/>
    <x v="5"/>
    <n v="174"/>
    <s v="GRUPO INDUSTRIAL CUADRITOS BIOTEK SA DE CV"/>
    <s v="PT-0177"/>
    <s v="BIOAMIL SUPER"/>
    <x v="5"/>
    <x v="2"/>
    <n v="20.5"/>
    <s v="PRESUPUESTO"/>
    <n v="0"/>
    <n v="0"/>
    <n v="0"/>
  </r>
  <r>
    <n v="1332"/>
    <n v="152"/>
    <x v="5"/>
    <s v="S/C"/>
    <s v="LA MODERNA USA"/>
    <s v="PENDIENTE"/>
    <s v="FORTEZYME ND"/>
    <x v="5"/>
    <x v="2"/>
    <n v="200"/>
    <s v="PROSPECTO"/>
    <n v="100"/>
    <n v="200"/>
    <n v="20000"/>
  </r>
  <r>
    <n v="1333"/>
    <n v="153"/>
    <x v="5"/>
    <s v="S/C"/>
    <s v="TOKS"/>
    <s v="PT-0278"/>
    <s v="STREN FZN 100"/>
    <x v="5"/>
    <x v="2"/>
    <n v="32"/>
    <s v="PROSPECTO"/>
    <n v="20"/>
    <n v="32"/>
    <n v="640"/>
  </r>
  <r>
    <n v="1334"/>
    <n v="154"/>
    <x v="5"/>
    <n v="89"/>
    <s v="KERRY INGREDIENTS DE MEXICO SA DE CV"/>
    <n v="202"/>
    <s v="FLAVOURZYME 500 MG"/>
    <x v="6"/>
    <x v="2"/>
    <n v="95"/>
    <s v="PRESUPUESTO"/>
    <n v="0"/>
    <n v="0"/>
    <n v="0"/>
  </r>
  <r>
    <n v="1335"/>
    <n v="155"/>
    <x v="5"/>
    <n v="89"/>
    <s v="KERRY INGREDIENTS DE MEXICO SA DE CV"/>
    <n v="258"/>
    <s v="NEUTRASE 1.5 MG"/>
    <x v="6"/>
    <x v="2"/>
    <n v="86.52"/>
    <s v="PRESUPUESTO"/>
    <n v="40"/>
    <n v="86.52"/>
    <n v="3460.7999999999997"/>
  </r>
  <r>
    <n v="1336"/>
    <n v="156"/>
    <x v="5"/>
    <n v="89"/>
    <s v="KERRY INGREDIENTS DE MEXICO SA DE CV"/>
    <s v="MP-0001"/>
    <s v="PALATASE "/>
    <x v="6"/>
    <x v="2"/>
    <n v="952"/>
    <s v="PRESUPUESTO"/>
    <n v="0"/>
    <n v="0"/>
    <n v="0"/>
  </r>
  <r>
    <n v="1337"/>
    <n v="157"/>
    <x v="5"/>
    <n v="456"/>
    <s v="PROTEINAS MARINAS Y HARINAS DE SINALOA "/>
    <s v="PT-0125"/>
    <s v="BIOALCA PLUS "/>
    <x v="6"/>
    <x v="2"/>
    <n v="19"/>
    <s v="PRESUPUESTO "/>
    <n v="0"/>
    <n v="0"/>
    <n v="0"/>
  </r>
  <r>
    <n v="1338"/>
    <n v="158"/>
    <x v="5"/>
    <n v="482"/>
    <s v="PRODUCTOS LACTEOS LA PROVIDENCIA "/>
    <n v="258"/>
    <s v="NEUTRASE 1.5 MG"/>
    <x v="6"/>
    <x v="2"/>
    <n v="101.8"/>
    <s v="PRESUPUESTO"/>
    <n v="40"/>
    <n v="101.8"/>
    <n v="4072"/>
  </r>
  <r>
    <n v="1339"/>
    <n v="159"/>
    <x v="5"/>
    <n v="531"/>
    <s v="PODER ORGANICO MCH "/>
    <s v="RE-0037"/>
    <s v="ALCALASE 2.5 L"/>
    <x v="6"/>
    <x v="2"/>
    <n v="34.700000000000003"/>
    <s v="PRESUPUESTO "/>
    <n v="0"/>
    <n v="0"/>
    <n v="0"/>
  </r>
  <r>
    <n v="1340"/>
    <n v="160"/>
    <x v="5"/>
    <s v="S/C"/>
    <s v="AGROMIT"/>
    <s v="PENDIENTE"/>
    <s v="HPRO-1200"/>
    <x v="6"/>
    <x v="2"/>
    <n v="30"/>
    <s v="PROSPECTO "/>
    <n v="150"/>
    <n v="30"/>
    <n v="4500"/>
  </r>
  <r>
    <n v="1341"/>
    <n v="161"/>
    <x v="5"/>
    <s v="S/C"/>
    <s v="KOFANOR "/>
    <s v="PENDIENTE"/>
    <s v="HPRO-1200"/>
    <x v="6"/>
    <x v="2"/>
    <n v="30"/>
    <s v="PROSPECTO "/>
    <n v="150"/>
    <n v="30"/>
    <n v="4500"/>
  </r>
  <r>
    <n v="1342"/>
    <n v="162"/>
    <x v="5"/>
    <s v="S/C"/>
    <s v="SU POLLO"/>
    <s v="PENDIENTE"/>
    <s v="HPRO-1200"/>
    <x v="6"/>
    <x v="2"/>
    <n v="30"/>
    <s v="PROSPECTO "/>
    <n v="75"/>
    <n v="30"/>
    <n v="2250"/>
  </r>
  <r>
    <n v="1343"/>
    <n v="163"/>
    <x v="5"/>
    <s v="S/C"/>
    <s v="INDUSTRIAS FARINA "/>
    <s v="PT-0175"/>
    <s v="BIOALCA PLUS "/>
    <x v="6"/>
    <x v="2"/>
    <n v="23"/>
    <s v="PROSPECTO"/>
    <n v="25"/>
    <n v="23"/>
    <n v="575"/>
  </r>
  <r>
    <n v="1344"/>
    <n v="164"/>
    <x v="5"/>
    <s v="S/C"/>
    <s v="CASA CENTINELA "/>
    <s v="PENDIENTE"/>
    <s v="BIOZYME PROOF A"/>
    <x v="6"/>
    <x v="2"/>
    <n v="100"/>
    <s v="PROSPECTO "/>
    <n v="500"/>
    <n v="100"/>
    <n v="50000"/>
  </r>
  <r>
    <n v="1345"/>
    <n v="165"/>
    <x v="5"/>
    <s v="S/C"/>
    <s v="TEQUILA GALINDO "/>
    <s v="PENDIENTE"/>
    <s v="BIOZYME PROOF A"/>
    <x v="6"/>
    <x v="2"/>
    <n v="120"/>
    <s v="PROSPECTO "/>
    <n v="250"/>
    <n v="120"/>
    <n v="30000"/>
  </r>
  <r>
    <n v="1346"/>
    <n v="166"/>
    <x v="5"/>
    <s v="S/C"/>
    <s v="LA MADRILEÑA "/>
    <s v="PENDIENTE"/>
    <s v="BIOZYME PROOF A"/>
    <x v="6"/>
    <x v="2"/>
    <n v="120"/>
    <s v="PROSPECTO"/>
    <n v="150"/>
    <n v="120"/>
    <n v="18000"/>
  </r>
  <r>
    <n v="1347"/>
    <n v="167"/>
    <x v="5"/>
    <s v="S/C"/>
    <s v="TEQUILA ARTESANAL DE LOS ALTOS DE JALISCO"/>
    <s v="PENDIENTE"/>
    <s v="BIOZYME  J"/>
    <x v="6"/>
    <x v="2"/>
    <n v="70"/>
    <s v="PROSPECTO"/>
    <n v="150"/>
    <n v="70"/>
    <n v="10500"/>
  </r>
  <r>
    <n v="1348"/>
    <n v="168"/>
    <x v="5"/>
    <n v="89"/>
    <s v="KERRY INGREDIENTS DE MEXICO SA DE CV"/>
    <s v="MP-0226"/>
    <s v="BIOREMOVE COD"/>
    <x v="4"/>
    <x v="2"/>
    <n v="494.5"/>
    <s v="PRESUPUESTO"/>
    <n v="0"/>
    <n v="0"/>
    <n v="0"/>
  </r>
  <r>
    <n v="1349"/>
    <n v="169"/>
    <x v="5"/>
    <n v="491"/>
    <s v="BACHOCO"/>
    <s v="MP-0226"/>
    <s v="BIOREMOVE COD"/>
    <x v="4"/>
    <x v="2"/>
    <n v="494.5"/>
    <s v="PRESUPUESTO"/>
    <n v="0"/>
    <n v="0"/>
    <n v="0"/>
  </r>
  <r>
    <n v="1350"/>
    <n v="170"/>
    <x v="5"/>
    <n v="491"/>
    <s v="BACHOCO"/>
    <s v="MP-0227"/>
    <s v="BIOREMOVE FOD BOOST"/>
    <x v="4"/>
    <x v="2"/>
    <n v="397"/>
    <s v="PRESUPUESTO "/>
    <n v="0"/>
    <n v="0"/>
    <n v="0"/>
  </r>
  <r>
    <n v="1351"/>
    <n v="171"/>
    <x v="5"/>
    <s v="S/C"/>
    <s v="BACHOCO CULIACAN "/>
    <s v="MP-0227"/>
    <s v="BIOREMOVE FOD BOOST"/>
    <x v="4"/>
    <x v="2"/>
    <n v="397"/>
    <s v="PROSPECTO "/>
    <n v="3"/>
    <n v="397"/>
    <n v="1191"/>
  </r>
  <r>
    <n v="1352"/>
    <n v="172"/>
    <x v="5"/>
    <s v="S/C"/>
    <s v="BACHOCO CULIACAN "/>
    <s v="MP-0226"/>
    <s v="BIORMOVE COD"/>
    <x v="4"/>
    <x v="2"/>
    <n v="494.5"/>
    <s v="PROSPECTO "/>
    <n v="3"/>
    <n v="494.5"/>
    <n v="1483.5"/>
  </r>
  <r>
    <n v="1353"/>
    <n v="173"/>
    <x v="5"/>
    <s v="S/C"/>
    <s v="BACHOCO HERMOSILLO "/>
    <s v="MP-0227"/>
    <s v="BIOREMOVE FOD BOOST"/>
    <x v="4"/>
    <x v="2"/>
    <n v="397"/>
    <s v="PROSPECTO "/>
    <n v="3"/>
    <n v="397"/>
    <n v="1191"/>
  </r>
  <r>
    <n v="1354"/>
    <n v="174"/>
    <x v="5"/>
    <s v="S/C"/>
    <s v="BACHOCO HERMOSILLO "/>
    <s v="MP-0226"/>
    <s v="BIOREMOVE COD"/>
    <x v="4"/>
    <x v="2"/>
    <n v="494.5"/>
    <s v="PROSPECTO "/>
    <n v="3"/>
    <n v="494.5"/>
    <n v="1483.5"/>
  </r>
  <r>
    <n v="1355"/>
    <n v="175"/>
    <x v="5"/>
    <n v="67"/>
    <s v="GELITA MEXICO S DE RL DE CV"/>
    <s v="CON-0010"/>
    <s v="BIOREMOVE AM"/>
    <x v="4"/>
    <x v="3"/>
    <n v="177"/>
    <s v="PRESUPUESTO"/>
    <n v="0"/>
    <n v="0"/>
    <n v="0"/>
  </r>
  <r>
    <n v="1356"/>
    <n v="176"/>
    <x v="5"/>
    <n v="177"/>
    <s v="COLOIDALES DUCHE SA DE CV"/>
    <s v="MP-0311"/>
    <s v="GREASE &amp; ODOR CONTROL"/>
    <x v="4"/>
    <x v="3"/>
    <n v="750"/>
    <s v="PROSPECTO"/>
    <n v="0"/>
    <n v="0"/>
    <n v="0"/>
  </r>
  <r>
    <n v="1357"/>
    <n v="177"/>
    <x v="5"/>
    <n v="380"/>
    <s v="AMINOVUS BIOTEC"/>
    <n v="202"/>
    <s v="FLAVOURZYME 500 MG"/>
    <x v="6"/>
    <x v="3"/>
    <n v="92.7"/>
    <s v="PRESUPUESTO"/>
    <n v="0"/>
    <n v="0"/>
    <n v="0"/>
  </r>
  <r>
    <n v="1358"/>
    <n v="178"/>
    <x v="5"/>
    <n v="15"/>
    <s v="AVIGM SA DE CV"/>
    <n v="212"/>
    <s v="GLUZYME MONO 10000"/>
    <x v="6"/>
    <x v="3"/>
    <n v="201.58"/>
    <s v="PRESUPUESTO"/>
    <n v="20"/>
    <n v="201.58"/>
    <n v="4031.6000000000004"/>
  </r>
  <r>
    <n v="1359"/>
    <n v="179"/>
    <x v="5"/>
    <n v="22"/>
    <s v="BIOTECNICA INTERNACIONAL SA DE CV"/>
    <s v="RE-0037"/>
    <s v="ALCALASE  2.5 L "/>
    <x v="6"/>
    <x v="3"/>
    <n v="33.020000000000003"/>
    <s v="PRESUPUESTO"/>
    <n v="0"/>
    <n v="0"/>
    <n v="0"/>
  </r>
  <r>
    <n v="1360"/>
    <n v="180"/>
    <x v="5"/>
    <n v="67"/>
    <s v="GELITA MEXICO S DE RL DE CV"/>
    <s v="PT-0267"/>
    <s v="LIM-CIP 1000"/>
    <x v="6"/>
    <x v="3"/>
    <n v="46.82"/>
    <s v="PRESUPUESTO"/>
    <n v="20"/>
    <n v="46.82"/>
    <n v="936.4"/>
  </r>
  <r>
    <n v="1361"/>
    <n v="181"/>
    <x v="5"/>
    <n v="492"/>
    <s v="INDUSTRIAS BARDA "/>
    <s v="PT-0175"/>
    <s v="BIOALCA PLUS "/>
    <x v="6"/>
    <x v="3"/>
    <n v="25"/>
    <s v="PRESUPUESTO"/>
    <n v="100"/>
    <n v="25"/>
    <n v="2500"/>
  </r>
  <r>
    <n v="1362"/>
    <n v="182"/>
    <x v="5"/>
    <n v="465"/>
    <s v="MICROALGAS OLEAS DE MEXICO"/>
    <s v="PT-0249"/>
    <s v="BIOZYME HYDROPOL PP-B"/>
    <x v="6"/>
    <x v="3"/>
    <n v="25"/>
    <s v="PRESUPUESTO"/>
    <n v="0"/>
    <n v="0"/>
    <n v="0"/>
  </r>
  <r>
    <n v="1363"/>
    <n v="183"/>
    <x v="5"/>
    <n v="465"/>
    <s v="MICROALGAS OLEAS DE MEXICO"/>
    <n v="202"/>
    <s v="FLAVOURZYME 500 MG"/>
    <x v="6"/>
    <x v="3"/>
    <n v="95"/>
    <s v="PRESUPUESTO"/>
    <n v="0"/>
    <n v="0"/>
    <n v="0"/>
  </r>
  <r>
    <n v="1364"/>
    <n v="184"/>
    <x v="5"/>
    <n v="382"/>
    <s v="PC BIOLOGICS, S. A. DE C. V."/>
    <s v="CON-0010"/>
    <s v="ALCALASE  2.5 L "/>
    <x v="6"/>
    <x v="3"/>
    <n v="31.83"/>
    <s v="PRESUPUESTO"/>
    <n v="1000"/>
    <n v="31.83"/>
    <n v="31830"/>
  </r>
  <r>
    <n v="1365"/>
    <n v="185"/>
    <x v="5"/>
    <n v="400"/>
    <s v="PLASSET INGREDIENTS  "/>
    <n v="283"/>
    <s v="N37071"/>
    <x v="6"/>
    <x v="3"/>
    <n v="77.25"/>
    <s v="PRESUPUESTO"/>
    <n v="0"/>
    <n v="0"/>
    <n v="0"/>
  </r>
  <r>
    <n v="1366"/>
    <n v="186"/>
    <x v="5"/>
    <n v="252"/>
    <s v="QUESERIA DOS LAGUNAS, SPR DE R.L. DE C.V."/>
    <n v="202"/>
    <s v="FLAVOURZYME 500 MG"/>
    <x v="6"/>
    <x v="3"/>
    <n v="99.91"/>
    <s v="PRESUPUESTO"/>
    <n v="0"/>
    <n v="0"/>
    <n v="0"/>
  </r>
  <r>
    <n v="1367"/>
    <n v="187"/>
    <x v="5"/>
    <n v="484"/>
    <s v="SERCONOMAR"/>
    <s v="PT-0175"/>
    <s v="BIOALCA PLUS "/>
    <x v="6"/>
    <x v="3"/>
    <n v="23.78"/>
    <s v="PRESUPUESTO"/>
    <n v="50"/>
    <n v="23.78"/>
    <n v="1189"/>
  </r>
  <r>
    <n v="1368"/>
    <n v="188"/>
    <x v="5"/>
    <n v="349"/>
    <s v="VILLA VERDE AGRICOLA MEXICANA, S.A. DE C.V."/>
    <s v="RE-0049"/>
    <s v="FRIMEX 1000"/>
    <x v="6"/>
    <x v="3"/>
    <n v="40"/>
    <s v="PRESUPUESTO"/>
    <n v="0"/>
    <n v="0"/>
    <n v="0"/>
  </r>
  <r>
    <n v="1369"/>
    <n v="189"/>
    <x v="5"/>
    <n v="471"/>
    <s v="ALIMENTINNA"/>
    <s v="PT-0274"/>
    <s v="FLAVOR AM-050"/>
    <x v="6"/>
    <x v="3"/>
    <n v="104"/>
    <s v="PRESUPUESTO"/>
    <n v="0"/>
    <n v="0"/>
    <n v="0"/>
  </r>
  <r>
    <n v="1370"/>
    <n v="190"/>
    <x v="5"/>
    <n v="471"/>
    <s v="ALIMENTINNA"/>
    <s v="MP-0001"/>
    <s v="PALATASE 2000 L "/>
    <x v="6"/>
    <x v="3"/>
    <n v="982.31"/>
    <s v="PRESUPUESTO "/>
    <n v="0"/>
    <n v="0"/>
    <n v="0"/>
  </r>
  <r>
    <n v="1371"/>
    <n v="191"/>
    <x v="5"/>
    <n v="177"/>
    <s v="COLOIDALES DUCHE SA DE CV"/>
    <s v="PT-0157"/>
    <s v="BIOALCA 2.5 (ALCLASE.25 L)"/>
    <x v="6"/>
    <x v="3"/>
    <n v="19"/>
    <s v="PRESUPUESTO "/>
    <n v="1000"/>
    <n v="19"/>
    <n v="19000"/>
  </r>
  <r>
    <n v="1372"/>
    <n v="192"/>
    <x v="5"/>
    <n v="239"/>
    <s v="PROTEINAS NATURALES, S.A."/>
    <n v="10"/>
    <s v="ALCALASE 2.5 L "/>
    <x v="6"/>
    <x v="3"/>
    <n v="25.65"/>
    <s v="PRESUPUESTO "/>
    <n v="0"/>
    <n v="0"/>
    <n v="0"/>
  </r>
  <r>
    <n v="1373"/>
    <n v="193"/>
    <x v="5"/>
    <n v="423"/>
    <s v="VISCERAS SELECTAS DEL BAJIO "/>
    <s v="PT-0270"/>
    <s v="HPR-1000"/>
    <x v="6"/>
    <x v="3"/>
    <n v="21.74"/>
    <s v="PRESUPUESTO "/>
    <n v="2000"/>
    <n v="21.74"/>
    <n v="43480"/>
  </r>
  <r>
    <n v="1374"/>
    <n v="194"/>
    <x v="5"/>
    <n v="507"/>
    <s v="SENSIENT FLAVORS MEXICO"/>
    <s v="PT-0274"/>
    <s v="FLAVOR AM-050"/>
    <x v="6"/>
    <x v="3"/>
    <n v="99.1"/>
    <s v="PROSPECTO"/>
    <n v="20"/>
    <n v="99.1"/>
    <n v="1982"/>
  </r>
  <r>
    <n v="1375"/>
    <n v="195"/>
    <x v="5"/>
    <n v="0"/>
    <s v="MAZ INDUSTRIAL "/>
    <n v="0"/>
    <n v="0"/>
    <x v="6"/>
    <x v="3"/>
    <n v="16"/>
    <s v="PROSPECTO"/>
    <n v="700"/>
    <n v="16"/>
    <n v="11200"/>
  </r>
  <r>
    <n v="1376"/>
    <n v="196"/>
    <x v="5"/>
    <n v="471"/>
    <s v="ALIMENTINNA"/>
    <n v="202"/>
    <s v="FLAVOURZYME 500 MG"/>
    <x v="6"/>
    <x v="3"/>
    <n v="107"/>
    <s v="PROSPECTO "/>
    <n v="0"/>
    <n v="0"/>
    <n v="0"/>
  </r>
  <r>
    <n v="1377"/>
    <n v="197"/>
    <x v="5"/>
    <n v="177"/>
    <s v="COLOIDALES DUCHE SA DE CV"/>
    <n v="366"/>
    <s v="CATAZYME 25 L"/>
    <x v="6"/>
    <x v="3"/>
    <n v="81.12"/>
    <s v="PROSPECTO "/>
    <n v="0"/>
    <n v="0"/>
    <n v="0"/>
  </r>
  <r>
    <n v="1378"/>
    <n v="198"/>
    <x v="5"/>
    <n v="469"/>
    <s v="PACIFICO INDUSTRIAL "/>
    <s v="PT-0175"/>
    <s v="BIOALCA PLUS "/>
    <x v="6"/>
    <x v="3"/>
    <n v="23.68"/>
    <s v="PROSPECTO "/>
    <n v="0"/>
    <n v="0"/>
    <n v="0"/>
  </r>
  <r>
    <n v="1379"/>
    <n v="199"/>
    <x v="5"/>
    <n v="0"/>
    <s v="TEQUILA CORRALEJO "/>
    <n v="0"/>
    <s v="BIOZYME PROOF A"/>
    <x v="6"/>
    <x v="3"/>
    <n v="100"/>
    <s v="PROSPECTO "/>
    <n v="0"/>
    <n v="0"/>
    <n v="0"/>
  </r>
  <r>
    <n v="1380"/>
    <n v="200"/>
    <x v="5"/>
    <n v="0"/>
    <s v="TEQUILA CORRALEJO "/>
    <n v="0"/>
    <s v="BIOZYME PROOF A"/>
    <x v="6"/>
    <x v="3"/>
    <n v="100"/>
    <s v="PROSPECTO "/>
    <n v="0"/>
    <n v="0"/>
    <n v="0"/>
  </r>
  <r>
    <n v="1381"/>
    <n v="201"/>
    <x v="5"/>
    <n v="0"/>
    <s v="DESTILERIA SANTA LUCIA "/>
    <n v="0"/>
    <s v="BIOZYME PROOF A"/>
    <x v="6"/>
    <x v="3"/>
    <n v="90"/>
    <s v="PROSPECTO "/>
    <n v="0"/>
    <n v="0"/>
    <n v="0"/>
  </r>
  <r>
    <n v="1382"/>
    <n v="202"/>
    <x v="5"/>
    <n v="11"/>
    <s v="ALIMENTOS PROFUSA "/>
    <n v="298"/>
    <s v="BIOAG 800 L (ATENUZYME PRO)"/>
    <x v="7"/>
    <x v="3"/>
    <n v="21.52"/>
    <s v="PRESUPUESTO"/>
    <n v="0"/>
    <n v="0"/>
    <n v="0"/>
  </r>
  <r>
    <n v="1383"/>
    <n v="203"/>
    <x v="5"/>
    <n v="395"/>
    <s v="ALTECSA "/>
    <s v="MP-0146"/>
    <s v="PECTINEX ULTRA PULP"/>
    <x v="7"/>
    <x v="3"/>
    <n v="35.869999999999997"/>
    <s v="PRESUPUESTO"/>
    <n v="0"/>
    <n v="0"/>
    <n v="0"/>
  </r>
  <r>
    <n v="1384"/>
    <n v="204"/>
    <x v="5"/>
    <n v="38"/>
    <s v="CITRICOS DE APATZINGAN SPR RL"/>
    <s v="MP-0146"/>
    <s v="PECTINEX ULTRA PULP"/>
    <x v="7"/>
    <x v="3"/>
    <n v="34.1"/>
    <s v="PRESUPUESTO"/>
    <n v="0"/>
    <n v="0"/>
    <n v="0"/>
  </r>
  <r>
    <n v="1385"/>
    <n v="205"/>
    <x v="5"/>
    <n v="360"/>
    <s v="CITRICOS VEGA HERMANOS"/>
    <s v="MP-0146"/>
    <s v="PECTINEX ULTRA PULP"/>
    <x v="7"/>
    <x v="3"/>
    <n v="45.19"/>
    <s v="PRESUPUESTO"/>
    <n v="0"/>
    <n v="0"/>
    <n v="0"/>
  </r>
  <r>
    <n v="1386"/>
    <n v="206"/>
    <x v="5"/>
    <n v="39"/>
    <s v="CITROJUGO SA DE CV"/>
    <s v="MP-0146"/>
    <s v="PECTINEX ULTRA PULP"/>
    <x v="7"/>
    <x v="3"/>
    <n v="33.950000000000003"/>
    <s v="PRESUPUESTO"/>
    <n v="0"/>
    <n v="0"/>
    <n v="0"/>
  </r>
  <r>
    <n v="1387"/>
    <n v="207"/>
    <x v="5"/>
    <n v="40"/>
    <s v="CITROLIM SA DE CV"/>
    <n v="294"/>
    <s v="PECTINEX UF"/>
    <x v="7"/>
    <x v="3"/>
    <n v="37.1"/>
    <s v="PRESUPUESTO"/>
    <n v="0"/>
    <n v="0"/>
    <n v="0"/>
  </r>
  <r>
    <n v="1388"/>
    <n v="208"/>
    <x v="5"/>
    <n v="40"/>
    <s v="CITROLIM SA DE CV"/>
    <s v="MP-0146"/>
    <s v="PECTINEX ULTRA PULP"/>
    <x v="7"/>
    <x v="3"/>
    <n v="33.94"/>
    <s v="PRESUPUESTO"/>
    <n v="90"/>
    <n v="33.94"/>
    <n v="3054.6"/>
  </r>
  <r>
    <n v="1389"/>
    <n v="209"/>
    <x v="5"/>
    <n v="41"/>
    <s v="COMERCIALIZADORA EL ORO SA  DE CV"/>
    <s v="RE-0015"/>
    <s v="BIOAG800L (ATENUZME PRO)"/>
    <x v="7"/>
    <x v="3"/>
    <n v="20.76"/>
    <s v="PRESUPUESTO"/>
    <n v="50"/>
    <n v="20.76"/>
    <n v="1038"/>
  </r>
  <r>
    <n v="1390"/>
    <n v="210"/>
    <x v="5"/>
    <n v="41"/>
    <s v="COMERCIALIZADORA EL ORO SA  DE CV"/>
    <n v="294"/>
    <s v="PECTINEX UF"/>
    <x v="7"/>
    <x v="3"/>
    <n v="33.17"/>
    <s v="PRESUPUESTO"/>
    <n v="180"/>
    <n v="33.17"/>
    <n v="5970.6"/>
  </r>
  <r>
    <n v="1391"/>
    <n v="211"/>
    <x v="5"/>
    <n v="41"/>
    <s v="COMERCIALIZADORA EL ORO SA  DE CV"/>
    <s v="PT-0050"/>
    <s v="PECTINEX ULTRA CLEAR"/>
    <x v="7"/>
    <x v="3"/>
    <n v="42.1"/>
    <s v="PRESUPUESTO"/>
    <n v="0"/>
    <n v="0"/>
    <n v="0"/>
  </r>
  <r>
    <n v="1392"/>
    <n v="212"/>
    <x v="5"/>
    <n v="41"/>
    <s v="COMERCIALIZADORA EL ORO SA  DE CV"/>
    <s v="MP-0146"/>
    <s v="PECTINEX ULTRA PULP"/>
    <x v="7"/>
    <x v="3"/>
    <n v="31.7"/>
    <s v="PRESUPUESTO"/>
    <n v="720"/>
    <n v="31.7"/>
    <n v="22824"/>
  </r>
  <r>
    <n v="1393"/>
    <n v="213"/>
    <x v="5"/>
    <n v="44"/>
    <s v="CONFRUTTA S.A."/>
    <s v="PT-0050"/>
    <s v="PECTINEX ULTRA CLEAR"/>
    <x v="7"/>
    <x v="3"/>
    <n v="39.880000000000003"/>
    <s v="PRESUPUESTO"/>
    <n v="360"/>
    <n v="39.880000000000003"/>
    <n v="14356.800000000001"/>
  </r>
  <r>
    <n v="1394"/>
    <n v="214"/>
    <x v="5"/>
    <n v="44"/>
    <s v="CONFRUTTA S.A."/>
    <s v="RE-0015"/>
    <s v="BIOAG800L (ATENUZME PRO)"/>
    <x v="7"/>
    <x v="3"/>
    <n v="20.74"/>
    <s v="PRESUPUESTO"/>
    <n v="300"/>
    <n v="20.74"/>
    <n v="6221.9999999999991"/>
  </r>
  <r>
    <n v="1395"/>
    <n v="215"/>
    <x v="5"/>
    <n v="44"/>
    <s v="CONFRUTTA S.A."/>
    <s v="MP-0030"/>
    <s v="PECTINEX YIELDMASH EXTRA"/>
    <x v="7"/>
    <x v="3"/>
    <n v="25.87"/>
    <s v="PRESUPUESTO"/>
    <n v="1026"/>
    <n v="25.87"/>
    <n v="26542.620000000003"/>
  </r>
  <r>
    <n v="1396"/>
    <n v="216"/>
    <x v="5"/>
    <n v="346"/>
    <s v="EXAGROMERICA, S.C. DE R.L. DE C.V."/>
    <n v="298"/>
    <s v="PECTINEX ULTRA SPL"/>
    <x v="7"/>
    <x v="3"/>
    <n v="41.2"/>
    <s v="PRESUPUESTO"/>
    <n v="0"/>
    <n v="0"/>
    <n v="0"/>
  </r>
  <r>
    <n v="1397"/>
    <n v="217"/>
    <x v="5"/>
    <n v="434"/>
    <s v="FRUTAS LIMONES Y SUS DERIVADOS "/>
    <s v="MP-0146"/>
    <s v="PECTINEX ULTRA PULP"/>
    <x v="7"/>
    <x v="3"/>
    <n v="43.43"/>
    <s v="PRESUPUESTO"/>
    <n v="0"/>
    <n v="0"/>
    <n v="0"/>
  </r>
  <r>
    <n v="1398"/>
    <n v="218"/>
    <x v="5"/>
    <n v="383"/>
    <s v="GRUPO AGROINDUSTRIAL POMET"/>
    <s v="PT-0050"/>
    <s v="PECTINEX ULTRA CLEAR"/>
    <x v="7"/>
    <x v="3"/>
    <n v="42.33"/>
    <s v="PRESUPUESTO"/>
    <n v="0"/>
    <n v="0"/>
    <n v="0"/>
  </r>
  <r>
    <n v="1399"/>
    <n v="219"/>
    <x v="5"/>
    <n v="383"/>
    <s v="GRUPO AGROINDUSTRIAL POMET"/>
    <s v="RE-0015"/>
    <s v="BIOAG800L (ATENUZME PRO)"/>
    <x v="7"/>
    <x v="3"/>
    <n v="20.88"/>
    <s v="PRESUPUESTO"/>
    <n v="0"/>
    <n v="0"/>
    <n v="0"/>
  </r>
  <r>
    <n v="1400"/>
    <n v="220"/>
    <x v="5"/>
    <n v="383"/>
    <s v="GRUPO AGROINDUSTRIAL POMET"/>
    <n v="294"/>
    <s v="PECTINEX UF"/>
    <x v="7"/>
    <x v="3"/>
    <n v="37.9"/>
    <s v="PRESUPUESTO"/>
    <n v="0"/>
    <n v="0"/>
    <n v="0"/>
  </r>
  <r>
    <n v="1401"/>
    <n v="221"/>
    <x v="5"/>
    <n v="383"/>
    <s v="GRUPO AGROINDUSTRIAL POMET"/>
    <s v="MP-0146"/>
    <s v="PECTINEX ULTRA PULP"/>
    <x v="7"/>
    <x v="3"/>
    <n v="34.14"/>
    <s v="PRESUPUESTO"/>
    <n v="0"/>
    <n v="0"/>
    <n v="0"/>
  </r>
  <r>
    <n v="1402"/>
    <n v="222"/>
    <x v="5"/>
    <n v="398"/>
    <s v="NICMA"/>
    <s v="MP-0234"/>
    <s v="PECTINEX ULTRA CLEAR"/>
    <x v="7"/>
    <x v="3"/>
    <n v="45.04"/>
    <s v="PRESUPUESTO"/>
    <n v="0"/>
    <n v="0"/>
    <n v="0"/>
  </r>
  <r>
    <n v="1403"/>
    <n v="223"/>
    <x v="5"/>
    <n v="401"/>
    <s v="POCHTLAN SEED PRODUCTION SPR DE RL"/>
    <s v="PT-0049"/>
    <s v="ZYMEPECT 5000 XL (PECTINEX SMASH XXL)"/>
    <x v="7"/>
    <x v="3"/>
    <n v="51.4"/>
    <s v="PRESUPUESTO"/>
    <n v="0"/>
    <n v="0"/>
    <n v="0"/>
  </r>
  <r>
    <n v="1404"/>
    <n v="224"/>
    <x v="5"/>
    <n v="390"/>
    <s v="PRODUCTORA DE ALIMENTOS MEXICANOS, S.A. DE C.V."/>
    <s v="MP-0147"/>
    <s v="PECTINEX ULTRA COLOR"/>
    <x v="7"/>
    <x v="3"/>
    <n v="35.340000000000003"/>
    <s v="PRESUPUESTO"/>
    <n v="90"/>
    <n v="35.340000000000003"/>
    <n v="3180.6000000000004"/>
  </r>
  <r>
    <n v="1405"/>
    <n v="225"/>
    <x v="5"/>
    <n v="412"/>
    <s v="PRODUCTOS AGROINDUSTRIALES DE CHIHUAHUA, SPR DE RL DE CV"/>
    <s v="RE-0015"/>
    <s v="BIOAG800L (ATENUZME PRO)"/>
    <x v="7"/>
    <x v="3"/>
    <n v="21.43"/>
    <s v="PRESUPUESTO"/>
    <n v="0"/>
    <n v="0"/>
    <n v="0"/>
  </r>
  <r>
    <n v="1406"/>
    <n v="226"/>
    <x v="5"/>
    <n v="412"/>
    <s v="PRODUCTOS AGROINDUSTRIALES DE CHIHUAHUA, SPR DE RL DE CV"/>
    <s v="PT-0050"/>
    <s v="PECTINEX ULTRA CLEAR"/>
    <x v="7"/>
    <x v="3"/>
    <n v="43.12"/>
    <s v="PRESUPUESTO"/>
    <n v="0"/>
    <n v="0"/>
    <n v="0"/>
  </r>
  <r>
    <n v="1407"/>
    <n v="227"/>
    <x v="5"/>
    <n v="269"/>
    <s v="PRODUCTOS TANIART, S.A. DE C.V."/>
    <s v="MP-0147"/>
    <s v="PECTINEX ULTRA PULP"/>
    <x v="7"/>
    <x v="3"/>
    <n v="37.08"/>
    <s v="PRESUPUESTO"/>
    <n v="18"/>
    <n v="37.08"/>
    <n v="667.43999999999994"/>
  </r>
  <r>
    <n v="1408"/>
    <n v="228"/>
    <x v="5"/>
    <n v="151"/>
    <s v="UNGERER MEXICO S DE RL DE CV"/>
    <s v="MP-0146"/>
    <s v="PECTINEX ULTRA PULP"/>
    <x v="7"/>
    <x v="3"/>
    <n v="39"/>
    <s v="PRESUPUESTO"/>
    <n v="0"/>
    <n v="0"/>
    <n v="0"/>
  </r>
  <r>
    <n v="1409"/>
    <n v="229"/>
    <x v="5"/>
    <n v="152"/>
    <s v="VALLE REDONDO SA DE CV"/>
    <s v="RE-0015"/>
    <s v="BIOAG800L (ATENUZME PRO)"/>
    <x v="7"/>
    <x v="3"/>
    <n v="20.74"/>
    <s v="PRESUPUESTO"/>
    <n v="0"/>
    <n v="0"/>
    <n v="0"/>
  </r>
  <r>
    <n v="1410"/>
    <n v="230"/>
    <x v="5"/>
    <n v="152"/>
    <s v="VALLE REDONDO SA DE CV"/>
    <n v="294"/>
    <s v="PECTINEX UF"/>
    <x v="7"/>
    <x v="3"/>
    <n v="33.729999999999997"/>
    <s v="PRESUPUESTO"/>
    <n v="0"/>
    <n v="0"/>
    <n v="0"/>
  </r>
  <r>
    <n v="1411"/>
    <n v="231"/>
    <x v="5"/>
    <n v="152"/>
    <s v="VALLE REDONDO SA DE CV"/>
    <s v="MP-0147"/>
    <s v="PECTINEX ULTRA COLOR"/>
    <x v="7"/>
    <x v="3"/>
    <n v="35.83"/>
    <s v="PRESUPUESTO"/>
    <n v="846"/>
    <n v="35.83"/>
    <n v="30312.18"/>
  </r>
  <r>
    <n v="1412"/>
    <n v="232"/>
    <x v="5"/>
    <n v="336"/>
    <s v="INDUSTRIA MEXICANA DE SABORES S.A. DE C.V."/>
    <s v="MP-0146"/>
    <s v="PECTINEX ULTRA PULP"/>
    <x v="7"/>
    <x v="3"/>
    <n v="35.39"/>
    <s v="PROSPECTO"/>
    <n v="0"/>
    <n v="0"/>
    <n v="0"/>
  </r>
  <r>
    <n v="1413"/>
    <n v="233"/>
    <x v="5"/>
    <n v="501"/>
    <s v="INDUSTRIAS MEZCLADORAS AGROPECUARIAS DEL ISTMO"/>
    <s v="MP-0146"/>
    <s v="PECTINEX ULTRA PULP"/>
    <x v="7"/>
    <x v="3"/>
    <n v="39.14"/>
    <s v="PROSPECTO"/>
    <n v="0"/>
    <n v="0"/>
    <n v="0"/>
  </r>
  <r>
    <n v="1414"/>
    <n v="234"/>
    <x v="5"/>
    <n v="541"/>
    <s v="MONSANTO COMERCIAL "/>
    <s v="PT-0049"/>
    <s v="ZYMEPECT 5000 XL (PECTINEX SMASH XXL)"/>
    <x v="7"/>
    <x v="3"/>
    <n v="52"/>
    <s v="PROSPECTO"/>
    <n v="0"/>
    <n v="0"/>
    <n v="0"/>
  </r>
  <r>
    <n v="1415"/>
    <n v="235"/>
    <x v="5"/>
    <n v="412"/>
    <s v="PRODUCTOS AGROINDUSTRIALES DE CHIHUAHUA, SPR DE RL DE CV"/>
    <n v="298"/>
    <s v="PECTINEX ULTRA SPL"/>
    <x v="7"/>
    <x v="3"/>
    <n v="38.200000000000003"/>
    <s v="PROSPECTO"/>
    <n v="0"/>
    <n v="0"/>
    <n v="0"/>
  </r>
  <r>
    <n v="1416"/>
    <n v="236"/>
    <x v="5"/>
    <n v="321"/>
    <s v="ACEITES ESPECIALES TH"/>
    <n v="0"/>
    <s v="PECTINEX ULTRA TROPICAL "/>
    <x v="7"/>
    <x v="3"/>
    <n v="36"/>
    <s v="PROSPECTO"/>
    <n v="0"/>
    <n v="0"/>
    <n v="0"/>
  </r>
  <r>
    <n v="1417"/>
    <n v="1"/>
    <x v="6"/>
    <n v="28"/>
    <s v="CERVECERIA CUAUHTEMOC MOCTEZUMA SA DE CV"/>
    <s v="MP-0308"/>
    <s v="ULTRAFLO PRIME CONTENEDOR"/>
    <x v="0"/>
    <x v="0"/>
    <n v="28.78"/>
    <s v="PRESUPUESTO"/>
    <n v="0"/>
    <n v="0"/>
    <n v="0"/>
  </r>
  <r>
    <n v="1418"/>
    <n v="2"/>
    <x v="6"/>
    <n v="28"/>
    <s v="CERVECERIA CUAUHTEMOC MOCTEZUMA SA DE CV"/>
    <s v="MP-0316"/>
    <s v="ATTENUZYME PRIME CONTENEDOR"/>
    <x v="0"/>
    <x v="0"/>
    <n v="25.75"/>
    <s v="PRESUPUESTO"/>
    <n v="2200"/>
    <n v="25.75"/>
    <n v="56650"/>
  </r>
  <r>
    <n v="1419"/>
    <n v="3"/>
    <x v="6"/>
    <n v="28"/>
    <s v="CERVECERIA CUAUHTEMOC MOCTEZUMA SA DE CV"/>
    <n v="169"/>
    <s v="CEREMIX PLUS MG"/>
    <x v="0"/>
    <x v="0"/>
    <n v="16.899999999999999"/>
    <s v="PRESUPUESTO"/>
    <n v="0"/>
    <n v="0"/>
    <n v="0"/>
  </r>
  <r>
    <n v="1420"/>
    <n v="4"/>
    <x v="6"/>
    <n v="28"/>
    <s v="CERVECERIA CUAUHTEMOC MOCTEZUMA SA DE CV"/>
    <s v="CON-0246"/>
    <s v="TERMAMYL SC 4X   CONTENEDOR 1200 KG"/>
    <x v="0"/>
    <x v="0"/>
    <n v="12.73"/>
    <s v="PRESUPUESTO"/>
    <n v="0"/>
    <n v="0"/>
    <n v="0"/>
  </r>
  <r>
    <n v="1421"/>
    <n v="5"/>
    <x v="6"/>
    <n v="28"/>
    <s v="CERVECERIA CUAUHTEMOC MOCTEZUMA SA DE CV"/>
    <s v="MP-0184"/>
    <s v="MATUREX PRO "/>
    <x v="0"/>
    <x v="0"/>
    <n v="81.36"/>
    <s v="PRESUPUESTO"/>
    <n v="170"/>
    <n v="81.36"/>
    <n v="13831.2"/>
  </r>
  <r>
    <n v="1422"/>
    <n v="6"/>
    <x v="6"/>
    <n v="29"/>
    <s v="CERVECERIA CUAUHTEMOC MOCTEZUMA SA DE CV"/>
    <s v="MP-0268"/>
    <s v="ULTRAFLO PRIME"/>
    <x v="0"/>
    <x v="0"/>
    <n v="28.78"/>
    <s v="PRESUPUESTO"/>
    <n v="475"/>
    <n v="28.78"/>
    <n v="13670.5"/>
  </r>
  <r>
    <n v="1423"/>
    <n v="7"/>
    <x v="6"/>
    <n v="29"/>
    <s v="CERVECERIA CUAUHTEMOC MOCTEZUMA SA DE CV"/>
    <s v="MP-0317"/>
    <s v="ATTENUZYME PRIME "/>
    <x v="0"/>
    <x v="0"/>
    <n v="25.75"/>
    <s v="PRESUPUESTO"/>
    <n v="1600"/>
    <n v="25.75"/>
    <n v="41200"/>
  </r>
  <r>
    <n v="1424"/>
    <n v="8"/>
    <x v="6"/>
    <n v="29"/>
    <s v="CERVECERIA CUAUHTEMOC MOCTEZUMA SA DE CV"/>
    <n v="169"/>
    <s v="CEREMIX PLUS MG"/>
    <x v="0"/>
    <x v="0"/>
    <n v="16.899999999999999"/>
    <s v="PRESUPUESTO"/>
    <n v="800"/>
    <n v="16.899999999999999"/>
    <n v="13519.999999999998"/>
  </r>
  <r>
    <n v="1425"/>
    <n v="9"/>
    <x v="6"/>
    <n v="29"/>
    <s v="CERVECERIA CUAUHTEMOC MOCTEZUMA SA DE CV"/>
    <s v="MP-0184"/>
    <s v="MATUREX PRO "/>
    <x v="0"/>
    <x v="0"/>
    <n v="81.36"/>
    <s v="PRESUPUESTO"/>
    <n v="70"/>
    <n v="81.36"/>
    <n v="5695.2"/>
  </r>
  <r>
    <n v="1426"/>
    <n v="10"/>
    <x v="6"/>
    <n v="29"/>
    <s v="CERVECERIA CUAUHTEMOC MOCTEZUMA SA DE CV"/>
    <s v="MP-0246"/>
    <s v="TERMAMYL SC 4X   PORRON 25 KG"/>
    <x v="0"/>
    <x v="0"/>
    <n v="12.73"/>
    <s v="PRESUPUESTO"/>
    <n v="300"/>
    <n v="12.73"/>
    <n v="3819"/>
  </r>
  <r>
    <n v="1427"/>
    <n v="11"/>
    <x v="6"/>
    <n v="30"/>
    <s v="CERVECERIA CUAUHTEMOC MOCTEZUMA SA DE CV"/>
    <s v="MP-0268"/>
    <s v="ULTRAFLO PRIME"/>
    <x v="0"/>
    <x v="0"/>
    <n v="28.78"/>
    <s v="PRESUPUESTO"/>
    <n v="0"/>
    <n v="0"/>
    <n v="0"/>
  </r>
  <r>
    <n v="1428"/>
    <n v="12"/>
    <x v="6"/>
    <n v="30"/>
    <s v="CERVECERIA CUAUHTEMOC MOCTEZUMA SA DE CV"/>
    <s v="MP-0317"/>
    <s v="ATTENUZYME PRIME "/>
    <x v="0"/>
    <x v="0"/>
    <n v="25.75"/>
    <s v="PRESUPUESTO"/>
    <n v="0"/>
    <n v="0"/>
    <n v="0"/>
  </r>
  <r>
    <n v="1429"/>
    <n v="13"/>
    <x v="6"/>
    <n v="30"/>
    <s v="CERVECERIA CUAUHTEMOC MOCTEZUMA SA DE CV"/>
    <n v="169"/>
    <s v="CEREMIX PLUS MG"/>
    <x v="0"/>
    <x v="0"/>
    <n v="16.899999999999999"/>
    <s v="PRESUPUESTO"/>
    <n v="0"/>
    <n v="0"/>
    <n v="0"/>
  </r>
  <r>
    <n v="1430"/>
    <n v="14"/>
    <x v="6"/>
    <n v="30"/>
    <s v="CERVECERIA CUAUHTEMOC MOCTEZUMA SA DE CV"/>
    <s v="MP-0246"/>
    <s v="TERMAMYL SC 4X   PORRON 25 KG"/>
    <x v="0"/>
    <x v="0"/>
    <n v="12.73"/>
    <s v="PRESUPUESTO"/>
    <n v="0"/>
    <n v="0"/>
    <n v="0"/>
  </r>
  <r>
    <n v="1431"/>
    <n v="15"/>
    <x v="6"/>
    <n v="31"/>
    <s v="CERVECERIA CUAUHTEMOC MOCTEZUMA SA DE CV"/>
    <s v="MP-0308"/>
    <s v="ULTRAFLO PRIME CONTENEDOR"/>
    <x v="0"/>
    <x v="0"/>
    <n v="28.78"/>
    <s v="PRESUPUESTO"/>
    <n v="0"/>
    <n v="0"/>
    <n v="0"/>
  </r>
  <r>
    <n v="1432"/>
    <n v="16"/>
    <x v="6"/>
    <n v="31"/>
    <s v="CERVECERIA CUAUHTEMOC MOCTEZUMA SA DE CV"/>
    <n v="169"/>
    <s v="CEREMIX PLUS MG"/>
    <x v="0"/>
    <x v="0"/>
    <n v="16.899999999999999"/>
    <s v="PRESUPUESTO"/>
    <n v="0"/>
    <n v="0"/>
    <n v="0"/>
  </r>
  <r>
    <n v="1433"/>
    <n v="17"/>
    <x v="6"/>
    <n v="31"/>
    <s v="CERVECERIA CUAUHTEMOC MOCTEZUMA SA DE CV"/>
    <s v="MP-0184"/>
    <s v="MATUREX PRO "/>
    <x v="0"/>
    <x v="0"/>
    <n v="81.36"/>
    <s v="PRESUPUESTO"/>
    <n v="0"/>
    <n v="0"/>
    <n v="0"/>
  </r>
  <r>
    <n v="1434"/>
    <n v="18"/>
    <x v="6"/>
    <n v="31"/>
    <s v="CERVECERIA CUAUHTEMOC MOCTEZUMA SA DE CV"/>
    <s v="CON-0246"/>
    <s v="TERMAMYL SC 4X   CONTENEDOR 1200 KG"/>
    <x v="0"/>
    <x v="0"/>
    <n v="12.73"/>
    <s v="PRESUPUESTO"/>
    <n v="0"/>
    <n v="0"/>
    <n v="0"/>
  </r>
  <r>
    <n v="1435"/>
    <n v="19"/>
    <x v="6"/>
    <n v="32"/>
    <s v="CERVECERIA CUAUHTEMOC MOCTEZUMA SA DE CV"/>
    <s v="MP-0044"/>
    <s v="ULTRAFLO MAX CONTENEDOR"/>
    <x v="0"/>
    <x v="0"/>
    <n v="26.54"/>
    <s v="PRESUPUESTO"/>
    <n v="0"/>
    <n v="0"/>
    <n v="0"/>
  </r>
  <r>
    <n v="1436"/>
    <n v="20"/>
    <x v="6"/>
    <n v="32"/>
    <s v="CERVECERIA CUAUHTEMOC MOCTEZUMA SA DE CV"/>
    <s v="MP-0316"/>
    <s v="ATTENUZYME PRIME CONTENEDOR"/>
    <x v="0"/>
    <x v="0"/>
    <n v="25.75"/>
    <s v="PRESUPUESTO"/>
    <n v="0"/>
    <n v="0"/>
    <n v="0"/>
  </r>
  <r>
    <n v="1437"/>
    <n v="21"/>
    <x v="6"/>
    <n v="32"/>
    <s v="CERVECERIA CUAUHTEMOC MOCTEZUMA SA DE CV"/>
    <n v="169"/>
    <s v="CEREMIX PLUS MG"/>
    <x v="0"/>
    <x v="0"/>
    <n v="16.899999999999999"/>
    <s v="PRESUPUESTO"/>
    <n v="0"/>
    <n v="0"/>
    <n v="0"/>
  </r>
  <r>
    <n v="1438"/>
    <n v="22"/>
    <x v="6"/>
    <n v="32"/>
    <s v="CERVECERIA CUAUHTEMOC MOCTEZUMA SA DE CV"/>
    <s v="MP-0184"/>
    <s v="MATUREX PRO "/>
    <x v="0"/>
    <x v="0"/>
    <n v="81.36"/>
    <s v="PRESUPUESTO"/>
    <n v="0"/>
    <n v="0"/>
    <n v="0"/>
  </r>
  <r>
    <n v="1439"/>
    <n v="23"/>
    <x v="6"/>
    <n v="32"/>
    <s v="CERVECERIA CUAUHTEMOC MOCTEZUMA SA DE CV"/>
    <s v="CON-0343"/>
    <s v="TERMAMYL SC DS  CONTENEDOR 1200 KG"/>
    <x v="0"/>
    <x v="0"/>
    <n v="12.98"/>
    <s v="PRESUPUESTO"/>
    <n v="0"/>
    <n v="0"/>
    <n v="0"/>
  </r>
  <r>
    <n v="1440"/>
    <n v="24"/>
    <x v="6"/>
    <n v="33"/>
    <s v="CERVECERIA CUAUHTEMOC MOCTEZUMA SA DE CV"/>
    <s v="MP-0268"/>
    <s v="ULTRAFLO PRIME"/>
    <x v="0"/>
    <x v="0"/>
    <n v="28.78"/>
    <s v="PRESUPUESTO"/>
    <n v="660"/>
    <n v="28.779999999999998"/>
    <n v="18994.8"/>
  </r>
  <r>
    <n v="1441"/>
    <n v="25"/>
    <x v="6"/>
    <n v="33"/>
    <s v="CERVECERIA CUAUHTEMOC MOCTEZUMA SA DE CV"/>
    <s v="MP-0317"/>
    <s v="ATTENUZYME PRIME "/>
    <x v="0"/>
    <x v="0"/>
    <n v="25.75"/>
    <s v="PRESUPUESTO"/>
    <n v="3000"/>
    <n v="25.75"/>
    <n v="77250"/>
  </r>
  <r>
    <n v="1442"/>
    <n v="26"/>
    <x v="6"/>
    <n v="33"/>
    <s v="CERVECERIA CUAUHTEMOC MOCTEZUMA SA DE CV"/>
    <n v="169"/>
    <s v="CEREMIX PLUS MG"/>
    <x v="0"/>
    <x v="0"/>
    <n v="16.899999999999999"/>
    <s v="PRESUPUESTO"/>
    <n v="800"/>
    <n v="16.899999999999999"/>
    <n v="13519.999999999998"/>
  </r>
  <r>
    <n v="1443"/>
    <n v="27"/>
    <x v="6"/>
    <n v="33"/>
    <s v="CERVECERIA CUAUHTEMOC MOCTEZUMA SA DE CV"/>
    <s v="MP-0184"/>
    <s v="MATUREX PRO "/>
    <x v="0"/>
    <x v="0"/>
    <n v="81.36"/>
    <s v="PRESUPUESTO"/>
    <n v="900"/>
    <n v="81.36"/>
    <n v="73224"/>
  </r>
  <r>
    <n v="1444"/>
    <n v="28"/>
    <x v="6"/>
    <n v="33"/>
    <s v="CERVECERIA CUAUHTEMOC MOCTEZUMA SA DE CV"/>
    <s v="MP-0246"/>
    <s v="TERMAMYL SC 4X   PORRON 25 KG"/>
    <x v="0"/>
    <x v="0"/>
    <n v="12.73"/>
    <s v="PRESUPUESTO"/>
    <n v="350"/>
    <n v="12.73"/>
    <n v="4455.5"/>
  </r>
  <r>
    <n v="1445"/>
    <n v="29"/>
    <x v="6"/>
    <n v="337"/>
    <s v="CERVECERIA CUAUHTEMOC MOCTEZUMA SA DE CV"/>
    <s v="MP-0044"/>
    <s v="ULTRAFLO MAX CONTENEDOR"/>
    <x v="0"/>
    <x v="0"/>
    <n v="26.54"/>
    <s v="PRESUPUESTO"/>
    <n v="1000"/>
    <n v="26.54"/>
    <n v="26540"/>
  </r>
  <r>
    <n v="1446"/>
    <n v="30"/>
    <x v="6"/>
    <n v="337"/>
    <s v="CERVECERIA CUAUHTEMOC MOCTEZUMA SA DE CV"/>
    <s v="MP-0316"/>
    <s v="ATTENUZYME PRIME CONTENEDOR"/>
    <x v="0"/>
    <x v="0"/>
    <n v="25.75"/>
    <s v="PRESUPUESTO"/>
    <n v="3300"/>
    <n v="25.75"/>
    <n v="84975"/>
  </r>
  <r>
    <n v="1447"/>
    <n v="31"/>
    <x v="6"/>
    <n v="337"/>
    <s v="CERVECERIA CUAUHTEMOC MOCTEZUMA SA DE CV"/>
    <n v="169"/>
    <s v="CEREMIX PLUS MG"/>
    <x v="0"/>
    <x v="0"/>
    <n v="16.899999999999999"/>
    <s v="PRESUPUESTO"/>
    <n v="750"/>
    <n v="16.899999999999999"/>
    <n v="12674.999999999998"/>
  </r>
  <r>
    <n v="1448"/>
    <n v="32"/>
    <x v="6"/>
    <n v="337"/>
    <s v="CERVECERIA CUAUHTEMOC MOCTEZUMA SA DE CV"/>
    <s v="CON-0343"/>
    <s v="TERMAMYL SC DS  CONTENEDOR 1200 KG"/>
    <x v="0"/>
    <x v="0"/>
    <n v="12.98"/>
    <s v="PRESUPUESTO"/>
    <n v="0"/>
    <n v="0"/>
    <n v="0"/>
  </r>
  <r>
    <n v="1449"/>
    <n v="33"/>
    <x v="6"/>
    <n v="342"/>
    <s v="RED STRIPE"/>
    <s v="MP-0184"/>
    <s v="MATUREX PRO "/>
    <x v="0"/>
    <x v="0"/>
    <n v="81.36"/>
    <s v="PRESUPUESTO"/>
    <n v="0"/>
    <n v="0"/>
    <n v="0"/>
  </r>
  <r>
    <n v="1450"/>
    <n v="34"/>
    <x v="6"/>
    <n v="393"/>
    <s v="CERVECERIA CUAUHTEMOC MOCTEZUMA SA DE CV"/>
    <s v="MP-0268"/>
    <s v="ULTRAFLO PRIME"/>
    <x v="0"/>
    <x v="0"/>
    <n v="28.78"/>
    <s v="PRESUPUESTO"/>
    <n v="1100"/>
    <n v="28.78"/>
    <n v="31658"/>
  </r>
  <r>
    <n v="1451"/>
    <n v="35"/>
    <x v="6"/>
    <n v="436"/>
    <s v="CERVECERIA PANAMA, S.A."/>
    <s v="MP-0184"/>
    <s v="MATUREX PRO "/>
    <x v="0"/>
    <x v="0"/>
    <n v="81.36"/>
    <s v="PRESUPUESTO"/>
    <n v="40"/>
    <n v="81.36"/>
    <n v="3254.4"/>
  </r>
  <r>
    <n v="1452"/>
    <n v="36"/>
    <x v="6"/>
    <n v="500"/>
    <s v="HEINEKEN PERU SAC"/>
    <s v="POR-0352"/>
    <s v="ULTRAFLO MAX"/>
    <x v="0"/>
    <x v="0"/>
    <n v="26.54"/>
    <s v="PRESUPUESTO"/>
    <n v="0"/>
    <n v="0"/>
    <n v="0"/>
  </r>
  <r>
    <n v="1453"/>
    <n v="37"/>
    <x v="6"/>
    <n v="500"/>
    <s v="HEINEKEN PERU SAC"/>
    <s v="MP-0066"/>
    <s v="ATTENUZYME PRO"/>
    <x v="0"/>
    <x v="0"/>
    <n v="13.6"/>
    <s v="PRESUPUESTO"/>
    <n v="0"/>
    <n v="0"/>
    <n v="0"/>
  </r>
  <r>
    <n v="1454"/>
    <n v="38"/>
    <x v="6"/>
    <n v="500"/>
    <s v="HEINEKEN PERU SAC"/>
    <s v="MP-0246"/>
    <s v="TERMAMYL SC 4X   PORRON 25 KG"/>
    <x v="0"/>
    <x v="0"/>
    <n v="12.73"/>
    <s v="PRESUPUESTO"/>
    <n v="0"/>
    <n v="0"/>
    <n v="0"/>
  </r>
  <r>
    <n v="1455"/>
    <n v="39"/>
    <x v="6"/>
    <n v="392"/>
    <s v="CI CERVEZA GmbH."/>
    <s v="CON-0066"/>
    <s v="ATTENUZYME PRO"/>
    <x v="0"/>
    <x v="0"/>
    <n v="18.32"/>
    <s v="PRESUPUESTO"/>
    <n v="0"/>
    <n v="0"/>
    <n v="0"/>
  </r>
  <r>
    <n v="1456"/>
    <n v="40"/>
    <x v="6"/>
    <n v="392"/>
    <s v="CI CERVEZA GmbH."/>
    <s v="CON-0343"/>
    <s v="TERMAMYL SC DS/CONTENEDOR"/>
    <x v="0"/>
    <x v="0"/>
    <n v="18.3"/>
    <s v="PRESUPUESTO"/>
    <n v="0"/>
    <n v="0"/>
    <n v="0"/>
  </r>
  <r>
    <n v="1457"/>
    <n v="41"/>
    <x v="6"/>
    <n v="392"/>
    <s v="CI CERVEZA GmbH."/>
    <s v="MP-0044"/>
    <s v="ULTRAFLO MAX/CONTENEDOR"/>
    <x v="0"/>
    <x v="0"/>
    <n v="30.64"/>
    <s v="PRESUPUESTO"/>
    <n v="0"/>
    <n v="0"/>
    <n v="0"/>
  </r>
  <r>
    <n v="1458"/>
    <n v="42"/>
    <x v="6"/>
    <n v="392"/>
    <s v="CI CERVEZA GmbH."/>
    <s v="POR-0343"/>
    <s v="TERMAMYL SC DS     PORRON 30 KG"/>
    <x v="0"/>
    <x v="0"/>
    <n v="18.3"/>
    <s v="PRESUPUESTO"/>
    <n v="0"/>
    <n v="0"/>
    <n v="0"/>
  </r>
  <r>
    <n v="1459"/>
    <n v="43"/>
    <x v="6"/>
    <n v="392"/>
    <s v="CI CERVEZA GmbH."/>
    <s v="POR-0352"/>
    <s v="ULTRAFLO MAX"/>
    <x v="0"/>
    <x v="0"/>
    <n v="30.64"/>
    <s v="PRESUPUESTO"/>
    <n v="0"/>
    <n v="0"/>
    <n v="0"/>
  </r>
  <r>
    <n v="1460"/>
    <n v="44"/>
    <x v="6"/>
    <n v="232"/>
    <s v="BANKS (BARBADOS) BREWERIES LTD"/>
    <n v="169"/>
    <s v="CEREMIX PLUS MG"/>
    <x v="0"/>
    <x v="0"/>
    <n v="19.149999999999999"/>
    <s v="PRESUPUESTO"/>
    <n v="0"/>
    <n v="0"/>
    <n v="0"/>
  </r>
  <r>
    <n v="1461"/>
    <n v="45"/>
    <x v="6"/>
    <n v="232"/>
    <s v="BANKS (BARBADOS) BREWERIES LTD"/>
    <s v="MP-0184"/>
    <s v="MATUREX PRO "/>
    <x v="0"/>
    <x v="0"/>
    <n v="210"/>
    <s v="PRESUPUESTO"/>
    <n v="0"/>
    <n v="0"/>
    <n v="0"/>
  </r>
  <r>
    <n v="1462"/>
    <n v="46"/>
    <x v="6"/>
    <n v="238"/>
    <s v="ANSA MCAL TRADING, INC."/>
    <s v="MP-0066"/>
    <s v="ATTENUZYME PRO"/>
    <x v="0"/>
    <x v="0"/>
    <n v="32.520000000000003"/>
    <s v="PRESUPUESTO"/>
    <n v="0"/>
    <n v="0"/>
    <n v="0"/>
  </r>
  <r>
    <n v="1463"/>
    <n v="47"/>
    <x v="6"/>
    <n v="238"/>
    <s v="ANSA MCAL TRADING, INC."/>
    <s v="POR-0352"/>
    <s v="ULTRAFLO MAX"/>
    <x v="0"/>
    <x v="0"/>
    <n v="32.4"/>
    <s v="PRESUPUESTO"/>
    <n v="0"/>
    <n v="0"/>
    <n v="0"/>
  </r>
  <r>
    <n v="1464"/>
    <n v="48"/>
    <x v="6"/>
    <n v="495"/>
    <s v="CERVECERÍA CUBANA"/>
    <s v="POR-0352"/>
    <s v="ULTRAFLO MAX"/>
    <x v="0"/>
    <x v="0"/>
    <n v="32.450000000000003"/>
    <s v="PRESUPUESTO"/>
    <n v="0"/>
    <n v="0"/>
    <n v="0"/>
  </r>
  <r>
    <n v="1465"/>
    <n v="49"/>
    <x v="6"/>
    <n v="429"/>
    <s v="CERVECERIA PRIMUS"/>
    <n v="169"/>
    <s v="CEREMIX PLUS MG"/>
    <x v="0"/>
    <x v="0"/>
    <n v="16.899999999999999"/>
    <s v="PRESUPUESTO"/>
    <n v="0"/>
    <n v="0"/>
    <n v="0"/>
  </r>
  <r>
    <n v="1466"/>
    <n v="50"/>
    <x v="6"/>
    <n v="429"/>
    <s v="CERVECERIA PRIMUS"/>
    <s v="POR-0352"/>
    <s v="ULTRAFLO MAX"/>
    <x v="0"/>
    <x v="0"/>
    <n v="26.54"/>
    <s v="PRESUPUESTO"/>
    <n v="0"/>
    <n v="0"/>
    <n v="0"/>
  </r>
  <r>
    <n v="1467"/>
    <n v="51"/>
    <x v="6"/>
    <n v="429"/>
    <s v="CERVECERIA PRIMUS"/>
    <s v="MP-0184"/>
    <s v="MATUREX PRO "/>
    <x v="0"/>
    <x v="0"/>
    <n v="81.36"/>
    <s v="PRESUPUESTO"/>
    <n v="0"/>
    <n v="0"/>
    <n v="0"/>
  </r>
  <r>
    <n v="1468"/>
    <n v="52"/>
    <x v="6"/>
    <n v="429"/>
    <s v="CERVECERIA PRIMUS"/>
    <s v="MP-0305"/>
    <s v="POLYCLAR BREWBRITE"/>
    <x v="0"/>
    <x v="0"/>
    <n v="68"/>
    <s v="PRESUPUESTO"/>
    <n v="24.95"/>
    <n v="68"/>
    <n v="1696.6"/>
  </r>
  <r>
    <n v="1469"/>
    <n v="53"/>
    <x v="6"/>
    <n v="523"/>
    <s v="COMPAÑIA CERVECERA HERCULES"/>
    <s v="RE-0045"/>
    <s v="BIOFLOW MAX"/>
    <x v="0"/>
    <x v="0"/>
    <n v="42"/>
    <s v="PRESUPUESTO"/>
    <n v="25"/>
    <n v="42"/>
    <n v="1050"/>
  </r>
  <r>
    <n v="1470"/>
    <n v="54"/>
    <x v="6"/>
    <n v="523"/>
    <s v="COMPAÑIA CERVECERA HERCULES"/>
    <s v="PT-0204"/>
    <s v="AMYL LIGHT PRO"/>
    <x v="0"/>
    <x v="0"/>
    <n v="19.5"/>
    <s v="PRESUPUESTO"/>
    <n v="0"/>
    <n v="0"/>
    <n v="0"/>
  </r>
  <r>
    <n v="1471"/>
    <n v="55"/>
    <x v="6"/>
    <n v="523"/>
    <s v="COMPAÑIA CERVECERA HERCULES"/>
    <s v="MP-0318"/>
    <s v="TETRALONE PG (1 KG)"/>
    <x v="0"/>
    <x v="0"/>
    <n v="263"/>
    <s v="PRESUPUESTO"/>
    <n v="3"/>
    <n v="263"/>
    <n v="789"/>
  </r>
  <r>
    <n v="1472"/>
    <n v="56"/>
    <x v="6"/>
    <n v="413"/>
    <s v="MALTAS E INSUMOS CERVECEROS"/>
    <s v="PT-0204"/>
    <s v="AMYL LIGHT PRO"/>
    <x v="0"/>
    <x v="0"/>
    <n v="23.48"/>
    <s v="PRESUPUESTO"/>
    <n v="0"/>
    <n v="0"/>
    <n v="0"/>
  </r>
  <r>
    <n v="1473"/>
    <n v="57"/>
    <x v="6"/>
    <n v="128"/>
    <s v="PRODUCTOS CURTIENTES SA DE CV"/>
    <s v="PT-0019"/>
    <s v="ENZIMA PCLIN"/>
    <x v="1"/>
    <x v="0"/>
    <n v="14.83"/>
    <s v="PRESUPUESTO"/>
    <n v="0"/>
    <n v="0"/>
    <n v="0"/>
  </r>
  <r>
    <n v="1474"/>
    <n v="58"/>
    <x v="6"/>
    <n v="128"/>
    <s v="PRODUCTOS CURTIENTES SA DE CV"/>
    <s v="PT-0018"/>
    <s v="BIOTEC LC-500"/>
    <x v="1"/>
    <x v="0"/>
    <n v="5.54"/>
    <s v="PRESUPUESTO"/>
    <n v="0"/>
    <n v="0"/>
    <n v="0"/>
  </r>
  <r>
    <n v="1475"/>
    <n v="59"/>
    <x v="6"/>
    <n v="128"/>
    <s v="PRODUCTOS CURTIENTES SA DE CV"/>
    <n v="128"/>
    <s v="BIOTEC WET"/>
    <x v="1"/>
    <x v="0"/>
    <n v="2.92"/>
    <s v="PRESUPUESTO"/>
    <n v="0"/>
    <n v="0"/>
    <n v="0"/>
  </r>
  <r>
    <n v="1476"/>
    <n v="60"/>
    <x v="6"/>
    <n v="128"/>
    <s v="PRODUCTOS CURTIENTES SA DE CV"/>
    <s v="PT-0022"/>
    <s v="ENZIMA PCA1"/>
    <x v="1"/>
    <x v="0"/>
    <n v="15.19"/>
    <s v="PRESUPUESTO"/>
    <n v="0"/>
    <n v="0"/>
    <n v="0"/>
  </r>
  <r>
    <n v="1477"/>
    <n v="61"/>
    <x v="6"/>
    <n v="144"/>
    <s v="SUELAS WYNY SA DE CV"/>
    <n v="128"/>
    <s v="BIOTEC WET"/>
    <x v="1"/>
    <x v="0"/>
    <n v="2.59"/>
    <s v="PRESUPUESTO"/>
    <n v="3000"/>
    <n v="2.59"/>
    <n v="7770"/>
  </r>
  <r>
    <n v="1478"/>
    <n v="62"/>
    <x v="6"/>
    <n v="184"/>
    <s v="CUEROMEX WET BLUE SA DE CV"/>
    <n v="115"/>
    <s v="BIOTEC KL 25"/>
    <x v="1"/>
    <x v="0"/>
    <n v="16.829999999999998"/>
    <s v="PRESUPUESTO"/>
    <n v="400"/>
    <n v="16.829999999999998"/>
    <n v="6731.9999999999991"/>
  </r>
  <r>
    <n v="1479"/>
    <n v="63"/>
    <x v="6"/>
    <n v="184"/>
    <s v="CUEROMEX WET BLUE SA DE CV"/>
    <n v="115"/>
    <s v="BIOTEC BAT W"/>
    <x v="1"/>
    <x v="0"/>
    <n v="1.49"/>
    <s v="PRESUPUESTO"/>
    <n v="175"/>
    <n v="1.49"/>
    <n v="260.75"/>
  </r>
  <r>
    <n v="1480"/>
    <n v="64"/>
    <x v="6"/>
    <n v="193"/>
    <s v="CURFIMEX SA DE CV"/>
    <n v="126"/>
    <s v="BIOTEC RG002"/>
    <x v="1"/>
    <x v="0"/>
    <n v="36.049999999999997"/>
    <s v="PRESUPUESTO"/>
    <n v="0"/>
    <n v="0"/>
    <n v="0"/>
  </r>
  <r>
    <n v="1481"/>
    <n v="65"/>
    <x v="6"/>
    <n v="202"/>
    <s v="CURTIDOS TREVIÑO SA DE CV"/>
    <s v="MP-0013"/>
    <s v="NOVOBATE WB"/>
    <x v="1"/>
    <x v="0"/>
    <n v="71.58"/>
    <s v="PRESUPUESTO"/>
    <n v="0"/>
    <n v="0"/>
    <n v="0"/>
  </r>
  <r>
    <n v="1482"/>
    <n v="66"/>
    <x v="6"/>
    <n v="165"/>
    <s v="EL PEQUEÑO CURTIDOR DE LEÓN"/>
    <s v="PT-0056"/>
    <s v="BIOTEC AMIL S"/>
    <x v="1"/>
    <x v="0"/>
    <n v="4.1500000000000004"/>
    <s v="PRESUPUESTO"/>
    <n v="0"/>
    <n v="0"/>
    <n v="0"/>
  </r>
  <r>
    <n v="1483"/>
    <n v="67"/>
    <x v="6"/>
    <n v="420"/>
    <s v="PIELES SANTORO, S.A. DE C.V."/>
    <n v="115"/>
    <s v="BIOTEC PL"/>
    <x v="1"/>
    <x v="0"/>
    <n v="3.08"/>
    <s v="PRESUPUESTO"/>
    <n v="0"/>
    <n v="0"/>
    <n v="0"/>
  </r>
  <r>
    <n v="1484"/>
    <n v="68"/>
    <x v="6"/>
    <n v="420"/>
    <s v="PIELES SANTORO, S.A. DE C.V."/>
    <s v="PT-0211"/>
    <s v="BIOTEC BAC MF"/>
    <x v="1"/>
    <x v="0"/>
    <n v="1.55"/>
    <s v="PRESUPUESTO"/>
    <n v="0"/>
    <n v="0"/>
    <n v="0"/>
  </r>
  <r>
    <n v="1485"/>
    <n v="69"/>
    <x v="6"/>
    <n v="389"/>
    <s v="QUÍMICOS QURTEC"/>
    <s v="PT-0258"/>
    <s v="BIOSYN DP"/>
    <x v="1"/>
    <x v="0"/>
    <n v="2.78"/>
    <s v="PRESUPUESTO"/>
    <n v="0"/>
    <n v="0"/>
    <n v="0"/>
  </r>
  <r>
    <n v="1486"/>
    <n v="70"/>
    <x v="6"/>
    <n v="16"/>
    <s v="AZTECA MILLING, LP"/>
    <n v="138"/>
    <s v="BIOZYME GMA PLUS"/>
    <x v="2"/>
    <x v="0"/>
    <n v="4.18"/>
    <s v="PRESUPUESTO"/>
    <n v="1000"/>
    <n v="4.18"/>
    <n v="4180"/>
  </r>
  <r>
    <n v="1487"/>
    <n v="71"/>
    <x v="6"/>
    <n v="112"/>
    <s v="MOLINOS AZTECA DE VERACRUZ"/>
    <s v="RE-0002"/>
    <s v="NS27047"/>
    <x v="2"/>
    <x v="0"/>
    <n v="173.1"/>
    <s v="PRESUPUESTO"/>
    <n v="20"/>
    <n v="173.1"/>
    <n v="3462"/>
  </r>
  <r>
    <n v="1488"/>
    <n v="72"/>
    <x v="6"/>
    <n v="113"/>
    <s v="MOLINOS AZTECA DE CHALCO SA DE CV"/>
    <s v="RE-0002"/>
    <s v="NS27047"/>
    <x v="2"/>
    <x v="0"/>
    <n v="173.1"/>
    <s v="PRESUPUESTO"/>
    <n v="0"/>
    <n v="0"/>
    <n v="0"/>
  </r>
  <r>
    <n v="1489"/>
    <n v="73"/>
    <x v="6"/>
    <n v="100"/>
    <s v="MANUFACTURAS KALTEX SA DE CV"/>
    <s v="0056"/>
    <s v="BIOLITE CONC"/>
    <x v="3"/>
    <x v="0"/>
    <n v="21.65"/>
    <s v="PRESUPUESTO"/>
    <n v="240"/>
    <n v="21.65"/>
    <n v="5196"/>
  </r>
  <r>
    <n v="1490"/>
    <n v="74"/>
    <x v="6"/>
    <n v="100"/>
    <s v="MANUFACTURAS KALTEX SA DE CV"/>
    <s v="0079"/>
    <s v="BIOSTONE 350 HBA"/>
    <x v="3"/>
    <x v="0"/>
    <n v="4.0199999999999996"/>
    <s v="PRESUPUESTO"/>
    <n v="40"/>
    <n v="4.0199999999999996"/>
    <n v="160.79999999999998"/>
  </r>
  <r>
    <n v="1491"/>
    <n v="75"/>
    <x v="6"/>
    <n v="53"/>
    <s v="DINCO DEL NORTE SA DE CV"/>
    <s v="MP-0227"/>
    <s v="BIOREMOVE FOG BOOST"/>
    <x v="4"/>
    <x v="0"/>
    <n v="263.17"/>
    <s v="PRESUPUESTO"/>
    <n v="0"/>
    <n v="0"/>
    <n v="0"/>
  </r>
  <r>
    <n v="1492"/>
    <n v="76"/>
    <x v="6"/>
    <n v="53"/>
    <s v="DINCO DEL NORTE SA DE CV"/>
    <s v="MP-0226"/>
    <s v="BIOREMOVE COD"/>
    <x v="4"/>
    <x v="0"/>
    <n v="444.45"/>
    <s v="PRESUPUESTO"/>
    <n v="0"/>
    <n v="0"/>
    <n v="0"/>
  </r>
  <r>
    <n v="1493"/>
    <n v="77"/>
    <x v="6"/>
    <n v="53"/>
    <s v="DINCO DEL NORTE SA DE CV"/>
    <s v="MP-0190"/>
    <s v="ODOR CAP 5115"/>
    <x v="4"/>
    <x v="0"/>
    <n v="146.26"/>
    <s v="PRESUPUESTO"/>
    <n v="0"/>
    <n v="0"/>
    <n v="0"/>
  </r>
  <r>
    <n v="1494"/>
    <n v="78"/>
    <x v="6"/>
    <n v="53"/>
    <s v="DINCO DEL NORTE SA DE CV"/>
    <s v="MP-0188 LT"/>
    <s v="BACT CONCENTRATE 2000"/>
    <x v="4"/>
    <x v="0"/>
    <n v="857.48"/>
    <s v="PRESUPUESTO"/>
    <n v="0"/>
    <n v="0"/>
    <n v="0"/>
  </r>
  <r>
    <n v="1495"/>
    <n v="79"/>
    <x v="6"/>
    <n v="527"/>
    <s v="PICSA DE MEXICO INTERNACIONAL"/>
    <n v="17"/>
    <s v="AMILSOFT 1500"/>
    <x v="5"/>
    <x v="0"/>
    <n v="78"/>
    <s v="PRESUPUESTO"/>
    <n v="0"/>
    <n v="0"/>
    <n v="0"/>
  </r>
  <r>
    <n v="1496"/>
    <n v="80"/>
    <x v="6"/>
    <n v="28"/>
    <s v="CERVECERIA CUAUHTEMOC MOCTEZUMA SA DE CV"/>
    <n v="0"/>
    <s v="LUMISTA GOLD PR"/>
    <x v="0"/>
    <x v="0"/>
    <n v="38.56"/>
    <s v="PROSPECTO"/>
    <n v="0"/>
    <n v="0"/>
    <n v="0"/>
  </r>
  <r>
    <n v="1497"/>
    <n v="81"/>
    <x v="6"/>
    <n v="28"/>
    <s v="CERVECERIA CUAUHTEMOC MOCTEZUMA SA DE CV"/>
    <n v="0"/>
    <s v="LUMISTA GOLD PR"/>
    <x v="0"/>
    <x v="0"/>
    <n v="38.56"/>
    <s v="PROSPECTO"/>
    <n v="600"/>
    <n v="38.56"/>
    <n v="23136"/>
  </r>
  <r>
    <n v="1498"/>
    <n v="82"/>
    <x v="6"/>
    <n v="31"/>
    <s v="CERVECERIA CUAUHTEMOC MOCTEZUMA SA DE CV"/>
    <n v="0"/>
    <s v="LUMISTA GOLD PR"/>
    <x v="0"/>
    <x v="0"/>
    <n v="38.56"/>
    <s v="PROSPECTO"/>
    <n v="0"/>
    <n v="0"/>
    <n v="0"/>
  </r>
  <r>
    <n v="1499"/>
    <n v="83"/>
    <x v="6"/>
    <n v="33"/>
    <s v="CERVECERIA CUAUHTEMOC MOCTEZUMA SA DE CV"/>
    <n v="0"/>
    <s v="LUMISTA GOLD PR"/>
    <x v="0"/>
    <x v="0"/>
    <n v="38.56"/>
    <s v="PROSPECTO"/>
    <n v="450"/>
    <n v="38.56"/>
    <n v="17352"/>
  </r>
  <r>
    <n v="1500"/>
    <n v="84"/>
    <x v="6"/>
    <n v="33"/>
    <s v="CERVECERIA CUAUHTEMOC MOCTEZUMA SA DE CV"/>
    <n v="0"/>
    <s v="LUMISTA GOLD PR"/>
    <x v="0"/>
    <x v="0"/>
    <n v="38.56"/>
    <s v="PROSPECTO"/>
    <n v="1000"/>
    <n v="38.56"/>
    <n v="38560"/>
  </r>
  <r>
    <n v="1501"/>
    <n v="85"/>
    <x v="6"/>
    <n v="393"/>
    <s v="CERVECERIA CUAUHTEMOC MOCTEZUMA SA DE CV"/>
    <n v="0"/>
    <s v="F6"/>
    <x v="0"/>
    <x v="0"/>
    <n v="28"/>
    <s v="PROSPECTO"/>
    <n v="1000"/>
    <n v="28"/>
    <n v="28000"/>
  </r>
  <r>
    <n v="1502"/>
    <n v="86"/>
    <x v="6"/>
    <n v="436"/>
    <s v="CERVECERIA PANAMA, S.A."/>
    <n v="0"/>
    <s v="LUMISTA GOLD PR"/>
    <x v="0"/>
    <x v="0"/>
    <n v="38.56"/>
    <s v="PROSPECTO"/>
    <n v="60"/>
    <n v="38.560000000000009"/>
    <n v="2313.6000000000004"/>
  </r>
  <r>
    <n v="1503"/>
    <n v="87"/>
    <x v="6"/>
    <n v="392"/>
    <s v="CI CERVEZA GmbH."/>
    <n v="0"/>
    <s v="LUMISTA GOLD PR"/>
    <x v="0"/>
    <x v="0"/>
    <n v="55.85"/>
    <s v="PROSPECTO"/>
    <n v="0"/>
    <n v="0"/>
    <n v="0"/>
  </r>
  <r>
    <n v="1504"/>
    <n v="88"/>
    <x v="6"/>
    <n v="0"/>
    <s v="MALT EUROPE"/>
    <n v="0"/>
    <s v="BIOFLOW MAX"/>
    <x v="0"/>
    <x v="0"/>
    <n v="30"/>
    <s v="PROSPECTO"/>
    <n v="200"/>
    <n v="30"/>
    <n v="6000"/>
  </r>
  <r>
    <n v="1505"/>
    <n v="89"/>
    <x v="6"/>
    <n v="0"/>
    <s v="KALSEC"/>
    <n v="0"/>
    <s v="POR DEFINIR"/>
    <x v="0"/>
    <x v="0"/>
    <n v="88.3"/>
    <s v="PROSPECTO"/>
    <n v="0"/>
    <n v="0"/>
    <n v="0"/>
  </r>
  <r>
    <n v="1506"/>
    <n v="90"/>
    <x v="6"/>
    <n v="393"/>
    <s v="CERVECERIA CUAUHTEMOC MOCTEZUMA SA DE CV"/>
    <s v="MP-0226"/>
    <s v="BIOREMOVE COD"/>
    <x v="4"/>
    <x v="0"/>
    <n v="444.45"/>
    <s v="PROSPECTO"/>
    <n v="3"/>
    <n v="444.45"/>
    <n v="1333.35"/>
  </r>
  <r>
    <n v="1507"/>
    <n v="91"/>
    <x v="6"/>
    <n v="0"/>
    <s v="CERVECERIA CUAUHTEMOC MOCTEZUMA SA DE CV"/>
    <s v="MP-0226"/>
    <s v="BIOREMOVE COD"/>
    <x v="4"/>
    <x v="0"/>
    <n v="444.45"/>
    <s v="PROSPECTO"/>
    <n v="6"/>
    <n v="444.45"/>
    <n v="2666.7"/>
  </r>
  <r>
    <n v="1508"/>
    <n v="92"/>
    <x v="6"/>
    <n v="0"/>
    <s v="MOLINOS AZTECA"/>
    <s v="MP-0226"/>
    <s v="BIOREMOVE COD"/>
    <x v="4"/>
    <x v="0"/>
    <n v="444.1"/>
    <s v="PROSPECTO"/>
    <n v="2"/>
    <n v="444.1"/>
    <n v="888.2"/>
  </r>
  <r>
    <n v="1509"/>
    <n v="93"/>
    <x v="6"/>
    <n v="0"/>
    <s v="MOLINOS AZTECA"/>
    <n v="0"/>
    <s v="BGMAX 3000"/>
    <x v="4"/>
    <x v="0"/>
    <n v="654"/>
    <s v="PROSPECTO"/>
    <n v="3"/>
    <n v="654"/>
    <n v="1962"/>
  </r>
  <r>
    <n v="1510"/>
    <n v="94"/>
    <x v="6"/>
    <n v="0"/>
    <s v="MOLINOS AZTECA"/>
    <n v="0"/>
    <s v="BIOREMOVE FOG BOOST"/>
    <x v="4"/>
    <x v="0"/>
    <n v="390"/>
    <s v="PROSPECTO"/>
    <n v="2"/>
    <n v="390"/>
    <n v="780"/>
  </r>
  <r>
    <n v="1511"/>
    <n v="95"/>
    <x v="6"/>
    <n v="0"/>
    <s v="MOLINOS AZTECA"/>
    <n v="0"/>
    <s v="BIOQUICK 5140"/>
    <x v="4"/>
    <x v="0"/>
    <n v="250"/>
    <s v="PROSPECTO"/>
    <n v="2"/>
    <n v="250"/>
    <n v="500"/>
  </r>
  <r>
    <n v="1512"/>
    <n v="96"/>
    <x v="6"/>
    <n v="144"/>
    <s v="SUELAS WYNY SA DE CV"/>
    <n v="122"/>
    <s v="BIOTEC PL"/>
    <x v="1"/>
    <x v="0"/>
    <n v="2.85"/>
    <s v="PROSPECTO"/>
    <n v="200"/>
    <n v="2.85"/>
    <n v="570"/>
  </r>
  <r>
    <n v="1513"/>
    <n v="97"/>
    <x v="6"/>
    <n v="389"/>
    <s v="QUÍMICOS VEMONT"/>
    <s v="PT-0210"/>
    <s v="BIOTEC RB PLUS"/>
    <x v="1"/>
    <x v="0"/>
    <n v="38.880000000000003"/>
    <s v="PROSPECTO"/>
    <n v="0"/>
    <n v="0"/>
    <n v="0"/>
  </r>
  <r>
    <n v="1514"/>
    <n v="98"/>
    <x v="6"/>
    <n v="0"/>
    <s v="QUÍMICA SCHNEIDER"/>
    <n v="0"/>
    <s v="BIOPROT AL 2.4L"/>
    <x v="1"/>
    <x v="0"/>
    <n v="24"/>
    <s v="PROSPECTO"/>
    <n v="100"/>
    <n v="24"/>
    <n v="2400"/>
  </r>
  <r>
    <n v="1515"/>
    <n v="99"/>
    <x v="6"/>
    <n v="527"/>
    <s v="PICSA DE MEXICO INTERNACIONAL"/>
    <n v="0"/>
    <s v="BIOHEMIZYME PANZ"/>
    <x v="5"/>
    <x v="0"/>
    <n v="60"/>
    <s v="PROSPECTO"/>
    <n v="0"/>
    <n v="0"/>
    <n v="0"/>
  </r>
  <r>
    <n v="1516"/>
    <n v="100"/>
    <x v="6"/>
    <n v="14"/>
    <s v="DISTRIBUIDORA TEXTIL ARTTEX"/>
    <n v="163"/>
    <s v="CELLUSOFT CR"/>
    <x v="3"/>
    <x v="1"/>
    <n v="5.68"/>
    <s v="PRESUPUESTO"/>
    <n v="0"/>
    <n v="0"/>
    <n v="0"/>
  </r>
  <r>
    <n v="1517"/>
    <n v="101"/>
    <x v="6"/>
    <n v="14"/>
    <s v="DISTRIBUIDORA TEXTIL ARTTEX"/>
    <s v="PT-0212"/>
    <s v="TERMINOX ULTRA 50 L"/>
    <x v="3"/>
    <x v="1"/>
    <n v="7.75"/>
    <s v="PRESUPUESTO"/>
    <n v="200"/>
    <n v="7.75"/>
    <n v="1550"/>
  </r>
  <r>
    <n v="1518"/>
    <n v="102"/>
    <x v="6"/>
    <n v="490"/>
    <s v="INDUSTRIA QUIMICA PQT"/>
    <n v="163"/>
    <s v="CELLUSOFT CR"/>
    <x v="3"/>
    <x v="1"/>
    <n v="6.36"/>
    <s v="PRESUPUESTO"/>
    <n v="0"/>
    <n v="0"/>
    <n v="0"/>
  </r>
  <r>
    <n v="1519"/>
    <n v="103"/>
    <x v="6"/>
    <n v="490"/>
    <s v="INDUSTRIA QUIMICA PQT"/>
    <s v="PT-0146"/>
    <s v="BIOSTONE COLD C100"/>
    <x v="3"/>
    <x v="1"/>
    <n v="5.8"/>
    <s v="PRESUPUESTO"/>
    <n v="200"/>
    <n v="5.8"/>
    <n v="1160"/>
  </r>
  <r>
    <n v="1520"/>
    <n v="104"/>
    <x v="6"/>
    <n v="179"/>
    <s v="TBG APPAREL "/>
    <s v="PT-0208"/>
    <s v="BIOLAC BASE 100"/>
    <x v="3"/>
    <x v="1"/>
    <n v="28.1"/>
    <s v="PRESUPUESTO"/>
    <n v="150"/>
    <n v="28.1"/>
    <n v="4215"/>
  </r>
  <r>
    <n v="1521"/>
    <n v="105"/>
    <x v="6"/>
    <n v="179"/>
    <s v="TBG APPAREL "/>
    <s v="PT-0262"/>
    <s v="LESS STONE MAX"/>
    <x v="3"/>
    <x v="1"/>
    <n v="14.9"/>
    <s v="PRESUPUESTO"/>
    <n v="50"/>
    <n v="14.9"/>
    <n v="745"/>
  </r>
  <r>
    <n v="1522"/>
    <n v="106"/>
    <x v="6"/>
    <n v="378"/>
    <s v="STONE LAV"/>
    <s v="PT-0264"/>
    <s v="BIOSTONE N100"/>
    <x v="3"/>
    <x v="1"/>
    <n v="5.3"/>
    <s v="PRESUPUESTO"/>
    <n v="300"/>
    <n v="5.3"/>
    <n v="1590"/>
  </r>
  <r>
    <n v="1523"/>
    <n v="107"/>
    <x v="6"/>
    <n v="378"/>
    <s v="STONE LAV"/>
    <s v="PT-0079"/>
    <s v="DENIZYME 868"/>
    <x v="3"/>
    <x v="1"/>
    <n v="21.12"/>
    <s v="PRESUPUESTO"/>
    <n v="120"/>
    <n v="21.12"/>
    <n v="2534.4"/>
  </r>
  <r>
    <n v="1524"/>
    <n v="108"/>
    <x v="6"/>
    <n v="134"/>
    <s v="QUIMICA HERNANDEZ RAMIREZ"/>
    <s v="RE-0031"/>
    <s v="BIOSTONE GRAND"/>
    <x v="3"/>
    <x v="1"/>
    <n v="56.4"/>
    <s v="PRESUPUESTO"/>
    <n v="0"/>
    <n v="0"/>
    <n v="0"/>
  </r>
  <r>
    <n v="1525"/>
    <n v="109"/>
    <x v="6"/>
    <n v="134"/>
    <s v="QUIMICA HERNANDEZ RAMIREZ"/>
    <s v="PT-0148"/>
    <s v="CELLUSOFT CONC LT"/>
    <x v="3"/>
    <x v="1"/>
    <n v="17"/>
    <s v="PRESUPUESTO"/>
    <n v="50"/>
    <n v="17"/>
    <n v="850"/>
  </r>
  <r>
    <n v="1526"/>
    <n v="110"/>
    <x v="6"/>
    <n v="134"/>
    <s v="QUIMICA HERNANDEZ RAMIREZ"/>
    <s v="PT-0261"/>
    <s v="REDUCER OX 1000"/>
    <x v="3"/>
    <x v="1"/>
    <n v="18.5"/>
    <s v="PRESUPUESTO"/>
    <n v="50"/>
    <n v="18.5"/>
    <n v="925"/>
  </r>
  <r>
    <n v="1527"/>
    <n v="111"/>
    <x v="6"/>
    <n v="134"/>
    <s v="QUIMICA HERNANDEZ RAMIREZ "/>
    <s v="PT-0194"/>
    <s v="ALFAZYME ULTRA BIO180"/>
    <x v="3"/>
    <x v="1"/>
    <n v="9.8000000000000007"/>
    <s v="PRESUPUESTO"/>
    <n v="250"/>
    <n v="9.8000000000000007"/>
    <n v="2450"/>
  </r>
  <r>
    <n v="1528"/>
    <n v="112"/>
    <x v="6"/>
    <n v="520"/>
    <s v="MIGUEL SALINAS"/>
    <n v="132"/>
    <s v="BIOTER OX CONC"/>
    <x v="3"/>
    <x v="1"/>
    <n v="7.98"/>
    <s v="PRESUPUESTO"/>
    <n v="50"/>
    <n v="7.98"/>
    <n v="399"/>
  </r>
  <r>
    <n v="1529"/>
    <n v="113"/>
    <x v="6"/>
    <n v="520"/>
    <s v="MIGUEL SALINAS"/>
    <s v="PT-0081"/>
    <s v="AQUAZYME SDL"/>
    <x v="3"/>
    <x v="1"/>
    <n v="2.88"/>
    <s v="PRESUPUESTO"/>
    <n v="50"/>
    <n v="2.88"/>
    <n v="144"/>
  </r>
  <r>
    <n v="1530"/>
    <n v="114"/>
    <x v="6"/>
    <n v="520"/>
    <s v="MIGUEL SALINAS"/>
    <n v="163"/>
    <s v="CELLUSOFT CR"/>
    <x v="3"/>
    <x v="1"/>
    <n v="6.18"/>
    <s v="PRESUPUESTO"/>
    <n v="50"/>
    <n v="6.18"/>
    <n v="309"/>
  </r>
  <r>
    <n v="1531"/>
    <n v="115"/>
    <x v="6"/>
    <n v="516"/>
    <s v="PRODUQUIMICOS"/>
    <s v="PT-0261"/>
    <s v="REDUCER OX1000"/>
    <x v="3"/>
    <x v="1"/>
    <n v="18.850000000000001"/>
    <s v="PRESUPUESTO"/>
    <n v="0"/>
    <n v="0"/>
    <n v="0"/>
  </r>
  <r>
    <n v="1532"/>
    <n v="116"/>
    <x v="6"/>
    <n v="543"/>
    <s v="MAGIC TEXTIL"/>
    <s v="PT-0259"/>
    <s v="BIOSCOUR JET 750"/>
    <x v="3"/>
    <x v="1"/>
    <n v="8.5"/>
    <s v="PRESUPUESTO"/>
    <n v="600"/>
    <n v="8.5"/>
    <n v="5100"/>
  </r>
  <r>
    <n v="1533"/>
    <n v="117"/>
    <x v="6"/>
    <n v="55"/>
    <s v="DISTRIBUIDORA DE TEXTILES AVANTE"/>
    <s v="PT-0279"/>
    <s v="BPOL 100"/>
    <x v="3"/>
    <x v="1"/>
    <n v="5.0999999999999996"/>
    <s v="PRESUPUESTO"/>
    <n v="0"/>
    <n v="0"/>
    <n v="0"/>
  </r>
  <r>
    <n v="1534"/>
    <n v="118"/>
    <x v="6"/>
    <n v="530"/>
    <s v="KKT TEXTILES MEXICO"/>
    <s v="PT-0208"/>
    <s v="BIOLAC BASE 100"/>
    <x v="3"/>
    <x v="1"/>
    <n v="26"/>
    <s v="PRESUPUESTO"/>
    <n v="1000"/>
    <n v="26"/>
    <n v="26000"/>
  </r>
  <r>
    <n v="1535"/>
    <n v="119"/>
    <x v="6"/>
    <n v="489"/>
    <s v="MANUFACTURERA LEE DE MEXICO"/>
    <s v="PT-0262"/>
    <s v="LESS STONE MAX"/>
    <x v="3"/>
    <x v="1"/>
    <n v="12.09"/>
    <s v="PROSPECTO"/>
    <n v="800"/>
    <n v="12.09"/>
    <n v="9672"/>
  </r>
  <r>
    <n v="1536"/>
    <n v="120"/>
    <x v="6"/>
    <n v="532"/>
    <s v="YAZBEK"/>
    <s v="PT-0259"/>
    <s v="BIOSCOUR JET 750"/>
    <x v="3"/>
    <x v="1"/>
    <n v="7.3"/>
    <s v="PROSPECTO"/>
    <n v="3000"/>
    <n v="7.3"/>
    <n v="21900"/>
  </r>
  <r>
    <n v="1537"/>
    <n v="121"/>
    <x v="6"/>
    <n v="14"/>
    <s v="ARTTEX"/>
    <s v="PT-0259"/>
    <s v="BIOSCOUR JET 750"/>
    <x v="3"/>
    <x v="1"/>
    <n v="7.3"/>
    <s v="PROSPECTO"/>
    <n v="500"/>
    <n v="7.3"/>
    <n v="3650"/>
  </r>
  <r>
    <n v="1538"/>
    <n v="122"/>
    <x v="6"/>
    <n v="0"/>
    <s v="KALTEX"/>
    <s v="PT-0208"/>
    <s v="BIOLAC BASE 100"/>
    <x v="3"/>
    <x v="1"/>
    <n v="27"/>
    <s v="PROSPECTO"/>
    <n v="300"/>
    <n v="27"/>
    <n v="8100"/>
  </r>
  <r>
    <n v="1539"/>
    <n v="123"/>
    <x v="6"/>
    <n v="0"/>
    <s v="KALTEX"/>
    <s v="PT-0262"/>
    <s v="LESS STONE MAX"/>
    <x v="3"/>
    <x v="1"/>
    <n v="12.5"/>
    <s v="PROSPECTO"/>
    <n v="400"/>
    <n v="12.5"/>
    <n v="5000"/>
  </r>
  <r>
    <n v="1540"/>
    <n v="124"/>
    <x v="6"/>
    <n v="55"/>
    <s v="MANFACTURERA LEE DE MEXICO"/>
    <s v="MP-0249"/>
    <s v="BIOREMOVE COD SF"/>
    <x v="4"/>
    <x v="1"/>
    <n v="463.5"/>
    <s v="PRESUPUESTO"/>
    <n v="8"/>
    <n v="463.5"/>
    <n v="3708"/>
  </r>
  <r>
    <n v="1541"/>
    <n v="125"/>
    <x v="6"/>
    <n v="409"/>
    <s v="INGENIERO FRANCISCO QUINZAÑOS Y CIA"/>
    <s v="MP-0194"/>
    <s v="DRAIN &amp; TRAP 700"/>
    <x v="4"/>
    <x v="1"/>
    <n v="824"/>
    <s v="PRESUPUESTO"/>
    <n v="1"/>
    <n v="824"/>
    <n v="824"/>
  </r>
  <r>
    <n v="1542"/>
    <n v="126"/>
    <x v="6"/>
    <n v="409"/>
    <s v="INGENIERO FRANCISCO QUINZAÑOS Y CIA"/>
    <s v="MP-0174"/>
    <s v="ODOR CAP 5115"/>
    <x v="4"/>
    <x v="1"/>
    <n v="118.45"/>
    <s v="PRESUPUESTO"/>
    <n v="4"/>
    <n v="118.45"/>
    <n v="473.8"/>
  </r>
  <r>
    <n v="1543"/>
    <n v="127"/>
    <x v="6"/>
    <n v="451"/>
    <s v="MEZCALES CASA ARMANDO "/>
    <s v="MP-0174"/>
    <s v="ODOR CAP 5115"/>
    <x v="4"/>
    <x v="1"/>
    <n v="118.45"/>
    <s v="PRESUPUESTO"/>
    <n v="10"/>
    <n v="118.45"/>
    <n v="1184.5"/>
  </r>
  <r>
    <n v="1544"/>
    <n v="128"/>
    <x v="6"/>
    <n v="411"/>
    <s v="TECNOLOGIA AMBIENTAL Y COMERCIAL"/>
    <s v="MP-0194"/>
    <s v="DRAIN &amp; TRAP 700"/>
    <x v="4"/>
    <x v="1"/>
    <n v="824"/>
    <s v="PRESUPUESTO"/>
    <n v="0"/>
    <n v="0"/>
    <n v="0"/>
  </r>
  <r>
    <n v="1545"/>
    <n v="129"/>
    <x v="6"/>
    <n v="55"/>
    <s v="DISTRIBUIDORA DE TEXTILES AVANTE"/>
    <s v="MP-0226"/>
    <s v="BIOREMOVE COD"/>
    <x v="4"/>
    <x v="1"/>
    <n v="37.5"/>
    <s v="PRESUPUESTO"/>
    <n v="10"/>
    <n v="37.5"/>
    <n v="375"/>
  </r>
  <r>
    <n v="1546"/>
    <n v="130"/>
    <x v="6"/>
    <n v="0"/>
    <s v="NUPLEN"/>
    <s v="MP-0194"/>
    <s v="NUP A (Alcalase)"/>
    <x v="6"/>
    <x v="1"/>
    <n v="25"/>
    <s v="PRESUPUESTO"/>
    <n v="0"/>
    <n v="0"/>
    <n v="0"/>
  </r>
  <r>
    <n v="1547"/>
    <n v="131"/>
    <x v="6"/>
    <n v="451"/>
    <s v="MEZCALES CASA ARMANDO "/>
    <n v="0"/>
    <s v="BIOZYME PROOF A"/>
    <x v="6"/>
    <x v="1"/>
    <n v="120"/>
    <s v="PROSPECTO"/>
    <n v="150"/>
    <n v="120"/>
    <n v="18000"/>
  </r>
  <r>
    <n v="1548"/>
    <n v="132"/>
    <x v="6"/>
    <n v="0"/>
    <s v="GUAJARDO"/>
    <n v="0"/>
    <s v="ARNET 100"/>
    <x v="6"/>
    <x v="1"/>
    <n v="18"/>
    <s v="PROSPECTO"/>
    <n v="500"/>
    <n v="18"/>
    <n v="9000"/>
  </r>
  <r>
    <n v="1549"/>
    <n v="133"/>
    <x v="6"/>
    <n v="0"/>
    <s v="PILGRIMS"/>
    <s v="RE-0044"/>
    <s v="ARNET 100"/>
    <x v="6"/>
    <x v="1"/>
    <n v="18"/>
    <s v="PROSPECTO"/>
    <n v="800"/>
    <n v="18"/>
    <n v="14400"/>
  </r>
  <r>
    <n v="1550"/>
    <n v="134"/>
    <x v="6"/>
    <n v="539"/>
    <s v="PATSA"/>
    <s v="RE-0044"/>
    <s v="ARNET 100"/>
    <x v="6"/>
    <x v="1"/>
    <n v="18"/>
    <s v="PROSPECTO"/>
    <n v="1000"/>
    <n v="18"/>
    <n v="18000"/>
  </r>
  <r>
    <n v="1551"/>
    <n v="135"/>
    <x v="6"/>
    <n v="89"/>
    <s v="KERRY INGREDIENTS DE MEXICO SA DE CV"/>
    <s v="PT-0003"/>
    <s v="BIOALFAZYME 4000"/>
    <x v="5"/>
    <x v="2"/>
    <n v="82.5"/>
    <s v="PRESUPUESTO"/>
    <n v="0"/>
    <n v="0"/>
    <n v="0"/>
  </r>
  <r>
    <n v="1552"/>
    <n v="136"/>
    <x v="6"/>
    <n v="89"/>
    <s v="KERRY INGREDIENTS DE MEXICO SA DE CV"/>
    <s v="RE-0011"/>
    <s v="BIOHEMIZYME PANZ"/>
    <x v="5"/>
    <x v="2"/>
    <n v="62.5"/>
    <s v="PRESUPUESTO"/>
    <n v="0"/>
    <n v="0"/>
    <n v="0"/>
  </r>
  <r>
    <n v="1553"/>
    <n v="137"/>
    <x v="6"/>
    <n v="89"/>
    <s v="KERRY INGREDIENTS DE MEXICO SA DE CV"/>
    <n v="17"/>
    <s v="AMILSOFT 1500"/>
    <x v="5"/>
    <x v="2"/>
    <n v="84.5"/>
    <s v="PRESUPUESTO "/>
    <n v="20"/>
    <n v="84.5"/>
    <n v="1690"/>
  </r>
  <r>
    <n v="1554"/>
    <n v="138"/>
    <x v="6"/>
    <n v="306"/>
    <s v="GRIFFITH FOODS SA DE CV"/>
    <s v="RE-0011"/>
    <s v="BIOHEMIZYME PANZ"/>
    <x v="5"/>
    <x v="2"/>
    <n v="58.5"/>
    <s v="PRESUPUESTO"/>
    <n v="0"/>
    <n v="0"/>
    <n v="0"/>
  </r>
  <r>
    <n v="1555"/>
    <n v="139"/>
    <x v="6"/>
    <n v="306"/>
    <s v="GRIFFITH FOODS SA DE CV"/>
    <s v="PT-0057"/>
    <s v="ZYMASE S800"/>
    <x v="5"/>
    <x v="2"/>
    <n v="5.5"/>
    <s v="PRESUPUESTO"/>
    <n v="100"/>
    <n v="5.5"/>
    <n v="550"/>
  </r>
  <r>
    <n v="1556"/>
    <n v="140"/>
    <x v="6"/>
    <n v="107"/>
    <s v="PABLO IGNACIO MICHEL ONTIVEROS"/>
    <s v="PT-0003"/>
    <s v="BIOALFAZYME 4000"/>
    <x v="5"/>
    <x v="2"/>
    <n v="73.599999999999994"/>
    <s v="PRESUPUESTO"/>
    <n v="20"/>
    <n v="73.599999999999994"/>
    <n v="1472"/>
  </r>
  <r>
    <n v="1557"/>
    <n v="141"/>
    <x v="6"/>
    <n v="403"/>
    <s v="TECNOLOGIA EN INGREDIENTES ALIMENTICIOS "/>
    <n v="17"/>
    <s v="AMILSOFT 1500"/>
    <x v="5"/>
    <x v="2"/>
    <n v="82.5"/>
    <s v="PRESUPUESTO "/>
    <n v="40"/>
    <n v="82.5"/>
    <n v="3300"/>
  </r>
  <r>
    <n v="1558"/>
    <n v="142"/>
    <x v="6"/>
    <n v="104"/>
    <s v="MEJORPLUS SA DE CV"/>
    <s v="RE-0011"/>
    <s v="BIOALFAZYME 4000"/>
    <x v="5"/>
    <x v="2"/>
    <n v="81.5"/>
    <s v="PRESUPUESTO"/>
    <n v="20"/>
    <n v="81.5"/>
    <n v="1630"/>
  </r>
  <r>
    <n v="1559"/>
    <n v="143"/>
    <x v="6"/>
    <n v="104"/>
    <s v="MEJORPLUS SA DE CV"/>
    <s v="RE021"/>
    <s v="BIOLIP F"/>
    <x v="5"/>
    <x v="2"/>
    <n v="245"/>
    <s v="PRESUPUESTO "/>
    <n v="20"/>
    <n v="245"/>
    <n v="4900"/>
  </r>
  <r>
    <n v="1560"/>
    <n v="144"/>
    <x v="6"/>
    <n v="104"/>
    <s v="MEJORPLUS SA DE CV"/>
    <s v="RE-0021"/>
    <s v="BIOLIP 50 BG"/>
    <x v="5"/>
    <x v="2"/>
    <n v="113"/>
    <s v="PRESUPUESTO"/>
    <n v="0"/>
    <n v="0"/>
    <n v="0"/>
  </r>
  <r>
    <n v="1561"/>
    <n v="145"/>
    <x v="6"/>
    <n v="104"/>
    <s v="MEJORPLUS SA DE CV"/>
    <s v="RE-0022"/>
    <s v="BIOLIP EXTRA"/>
    <x v="5"/>
    <x v="2"/>
    <n v="201"/>
    <s v="PRESUPUESTO"/>
    <n v="0"/>
    <n v="0"/>
    <n v="0"/>
  </r>
  <r>
    <n v="1562"/>
    <n v="146"/>
    <x v="6"/>
    <n v="440"/>
    <s v="MEJORPLUS SA DE CV"/>
    <n v="17"/>
    <s v="AMILSOFT 1500"/>
    <x v="5"/>
    <x v="2"/>
    <n v="85"/>
    <s v="PRESUPUESTO"/>
    <n v="100"/>
    <n v="85"/>
    <n v="8500"/>
  </r>
  <r>
    <n v="1563"/>
    <n v="147"/>
    <x v="6"/>
    <n v="104"/>
    <s v="MEJORPLUS SA DE CV"/>
    <s v="RE-0012"/>
    <s v="BIOHEMIZYME PANZ"/>
    <x v="5"/>
    <x v="2"/>
    <n v="60.5"/>
    <s v="PRESUPUESTO"/>
    <n v="20"/>
    <n v="60.5"/>
    <n v="1210"/>
  </r>
  <r>
    <n v="1564"/>
    <n v="148"/>
    <x v="6"/>
    <n v="440"/>
    <s v="BIMBO"/>
    <s v="PT-109"/>
    <s v="SUPER SOFTA ABBG "/>
    <x v="5"/>
    <x v="2"/>
    <n v="21.9"/>
    <s v="PRESUPUESTO "/>
    <n v="200"/>
    <n v="21.9"/>
    <n v="4380"/>
  </r>
  <r>
    <n v="1565"/>
    <n v="149"/>
    <x v="6"/>
    <n v="130"/>
    <s v="PRODUCTOS PERLA, SA DE CV"/>
    <n v="134"/>
    <s v="BIOZYME 187 XB"/>
    <x v="5"/>
    <x v="2"/>
    <n v="9.5"/>
    <s v="PRESUPUESTO"/>
    <n v="100"/>
    <n v="9.5"/>
    <n v="950"/>
  </r>
  <r>
    <n v="1566"/>
    <n v="150"/>
    <x v="6"/>
    <n v="130"/>
    <s v="PRODUCTOS PERLA, SA DE CV"/>
    <s v="PT-0078"/>
    <s v="FERMZYME"/>
    <x v="5"/>
    <x v="2"/>
    <n v="24"/>
    <s v="PRESUPUESTO"/>
    <n v="20"/>
    <n v="24"/>
    <n v="480"/>
  </r>
  <r>
    <n v="1567"/>
    <n v="151"/>
    <x v="6"/>
    <n v="174"/>
    <s v="GRUPO INDUSTRIAL CUADRITOS BIOTEK SA DE CV"/>
    <s v="PT-0177"/>
    <s v="BIOAMIL SUPER"/>
    <x v="5"/>
    <x v="2"/>
    <n v="20.5"/>
    <s v="PRESUPUESTO"/>
    <n v="100"/>
    <n v="20.5"/>
    <n v="2050"/>
  </r>
  <r>
    <n v="1568"/>
    <n v="152"/>
    <x v="6"/>
    <s v="S/C"/>
    <s v="LA MODERNA USA"/>
    <s v="PENDIENTE"/>
    <s v="FORTEZYME ND"/>
    <x v="5"/>
    <x v="2"/>
    <n v="200"/>
    <s v="PROSPECTO"/>
    <n v="100"/>
    <n v="200"/>
    <n v="20000"/>
  </r>
  <r>
    <n v="1569"/>
    <n v="153"/>
    <x v="6"/>
    <s v="S/C"/>
    <s v="TOKS"/>
    <s v="PT-0278"/>
    <s v="STREN FZN 100"/>
    <x v="5"/>
    <x v="2"/>
    <n v="32"/>
    <s v="PROSPECTO"/>
    <n v="20"/>
    <n v="32"/>
    <n v="640"/>
  </r>
  <r>
    <n v="1570"/>
    <n v="154"/>
    <x v="6"/>
    <n v="89"/>
    <s v="KERRY INGREDIENTS DE MEXICO SA DE CV"/>
    <n v="202"/>
    <s v="FLAVOURZYME 500 MG"/>
    <x v="6"/>
    <x v="2"/>
    <n v="95"/>
    <s v="PRESUPUESTO"/>
    <n v="20"/>
    <n v="95"/>
    <n v="1900"/>
  </r>
  <r>
    <n v="1571"/>
    <n v="155"/>
    <x v="6"/>
    <n v="89"/>
    <s v="KERRY INGREDIENTS DE MEXICO SA DE CV"/>
    <n v="258"/>
    <s v="NEUTRASE 1.5 MG"/>
    <x v="6"/>
    <x v="2"/>
    <n v="86.52"/>
    <s v="PRESUPUESTO"/>
    <n v="0"/>
    <n v="0"/>
    <n v="0"/>
  </r>
  <r>
    <n v="1572"/>
    <n v="156"/>
    <x v="6"/>
    <n v="89"/>
    <s v="KERRY INGREDIENTS DE MEXICO SA DE CV"/>
    <s v="MP-0001"/>
    <s v="PALATASE "/>
    <x v="6"/>
    <x v="2"/>
    <n v="952"/>
    <s v="PRESUPUESTO"/>
    <n v="10"/>
    <n v="952"/>
    <n v="9520"/>
  </r>
  <r>
    <n v="1573"/>
    <n v="157"/>
    <x v="6"/>
    <n v="456"/>
    <s v="PROTEINAS MARINAS Y HARINAS DE SINALOA "/>
    <s v="PT-0125"/>
    <s v="BIOALCA PLUS "/>
    <x v="6"/>
    <x v="2"/>
    <n v="19"/>
    <s v="PRESUPUESTO "/>
    <n v="0"/>
    <n v="0"/>
    <n v="0"/>
  </r>
  <r>
    <n v="1574"/>
    <n v="158"/>
    <x v="6"/>
    <n v="482"/>
    <s v="PRODUCTOS LACTEOS LA PROVIDENCIA "/>
    <n v="258"/>
    <s v="NEUTRASE 1.5 MG"/>
    <x v="6"/>
    <x v="2"/>
    <n v="101.8"/>
    <s v="PRESUPUESTO"/>
    <n v="40"/>
    <n v="101.8"/>
    <n v="4072"/>
  </r>
  <r>
    <n v="1575"/>
    <n v="159"/>
    <x v="6"/>
    <n v="531"/>
    <s v="PODER ORGANICO MCH "/>
    <s v="RE-0037"/>
    <s v="ALCALASE 2.5 L"/>
    <x v="6"/>
    <x v="2"/>
    <n v="34.700000000000003"/>
    <s v="PRESUPUESTO "/>
    <n v="50"/>
    <n v="34.700000000000003"/>
    <n v="1735.0000000000002"/>
  </r>
  <r>
    <n v="1576"/>
    <n v="160"/>
    <x v="6"/>
    <s v="S/C"/>
    <s v="AGROMIT"/>
    <s v="PENDIENTE"/>
    <s v="HPRO-1200"/>
    <x v="6"/>
    <x v="2"/>
    <n v="30"/>
    <s v="PROSPECTO "/>
    <n v="150"/>
    <n v="30"/>
    <n v="4500"/>
  </r>
  <r>
    <n v="1577"/>
    <n v="161"/>
    <x v="6"/>
    <s v="S/C"/>
    <s v="KOFANOR "/>
    <s v="PENDIENTE"/>
    <s v="HPRO-1200"/>
    <x v="6"/>
    <x v="2"/>
    <n v="30"/>
    <s v="PROSPECTO "/>
    <n v="150"/>
    <n v="30"/>
    <n v="4500"/>
  </r>
  <r>
    <n v="1578"/>
    <n v="162"/>
    <x v="6"/>
    <s v="S/C"/>
    <s v="SU POLLO"/>
    <s v="PENDIENTE"/>
    <s v="HPRO-1200"/>
    <x v="6"/>
    <x v="2"/>
    <n v="30"/>
    <s v="PROSPECTO "/>
    <n v="75"/>
    <n v="30"/>
    <n v="2250"/>
  </r>
  <r>
    <n v="1579"/>
    <n v="163"/>
    <x v="6"/>
    <s v="S/C"/>
    <s v="INDUSTRIAS FARINA "/>
    <s v="PT-0175"/>
    <s v="BIOALCA PLUS "/>
    <x v="6"/>
    <x v="2"/>
    <n v="23"/>
    <s v="PROSPECTO"/>
    <n v="25"/>
    <n v="23"/>
    <n v="575"/>
  </r>
  <r>
    <n v="1580"/>
    <n v="164"/>
    <x v="6"/>
    <s v="S/C"/>
    <s v="CASA CENTINELA "/>
    <s v="PENDIENTE"/>
    <s v="BIOZYME PROOF A"/>
    <x v="6"/>
    <x v="2"/>
    <n v="100"/>
    <s v="PROSPECTO "/>
    <n v="500"/>
    <n v="100"/>
    <n v="50000"/>
  </r>
  <r>
    <n v="1581"/>
    <n v="165"/>
    <x v="6"/>
    <s v="S/C"/>
    <s v="TEQUILA GALINDO "/>
    <s v="PENDIENTE"/>
    <s v="BIOZYME PROOF A"/>
    <x v="6"/>
    <x v="2"/>
    <n v="120"/>
    <s v="PROSPECTO "/>
    <n v="250"/>
    <n v="120"/>
    <n v="30000"/>
  </r>
  <r>
    <n v="1582"/>
    <n v="166"/>
    <x v="6"/>
    <s v="S/C"/>
    <s v="LA MADRILEÑA "/>
    <s v="PENDIENTE"/>
    <s v="BIOZYME PROOF A"/>
    <x v="6"/>
    <x v="2"/>
    <n v="120"/>
    <s v="PROSPECTO"/>
    <n v="150"/>
    <n v="120"/>
    <n v="18000"/>
  </r>
  <r>
    <n v="1583"/>
    <n v="167"/>
    <x v="6"/>
    <s v="S/C"/>
    <s v="TEQUILA ARTESANAL DE LOS ALTOS DE JALISCO"/>
    <s v="PENDIENTE"/>
    <s v="BIOZYME  J"/>
    <x v="6"/>
    <x v="2"/>
    <n v="70"/>
    <s v="PROSPECTO"/>
    <n v="170"/>
    <n v="70"/>
    <n v="11900"/>
  </r>
  <r>
    <n v="1584"/>
    <n v="168"/>
    <x v="6"/>
    <n v="89"/>
    <s v="KERRY INGREDIENTS DE MEXICO SA DE CV"/>
    <s v="MP-0226"/>
    <s v="BIOREMOVE COD"/>
    <x v="4"/>
    <x v="2"/>
    <n v="494.5"/>
    <s v="PRESUPUESTO"/>
    <n v="0"/>
    <n v="0"/>
    <n v="0"/>
  </r>
  <r>
    <n v="1585"/>
    <n v="169"/>
    <x v="6"/>
    <n v="491"/>
    <s v="BACHOCO"/>
    <s v="MP-0226"/>
    <s v="BIOREMOVE COD"/>
    <x v="4"/>
    <x v="2"/>
    <n v="494.5"/>
    <s v="PRESUPUESTO"/>
    <n v="0"/>
    <n v="0"/>
    <n v="0"/>
  </r>
  <r>
    <n v="1586"/>
    <n v="170"/>
    <x v="6"/>
    <n v="491"/>
    <s v="BACHOCO"/>
    <s v="MP-0227"/>
    <s v="BIOREMOVE FOD BOOST"/>
    <x v="4"/>
    <x v="2"/>
    <n v="397"/>
    <s v="PRESUPUESTO "/>
    <n v="0"/>
    <n v="0"/>
    <n v="0"/>
  </r>
  <r>
    <n v="1587"/>
    <n v="171"/>
    <x v="6"/>
    <s v="S/C"/>
    <s v="BACHOCO CULIACAN "/>
    <s v="MP-0227"/>
    <s v="BIOREMOVE FOD BOOST"/>
    <x v="4"/>
    <x v="2"/>
    <n v="397"/>
    <s v="PROSPECTO "/>
    <n v="0"/>
    <n v="0"/>
    <n v="0"/>
  </r>
  <r>
    <n v="1588"/>
    <n v="172"/>
    <x v="6"/>
    <s v="S/C"/>
    <s v="BACHOCO CULIACAN "/>
    <s v="MP-0226"/>
    <s v="BIORMOVE COD"/>
    <x v="4"/>
    <x v="2"/>
    <n v="494.5"/>
    <s v="PROSPECTO "/>
    <n v="0"/>
    <n v="0"/>
    <n v="0"/>
  </r>
  <r>
    <n v="1589"/>
    <n v="173"/>
    <x v="6"/>
    <s v="S/C"/>
    <s v="BACHOCO HERMOSILLO "/>
    <s v="MP-0227"/>
    <s v="BIOREMOVE FOD BOOST"/>
    <x v="4"/>
    <x v="2"/>
    <n v="397"/>
    <s v="PROSPECTO "/>
    <n v="0"/>
    <n v="0"/>
    <n v="0"/>
  </r>
  <r>
    <n v="1590"/>
    <n v="174"/>
    <x v="6"/>
    <s v="S/C"/>
    <s v="BACHOCO HERMOSILLO "/>
    <s v="MP-0226"/>
    <s v="BIOREMOVE COD"/>
    <x v="4"/>
    <x v="2"/>
    <n v="494.5"/>
    <s v="PROSPECTO "/>
    <n v="0"/>
    <n v="0"/>
    <n v="0"/>
  </r>
  <r>
    <n v="1591"/>
    <n v="175"/>
    <x v="6"/>
    <n v="67"/>
    <s v="GELITA MEXICO S DE RL DE CV"/>
    <s v="CON-0010"/>
    <s v="BIOREMOVE AM"/>
    <x v="4"/>
    <x v="3"/>
    <n v="177"/>
    <s v="PRESUPUESTO"/>
    <n v="0"/>
    <n v="0"/>
    <n v="0"/>
  </r>
  <r>
    <n v="1592"/>
    <n v="176"/>
    <x v="6"/>
    <n v="177"/>
    <s v="COLOIDALES DUCHE SA DE CV"/>
    <s v="MP-0311"/>
    <s v="GREASE &amp; ODOR CONTROL"/>
    <x v="4"/>
    <x v="3"/>
    <n v="750"/>
    <s v="PROSPECTO"/>
    <n v="0"/>
    <n v="0"/>
    <n v="0"/>
  </r>
  <r>
    <n v="1593"/>
    <n v="177"/>
    <x v="6"/>
    <n v="380"/>
    <s v="AMINOVUS BIOTEC"/>
    <n v="202"/>
    <s v="FLAVOURZYME 500 MG"/>
    <x v="6"/>
    <x v="3"/>
    <n v="92.7"/>
    <s v="PRESUPUESTO"/>
    <n v="0"/>
    <n v="0"/>
    <n v="0"/>
  </r>
  <r>
    <n v="1594"/>
    <n v="178"/>
    <x v="6"/>
    <n v="15"/>
    <s v="AVIGM SA DE CV"/>
    <n v="212"/>
    <s v="GLUZYME MONO 10000"/>
    <x v="6"/>
    <x v="3"/>
    <n v="201.58"/>
    <s v="PRESUPUESTO"/>
    <n v="0"/>
    <n v="0"/>
    <n v="0"/>
  </r>
  <r>
    <n v="1595"/>
    <n v="179"/>
    <x v="6"/>
    <n v="22"/>
    <s v="BIOTECNICA INTERNACIONAL SA DE CV"/>
    <s v="RE-0037"/>
    <s v="ALCALASE  2.5 L "/>
    <x v="6"/>
    <x v="3"/>
    <n v="33.020000000000003"/>
    <s v="PRESUPUESTO"/>
    <n v="800"/>
    <n v="33.020000000000003"/>
    <n v="26416.000000000004"/>
  </r>
  <r>
    <n v="1596"/>
    <n v="180"/>
    <x v="6"/>
    <n v="67"/>
    <s v="GELITA MEXICO S DE RL DE CV"/>
    <s v="PT-0267"/>
    <s v="LIM-CIP 1000"/>
    <x v="6"/>
    <x v="3"/>
    <n v="46.82"/>
    <s v="PRESUPUESTO"/>
    <n v="0"/>
    <n v="0"/>
    <n v="0"/>
  </r>
  <r>
    <n v="1597"/>
    <n v="181"/>
    <x v="6"/>
    <n v="492"/>
    <s v="INDUSTRIAS BARDA "/>
    <s v="PT-0175"/>
    <s v="BIOALCA PLUS "/>
    <x v="6"/>
    <x v="3"/>
    <n v="25"/>
    <s v="PRESUPUESTO"/>
    <n v="0"/>
    <n v="0"/>
    <n v="0"/>
  </r>
  <r>
    <n v="1598"/>
    <n v="182"/>
    <x v="6"/>
    <n v="465"/>
    <s v="MICROALGAS OLEAS DE MEXICO"/>
    <s v="PT-0249"/>
    <s v="BIOZYME HYDROPOL PP-B"/>
    <x v="6"/>
    <x v="3"/>
    <n v="25"/>
    <s v="PRESUPUESTO"/>
    <n v="25"/>
    <n v="25"/>
    <n v="625"/>
  </r>
  <r>
    <n v="1599"/>
    <n v="183"/>
    <x v="6"/>
    <n v="465"/>
    <s v="MICROALGAS OLEAS DE MEXICO"/>
    <n v="202"/>
    <s v="FLAVOURZYME 500 MG"/>
    <x v="6"/>
    <x v="3"/>
    <n v="95"/>
    <s v="PRESUPUESTO"/>
    <n v="20"/>
    <n v="95"/>
    <n v="1900"/>
  </r>
  <r>
    <n v="1600"/>
    <n v="184"/>
    <x v="6"/>
    <n v="382"/>
    <s v="PC BIOLOGICS, S. A. DE C. V."/>
    <s v="CON-0010"/>
    <s v="ALCALASE  2.5 L "/>
    <x v="6"/>
    <x v="3"/>
    <n v="31.83"/>
    <s v="PRESUPUESTO"/>
    <n v="0"/>
    <n v="0"/>
    <n v="0"/>
  </r>
  <r>
    <n v="1601"/>
    <n v="185"/>
    <x v="6"/>
    <n v="400"/>
    <s v="PLASSET INGREDIENTS  "/>
    <n v="283"/>
    <s v="N37071"/>
    <x v="6"/>
    <x v="3"/>
    <n v="77.25"/>
    <s v="PRESUPUESTO"/>
    <n v="0"/>
    <n v="0"/>
    <n v="0"/>
  </r>
  <r>
    <n v="1602"/>
    <n v="186"/>
    <x v="6"/>
    <n v="252"/>
    <s v="QUESERIA DOS LAGUNAS, SPR DE R.L. DE C.V."/>
    <n v="202"/>
    <s v="FLAVOURZYME 500 MG"/>
    <x v="6"/>
    <x v="3"/>
    <n v="99.91"/>
    <s v="PRESUPUESTO"/>
    <n v="0"/>
    <n v="0"/>
    <n v="0"/>
  </r>
  <r>
    <n v="1603"/>
    <n v="187"/>
    <x v="6"/>
    <n v="484"/>
    <s v="SERCONOMAR"/>
    <s v="PT-0175"/>
    <s v="BIOALCA PLUS "/>
    <x v="6"/>
    <x v="3"/>
    <n v="23.78"/>
    <s v="PRESUPUESTO"/>
    <n v="50"/>
    <n v="23.78"/>
    <n v="1189"/>
  </r>
  <r>
    <n v="1604"/>
    <n v="188"/>
    <x v="6"/>
    <n v="349"/>
    <s v="VILLA VERDE AGRICOLA MEXICANA, S.A. DE C.V."/>
    <s v="RE-0049"/>
    <s v="FRIMEX 1000"/>
    <x v="6"/>
    <x v="3"/>
    <n v="40"/>
    <s v="PRESUPUESTO"/>
    <n v="0"/>
    <n v="0"/>
    <n v="0"/>
  </r>
  <r>
    <n v="1605"/>
    <n v="189"/>
    <x v="6"/>
    <n v="471"/>
    <s v="ALIMENTINNA"/>
    <s v="PT-0274"/>
    <s v="FLAVOR AM-050"/>
    <x v="6"/>
    <x v="3"/>
    <n v="104"/>
    <s v="PRESUPUESTO"/>
    <n v="0"/>
    <n v="0"/>
    <n v="0"/>
  </r>
  <r>
    <n v="1606"/>
    <n v="190"/>
    <x v="6"/>
    <n v="471"/>
    <s v="ALIMENTINNA"/>
    <s v="MP-0001"/>
    <s v="PALATASE 2000 L "/>
    <x v="6"/>
    <x v="3"/>
    <n v="982.31"/>
    <s v="PRESUPUESTO "/>
    <n v="0"/>
    <n v="0"/>
    <n v="0"/>
  </r>
  <r>
    <n v="1607"/>
    <n v="191"/>
    <x v="6"/>
    <n v="177"/>
    <s v="COLOIDALES DUCHE SA DE CV"/>
    <s v="PT-0157"/>
    <s v="BIOALCA 2.5 (ALCLASE.25 L)"/>
    <x v="6"/>
    <x v="3"/>
    <n v="19"/>
    <s v="PRESUPUESTO "/>
    <n v="1000"/>
    <n v="19"/>
    <n v="19000"/>
  </r>
  <r>
    <n v="1608"/>
    <n v="192"/>
    <x v="6"/>
    <n v="239"/>
    <s v="PROTEINAS NATURALES, S.A."/>
    <n v="10"/>
    <s v="ALCALASE 2.5 L "/>
    <x v="6"/>
    <x v="3"/>
    <n v="25.65"/>
    <s v="PRESUPUESTO "/>
    <n v="0"/>
    <n v="0"/>
    <n v="0"/>
  </r>
  <r>
    <n v="1609"/>
    <n v="193"/>
    <x v="6"/>
    <n v="423"/>
    <s v="VISCERAS SELECTAS DEL BAJIO "/>
    <s v="PT-0270"/>
    <s v="HPR-1000"/>
    <x v="6"/>
    <x v="3"/>
    <n v="21.74"/>
    <s v="PRESUPUESTO "/>
    <n v="0"/>
    <n v="0"/>
    <n v="0"/>
  </r>
  <r>
    <n v="1610"/>
    <n v="194"/>
    <x v="6"/>
    <n v="507"/>
    <s v="SENSIENT FLAVORS MEXICO"/>
    <s v="PT-0274"/>
    <s v="FLAVOR AM-050"/>
    <x v="6"/>
    <x v="3"/>
    <n v="99.1"/>
    <s v="PROSPECTO"/>
    <n v="0"/>
    <n v="0"/>
    <n v="0"/>
  </r>
  <r>
    <n v="1611"/>
    <n v="195"/>
    <x v="6"/>
    <n v="0"/>
    <s v="MAZ INDUSTRIAL "/>
    <n v="0"/>
    <n v="0"/>
    <x v="6"/>
    <x v="3"/>
    <n v="16"/>
    <s v="PROSPECTO"/>
    <n v="0"/>
    <n v="0"/>
    <n v="0"/>
  </r>
  <r>
    <n v="1612"/>
    <n v="196"/>
    <x v="6"/>
    <n v="471"/>
    <s v="ALIMENTINNA"/>
    <n v="202"/>
    <s v="FLAVOURZYME 500 MG"/>
    <x v="6"/>
    <x v="3"/>
    <n v="107"/>
    <s v="PROSPECTO "/>
    <n v="0"/>
    <n v="0"/>
    <n v="0"/>
  </r>
  <r>
    <n v="1613"/>
    <n v="197"/>
    <x v="6"/>
    <n v="177"/>
    <s v="COLOIDALES DUCHE SA DE CV"/>
    <n v="366"/>
    <s v="CATAZYME 25 L"/>
    <x v="6"/>
    <x v="3"/>
    <n v="81.12"/>
    <s v="PROSPECTO "/>
    <n v="0"/>
    <n v="0"/>
    <n v="0"/>
  </r>
  <r>
    <n v="1614"/>
    <n v="198"/>
    <x v="6"/>
    <n v="469"/>
    <s v="PACIFICO INDUSTRIAL "/>
    <s v="PT-0175"/>
    <s v="BIOALCA PLUS "/>
    <x v="6"/>
    <x v="3"/>
    <n v="23.68"/>
    <s v="PROSPECTO "/>
    <n v="0"/>
    <n v="0"/>
    <n v="0"/>
  </r>
  <r>
    <n v="1615"/>
    <n v="199"/>
    <x v="6"/>
    <n v="0"/>
    <s v="TEQUILA CORRALEJO "/>
    <n v="0"/>
    <s v="BIOZYME PROOF A"/>
    <x v="6"/>
    <x v="3"/>
    <n v="100"/>
    <s v="PROSPECTO "/>
    <n v="0"/>
    <n v="0"/>
    <n v="0"/>
  </r>
  <r>
    <n v="1616"/>
    <n v="200"/>
    <x v="6"/>
    <n v="0"/>
    <s v="TEQUILA CORRALEJO "/>
    <n v="0"/>
    <s v="BIOZYME PROOF A"/>
    <x v="6"/>
    <x v="3"/>
    <n v="100"/>
    <s v="PROSPECTO "/>
    <n v="50"/>
    <n v="100"/>
    <n v="5000"/>
  </r>
  <r>
    <n v="1617"/>
    <n v="201"/>
    <x v="6"/>
    <n v="0"/>
    <s v="DESTILERIA SANTA LUCIA "/>
    <n v="0"/>
    <s v="BIOZYME PROOF A"/>
    <x v="6"/>
    <x v="3"/>
    <n v="90"/>
    <s v="PROSPECTO "/>
    <n v="100"/>
    <n v="90"/>
    <n v="9000"/>
  </r>
  <r>
    <n v="1618"/>
    <n v="202"/>
    <x v="6"/>
    <n v="11"/>
    <s v="ALIMENTOS PROFUSA "/>
    <n v="298"/>
    <s v="BIOAG 800 L (ATENUZYME PRO)"/>
    <x v="7"/>
    <x v="3"/>
    <n v="21.52"/>
    <s v="PRESUPUESTO"/>
    <n v="0"/>
    <n v="0"/>
    <n v="0"/>
  </r>
  <r>
    <n v="1619"/>
    <n v="203"/>
    <x v="6"/>
    <n v="395"/>
    <s v="ALTECSA "/>
    <s v="MP-0146"/>
    <s v="PECTINEX ULTRA PULP"/>
    <x v="7"/>
    <x v="3"/>
    <n v="35.869999999999997"/>
    <s v="PRESUPUESTO"/>
    <n v="0"/>
    <n v="0"/>
    <n v="0"/>
  </r>
  <r>
    <n v="1620"/>
    <n v="204"/>
    <x v="6"/>
    <n v="38"/>
    <s v="CITRICOS DE APATZINGAN SPR RL"/>
    <s v="MP-0146"/>
    <s v="PECTINEX ULTRA PULP"/>
    <x v="7"/>
    <x v="3"/>
    <n v="34.1"/>
    <s v="PRESUPUESTO"/>
    <n v="0"/>
    <n v="0"/>
    <n v="0"/>
  </r>
  <r>
    <n v="1621"/>
    <n v="205"/>
    <x v="6"/>
    <n v="360"/>
    <s v="CITRICOS VEGA HERMANOS"/>
    <s v="MP-0146"/>
    <s v="PECTINEX ULTRA PULP"/>
    <x v="7"/>
    <x v="3"/>
    <n v="45.19"/>
    <s v="PRESUPUESTO"/>
    <n v="0"/>
    <n v="0"/>
    <n v="0"/>
  </r>
  <r>
    <n v="1622"/>
    <n v="206"/>
    <x v="6"/>
    <n v="39"/>
    <s v="CITROJUGO SA DE CV"/>
    <s v="MP-0146"/>
    <s v="PECTINEX ULTRA PULP"/>
    <x v="7"/>
    <x v="3"/>
    <n v="33.950000000000003"/>
    <s v="PRESUPUESTO"/>
    <n v="0"/>
    <n v="0"/>
    <n v="0"/>
  </r>
  <r>
    <n v="1623"/>
    <n v="207"/>
    <x v="6"/>
    <n v="40"/>
    <s v="CITROLIM SA DE CV"/>
    <n v="294"/>
    <s v="PECTINEX UF"/>
    <x v="7"/>
    <x v="3"/>
    <n v="37.1"/>
    <s v="PRESUPUESTO"/>
    <n v="0"/>
    <n v="0"/>
    <n v="0"/>
  </r>
  <r>
    <n v="1624"/>
    <n v="208"/>
    <x v="6"/>
    <n v="40"/>
    <s v="CITROLIM SA DE CV"/>
    <s v="MP-0146"/>
    <s v="PECTINEX ULTRA PULP"/>
    <x v="7"/>
    <x v="3"/>
    <n v="33.94"/>
    <s v="PRESUPUESTO"/>
    <n v="0"/>
    <n v="0"/>
    <n v="0"/>
  </r>
  <r>
    <n v="1625"/>
    <n v="209"/>
    <x v="6"/>
    <n v="41"/>
    <s v="COMERCIALIZADORA EL ORO SA  DE CV"/>
    <s v="RE-0015"/>
    <s v="BIOAG800L (ATENUZME PRO)"/>
    <x v="7"/>
    <x v="3"/>
    <n v="20.76"/>
    <s v="PRESUPUESTO"/>
    <n v="0"/>
    <n v="0"/>
    <n v="0"/>
  </r>
  <r>
    <n v="1626"/>
    <n v="210"/>
    <x v="6"/>
    <n v="41"/>
    <s v="COMERCIALIZADORA EL ORO SA  DE CV"/>
    <n v="294"/>
    <s v="PECTINEX UF"/>
    <x v="7"/>
    <x v="3"/>
    <n v="33.17"/>
    <s v="PRESUPUESTO"/>
    <n v="0"/>
    <n v="0"/>
    <n v="0"/>
  </r>
  <r>
    <n v="1627"/>
    <n v="211"/>
    <x v="6"/>
    <n v="41"/>
    <s v="COMERCIALIZADORA EL ORO SA  DE CV"/>
    <s v="PT-0050"/>
    <s v="PECTINEX ULTRA CLEAR"/>
    <x v="7"/>
    <x v="3"/>
    <n v="42.1"/>
    <s v="PRESUPUESTO"/>
    <n v="0"/>
    <n v="0"/>
    <n v="0"/>
  </r>
  <r>
    <n v="1628"/>
    <n v="212"/>
    <x v="6"/>
    <n v="41"/>
    <s v="COMERCIALIZADORA EL ORO SA  DE CV"/>
    <s v="MP-0146"/>
    <s v="PECTINEX ULTRA PULP"/>
    <x v="7"/>
    <x v="3"/>
    <n v="31.7"/>
    <s v="PRESUPUESTO"/>
    <n v="0"/>
    <n v="0"/>
    <n v="0"/>
  </r>
  <r>
    <n v="1629"/>
    <n v="213"/>
    <x v="6"/>
    <n v="44"/>
    <s v="CONFRUTTA S.A."/>
    <s v="PT-0050"/>
    <s v="PECTINEX ULTRA CLEAR"/>
    <x v="7"/>
    <x v="3"/>
    <n v="39.880000000000003"/>
    <s v="PRESUPUESTO"/>
    <n v="0"/>
    <n v="0"/>
    <n v="0"/>
  </r>
  <r>
    <n v="1630"/>
    <n v="214"/>
    <x v="6"/>
    <n v="44"/>
    <s v="CONFRUTTA S.A."/>
    <s v="RE-0015"/>
    <s v="BIOAG800L (ATENUZME PRO)"/>
    <x v="7"/>
    <x v="3"/>
    <n v="20.74"/>
    <s v="PRESUPUESTO"/>
    <n v="0"/>
    <n v="0"/>
    <n v="0"/>
  </r>
  <r>
    <n v="1631"/>
    <n v="215"/>
    <x v="6"/>
    <n v="44"/>
    <s v="CONFRUTTA S.A."/>
    <s v="MP-0030"/>
    <s v="PECTINEX YIELDMASH EXTRA"/>
    <x v="7"/>
    <x v="3"/>
    <n v="25.87"/>
    <s v="PRESUPUESTO"/>
    <n v="0"/>
    <n v="0"/>
    <n v="0"/>
  </r>
  <r>
    <n v="1632"/>
    <n v="216"/>
    <x v="6"/>
    <n v="346"/>
    <s v="EXAGROMERICA, S.C. DE R.L. DE C.V."/>
    <n v="298"/>
    <s v="PECTINEX ULTRA SPL"/>
    <x v="7"/>
    <x v="3"/>
    <n v="41.2"/>
    <s v="PRESUPUESTO"/>
    <n v="20"/>
    <n v="41.2"/>
    <n v="824"/>
  </r>
  <r>
    <n v="1633"/>
    <n v="217"/>
    <x v="6"/>
    <n v="434"/>
    <s v="FRUTAS LIMONES Y SUS DERIVADOS "/>
    <s v="MP-0146"/>
    <s v="PECTINEX ULTRA PULP"/>
    <x v="7"/>
    <x v="3"/>
    <n v="43.43"/>
    <s v="PRESUPUESTO"/>
    <n v="0"/>
    <n v="0"/>
    <n v="0"/>
  </r>
  <r>
    <n v="1634"/>
    <n v="218"/>
    <x v="6"/>
    <n v="383"/>
    <s v="GRUPO AGROINDUSTRIAL POMET"/>
    <s v="PT-0050"/>
    <s v="PECTINEX ULTRA CLEAR"/>
    <x v="7"/>
    <x v="3"/>
    <n v="42.33"/>
    <s v="PRESUPUESTO"/>
    <n v="0"/>
    <n v="0"/>
    <n v="0"/>
  </r>
  <r>
    <n v="1635"/>
    <n v="219"/>
    <x v="6"/>
    <n v="383"/>
    <s v="GRUPO AGROINDUSTRIAL POMET"/>
    <s v="RE-0015"/>
    <s v="BIOAG800L (ATENUZME PRO)"/>
    <x v="7"/>
    <x v="3"/>
    <n v="20.88"/>
    <s v="PRESUPUESTO"/>
    <n v="0"/>
    <n v="0"/>
    <n v="0"/>
  </r>
  <r>
    <n v="1636"/>
    <n v="220"/>
    <x v="6"/>
    <n v="383"/>
    <s v="GRUPO AGROINDUSTRIAL POMET"/>
    <n v="294"/>
    <s v="PECTINEX UF"/>
    <x v="7"/>
    <x v="3"/>
    <n v="37.9"/>
    <s v="PRESUPUESTO"/>
    <n v="0"/>
    <n v="0"/>
    <n v="0"/>
  </r>
  <r>
    <n v="1637"/>
    <n v="221"/>
    <x v="6"/>
    <n v="383"/>
    <s v="GRUPO AGROINDUSTRIAL POMET"/>
    <s v="MP-0146"/>
    <s v="PECTINEX ULTRA PULP"/>
    <x v="7"/>
    <x v="3"/>
    <n v="34.14"/>
    <s v="PRESUPUESTO"/>
    <n v="0"/>
    <n v="0"/>
    <n v="0"/>
  </r>
  <r>
    <n v="1638"/>
    <n v="222"/>
    <x v="6"/>
    <n v="398"/>
    <s v="NICMA"/>
    <s v="MP-0234"/>
    <s v="PECTINEX ULTRA CLEAR"/>
    <x v="7"/>
    <x v="3"/>
    <n v="45.04"/>
    <s v="PRESUPUESTO"/>
    <n v="0"/>
    <n v="0"/>
    <n v="0"/>
  </r>
  <r>
    <n v="1639"/>
    <n v="223"/>
    <x v="6"/>
    <n v="401"/>
    <s v="POCHTLAN SEED PRODUCTION SPR DE RL"/>
    <s v="PT-0049"/>
    <s v="ZYMEPECT 5000 XL (PECTINEX SMASH XXL)"/>
    <x v="7"/>
    <x v="3"/>
    <n v="51.4"/>
    <s v="PRESUPUESTO"/>
    <n v="18"/>
    <n v="51.4"/>
    <n v="925.19999999999993"/>
  </r>
  <r>
    <n v="1640"/>
    <n v="224"/>
    <x v="6"/>
    <n v="390"/>
    <s v="PRODUCTORA DE ALIMENTOS MEXICANOS, S.A. DE C.V."/>
    <s v="MP-0147"/>
    <s v="PECTINEX ULTRA COLOR"/>
    <x v="7"/>
    <x v="3"/>
    <n v="35.340000000000003"/>
    <s v="PRESUPUESTO"/>
    <n v="90"/>
    <n v="35.340000000000003"/>
    <n v="3180.6000000000004"/>
  </r>
  <r>
    <n v="1641"/>
    <n v="225"/>
    <x v="6"/>
    <n v="412"/>
    <s v="PRODUCTOS AGROINDUSTRIALES DE CHIHUAHUA, SPR DE RL DE CV"/>
    <s v="RE-0015"/>
    <s v="BIOAG800L (ATENUZME PRO)"/>
    <x v="7"/>
    <x v="3"/>
    <n v="21.43"/>
    <s v="PRESUPUESTO"/>
    <n v="0"/>
    <n v="0"/>
    <n v="0"/>
  </r>
  <r>
    <n v="1642"/>
    <n v="226"/>
    <x v="6"/>
    <n v="412"/>
    <s v="PRODUCTOS AGROINDUSTRIALES DE CHIHUAHUA, SPR DE RL DE CV"/>
    <s v="PT-0050"/>
    <s v="PECTINEX ULTRA CLEAR"/>
    <x v="7"/>
    <x v="3"/>
    <n v="43.12"/>
    <s v="PRESUPUESTO"/>
    <n v="0"/>
    <n v="0"/>
    <n v="0"/>
  </r>
  <r>
    <n v="1643"/>
    <n v="227"/>
    <x v="6"/>
    <n v="269"/>
    <s v="PRODUCTOS TANIART, S.A. DE C.V."/>
    <s v="MP-0147"/>
    <s v="PECTINEX ULTRA PULP"/>
    <x v="7"/>
    <x v="3"/>
    <n v="37.08"/>
    <s v="PRESUPUESTO"/>
    <n v="0"/>
    <n v="0"/>
    <n v="0"/>
  </r>
  <r>
    <n v="1644"/>
    <n v="228"/>
    <x v="6"/>
    <n v="151"/>
    <s v="UNGERER MEXICO S DE RL DE CV"/>
    <s v="MP-0146"/>
    <s v="PECTINEX ULTRA PULP"/>
    <x v="7"/>
    <x v="3"/>
    <n v="39"/>
    <s v="PRESUPUESTO"/>
    <n v="54"/>
    <n v="39"/>
    <n v="2106"/>
  </r>
  <r>
    <n v="1645"/>
    <n v="229"/>
    <x v="6"/>
    <n v="152"/>
    <s v="VALLE REDONDO SA DE CV"/>
    <s v="RE-0015"/>
    <s v="BIOAG800L (ATENUZME PRO)"/>
    <x v="7"/>
    <x v="3"/>
    <n v="20.74"/>
    <s v="PRESUPUESTO"/>
    <n v="0"/>
    <n v="0"/>
    <n v="0"/>
  </r>
  <r>
    <n v="1646"/>
    <n v="230"/>
    <x v="6"/>
    <n v="152"/>
    <s v="VALLE REDONDO SA DE CV"/>
    <n v="294"/>
    <s v="PECTINEX UF"/>
    <x v="7"/>
    <x v="3"/>
    <n v="33.729999999999997"/>
    <s v="PRESUPUESTO"/>
    <n v="18"/>
    <n v="33.729999999999997"/>
    <n v="607.14"/>
  </r>
  <r>
    <n v="1647"/>
    <n v="231"/>
    <x v="6"/>
    <n v="152"/>
    <s v="VALLE REDONDO SA DE CV"/>
    <s v="MP-0147"/>
    <s v="PECTINEX ULTRA COLOR"/>
    <x v="7"/>
    <x v="3"/>
    <n v="35.83"/>
    <s v="PRESUPUESTO"/>
    <n v="0"/>
    <n v="0"/>
    <n v="0"/>
  </r>
  <r>
    <n v="1648"/>
    <n v="232"/>
    <x v="6"/>
    <n v="336"/>
    <s v="INDUSTRIA MEXICANA DE SABORES S.A. DE C.V."/>
    <s v="MP-0146"/>
    <s v="PECTINEX ULTRA PULP"/>
    <x v="7"/>
    <x v="3"/>
    <n v="35.39"/>
    <s v="PROSPECTO"/>
    <n v="0"/>
    <n v="0"/>
    <n v="0"/>
  </r>
  <r>
    <n v="1649"/>
    <n v="233"/>
    <x v="6"/>
    <n v="501"/>
    <s v="INDUSTRIAS MEZCLADORAS AGROPECUARIAS DEL ISTMO"/>
    <s v="MP-0146"/>
    <s v="PECTINEX ULTRA PULP"/>
    <x v="7"/>
    <x v="3"/>
    <n v="39.14"/>
    <s v="PROSPECTO"/>
    <n v="18"/>
    <n v="39.14"/>
    <n v="704.52"/>
  </r>
  <r>
    <n v="1650"/>
    <n v="234"/>
    <x v="6"/>
    <n v="541"/>
    <s v="MONSANTO COMERCIAL "/>
    <s v="PT-0049"/>
    <s v="ZYMEPECT 5000 XL (PECTINEX SMASH XXL)"/>
    <x v="7"/>
    <x v="3"/>
    <n v="52"/>
    <s v="PROSPECTO"/>
    <n v="20"/>
    <n v="52"/>
    <n v="1040"/>
  </r>
  <r>
    <n v="1651"/>
    <n v="235"/>
    <x v="6"/>
    <n v="412"/>
    <s v="PRODUCTOS AGROINDUSTRIALES DE CHIHUAHUA, SPR DE RL DE CV"/>
    <n v="298"/>
    <s v="PECTINEX ULTRA SPL"/>
    <x v="7"/>
    <x v="3"/>
    <n v="38.200000000000003"/>
    <s v="PROSPECTO"/>
    <n v="0"/>
    <n v="0"/>
    <n v="0"/>
  </r>
  <r>
    <n v="1652"/>
    <n v="236"/>
    <x v="6"/>
    <n v="321"/>
    <s v="ACEITES ESPECIALES TH"/>
    <n v="0"/>
    <s v="PECTINEX ULTRA TROPICAL "/>
    <x v="7"/>
    <x v="3"/>
    <n v="36"/>
    <s v="PROSPECTO"/>
    <n v="0"/>
    <n v="0"/>
    <n v="0"/>
  </r>
  <r>
    <n v="1653"/>
    <n v="1"/>
    <x v="7"/>
    <n v="28"/>
    <s v="CERVECERIA CUAUHTEMOC MOCTEZUMA SA DE CV"/>
    <s v="MP-0308"/>
    <s v="ULTRAFLO PRIME CONTENEDOR"/>
    <x v="0"/>
    <x v="0"/>
    <n v="28.78"/>
    <s v="PRESUPUESTO"/>
    <n v="1000"/>
    <n v="28.78"/>
    <n v="28780"/>
  </r>
  <r>
    <n v="1654"/>
    <n v="2"/>
    <x v="7"/>
    <n v="28"/>
    <s v="CERVECERIA CUAUHTEMOC MOCTEZUMA SA DE CV"/>
    <s v="MP-0316"/>
    <s v="ATTENUZYME PRIME CONTENEDOR"/>
    <x v="0"/>
    <x v="0"/>
    <n v="25.75"/>
    <s v="PRESUPUESTO"/>
    <n v="1100"/>
    <n v="25.75"/>
    <n v="28325"/>
  </r>
  <r>
    <n v="1655"/>
    <n v="3"/>
    <x v="7"/>
    <n v="28"/>
    <s v="CERVECERIA CUAUHTEMOC MOCTEZUMA SA DE CV"/>
    <n v="169"/>
    <s v="CEREMIX PLUS MG"/>
    <x v="0"/>
    <x v="0"/>
    <n v="16.899999999999999"/>
    <s v="PRESUPUESTO"/>
    <n v="2000"/>
    <n v="16.899999999999999"/>
    <n v="33800"/>
  </r>
  <r>
    <n v="1656"/>
    <n v="4"/>
    <x v="7"/>
    <n v="28"/>
    <s v="CERVECERIA CUAUHTEMOC MOCTEZUMA SA DE CV"/>
    <s v="CON-0246"/>
    <s v="TERMAMYL SC 4X   CONTENEDOR 1200 KG"/>
    <x v="0"/>
    <x v="0"/>
    <n v="12.73"/>
    <s v="PRESUPUESTO"/>
    <n v="1200"/>
    <n v="12.73"/>
    <n v="15276"/>
  </r>
  <r>
    <n v="1657"/>
    <n v="5"/>
    <x v="7"/>
    <n v="28"/>
    <s v="CERVECERIA CUAUHTEMOC MOCTEZUMA SA DE CV"/>
    <s v="MP-0184"/>
    <s v="MATUREX PRO "/>
    <x v="0"/>
    <x v="0"/>
    <n v="81.36"/>
    <s v="PRESUPUESTO"/>
    <n v="0"/>
    <n v="0"/>
    <n v="0"/>
  </r>
  <r>
    <n v="1658"/>
    <n v="6"/>
    <x v="7"/>
    <n v="29"/>
    <s v="CERVECERIA CUAUHTEMOC MOCTEZUMA SA DE CV"/>
    <s v="MP-0268"/>
    <s v="ULTRAFLO PRIME"/>
    <x v="0"/>
    <x v="0"/>
    <n v="28.78"/>
    <s v="PRESUPUESTO"/>
    <n v="0"/>
    <n v="0"/>
    <n v="0"/>
  </r>
  <r>
    <n v="1659"/>
    <n v="7"/>
    <x v="7"/>
    <n v="29"/>
    <s v="CERVECERIA CUAUHTEMOC MOCTEZUMA SA DE CV"/>
    <s v="MP-0317"/>
    <s v="ATTENUZYME PRIME "/>
    <x v="0"/>
    <x v="0"/>
    <n v="25.75"/>
    <s v="PRESUPUESTO"/>
    <n v="0"/>
    <n v="0"/>
    <n v="0"/>
  </r>
  <r>
    <n v="1660"/>
    <n v="8"/>
    <x v="7"/>
    <n v="29"/>
    <s v="CERVECERIA CUAUHTEMOC MOCTEZUMA SA DE CV"/>
    <n v="169"/>
    <s v="CEREMIX PLUS MG"/>
    <x v="0"/>
    <x v="0"/>
    <n v="16.899999999999999"/>
    <s v="PRESUPUESTO"/>
    <n v="0"/>
    <n v="0"/>
    <n v="0"/>
  </r>
  <r>
    <n v="1661"/>
    <n v="9"/>
    <x v="7"/>
    <n v="29"/>
    <s v="CERVECERIA CUAUHTEMOC MOCTEZUMA SA DE CV"/>
    <s v="MP-0184"/>
    <s v="MATUREX PRO "/>
    <x v="0"/>
    <x v="0"/>
    <n v="81.36"/>
    <s v="PRESUPUESTO"/>
    <n v="0"/>
    <n v="0"/>
    <n v="0"/>
  </r>
  <r>
    <n v="1662"/>
    <n v="10"/>
    <x v="7"/>
    <n v="29"/>
    <s v="CERVECERIA CUAUHTEMOC MOCTEZUMA SA DE CV"/>
    <s v="MP-0246"/>
    <s v="TERMAMYL SC 4X   PORRON 25 KG"/>
    <x v="0"/>
    <x v="0"/>
    <n v="12.73"/>
    <s v="PRESUPUESTO"/>
    <n v="0"/>
    <n v="0"/>
    <n v="0"/>
  </r>
  <r>
    <n v="1663"/>
    <n v="11"/>
    <x v="7"/>
    <n v="30"/>
    <s v="CERVECERIA CUAUHTEMOC MOCTEZUMA SA DE CV"/>
    <s v="MP-0268"/>
    <s v="ULTRAFLO PRIME"/>
    <x v="0"/>
    <x v="0"/>
    <n v="28.78"/>
    <s v="PRESUPUESTO"/>
    <n v="400"/>
    <n v="28.78"/>
    <n v="11512"/>
  </r>
  <r>
    <n v="1664"/>
    <n v="12"/>
    <x v="7"/>
    <n v="30"/>
    <s v="CERVECERIA CUAUHTEMOC MOCTEZUMA SA DE CV"/>
    <s v="MP-0317"/>
    <s v="ATTENUZYME PRIME "/>
    <x v="0"/>
    <x v="0"/>
    <n v="25.75"/>
    <s v="PRESUPUESTO"/>
    <n v="800"/>
    <n v="25.75"/>
    <n v="20600"/>
  </r>
  <r>
    <n v="1665"/>
    <n v="13"/>
    <x v="7"/>
    <n v="30"/>
    <s v="CERVECERIA CUAUHTEMOC MOCTEZUMA SA DE CV"/>
    <n v="169"/>
    <s v="CEREMIX PLUS MG"/>
    <x v="0"/>
    <x v="0"/>
    <n v="16.899999999999999"/>
    <s v="PRESUPUESTO"/>
    <n v="600"/>
    <n v="16.899999999999999"/>
    <n v="10140"/>
  </r>
  <r>
    <n v="1666"/>
    <n v="14"/>
    <x v="7"/>
    <n v="30"/>
    <s v="CERVECERIA CUAUHTEMOC MOCTEZUMA SA DE CV"/>
    <s v="MP-0246"/>
    <s v="TERMAMYL SC 4X   PORRON 25 KG"/>
    <x v="0"/>
    <x v="0"/>
    <n v="12.73"/>
    <s v="PRESUPUESTO"/>
    <n v="400"/>
    <n v="12.73"/>
    <n v="5092"/>
  </r>
  <r>
    <n v="1667"/>
    <n v="15"/>
    <x v="7"/>
    <n v="31"/>
    <s v="CERVECERIA CUAUHTEMOC MOCTEZUMA SA DE CV"/>
    <s v="MP-0308"/>
    <s v="ULTRAFLO PRIME CONTENEDOR"/>
    <x v="0"/>
    <x v="0"/>
    <n v="28.78"/>
    <s v="PRESUPUESTO"/>
    <n v="1000"/>
    <n v="28.78"/>
    <n v="28780"/>
  </r>
  <r>
    <n v="1668"/>
    <n v="16"/>
    <x v="7"/>
    <n v="31"/>
    <s v="CERVECERIA CUAUHTEMOC MOCTEZUMA SA DE CV"/>
    <n v="169"/>
    <s v="CEREMIX PLUS MG"/>
    <x v="0"/>
    <x v="0"/>
    <n v="16.899999999999999"/>
    <s v="PRESUPUESTO"/>
    <n v="2400"/>
    <n v="16.899999999999999"/>
    <n v="40560"/>
  </r>
  <r>
    <n v="1669"/>
    <n v="17"/>
    <x v="7"/>
    <n v="31"/>
    <s v="CERVECERIA CUAUHTEMOC MOCTEZUMA SA DE CV"/>
    <s v="MP-0184"/>
    <s v="MATUREX PRO "/>
    <x v="0"/>
    <x v="0"/>
    <n v="81.36"/>
    <s v="PRESUPUESTO"/>
    <n v="840"/>
    <n v="81.36"/>
    <n v="68342.399999999994"/>
  </r>
  <r>
    <n v="1670"/>
    <n v="18"/>
    <x v="7"/>
    <n v="31"/>
    <s v="CERVECERIA CUAUHTEMOC MOCTEZUMA SA DE CV"/>
    <s v="CON-0246"/>
    <s v="TERMAMYL SC 4X   CONTENEDOR 1200 KG"/>
    <x v="0"/>
    <x v="0"/>
    <n v="12.73"/>
    <s v="PRESUPUESTO"/>
    <n v="1200"/>
    <n v="12.73"/>
    <n v="15276"/>
  </r>
  <r>
    <n v="1671"/>
    <n v="19"/>
    <x v="7"/>
    <n v="32"/>
    <s v="CERVECERIA CUAUHTEMOC MOCTEZUMA SA DE CV"/>
    <s v="MP-0044"/>
    <s v="ULTRAFLO MAX CONTENEDOR"/>
    <x v="0"/>
    <x v="0"/>
    <n v="26.54"/>
    <s v="PRESUPUESTO"/>
    <n v="1000"/>
    <n v="26.54"/>
    <n v="26540"/>
  </r>
  <r>
    <n v="1672"/>
    <n v="20"/>
    <x v="7"/>
    <n v="32"/>
    <s v="CERVECERIA CUAUHTEMOC MOCTEZUMA SA DE CV"/>
    <s v="MP-0316"/>
    <s v="ATTENUZYME PRIME CONTENEDOR"/>
    <x v="0"/>
    <x v="0"/>
    <n v="25.75"/>
    <s v="PRESUPUESTO"/>
    <n v="0"/>
    <n v="0"/>
    <n v="0"/>
  </r>
  <r>
    <n v="1673"/>
    <n v="21"/>
    <x v="7"/>
    <n v="32"/>
    <s v="CERVECERIA CUAUHTEMOC MOCTEZUMA SA DE CV"/>
    <n v="169"/>
    <s v="CEREMIX PLUS MG"/>
    <x v="0"/>
    <x v="0"/>
    <n v="16.899999999999999"/>
    <s v="PRESUPUESTO"/>
    <n v="720"/>
    <n v="16.899999999999999"/>
    <n v="12167.999999999998"/>
  </r>
  <r>
    <n v="1674"/>
    <n v="22"/>
    <x v="7"/>
    <n v="32"/>
    <s v="CERVECERIA CUAUHTEMOC MOCTEZUMA SA DE CV"/>
    <s v="MP-0184"/>
    <s v="MATUREX PRO "/>
    <x v="0"/>
    <x v="0"/>
    <n v="81.36"/>
    <s v="PRESUPUESTO"/>
    <n v="40"/>
    <n v="81.36"/>
    <n v="3254.4"/>
  </r>
  <r>
    <n v="1675"/>
    <n v="23"/>
    <x v="7"/>
    <n v="32"/>
    <s v="CERVECERIA CUAUHTEMOC MOCTEZUMA SA DE CV"/>
    <s v="CON-0343"/>
    <s v="TERMAMYL SC DS  CONTENEDOR 1200 KG"/>
    <x v="0"/>
    <x v="0"/>
    <n v="12.98"/>
    <s v="PRESUPUESTO"/>
    <n v="1200"/>
    <n v="12.98"/>
    <n v="15576"/>
  </r>
  <r>
    <n v="1676"/>
    <n v="24"/>
    <x v="7"/>
    <n v="33"/>
    <s v="CERVECERIA CUAUHTEMOC MOCTEZUMA SA DE CV"/>
    <s v="MP-0268"/>
    <s v="ULTRAFLO PRIME"/>
    <x v="0"/>
    <x v="0"/>
    <n v="28.78"/>
    <s v="PRESUPUESTO"/>
    <n v="0"/>
    <n v="0"/>
    <n v="0"/>
  </r>
  <r>
    <n v="1677"/>
    <n v="25"/>
    <x v="7"/>
    <n v="33"/>
    <s v="CERVECERIA CUAUHTEMOC MOCTEZUMA SA DE CV"/>
    <s v="MP-0317"/>
    <s v="ATTENUZYME PRIME "/>
    <x v="0"/>
    <x v="0"/>
    <n v="25.75"/>
    <s v="PRESUPUESTO"/>
    <n v="0"/>
    <n v="0"/>
    <n v="0"/>
  </r>
  <r>
    <n v="1678"/>
    <n v="26"/>
    <x v="7"/>
    <n v="33"/>
    <s v="CERVECERIA CUAUHTEMOC MOCTEZUMA SA DE CV"/>
    <n v="169"/>
    <s v="CEREMIX PLUS MG"/>
    <x v="0"/>
    <x v="0"/>
    <n v="16.899999999999999"/>
    <s v="PRESUPUESTO"/>
    <n v="0"/>
    <n v="0"/>
    <n v="0"/>
  </r>
  <r>
    <n v="1679"/>
    <n v="27"/>
    <x v="7"/>
    <n v="33"/>
    <s v="CERVECERIA CUAUHTEMOC MOCTEZUMA SA DE CV"/>
    <s v="MP-0184"/>
    <s v="MATUREX PRO "/>
    <x v="0"/>
    <x v="0"/>
    <n v="81.36"/>
    <s v="PRESUPUESTO"/>
    <n v="0"/>
    <n v="0"/>
    <n v="0"/>
  </r>
  <r>
    <n v="1680"/>
    <n v="28"/>
    <x v="7"/>
    <n v="33"/>
    <s v="CERVECERIA CUAUHTEMOC MOCTEZUMA SA DE CV"/>
    <s v="MP-0246"/>
    <s v="TERMAMYL SC 4X   PORRON 25 KG"/>
    <x v="0"/>
    <x v="0"/>
    <n v="12.73"/>
    <s v="PRESUPUESTO"/>
    <n v="0"/>
    <n v="0"/>
    <n v="0"/>
  </r>
  <r>
    <n v="1681"/>
    <n v="29"/>
    <x v="7"/>
    <n v="337"/>
    <s v="CERVECERIA CUAUHTEMOC MOCTEZUMA SA DE CV"/>
    <s v="MP-0044"/>
    <s v="ULTRAFLO MAX CONTENEDOR"/>
    <x v="0"/>
    <x v="0"/>
    <n v="26.54"/>
    <s v="PRESUPUESTO"/>
    <n v="0"/>
    <n v="0"/>
    <n v="0"/>
  </r>
  <r>
    <n v="1682"/>
    <n v="30"/>
    <x v="7"/>
    <n v="337"/>
    <s v="CERVECERIA CUAUHTEMOC MOCTEZUMA SA DE CV"/>
    <s v="MP-0316"/>
    <s v="ATTENUZYME PRIME CONTENEDOR"/>
    <x v="0"/>
    <x v="0"/>
    <n v="25.75"/>
    <s v="PRESUPUESTO"/>
    <n v="0"/>
    <n v="0"/>
    <n v="0"/>
  </r>
  <r>
    <n v="1683"/>
    <n v="31"/>
    <x v="7"/>
    <n v="337"/>
    <s v="CERVECERIA CUAUHTEMOC MOCTEZUMA SA DE CV"/>
    <n v="169"/>
    <s v="CEREMIX PLUS MG"/>
    <x v="0"/>
    <x v="0"/>
    <n v="16.899999999999999"/>
    <s v="PRESUPUESTO"/>
    <n v="0"/>
    <n v="0"/>
    <n v="0"/>
  </r>
  <r>
    <n v="1684"/>
    <n v="32"/>
    <x v="7"/>
    <n v="337"/>
    <s v="CERVECERIA CUAUHTEMOC MOCTEZUMA SA DE CV"/>
    <s v="CON-0343"/>
    <s v="TERMAMYL SC DS  CONTENEDOR 1200 KG"/>
    <x v="0"/>
    <x v="0"/>
    <n v="12.98"/>
    <s v="PRESUPUESTO"/>
    <n v="0"/>
    <n v="0"/>
    <n v="0"/>
  </r>
  <r>
    <n v="1685"/>
    <n v="33"/>
    <x v="7"/>
    <n v="342"/>
    <s v="RED STRIPE"/>
    <s v="MP-0184"/>
    <s v="MATUREX PRO "/>
    <x v="0"/>
    <x v="0"/>
    <n v="81.36"/>
    <s v="PRESUPUESTO"/>
    <n v="0"/>
    <n v="0"/>
    <n v="0"/>
  </r>
  <r>
    <n v="1686"/>
    <n v="34"/>
    <x v="7"/>
    <n v="393"/>
    <s v="CERVECERIA CUAUHTEMOC MOCTEZUMA SA DE CV"/>
    <s v="MP-0268"/>
    <s v="ULTRAFLO PRIME"/>
    <x v="0"/>
    <x v="0"/>
    <n v="28.78"/>
    <s v="PRESUPUESTO"/>
    <n v="1100"/>
    <n v="28.78"/>
    <n v="31658"/>
  </r>
  <r>
    <n v="1687"/>
    <n v="35"/>
    <x v="7"/>
    <n v="436"/>
    <s v="CERVECERIA PANAMA, S.A."/>
    <s v="MP-0184"/>
    <s v="MATUREX PRO "/>
    <x v="0"/>
    <x v="0"/>
    <n v="81.36"/>
    <s v="PRESUPUESTO"/>
    <n v="40"/>
    <n v="81.36"/>
    <n v="3254.4"/>
  </r>
  <r>
    <n v="1688"/>
    <n v="36"/>
    <x v="7"/>
    <n v="500"/>
    <s v="HEINEKEN PERU SAC"/>
    <s v="POR-0352"/>
    <s v="ULTRAFLO MAX"/>
    <x v="0"/>
    <x v="0"/>
    <n v="26.54"/>
    <s v="PRESUPUESTO"/>
    <n v="0"/>
    <n v="0"/>
    <n v="0"/>
  </r>
  <r>
    <n v="1689"/>
    <n v="37"/>
    <x v="7"/>
    <n v="500"/>
    <s v="HEINEKEN PERU SAC"/>
    <s v="MP-0066"/>
    <s v="ATTENUZYME PRO"/>
    <x v="0"/>
    <x v="0"/>
    <n v="13.6"/>
    <s v="PRESUPUESTO"/>
    <n v="0"/>
    <n v="0"/>
    <n v="0"/>
  </r>
  <r>
    <n v="1690"/>
    <n v="38"/>
    <x v="7"/>
    <n v="500"/>
    <s v="HEINEKEN PERU SAC"/>
    <s v="MP-0246"/>
    <s v="TERMAMYL SC 4X   PORRON 25 KG"/>
    <x v="0"/>
    <x v="0"/>
    <n v="12.73"/>
    <s v="PRESUPUESTO"/>
    <n v="0"/>
    <n v="0"/>
    <n v="0"/>
  </r>
  <r>
    <n v="1691"/>
    <n v="39"/>
    <x v="7"/>
    <n v="392"/>
    <s v="CI CERVEZA GmbH."/>
    <s v="CON-0066"/>
    <s v="ATTENUZYME PRO"/>
    <x v="0"/>
    <x v="0"/>
    <n v="18.32"/>
    <s v="PRESUPUESTO"/>
    <n v="15400"/>
    <n v="18.32"/>
    <n v="282128"/>
  </r>
  <r>
    <n v="1692"/>
    <n v="40"/>
    <x v="7"/>
    <n v="392"/>
    <s v="CI CERVEZA GmbH."/>
    <s v="CON-0343"/>
    <s v="TERMAMYL SC DS/CONTENEDOR"/>
    <x v="0"/>
    <x v="0"/>
    <n v="18.3"/>
    <s v="PRESUPUESTO"/>
    <n v="4800"/>
    <n v="18.3"/>
    <n v="87840"/>
  </r>
  <r>
    <n v="1693"/>
    <n v="41"/>
    <x v="7"/>
    <n v="392"/>
    <s v="CI CERVEZA GmbH."/>
    <s v="MP-0044"/>
    <s v="ULTRAFLO MAX/CONTENEDOR"/>
    <x v="0"/>
    <x v="0"/>
    <n v="30.64"/>
    <s v="PRESUPUESTO"/>
    <n v="13000"/>
    <n v="30.64"/>
    <n v="398320"/>
  </r>
  <r>
    <n v="1694"/>
    <n v="42"/>
    <x v="7"/>
    <n v="392"/>
    <s v="CI CERVEZA GmbH."/>
    <s v="POR-0343"/>
    <s v="TERMAMYL SC DS     PORRON 30 KG"/>
    <x v="0"/>
    <x v="0"/>
    <n v="18.3"/>
    <s v="PRESUPUESTO"/>
    <n v="3600"/>
    <n v="18.3"/>
    <n v="65880"/>
  </r>
  <r>
    <n v="1695"/>
    <n v="43"/>
    <x v="7"/>
    <n v="392"/>
    <s v="CI CERVEZA GmbH."/>
    <s v="POR-0352"/>
    <s v="ULTRAFLO MAX"/>
    <x v="0"/>
    <x v="0"/>
    <n v="30.64"/>
    <s v="PRESUPUESTO"/>
    <n v="5400"/>
    <n v="30.64"/>
    <n v="165456"/>
  </r>
  <r>
    <n v="1696"/>
    <n v="44"/>
    <x v="7"/>
    <n v="232"/>
    <s v="BANKS (BARBADOS) BREWERIES LTD"/>
    <n v="169"/>
    <s v="CEREMIX PLUS MG"/>
    <x v="0"/>
    <x v="0"/>
    <n v="19.149999999999999"/>
    <s v="PRESUPUESTO"/>
    <n v="0"/>
    <n v="0"/>
    <n v="0"/>
  </r>
  <r>
    <n v="1697"/>
    <n v="45"/>
    <x v="7"/>
    <n v="232"/>
    <s v="BANKS (BARBADOS) BREWERIES LTD"/>
    <s v="MP-0184"/>
    <s v="MATUREX PRO "/>
    <x v="0"/>
    <x v="0"/>
    <n v="210"/>
    <s v="PRESUPUESTO"/>
    <n v="0"/>
    <n v="0"/>
    <n v="0"/>
  </r>
  <r>
    <n v="1698"/>
    <n v="46"/>
    <x v="7"/>
    <n v="238"/>
    <s v="ANSA MCAL TRADING, INC."/>
    <s v="MP-0066"/>
    <s v="ATTENUZYME PRO"/>
    <x v="0"/>
    <x v="0"/>
    <n v="32.520000000000003"/>
    <s v="PRESUPUESTO"/>
    <n v="1200"/>
    <n v="32.520000000000003"/>
    <n v="39024.000000000007"/>
  </r>
  <r>
    <n v="1699"/>
    <n v="47"/>
    <x v="7"/>
    <n v="238"/>
    <s v="ANSA MCAL TRADING, INC."/>
    <s v="POR-0352"/>
    <s v="ULTRAFLO MAX"/>
    <x v="0"/>
    <x v="0"/>
    <n v="32.4"/>
    <s v="PRESUPUESTO"/>
    <n v="0"/>
    <n v="0"/>
    <n v="0"/>
  </r>
  <r>
    <n v="1700"/>
    <n v="48"/>
    <x v="7"/>
    <n v="495"/>
    <s v="CERVECERÍA CUBANA"/>
    <s v="POR-0352"/>
    <s v="ULTRAFLO MAX"/>
    <x v="0"/>
    <x v="0"/>
    <n v="32.450000000000003"/>
    <s v="PRESUPUESTO"/>
    <n v="0"/>
    <n v="0"/>
    <n v="0"/>
  </r>
  <r>
    <n v="1701"/>
    <n v="49"/>
    <x v="7"/>
    <n v="429"/>
    <s v="CERVECERIA PRIMUS"/>
    <n v="169"/>
    <s v="CEREMIX PLUS MG"/>
    <x v="0"/>
    <x v="0"/>
    <n v="16.899999999999999"/>
    <s v="PRESUPUESTO"/>
    <n v="0"/>
    <n v="0"/>
    <n v="0"/>
  </r>
  <r>
    <n v="1702"/>
    <n v="50"/>
    <x v="7"/>
    <n v="429"/>
    <s v="CERVECERIA PRIMUS"/>
    <s v="POR-0352"/>
    <s v="ULTRAFLO MAX"/>
    <x v="0"/>
    <x v="0"/>
    <n v="26.54"/>
    <s v="PRESUPUESTO"/>
    <n v="0"/>
    <n v="0"/>
    <n v="0"/>
  </r>
  <r>
    <n v="1703"/>
    <n v="51"/>
    <x v="7"/>
    <n v="429"/>
    <s v="CERVECERIA PRIMUS"/>
    <s v="MP-0184"/>
    <s v="MATUREX PRO "/>
    <x v="0"/>
    <x v="0"/>
    <n v="81.36"/>
    <s v="PRESUPUESTO"/>
    <n v="0"/>
    <n v="0"/>
    <n v="0"/>
  </r>
  <r>
    <n v="1704"/>
    <n v="52"/>
    <x v="7"/>
    <n v="429"/>
    <s v="CERVECERIA PRIMUS"/>
    <s v="MP-0305"/>
    <s v="POLYCLAR BREWBRITE"/>
    <x v="0"/>
    <x v="0"/>
    <n v="68"/>
    <s v="PRESUPUESTO"/>
    <n v="24.95"/>
    <n v="68"/>
    <n v="1696.6"/>
  </r>
  <r>
    <n v="1705"/>
    <n v="53"/>
    <x v="7"/>
    <n v="523"/>
    <s v="COMPAÑIA CERVECERA HERCULES"/>
    <s v="RE-0045"/>
    <s v="BIOFLOW MAX"/>
    <x v="0"/>
    <x v="0"/>
    <n v="42"/>
    <s v="PRESUPUESTO"/>
    <n v="0"/>
    <n v="0"/>
    <n v="0"/>
  </r>
  <r>
    <n v="1706"/>
    <n v="54"/>
    <x v="7"/>
    <n v="523"/>
    <s v="COMPAÑIA CERVECERA HERCULES"/>
    <s v="PT-0204"/>
    <s v="AMYL LIGHT PRO"/>
    <x v="0"/>
    <x v="0"/>
    <n v="19.5"/>
    <s v="PRESUPUESTO"/>
    <n v="0"/>
    <n v="0"/>
    <n v="0"/>
  </r>
  <r>
    <n v="1707"/>
    <n v="55"/>
    <x v="7"/>
    <n v="523"/>
    <s v="COMPAÑIA CERVECERA HERCULES"/>
    <s v="MP-0318"/>
    <s v="TETRALONE PG (1 KG)"/>
    <x v="0"/>
    <x v="0"/>
    <n v="263"/>
    <s v="PRESUPUESTO"/>
    <n v="0"/>
    <n v="0"/>
    <n v="0"/>
  </r>
  <r>
    <n v="1708"/>
    <n v="56"/>
    <x v="7"/>
    <n v="413"/>
    <s v="MALTAS E INSUMOS CERVECEROS"/>
    <s v="PT-0204"/>
    <s v="AMYL LIGHT PRO"/>
    <x v="0"/>
    <x v="0"/>
    <n v="23.48"/>
    <s v="PRESUPUESTO"/>
    <n v="0"/>
    <n v="0"/>
    <n v="0"/>
  </r>
  <r>
    <n v="1709"/>
    <n v="57"/>
    <x v="7"/>
    <n v="128"/>
    <s v="PRODUCTOS CURTIENTES SA DE CV"/>
    <s v="PT-0019"/>
    <s v="ENZIMA PCLIN"/>
    <x v="1"/>
    <x v="0"/>
    <n v="14.83"/>
    <s v="PRESUPUESTO"/>
    <n v="50"/>
    <n v="14.83"/>
    <n v="741.5"/>
  </r>
  <r>
    <n v="1710"/>
    <n v="58"/>
    <x v="7"/>
    <n v="128"/>
    <s v="PRODUCTOS CURTIENTES SA DE CV"/>
    <s v="PT-0018"/>
    <s v="BIOTEC LC-500"/>
    <x v="1"/>
    <x v="0"/>
    <n v="5.54"/>
    <s v="PRESUPUESTO"/>
    <n v="25"/>
    <n v="5.54"/>
    <n v="138.5"/>
  </r>
  <r>
    <n v="1711"/>
    <n v="59"/>
    <x v="7"/>
    <n v="128"/>
    <s v="PRODUCTOS CURTIENTES SA DE CV"/>
    <n v="128"/>
    <s v="BIOTEC WET"/>
    <x v="1"/>
    <x v="0"/>
    <n v="2.92"/>
    <s v="PRESUPUESTO"/>
    <n v="125"/>
    <n v="2.92"/>
    <n v="365"/>
  </r>
  <r>
    <n v="1712"/>
    <n v="60"/>
    <x v="7"/>
    <n v="128"/>
    <s v="PRODUCTOS CURTIENTES SA DE CV"/>
    <s v="PT-0022"/>
    <s v="ENZIMA PCA1"/>
    <x v="1"/>
    <x v="0"/>
    <n v="15.19"/>
    <s v="PRESUPUESTO"/>
    <n v="0"/>
    <n v="0"/>
    <n v="0"/>
  </r>
  <r>
    <n v="1713"/>
    <n v="61"/>
    <x v="7"/>
    <n v="144"/>
    <s v="SUELAS WYNY SA DE CV"/>
    <n v="128"/>
    <s v="BIOTEC WET"/>
    <x v="1"/>
    <x v="0"/>
    <n v="2.59"/>
    <s v="PRESUPUESTO"/>
    <n v="3000"/>
    <n v="2.59"/>
    <n v="7770"/>
  </r>
  <r>
    <n v="1714"/>
    <n v="62"/>
    <x v="7"/>
    <n v="184"/>
    <s v="CUEROMEX WET BLUE SA DE CV"/>
    <n v="115"/>
    <s v="BIOTEC KL 25"/>
    <x v="1"/>
    <x v="0"/>
    <n v="16.829999999999998"/>
    <s v="PRESUPUESTO"/>
    <n v="400"/>
    <n v="16.829999999999998"/>
    <n v="6731.9999999999991"/>
  </r>
  <r>
    <n v="1715"/>
    <n v="63"/>
    <x v="7"/>
    <n v="184"/>
    <s v="CUEROMEX WET BLUE SA DE CV"/>
    <n v="115"/>
    <s v="BIOTEC BAT W"/>
    <x v="1"/>
    <x v="0"/>
    <n v="1.49"/>
    <s v="PRESUPUESTO"/>
    <n v="175"/>
    <n v="1.49"/>
    <n v="260.75"/>
  </r>
  <r>
    <n v="1716"/>
    <n v="64"/>
    <x v="7"/>
    <n v="193"/>
    <s v="CURFIMEX SA DE CV"/>
    <n v="126"/>
    <s v="BIOTEC RG002"/>
    <x v="1"/>
    <x v="0"/>
    <n v="36.049999999999997"/>
    <s v="PRESUPUESTO"/>
    <n v="50"/>
    <n v="36.049999999999997"/>
    <n v="1802.4999999999998"/>
  </r>
  <r>
    <n v="1717"/>
    <n v="65"/>
    <x v="7"/>
    <n v="202"/>
    <s v="CURTIDOS TREVIÑO SA DE CV"/>
    <s v="MP-0013"/>
    <s v="NOVOBATE WB"/>
    <x v="1"/>
    <x v="0"/>
    <n v="71.58"/>
    <s v="PRESUPUESTO"/>
    <n v="0"/>
    <n v="0"/>
    <n v="0"/>
  </r>
  <r>
    <n v="1718"/>
    <n v="66"/>
    <x v="7"/>
    <n v="165"/>
    <s v="EL PEQUEÑO CURTIDOR DE LEÓN"/>
    <s v="PT-0056"/>
    <s v="BIOTEC AMIL S"/>
    <x v="1"/>
    <x v="0"/>
    <n v="4.1500000000000004"/>
    <s v="PRESUPUESTO"/>
    <n v="0"/>
    <n v="0"/>
    <n v="0"/>
  </r>
  <r>
    <n v="1719"/>
    <n v="67"/>
    <x v="7"/>
    <n v="420"/>
    <s v="PIELES SANTORO, S.A. DE C.V."/>
    <n v="115"/>
    <s v="BIOTEC PL"/>
    <x v="1"/>
    <x v="0"/>
    <n v="3.08"/>
    <s v="PRESUPUESTO"/>
    <n v="0"/>
    <n v="0"/>
    <n v="0"/>
  </r>
  <r>
    <n v="1720"/>
    <n v="68"/>
    <x v="7"/>
    <n v="420"/>
    <s v="PIELES SANTORO, S.A. DE C.V."/>
    <s v="PT-0211"/>
    <s v="BIOTEC BAC MF"/>
    <x v="1"/>
    <x v="0"/>
    <n v="1.55"/>
    <s v="PRESUPUESTO"/>
    <n v="0"/>
    <n v="0"/>
    <n v="0"/>
  </r>
  <r>
    <n v="1721"/>
    <n v="69"/>
    <x v="7"/>
    <n v="389"/>
    <s v="QUÍMICOS QURTEC"/>
    <s v="PT-0258"/>
    <s v="BIOSYN DP"/>
    <x v="1"/>
    <x v="0"/>
    <n v="2.78"/>
    <s v="PRESUPUESTO"/>
    <n v="0"/>
    <n v="0"/>
    <n v="0"/>
  </r>
  <r>
    <n v="1722"/>
    <n v="70"/>
    <x v="7"/>
    <n v="16"/>
    <s v="AZTECA MILLING, LP"/>
    <n v="138"/>
    <s v="BIOZYME GMA PLUS"/>
    <x v="2"/>
    <x v="0"/>
    <n v="4.18"/>
    <s v="PRESUPUESTO"/>
    <n v="1000"/>
    <n v="4.18"/>
    <n v="4180"/>
  </r>
  <r>
    <n v="1723"/>
    <n v="71"/>
    <x v="7"/>
    <n v="112"/>
    <s v="MOLINOS AZTECA DE VERACRUZ"/>
    <s v="RE-0002"/>
    <s v="NS27047"/>
    <x v="2"/>
    <x v="0"/>
    <n v="173.1"/>
    <s v="PRESUPUESTO"/>
    <n v="20"/>
    <n v="173.1"/>
    <n v="3462"/>
  </r>
  <r>
    <n v="1724"/>
    <n v="72"/>
    <x v="7"/>
    <n v="113"/>
    <s v="MOLINOS AZTECA DE CHALCO SA DE CV"/>
    <s v="RE-0002"/>
    <s v="NS27047"/>
    <x v="2"/>
    <x v="0"/>
    <n v="173.1"/>
    <s v="PRESUPUESTO"/>
    <n v="0"/>
    <n v="0"/>
    <n v="0"/>
  </r>
  <r>
    <n v="1725"/>
    <n v="73"/>
    <x v="7"/>
    <n v="100"/>
    <s v="MANUFACTURAS KALTEX SA DE CV"/>
    <s v="0056"/>
    <s v="BIOLITE CONC"/>
    <x v="3"/>
    <x v="0"/>
    <n v="21.65"/>
    <s v="PRESUPUESTO"/>
    <n v="0"/>
    <n v="0"/>
    <n v="0"/>
  </r>
  <r>
    <n v="1726"/>
    <n v="74"/>
    <x v="7"/>
    <n v="100"/>
    <s v="MANUFACTURAS KALTEX SA DE CV"/>
    <s v="0079"/>
    <s v="BIOSTONE 350 HBA"/>
    <x v="3"/>
    <x v="0"/>
    <n v="4.0199999999999996"/>
    <s v="PRESUPUESTO"/>
    <n v="0"/>
    <n v="0"/>
    <n v="0"/>
  </r>
  <r>
    <n v="1727"/>
    <n v="75"/>
    <x v="7"/>
    <n v="53"/>
    <s v="DINCO DEL NORTE SA DE CV"/>
    <s v="MP-0227"/>
    <s v="BIOREMOVE FOG BOOST"/>
    <x v="4"/>
    <x v="0"/>
    <n v="263.17"/>
    <s v="PRESUPUESTO"/>
    <n v="0"/>
    <n v="0"/>
    <n v="0"/>
  </r>
  <r>
    <n v="1728"/>
    <n v="76"/>
    <x v="7"/>
    <n v="53"/>
    <s v="DINCO DEL NORTE SA DE CV"/>
    <s v="MP-0226"/>
    <s v="BIOREMOVE COD"/>
    <x v="4"/>
    <x v="0"/>
    <n v="444.45"/>
    <s v="PRESUPUESTO"/>
    <n v="0"/>
    <n v="0"/>
    <n v="0"/>
  </r>
  <r>
    <n v="1729"/>
    <n v="77"/>
    <x v="7"/>
    <n v="53"/>
    <s v="DINCO DEL NORTE SA DE CV"/>
    <s v="MP-0190"/>
    <s v="ODOR CAP 5115"/>
    <x v="4"/>
    <x v="0"/>
    <n v="146.26"/>
    <s v="PRESUPUESTO"/>
    <n v="0"/>
    <n v="0"/>
    <n v="0"/>
  </r>
  <r>
    <n v="1730"/>
    <n v="78"/>
    <x v="7"/>
    <n v="53"/>
    <s v="DINCO DEL NORTE SA DE CV"/>
    <s v="MP-0188 LT"/>
    <s v="BACT CONCENTRATE 2000"/>
    <x v="4"/>
    <x v="0"/>
    <n v="857.48"/>
    <s v="PRESUPUESTO"/>
    <n v="0"/>
    <n v="0"/>
    <n v="0"/>
  </r>
  <r>
    <n v="1731"/>
    <n v="79"/>
    <x v="7"/>
    <n v="527"/>
    <s v="PICSA DE MEXICO INTERNACIONAL"/>
    <n v="17"/>
    <s v="AMILSOFT 1500"/>
    <x v="5"/>
    <x v="0"/>
    <n v="78"/>
    <s v="PRESUPUESTO"/>
    <n v="20"/>
    <n v="78"/>
    <n v="1560"/>
  </r>
  <r>
    <n v="1732"/>
    <n v="80"/>
    <x v="7"/>
    <n v="28"/>
    <s v="CERVECERIA CUAUHTEMOC MOCTEZUMA SA DE CV"/>
    <n v="0"/>
    <s v="LUMISTA GOLD PR"/>
    <x v="0"/>
    <x v="0"/>
    <n v="38.56"/>
    <s v="PROSPECTO"/>
    <n v="1000"/>
    <n v="38.56"/>
    <n v="38560"/>
  </r>
  <r>
    <n v="1733"/>
    <n v="81"/>
    <x v="7"/>
    <n v="28"/>
    <s v="CERVECERIA CUAUHTEMOC MOCTEZUMA SA DE CV"/>
    <n v="0"/>
    <s v="LUMISTA GOLD PR"/>
    <x v="0"/>
    <x v="0"/>
    <n v="38.56"/>
    <s v="PROSPECTO"/>
    <n v="0"/>
    <n v="0"/>
    <n v="0"/>
  </r>
  <r>
    <n v="1734"/>
    <n v="82"/>
    <x v="7"/>
    <n v="31"/>
    <s v="CERVECERIA CUAUHTEMOC MOCTEZUMA SA DE CV"/>
    <n v="0"/>
    <s v="LUMISTA GOLD PR"/>
    <x v="0"/>
    <x v="0"/>
    <n v="38.56"/>
    <s v="PROSPECTO"/>
    <n v="2000"/>
    <n v="38.56"/>
    <n v="77120"/>
  </r>
  <r>
    <n v="1735"/>
    <n v="83"/>
    <x v="7"/>
    <n v="33"/>
    <s v="CERVECERIA CUAUHTEMOC MOCTEZUMA SA DE CV"/>
    <n v="0"/>
    <s v="LUMISTA GOLD PR"/>
    <x v="0"/>
    <x v="0"/>
    <n v="38.56"/>
    <s v="PROSPECTO"/>
    <n v="450"/>
    <n v="38.56"/>
    <n v="17352"/>
  </r>
  <r>
    <n v="1736"/>
    <n v="84"/>
    <x v="7"/>
    <n v="33"/>
    <s v="CERVECERIA CUAUHTEMOC MOCTEZUMA SA DE CV"/>
    <n v="0"/>
    <s v="LUMISTA GOLD PR"/>
    <x v="0"/>
    <x v="0"/>
    <n v="38.56"/>
    <s v="PROSPECTO"/>
    <n v="0"/>
    <n v="0"/>
    <n v="0"/>
  </r>
  <r>
    <n v="1737"/>
    <n v="85"/>
    <x v="7"/>
    <n v="393"/>
    <s v="CERVECERIA CUAUHTEMOC MOCTEZUMA SA DE CV"/>
    <n v="0"/>
    <s v="F6"/>
    <x v="0"/>
    <x v="0"/>
    <n v="28"/>
    <s v="PROSPECTO"/>
    <n v="1000"/>
    <n v="28"/>
    <n v="28000"/>
  </r>
  <r>
    <n v="1738"/>
    <n v="86"/>
    <x v="7"/>
    <n v="436"/>
    <s v="CERVECERIA PANAMA, S.A."/>
    <n v="0"/>
    <s v="LUMISTA GOLD PR"/>
    <x v="0"/>
    <x v="0"/>
    <n v="38.56"/>
    <s v="PROSPECTO"/>
    <n v="60"/>
    <n v="38.560000000000009"/>
    <n v="2313.6000000000004"/>
  </r>
  <r>
    <n v="1739"/>
    <n v="87"/>
    <x v="7"/>
    <n v="392"/>
    <s v="CI CERVEZA GmbH."/>
    <n v="0"/>
    <s v="LUMISTA GOLD PR"/>
    <x v="0"/>
    <x v="0"/>
    <n v="55.85"/>
    <s v="PROSPECTO"/>
    <n v="0"/>
    <n v="0"/>
    <n v="0"/>
  </r>
  <r>
    <n v="1740"/>
    <n v="88"/>
    <x v="7"/>
    <n v="0"/>
    <s v="MALT EUROPE"/>
    <n v="0"/>
    <s v="BIOFLOW MAX"/>
    <x v="0"/>
    <x v="0"/>
    <n v="30"/>
    <s v="PROSPECTO"/>
    <n v="200"/>
    <n v="30"/>
    <n v="6000"/>
  </r>
  <r>
    <n v="1741"/>
    <n v="89"/>
    <x v="7"/>
    <n v="0"/>
    <s v="KALSEC"/>
    <n v="0"/>
    <s v="POR DEFINIR"/>
    <x v="0"/>
    <x v="0"/>
    <n v="88.3"/>
    <s v="PROSPECTO"/>
    <n v="400"/>
    <n v="88.3"/>
    <n v="35320"/>
  </r>
  <r>
    <n v="1742"/>
    <n v="90"/>
    <x v="7"/>
    <n v="393"/>
    <s v="CERVECERIA CUAUHTEMOC MOCTEZUMA SA DE CV"/>
    <s v="MP-0226"/>
    <s v="BIOREMOVE COD"/>
    <x v="4"/>
    <x v="0"/>
    <n v="444.45"/>
    <s v="PROSPECTO"/>
    <n v="3"/>
    <n v="444.45"/>
    <n v="1333.35"/>
  </r>
  <r>
    <n v="1743"/>
    <n v="91"/>
    <x v="7"/>
    <n v="0"/>
    <s v="CERVECERIA CUAUHTEMOC MOCTEZUMA SA DE CV"/>
    <s v="MP-0226"/>
    <s v="BIOREMOVE COD"/>
    <x v="4"/>
    <x v="0"/>
    <n v="444.45"/>
    <s v="PROSPECTO"/>
    <n v="6"/>
    <n v="444.45"/>
    <n v="2666.7"/>
  </r>
  <r>
    <n v="1744"/>
    <n v="92"/>
    <x v="7"/>
    <n v="0"/>
    <s v="MOLINOS AZTECA"/>
    <s v="MP-0226"/>
    <s v="BIOREMOVE COD"/>
    <x v="4"/>
    <x v="0"/>
    <n v="444.1"/>
    <s v="PROSPECTO"/>
    <n v="2"/>
    <n v="444.1"/>
    <n v="888.2"/>
  </r>
  <r>
    <n v="1745"/>
    <n v="93"/>
    <x v="7"/>
    <n v="0"/>
    <s v="MOLINOS AZTECA"/>
    <n v="0"/>
    <s v="BGMAX 3000"/>
    <x v="4"/>
    <x v="0"/>
    <n v="654"/>
    <s v="PROSPECTO"/>
    <n v="3"/>
    <n v="654"/>
    <n v="1962"/>
  </r>
  <r>
    <n v="1746"/>
    <n v="94"/>
    <x v="7"/>
    <n v="0"/>
    <s v="MOLINOS AZTECA"/>
    <n v="0"/>
    <s v="BIOREMOVE FOG BOOST"/>
    <x v="4"/>
    <x v="0"/>
    <n v="390"/>
    <s v="PROSPECTO"/>
    <n v="2"/>
    <n v="390"/>
    <n v="780"/>
  </r>
  <r>
    <n v="1747"/>
    <n v="95"/>
    <x v="7"/>
    <n v="0"/>
    <s v="MOLINOS AZTECA"/>
    <n v="0"/>
    <s v="BIOQUICK 5140"/>
    <x v="4"/>
    <x v="0"/>
    <n v="250"/>
    <s v="PROSPECTO"/>
    <n v="2"/>
    <n v="250"/>
    <n v="500"/>
  </r>
  <r>
    <n v="1748"/>
    <n v="96"/>
    <x v="7"/>
    <n v="144"/>
    <s v="SUELAS WYNY SA DE CV"/>
    <n v="122"/>
    <s v="BIOTEC PL"/>
    <x v="1"/>
    <x v="0"/>
    <n v="2.85"/>
    <s v="PROSPECTO"/>
    <n v="200"/>
    <n v="2.85"/>
    <n v="570"/>
  </r>
  <r>
    <n v="1749"/>
    <n v="97"/>
    <x v="7"/>
    <n v="389"/>
    <s v="QUÍMICOS VEMONT"/>
    <s v="PT-0210"/>
    <s v="BIOTEC RB PLUS"/>
    <x v="1"/>
    <x v="0"/>
    <n v="38.880000000000003"/>
    <s v="PROSPECTO"/>
    <n v="0"/>
    <n v="0"/>
    <n v="0"/>
  </r>
  <r>
    <n v="1750"/>
    <n v="98"/>
    <x v="7"/>
    <n v="0"/>
    <s v="QUÍMICA SCHNEIDER"/>
    <n v="0"/>
    <s v="BIOPROT AL 2.4L"/>
    <x v="1"/>
    <x v="0"/>
    <n v="24"/>
    <s v="PROSPECTO"/>
    <n v="100"/>
    <n v="24"/>
    <n v="2400"/>
  </r>
  <r>
    <n v="1751"/>
    <n v="99"/>
    <x v="7"/>
    <n v="527"/>
    <s v="PICSA DE MEXICO INTERNACIONAL"/>
    <n v="0"/>
    <s v="BIOHEMIZYME PANZ"/>
    <x v="5"/>
    <x v="0"/>
    <n v="60"/>
    <s v="PROSPECTO"/>
    <n v="20"/>
    <n v="60"/>
    <n v="1200"/>
  </r>
  <r>
    <n v="1752"/>
    <n v="100"/>
    <x v="7"/>
    <n v="14"/>
    <s v="DISTRIBUIDORA TEXTIL ARTTEX"/>
    <n v="163"/>
    <s v="CELLUSOFT CR"/>
    <x v="3"/>
    <x v="1"/>
    <n v="5.68"/>
    <s v="PRESUPUESTO"/>
    <n v="200"/>
    <n v="5.68"/>
    <n v="1136"/>
  </r>
  <r>
    <n v="1753"/>
    <n v="101"/>
    <x v="7"/>
    <n v="14"/>
    <s v="DISTRIBUIDORA TEXTIL ARTTEX"/>
    <s v="PT-0212"/>
    <s v="TERMINOX ULTRA 50 L"/>
    <x v="3"/>
    <x v="1"/>
    <n v="7.75"/>
    <s v="PRESUPUESTO"/>
    <n v="200"/>
    <n v="7.75"/>
    <n v="1550"/>
  </r>
  <r>
    <n v="1754"/>
    <n v="102"/>
    <x v="7"/>
    <n v="490"/>
    <s v="INDUSTRIA QUIMICA PQT"/>
    <n v="163"/>
    <s v="CELLUSOFT CR"/>
    <x v="3"/>
    <x v="1"/>
    <n v="6.36"/>
    <s v="PRESUPUESTO"/>
    <n v="0"/>
    <n v="0"/>
    <n v="0"/>
  </r>
  <r>
    <n v="1755"/>
    <n v="103"/>
    <x v="7"/>
    <n v="490"/>
    <s v="INDUSTRIA QUIMICA PQT"/>
    <s v="PT-0146"/>
    <s v="BIOSTONE COLD C100"/>
    <x v="3"/>
    <x v="1"/>
    <n v="5.8"/>
    <s v="PRESUPUESTO"/>
    <n v="200"/>
    <n v="5.8"/>
    <n v="1160"/>
  </r>
  <r>
    <n v="1756"/>
    <n v="104"/>
    <x v="7"/>
    <n v="179"/>
    <s v="TBG APPAREL "/>
    <s v="PT-0208"/>
    <s v="BIOLAC BASE 100"/>
    <x v="3"/>
    <x v="1"/>
    <n v="28.1"/>
    <s v="PRESUPUESTO"/>
    <n v="150"/>
    <n v="28.1"/>
    <n v="4215"/>
  </r>
  <r>
    <n v="1757"/>
    <n v="105"/>
    <x v="7"/>
    <n v="179"/>
    <s v="TBG APPAREL "/>
    <s v="PT-0262"/>
    <s v="LESS STONE MAX"/>
    <x v="3"/>
    <x v="1"/>
    <n v="14.9"/>
    <s v="PRESUPUESTO"/>
    <n v="50"/>
    <n v="14.9"/>
    <n v="745"/>
  </r>
  <r>
    <n v="1758"/>
    <n v="106"/>
    <x v="7"/>
    <n v="378"/>
    <s v="STONE LAV"/>
    <s v="PT-0264"/>
    <s v="BIOSTONE N100"/>
    <x v="3"/>
    <x v="1"/>
    <n v="5.3"/>
    <s v="PRESUPUESTO"/>
    <n v="0"/>
    <n v="0"/>
    <n v="0"/>
  </r>
  <r>
    <n v="1759"/>
    <n v="107"/>
    <x v="7"/>
    <n v="378"/>
    <s v="STONE LAV"/>
    <s v="PT-0079"/>
    <s v="DENIZYME 868"/>
    <x v="3"/>
    <x v="1"/>
    <n v="21.12"/>
    <s v="PRESUPUESTO"/>
    <n v="120"/>
    <n v="21.12"/>
    <n v="2534.4"/>
  </r>
  <r>
    <n v="1760"/>
    <n v="108"/>
    <x v="7"/>
    <n v="134"/>
    <s v="QUIMICA HERNANDEZ RAMIREZ"/>
    <s v="RE-0031"/>
    <s v="BIOSTONE GRAND"/>
    <x v="3"/>
    <x v="1"/>
    <n v="56.4"/>
    <s v="PRESUPUESTO"/>
    <n v="80"/>
    <n v="56.4"/>
    <n v="4512"/>
  </r>
  <r>
    <n v="1761"/>
    <n v="109"/>
    <x v="7"/>
    <n v="134"/>
    <s v="QUIMICA HERNANDEZ RAMIREZ"/>
    <s v="PT-0148"/>
    <s v="CELLUSOFT CONC LT"/>
    <x v="3"/>
    <x v="1"/>
    <n v="17"/>
    <s v="PRESUPUESTO"/>
    <n v="100"/>
    <n v="17"/>
    <n v="1700"/>
  </r>
  <r>
    <n v="1762"/>
    <n v="110"/>
    <x v="7"/>
    <n v="134"/>
    <s v="QUIMICA HERNANDEZ RAMIREZ"/>
    <s v="PT-0261"/>
    <s v="REDUCER OX 1000"/>
    <x v="3"/>
    <x v="1"/>
    <n v="18.5"/>
    <s v="PRESUPUESTO"/>
    <n v="100"/>
    <n v="18.5"/>
    <n v="1850"/>
  </r>
  <r>
    <n v="1763"/>
    <n v="111"/>
    <x v="7"/>
    <n v="134"/>
    <s v="QUIMICA HERNANDEZ RAMIREZ "/>
    <s v="PT-0194"/>
    <s v="ALFAZYME ULTRA BIO180"/>
    <x v="3"/>
    <x v="1"/>
    <n v="9.8000000000000007"/>
    <s v="PRESUPUESTO"/>
    <n v="250"/>
    <n v="9.8000000000000007"/>
    <n v="2450"/>
  </r>
  <r>
    <n v="1764"/>
    <n v="112"/>
    <x v="7"/>
    <n v="520"/>
    <s v="MIGUEL SALINAS"/>
    <n v="132"/>
    <s v="BIOTER OX CONC"/>
    <x v="3"/>
    <x v="1"/>
    <n v="7.98"/>
    <s v="PRESUPUESTO"/>
    <n v="0"/>
    <n v="0"/>
    <n v="0"/>
  </r>
  <r>
    <n v="1765"/>
    <n v="113"/>
    <x v="7"/>
    <n v="520"/>
    <s v="MIGUEL SALINAS"/>
    <s v="PT-0081"/>
    <s v="AQUAZYME SDL"/>
    <x v="3"/>
    <x v="1"/>
    <n v="2.88"/>
    <s v="PRESUPUESTO"/>
    <n v="0"/>
    <n v="0"/>
    <n v="0"/>
  </r>
  <r>
    <n v="1766"/>
    <n v="114"/>
    <x v="7"/>
    <n v="520"/>
    <s v="MIGUEL SALINAS"/>
    <n v="163"/>
    <s v="CELLUSOFT CR"/>
    <x v="3"/>
    <x v="1"/>
    <n v="6.18"/>
    <s v="PRESUPUESTO"/>
    <n v="50"/>
    <n v="6.18"/>
    <n v="309"/>
  </r>
  <r>
    <n v="1767"/>
    <n v="115"/>
    <x v="7"/>
    <n v="516"/>
    <s v="PRODUQUIMICOS"/>
    <s v="PT-0261"/>
    <s v="REDUCER OX1000"/>
    <x v="3"/>
    <x v="1"/>
    <n v="18.850000000000001"/>
    <s v="PRESUPUESTO"/>
    <n v="50"/>
    <n v="18.850000000000001"/>
    <n v="942.50000000000011"/>
  </r>
  <r>
    <n v="1768"/>
    <n v="116"/>
    <x v="7"/>
    <n v="543"/>
    <s v="MAGIC TEXTIL"/>
    <s v="PT-0259"/>
    <s v="BIOSCOUR JET 750"/>
    <x v="3"/>
    <x v="1"/>
    <n v="8.5"/>
    <s v="PRESUPUESTO"/>
    <n v="600"/>
    <n v="8.5"/>
    <n v="5100"/>
  </r>
  <r>
    <n v="1769"/>
    <n v="117"/>
    <x v="7"/>
    <n v="55"/>
    <s v="DISTRIBUIDORA DE TEXTILES AVANTE"/>
    <s v="PT-0279"/>
    <s v="BPOL 100"/>
    <x v="3"/>
    <x v="1"/>
    <n v="5.0999999999999996"/>
    <s v="PRESUPUESTO"/>
    <n v="400"/>
    <n v="5.0999999999999996"/>
    <n v="2039.9999999999998"/>
  </r>
  <r>
    <n v="1770"/>
    <n v="118"/>
    <x v="7"/>
    <n v="530"/>
    <s v="KKT TEXTILES MEXICO"/>
    <s v="PT-0208"/>
    <s v="BIOLAC BASE 100"/>
    <x v="3"/>
    <x v="1"/>
    <n v="26"/>
    <s v="PRESUPUESTO"/>
    <n v="0"/>
    <n v="0"/>
    <n v="0"/>
  </r>
  <r>
    <n v="1771"/>
    <n v="119"/>
    <x v="7"/>
    <n v="489"/>
    <s v="MANUFACTURERA LEE DE MEXICO"/>
    <s v="PT-0262"/>
    <s v="LESS STONE MAX"/>
    <x v="3"/>
    <x v="1"/>
    <n v="12.09"/>
    <s v="PROSPECTO"/>
    <n v="800"/>
    <n v="12.09"/>
    <n v="9672"/>
  </r>
  <r>
    <n v="1772"/>
    <n v="120"/>
    <x v="7"/>
    <n v="532"/>
    <s v="YAZBEK"/>
    <s v="PT-0259"/>
    <s v="BIOSCOUR JET 750"/>
    <x v="3"/>
    <x v="1"/>
    <n v="7.3"/>
    <s v="PROSPECTO"/>
    <n v="3000"/>
    <n v="7.3"/>
    <n v="21900"/>
  </r>
  <r>
    <n v="1773"/>
    <n v="121"/>
    <x v="7"/>
    <n v="14"/>
    <s v="ARTTEX"/>
    <s v="PT-0259"/>
    <s v="BIOSCOUR JET 750"/>
    <x v="3"/>
    <x v="1"/>
    <n v="7.3"/>
    <s v="PROSPECTO"/>
    <n v="500"/>
    <n v="7.3"/>
    <n v="3650"/>
  </r>
  <r>
    <n v="1774"/>
    <n v="122"/>
    <x v="7"/>
    <n v="0"/>
    <s v="KALTEX"/>
    <s v="PT-0208"/>
    <s v="BIOLAC BASE 100"/>
    <x v="3"/>
    <x v="1"/>
    <n v="27"/>
    <s v="PROSPECTO"/>
    <n v="300"/>
    <n v="27"/>
    <n v="8100"/>
  </r>
  <r>
    <n v="1775"/>
    <n v="123"/>
    <x v="7"/>
    <n v="0"/>
    <s v="KALTEX"/>
    <s v="PT-0262"/>
    <s v="LESS STONE MAX"/>
    <x v="3"/>
    <x v="1"/>
    <n v="12.5"/>
    <s v="PROSPECTO"/>
    <n v="400"/>
    <n v="12.5"/>
    <n v="5000"/>
  </r>
  <r>
    <n v="1776"/>
    <n v="124"/>
    <x v="7"/>
    <n v="55"/>
    <s v="MANFACTURERA LEE DE MEXICO"/>
    <s v="MP-0249"/>
    <s v="BIOREMOVE COD SF"/>
    <x v="4"/>
    <x v="1"/>
    <n v="463.5"/>
    <s v="PRESUPUESTO"/>
    <n v="3"/>
    <n v="463.5"/>
    <n v="1390.5"/>
  </r>
  <r>
    <n v="1777"/>
    <n v="125"/>
    <x v="7"/>
    <n v="409"/>
    <s v="INGENIERO FRANCISCO QUINZAÑOS Y CIA"/>
    <s v="MP-0194"/>
    <s v="DRAIN &amp; TRAP 700"/>
    <x v="4"/>
    <x v="1"/>
    <n v="824"/>
    <s v="PRESUPUESTO"/>
    <n v="1"/>
    <n v="824"/>
    <n v="824"/>
  </r>
  <r>
    <n v="1778"/>
    <n v="126"/>
    <x v="7"/>
    <n v="409"/>
    <s v="INGENIERO FRANCISCO QUINZAÑOS Y CIA"/>
    <s v="MP-0174"/>
    <s v="ODOR CAP 5115"/>
    <x v="4"/>
    <x v="1"/>
    <n v="118.45"/>
    <s v="PRESUPUESTO"/>
    <n v="0"/>
    <n v="0"/>
    <n v="0"/>
  </r>
  <r>
    <n v="1779"/>
    <n v="127"/>
    <x v="7"/>
    <n v="451"/>
    <s v="MEZCALES CASA ARMANDO "/>
    <s v="MP-0174"/>
    <s v="ODOR CAP 5115"/>
    <x v="4"/>
    <x v="1"/>
    <n v="118.45"/>
    <s v="PRESUPUESTO"/>
    <n v="10"/>
    <n v="118.45"/>
    <n v="1184.5"/>
  </r>
  <r>
    <n v="1780"/>
    <n v="128"/>
    <x v="7"/>
    <n v="411"/>
    <s v="TECNOLOGIA AMBIENTAL Y COMERCIAL"/>
    <s v="MP-0194"/>
    <s v="DRAIN &amp; TRAP 700"/>
    <x v="4"/>
    <x v="1"/>
    <n v="824"/>
    <s v="PRESUPUESTO"/>
    <n v="3"/>
    <n v="824"/>
    <n v="2472"/>
  </r>
  <r>
    <n v="1781"/>
    <n v="129"/>
    <x v="7"/>
    <n v="55"/>
    <s v="DISTRIBUIDORA DE TEXTILES AVANTE"/>
    <s v="MP-0226"/>
    <s v="BIOREMOVE COD"/>
    <x v="4"/>
    <x v="1"/>
    <n v="37.5"/>
    <s v="PRESUPUESTO"/>
    <n v="15"/>
    <n v="37.5"/>
    <n v="562.5"/>
  </r>
  <r>
    <n v="1782"/>
    <n v="130"/>
    <x v="7"/>
    <n v="0"/>
    <s v="NUPLEN"/>
    <s v="MP-0194"/>
    <s v="NUP A (Alcalase)"/>
    <x v="6"/>
    <x v="1"/>
    <n v="25"/>
    <s v="PRESUPUESTO"/>
    <n v="125"/>
    <n v="25"/>
    <n v="3125"/>
  </r>
  <r>
    <n v="1783"/>
    <n v="131"/>
    <x v="7"/>
    <n v="451"/>
    <s v="MEZCALES CASA ARMANDO "/>
    <n v="0"/>
    <s v="BIOZYME PROOF A"/>
    <x v="6"/>
    <x v="1"/>
    <n v="120"/>
    <s v="PROSPECTO"/>
    <n v="0"/>
    <n v="0"/>
    <n v="0"/>
  </r>
  <r>
    <n v="1784"/>
    <n v="132"/>
    <x v="7"/>
    <n v="0"/>
    <s v="GUAJARDO"/>
    <n v="0"/>
    <s v="ARNET 100"/>
    <x v="6"/>
    <x v="1"/>
    <n v="18"/>
    <s v="PROSPECTO"/>
    <n v="500"/>
    <n v="18"/>
    <n v="9000"/>
  </r>
  <r>
    <n v="1785"/>
    <n v="133"/>
    <x v="7"/>
    <n v="0"/>
    <s v="PILGRIMS"/>
    <s v="RE-0044"/>
    <s v="ARNET 100"/>
    <x v="6"/>
    <x v="1"/>
    <n v="18"/>
    <s v="PROSPECTO"/>
    <n v="800"/>
    <n v="18"/>
    <n v="14400"/>
  </r>
  <r>
    <n v="1786"/>
    <n v="134"/>
    <x v="7"/>
    <n v="539"/>
    <s v="PATSA"/>
    <s v="RE-0044"/>
    <s v="ARNET 100"/>
    <x v="6"/>
    <x v="1"/>
    <n v="18"/>
    <s v="PROSPECTO"/>
    <n v="1000"/>
    <n v="18"/>
    <n v="18000"/>
  </r>
  <r>
    <n v="1787"/>
    <n v="135"/>
    <x v="7"/>
    <n v="89"/>
    <s v="KERRY INGREDIENTS DE MEXICO SA DE CV"/>
    <s v="PT-0003"/>
    <s v="BIOALFAZYME 4000"/>
    <x v="5"/>
    <x v="2"/>
    <n v="82.5"/>
    <s v="PRESUPUESTO"/>
    <n v="20"/>
    <n v="82.5"/>
    <n v="1650"/>
  </r>
  <r>
    <n v="1788"/>
    <n v="136"/>
    <x v="7"/>
    <n v="89"/>
    <s v="KERRY INGREDIENTS DE MEXICO SA DE CV"/>
    <s v="RE-0011"/>
    <s v="BIOHEMIZYME PANZ"/>
    <x v="5"/>
    <x v="2"/>
    <n v="62.5"/>
    <s v="PRESUPUESTO"/>
    <n v="0"/>
    <n v="0"/>
    <n v="0"/>
  </r>
  <r>
    <n v="1789"/>
    <n v="137"/>
    <x v="7"/>
    <n v="89"/>
    <s v="KERRY INGREDIENTS DE MEXICO SA DE CV"/>
    <n v="17"/>
    <s v="AMILSOFT 1500"/>
    <x v="5"/>
    <x v="2"/>
    <n v="84.5"/>
    <s v="PRESUPUESTO "/>
    <n v="20"/>
    <n v="84.5"/>
    <n v="1690"/>
  </r>
  <r>
    <n v="1790"/>
    <n v="138"/>
    <x v="7"/>
    <n v="306"/>
    <s v="GRIFFITH FOODS SA DE CV"/>
    <s v="RE-0011"/>
    <s v="BIOHEMIZYME PANZ"/>
    <x v="5"/>
    <x v="2"/>
    <n v="58.5"/>
    <s v="PRESUPUESTO"/>
    <n v="200"/>
    <n v="58.5"/>
    <n v="11700"/>
  </r>
  <r>
    <n v="1791"/>
    <n v="139"/>
    <x v="7"/>
    <n v="306"/>
    <s v="GRIFFITH FOODS SA DE CV"/>
    <s v="PT-0057"/>
    <s v="ZYMASE S800"/>
    <x v="5"/>
    <x v="2"/>
    <n v="5.5"/>
    <s v="PRESUPUESTO"/>
    <n v="0"/>
    <n v="0"/>
    <n v="0"/>
  </r>
  <r>
    <n v="1792"/>
    <n v="140"/>
    <x v="7"/>
    <n v="107"/>
    <s v="PABLO IGNACIO MICHEL ONTIVEROS"/>
    <s v="PT-0003"/>
    <s v="BIOALFAZYME 4000"/>
    <x v="5"/>
    <x v="2"/>
    <n v="73.599999999999994"/>
    <s v="PRESUPUESTO"/>
    <n v="0"/>
    <n v="0"/>
    <n v="0"/>
  </r>
  <r>
    <n v="1793"/>
    <n v="141"/>
    <x v="7"/>
    <n v="403"/>
    <s v="TECNOLOGIA EN INGREDIENTES ALIMENTICIOS "/>
    <n v="17"/>
    <s v="AMILSOFT 1500"/>
    <x v="5"/>
    <x v="2"/>
    <n v="82.5"/>
    <s v="PRESUPUESTO "/>
    <n v="0"/>
    <n v="0"/>
    <n v="0"/>
  </r>
  <r>
    <n v="1794"/>
    <n v="142"/>
    <x v="7"/>
    <n v="104"/>
    <s v="MEJORPLUS SA DE CV"/>
    <s v="RE-0011"/>
    <s v="BIOALFAZYME 4000"/>
    <x v="5"/>
    <x v="2"/>
    <n v="81.5"/>
    <s v="PRESUPUESTO"/>
    <n v="0"/>
    <n v="0"/>
    <n v="0"/>
  </r>
  <r>
    <n v="1795"/>
    <n v="143"/>
    <x v="7"/>
    <n v="104"/>
    <s v="MEJORPLUS SA DE CV"/>
    <s v="RE021"/>
    <s v="BIOLIP F"/>
    <x v="5"/>
    <x v="2"/>
    <n v="245"/>
    <s v="PRESUPUESTO "/>
    <n v="0"/>
    <n v="0"/>
    <n v="0"/>
  </r>
  <r>
    <n v="1796"/>
    <n v="144"/>
    <x v="7"/>
    <n v="104"/>
    <s v="MEJORPLUS SA DE CV"/>
    <s v="RE-0021"/>
    <s v="BIOLIP 50 BG"/>
    <x v="5"/>
    <x v="2"/>
    <n v="113"/>
    <s v="PRESUPUESTO"/>
    <n v="0"/>
    <n v="0"/>
    <n v="0"/>
  </r>
  <r>
    <n v="1797"/>
    <n v="145"/>
    <x v="7"/>
    <n v="104"/>
    <s v="MEJORPLUS SA DE CV"/>
    <s v="RE-0022"/>
    <s v="BIOLIP EXTRA"/>
    <x v="5"/>
    <x v="2"/>
    <n v="201"/>
    <s v="PRESUPUESTO"/>
    <n v="0"/>
    <n v="0"/>
    <n v="0"/>
  </r>
  <r>
    <n v="1798"/>
    <n v="146"/>
    <x v="7"/>
    <n v="440"/>
    <s v="MEJORPLUS SA DE CV"/>
    <n v="17"/>
    <s v="AMILSOFT 1500"/>
    <x v="5"/>
    <x v="2"/>
    <n v="85"/>
    <s v="PRESUPUESTO"/>
    <n v="100"/>
    <n v="85"/>
    <n v="8500"/>
  </r>
  <r>
    <n v="1799"/>
    <n v="147"/>
    <x v="7"/>
    <n v="104"/>
    <s v="MEJORPLUS SA DE CV"/>
    <s v="RE-0012"/>
    <s v="BIOHEMIZYME PANZ"/>
    <x v="5"/>
    <x v="2"/>
    <n v="60.5"/>
    <s v="PRESUPUESTO"/>
    <n v="0"/>
    <n v="0"/>
    <n v="0"/>
  </r>
  <r>
    <n v="1800"/>
    <n v="148"/>
    <x v="7"/>
    <n v="440"/>
    <s v="BIMBO"/>
    <s v="PT-109"/>
    <s v="SUPER SOFTA ABBG "/>
    <x v="5"/>
    <x v="2"/>
    <n v="21.9"/>
    <s v="PRESUPUESTO "/>
    <n v="175"/>
    <n v="21.9"/>
    <n v="3832.4999999999995"/>
  </r>
  <r>
    <n v="1801"/>
    <n v="149"/>
    <x v="7"/>
    <n v="130"/>
    <s v="PRODUCTOS PERLA, SA DE CV"/>
    <n v="134"/>
    <s v="BIOZYME 187 XB"/>
    <x v="5"/>
    <x v="2"/>
    <n v="9.5"/>
    <s v="PRESUPUESTO"/>
    <n v="100"/>
    <n v="9.5"/>
    <n v="950"/>
  </r>
  <r>
    <n v="1802"/>
    <n v="150"/>
    <x v="7"/>
    <n v="130"/>
    <s v="PRODUCTOS PERLA, SA DE CV"/>
    <s v="PT-0078"/>
    <s v="FERMZYME"/>
    <x v="5"/>
    <x v="2"/>
    <n v="24"/>
    <s v="PRESUPUESTO"/>
    <n v="0"/>
    <n v="0"/>
    <n v="0"/>
  </r>
  <r>
    <n v="1803"/>
    <n v="151"/>
    <x v="7"/>
    <n v="174"/>
    <s v="GRUPO INDUSTRIAL CUADRITOS BIOTEK SA DE CV"/>
    <s v="PT-0177"/>
    <s v="BIOAMIL SUPER"/>
    <x v="5"/>
    <x v="2"/>
    <n v="20.5"/>
    <s v="PRESUPUESTO"/>
    <n v="0"/>
    <n v="0"/>
    <n v="0"/>
  </r>
  <r>
    <n v="1804"/>
    <n v="152"/>
    <x v="7"/>
    <s v="S/C"/>
    <s v="LA MODERNA USA"/>
    <s v="PENDIENTE"/>
    <s v="FORTEZYME ND"/>
    <x v="5"/>
    <x v="2"/>
    <n v="200"/>
    <s v="PROSPECTO"/>
    <n v="150"/>
    <n v="200"/>
    <n v="30000"/>
  </r>
  <r>
    <n v="1805"/>
    <n v="153"/>
    <x v="7"/>
    <s v="S/C"/>
    <s v="TOKS"/>
    <s v="PT-0278"/>
    <s v="STREN FZN 100"/>
    <x v="5"/>
    <x v="2"/>
    <n v="32"/>
    <s v="PROSPECTO"/>
    <n v="20"/>
    <n v="32"/>
    <n v="640"/>
  </r>
  <r>
    <n v="1806"/>
    <n v="154"/>
    <x v="7"/>
    <n v="89"/>
    <s v="KERRY INGREDIENTS DE MEXICO SA DE CV"/>
    <n v="202"/>
    <s v="FLAVOURZYME 500 MG"/>
    <x v="6"/>
    <x v="2"/>
    <n v="95"/>
    <s v="PRESUPUESTO"/>
    <n v="0"/>
    <n v="0"/>
    <n v="0"/>
  </r>
  <r>
    <n v="1807"/>
    <n v="155"/>
    <x v="7"/>
    <n v="89"/>
    <s v="KERRY INGREDIENTS DE MEXICO SA DE CV"/>
    <n v="258"/>
    <s v="NEUTRASE 1.5 MG"/>
    <x v="6"/>
    <x v="2"/>
    <n v="86.52"/>
    <s v="PRESUPUESTO"/>
    <n v="20"/>
    <n v="86.52"/>
    <n v="1730.3999999999999"/>
  </r>
  <r>
    <n v="1808"/>
    <n v="156"/>
    <x v="7"/>
    <n v="89"/>
    <s v="KERRY INGREDIENTS DE MEXICO SA DE CV"/>
    <s v="MP-0001"/>
    <s v="PALATASE "/>
    <x v="6"/>
    <x v="2"/>
    <n v="952"/>
    <s v="PRESUPUESTO"/>
    <n v="5"/>
    <n v="952"/>
    <n v="4760"/>
  </r>
  <r>
    <n v="1809"/>
    <n v="157"/>
    <x v="7"/>
    <n v="456"/>
    <s v="PROTEINAS MARINAS Y HARINAS DE SINALOA "/>
    <s v="PT-0125"/>
    <s v="BIOALCA PLUS "/>
    <x v="6"/>
    <x v="2"/>
    <n v="19"/>
    <s v="PRESUPUESTO "/>
    <n v="0"/>
    <n v="0"/>
    <n v="0"/>
  </r>
  <r>
    <n v="1810"/>
    <n v="158"/>
    <x v="7"/>
    <n v="482"/>
    <s v="PRODUCTOS LACTEOS LA PROVIDENCIA "/>
    <n v="258"/>
    <s v="NEUTRASE 1.5 MG"/>
    <x v="6"/>
    <x v="2"/>
    <n v="101.8"/>
    <s v="PRESUPUESTO"/>
    <n v="40"/>
    <n v="101.8"/>
    <n v="4072"/>
  </r>
  <r>
    <n v="1811"/>
    <n v="159"/>
    <x v="7"/>
    <n v="531"/>
    <s v="PODER ORGANICO MCH "/>
    <s v="RE-0037"/>
    <s v="ALCALASE 2.5 L"/>
    <x v="6"/>
    <x v="2"/>
    <n v="34.700000000000003"/>
    <s v="PRESUPUESTO "/>
    <n v="0"/>
    <n v="0"/>
    <n v="0"/>
  </r>
  <r>
    <n v="1812"/>
    <n v="160"/>
    <x v="7"/>
    <s v="S/C"/>
    <s v="AGROMIT"/>
    <s v="PENDIENTE"/>
    <s v="HPRO-1200"/>
    <x v="6"/>
    <x v="2"/>
    <n v="30"/>
    <s v="PROSPECTO "/>
    <n v="150"/>
    <n v="30"/>
    <n v="4500"/>
  </r>
  <r>
    <n v="1813"/>
    <n v="161"/>
    <x v="7"/>
    <s v="S/C"/>
    <s v="KOFANOR "/>
    <s v="PENDIENTE"/>
    <s v="HPRO-1200"/>
    <x v="6"/>
    <x v="2"/>
    <n v="30"/>
    <s v="PROSPECTO "/>
    <n v="150"/>
    <n v="30"/>
    <n v="4500"/>
  </r>
  <r>
    <n v="1814"/>
    <n v="162"/>
    <x v="7"/>
    <s v="S/C"/>
    <s v="SU POLLO"/>
    <s v="PENDIENTE"/>
    <s v="HPRO-1200"/>
    <x v="6"/>
    <x v="2"/>
    <n v="30"/>
    <s v="PROSPECTO "/>
    <n v="75"/>
    <n v="30"/>
    <n v="2250"/>
  </r>
  <r>
    <n v="1815"/>
    <n v="163"/>
    <x v="7"/>
    <s v="S/C"/>
    <s v="INDUSTRIAS FARINA "/>
    <s v="PT-0175"/>
    <s v="BIOALCA PLUS "/>
    <x v="6"/>
    <x v="2"/>
    <n v="23"/>
    <s v="PROSPECTO"/>
    <n v="25"/>
    <n v="23"/>
    <n v="575"/>
  </r>
  <r>
    <n v="1816"/>
    <n v="164"/>
    <x v="7"/>
    <s v="S/C"/>
    <s v="CASA CENTINELA "/>
    <s v="PENDIENTE"/>
    <s v="BIOZYME PROOF A"/>
    <x v="6"/>
    <x v="2"/>
    <n v="100"/>
    <s v="PROSPECTO "/>
    <n v="500"/>
    <n v="100"/>
    <n v="50000"/>
  </r>
  <r>
    <n v="1817"/>
    <n v="165"/>
    <x v="7"/>
    <s v="S/C"/>
    <s v="TEQUILA GALINDO "/>
    <s v="PENDIENTE"/>
    <s v="BIOZYME PROOF A"/>
    <x v="6"/>
    <x v="2"/>
    <n v="120"/>
    <s v="PROSPECTO "/>
    <n v="250"/>
    <n v="120"/>
    <n v="30000"/>
  </r>
  <r>
    <n v="1818"/>
    <n v="166"/>
    <x v="7"/>
    <s v="S/C"/>
    <s v="LA MADRILEÑA "/>
    <s v="PENDIENTE"/>
    <s v="BIOZYME PROOF A"/>
    <x v="6"/>
    <x v="2"/>
    <n v="120"/>
    <s v="PROSPECTO"/>
    <n v="150"/>
    <n v="120"/>
    <n v="18000"/>
  </r>
  <r>
    <n v="1819"/>
    <n v="167"/>
    <x v="7"/>
    <s v="S/C"/>
    <s v="TEQUILA ARTESANAL DE LOS ALTOS DE JALISCO"/>
    <s v="PENDIENTE"/>
    <s v="BIOZYME  J"/>
    <x v="6"/>
    <x v="2"/>
    <n v="70"/>
    <s v="PROSPECTO"/>
    <n v="200"/>
    <n v="70"/>
    <n v="14000"/>
  </r>
  <r>
    <n v="1820"/>
    <n v="168"/>
    <x v="7"/>
    <n v="89"/>
    <s v="KERRY INGREDIENTS DE MEXICO SA DE CV"/>
    <s v="MP-0226"/>
    <s v="BIOREMOVE COD"/>
    <x v="4"/>
    <x v="2"/>
    <n v="494.5"/>
    <s v="PRESUPUESTO"/>
    <n v="4"/>
    <n v="494.5"/>
    <n v="1978"/>
  </r>
  <r>
    <n v="1821"/>
    <n v="169"/>
    <x v="7"/>
    <n v="491"/>
    <s v="BACHOCO"/>
    <s v="MP-0226"/>
    <s v="BIOREMOVE COD"/>
    <x v="4"/>
    <x v="2"/>
    <n v="494.5"/>
    <s v="PRESUPUESTO"/>
    <n v="0"/>
    <n v="0"/>
    <n v="0"/>
  </r>
  <r>
    <n v="1822"/>
    <n v="170"/>
    <x v="7"/>
    <n v="491"/>
    <s v="BACHOCO"/>
    <s v="MP-0227"/>
    <s v="BIOREMOVE FOD BOOST"/>
    <x v="4"/>
    <x v="2"/>
    <n v="397"/>
    <s v="PRESUPUESTO "/>
    <n v="0"/>
    <n v="0"/>
    <n v="0"/>
  </r>
  <r>
    <n v="1823"/>
    <n v="171"/>
    <x v="7"/>
    <s v="S/C"/>
    <s v="BACHOCO CULIACAN "/>
    <s v="MP-0227"/>
    <s v="BIOREMOVE FOD BOOST"/>
    <x v="4"/>
    <x v="2"/>
    <n v="397"/>
    <s v="PROSPECTO "/>
    <n v="3"/>
    <n v="397"/>
    <n v="1191"/>
  </r>
  <r>
    <n v="1824"/>
    <n v="172"/>
    <x v="7"/>
    <s v="S/C"/>
    <s v="BACHOCO CULIACAN "/>
    <s v="MP-0226"/>
    <s v="BIORMOVE COD"/>
    <x v="4"/>
    <x v="2"/>
    <n v="494.5"/>
    <s v="PROSPECTO "/>
    <n v="3"/>
    <n v="494.5"/>
    <n v="1483.5"/>
  </r>
  <r>
    <n v="1825"/>
    <n v="173"/>
    <x v="7"/>
    <s v="S/C"/>
    <s v="BACHOCO HERMOSILLO "/>
    <s v="MP-0227"/>
    <s v="BIOREMOVE FOD BOOST"/>
    <x v="4"/>
    <x v="2"/>
    <n v="397"/>
    <s v="PROSPECTO "/>
    <n v="3"/>
    <n v="397"/>
    <n v="1191"/>
  </r>
  <r>
    <n v="1826"/>
    <n v="174"/>
    <x v="7"/>
    <s v="S/C"/>
    <s v="BACHOCO HERMOSILLO "/>
    <s v="MP-0226"/>
    <s v="BIOREMOVE COD"/>
    <x v="4"/>
    <x v="2"/>
    <n v="494.5"/>
    <s v="PROSPECTO "/>
    <n v="3"/>
    <n v="494.5"/>
    <n v="1483.5"/>
  </r>
  <r>
    <n v="1827"/>
    <n v="175"/>
    <x v="7"/>
    <n v="67"/>
    <s v="GELITA MEXICO S DE RL DE CV"/>
    <s v="CON-0010"/>
    <s v="BIOREMOVE AM"/>
    <x v="4"/>
    <x v="3"/>
    <n v="177"/>
    <s v="PRESUPUESTO"/>
    <n v="0"/>
    <n v="0"/>
    <n v="0"/>
  </r>
  <r>
    <n v="1828"/>
    <n v="176"/>
    <x v="7"/>
    <n v="177"/>
    <s v="COLOIDALES DUCHE SA DE CV"/>
    <s v="MP-0311"/>
    <s v="GREASE &amp; ODOR CONTROL"/>
    <x v="4"/>
    <x v="3"/>
    <n v="750"/>
    <s v="PROSPECTO"/>
    <n v="1"/>
    <n v="750"/>
    <n v="750"/>
  </r>
  <r>
    <n v="1829"/>
    <n v="177"/>
    <x v="7"/>
    <n v="380"/>
    <s v="AMINOVUS BIOTEC"/>
    <n v="202"/>
    <s v="FLAVOURZYME 500 MG"/>
    <x v="6"/>
    <x v="3"/>
    <n v="92.7"/>
    <s v="PRESUPUESTO"/>
    <n v="0"/>
    <n v="0"/>
    <n v="0"/>
  </r>
  <r>
    <n v="1830"/>
    <n v="178"/>
    <x v="7"/>
    <n v="15"/>
    <s v="AVIGM SA DE CV"/>
    <n v="212"/>
    <s v="GLUZYME MONO 10000"/>
    <x v="6"/>
    <x v="3"/>
    <n v="201.58"/>
    <s v="PRESUPUESTO"/>
    <n v="20"/>
    <n v="201.58"/>
    <n v="4031.6000000000004"/>
  </r>
  <r>
    <n v="1831"/>
    <n v="179"/>
    <x v="7"/>
    <n v="22"/>
    <s v="BIOTECNICA INTERNACIONAL SA DE CV"/>
    <s v="RE-0037"/>
    <s v="ALCALASE  2.5 L "/>
    <x v="6"/>
    <x v="3"/>
    <n v="33.020000000000003"/>
    <s v="PRESUPUESTO"/>
    <n v="0"/>
    <n v="0"/>
    <n v="0"/>
  </r>
  <r>
    <n v="1832"/>
    <n v="180"/>
    <x v="7"/>
    <n v="67"/>
    <s v="GELITA MEXICO S DE RL DE CV"/>
    <s v="PT-0267"/>
    <s v="LIM-CIP 1000"/>
    <x v="6"/>
    <x v="3"/>
    <n v="46.82"/>
    <s v="PRESUPUESTO"/>
    <n v="0"/>
    <n v="0"/>
    <n v="0"/>
  </r>
  <r>
    <n v="1833"/>
    <n v="181"/>
    <x v="7"/>
    <n v="492"/>
    <s v="INDUSTRIAS BARDA "/>
    <s v="PT-0175"/>
    <s v="BIOALCA PLUS "/>
    <x v="6"/>
    <x v="3"/>
    <n v="25"/>
    <s v="PRESUPUESTO"/>
    <n v="0"/>
    <n v="0"/>
    <n v="0"/>
  </r>
  <r>
    <n v="1834"/>
    <n v="182"/>
    <x v="7"/>
    <n v="465"/>
    <s v="MICROALGAS OLEAS DE MEXICO"/>
    <s v="PT-0249"/>
    <s v="BIOZYME HYDROPOL PP-B"/>
    <x v="6"/>
    <x v="3"/>
    <n v="25"/>
    <s v="PRESUPUESTO"/>
    <n v="0"/>
    <n v="0"/>
    <n v="0"/>
  </r>
  <r>
    <n v="1835"/>
    <n v="183"/>
    <x v="7"/>
    <n v="465"/>
    <s v="MICROALGAS OLEAS DE MEXICO"/>
    <n v="202"/>
    <s v="FLAVOURZYME 500 MG"/>
    <x v="6"/>
    <x v="3"/>
    <n v="95"/>
    <s v="PRESUPUESTO"/>
    <n v="0"/>
    <n v="0"/>
    <n v="0"/>
  </r>
  <r>
    <n v="1836"/>
    <n v="184"/>
    <x v="7"/>
    <n v="382"/>
    <s v="PC BIOLOGICS, S. A. DE C. V."/>
    <s v="CON-0010"/>
    <s v="ALCALASE  2.5 L "/>
    <x v="6"/>
    <x v="3"/>
    <n v="31.83"/>
    <s v="PRESUPUESTO"/>
    <n v="1000"/>
    <n v="31.83"/>
    <n v="31830"/>
  </r>
  <r>
    <n v="1837"/>
    <n v="185"/>
    <x v="7"/>
    <n v="400"/>
    <s v="PLASSET INGREDIENTS  "/>
    <n v="283"/>
    <s v="N37071"/>
    <x v="6"/>
    <x v="3"/>
    <n v="77.25"/>
    <s v="PRESUPUESTO"/>
    <n v="0"/>
    <n v="0"/>
    <n v="0"/>
  </r>
  <r>
    <n v="1838"/>
    <n v="186"/>
    <x v="7"/>
    <n v="252"/>
    <s v="QUESERIA DOS LAGUNAS, SPR DE R.L. DE C.V."/>
    <n v="202"/>
    <s v="FLAVOURZYME 500 MG"/>
    <x v="6"/>
    <x v="3"/>
    <n v="99.91"/>
    <s v="PRESUPUESTO"/>
    <n v="0"/>
    <n v="0"/>
    <n v="0"/>
  </r>
  <r>
    <n v="1839"/>
    <n v="187"/>
    <x v="7"/>
    <n v="484"/>
    <s v="SERCONOMAR"/>
    <s v="PT-0175"/>
    <s v="BIOALCA PLUS "/>
    <x v="6"/>
    <x v="3"/>
    <n v="23.78"/>
    <s v="PRESUPUESTO"/>
    <n v="0"/>
    <n v="0"/>
    <n v="0"/>
  </r>
  <r>
    <n v="1840"/>
    <n v="188"/>
    <x v="7"/>
    <n v="349"/>
    <s v="VILLA VERDE AGRICOLA MEXICANA, S.A. DE C.V."/>
    <s v="RE-0049"/>
    <s v="FRIMEX 1000"/>
    <x v="6"/>
    <x v="3"/>
    <n v="40"/>
    <s v="PRESUPUESTO"/>
    <n v="0"/>
    <n v="0"/>
    <n v="0"/>
  </r>
  <r>
    <n v="1841"/>
    <n v="189"/>
    <x v="7"/>
    <n v="471"/>
    <s v="ALIMENTINNA"/>
    <s v="PT-0274"/>
    <s v="FLAVOR AM-050"/>
    <x v="6"/>
    <x v="3"/>
    <n v="104"/>
    <s v="PRESUPUESTO"/>
    <n v="0"/>
    <n v="0"/>
    <n v="0"/>
  </r>
  <r>
    <n v="1842"/>
    <n v="190"/>
    <x v="7"/>
    <n v="471"/>
    <s v="ALIMENTINNA"/>
    <s v="MP-0001"/>
    <s v="PALATASE 2000 L "/>
    <x v="6"/>
    <x v="3"/>
    <n v="982.31"/>
    <s v="PRESUPUESTO "/>
    <n v="5"/>
    <n v="982.30999999999983"/>
    <n v="4911.5499999999993"/>
  </r>
  <r>
    <n v="1843"/>
    <n v="191"/>
    <x v="7"/>
    <n v="177"/>
    <s v="COLOIDALES DUCHE SA DE CV"/>
    <s v="PT-0157"/>
    <s v="BIOALCA 2.5 (ALCLASE.25 L)"/>
    <x v="6"/>
    <x v="3"/>
    <n v="19"/>
    <s v="PRESUPUESTO "/>
    <n v="1000"/>
    <n v="19"/>
    <n v="19000"/>
  </r>
  <r>
    <n v="1844"/>
    <n v="192"/>
    <x v="7"/>
    <n v="239"/>
    <s v="PROTEINAS NATURALES, S.A."/>
    <n v="10"/>
    <s v="ALCALASE 2.5 L "/>
    <x v="6"/>
    <x v="3"/>
    <n v="25.65"/>
    <s v="PRESUPUESTO "/>
    <n v="0"/>
    <n v="0"/>
    <n v="0"/>
  </r>
  <r>
    <n v="1845"/>
    <n v="193"/>
    <x v="7"/>
    <n v="423"/>
    <s v="VISCERAS SELECTAS DEL BAJIO "/>
    <s v="PT-0270"/>
    <s v="HPR-1000"/>
    <x v="6"/>
    <x v="3"/>
    <n v="21.74"/>
    <s v="PRESUPUESTO "/>
    <n v="0"/>
    <n v="0"/>
    <n v="0"/>
  </r>
  <r>
    <n v="1846"/>
    <n v="194"/>
    <x v="7"/>
    <n v="507"/>
    <s v="SENSIENT FLAVORS MEXICO"/>
    <s v="PT-0274"/>
    <s v="FLAVOR AM-050"/>
    <x v="6"/>
    <x v="3"/>
    <n v="99.1"/>
    <s v="PROSPECTO"/>
    <n v="0"/>
    <n v="0"/>
    <n v="0"/>
  </r>
  <r>
    <n v="1847"/>
    <n v="195"/>
    <x v="7"/>
    <n v="0"/>
    <s v="MAZ INDUSTRIAL "/>
    <n v="0"/>
    <n v="0"/>
    <x v="6"/>
    <x v="3"/>
    <n v="16"/>
    <s v="PROSPECTO"/>
    <n v="0"/>
    <n v="0"/>
    <n v="0"/>
  </r>
  <r>
    <n v="1848"/>
    <n v="196"/>
    <x v="7"/>
    <n v="471"/>
    <s v="ALIMENTINNA"/>
    <n v="202"/>
    <s v="FLAVOURZYME 500 MG"/>
    <x v="6"/>
    <x v="3"/>
    <n v="107"/>
    <s v="PROSPECTO "/>
    <n v="20"/>
    <n v="107"/>
    <n v="2140"/>
  </r>
  <r>
    <n v="1849"/>
    <n v="197"/>
    <x v="7"/>
    <n v="177"/>
    <s v="COLOIDALES DUCHE SA DE CV"/>
    <n v="366"/>
    <s v="CATAZYME 25 L"/>
    <x v="6"/>
    <x v="3"/>
    <n v="81.12"/>
    <s v="PROSPECTO "/>
    <n v="20"/>
    <n v="81.12"/>
    <n v="1622.4"/>
  </r>
  <r>
    <n v="1850"/>
    <n v="198"/>
    <x v="7"/>
    <n v="469"/>
    <s v="PACIFICO INDUSTRIAL "/>
    <s v="PT-0175"/>
    <s v="BIOALCA PLUS "/>
    <x v="6"/>
    <x v="3"/>
    <n v="23.68"/>
    <s v="PROSPECTO "/>
    <n v="0"/>
    <n v="0"/>
    <n v="0"/>
  </r>
  <r>
    <n v="1851"/>
    <n v="199"/>
    <x v="7"/>
    <n v="0"/>
    <s v="TEQUILA CORRALEJO "/>
    <n v="0"/>
    <s v="BIOZYME PROOF A"/>
    <x v="6"/>
    <x v="3"/>
    <n v="100"/>
    <s v="PROSPECTO "/>
    <n v="0"/>
    <n v="0"/>
    <n v="0"/>
  </r>
  <r>
    <n v="1852"/>
    <n v="200"/>
    <x v="7"/>
    <n v="0"/>
    <s v="TEQUILA CORRALEJO "/>
    <n v="0"/>
    <s v="BIOZYME PROOF A"/>
    <x v="6"/>
    <x v="3"/>
    <n v="100"/>
    <s v="PROSPECTO "/>
    <n v="100"/>
    <n v="100"/>
    <n v="10000"/>
  </r>
  <r>
    <n v="1853"/>
    <n v="201"/>
    <x v="7"/>
    <n v="0"/>
    <s v="DESTILERIA SANTA LUCIA "/>
    <n v="0"/>
    <s v="BIOZYME PROOF A"/>
    <x v="6"/>
    <x v="3"/>
    <n v="90"/>
    <s v="PROSPECTO "/>
    <n v="300"/>
    <n v="90"/>
    <n v="27000"/>
  </r>
  <r>
    <n v="1854"/>
    <n v="202"/>
    <x v="7"/>
    <n v="11"/>
    <s v="ALIMENTOS PROFUSA "/>
    <n v="298"/>
    <s v="BIOAG 800 L (ATENUZYME PRO)"/>
    <x v="7"/>
    <x v="3"/>
    <n v="21.52"/>
    <s v="PRESUPUESTO"/>
    <n v="0"/>
    <n v="0"/>
    <n v="0"/>
  </r>
  <r>
    <n v="1855"/>
    <n v="203"/>
    <x v="7"/>
    <n v="395"/>
    <s v="ALTECSA "/>
    <s v="MP-0146"/>
    <s v="PECTINEX ULTRA PULP"/>
    <x v="7"/>
    <x v="3"/>
    <n v="35.869999999999997"/>
    <s v="PRESUPUESTO"/>
    <n v="0"/>
    <n v="0"/>
    <n v="0"/>
  </r>
  <r>
    <n v="1856"/>
    <n v="204"/>
    <x v="7"/>
    <n v="38"/>
    <s v="CITRICOS DE APATZINGAN SPR RL"/>
    <s v="MP-0146"/>
    <s v="PECTINEX ULTRA PULP"/>
    <x v="7"/>
    <x v="3"/>
    <n v="34.1"/>
    <s v="PRESUPUESTO"/>
    <n v="144"/>
    <n v="34.1"/>
    <n v="4910.4000000000005"/>
  </r>
  <r>
    <n v="1857"/>
    <n v="205"/>
    <x v="7"/>
    <n v="360"/>
    <s v="CITRICOS VEGA HERMANOS"/>
    <s v="MP-0146"/>
    <s v="PECTINEX ULTRA PULP"/>
    <x v="7"/>
    <x v="3"/>
    <n v="45.19"/>
    <s v="PRESUPUESTO"/>
    <n v="18"/>
    <n v="45.19"/>
    <n v="813.42"/>
  </r>
  <r>
    <n v="1858"/>
    <n v="206"/>
    <x v="7"/>
    <n v="39"/>
    <s v="CITROJUGO SA DE CV"/>
    <s v="MP-0146"/>
    <s v="PECTINEX ULTRA PULP"/>
    <x v="7"/>
    <x v="3"/>
    <n v="33.950000000000003"/>
    <s v="PRESUPUESTO"/>
    <n v="180"/>
    <n v="33.950000000000003"/>
    <n v="6111.0000000000009"/>
  </r>
  <r>
    <n v="1859"/>
    <n v="207"/>
    <x v="7"/>
    <n v="40"/>
    <s v="CITROLIM SA DE CV"/>
    <n v="294"/>
    <s v="PECTINEX UF"/>
    <x v="7"/>
    <x v="3"/>
    <n v="37.1"/>
    <s v="PRESUPUESTO"/>
    <n v="18"/>
    <n v="37.1"/>
    <n v="667.80000000000007"/>
  </r>
  <r>
    <n v="1860"/>
    <n v="208"/>
    <x v="7"/>
    <n v="40"/>
    <s v="CITROLIM SA DE CV"/>
    <s v="MP-0146"/>
    <s v="PECTINEX ULTRA PULP"/>
    <x v="7"/>
    <x v="3"/>
    <n v="33.94"/>
    <s v="PRESUPUESTO"/>
    <n v="90"/>
    <n v="33.94"/>
    <n v="3054.6"/>
  </r>
  <r>
    <n v="1861"/>
    <n v="209"/>
    <x v="7"/>
    <n v="41"/>
    <s v="COMERCIALIZADORA EL ORO SA  DE CV"/>
    <s v="RE-0015"/>
    <s v="BIOAG800L (ATENUZME PRO)"/>
    <x v="7"/>
    <x v="3"/>
    <n v="20.76"/>
    <s v="PRESUPUESTO"/>
    <n v="50"/>
    <n v="20.76"/>
    <n v="1038"/>
  </r>
  <r>
    <n v="1862"/>
    <n v="210"/>
    <x v="7"/>
    <n v="41"/>
    <s v="COMERCIALIZADORA EL ORO SA  DE CV"/>
    <n v="294"/>
    <s v="PECTINEX UF"/>
    <x v="7"/>
    <x v="3"/>
    <n v="33.17"/>
    <s v="PRESUPUESTO"/>
    <n v="0"/>
    <n v="0"/>
    <n v="0"/>
  </r>
  <r>
    <n v="1863"/>
    <n v="211"/>
    <x v="7"/>
    <n v="41"/>
    <s v="COMERCIALIZADORA EL ORO SA  DE CV"/>
    <s v="PT-0050"/>
    <s v="PECTINEX ULTRA CLEAR"/>
    <x v="7"/>
    <x v="3"/>
    <n v="42.1"/>
    <s v="PRESUPUESTO"/>
    <n v="0"/>
    <n v="0"/>
    <n v="0"/>
  </r>
  <r>
    <n v="1864"/>
    <n v="212"/>
    <x v="7"/>
    <n v="41"/>
    <s v="COMERCIALIZADORA EL ORO SA  DE CV"/>
    <s v="MP-0146"/>
    <s v="PECTINEX ULTRA PULP"/>
    <x v="7"/>
    <x v="3"/>
    <n v="31.7"/>
    <s v="PRESUPUESTO"/>
    <n v="0"/>
    <n v="0"/>
    <n v="0"/>
  </r>
  <r>
    <n v="1865"/>
    <n v="213"/>
    <x v="7"/>
    <n v="44"/>
    <s v="CONFRUTTA S.A."/>
    <s v="PT-0050"/>
    <s v="PECTINEX ULTRA CLEAR"/>
    <x v="7"/>
    <x v="3"/>
    <n v="39.880000000000003"/>
    <s v="PRESUPUESTO"/>
    <n v="0"/>
    <n v="0"/>
    <n v="0"/>
  </r>
  <r>
    <n v="1866"/>
    <n v="214"/>
    <x v="7"/>
    <n v="44"/>
    <s v="CONFRUTTA S.A."/>
    <s v="RE-0015"/>
    <s v="BIOAG800L (ATENUZME PRO)"/>
    <x v="7"/>
    <x v="3"/>
    <n v="20.74"/>
    <s v="PRESUPUESTO"/>
    <n v="0"/>
    <n v="0"/>
    <n v="0"/>
  </r>
  <r>
    <n v="1867"/>
    <n v="215"/>
    <x v="7"/>
    <n v="44"/>
    <s v="CONFRUTTA S.A."/>
    <s v="MP-0030"/>
    <s v="PECTINEX YIELDMASH EXTRA"/>
    <x v="7"/>
    <x v="3"/>
    <n v="25.87"/>
    <s v="PRESUPUESTO"/>
    <n v="0"/>
    <n v="0"/>
    <n v="0"/>
  </r>
  <r>
    <n v="1868"/>
    <n v="216"/>
    <x v="7"/>
    <n v="346"/>
    <s v="EXAGROMERICA, S.C. DE R.L. DE C.V."/>
    <n v="298"/>
    <s v="PECTINEX ULTRA SPL"/>
    <x v="7"/>
    <x v="3"/>
    <n v="41.2"/>
    <s v="PRESUPUESTO"/>
    <n v="0"/>
    <n v="0"/>
    <n v="0"/>
  </r>
  <r>
    <n v="1869"/>
    <n v="217"/>
    <x v="7"/>
    <n v="434"/>
    <s v="FRUTAS LIMONES Y SUS DERIVADOS "/>
    <s v="MP-0146"/>
    <s v="PECTINEX ULTRA PULP"/>
    <x v="7"/>
    <x v="3"/>
    <n v="43.43"/>
    <s v="PRESUPUESTO"/>
    <n v="0"/>
    <n v="0"/>
    <n v="0"/>
  </r>
  <r>
    <n v="1870"/>
    <n v="218"/>
    <x v="7"/>
    <n v="383"/>
    <s v="GRUPO AGROINDUSTRIAL POMET"/>
    <s v="PT-0050"/>
    <s v="PECTINEX ULTRA CLEAR"/>
    <x v="7"/>
    <x v="3"/>
    <n v="42.33"/>
    <s v="PRESUPUESTO"/>
    <n v="0"/>
    <n v="0"/>
    <n v="0"/>
  </r>
  <r>
    <n v="1871"/>
    <n v="219"/>
    <x v="7"/>
    <n v="383"/>
    <s v="GRUPO AGROINDUSTRIAL POMET"/>
    <s v="RE-0015"/>
    <s v="BIOAG800L (ATENUZME PRO)"/>
    <x v="7"/>
    <x v="3"/>
    <n v="20.88"/>
    <s v="PRESUPUESTO"/>
    <n v="0"/>
    <n v="0"/>
    <n v="0"/>
  </r>
  <r>
    <n v="1872"/>
    <n v="220"/>
    <x v="7"/>
    <n v="383"/>
    <s v="GRUPO AGROINDUSTRIAL POMET"/>
    <n v="294"/>
    <s v="PECTINEX UF"/>
    <x v="7"/>
    <x v="3"/>
    <n v="37.9"/>
    <s v="PRESUPUESTO"/>
    <n v="0"/>
    <n v="0"/>
    <n v="0"/>
  </r>
  <r>
    <n v="1873"/>
    <n v="221"/>
    <x v="7"/>
    <n v="383"/>
    <s v="GRUPO AGROINDUSTRIAL POMET"/>
    <s v="MP-0146"/>
    <s v="PECTINEX ULTRA PULP"/>
    <x v="7"/>
    <x v="3"/>
    <n v="34.14"/>
    <s v="PRESUPUESTO"/>
    <n v="0"/>
    <n v="0"/>
    <n v="0"/>
  </r>
  <r>
    <n v="1874"/>
    <n v="222"/>
    <x v="7"/>
    <n v="398"/>
    <s v="NICMA"/>
    <s v="MP-0234"/>
    <s v="PECTINEX ULTRA CLEAR"/>
    <x v="7"/>
    <x v="3"/>
    <n v="45.04"/>
    <s v="PRESUPUESTO"/>
    <n v="0"/>
    <n v="0"/>
    <n v="0"/>
  </r>
  <r>
    <n v="1875"/>
    <n v="223"/>
    <x v="7"/>
    <n v="401"/>
    <s v="POCHTLAN SEED PRODUCTION SPR DE RL"/>
    <s v="PT-0049"/>
    <s v="ZYMEPECT 5000 XL (PECTINEX SMASH XXL)"/>
    <x v="7"/>
    <x v="3"/>
    <n v="51.4"/>
    <s v="PRESUPUESTO"/>
    <n v="0"/>
    <n v="0"/>
    <n v="0"/>
  </r>
  <r>
    <n v="1876"/>
    <n v="224"/>
    <x v="7"/>
    <n v="390"/>
    <s v="PRODUCTORA DE ALIMENTOS MEXICANOS, S.A. DE C.V."/>
    <s v="MP-0147"/>
    <s v="PECTINEX ULTRA COLOR"/>
    <x v="7"/>
    <x v="3"/>
    <n v="35.340000000000003"/>
    <s v="PRESUPUESTO"/>
    <n v="90"/>
    <n v="35.340000000000003"/>
    <n v="3180.6000000000004"/>
  </r>
  <r>
    <n v="1877"/>
    <n v="225"/>
    <x v="7"/>
    <n v="412"/>
    <s v="PRODUCTOS AGROINDUSTRIALES DE CHIHUAHUA, SPR DE RL DE CV"/>
    <s v="RE-0015"/>
    <s v="BIOAG800L (ATENUZME PRO)"/>
    <x v="7"/>
    <x v="3"/>
    <n v="21.43"/>
    <s v="PRESUPUESTO"/>
    <n v="0"/>
    <n v="0"/>
    <n v="0"/>
  </r>
  <r>
    <n v="1878"/>
    <n v="226"/>
    <x v="7"/>
    <n v="412"/>
    <s v="PRODUCTOS AGROINDUSTRIALES DE CHIHUAHUA, SPR DE RL DE CV"/>
    <s v="PT-0050"/>
    <s v="PECTINEX ULTRA CLEAR"/>
    <x v="7"/>
    <x v="3"/>
    <n v="43.12"/>
    <s v="PRESUPUESTO"/>
    <n v="0"/>
    <n v="0"/>
    <n v="0"/>
  </r>
  <r>
    <n v="1879"/>
    <n v="227"/>
    <x v="7"/>
    <n v="269"/>
    <s v="PRODUCTOS TANIART, S.A. DE C.V."/>
    <s v="MP-0147"/>
    <s v="PECTINEX ULTRA PULP"/>
    <x v="7"/>
    <x v="3"/>
    <n v="37.08"/>
    <s v="PRESUPUESTO"/>
    <n v="0"/>
    <n v="0"/>
    <n v="0"/>
  </r>
  <r>
    <n v="1880"/>
    <n v="228"/>
    <x v="7"/>
    <n v="151"/>
    <s v="UNGERER MEXICO S DE RL DE CV"/>
    <s v="MP-0146"/>
    <s v="PECTINEX ULTRA PULP"/>
    <x v="7"/>
    <x v="3"/>
    <n v="39"/>
    <s v="PRESUPUESTO"/>
    <n v="0"/>
    <n v="0"/>
    <n v="0"/>
  </r>
  <r>
    <n v="1881"/>
    <n v="229"/>
    <x v="7"/>
    <n v="152"/>
    <s v="VALLE REDONDO SA DE CV"/>
    <s v="RE-0015"/>
    <s v="BIOAG800L (ATENUZME PRO)"/>
    <x v="7"/>
    <x v="3"/>
    <n v="20.74"/>
    <s v="PRESUPUESTO"/>
    <n v="0"/>
    <n v="0"/>
    <n v="0"/>
  </r>
  <r>
    <n v="1882"/>
    <n v="230"/>
    <x v="7"/>
    <n v="152"/>
    <s v="VALLE REDONDO SA DE CV"/>
    <n v="294"/>
    <s v="PECTINEX UF"/>
    <x v="7"/>
    <x v="3"/>
    <n v="33.729999999999997"/>
    <s v="PRESUPUESTO"/>
    <n v="0"/>
    <n v="0"/>
    <n v="0"/>
  </r>
  <r>
    <n v="1883"/>
    <n v="231"/>
    <x v="7"/>
    <n v="152"/>
    <s v="VALLE REDONDO SA DE CV"/>
    <s v="MP-0147"/>
    <s v="PECTINEX ULTRA COLOR"/>
    <x v="7"/>
    <x v="3"/>
    <n v="35.83"/>
    <s v="PRESUPUESTO"/>
    <n v="0"/>
    <n v="0"/>
    <n v="0"/>
  </r>
  <r>
    <n v="1884"/>
    <n v="232"/>
    <x v="7"/>
    <n v="336"/>
    <s v="INDUSTRIA MEXICANA DE SABORES S.A. DE C.V."/>
    <s v="MP-0146"/>
    <s v="PECTINEX ULTRA PULP"/>
    <x v="7"/>
    <x v="3"/>
    <n v="35.39"/>
    <s v="PROSPECTO"/>
    <n v="0"/>
    <n v="0"/>
    <n v="0"/>
  </r>
  <r>
    <n v="1885"/>
    <n v="233"/>
    <x v="7"/>
    <n v="501"/>
    <s v="INDUSTRIAS MEZCLADORAS AGROPECUARIAS DEL ISTMO"/>
    <s v="MP-0146"/>
    <s v="PECTINEX ULTRA PULP"/>
    <x v="7"/>
    <x v="3"/>
    <n v="39.14"/>
    <s v="PROSPECTO"/>
    <n v="0"/>
    <n v="0"/>
    <n v="0"/>
  </r>
  <r>
    <n v="1886"/>
    <n v="234"/>
    <x v="7"/>
    <n v="541"/>
    <s v="MONSANTO COMERCIAL "/>
    <s v="PT-0049"/>
    <s v="ZYMEPECT 5000 XL (PECTINEX SMASH XXL)"/>
    <x v="7"/>
    <x v="3"/>
    <n v="52"/>
    <s v="PROSPECTO"/>
    <n v="0"/>
    <n v="0"/>
    <n v="0"/>
  </r>
  <r>
    <n v="1887"/>
    <n v="235"/>
    <x v="7"/>
    <n v="412"/>
    <s v="PRODUCTOS AGROINDUSTRIALES DE CHIHUAHUA, SPR DE RL DE CV"/>
    <n v="298"/>
    <s v="PECTINEX ULTRA SPL"/>
    <x v="7"/>
    <x v="3"/>
    <n v="38.200000000000003"/>
    <s v="PROSPECTO"/>
    <n v="0"/>
    <n v="0"/>
    <n v="0"/>
  </r>
  <r>
    <n v="1888"/>
    <n v="236"/>
    <x v="7"/>
    <n v="321"/>
    <s v="ACEITES ESPECIALES TH"/>
    <n v="0"/>
    <s v="PECTINEX ULTRA TROPICAL "/>
    <x v="7"/>
    <x v="3"/>
    <n v="36"/>
    <s v="PROSPECTO"/>
    <n v="0"/>
    <n v="0"/>
    <n v="0"/>
  </r>
  <r>
    <n v="1889"/>
    <n v="1"/>
    <x v="8"/>
    <n v="28"/>
    <s v="CERVECERIA CUAUHTEMOC MOCTEZUMA SA DE CV"/>
    <s v="MP-0308"/>
    <s v="ULTRAFLO PRIME CONTENEDOR"/>
    <x v="0"/>
    <x v="0"/>
    <n v="28.78"/>
    <s v="PRESUPUESTO"/>
    <n v="0"/>
    <n v="0"/>
    <n v="0"/>
  </r>
  <r>
    <n v="1890"/>
    <n v="2"/>
    <x v="8"/>
    <n v="28"/>
    <s v="CERVECERIA CUAUHTEMOC MOCTEZUMA SA DE CV"/>
    <s v="MP-0316"/>
    <s v="ATTENUZYME PRIME CONTENEDOR"/>
    <x v="0"/>
    <x v="0"/>
    <n v="25.75"/>
    <s v="PRESUPUESTO"/>
    <n v="1100"/>
    <n v="25.75"/>
    <n v="28325"/>
  </r>
  <r>
    <n v="1891"/>
    <n v="3"/>
    <x v="8"/>
    <n v="28"/>
    <s v="CERVECERIA CUAUHTEMOC MOCTEZUMA SA DE CV"/>
    <n v="169"/>
    <s v="CEREMIX PLUS MG"/>
    <x v="0"/>
    <x v="0"/>
    <n v="16.899999999999999"/>
    <s v="PRESUPUESTO"/>
    <n v="0"/>
    <n v="0"/>
    <n v="0"/>
  </r>
  <r>
    <n v="1892"/>
    <n v="4"/>
    <x v="8"/>
    <n v="28"/>
    <s v="CERVECERIA CUAUHTEMOC MOCTEZUMA SA DE CV"/>
    <s v="CON-0246"/>
    <s v="TERMAMYL SC 4X   CONTENEDOR 1200 KG"/>
    <x v="0"/>
    <x v="0"/>
    <n v="12.73"/>
    <s v="PRESUPUESTO"/>
    <n v="0"/>
    <n v="0"/>
    <n v="0"/>
  </r>
  <r>
    <n v="1893"/>
    <n v="5"/>
    <x v="8"/>
    <n v="28"/>
    <s v="CERVECERIA CUAUHTEMOC MOCTEZUMA SA DE CV"/>
    <s v="MP-0184"/>
    <s v="MATUREX PRO "/>
    <x v="0"/>
    <x v="0"/>
    <n v="81.36"/>
    <s v="PRESUPUESTO"/>
    <n v="160"/>
    <n v="81.36"/>
    <n v="13017.6"/>
  </r>
  <r>
    <n v="1894"/>
    <n v="6"/>
    <x v="8"/>
    <n v="29"/>
    <s v="CERVECERIA CUAUHTEMOC MOCTEZUMA SA DE CV"/>
    <s v="MP-0268"/>
    <s v="ULTRAFLO PRIME"/>
    <x v="0"/>
    <x v="0"/>
    <n v="28.78"/>
    <s v="PRESUPUESTO"/>
    <n v="0"/>
    <n v="0"/>
    <n v="0"/>
  </r>
  <r>
    <n v="1895"/>
    <n v="7"/>
    <x v="8"/>
    <n v="29"/>
    <s v="CERVECERIA CUAUHTEMOC MOCTEZUMA SA DE CV"/>
    <s v="MP-0317"/>
    <s v="ATTENUZYME PRIME "/>
    <x v="0"/>
    <x v="0"/>
    <n v="25.75"/>
    <s v="PRESUPUESTO"/>
    <n v="0"/>
    <n v="0"/>
    <n v="0"/>
  </r>
  <r>
    <n v="1896"/>
    <n v="8"/>
    <x v="8"/>
    <n v="29"/>
    <s v="CERVECERIA CUAUHTEMOC MOCTEZUMA SA DE CV"/>
    <n v="169"/>
    <s v="CEREMIX PLUS MG"/>
    <x v="0"/>
    <x v="0"/>
    <n v="16.899999999999999"/>
    <s v="PRESUPUESTO"/>
    <n v="0"/>
    <n v="0"/>
    <n v="0"/>
  </r>
  <r>
    <n v="1897"/>
    <n v="9"/>
    <x v="8"/>
    <n v="29"/>
    <s v="CERVECERIA CUAUHTEMOC MOCTEZUMA SA DE CV"/>
    <s v="MP-0184"/>
    <s v="MATUREX PRO "/>
    <x v="0"/>
    <x v="0"/>
    <n v="81.36"/>
    <s v="PRESUPUESTO"/>
    <n v="0"/>
    <n v="0"/>
    <n v="0"/>
  </r>
  <r>
    <n v="1898"/>
    <n v="10"/>
    <x v="8"/>
    <n v="29"/>
    <s v="CERVECERIA CUAUHTEMOC MOCTEZUMA SA DE CV"/>
    <s v="MP-0246"/>
    <s v="TERMAMYL SC 4X   PORRON 25 KG"/>
    <x v="0"/>
    <x v="0"/>
    <n v="12.73"/>
    <s v="PRESUPUESTO"/>
    <n v="0"/>
    <n v="0"/>
    <n v="0"/>
  </r>
  <r>
    <n v="1899"/>
    <n v="11"/>
    <x v="8"/>
    <n v="30"/>
    <s v="CERVECERIA CUAUHTEMOC MOCTEZUMA SA DE CV"/>
    <s v="MP-0268"/>
    <s v="ULTRAFLO PRIME"/>
    <x v="0"/>
    <x v="0"/>
    <n v="28.78"/>
    <s v="PRESUPUESTO"/>
    <n v="0"/>
    <n v="0"/>
    <n v="0"/>
  </r>
  <r>
    <n v="1900"/>
    <n v="12"/>
    <x v="8"/>
    <n v="30"/>
    <s v="CERVECERIA CUAUHTEMOC MOCTEZUMA SA DE CV"/>
    <s v="MP-0317"/>
    <s v="ATTENUZYME PRIME "/>
    <x v="0"/>
    <x v="0"/>
    <n v="25.75"/>
    <s v="PRESUPUESTO"/>
    <n v="0"/>
    <n v="0"/>
    <n v="0"/>
  </r>
  <r>
    <n v="1901"/>
    <n v="13"/>
    <x v="8"/>
    <n v="30"/>
    <s v="CERVECERIA CUAUHTEMOC MOCTEZUMA SA DE CV"/>
    <n v="169"/>
    <s v="CEREMIX PLUS MG"/>
    <x v="0"/>
    <x v="0"/>
    <n v="16.899999999999999"/>
    <s v="PRESUPUESTO"/>
    <n v="0"/>
    <n v="0"/>
    <n v="0"/>
  </r>
  <r>
    <n v="1902"/>
    <n v="14"/>
    <x v="8"/>
    <n v="30"/>
    <s v="CERVECERIA CUAUHTEMOC MOCTEZUMA SA DE CV"/>
    <s v="MP-0246"/>
    <s v="TERMAMYL SC 4X   PORRON 25 KG"/>
    <x v="0"/>
    <x v="0"/>
    <n v="12.73"/>
    <s v="PRESUPUESTO"/>
    <n v="0"/>
    <n v="0"/>
    <n v="0"/>
  </r>
  <r>
    <n v="1903"/>
    <n v="15"/>
    <x v="8"/>
    <n v="31"/>
    <s v="CERVECERIA CUAUHTEMOC MOCTEZUMA SA DE CV"/>
    <s v="MP-0308"/>
    <s v="ULTRAFLO PRIME CONTENEDOR"/>
    <x v="0"/>
    <x v="0"/>
    <n v="28.78"/>
    <s v="PRESUPUESTO"/>
    <n v="0"/>
    <n v="0"/>
    <n v="0"/>
  </r>
  <r>
    <n v="1904"/>
    <n v="16"/>
    <x v="8"/>
    <n v="31"/>
    <s v="CERVECERIA CUAUHTEMOC MOCTEZUMA SA DE CV"/>
    <n v="169"/>
    <s v="CEREMIX PLUS MG"/>
    <x v="0"/>
    <x v="0"/>
    <n v="16.899999999999999"/>
    <s v="PRESUPUESTO"/>
    <n v="0"/>
    <n v="0"/>
    <n v="0"/>
  </r>
  <r>
    <n v="1905"/>
    <n v="17"/>
    <x v="8"/>
    <n v="31"/>
    <s v="CERVECERIA CUAUHTEMOC MOCTEZUMA SA DE CV"/>
    <s v="MP-0184"/>
    <s v="MATUREX PRO "/>
    <x v="0"/>
    <x v="0"/>
    <n v="81.36"/>
    <s v="PRESUPUESTO"/>
    <n v="0"/>
    <n v="0"/>
    <n v="0"/>
  </r>
  <r>
    <n v="1906"/>
    <n v="18"/>
    <x v="8"/>
    <n v="31"/>
    <s v="CERVECERIA CUAUHTEMOC MOCTEZUMA SA DE CV"/>
    <s v="CON-0246"/>
    <s v="TERMAMYL SC 4X   CONTENEDOR 1200 KG"/>
    <x v="0"/>
    <x v="0"/>
    <n v="12.73"/>
    <s v="PRESUPUESTO"/>
    <n v="0"/>
    <n v="0"/>
    <n v="0"/>
  </r>
  <r>
    <n v="1907"/>
    <n v="19"/>
    <x v="8"/>
    <n v="32"/>
    <s v="CERVECERIA CUAUHTEMOC MOCTEZUMA SA DE CV"/>
    <s v="MP-0044"/>
    <s v="ULTRAFLO MAX CONTENEDOR"/>
    <x v="0"/>
    <x v="0"/>
    <n v="26.54"/>
    <s v="PRESUPUESTO"/>
    <n v="0"/>
    <n v="0"/>
    <n v="0"/>
  </r>
  <r>
    <n v="1908"/>
    <n v="20"/>
    <x v="8"/>
    <n v="32"/>
    <s v="CERVECERIA CUAUHTEMOC MOCTEZUMA SA DE CV"/>
    <s v="MP-0316"/>
    <s v="ATTENUZYME PRIME CONTENEDOR"/>
    <x v="0"/>
    <x v="0"/>
    <n v="25.75"/>
    <s v="PRESUPUESTO"/>
    <n v="0"/>
    <n v="0"/>
    <n v="0"/>
  </r>
  <r>
    <n v="1909"/>
    <n v="21"/>
    <x v="8"/>
    <n v="32"/>
    <s v="CERVECERIA CUAUHTEMOC MOCTEZUMA SA DE CV"/>
    <n v="169"/>
    <s v="CEREMIX PLUS MG"/>
    <x v="0"/>
    <x v="0"/>
    <n v="16.899999999999999"/>
    <s v="PRESUPUESTO"/>
    <n v="0"/>
    <n v="0"/>
    <n v="0"/>
  </r>
  <r>
    <n v="1910"/>
    <n v="22"/>
    <x v="8"/>
    <n v="32"/>
    <s v="CERVECERIA CUAUHTEMOC MOCTEZUMA SA DE CV"/>
    <s v="MP-0184"/>
    <s v="MATUREX PRO "/>
    <x v="0"/>
    <x v="0"/>
    <n v="81.36"/>
    <s v="PRESUPUESTO"/>
    <n v="0"/>
    <n v="0"/>
    <n v="0"/>
  </r>
  <r>
    <n v="1911"/>
    <n v="23"/>
    <x v="8"/>
    <n v="32"/>
    <s v="CERVECERIA CUAUHTEMOC MOCTEZUMA SA DE CV"/>
    <s v="CON-0343"/>
    <s v="TERMAMYL SC DS  CONTENEDOR 1200 KG"/>
    <x v="0"/>
    <x v="0"/>
    <n v="12.98"/>
    <s v="PRESUPUESTO"/>
    <n v="0"/>
    <n v="0"/>
    <n v="0"/>
  </r>
  <r>
    <n v="1912"/>
    <n v="24"/>
    <x v="8"/>
    <n v="33"/>
    <s v="CERVECERIA CUAUHTEMOC MOCTEZUMA SA DE CV"/>
    <s v="MP-0268"/>
    <s v="ULTRAFLO PRIME"/>
    <x v="0"/>
    <x v="0"/>
    <n v="28.78"/>
    <s v="PRESUPUESTO"/>
    <n v="0"/>
    <n v="0"/>
    <n v="0"/>
  </r>
  <r>
    <n v="1913"/>
    <n v="25"/>
    <x v="8"/>
    <n v="33"/>
    <s v="CERVECERIA CUAUHTEMOC MOCTEZUMA SA DE CV"/>
    <s v="MP-0317"/>
    <s v="ATTENUZYME PRIME "/>
    <x v="0"/>
    <x v="0"/>
    <n v="25.75"/>
    <s v="PRESUPUESTO"/>
    <n v="0"/>
    <n v="0"/>
    <n v="0"/>
  </r>
  <r>
    <n v="1914"/>
    <n v="26"/>
    <x v="8"/>
    <n v="33"/>
    <s v="CERVECERIA CUAUHTEMOC MOCTEZUMA SA DE CV"/>
    <n v="169"/>
    <s v="CEREMIX PLUS MG"/>
    <x v="0"/>
    <x v="0"/>
    <n v="16.899999999999999"/>
    <s v="PRESUPUESTO"/>
    <n v="0"/>
    <n v="0"/>
    <n v="0"/>
  </r>
  <r>
    <n v="1915"/>
    <n v="27"/>
    <x v="8"/>
    <n v="33"/>
    <s v="CERVECERIA CUAUHTEMOC MOCTEZUMA SA DE CV"/>
    <s v="MP-0184"/>
    <s v="MATUREX PRO "/>
    <x v="0"/>
    <x v="0"/>
    <n v="81.36"/>
    <s v="PRESUPUESTO"/>
    <n v="0"/>
    <n v="0"/>
    <n v="0"/>
  </r>
  <r>
    <n v="1916"/>
    <n v="28"/>
    <x v="8"/>
    <n v="33"/>
    <s v="CERVECERIA CUAUHTEMOC MOCTEZUMA SA DE CV"/>
    <s v="MP-0246"/>
    <s v="TERMAMYL SC 4X   PORRON 25 KG"/>
    <x v="0"/>
    <x v="0"/>
    <n v="12.73"/>
    <s v="PRESUPUESTO"/>
    <n v="0"/>
    <n v="0"/>
    <n v="0"/>
  </r>
  <r>
    <n v="1917"/>
    <n v="29"/>
    <x v="8"/>
    <n v="337"/>
    <s v="CERVECERIA CUAUHTEMOC MOCTEZUMA SA DE CV"/>
    <s v="MP-0044"/>
    <s v="ULTRAFLO MAX CONTENEDOR"/>
    <x v="0"/>
    <x v="0"/>
    <n v="26.54"/>
    <s v="PRESUPUESTO"/>
    <n v="0"/>
    <n v="0"/>
    <n v="0"/>
  </r>
  <r>
    <n v="1918"/>
    <n v="30"/>
    <x v="8"/>
    <n v="337"/>
    <s v="CERVECERIA CUAUHTEMOC MOCTEZUMA SA DE CV"/>
    <s v="MP-0316"/>
    <s v="ATTENUZYME PRIME CONTENEDOR"/>
    <x v="0"/>
    <x v="0"/>
    <n v="25.75"/>
    <s v="PRESUPUESTO"/>
    <n v="0"/>
    <n v="0"/>
    <n v="0"/>
  </r>
  <r>
    <n v="1919"/>
    <n v="31"/>
    <x v="8"/>
    <n v="337"/>
    <s v="CERVECERIA CUAUHTEMOC MOCTEZUMA SA DE CV"/>
    <n v="169"/>
    <s v="CEREMIX PLUS MG"/>
    <x v="0"/>
    <x v="0"/>
    <n v="16.899999999999999"/>
    <s v="PRESUPUESTO"/>
    <n v="0"/>
    <n v="0"/>
    <n v="0"/>
  </r>
  <r>
    <n v="1920"/>
    <n v="32"/>
    <x v="8"/>
    <n v="337"/>
    <s v="CERVECERIA CUAUHTEMOC MOCTEZUMA SA DE CV"/>
    <s v="CON-0343"/>
    <s v="TERMAMYL SC DS  CONTENEDOR 1200 KG"/>
    <x v="0"/>
    <x v="0"/>
    <n v="12.98"/>
    <s v="PRESUPUESTO"/>
    <n v="0"/>
    <n v="0"/>
    <n v="0"/>
  </r>
  <r>
    <n v="1921"/>
    <n v="33"/>
    <x v="8"/>
    <n v="342"/>
    <s v="RED STRIPE"/>
    <s v="MP-0184"/>
    <s v="MATUREX PRO "/>
    <x v="0"/>
    <x v="0"/>
    <n v="81.36"/>
    <s v="PRESUPUESTO"/>
    <n v="250"/>
    <n v="81.36"/>
    <n v="20340"/>
  </r>
  <r>
    <n v="1922"/>
    <n v="34"/>
    <x v="8"/>
    <n v="393"/>
    <s v="CERVECERIA CUAUHTEMOC MOCTEZUMA SA DE CV"/>
    <s v="MP-0268"/>
    <s v="ULTRAFLO PRIME"/>
    <x v="0"/>
    <x v="0"/>
    <n v="28.78"/>
    <s v="PRESUPUESTO"/>
    <n v="1100"/>
    <n v="28.78"/>
    <n v="31658"/>
  </r>
  <r>
    <n v="1923"/>
    <n v="35"/>
    <x v="8"/>
    <n v="436"/>
    <s v="CERVECERIA PANAMA, S.A."/>
    <s v="MP-0184"/>
    <s v="MATUREX PRO "/>
    <x v="0"/>
    <x v="0"/>
    <n v="81.36"/>
    <s v="PRESUPUESTO"/>
    <n v="40"/>
    <n v="81.36"/>
    <n v="3254.4"/>
  </r>
  <r>
    <n v="1924"/>
    <n v="36"/>
    <x v="8"/>
    <n v="500"/>
    <s v="HEINEKEN PERU SAC"/>
    <s v="POR-0352"/>
    <s v="ULTRAFLO MAX"/>
    <x v="0"/>
    <x v="0"/>
    <n v="26.54"/>
    <s v="PRESUPUESTO"/>
    <n v="0"/>
    <n v="0"/>
    <n v="0"/>
  </r>
  <r>
    <n v="1925"/>
    <n v="37"/>
    <x v="8"/>
    <n v="500"/>
    <s v="HEINEKEN PERU SAC"/>
    <s v="MP-0066"/>
    <s v="ATTENUZYME PRO"/>
    <x v="0"/>
    <x v="0"/>
    <n v="13.6"/>
    <s v="PRESUPUESTO"/>
    <n v="50"/>
    <n v="13.6"/>
    <n v="680"/>
  </r>
  <r>
    <n v="1926"/>
    <n v="38"/>
    <x v="8"/>
    <n v="500"/>
    <s v="HEINEKEN PERU SAC"/>
    <s v="MP-0246"/>
    <s v="TERMAMYL SC 4X   PORRON 25 KG"/>
    <x v="0"/>
    <x v="0"/>
    <n v="12.73"/>
    <s v="PRESUPUESTO"/>
    <n v="0"/>
    <n v="0"/>
    <n v="0"/>
  </r>
  <r>
    <n v="1927"/>
    <n v="39"/>
    <x v="8"/>
    <n v="392"/>
    <s v="CI CERVEZA GmbH."/>
    <s v="CON-0066"/>
    <s v="ATTENUZYME PRO"/>
    <x v="0"/>
    <x v="0"/>
    <n v="18.32"/>
    <s v="PRESUPUESTO"/>
    <n v="0"/>
    <n v="0"/>
    <n v="0"/>
  </r>
  <r>
    <n v="1928"/>
    <n v="40"/>
    <x v="8"/>
    <n v="392"/>
    <s v="CI CERVEZA GmbH."/>
    <s v="CON-0343"/>
    <s v="TERMAMYL SC DS/CONTENEDOR"/>
    <x v="0"/>
    <x v="0"/>
    <n v="18.3"/>
    <s v="PRESUPUESTO"/>
    <n v="0"/>
    <n v="0"/>
    <n v="0"/>
  </r>
  <r>
    <n v="1929"/>
    <n v="41"/>
    <x v="8"/>
    <n v="392"/>
    <s v="CI CERVEZA GmbH."/>
    <s v="MP-0044"/>
    <s v="ULTRAFLO MAX/CONTENEDOR"/>
    <x v="0"/>
    <x v="0"/>
    <n v="30.64"/>
    <s v="PRESUPUESTO"/>
    <n v="0"/>
    <n v="0"/>
    <n v="0"/>
  </r>
  <r>
    <n v="1930"/>
    <n v="42"/>
    <x v="8"/>
    <n v="392"/>
    <s v="CI CERVEZA GmbH."/>
    <s v="POR-0343"/>
    <s v="TERMAMYL SC DS     PORRON 30 KG"/>
    <x v="0"/>
    <x v="0"/>
    <n v="18.3"/>
    <s v="PRESUPUESTO"/>
    <n v="0"/>
    <n v="0"/>
    <n v="0"/>
  </r>
  <r>
    <n v="1931"/>
    <n v="43"/>
    <x v="8"/>
    <n v="392"/>
    <s v="CI CERVEZA GmbH."/>
    <s v="POR-0352"/>
    <s v="ULTRAFLO MAX"/>
    <x v="0"/>
    <x v="0"/>
    <n v="30.64"/>
    <s v="PRESUPUESTO"/>
    <n v="0"/>
    <n v="0"/>
    <n v="0"/>
  </r>
  <r>
    <n v="1932"/>
    <n v="44"/>
    <x v="8"/>
    <n v="232"/>
    <s v="BANKS (BARBADOS) BREWERIES LTD"/>
    <n v="169"/>
    <s v="CEREMIX PLUS MG"/>
    <x v="0"/>
    <x v="0"/>
    <n v="19.149999999999999"/>
    <s v="PRESUPUESTO"/>
    <n v="100"/>
    <n v="19.149999999999999"/>
    <n v="1914.9999999999998"/>
  </r>
  <r>
    <n v="1933"/>
    <n v="45"/>
    <x v="8"/>
    <n v="232"/>
    <s v="BANKS (BARBADOS) BREWERIES LTD"/>
    <s v="MP-0184"/>
    <s v="MATUREX PRO "/>
    <x v="0"/>
    <x v="0"/>
    <n v="210"/>
    <s v="PRESUPUESTO"/>
    <n v="0"/>
    <n v="0"/>
    <n v="0"/>
  </r>
  <r>
    <n v="1934"/>
    <n v="46"/>
    <x v="8"/>
    <n v="238"/>
    <s v="ANSA MCAL TRADING, INC."/>
    <s v="MP-0066"/>
    <s v="ATTENUZYME PRO"/>
    <x v="0"/>
    <x v="0"/>
    <n v="32.520000000000003"/>
    <s v="PRESUPUESTO"/>
    <n v="1200"/>
    <n v="32.520000000000003"/>
    <n v="39024.000000000007"/>
  </r>
  <r>
    <n v="1935"/>
    <n v="47"/>
    <x v="8"/>
    <n v="238"/>
    <s v="ANSA MCAL TRADING, INC."/>
    <s v="POR-0352"/>
    <s v="ULTRAFLO MAX"/>
    <x v="0"/>
    <x v="0"/>
    <n v="32.4"/>
    <s v="PRESUPUESTO"/>
    <n v="0"/>
    <n v="0"/>
    <n v="0"/>
  </r>
  <r>
    <n v="1936"/>
    <n v="48"/>
    <x v="8"/>
    <n v="495"/>
    <s v="CERVECERÍA CUBANA"/>
    <s v="POR-0352"/>
    <s v="ULTRAFLO MAX"/>
    <x v="0"/>
    <x v="0"/>
    <n v="32.450000000000003"/>
    <s v="PRESUPUESTO"/>
    <n v="0"/>
    <n v="0"/>
    <n v="0"/>
  </r>
  <r>
    <n v="1937"/>
    <n v="49"/>
    <x v="8"/>
    <n v="429"/>
    <s v="CERVECERIA PRIMUS"/>
    <n v="169"/>
    <s v="CEREMIX PLUS MG"/>
    <x v="0"/>
    <x v="0"/>
    <n v="16.899999999999999"/>
    <s v="PRESUPUESTO"/>
    <n v="0"/>
    <n v="0"/>
    <n v="0"/>
  </r>
  <r>
    <n v="1938"/>
    <n v="50"/>
    <x v="8"/>
    <n v="429"/>
    <s v="CERVECERIA PRIMUS"/>
    <s v="POR-0352"/>
    <s v="ULTRAFLO MAX"/>
    <x v="0"/>
    <x v="0"/>
    <n v="26.54"/>
    <s v="PRESUPUESTO"/>
    <n v="0"/>
    <n v="0"/>
    <n v="0"/>
  </r>
  <r>
    <n v="1939"/>
    <n v="51"/>
    <x v="8"/>
    <n v="429"/>
    <s v="CERVECERIA PRIMUS"/>
    <s v="MP-0184"/>
    <s v="MATUREX PRO "/>
    <x v="0"/>
    <x v="0"/>
    <n v="81.36"/>
    <s v="PRESUPUESTO"/>
    <n v="0"/>
    <n v="0"/>
    <n v="0"/>
  </r>
  <r>
    <n v="1940"/>
    <n v="52"/>
    <x v="8"/>
    <n v="429"/>
    <s v="CERVECERIA PRIMUS"/>
    <s v="MP-0305"/>
    <s v="POLYCLAR BREWBRITE"/>
    <x v="0"/>
    <x v="0"/>
    <n v="68"/>
    <s v="PRESUPUESTO"/>
    <n v="0"/>
    <n v="0"/>
    <n v="0"/>
  </r>
  <r>
    <n v="1941"/>
    <n v="53"/>
    <x v="8"/>
    <n v="523"/>
    <s v="COMPAÑIA CERVECERA HERCULES"/>
    <s v="RE-0045"/>
    <s v="BIOFLOW MAX"/>
    <x v="0"/>
    <x v="0"/>
    <n v="42"/>
    <s v="PRESUPUESTO"/>
    <n v="25"/>
    <n v="42"/>
    <n v="1050"/>
  </r>
  <r>
    <n v="1942"/>
    <n v="54"/>
    <x v="8"/>
    <n v="523"/>
    <s v="COMPAÑIA CERVECERA HERCULES"/>
    <s v="PT-0204"/>
    <s v="AMYL LIGHT PRO"/>
    <x v="0"/>
    <x v="0"/>
    <n v="19.5"/>
    <s v="PRESUPUESTO"/>
    <n v="25"/>
    <n v="19.5"/>
    <n v="487.5"/>
  </r>
  <r>
    <n v="1943"/>
    <n v="55"/>
    <x v="8"/>
    <n v="523"/>
    <s v="COMPAÑIA CERVECERA HERCULES"/>
    <s v="MP-0318"/>
    <s v="TETRALONE PG (1 KG)"/>
    <x v="0"/>
    <x v="0"/>
    <n v="263"/>
    <s v="PRESUPUESTO"/>
    <n v="0"/>
    <n v="0"/>
    <n v="0"/>
  </r>
  <r>
    <n v="1944"/>
    <n v="56"/>
    <x v="8"/>
    <n v="413"/>
    <s v="MALTAS E INSUMOS CERVECEROS"/>
    <s v="PT-0204"/>
    <s v="AMYL LIGHT PRO"/>
    <x v="0"/>
    <x v="0"/>
    <n v="23.48"/>
    <s v="PRESUPUESTO"/>
    <n v="0"/>
    <n v="0"/>
    <n v="0"/>
  </r>
  <r>
    <n v="1945"/>
    <n v="57"/>
    <x v="8"/>
    <n v="128"/>
    <s v="PRODUCTOS CURTIENTES SA DE CV"/>
    <s v="PT-0019"/>
    <s v="ENZIMA PCLIN"/>
    <x v="1"/>
    <x v="0"/>
    <n v="14.83"/>
    <s v="PRESUPUESTO"/>
    <n v="0"/>
    <n v="0"/>
    <n v="0"/>
  </r>
  <r>
    <n v="1946"/>
    <n v="58"/>
    <x v="8"/>
    <n v="128"/>
    <s v="PRODUCTOS CURTIENTES SA DE CV"/>
    <s v="PT-0018"/>
    <s v="BIOTEC LC-500"/>
    <x v="1"/>
    <x v="0"/>
    <n v="5.54"/>
    <s v="PRESUPUESTO"/>
    <n v="0"/>
    <n v="0"/>
    <n v="0"/>
  </r>
  <r>
    <n v="1947"/>
    <n v="59"/>
    <x v="8"/>
    <n v="128"/>
    <s v="PRODUCTOS CURTIENTES SA DE CV"/>
    <n v="128"/>
    <s v="BIOTEC WET"/>
    <x v="1"/>
    <x v="0"/>
    <n v="2.92"/>
    <s v="PRESUPUESTO"/>
    <n v="0"/>
    <n v="0"/>
    <n v="0"/>
  </r>
  <r>
    <n v="1948"/>
    <n v="60"/>
    <x v="8"/>
    <n v="128"/>
    <s v="PRODUCTOS CURTIENTES SA DE CV"/>
    <s v="PT-0022"/>
    <s v="ENZIMA PCA1"/>
    <x v="1"/>
    <x v="0"/>
    <n v="15.19"/>
    <s v="PRESUPUESTO"/>
    <n v="0"/>
    <n v="0"/>
    <n v="0"/>
  </r>
  <r>
    <n v="1949"/>
    <n v="61"/>
    <x v="8"/>
    <n v="144"/>
    <s v="SUELAS WYNY SA DE CV"/>
    <n v="128"/>
    <s v="BIOTEC WET"/>
    <x v="1"/>
    <x v="0"/>
    <n v="2.59"/>
    <s v="PRESUPUESTO"/>
    <n v="3000"/>
    <n v="2.59"/>
    <n v="7770"/>
  </r>
  <r>
    <n v="1950"/>
    <n v="62"/>
    <x v="8"/>
    <n v="184"/>
    <s v="CUEROMEX WET BLUE SA DE CV"/>
    <n v="115"/>
    <s v="BIOTEC KL 25"/>
    <x v="1"/>
    <x v="0"/>
    <n v="16.829999999999998"/>
    <s v="PRESUPUESTO"/>
    <n v="400"/>
    <n v="16.829999999999998"/>
    <n v="6731.9999999999991"/>
  </r>
  <r>
    <n v="1951"/>
    <n v="63"/>
    <x v="8"/>
    <n v="184"/>
    <s v="CUEROMEX WET BLUE SA DE CV"/>
    <n v="115"/>
    <s v="BIOTEC BAT W"/>
    <x v="1"/>
    <x v="0"/>
    <n v="1.49"/>
    <s v="PRESUPUESTO"/>
    <n v="175"/>
    <n v="1.49"/>
    <n v="260.75"/>
  </r>
  <r>
    <n v="1952"/>
    <n v="64"/>
    <x v="8"/>
    <n v="193"/>
    <s v="CURFIMEX SA DE CV"/>
    <n v="126"/>
    <s v="BIOTEC RG002"/>
    <x v="1"/>
    <x v="0"/>
    <n v="36.049999999999997"/>
    <s v="PRESUPUESTO"/>
    <n v="0"/>
    <n v="0"/>
    <n v="0"/>
  </r>
  <r>
    <n v="1953"/>
    <n v="65"/>
    <x v="8"/>
    <n v="202"/>
    <s v="CURTIDOS TREVIÑO SA DE CV"/>
    <s v="MP-0013"/>
    <s v="NOVOBATE WB"/>
    <x v="1"/>
    <x v="0"/>
    <n v="71.58"/>
    <s v="PRESUPUESTO"/>
    <n v="20"/>
    <n v="71.58"/>
    <n v="1431.6"/>
  </r>
  <r>
    <n v="1954"/>
    <n v="66"/>
    <x v="8"/>
    <n v="165"/>
    <s v="EL PEQUEÑO CURTIDOR DE LEÓN"/>
    <s v="PT-0056"/>
    <s v="BIOTEC AMIL S"/>
    <x v="1"/>
    <x v="0"/>
    <n v="4.1500000000000004"/>
    <s v="PRESUPUESTO"/>
    <n v="75"/>
    <n v="4.1500000000000004"/>
    <n v="311.25"/>
  </r>
  <r>
    <n v="1955"/>
    <n v="67"/>
    <x v="8"/>
    <n v="420"/>
    <s v="PIELES SANTORO, S.A. DE C.V."/>
    <n v="115"/>
    <s v="BIOTEC PL"/>
    <x v="1"/>
    <x v="0"/>
    <n v="3.08"/>
    <s v="PRESUPUESTO"/>
    <n v="0"/>
    <n v="0"/>
    <n v="0"/>
  </r>
  <r>
    <n v="1956"/>
    <n v="68"/>
    <x v="8"/>
    <n v="420"/>
    <s v="PIELES SANTORO, S.A. DE C.V."/>
    <s v="PT-0211"/>
    <s v="BIOTEC BAC MF"/>
    <x v="1"/>
    <x v="0"/>
    <n v="1.55"/>
    <s v="PRESUPUESTO"/>
    <n v="0"/>
    <n v="0"/>
    <n v="0"/>
  </r>
  <r>
    <n v="1957"/>
    <n v="69"/>
    <x v="8"/>
    <n v="389"/>
    <s v="QUÍMICOS QURTEC"/>
    <s v="PT-0258"/>
    <s v="BIOSYN DP"/>
    <x v="1"/>
    <x v="0"/>
    <n v="2.78"/>
    <s v="PRESUPUESTO"/>
    <n v="200"/>
    <n v="2.78"/>
    <n v="556"/>
  </r>
  <r>
    <n v="1958"/>
    <n v="70"/>
    <x v="8"/>
    <n v="16"/>
    <s v="AZTECA MILLING, LP"/>
    <n v="138"/>
    <s v="BIOZYME GMA PLUS"/>
    <x v="2"/>
    <x v="0"/>
    <n v="4.18"/>
    <s v="PRESUPUESTO"/>
    <n v="1000"/>
    <n v="4.18"/>
    <n v="4180"/>
  </r>
  <r>
    <n v="1959"/>
    <n v="71"/>
    <x v="8"/>
    <n v="112"/>
    <s v="MOLINOS AZTECA DE VERACRUZ"/>
    <s v="RE-0002"/>
    <s v="NS27047"/>
    <x v="2"/>
    <x v="0"/>
    <n v="173.1"/>
    <s v="PRESUPUESTO"/>
    <n v="0"/>
    <n v="0"/>
    <n v="0"/>
  </r>
  <r>
    <n v="1960"/>
    <n v="72"/>
    <x v="8"/>
    <n v="113"/>
    <s v="MOLINOS AZTECA DE CHALCO SA DE CV"/>
    <s v="RE-0002"/>
    <s v="NS27047"/>
    <x v="2"/>
    <x v="0"/>
    <n v="173.1"/>
    <s v="PRESUPUESTO"/>
    <n v="20"/>
    <n v="173.1"/>
    <n v="3462"/>
  </r>
  <r>
    <n v="1961"/>
    <n v="73"/>
    <x v="8"/>
    <n v="100"/>
    <s v="MANUFACTURAS KALTEX SA DE CV"/>
    <s v="0056"/>
    <s v="BIOLITE CONC"/>
    <x v="3"/>
    <x v="0"/>
    <n v="21.65"/>
    <s v="PRESUPUESTO"/>
    <n v="0"/>
    <n v="0"/>
    <n v="0"/>
  </r>
  <r>
    <n v="1962"/>
    <n v="74"/>
    <x v="8"/>
    <n v="100"/>
    <s v="MANUFACTURAS KALTEX SA DE CV"/>
    <s v="0079"/>
    <s v="BIOSTONE 350 HBA"/>
    <x v="3"/>
    <x v="0"/>
    <n v="4.0199999999999996"/>
    <s v="PRESUPUESTO"/>
    <n v="40"/>
    <n v="4.0199999999999996"/>
    <n v="160.79999999999998"/>
  </r>
  <r>
    <n v="1963"/>
    <n v="75"/>
    <x v="8"/>
    <n v="53"/>
    <s v="DINCO DEL NORTE SA DE CV"/>
    <s v="MP-0227"/>
    <s v="BIOREMOVE FOG BOOST"/>
    <x v="4"/>
    <x v="0"/>
    <n v="263.17"/>
    <s v="PRESUPUESTO"/>
    <n v="0"/>
    <n v="0"/>
    <n v="0"/>
  </r>
  <r>
    <n v="1964"/>
    <n v="76"/>
    <x v="8"/>
    <n v="53"/>
    <s v="DINCO DEL NORTE SA DE CV"/>
    <s v="MP-0226"/>
    <s v="BIOREMOVE COD"/>
    <x v="4"/>
    <x v="0"/>
    <n v="444.45"/>
    <s v="PRESUPUESTO"/>
    <n v="0"/>
    <n v="0"/>
    <n v="0"/>
  </r>
  <r>
    <n v="1965"/>
    <n v="77"/>
    <x v="8"/>
    <n v="53"/>
    <s v="DINCO DEL NORTE SA DE CV"/>
    <s v="MP-0190"/>
    <s v="ODOR CAP 5115"/>
    <x v="4"/>
    <x v="0"/>
    <n v="146.26"/>
    <s v="PRESUPUESTO"/>
    <n v="0"/>
    <n v="0"/>
    <n v="0"/>
  </r>
  <r>
    <n v="1966"/>
    <n v="78"/>
    <x v="8"/>
    <n v="53"/>
    <s v="DINCO DEL NORTE SA DE CV"/>
    <s v="MP-0188 LT"/>
    <s v="BACT CONCENTRATE 2000"/>
    <x v="4"/>
    <x v="0"/>
    <n v="857.48"/>
    <s v="PRESUPUESTO"/>
    <n v="0"/>
    <n v="0"/>
    <n v="0"/>
  </r>
  <r>
    <n v="1967"/>
    <n v="79"/>
    <x v="8"/>
    <n v="527"/>
    <s v="PICSA DE MEXICO INTERNACIONAL"/>
    <n v="17"/>
    <s v="AMILSOFT 1500"/>
    <x v="5"/>
    <x v="0"/>
    <n v="78"/>
    <s v="PRESUPUESTO"/>
    <n v="0"/>
    <n v="0"/>
    <n v="0"/>
  </r>
  <r>
    <n v="1968"/>
    <n v="80"/>
    <x v="8"/>
    <n v="28"/>
    <s v="CERVECERIA CUAUHTEMOC MOCTEZUMA SA DE CV"/>
    <n v="0"/>
    <s v="LUMISTA GOLD PR"/>
    <x v="0"/>
    <x v="0"/>
    <n v="38.56"/>
    <s v="PROSPECTO"/>
    <n v="0"/>
    <n v="0"/>
    <n v="0"/>
  </r>
  <r>
    <n v="1969"/>
    <n v="81"/>
    <x v="8"/>
    <n v="28"/>
    <s v="CERVECERIA CUAUHTEMOC MOCTEZUMA SA DE CV"/>
    <n v="0"/>
    <s v="LUMISTA GOLD PR"/>
    <x v="0"/>
    <x v="0"/>
    <n v="38.56"/>
    <s v="PROSPECTO"/>
    <n v="0"/>
    <n v="0"/>
    <n v="0"/>
  </r>
  <r>
    <n v="1970"/>
    <n v="82"/>
    <x v="8"/>
    <n v="31"/>
    <s v="CERVECERIA CUAUHTEMOC MOCTEZUMA SA DE CV"/>
    <n v="0"/>
    <s v="LUMISTA GOLD PR"/>
    <x v="0"/>
    <x v="0"/>
    <n v="38.56"/>
    <s v="PROSPECTO"/>
    <n v="0"/>
    <n v="0"/>
    <n v="0"/>
  </r>
  <r>
    <n v="1971"/>
    <n v="83"/>
    <x v="8"/>
    <n v="33"/>
    <s v="CERVECERIA CUAUHTEMOC MOCTEZUMA SA DE CV"/>
    <n v="0"/>
    <s v="LUMISTA GOLD PR"/>
    <x v="0"/>
    <x v="0"/>
    <n v="38.56"/>
    <s v="PROSPECTO"/>
    <n v="450"/>
    <n v="38.56"/>
    <n v="17352"/>
  </r>
  <r>
    <n v="1972"/>
    <n v="84"/>
    <x v="8"/>
    <n v="33"/>
    <s v="CERVECERIA CUAUHTEMOC MOCTEZUMA SA DE CV"/>
    <n v="0"/>
    <s v="LUMISTA GOLD PR"/>
    <x v="0"/>
    <x v="0"/>
    <n v="38.56"/>
    <s v="PROSPECTO"/>
    <n v="0"/>
    <n v="0"/>
    <n v="0"/>
  </r>
  <r>
    <n v="1973"/>
    <n v="85"/>
    <x v="8"/>
    <n v="393"/>
    <s v="CERVECERIA CUAUHTEMOC MOCTEZUMA SA DE CV"/>
    <n v="0"/>
    <s v="F6"/>
    <x v="0"/>
    <x v="0"/>
    <n v="28"/>
    <s v="PROSPECTO"/>
    <n v="1000"/>
    <n v="28"/>
    <n v="28000"/>
  </r>
  <r>
    <n v="1974"/>
    <n v="86"/>
    <x v="8"/>
    <n v="436"/>
    <s v="CERVECERIA PANAMA, S.A."/>
    <n v="0"/>
    <s v="LUMISTA GOLD PR"/>
    <x v="0"/>
    <x v="0"/>
    <n v="38.56"/>
    <s v="PROSPECTO"/>
    <n v="60"/>
    <n v="38.560000000000009"/>
    <n v="2313.6000000000004"/>
  </r>
  <r>
    <n v="1975"/>
    <n v="87"/>
    <x v="8"/>
    <n v="392"/>
    <s v="CI CERVEZA GmbH."/>
    <n v="0"/>
    <s v="LUMISTA GOLD PR"/>
    <x v="0"/>
    <x v="0"/>
    <n v="55.85"/>
    <s v="PROSPECTO"/>
    <n v="1000"/>
    <n v="55.85"/>
    <n v="55850"/>
  </r>
  <r>
    <n v="1976"/>
    <n v="88"/>
    <x v="8"/>
    <n v="0"/>
    <s v="MALT EUROPE"/>
    <n v="0"/>
    <s v="BIOFLOW MAX"/>
    <x v="0"/>
    <x v="0"/>
    <n v="30"/>
    <s v="PROSPECTO"/>
    <n v="200"/>
    <n v="30"/>
    <n v="6000"/>
  </r>
  <r>
    <n v="1977"/>
    <n v="89"/>
    <x v="8"/>
    <n v="0"/>
    <s v="KALSEC"/>
    <n v="0"/>
    <s v="POR DEFINIR"/>
    <x v="0"/>
    <x v="0"/>
    <n v="88.3"/>
    <s v="PROSPECTO"/>
    <n v="400"/>
    <n v="88.3"/>
    <n v="35320"/>
  </r>
  <r>
    <n v="1978"/>
    <n v="90"/>
    <x v="8"/>
    <n v="393"/>
    <s v="CERVECERIA CUAUHTEMOC MOCTEZUMA SA DE CV"/>
    <s v="MP-0226"/>
    <s v="BIOREMOVE COD"/>
    <x v="4"/>
    <x v="0"/>
    <n v="444.45"/>
    <s v="PROSPECTO"/>
    <n v="3"/>
    <n v="444.45"/>
    <n v="1333.35"/>
  </r>
  <r>
    <n v="1979"/>
    <n v="91"/>
    <x v="8"/>
    <n v="0"/>
    <s v="CERVECERIA CUAUHTEMOC MOCTEZUMA SA DE CV"/>
    <s v="MP-0226"/>
    <s v="BIOREMOVE COD"/>
    <x v="4"/>
    <x v="0"/>
    <n v="444.45"/>
    <s v="PROSPECTO"/>
    <n v="6"/>
    <n v="444.45"/>
    <n v="2666.7"/>
  </r>
  <r>
    <n v="1980"/>
    <n v="92"/>
    <x v="8"/>
    <n v="0"/>
    <s v="MOLINOS AZTECA"/>
    <s v="MP-0226"/>
    <s v="BIOREMOVE COD"/>
    <x v="4"/>
    <x v="0"/>
    <n v="444.1"/>
    <s v="PROSPECTO"/>
    <n v="2"/>
    <n v="444.1"/>
    <n v="888.2"/>
  </r>
  <r>
    <n v="1981"/>
    <n v="93"/>
    <x v="8"/>
    <n v="0"/>
    <s v="MOLINOS AZTECA"/>
    <n v="0"/>
    <s v="BGMAX 3000"/>
    <x v="4"/>
    <x v="0"/>
    <n v="654"/>
    <s v="PROSPECTO"/>
    <n v="3"/>
    <n v="654"/>
    <n v="1962"/>
  </r>
  <r>
    <n v="1982"/>
    <n v="94"/>
    <x v="8"/>
    <n v="0"/>
    <s v="MOLINOS AZTECA"/>
    <n v="0"/>
    <s v="BIOREMOVE FOG BOOST"/>
    <x v="4"/>
    <x v="0"/>
    <n v="390"/>
    <s v="PROSPECTO"/>
    <n v="2"/>
    <n v="390"/>
    <n v="780"/>
  </r>
  <r>
    <n v="1983"/>
    <n v="95"/>
    <x v="8"/>
    <n v="0"/>
    <s v="MOLINOS AZTECA"/>
    <n v="0"/>
    <s v="BIOQUICK 5140"/>
    <x v="4"/>
    <x v="0"/>
    <n v="250"/>
    <s v="PROSPECTO"/>
    <n v="2"/>
    <n v="250"/>
    <n v="500"/>
  </r>
  <r>
    <n v="1984"/>
    <n v="96"/>
    <x v="8"/>
    <n v="144"/>
    <s v="SUELAS WYNY SA DE CV"/>
    <n v="122"/>
    <s v="BIOTEC PL"/>
    <x v="1"/>
    <x v="0"/>
    <n v="2.85"/>
    <s v="PROSPECTO"/>
    <n v="200"/>
    <n v="2.85"/>
    <n v="570"/>
  </r>
  <r>
    <n v="1985"/>
    <n v="97"/>
    <x v="8"/>
    <n v="389"/>
    <s v="QUÍMICOS VEMONT"/>
    <s v="PT-0210"/>
    <s v="BIOTEC RB PLUS"/>
    <x v="1"/>
    <x v="0"/>
    <n v="38.880000000000003"/>
    <s v="PROSPECTO"/>
    <n v="25"/>
    <n v="38.880000000000003"/>
    <n v="972.00000000000011"/>
  </r>
  <r>
    <n v="1986"/>
    <n v="98"/>
    <x v="8"/>
    <n v="0"/>
    <s v="QUÍMICA SCHNEIDER"/>
    <n v="0"/>
    <s v="BIOPROT AL 2.4L"/>
    <x v="1"/>
    <x v="0"/>
    <n v="24"/>
    <s v="PROSPECTO"/>
    <n v="100"/>
    <n v="24"/>
    <n v="2400"/>
  </r>
  <r>
    <n v="1987"/>
    <n v="99"/>
    <x v="8"/>
    <n v="527"/>
    <s v="PICSA DE MEXICO INTERNACIONAL"/>
    <n v="0"/>
    <s v="BIOHEMIZYME PANZ"/>
    <x v="5"/>
    <x v="0"/>
    <n v="60"/>
    <s v="PROSPECTO"/>
    <n v="0"/>
    <n v="0"/>
    <n v="0"/>
  </r>
  <r>
    <n v="1988"/>
    <n v="100"/>
    <x v="8"/>
    <n v="14"/>
    <s v="DISTRIBUIDORA TEXTIL ARTTEX"/>
    <n v="163"/>
    <s v="CELLUSOFT CR"/>
    <x v="3"/>
    <x v="1"/>
    <n v="5.68"/>
    <s v="PRESUPUESTO"/>
    <n v="0"/>
    <n v="0"/>
    <n v="0"/>
  </r>
  <r>
    <n v="1989"/>
    <n v="101"/>
    <x v="8"/>
    <n v="14"/>
    <s v="DISTRIBUIDORA TEXTIL ARTTEX"/>
    <s v="PT-0212"/>
    <s v="TERMINOX ULTRA 50 L"/>
    <x v="3"/>
    <x v="1"/>
    <n v="7.75"/>
    <s v="PRESUPUESTO"/>
    <n v="200"/>
    <n v="7.75"/>
    <n v="1550"/>
  </r>
  <r>
    <n v="1990"/>
    <n v="102"/>
    <x v="8"/>
    <n v="490"/>
    <s v="INDUSTRIA QUIMICA PQT"/>
    <n v="163"/>
    <s v="CELLUSOFT CR"/>
    <x v="3"/>
    <x v="1"/>
    <n v="6.36"/>
    <s v="PRESUPUESTO"/>
    <n v="200"/>
    <n v="6.36"/>
    <n v="1272"/>
  </r>
  <r>
    <n v="1991"/>
    <n v="103"/>
    <x v="8"/>
    <n v="490"/>
    <s v="INDUSTRIA QUIMICA PQT"/>
    <s v="PT-0146"/>
    <s v="BIOSTONE COLD C100"/>
    <x v="3"/>
    <x v="1"/>
    <n v="5.8"/>
    <s v="PRESUPUESTO"/>
    <n v="200"/>
    <n v="5.8"/>
    <n v="1160"/>
  </r>
  <r>
    <n v="1992"/>
    <n v="104"/>
    <x v="8"/>
    <n v="179"/>
    <s v="TBG APPAREL "/>
    <s v="PT-0208"/>
    <s v="BIOLAC BASE 100"/>
    <x v="3"/>
    <x v="1"/>
    <n v="28.1"/>
    <s v="PRESUPUESTO"/>
    <n v="150"/>
    <n v="28.1"/>
    <n v="4215"/>
  </r>
  <r>
    <n v="1993"/>
    <n v="105"/>
    <x v="8"/>
    <n v="179"/>
    <s v="TBG APPAREL "/>
    <s v="PT-0262"/>
    <s v="LESS STONE MAX"/>
    <x v="3"/>
    <x v="1"/>
    <n v="14.9"/>
    <s v="PRESUPUESTO"/>
    <n v="50"/>
    <n v="14.9"/>
    <n v="745"/>
  </r>
  <r>
    <n v="1994"/>
    <n v="106"/>
    <x v="8"/>
    <n v="378"/>
    <s v="STONE LAV"/>
    <s v="PT-0264"/>
    <s v="BIOSTONE N100"/>
    <x v="3"/>
    <x v="1"/>
    <n v="5.3"/>
    <s v="PRESUPUESTO"/>
    <n v="300"/>
    <n v="5.3"/>
    <n v="1590"/>
  </r>
  <r>
    <n v="1995"/>
    <n v="107"/>
    <x v="8"/>
    <n v="378"/>
    <s v="STONE LAV"/>
    <s v="PT-0079"/>
    <s v="DENIZYME 868"/>
    <x v="3"/>
    <x v="1"/>
    <n v="21.12"/>
    <s v="PRESUPUESTO"/>
    <n v="120"/>
    <n v="21.12"/>
    <n v="2534.4"/>
  </r>
  <r>
    <n v="1996"/>
    <n v="108"/>
    <x v="8"/>
    <n v="134"/>
    <s v="QUIMICA HERNANDEZ RAMIREZ"/>
    <s v="RE-0031"/>
    <s v="BIOSTONE GRAND"/>
    <x v="3"/>
    <x v="1"/>
    <n v="56.4"/>
    <s v="PRESUPUESTO"/>
    <n v="0"/>
    <n v="0"/>
    <n v="0"/>
  </r>
  <r>
    <n v="1997"/>
    <n v="109"/>
    <x v="8"/>
    <n v="134"/>
    <s v="QUIMICA HERNANDEZ RAMIREZ"/>
    <s v="PT-0148"/>
    <s v="CELLUSOFT CONC LT"/>
    <x v="3"/>
    <x v="1"/>
    <n v="17"/>
    <s v="PRESUPUESTO"/>
    <n v="50"/>
    <n v="17"/>
    <n v="850"/>
  </r>
  <r>
    <n v="1998"/>
    <n v="110"/>
    <x v="8"/>
    <n v="134"/>
    <s v="QUIMICA HERNANDEZ RAMIREZ"/>
    <s v="PT-0261"/>
    <s v="REDUCER OX 1000"/>
    <x v="3"/>
    <x v="1"/>
    <n v="18.5"/>
    <s v="PRESUPUESTO"/>
    <n v="50"/>
    <n v="18.5"/>
    <n v="925"/>
  </r>
  <r>
    <n v="1999"/>
    <n v="111"/>
    <x v="8"/>
    <n v="134"/>
    <s v="QUIMICA HERNANDEZ RAMIREZ "/>
    <s v="PT-0194"/>
    <s v="ALFAZYME ULTRA BIO180"/>
    <x v="3"/>
    <x v="1"/>
    <n v="9.8000000000000007"/>
    <s v="PRESUPUESTO"/>
    <n v="250"/>
    <n v="9.8000000000000007"/>
    <n v="2450"/>
  </r>
  <r>
    <n v="2000"/>
    <n v="112"/>
    <x v="8"/>
    <n v="520"/>
    <s v="MIGUEL SALINAS"/>
    <n v="132"/>
    <s v="BIOTER OX CONC"/>
    <x v="3"/>
    <x v="1"/>
    <n v="7.98"/>
    <s v="PRESUPUESTO"/>
    <n v="0"/>
    <n v="0"/>
    <n v="0"/>
  </r>
  <r>
    <n v="2001"/>
    <n v="113"/>
    <x v="8"/>
    <n v="520"/>
    <s v="MIGUEL SALINAS"/>
    <s v="PT-0081"/>
    <s v="AQUAZYME SDL"/>
    <x v="3"/>
    <x v="1"/>
    <n v="2.88"/>
    <s v="PRESUPUESTO"/>
    <n v="50"/>
    <n v="2.88"/>
    <n v="144"/>
  </r>
  <r>
    <n v="2002"/>
    <n v="114"/>
    <x v="8"/>
    <n v="520"/>
    <s v="MIGUEL SALINAS"/>
    <n v="163"/>
    <s v="CELLUSOFT CR"/>
    <x v="3"/>
    <x v="1"/>
    <n v="6.18"/>
    <s v="PRESUPUESTO"/>
    <n v="50"/>
    <n v="6.18"/>
    <n v="309"/>
  </r>
  <r>
    <n v="2003"/>
    <n v="115"/>
    <x v="8"/>
    <n v="516"/>
    <s v="PRODUQUIMICOS"/>
    <s v="PT-0261"/>
    <s v="REDUCER OX1000"/>
    <x v="3"/>
    <x v="1"/>
    <n v="18.850000000000001"/>
    <s v="PRESUPUESTO"/>
    <n v="0"/>
    <n v="0"/>
    <n v="0"/>
  </r>
  <r>
    <n v="2004"/>
    <n v="116"/>
    <x v="8"/>
    <n v="543"/>
    <s v="MAGIC TEXTIL"/>
    <s v="PT-0259"/>
    <s v="BIOSCOUR JET 750"/>
    <x v="3"/>
    <x v="1"/>
    <n v="8.5"/>
    <s v="PRESUPUESTO"/>
    <n v="600"/>
    <n v="8.5"/>
    <n v="5100"/>
  </r>
  <r>
    <n v="2005"/>
    <n v="117"/>
    <x v="8"/>
    <n v="55"/>
    <s v="DISTRIBUIDORA DE TEXTILES AVANTE"/>
    <s v="PT-0279"/>
    <s v="BPOL 100"/>
    <x v="3"/>
    <x v="1"/>
    <n v="5.0999999999999996"/>
    <s v="PRESUPUESTO"/>
    <n v="0"/>
    <n v="0"/>
    <n v="0"/>
  </r>
  <r>
    <n v="2006"/>
    <n v="118"/>
    <x v="8"/>
    <n v="530"/>
    <s v="KKT TEXTILES MEXICO"/>
    <s v="PT-0208"/>
    <s v="BIOLAC BASE 100"/>
    <x v="3"/>
    <x v="1"/>
    <n v="26"/>
    <s v="PRESUPUESTO"/>
    <n v="0"/>
    <n v="0"/>
    <n v="0"/>
  </r>
  <r>
    <n v="2007"/>
    <n v="119"/>
    <x v="8"/>
    <n v="489"/>
    <s v="MANUFACTURERA LEE DE MEXICO"/>
    <s v="PT-0262"/>
    <s v="LESS STONE MAX"/>
    <x v="3"/>
    <x v="1"/>
    <n v="12.09"/>
    <s v="PROSPECTO"/>
    <n v="800"/>
    <n v="12.09"/>
    <n v="9672"/>
  </r>
  <r>
    <n v="2008"/>
    <n v="120"/>
    <x v="8"/>
    <n v="532"/>
    <s v="YAZBEK"/>
    <s v="PT-0259"/>
    <s v="BIOSCOUR JET 750"/>
    <x v="3"/>
    <x v="1"/>
    <n v="7.3"/>
    <s v="PROSPECTO"/>
    <n v="3000"/>
    <n v="7.3"/>
    <n v="21900"/>
  </r>
  <r>
    <n v="2009"/>
    <n v="121"/>
    <x v="8"/>
    <n v="14"/>
    <s v="ARTTEX"/>
    <s v="PT-0259"/>
    <s v="BIOSCOUR JET 750"/>
    <x v="3"/>
    <x v="1"/>
    <n v="7.3"/>
    <s v="PROSPECTO"/>
    <n v="500"/>
    <n v="7.3"/>
    <n v="3650"/>
  </r>
  <r>
    <n v="2010"/>
    <n v="122"/>
    <x v="8"/>
    <n v="0"/>
    <s v="KALTEX"/>
    <s v="PT-0208"/>
    <s v="BIOLAC BASE 100"/>
    <x v="3"/>
    <x v="1"/>
    <n v="27"/>
    <s v="PROSPECTO"/>
    <n v="300"/>
    <n v="27"/>
    <n v="8100"/>
  </r>
  <r>
    <n v="2011"/>
    <n v="123"/>
    <x v="8"/>
    <n v="0"/>
    <s v="KALTEX"/>
    <s v="PT-0262"/>
    <s v="LESS STONE MAX"/>
    <x v="3"/>
    <x v="1"/>
    <n v="12.5"/>
    <s v="PROSPECTO"/>
    <n v="400"/>
    <n v="12.5"/>
    <n v="5000"/>
  </r>
  <r>
    <n v="2012"/>
    <n v="124"/>
    <x v="8"/>
    <n v="55"/>
    <s v="MANFACTURERA LEE DE MEXICO"/>
    <s v="MP-0249"/>
    <s v="BIOREMOVE COD SF"/>
    <x v="4"/>
    <x v="1"/>
    <n v="463.5"/>
    <s v="PRESUPUESTO"/>
    <n v="3"/>
    <n v="463.5"/>
    <n v="1390.5"/>
  </r>
  <r>
    <n v="2013"/>
    <n v="125"/>
    <x v="8"/>
    <n v="409"/>
    <s v="INGENIERO FRANCISCO QUINZAÑOS Y CIA"/>
    <s v="MP-0194"/>
    <s v="DRAIN &amp; TRAP 700"/>
    <x v="4"/>
    <x v="1"/>
    <n v="824"/>
    <s v="PRESUPUESTO"/>
    <n v="1"/>
    <n v="824"/>
    <n v="824"/>
  </r>
  <r>
    <n v="2014"/>
    <n v="126"/>
    <x v="8"/>
    <n v="409"/>
    <s v="INGENIERO FRANCISCO QUINZAÑOS Y CIA"/>
    <s v="MP-0174"/>
    <s v="ODOR CAP 5115"/>
    <x v="4"/>
    <x v="1"/>
    <n v="118.45"/>
    <s v="PRESUPUESTO"/>
    <n v="4"/>
    <n v="118.45"/>
    <n v="473.8"/>
  </r>
  <r>
    <n v="2015"/>
    <n v="127"/>
    <x v="8"/>
    <n v="451"/>
    <s v="MEZCALES CASA ARMANDO "/>
    <s v="MP-0174"/>
    <s v="ODOR CAP 5115"/>
    <x v="4"/>
    <x v="1"/>
    <n v="118.45"/>
    <s v="PRESUPUESTO"/>
    <n v="10"/>
    <n v="118.45"/>
    <n v="1184.5"/>
  </r>
  <r>
    <n v="2016"/>
    <n v="128"/>
    <x v="8"/>
    <n v="411"/>
    <s v="TECNOLOGIA AMBIENTAL Y COMERCIAL"/>
    <s v="MP-0194"/>
    <s v="DRAIN &amp; TRAP 700"/>
    <x v="4"/>
    <x v="1"/>
    <n v="824"/>
    <s v="PRESUPUESTO"/>
    <n v="3"/>
    <n v="824"/>
    <n v="2472"/>
  </r>
  <r>
    <n v="2017"/>
    <n v="129"/>
    <x v="8"/>
    <n v="55"/>
    <s v="DISTRIBUIDORA DE TEXTILES AVANTE"/>
    <s v="MP-0226"/>
    <s v="BIOREMOVE COD"/>
    <x v="4"/>
    <x v="1"/>
    <n v="37.5"/>
    <s v="PRESUPUESTO"/>
    <n v="10"/>
    <n v="37.5"/>
    <n v="375"/>
  </r>
  <r>
    <n v="2018"/>
    <n v="130"/>
    <x v="8"/>
    <n v="0"/>
    <s v="NUPLEN"/>
    <s v="MP-0194"/>
    <s v="NUP A (Alcalase)"/>
    <x v="6"/>
    <x v="1"/>
    <n v="25"/>
    <s v="PRESUPUESTO"/>
    <n v="0"/>
    <n v="0"/>
    <n v="0"/>
  </r>
  <r>
    <n v="2019"/>
    <n v="131"/>
    <x v="8"/>
    <n v="451"/>
    <s v="MEZCALES CASA ARMANDO "/>
    <n v="0"/>
    <s v="BIOZYME PROOF A"/>
    <x v="6"/>
    <x v="1"/>
    <n v="120"/>
    <s v="PROSPECTO"/>
    <n v="0"/>
    <n v="0"/>
    <n v="0"/>
  </r>
  <r>
    <n v="2020"/>
    <n v="132"/>
    <x v="8"/>
    <n v="0"/>
    <s v="GUAJARDO"/>
    <n v="0"/>
    <s v="ARNET 100"/>
    <x v="6"/>
    <x v="1"/>
    <n v="18"/>
    <s v="PROSPECTO"/>
    <n v="500"/>
    <n v="18"/>
    <n v="9000"/>
  </r>
  <r>
    <n v="2021"/>
    <n v="133"/>
    <x v="8"/>
    <n v="0"/>
    <s v="PILGRIMS"/>
    <s v="RE-0044"/>
    <s v="ARNET 100"/>
    <x v="6"/>
    <x v="1"/>
    <n v="18"/>
    <s v="PROSPECTO"/>
    <n v="800"/>
    <n v="18"/>
    <n v="14400"/>
  </r>
  <r>
    <n v="2022"/>
    <n v="134"/>
    <x v="8"/>
    <n v="539"/>
    <s v="PATSA"/>
    <s v="RE-0044"/>
    <s v="ARNET 100"/>
    <x v="6"/>
    <x v="1"/>
    <n v="18"/>
    <s v="PROSPECTO"/>
    <n v="1000"/>
    <n v="18"/>
    <n v="18000"/>
  </r>
  <r>
    <n v="2023"/>
    <n v="135"/>
    <x v="8"/>
    <n v="89"/>
    <s v="KERRY INGREDIENTS DE MEXICO SA DE CV"/>
    <s v="PT-0003"/>
    <s v="BIOALFAZYME 4000"/>
    <x v="5"/>
    <x v="2"/>
    <n v="82.5"/>
    <s v="PRESUPUESTO"/>
    <n v="0"/>
    <n v="0"/>
    <n v="0"/>
  </r>
  <r>
    <n v="2024"/>
    <n v="136"/>
    <x v="8"/>
    <n v="89"/>
    <s v="KERRY INGREDIENTS DE MEXICO SA DE CV"/>
    <s v="RE-0011"/>
    <s v="BIOHEMIZYME PANZ"/>
    <x v="5"/>
    <x v="2"/>
    <n v="62.5"/>
    <s v="PRESUPUESTO"/>
    <n v="0"/>
    <n v="0"/>
    <n v="0"/>
  </r>
  <r>
    <n v="2025"/>
    <n v="137"/>
    <x v="8"/>
    <n v="89"/>
    <s v="KERRY INGREDIENTS DE MEXICO SA DE CV"/>
    <n v="17"/>
    <s v="AMILSOFT 1500"/>
    <x v="5"/>
    <x v="2"/>
    <n v="84.5"/>
    <s v="PRESUPUESTO "/>
    <n v="0"/>
    <n v="0"/>
    <n v="0"/>
  </r>
  <r>
    <n v="2026"/>
    <n v="138"/>
    <x v="8"/>
    <n v="306"/>
    <s v="GRIFFITH FOODS SA DE CV"/>
    <s v="RE-0011"/>
    <s v="BIOHEMIZYME PANZ"/>
    <x v="5"/>
    <x v="2"/>
    <n v="58.5"/>
    <s v="PRESUPUESTO"/>
    <n v="0"/>
    <n v="0"/>
    <n v="0"/>
  </r>
  <r>
    <n v="2027"/>
    <n v="139"/>
    <x v="8"/>
    <n v="306"/>
    <s v="GRIFFITH FOODS SA DE CV"/>
    <s v="PT-0057"/>
    <s v="ZYMASE S800"/>
    <x v="5"/>
    <x v="2"/>
    <n v="5.5"/>
    <s v="PRESUPUESTO"/>
    <n v="0"/>
    <n v="0"/>
    <n v="0"/>
  </r>
  <r>
    <n v="2028"/>
    <n v="140"/>
    <x v="8"/>
    <n v="107"/>
    <s v="PABLO IGNACIO MICHEL ONTIVEROS"/>
    <s v="PT-0003"/>
    <s v="BIOALFAZYME 4000"/>
    <x v="5"/>
    <x v="2"/>
    <n v="73.599999999999994"/>
    <s v="PRESUPUESTO"/>
    <n v="20"/>
    <n v="73.599999999999994"/>
    <n v="1472"/>
  </r>
  <r>
    <n v="2029"/>
    <n v="141"/>
    <x v="8"/>
    <n v="403"/>
    <s v="TECNOLOGIA EN INGREDIENTES ALIMENTICIOS "/>
    <n v="17"/>
    <s v="AMILSOFT 1500"/>
    <x v="5"/>
    <x v="2"/>
    <n v="82.5"/>
    <s v="PRESUPUESTO "/>
    <n v="100"/>
    <n v="82.5"/>
    <n v="8250"/>
  </r>
  <r>
    <n v="2030"/>
    <n v="142"/>
    <x v="8"/>
    <n v="104"/>
    <s v="MEJORPLUS SA DE CV"/>
    <s v="RE-0011"/>
    <s v="BIOALFAZYME 4000"/>
    <x v="5"/>
    <x v="2"/>
    <n v="81.5"/>
    <s v="PRESUPUESTO"/>
    <n v="0"/>
    <n v="0"/>
    <n v="0"/>
  </r>
  <r>
    <n v="2031"/>
    <n v="143"/>
    <x v="8"/>
    <n v="104"/>
    <s v="MEJORPLUS SA DE CV"/>
    <s v="RE021"/>
    <s v="BIOLIP F"/>
    <x v="5"/>
    <x v="2"/>
    <n v="245"/>
    <s v="PRESUPUESTO "/>
    <n v="20"/>
    <n v="245"/>
    <n v="4900"/>
  </r>
  <r>
    <n v="2032"/>
    <n v="144"/>
    <x v="8"/>
    <n v="104"/>
    <s v="MEJORPLUS SA DE CV"/>
    <s v="RE-0021"/>
    <s v="BIOLIP 50 BG"/>
    <x v="5"/>
    <x v="2"/>
    <n v="113"/>
    <s v="PRESUPUESTO"/>
    <n v="0"/>
    <n v="0"/>
    <n v="0"/>
  </r>
  <r>
    <n v="2033"/>
    <n v="145"/>
    <x v="8"/>
    <n v="104"/>
    <s v="MEJORPLUS SA DE CV"/>
    <s v="RE-0022"/>
    <s v="BIOLIP EXTRA"/>
    <x v="5"/>
    <x v="2"/>
    <n v="201"/>
    <s v="PRESUPUESTO"/>
    <n v="0"/>
    <n v="0"/>
    <n v="0"/>
  </r>
  <r>
    <n v="2034"/>
    <n v="146"/>
    <x v="8"/>
    <n v="440"/>
    <s v="MEJORPLUS SA DE CV"/>
    <n v="17"/>
    <s v="AMILSOFT 1500"/>
    <x v="5"/>
    <x v="2"/>
    <n v="85"/>
    <s v="PRESUPUESTO"/>
    <n v="0"/>
    <n v="0"/>
    <n v="0"/>
  </r>
  <r>
    <n v="2035"/>
    <n v="147"/>
    <x v="8"/>
    <n v="104"/>
    <s v="MEJORPLUS SA DE CV"/>
    <s v="RE-0012"/>
    <s v="BIOHEMIZYME PANZ"/>
    <x v="5"/>
    <x v="2"/>
    <n v="60.5"/>
    <s v="PRESUPUESTO"/>
    <n v="40"/>
    <n v="60.5"/>
    <n v="2420"/>
  </r>
  <r>
    <n v="2036"/>
    <n v="148"/>
    <x v="8"/>
    <n v="440"/>
    <s v="BIMBO"/>
    <s v="PT-109"/>
    <s v="SUPER SOFTA ABBG "/>
    <x v="5"/>
    <x v="2"/>
    <n v="21.9"/>
    <s v="PRESUPUESTO "/>
    <n v="200"/>
    <n v="21.9"/>
    <n v="4380"/>
  </r>
  <r>
    <n v="2037"/>
    <n v="149"/>
    <x v="8"/>
    <n v="130"/>
    <s v="PRODUCTOS PERLA, SA DE CV"/>
    <n v="134"/>
    <s v="BIOZYME 187 XB"/>
    <x v="5"/>
    <x v="2"/>
    <n v="9.5"/>
    <s v="PRESUPUESTO"/>
    <n v="100"/>
    <n v="9.5"/>
    <n v="950"/>
  </r>
  <r>
    <n v="2038"/>
    <n v="150"/>
    <x v="8"/>
    <n v="130"/>
    <s v="PRODUCTOS PERLA, SA DE CV"/>
    <s v="PT-0078"/>
    <s v="FERMZYME"/>
    <x v="5"/>
    <x v="2"/>
    <n v="24"/>
    <s v="PRESUPUESTO"/>
    <n v="20"/>
    <n v="24"/>
    <n v="480"/>
  </r>
  <r>
    <n v="2039"/>
    <n v="151"/>
    <x v="8"/>
    <n v="174"/>
    <s v="GRUPO INDUSTRIAL CUADRITOS BIOTEK SA DE CV"/>
    <s v="PT-0177"/>
    <s v="BIOAMIL SUPER"/>
    <x v="5"/>
    <x v="2"/>
    <n v="20.5"/>
    <s v="PRESUPUESTO"/>
    <n v="0"/>
    <n v="0"/>
    <n v="0"/>
  </r>
  <r>
    <n v="2040"/>
    <n v="152"/>
    <x v="8"/>
    <s v="S/C"/>
    <s v="LA MODERNA USA"/>
    <s v="PENDIENTE"/>
    <s v="FORTEZYME ND"/>
    <x v="5"/>
    <x v="2"/>
    <n v="200"/>
    <s v="PROSPECTO"/>
    <n v="150"/>
    <n v="200"/>
    <n v="30000"/>
  </r>
  <r>
    <n v="2041"/>
    <n v="153"/>
    <x v="8"/>
    <s v="S/C"/>
    <s v="TOKS"/>
    <s v="PT-0278"/>
    <s v="STREN FZN 100"/>
    <x v="5"/>
    <x v="2"/>
    <n v="32"/>
    <s v="PROSPECTO"/>
    <n v="20"/>
    <n v="32"/>
    <n v="640"/>
  </r>
  <r>
    <n v="2042"/>
    <n v="154"/>
    <x v="8"/>
    <n v="89"/>
    <s v="KERRY INGREDIENTS DE MEXICO SA DE CV"/>
    <n v="202"/>
    <s v="FLAVOURZYME 500 MG"/>
    <x v="6"/>
    <x v="2"/>
    <n v="95"/>
    <s v="PRESUPUESTO"/>
    <n v="20"/>
    <n v="95"/>
    <n v="1900"/>
  </r>
  <r>
    <n v="2043"/>
    <n v="155"/>
    <x v="8"/>
    <n v="89"/>
    <s v="KERRY INGREDIENTS DE MEXICO SA DE CV"/>
    <n v="258"/>
    <s v="NEUTRASE 1.5 MG"/>
    <x v="6"/>
    <x v="2"/>
    <n v="86.52"/>
    <s v="PRESUPUESTO"/>
    <n v="40"/>
    <n v="86.52"/>
    <n v="3460.7999999999997"/>
  </r>
  <r>
    <n v="2044"/>
    <n v="156"/>
    <x v="8"/>
    <n v="89"/>
    <s v="KERRY INGREDIENTS DE MEXICO SA DE CV"/>
    <s v="MP-0001"/>
    <s v="PALATASE "/>
    <x v="6"/>
    <x v="2"/>
    <n v="952"/>
    <s v="PRESUPUESTO"/>
    <n v="5"/>
    <n v="952"/>
    <n v="4760"/>
  </r>
  <r>
    <n v="2045"/>
    <n v="157"/>
    <x v="8"/>
    <n v="456"/>
    <s v="PROTEINAS MARINAS Y HARINAS DE SINALOA "/>
    <s v="PT-0125"/>
    <s v="BIOALCA PLUS "/>
    <x v="6"/>
    <x v="2"/>
    <n v="19"/>
    <s v="PRESUPUESTO "/>
    <n v="900"/>
    <n v="19"/>
    <n v="17100"/>
  </r>
  <r>
    <n v="2046"/>
    <n v="158"/>
    <x v="8"/>
    <n v="482"/>
    <s v="PRODUCTOS LACTEOS LA PROVIDENCIA "/>
    <n v="258"/>
    <s v="NEUTRASE 1.5 MG"/>
    <x v="6"/>
    <x v="2"/>
    <n v="101.8"/>
    <s v="PRESUPUESTO"/>
    <n v="40"/>
    <n v="101.8"/>
    <n v="4072"/>
  </r>
  <r>
    <n v="2047"/>
    <n v="159"/>
    <x v="8"/>
    <n v="531"/>
    <s v="PODER ORGANICO MCH "/>
    <s v="RE-0037"/>
    <s v="ALCALASE 2.5 L"/>
    <x v="6"/>
    <x v="2"/>
    <n v="34.700000000000003"/>
    <s v="PRESUPUESTO "/>
    <n v="50"/>
    <n v="34.700000000000003"/>
    <n v="1735.0000000000002"/>
  </r>
  <r>
    <n v="2048"/>
    <n v="160"/>
    <x v="8"/>
    <s v="S/C"/>
    <s v="AGROMIT"/>
    <s v="PENDIENTE"/>
    <s v="HPRO-1200"/>
    <x v="6"/>
    <x v="2"/>
    <n v="30"/>
    <s v="PROSPECTO "/>
    <n v="100"/>
    <n v="30"/>
    <n v="3000"/>
  </r>
  <r>
    <n v="2049"/>
    <n v="161"/>
    <x v="8"/>
    <s v="S/C"/>
    <s v="KOFANOR "/>
    <s v="PENDIENTE"/>
    <s v="HPRO-1200"/>
    <x v="6"/>
    <x v="2"/>
    <n v="30"/>
    <s v="PROSPECTO "/>
    <n v="100"/>
    <n v="30"/>
    <n v="3000"/>
  </r>
  <r>
    <n v="2050"/>
    <n v="162"/>
    <x v="8"/>
    <s v="S/C"/>
    <s v="SU POLLO"/>
    <s v="PENDIENTE"/>
    <s v="HPRO-1200"/>
    <x v="6"/>
    <x v="2"/>
    <n v="30"/>
    <s v="PROSPECTO "/>
    <n v="75"/>
    <n v="30"/>
    <n v="2250"/>
  </r>
  <r>
    <n v="2051"/>
    <n v="163"/>
    <x v="8"/>
    <s v="S/C"/>
    <s v="INDUSTRIAS FARINA "/>
    <s v="PT-0175"/>
    <s v="BIOALCA PLUS "/>
    <x v="6"/>
    <x v="2"/>
    <n v="23"/>
    <s v="PROSPECTO"/>
    <n v="25"/>
    <n v="23"/>
    <n v="575"/>
  </r>
  <r>
    <n v="2052"/>
    <n v="164"/>
    <x v="8"/>
    <s v="S/C"/>
    <s v="CASA CENTINELA "/>
    <s v="PENDIENTE"/>
    <s v="BIOZYME PROOF A"/>
    <x v="6"/>
    <x v="2"/>
    <n v="100"/>
    <s v="PROSPECTO "/>
    <n v="500"/>
    <n v="100"/>
    <n v="50000"/>
  </r>
  <r>
    <n v="2053"/>
    <n v="165"/>
    <x v="8"/>
    <s v="S/C"/>
    <s v="TEQUILA GALINDO "/>
    <s v="PENDIENTE"/>
    <s v="BIOZYME PROOF A"/>
    <x v="6"/>
    <x v="2"/>
    <n v="120"/>
    <s v="PROSPECTO "/>
    <n v="250"/>
    <n v="120"/>
    <n v="30000"/>
  </r>
  <r>
    <n v="2054"/>
    <n v="166"/>
    <x v="8"/>
    <s v="S/C"/>
    <s v="LA MADRILEÑA "/>
    <s v="PENDIENTE"/>
    <s v="BIOZYME PROOF A"/>
    <x v="6"/>
    <x v="2"/>
    <n v="120"/>
    <s v="PROSPECTO"/>
    <n v="150"/>
    <n v="120"/>
    <n v="18000"/>
  </r>
  <r>
    <n v="2055"/>
    <n v="167"/>
    <x v="8"/>
    <s v="S/C"/>
    <s v="TEQUILA ARTESANAL DE LOS ALTOS DE JALISCO"/>
    <s v="PENDIENTE"/>
    <s v="BIOZYME  J"/>
    <x v="6"/>
    <x v="2"/>
    <n v="70"/>
    <s v="PROSPECTO"/>
    <n v="200"/>
    <n v="70"/>
    <n v="14000"/>
  </r>
  <r>
    <n v="2056"/>
    <n v="168"/>
    <x v="8"/>
    <n v="89"/>
    <s v="KERRY INGREDIENTS DE MEXICO SA DE CV"/>
    <s v="MP-0226"/>
    <s v="BIOREMOVE COD"/>
    <x v="4"/>
    <x v="2"/>
    <n v="494.5"/>
    <s v="PRESUPUESTO"/>
    <n v="0"/>
    <n v="0"/>
    <n v="0"/>
  </r>
  <r>
    <n v="2057"/>
    <n v="169"/>
    <x v="8"/>
    <n v="491"/>
    <s v="BACHOCO"/>
    <s v="MP-0226"/>
    <s v="BIOREMOVE COD"/>
    <x v="4"/>
    <x v="2"/>
    <n v="494.5"/>
    <s v="PRESUPUESTO"/>
    <n v="2"/>
    <n v="494.5"/>
    <n v="989"/>
  </r>
  <r>
    <n v="2058"/>
    <n v="170"/>
    <x v="8"/>
    <n v="491"/>
    <s v="BACHOCO"/>
    <s v="MP-0227"/>
    <s v="BIOREMOVE FOD BOOST"/>
    <x v="4"/>
    <x v="2"/>
    <n v="397"/>
    <s v="PRESUPUESTO "/>
    <n v="2"/>
    <n v="397"/>
    <n v="794"/>
  </r>
  <r>
    <n v="2059"/>
    <n v="171"/>
    <x v="8"/>
    <s v="S/C"/>
    <s v="BACHOCO CULIACAN "/>
    <s v="MP-0227"/>
    <s v="BIOREMOVE FOD BOOST"/>
    <x v="4"/>
    <x v="2"/>
    <n v="397"/>
    <s v="PROSPECTO "/>
    <n v="0"/>
    <n v="0"/>
    <n v="0"/>
  </r>
  <r>
    <n v="2060"/>
    <n v="172"/>
    <x v="8"/>
    <s v="S/C"/>
    <s v="BACHOCO CULIACAN "/>
    <s v="MP-0226"/>
    <s v="BIORMOVE COD"/>
    <x v="4"/>
    <x v="2"/>
    <n v="494.5"/>
    <s v="PROSPECTO "/>
    <n v="0"/>
    <n v="0"/>
    <n v="0"/>
  </r>
  <r>
    <n v="2061"/>
    <n v="173"/>
    <x v="8"/>
    <s v="S/C"/>
    <s v="BACHOCO HERMOSILLO "/>
    <s v="MP-0227"/>
    <s v="BIOREMOVE FOD BOOST"/>
    <x v="4"/>
    <x v="2"/>
    <n v="397"/>
    <s v="PROSPECTO "/>
    <n v="0"/>
    <n v="0"/>
    <n v="0"/>
  </r>
  <r>
    <n v="2062"/>
    <n v="174"/>
    <x v="8"/>
    <s v="S/C"/>
    <s v="BACHOCO HERMOSILLO "/>
    <s v="MP-0226"/>
    <s v="BIOREMOVE COD"/>
    <x v="4"/>
    <x v="2"/>
    <n v="494.5"/>
    <s v="PROSPECTO "/>
    <n v="0"/>
    <n v="0"/>
    <n v="0"/>
  </r>
  <r>
    <n v="2063"/>
    <n v="175"/>
    <x v="8"/>
    <n v="67"/>
    <s v="GELITA MEXICO S DE RL DE CV"/>
    <s v="CON-0010"/>
    <s v="BIOREMOVE AM"/>
    <x v="4"/>
    <x v="3"/>
    <n v="177"/>
    <s v="PRESUPUESTO"/>
    <n v="0"/>
    <n v="0"/>
    <n v="0"/>
  </r>
  <r>
    <n v="2064"/>
    <n v="176"/>
    <x v="8"/>
    <n v="177"/>
    <s v="COLOIDALES DUCHE SA DE CV"/>
    <s v="MP-0311"/>
    <s v="GREASE &amp; ODOR CONTROL"/>
    <x v="4"/>
    <x v="3"/>
    <n v="750"/>
    <s v="PROSPECTO"/>
    <n v="0"/>
    <n v="0"/>
    <n v="0"/>
  </r>
  <r>
    <n v="2065"/>
    <n v="177"/>
    <x v="8"/>
    <n v="380"/>
    <s v="AMINOVUS BIOTEC"/>
    <n v="202"/>
    <s v="FLAVOURZYME 500 MG"/>
    <x v="6"/>
    <x v="3"/>
    <n v="92.7"/>
    <s v="PRESUPUESTO"/>
    <n v="0"/>
    <n v="0"/>
    <n v="0"/>
  </r>
  <r>
    <n v="2066"/>
    <n v="178"/>
    <x v="8"/>
    <n v="15"/>
    <s v="AVIGM SA DE CV"/>
    <n v="212"/>
    <s v="GLUZYME MONO 10000"/>
    <x v="6"/>
    <x v="3"/>
    <n v="201.58"/>
    <s v="PRESUPUESTO"/>
    <n v="20"/>
    <n v="201.58"/>
    <n v="4031.6000000000004"/>
  </r>
  <r>
    <n v="2067"/>
    <n v="179"/>
    <x v="8"/>
    <n v="22"/>
    <s v="BIOTECNICA INTERNACIONAL SA DE CV"/>
    <s v="RE-0037"/>
    <s v="ALCALASE  2.5 L "/>
    <x v="6"/>
    <x v="3"/>
    <n v="33.020000000000003"/>
    <s v="PRESUPUESTO"/>
    <n v="0"/>
    <n v="0"/>
    <n v="0"/>
  </r>
  <r>
    <n v="2068"/>
    <n v="180"/>
    <x v="8"/>
    <n v="67"/>
    <s v="GELITA MEXICO S DE RL DE CV"/>
    <s v="PT-0267"/>
    <s v="LIM-CIP 1000"/>
    <x v="6"/>
    <x v="3"/>
    <n v="46.82"/>
    <s v="PRESUPUESTO"/>
    <n v="0"/>
    <n v="0"/>
    <n v="0"/>
  </r>
  <r>
    <n v="2069"/>
    <n v="181"/>
    <x v="8"/>
    <n v="492"/>
    <s v="INDUSTRIAS BARDA "/>
    <s v="PT-0175"/>
    <s v="BIOALCA PLUS "/>
    <x v="6"/>
    <x v="3"/>
    <n v="25"/>
    <s v="PRESUPUESTO"/>
    <n v="0"/>
    <n v="0"/>
    <n v="0"/>
  </r>
  <r>
    <n v="2070"/>
    <n v="182"/>
    <x v="8"/>
    <n v="465"/>
    <s v="MICROALGAS OLEAS DE MEXICO"/>
    <s v="PT-0249"/>
    <s v="BIOZYME HYDROPOL PP-B"/>
    <x v="6"/>
    <x v="3"/>
    <n v="25"/>
    <s v="PRESUPUESTO"/>
    <n v="0"/>
    <n v="0"/>
    <n v="0"/>
  </r>
  <r>
    <n v="2071"/>
    <n v="183"/>
    <x v="8"/>
    <n v="465"/>
    <s v="MICROALGAS OLEAS DE MEXICO"/>
    <n v="202"/>
    <s v="FLAVOURZYME 500 MG"/>
    <x v="6"/>
    <x v="3"/>
    <n v="95"/>
    <s v="PRESUPUESTO"/>
    <n v="0"/>
    <n v="0"/>
    <n v="0"/>
  </r>
  <r>
    <n v="2072"/>
    <n v="184"/>
    <x v="8"/>
    <n v="382"/>
    <s v="PC BIOLOGICS, S. A. DE C. V."/>
    <s v="CON-0010"/>
    <s v="ALCALASE  2.5 L "/>
    <x v="6"/>
    <x v="3"/>
    <n v="31.83"/>
    <s v="PRESUPUESTO"/>
    <n v="0"/>
    <n v="0"/>
    <n v="0"/>
  </r>
  <r>
    <n v="2073"/>
    <n v="185"/>
    <x v="8"/>
    <n v="400"/>
    <s v="PLASSET INGREDIENTS  "/>
    <n v="283"/>
    <s v="N37071"/>
    <x v="6"/>
    <x v="3"/>
    <n v="77.25"/>
    <s v="PRESUPUESTO"/>
    <n v="25"/>
    <n v="77.25"/>
    <n v="1931.25"/>
  </r>
  <r>
    <n v="2074"/>
    <n v="186"/>
    <x v="8"/>
    <n v="252"/>
    <s v="QUESERIA DOS LAGUNAS, SPR DE R.L. DE C.V."/>
    <n v="202"/>
    <s v="FLAVOURZYME 500 MG"/>
    <x v="6"/>
    <x v="3"/>
    <n v="99.91"/>
    <s v="PRESUPUESTO"/>
    <n v="0"/>
    <n v="0"/>
    <n v="0"/>
  </r>
  <r>
    <n v="2075"/>
    <n v="187"/>
    <x v="8"/>
    <n v="484"/>
    <s v="SERCONOMAR"/>
    <s v="PT-0175"/>
    <s v="BIOALCA PLUS "/>
    <x v="6"/>
    <x v="3"/>
    <n v="23.78"/>
    <s v="PRESUPUESTO"/>
    <n v="0"/>
    <n v="0"/>
    <n v="0"/>
  </r>
  <r>
    <n v="2076"/>
    <n v="188"/>
    <x v="8"/>
    <n v="349"/>
    <s v="VILLA VERDE AGRICOLA MEXICANA, S.A. DE C.V."/>
    <s v="RE-0049"/>
    <s v="FRIMEX 1000"/>
    <x v="6"/>
    <x v="3"/>
    <n v="40"/>
    <s v="PRESUPUESTO"/>
    <n v="0"/>
    <n v="0"/>
    <n v="0"/>
  </r>
  <r>
    <n v="2077"/>
    <n v="189"/>
    <x v="8"/>
    <n v="471"/>
    <s v="ALIMENTINNA"/>
    <s v="PT-0274"/>
    <s v="FLAVOR AM-050"/>
    <x v="6"/>
    <x v="3"/>
    <n v="104"/>
    <s v="PRESUPUESTO"/>
    <n v="0"/>
    <n v="0"/>
    <n v="0"/>
  </r>
  <r>
    <n v="2078"/>
    <n v="190"/>
    <x v="8"/>
    <n v="471"/>
    <s v="ALIMENTINNA"/>
    <s v="MP-0001"/>
    <s v="PALATASE 2000 L "/>
    <x v="6"/>
    <x v="3"/>
    <n v="982.31"/>
    <s v="PRESUPUESTO "/>
    <n v="0"/>
    <n v="0"/>
    <n v="0"/>
  </r>
  <r>
    <n v="2079"/>
    <n v="191"/>
    <x v="8"/>
    <n v="177"/>
    <s v="COLOIDALES DUCHE SA DE CV"/>
    <s v="PT-0157"/>
    <s v="BIOALCA 2.5 (ALCLASE.25 L)"/>
    <x v="6"/>
    <x v="3"/>
    <n v="19"/>
    <s v="PRESUPUESTO "/>
    <n v="1000"/>
    <n v="19"/>
    <n v="19000"/>
  </r>
  <r>
    <n v="2080"/>
    <n v="192"/>
    <x v="8"/>
    <n v="239"/>
    <s v="PROTEINAS NATURALES, S.A."/>
    <n v="10"/>
    <s v="ALCALASE 2.5 L "/>
    <x v="6"/>
    <x v="3"/>
    <n v="25.65"/>
    <s v="PRESUPUESTO "/>
    <n v="0"/>
    <n v="0"/>
    <n v="0"/>
  </r>
  <r>
    <n v="2081"/>
    <n v="193"/>
    <x v="8"/>
    <n v="423"/>
    <s v="VISCERAS SELECTAS DEL BAJIO "/>
    <s v="PT-0270"/>
    <s v="HPR-1000"/>
    <x v="6"/>
    <x v="3"/>
    <n v="21.74"/>
    <s v="PRESUPUESTO "/>
    <n v="2000"/>
    <n v="21.74"/>
    <n v="43480"/>
  </r>
  <r>
    <n v="2082"/>
    <n v="194"/>
    <x v="8"/>
    <n v="507"/>
    <s v="SENSIENT FLAVORS MEXICO"/>
    <s v="PT-0274"/>
    <s v="FLAVOR AM-050"/>
    <x v="6"/>
    <x v="3"/>
    <n v="99.1"/>
    <s v="PROSPECTO"/>
    <n v="0"/>
    <n v="0"/>
    <n v="0"/>
  </r>
  <r>
    <n v="2083"/>
    <n v="195"/>
    <x v="8"/>
    <n v="0"/>
    <s v="MAZ INDUSTRIAL "/>
    <n v="0"/>
    <n v="0"/>
    <x v="6"/>
    <x v="3"/>
    <n v="16"/>
    <s v="PROSPECTO"/>
    <n v="0"/>
    <n v="0"/>
    <n v="0"/>
  </r>
  <r>
    <n v="2084"/>
    <n v="196"/>
    <x v="8"/>
    <n v="471"/>
    <s v="ALIMENTINNA"/>
    <n v="202"/>
    <s v="FLAVOURZYME 500 MG"/>
    <x v="6"/>
    <x v="3"/>
    <n v="107"/>
    <s v="PROSPECTO "/>
    <n v="0"/>
    <n v="0"/>
    <n v="0"/>
  </r>
  <r>
    <n v="2085"/>
    <n v="197"/>
    <x v="8"/>
    <n v="177"/>
    <s v="COLOIDALES DUCHE SA DE CV"/>
    <n v="366"/>
    <s v="CATAZYME 25 L"/>
    <x v="6"/>
    <x v="3"/>
    <n v="81.12"/>
    <s v="PROSPECTO "/>
    <n v="0"/>
    <n v="0"/>
    <n v="0"/>
  </r>
  <r>
    <n v="2086"/>
    <n v="198"/>
    <x v="8"/>
    <n v="469"/>
    <s v="PACIFICO INDUSTRIAL "/>
    <s v="PT-0175"/>
    <s v="BIOALCA PLUS "/>
    <x v="6"/>
    <x v="3"/>
    <n v="23.68"/>
    <s v="PROSPECTO "/>
    <n v="0"/>
    <n v="0"/>
    <n v="0"/>
  </r>
  <r>
    <n v="2087"/>
    <n v="199"/>
    <x v="8"/>
    <n v="0"/>
    <s v="TEQUILA CORRALEJO "/>
    <n v="0"/>
    <s v="BIOZYME PROOF A"/>
    <x v="6"/>
    <x v="3"/>
    <n v="100"/>
    <s v="PROSPECTO "/>
    <n v="0"/>
    <n v="0"/>
    <n v="0"/>
  </r>
  <r>
    <n v="2088"/>
    <n v="200"/>
    <x v="8"/>
    <n v="0"/>
    <s v="TEQUILA CORRALEJO "/>
    <n v="0"/>
    <s v="BIOZYME PROOF A"/>
    <x v="6"/>
    <x v="3"/>
    <n v="100"/>
    <s v="PROSPECTO "/>
    <n v="200"/>
    <n v="100"/>
    <n v="20000"/>
  </r>
  <r>
    <n v="2089"/>
    <n v="201"/>
    <x v="8"/>
    <n v="0"/>
    <s v="DESTILERIA SANTA LUCIA "/>
    <n v="0"/>
    <s v="BIOZYME PROOF A"/>
    <x v="6"/>
    <x v="3"/>
    <n v="90"/>
    <s v="PROSPECTO "/>
    <n v="300"/>
    <n v="90"/>
    <n v="27000"/>
  </r>
  <r>
    <n v="2090"/>
    <n v="202"/>
    <x v="8"/>
    <n v="11"/>
    <s v="ALIMENTOS PROFUSA "/>
    <n v="298"/>
    <s v="BIOAG 800 L (ATENUZYME PRO)"/>
    <x v="7"/>
    <x v="3"/>
    <n v="21.52"/>
    <s v="PRESUPUESTO"/>
    <n v="0"/>
    <n v="0"/>
    <n v="0"/>
  </r>
  <r>
    <n v="2091"/>
    <n v="203"/>
    <x v="8"/>
    <n v="395"/>
    <s v="ALTECSA "/>
    <s v="MP-0146"/>
    <s v="PECTINEX ULTRA PULP"/>
    <x v="7"/>
    <x v="3"/>
    <n v="35.869999999999997"/>
    <s v="PRESUPUESTO"/>
    <n v="0"/>
    <n v="0"/>
    <n v="0"/>
  </r>
  <r>
    <n v="2092"/>
    <n v="204"/>
    <x v="8"/>
    <n v="38"/>
    <s v="CITRICOS DE APATZINGAN SPR RL"/>
    <s v="MP-0146"/>
    <s v="PECTINEX ULTRA PULP"/>
    <x v="7"/>
    <x v="3"/>
    <n v="34.1"/>
    <s v="PRESUPUESTO"/>
    <n v="0"/>
    <n v="0"/>
    <n v="0"/>
  </r>
  <r>
    <n v="2093"/>
    <n v="205"/>
    <x v="8"/>
    <n v="360"/>
    <s v="CITRICOS VEGA HERMANOS"/>
    <s v="MP-0146"/>
    <s v="PECTINEX ULTRA PULP"/>
    <x v="7"/>
    <x v="3"/>
    <n v="45.19"/>
    <s v="PRESUPUESTO"/>
    <n v="0"/>
    <n v="0"/>
    <n v="0"/>
  </r>
  <r>
    <n v="2094"/>
    <n v="206"/>
    <x v="8"/>
    <n v="39"/>
    <s v="CITROJUGO SA DE CV"/>
    <s v="MP-0146"/>
    <s v="PECTINEX ULTRA PULP"/>
    <x v="7"/>
    <x v="3"/>
    <n v="33.950000000000003"/>
    <s v="PRESUPUESTO"/>
    <n v="0"/>
    <n v="0"/>
    <n v="0"/>
  </r>
  <r>
    <n v="2095"/>
    <n v="207"/>
    <x v="8"/>
    <n v="40"/>
    <s v="CITROLIM SA DE CV"/>
    <n v="294"/>
    <s v="PECTINEX UF"/>
    <x v="7"/>
    <x v="3"/>
    <n v="37.1"/>
    <s v="PRESUPUESTO"/>
    <n v="0"/>
    <n v="0"/>
    <n v="0"/>
  </r>
  <r>
    <n v="2096"/>
    <n v="208"/>
    <x v="8"/>
    <n v="40"/>
    <s v="CITROLIM SA DE CV"/>
    <s v="MP-0146"/>
    <s v="PECTINEX ULTRA PULP"/>
    <x v="7"/>
    <x v="3"/>
    <n v="33.94"/>
    <s v="PRESUPUESTO"/>
    <n v="0"/>
    <n v="0"/>
    <n v="0"/>
  </r>
  <r>
    <n v="2097"/>
    <n v="209"/>
    <x v="8"/>
    <n v="41"/>
    <s v="COMERCIALIZADORA EL ORO SA  DE CV"/>
    <s v="RE-0015"/>
    <s v="BIOAG800L (ATENUZME PRO)"/>
    <x v="7"/>
    <x v="3"/>
    <n v="20.76"/>
    <s v="PRESUPUESTO"/>
    <n v="0"/>
    <n v="0"/>
    <n v="0"/>
  </r>
  <r>
    <n v="2098"/>
    <n v="210"/>
    <x v="8"/>
    <n v="41"/>
    <s v="COMERCIALIZADORA EL ORO SA  DE CV"/>
    <n v="294"/>
    <s v="PECTINEX UF"/>
    <x v="7"/>
    <x v="3"/>
    <n v="33.17"/>
    <s v="PRESUPUESTO"/>
    <n v="108"/>
    <n v="33.17"/>
    <n v="3582.36"/>
  </r>
  <r>
    <n v="2099"/>
    <n v="211"/>
    <x v="8"/>
    <n v="41"/>
    <s v="COMERCIALIZADORA EL ORO SA  DE CV"/>
    <s v="PT-0050"/>
    <s v="PECTINEX ULTRA CLEAR"/>
    <x v="7"/>
    <x v="3"/>
    <n v="42.1"/>
    <s v="PRESUPUESTO"/>
    <n v="198"/>
    <n v="42.100000000000009"/>
    <n v="8335.8000000000011"/>
  </r>
  <r>
    <n v="2100"/>
    <n v="212"/>
    <x v="8"/>
    <n v="41"/>
    <s v="COMERCIALIZADORA EL ORO SA  DE CV"/>
    <s v="MP-0146"/>
    <s v="PECTINEX ULTRA PULP"/>
    <x v="7"/>
    <x v="3"/>
    <n v="31.7"/>
    <s v="PRESUPUESTO"/>
    <n v="720"/>
    <n v="31.7"/>
    <n v="22824"/>
  </r>
  <r>
    <n v="2101"/>
    <n v="213"/>
    <x v="8"/>
    <n v="44"/>
    <s v="CONFRUTTA S.A."/>
    <s v="PT-0050"/>
    <s v="PECTINEX ULTRA CLEAR"/>
    <x v="7"/>
    <x v="3"/>
    <n v="39.880000000000003"/>
    <s v="PRESUPUESTO"/>
    <n v="360"/>
    <n v="39.880000000000003"/>
    <n v="14356.800000000001"/>
  </r>
  <r>
    <n v="2102"/>
    <n v="214"/>
    <x v="8"/>
    <n v="44"/>
    <s v="CONFRUTTA S.A."/>
    <s v="RE-0015"/>
    <s v="BIOAG800L (ATENUZME PRO)"/>
    <x v="7"/>
    <x v="3"/>
    <n v="20.74"/>
    <s v="PRESUPUESTO"/>
    <n v="100"/>
    <n v="20.74"/>
    <n v="2074"/>
  </r>
  <r>
    <n v="2103"/>
    <n v="215"/>
    <x v="8"/>
    <n v="44"/>
    <s v="CONFRUTTA S.A."/>
    <s v="MP-0030"/>
    <s v="PECTINEX YIELDMASH EXTRA"/>
    <x v="7"/>
    <x v="3"/>
    <n v="25.87"/>
    <s v="PRESUPUESTO"/>
    <n v="1116"/>
    <n v="25.87"/>
    <n v="28870.920000000002"/>
  </r>
  <r>
    <n v="2104"/>
    <n v="216"/>
    <x v="8"/>
    <n v="346"/>
    <s v="EXAGROMERICA, S.C. DE R.L. DE C.V."/>
    <n v="298"/>
    <s v="PECTINEX ULTRA SPL"/>
    <x v="7"/>
    <x v="3"/>
    <n v="41.2"/>
    <s v="PRESUPUESTO"/>
    <n v="0"/>
    <n v="0"/>
    <n v="0"/>
  </r>
  <r>
    <n v="2105"/>
    <n v="217"/>
    <x v="8"/>
    <n v="434"/>
    <s v="FRUTAS LIMONES Y SUS DERIVADOS "/>
    <s v="MP-0146"/>
    <s v="PECTINEX ULTRA PULP"/>
    <x v="7"/>
    <x v="3"/>
    <n v="43.43"/>
    <s v="PRESUPUESTO"/>
    <n v="18"/>
    <n v="43.43"/>
    <n v="781.74"/>
  </r>
  <r>
    <n v="2106"/>
    <n v="218"/>
    <x v="8"/>
    <n v="383"/>
    <s v="GRUPO AGROINDUSTRIAL POMET"/>
    <s v="PT-0050"/>
    <s v="PECTINEX ULTRA CLEAR"/>
    <x v="7"/>
    <x v="3"/>
    <n v="42.33"/>
    <s v="PRESUPUESTO"/>
    <n v="36"/>
    <n v="42.33"/>
    <n v="1523.8799999999999"/>
  </r>
  <r>
    <n v="2107"/>
    <n v="219"/>
    <x v="8"/>
    <n v="383"/>
    <s v="GRUPO AGROINDUSTRIAL POMET"/>
    <s v="RE-0015"/>
    <s v="BIOAG800L (ATENUZME PRO)"/>
    <x v="7"/>
    <x v="3"/>
    <n v="20.88"/>
    <s v="PRESUPUESTO"/>
    <n v="50"/>
    <n v="20.88"/>
    <n v="1044"/>
  </r>
  <r>
    <n v="2108"/>
    <n v="220"/>
    <x v="8"/>
    <n v="383"/>
    <s v="GRUPO AGROINDUSTRIAL POMET"/>
    <n v="294"/>
    <s v="PECTINEX UF"/>
    <x v="7"/>
    <x v="3"/>
    <n v="37.9"/>
    <s v="PRESUPUESTO"/>
    <n v="36"/>
    <n v="37.9"/>
    <n v="1364.3999999999999"/>
  </r>
  <r>
    <n v="2109"/>
    <n v="221"/>
    <x v="8"/>
    <n v="383"/>
    <s v="GRUPO AGROINDUSTRIAL POMET"/>
    <s v="MP-0146"/>
    <s v="PECTINEX ULTRA PULP"/>
    <x v="7"/>
    <x v="3"/>
    <n v="34.14"/>
    <s v="PRESUPUESTO"/>
    <n v="54"/>
    <n v="34.14"/>
    <n v="1843.56"/>
  </r>
  <r>
    <n v="2110"/>
    <n v="222"/>
    <x v="8"/>
    <n v="398"/>
    <s v="NICMA"/>
    <s v="MP-0234"/>
    <s v="PECTINEX ULTRA CLEAR"/>
    <x v="7"/>
    <x v="3"/>
    <n v="45.04"/>
    <s v="PRESUPUESTO"/>
    <n v="0"/>
    <n v="0"/>
    <n v="0"/>
  </r>
  <r>
    <n v="2111"/>
    <n v="223"/>
    <x v="8"/>
    <n v="401"/>
    <s v="POCHTLAN SEED PRODUCTION SPR DE RL"/>
    <s v="PT-0049"/>
    <s v="ZYMEPECT 5000 XL (PECTINEX SMASH XXL)"/>
    <x v="7"/>
    <x v="3"/>
    <n v="51.4"/>
    <s v="PRESUPUESTO"/>
    <n v="0"/>
    <n v="0"/>
    <n v="0"/>
  </r>
  <r>
    <n v="2112"/>
    <n v="224"/>
    <x v="8"/>
    <n v="390"/>
    <s v="PRODUCTORA DE ALIMENTOS MEXICANOS, S.A. DE C.V."/>
    <s v="MP-0147"/>
    <s v="PECTINEX ULTRA COLOR"/>
    <x v="7"/>
    <x v="3"/>
    <n v="35.340000000000003"/>
    <s v="PRESUPUESTO"/>
    <n v="90"/>
    <n v="35.340000000000003"/>
    <n v="3180.6000000000004"/>
  </r>
  <r>
    <n v="2113"/>
    <n v="225"/>
    <x v="8"/>
    <n v="412"/>
    <s v="PRODUCTOS AGROINDUSTRIALES DE CHIHUAHUA, SPR DE RL DE CV"/>
    <s v="RE-0015"/>
    <s v="BIOAG800L (ATENUZME PRO)"/>
    <x v="7"/>
    <x v="3"/>
    <n v="21.43"/>
    <s v="PRESUPUESTO"/>
    <n v="50"/>
    <n v="21.43"/>
    <n v="1071.5"/>
  </r>
  <r>
    <n v="2114"/>
    <n v="226"/>
    <x v="8"/>
    <n v="412"/>
    <s v="PRODUCTOS AGROINDUSTRIALES DE CHIHUAHUA, SPR DE RL DE CV"/>
    <s v="PT-0050"/>
    <s v="PECTINEX ULTRA CLEAR"/>
    <x v="7"/>
    <x v="3"/>
    <n v="43.12"/>
    <s v="PRESUPUESTO"/>
    <n v="108"/>
    <n v="43.12"/>
    <n v="4656.96"/>
  </r>
  <r>
    <n v="2115"/>
    <n v="227"/>
    <x v="8"/>
    <n v="269"/>
    <s v="PRODUCTOS TANIART, S.A. DE C.V."/>
    <s v="MP-0147"/>
    <s v="PECTINEX ULTRA PULP"/>
    <x v="7"/>
    <x v="3"/>
    <n v="37.08"/>
    <s v="PRESUPUESTO"/>
    <n v="0"/>
    <n v="0"/>
    <n v="0"/>
  </r>
  <r>
    <n v="2116"/>
    <n v="228"/>
    <x v="8"/>
    <n v="151"/>
    <s v="UNGERER MEXICO S DE RL DE CV"/>
    <s v="MP-0146"/>
    <s v="PECTINEX ULTRA PULP"/>
    <x v="7"/>
    <x v="3"/>
    <n v="39"/>
    <s v="PRESUPUESTO"/>
    <n v="0"/>
    <n v="0"/>
    <n v="0"/>
  </r>
  <r>
    <n v="2117"/>
    <n v="229"/>
    <x v="8"/>
    <n v="152"/>
    <s v="VALLE REDONDO SA DE CV"/>
    <s v="RE-0015"/>
    <s v="BIOAG800L (ATENUZME PRO)"/>
    <x v="7"/>
    <x v="3"/>
    <n v="20.74"/>
    <s v="PRESUPUESTO"/>
    <n v="0"/>
    <n v="0"/>
    <n v="0"/>
  </r>
  <r>
    <n v="2118"/>
    <n v="230"/>
    <x v="8"/>
    <n v="152"/>
    <s v="VALLE REDONDO SA DE CV"/>
    <n v="294"/>
    <s v="PECTINEX UF"/>
    <x v="7"/>
    <x v="3"/>
    <n v="33.729999999999997"/>
    <s v="PRESUPUESTO"/>
    <n v="0"/>
    <n v="0"/>
    <n v="0"/>
  </r>
  <r>
    <n v="2119"/>
    <n v="231"/>
    <x v="8"/>
    <n v="152"/>
    <s v="VALLE REDONDO SA DE CV"/>
    <s v="MP-0147"/>
    <s v="PECTINEX ULTRA COLOR"/>
    <x v="7"/>
    <x v="3"/>
    <n v="35.83"/>
    <s v="PRESUPUESTO"/>
    <n v="0"/>
    <n v="0"/>
    <n v="0"/>
  </r>
  <r>
    <n v="2120"/>
    <n v="232"/>
    <x v="8"/>
    <n v="336"/>
    <s v="INDUSTRIA MEXICANA DE SABORES S.A. DE C.V."/>
    <s v="MP-0146"/>
    <s v="PECTINEX ULTRA PULP"/>
    <x v="7"/>
    <x v="3"/>
    <n v="35.39"/>
    <s v="PROSPECTO"/>
    <n v="0"/>
    <n v="0"/>
    <n v="0"/>
  </r>
  <r>
    <n v="2121"/>
    <n v="233"/>
    <x v="8"/>
    <n v="501"/>
    <s v="INDUSTRIAS MEZCLADORAS AGROPECUARIAS DEL ISTMO"/>
    <s v="MP-0146"/>
    <s v="PECTINEX ULTRA PULP"/>
    <x v="7"/>
    <x v="3"/>
    <n v="39.14"/>
    <s v="PROSPECTO"/>
    <n v="0"/>
    <n v="0"/>
    <n v="0"/>
  </r>
  <r>
    <n v="2122"/>
    <n v="234"/>
    <x v="8"/>
    <n v="541"/>
    <s v="MONSANTO COMERCIAL "/>
    <s v="PT-0049"/>
    <s v="ZYMEPECT 5000 XL (PECTINEX SMASH XXL)"/>
    <x v="7"/>
    <x v="3"/>
    <n v="52"/>
    <s v="PROSPECTO"/>
    <n v="0"/>
    <n v="0"/>
    <n v="0"/>
  </r>
  <r>
    <n v="2123"/>
    <n v="235"/>
    <x v="8"/>
    <n v="412"/>
    <s v="PRODUCTOS AGROINDUSTRIALES DE CHIHUAHUA, SPR DE RL DE CV"/>
    <n v="298"/>
    <s v="PECTINEX ULTRA SPL"/>
    <x v="7"/>
    <x v="3"/>
    <n v="38.200000000000003"/>
    <s v="PROSPECTO"/>
    <n v="20"/>
    <n v="38.200000000000003"/>
    <n v="764"/>
  </r>
  <r>
    <n v="2124"/>
    <n v="236"/>
    <x v="8"/>
    <n v="321"/>
    <s v="ACEITES ESPECIALES TH"/>
    <n v="0"/>
    <s v="PECTINEX ULTRA TROPICAL "/>
    <x v="7"/>
    <x v="3"/>
    <n v="36"/>
    <s v="PROSPECTO"/>
    <n v="0"/>
    <n v="0"/>
    <n v="0"/>
  </r>
  <r>
    <n v="2125"/>
    <n v="1"/>
    <x v="9"/>
    <n v="28"/>
    <s v="CERVECERIA CUAUHTEMOC MOCTEZUMA SA DE CV"/>
    <s v="MP-0308"/>
    <s v="ULTRAFLO PRIME CONTENEDOR"/>
    <x v="0"/>
    <x v="0"/>
    <n v="28.78"/>
    <s v="PRESUPUESTO"/>
    <n v="0"/>
    <n v="0"/>
    <n v="0"/>
  </r>
  <r>
    <n v="2126"/>
    <n v="2"/>
    <x v="9"/>
    <n v="28"/>
    <s v="CERVECERIA CUAUHTEMOC MOCTEZUMA SA DE CV"/>
    <s v="MP-0316"/>
    <s v="ATTENUZYME PRIME CONTENEDOR"/>
    <x v="0"/>
    <x v="0"/>
    <n v="25.75"/>
    <s v="PRESUPUESTO"/>
    <n v="1100"/>
    <n v="25.75"/>
    <n v="28325"/>
  </r>
  <r>
    <n v="2127"/>
    <n v="3"/>
    <x v="9"/>
    <n v="28"/>
    <s v="CERVECERIA CUAUHTEMOC MOCTEZUMA SA DE CV"/>
    <n v="169"/>
    <s v="CEREMIX PLUS MG"/>
    <x v="0"/>
    <x v="0"/>
    <n v="16.899999999999999"/>
    <s v="PRESUPUESTO"/>
    <n v="0"/>
    <n v="0"/>
    <n v="0"/>
  </r>
  <r>
    <n v="2128"/>
    <n v="4"/>
    <x v="9"/>
    <n v="28"/>
    <s v="CERVECERIA CUAUHTEMOC MOCTEZUMA SA DE CV"/>
    <s v="CON-0246"/>
    <s v="TERMAMYL SC 4X   CONTENEDOR 1200 KG"/>
    <x v="0"/>
    <x v="0"/>
    <n v="12.73"/>
    <s v="PRESUPUESTO"/>
    <n v="0"/>
    <n v="0"/>
    <n v="0"/>
  </r>
  <r>
    <n v="2129"/>
    <n v="5"/>
    <x v="9"/>
    <n v="28"/>
    <s v="CERVECERIA CUAUHTEMOC MOCTEZUMA SA DE CV"/>
    <s v="MP-0184"/>
    <s v="MATUREX PRO "/>
    <x v="0"/>
    <x v="0"/>
    <n v="81.36"/>
    <s v="PRESUPUESTO"/>
    <n v="0"/>
    <n v="0"/>
    <n v="0"/>
  </r>
  <r>
    <n v="2130"/>
    <n v="6"/>
    <x v="9"/>
    <n v="29"/>
    <s v="CERVECERIA CUAUHTEMOC MOCTEZUMA SA DE CV"/>
    <s v="MP-0268"/>
    <s v="ULTRAFLO PRIME"/>
    <x v="0"/>
    <x v="0"/>
    <n v="28.78"/>
    <s v="PRESUPUESTO"/>
    <n v="475"/>
    <n v="28.78"/>
    <n v="13670.5"/>
  </r>
  <r>
    <n v="2131"/>
    <n v="7"/>
    <x v="9"/>
    <n v="29"/>
    <s v="CERVECERIA CUAUHTEMOC MOCTEZUMA SA DE CV"/>
    <s v="MP-0317"/>
    <s v="ATTENUZYME PRIME "/>
    <x v="0"/>
    <x v="0"/>
    <n v="25.75"/>
    <s v="PRESUPUESTO"/>
    <n v="1600"/>
    <n v="25.75"/>
    <n v="41200"/>
  </r>
  <r>
    <n v="2132"/>
    <n v="8"/>
    <x v="9"/>
    <n v="29"/>
    <s v="CERVECERIA CUAUHTEMOC MOCTEZUMA SA DE CV"/>
    <n v="169"/>
    <s v="CEREMIX PLUS MG"/>
    <x v="0"/>
    <x v="0"/>
    <n v="16.899999999999999"/>
    <s v="PRESUPUESTO"/>
    <n v="600"/>
    <n v="16.899999999999999"/>
    <n v="10140"/>
  </r>
  <r>
    <n v="2133"/>
    <n v="9"/>
    <x v="9"/>
    <n v="29"/>
    <s v="CERVECERIA CUAUHTEMOC MOCTEZUMA SA DE CV"/>
    <s v="MP-0184"/>
    <s v="MATUREX PRO "/>
    <x v="0"/>
    <x v="0"/>
    <n v="81.36"/>
    <s v="PRESUPUESTO"/>
    <n v="60"/>
    <n v="81.36"/>
    <n v="4881.6000000000004"/>
  </r>
  <r>
    <n v="2134"/>
    <n v="10"/>
    <x v="9"/>
    <n v="29"/>
    <s v="CERVECERIA CUAUHTEMOC MOCTEZUMA SA DE CV"/>
    <s v="MP-0246"/>
    <s v="TERMAMYL SC 4X   PORRON 25 KG"/>
    <x v="0"/>
    <x v="0"/>
    <n v="12.73"/>
    <s v="PRESUPUESTO"/>
    <n v="300"/>
    <n v="12.73"/>
    <n v="3819"/>
  </r>
  <r>
    <n v="2135"/>
    <n v="11"/>
    <x v="9"/>
    <n v="30"/>
    <s v="CERVECERIA CUAUHTEMOC MOCTEZUMA SA DE CV"/>
    <s v="MP-0268"/>
    <s v="ULTRAFLO PRIME"/>
    <x v="0"/>
    <x v="0"/>
    <n v="28.78"/>
    <s v="PRESUPUESTO"/>
    <n v="0"/>
    <n v="0"/>
    <n v="0"/>
  </r>
  <r>
    <n v="2136"/>
    <n v="12"/>
    <x v="9"/>
    <n v="30"/>
    <s v="CERVECERIA CUAUHTEMOC MOCTEZUMA SA DE CV"/>
    <s v="MP-0317"/>
    <s v="ATTENUZYME PRIME "/>
    <x v="0"/>
    <x v="0"/>
    <n v="25.75"/>
    <s v="PRESUPUESTO"/>
    <n v="0"/>
    <n v="0"/>
    <n v="0"/>
  </r>
  <r>
    <n v="2137"/>
    <n v="13"/>
    <x v="9"/>
    <n v="30"/>
    <s v="CERVECERIA CUAUHTEMOC MOCTEZUMA SA DE CV"/>
    <n v="169"/>
    <s v="CEREMIX PLUS MG"/>
    <x v="0"/>
    <x v="0"/>
    <n v="16.899999999999999"/>
    <s v="PRESUPUESTO"/>
    <n v="0"/>
    <n v="0"/>
    <n v="0"/>
  </r>
  <r>
    <n v="2138"/>
    <n v="14"/>
    <x v="9"/>
    <n v="30"/>
    <s v="CERVECERIA CUAUHTEMOC MOCTEZUMA SA DE CV"/>
    <s v="MP-0246"/>
    <s v="TERMAMYL SC 4X   PORRON 25 KG"/>
    <x v="0"/>
    <x v="0"/>
    <n v="12.73"/>
    <s v="PRESUPUESTO"/>
    <n v="0"/>
    <n v="0"/>
    <n v="0"/>
  </r>
  <r>
    <n v="2139"/>
    <n v="15"/>
    <x v="9"/>
    <n v="31"/>
    <s v="CERVECERIA CUAUHTEMOC MOCTEZUMA SA DE CV"/>
    <s v="MP-0308"/>
    <s v="ULTRAFLO PRIME CONTENEDOR"/>
    <x v="0"/>
    <x v="0"/>
    <n v="28.78"/>
    <s v="PRESUPUESTO"/>
    <n v="0"/>
    <n v="0"/>
    <n v="0"/>
  </r>
  <r>
    <n v="2140"/>
    <n v="16"/>
    <x v="9"/>
    <n v="31"/>
    <s v="CERVECERIA CUAUHTEMOC MOCTEZUMA SA DE CV"/>
    <n v="169"/>
    <s v="CEREMIX PLUS MG"/>
    <x v="0"/>
    <x v="0"/>
    <n v="16.899999999999999"/>
    <s v="PRESUPUESTO"/>
    <n v="0"/>
    <n v="0"/>
    <n v="0"/>
  </r>
  <r>
    <n v="2141"/>
    <n v="17"/>
    <x v="9"/>
    <n v="31"/>
    <s v="CERVECERIA CUAUHTEMOC MOCTEZUMA SA DE CV"/>
    <s v="MP-0184"/>
    <s v="MATUREX PRO "/>
    <x v="0"/>
    <x v="0"/>
    <n v="81.36"/>
    <s v="PRESUPUESTO"/>
    <n v="0"/>
    <n v="0"/>
    <n v="0"/>
  </r>
  <r>
    <n v="2142"/>
    <n v="18"/>
    <x v="9"/>
    <n v="31"/>
    <s v="CERVECERIA CUAUHTEMOC MOCTEZUMA SA DE CV"/>
    <s v="CON-0246"/>
    <s v="TERMAMYL SC 4X   CONTENEDOR 1200 KG"/>
    <x v="0"/>
    <x v="0"/>
    <n v="12.73"/>
    <s v="PRESUPUESTO"/>
    <n v="0"/>
    <n v="0"/>
    <n v="0"/>
  </r>
  <r>
    <n v="2143"/>
    <n v="19"/>
    <x v="9"/>
    <n v="32"/>
    <s v="CERVECERIA CUAUHTEMOC MOCTEZUMA SA DE CV"/>
    <s v="MP-0044"/>
    <s v="ULTRAFLO MAX CONTENEDOR"/>
    <x v="0"/>
    <x v="0"/>
    <n v="26.54"/>
    <s v="PRESUPUESTO"/>
    <n v="0"/>
    <n v="0"/>
    <n v="0"/>
  </r>
  <r>
    <n v="2144"/>
    <n v="20"/>
    <x v="9"/>
    <n v="32"/>
    <s v="CERVECERIA CUAUHTEMOC MOCTEZUMA SA DE CV"/>
    <s v="MP-0316"/>
    <s v="ATTENUZYME PRIME CONTENEDOR"/>
    <x v="0"/>
    <x v="0"/>
    <n v="25.75"/>
    <s v="PRESUPUESTO"/>
    <n v="0"/>
    <n v="0"/>
    <n v="0"/>
  </r>
  <r>
    <n v="2145"/>
    <n v="21"/>
    <x v="9"/>
    <n v="32"/>
    <s v="CERVECERIA CUAUHTEMOC MOCTEZUMA SA DE CV"/>
    <n v="169"/>
    <s v="CEREMIX PLUS MG"/>
    <x v="0"/>
    <x v="0"/>
    <n v="16.899999999999999"/>
    <s v="PRESUPUESTO"/>
    <n v="0"/>
    <n v="0"/>
    <n v="0"/>
  </r>
  <r>
    <n v="2146"/>
    <n v="22"/>
    <x v="9"/>
    <n v="32"/>
    <s v="CERVECERIA CUAUHTEMOC MOCTEZUMA SA DE CV"/>
    <s v="MP-0184"/>
    <s v="MATUREX PRO "/>
    <x v="0"/>
    <x v="0"/>
    <n v="81.36"/>
    <s v="PRESUPUESTO"/>
    <n v="0"/>
    <n v="0"/>
    <n v="0"/>
  </r>
  <r>
    <n v="2147"/>
    <n v="23"/>
    <x v="9"/>
    <n v="32"/>
    <s v="CERVECERIA CUAUHTEMOC MOCTEZUMA SA DE CV"/>
    <s v="CON-0343"/>
    <s v="TERMAMYL SC DS  CONTENEDOR 1200 KG"/>
    <x v="0"/>
    <x v="0"/>
    <n v="12.98"/>
    <s v="PRESUPUESTO"/>
    <n v="0"/>
    <n v="0"/>
    <n v="0"/>
  </r>
  <r>
    <n v="2148"/>
    <n v="24"/>
    <x v="9"/>
    <n v="33"/>
    <s v="CERVECERIA CUAUHTEMOC MOCTEZUMA SA DE CV"/>
    <s v="MP-0268"/>
    <s v="ULTRAFLO PRIME"/>
    <x v="0"/>
    <x v="0"/>
    <n v="28.78"/>
    <s v="PRESUPUESTO"/>
    <n v="660"/>
    <n v="28.779999999999998"/>
    <n v="18994.8"/>
  </r>
  <r>
    <n v="2149"/>
    <n v="25"/>
    <x v="9"/>
    <n v="33"/>
    <s v="CERVECERIA CUAUHTEMOC MOCTEZUMA SA DE CV"/>
    <s v="MP-0317"/>
    <s v="ATTENUZYME PRIME "/>
    <x v="0"/>
    <x v="0"/>
    <n v="25.75"/>
    <s v="PRESUPUESTO"/>
    <n v="2500"/>
    <n v="25.75"/>
    <n v="64375"/>
  </r>
  <r>
    <n v="2150"/>
    <n v="26"/>
    <x v="9"/>
    <n v="33"/>
    <s v="CERVECERIA CUAUHTEMOC MOCTEZUMA SA DE CV"/>
    <n v="169"/>
    <s v="CEREMIX PLUS MG"/>
    <x v="0"/>
    <x v="0"/>
    <n v="16.899999999999999"/>
    <s v="PRESUPUESTO"/>
    <n v="800"/>
    <n v="16.899999999999999"/>
    <n v="13519.999999999998"/>
  </r>
  <r>
    <n v="2151"/>
    <n v="27"/>
    <x v="9"/>
    <n v="33"/>
    <s v="CERVECERIA CUAUHTEMOC MOCTEZUMA SA DE CV"/>
    <s v="MP-0184"/>
    <s v="MATUREX PRO "/>
    <x v="0"/>
    <x v="0"/>
    <n v="81.36"/>
    <s v="PRESUPUESTO"/>
    <n v="900"/>
    <n v="81.36"/>
    <n v="73224"/>
  </r>
  <r>
    <n v="2152"/>
    <n v="28"/>
    <x v="9"/>
    <n v="33"/>
    <s v="CERVECERIA CUAUHTEMOC MOCTEZUMA SA DE CV"/>
    <s v="MP-0246"/>
    <s v="TERMAMYL SC 4X   PORRON 25 KG"/>
    <x v="0"/>
    <x v="0"/>
    <n v="12.73"/>
    <s v="PRESUPUESTO"/>
    <n v="300"/>
    <n v="12.73"/>
    <n v="3819"/>
  </r>
  <r>
    <n v="2153"/>
    <n v="29"/>
    <x v="9"/>
    <n v="337"/>
    <s v="CERVECERIA CUAUHTEMOC MOCTEZUMA SA DE CV"/>
    <s v="MP-0044"/>
    <s v="ULTRAFLO MAX CONTENEDOR"/>
    <x v="0"/>
    <x v="0"/>
    <n v="26.54"/>
    <s v="PRESUPUESTO"/>
    <n v="1000"/>
    <n v="26.54"/>
    <n v="26540"/>
  </r>
  <r>
    <n v="2154"/>
    <n v="30"/>
    <x v="9"/>
    <n v="337"/>
    <s v="CERVECERIA CUAUHTEMOC MOCTEZUMA SA DE CV"/>
    <s v="MP-0316"/>
    <s v="ATTENUZYME PRIME CONTENEDOR"/>
    <x v="0"/>
    <x v="0"/>
    <n v="25.75"/>
    <s v="PRESUPUESTO"/>
    <n v="3300"/>
    <n v="25.75"/>
    <n v="84975"/>
  </r>
  <r>
    <n v="2155"/>
    <n v="31"/>
    <x v="9"/>
    <n v="337"/>
    <s v="CERVECERIA CUAUHTEMOC MOCTEZUMA SA DE CV"/>
    <n v="169"/>
    <s v="CEREMIX PLUS MG"/>
    <x v="0"/>
    <x v="0"/>
    <n v="16.899999999999999"/>
    <s v="PRESUPUESTO"/>
    <n v="750"/>
    <n v="16.899999999999999"/>
    <n v="12674.999999999998"/>
  </r>
  <r>
    <n v="2156"/>
    <n v="32"/>
    <x v="9"/>
    <n v="337"/>
    <s v="CERVECERIA CUAUHTEMOC MOCTEZUMA SA DE CV"/>
    <s v="CON-0343"/>
    <s v="TERMAMYL SC DS  CONTENEDOR 1200 KG"/>
    <x v="0"/>
    <x v="0"/>
    <n v="12.98"/>
    <s v="PRESUPUESTO"/>
    <n v="1200"/>
    <n v="12.98"/>
    <n v="15576"/>
  </r>
  <r>
    <n v="2157"/>
    <n v="33"/>
    <x v="9"/>
    <n v="342"/>
    <s v="RED STRIPE"/>
    <s v="MP-0184"/>
    <s v="MATUREX PRO "/>
    <x v="0"/>
    <x v="0"/>
    <n v="81.36"/>
    <s v="PRESUPUESTO"/>
    <n v="0"/>
    <n v="0"/>
    <n v="0"/>
  </r>
  <r>
    <n v="2158"/>
    <n v="34"/>
    <x v="9"/>
    <n v="393"/>
    <s v="CERVECERIA CUAUHTEMOC MOCTEZUMA SA DE CV"/>
    <s v="MP-0268"/>
    <s v="ULTRAFLO PRIME"/>
    <x v="0"/>
    <x v="0"/>
    <n v="28.78"/>
    <s v="PRESUPUESTO"/>
    <n v="1100"/>
    <n v="28.78"/>
    <n v="31658"/>
  </r>
  <r>
    <n v="2159"/>
    <n v="35"/>
    <x v="9"/>
    <n v="436"/>
    <s v="CERVECERIA PANAMA, S.A."/>
    <s v="MP-0184"/>
    <s v="MATUREX PRO "/>
    <x v="0"/>
    <x v="0"/>
    <n v="81.36"/>
    <s v="PRESUPUESTO"/>
    <n v="40"/>
    <n v="81.36"/>
    <n v="3254.4"/>
  </r>
  <r>
    <n v="2160"/>
    <n v="36"/>
    <x v="9"/>
    <n v="500"/>
    <s v="HEINEKEN PERU SAC"/>
    <s v="POR-0352"/>
    <s v="ULTRAFLO MAX"/>
    <x v="0"/>
    <x v="0"/>
    <n v="26.54"/>
    <s v="PRESUPUESTO"/>
    <n v="50"/>
    <n v="26.54"/>
    <n v="1327"/>
  </r>
  <r>
    <n v="2161"/>
    <n v="37"/>
    <x v="9"/>
    <n v="500"/>
    <s v="HEINEKEN PERU SAC"/>
    <s v="MP-0066"/>
    <s v="ATTENUZYME PRO"/>
    <x v="0"/>
    <x v="0"/>
    <n v="13.6"/>
    <s v="PRESUPUESTO"/>
    <n v="0"/>
    <n v="0"/>
    <n v="0"/>
  </r>
  <r>
    <n v="2162"/>
    <n v="38"/>
    <x v="9"/>
    <n v="500"/>
    <s v="HEINEKEN PERU SAC"/>
    <s v="MP-0246"/>
    <s v="TERMAMYL SC 4X   PORRON 25 KG"/>
    <x v="0"/>
    <x v="0"/>
    <n v="12.73"/>
    <s v="PRESUPUESTO"/>
    <n v="25"/>
    <n v="12.73"/>
    <n v="318.25"/>
  </r>
  <r>
    <n v="2163"/>
    <n v="39"/>
    <x v="9"/>
    <n v="392"/>
    <s v="CI CERVEZA GmbH."/>
    <s v="CON-0066"/>
    <s v="ATTENUZYME PRO"/>
    <x v="0"/>
    <x v="0"/>
    <n v="18.32"/>
    <s v="PRESUPUESTO"/>
    <n v="7700"/>
    <n v="18.32"/>
    <n v="141064"/>
  </r>
  <r>
    <n v="2164"/>
    <n v="40"/>
    <x v="9"/>
    <n v="392"/>
    <s v="CI CERVEZA GmbH."/>
    <s v="CON-0343"/>
    <s v="TERMAMYL SC DS/CONTENEDOR"/>
    <x v="0"/>
    <x v="0"/>
    <n v="18.3"/>
    <s v="PRESUPUESTO"/>
    <n v="7200"/>
    <n v="18.3"/>
    <n v="131760"/>
  </r>
  <r>
    <n v="2165"/>
    <n v="41"/>
    <x v="9"/>
    <n v="392"/>
    <s v="CI CERVEZA GmbH."/>
    <s v="MP-0044"/>
    <s v="ULTRAFLO MAX/CONTENEDOR"/>
    <x v="0"/>
    <x v="0"/>
    <n v="30.64"/>
    <s v="PRESUPUESTO"/>
    <n v="0"/>
    <n v="0"/>
    <n v="0"/>
  </r>
  <r>
    <n v="2166"/>
    <n v="42"/>
    <x v="9"/>
    <n v="392"/>
    <s v="CI CERVEZA GmbH."/>
    <s v="POR-0343"/>
    <s v="TERMAMYL SC DS     PORRON 30 KG"/>
    <x v="0"/>
    <x v="0"/>
    <n v="18.3"/>
    <s v="PRESUPUESTO"/>
    <n v="3600"/>
    <n v="18.3"/>
    <n v="65880"/>
  </r>
  <r>
    <n v="2167"/>
    <n v="43"/>
    <x v="9"/>
    <n v="392"/>
    <s v="CI CERVEZA GmbH."/>
    <s v="POR-0352"/>
    <s v="ULTRAFLO MAX"/>
    <x v="0"/>
    <x v="0"/>
    <n v="30.64"/>
    <s v="PRESUPUESTO"/>
    <n v="0"/>
    <n v="0"/>
    <n v="0"/>
  </r>
  <r>
    <n v="2168"/>
    <n v="44"/>
    <x v="9"/>
    <n v="232"/>
    <s v="BANKS (BARBADOS) BREWERIES LTD"/>
    <n v="169"/>
    <s v="CEREMIX PLUS MG"/>
    <x v="0"/>
    <x v="0"/>
    <n v="19.149999999999999"/>
    <s v="PRESUPUESTO"/>
    <n v="0"/>
    <n v="0"/>
    <n v="0"/>
  </r>
  <r>
    <n v="2169"/>
    <n v="45"/>
    <x v="9"/>
    <n v="232"/>
    <s v="BANKS (BARBADOS) BREWERIES LTD"/>
    <s v="MP-0184"/>
    <s v="MATUREX PRO "/>
    <x v="0"/>
    <x v="0"/>
    <n v="210"/>
    <s v="PRESUPUESTO"/>
    <n v="0"/>
    <n v="0"/>
    <n v="0"/>
  </r>
  <r>
    <n v="2170"/>
    <n v="46"/>
    <x v="9"/>
    <n v="238"/>
    <s v="ANSA MCAL TRADING, INC."/>
    <s v="MP-0066"/>
    <s v="ATTENUZYME PRO"/>
    <x v="0"/>
    <x v="0"/>
    <n v="32.520000000000003"/>
    <s v="PRESUPUESTO"/>
    <n v="0"/>
    <n v="0"/>
    <n v="0"/>
  </r>
  <r>
    <n v="2171"/>
    <n v="47"/>
    <x v="9"/>
    <n v="238"/>
    <s v="ANSA MCAL TRADING, INC."/>
    <s v="POR-0352"/>
    <s v="ULTRAFLO MAX"/>
    <x v="0"/>
    <x v="0"/>
    <n v="32.4"/>
    <s v="PRESUPUESTO"/>
    <n v="0"/>
    <n v="0"/>
    <n v="0"/>
  </r>
  <r>
    <n v="2172"/>
    <n v="48"/>
    <x v="9"/>
    <n v="495"/>
    <s v="CERVECERÍA CUBANA"/>
    <s v="POR-0352"/>
    <s v="ULTRAFLO MAX"/>
    <x v="0"/>
    <x v="0"/>
    <n v="32.450000000000003"/>
    <s v="PRESUPUESTO"/>
    <n v="400"/>
    <n v="32.450000000000003"/>
    <n v="12980.000000000002"/>
  </r>
  <r>
    <n v="2173"/>
    <n v="49"/>
    <x v="9"/>
    <n v="429"/>
    <s v="CERVECERIA PRIMUS"/>
    <n v="169"/>
    <s v="CEREMIX PLUS MG"/>
    <x v="0"/>
    <x v="0"/>
    <n v="16.899999999999999"/>
    <s v="PRESUPUESTO"/>
    <n v="20"/>
    <n v="16.899999999999999"/>
    <n v="338"/>
  </r>
  <r>
    <n v="2174"/>
    <n v="50"/>
    <x v="9"/>
    <n v="429"/>
    <s v="CERVECERIA PRIMUS"/>
    <s v="POR-0352"/>
    <s v="ULTRAFLO MAX"/>
    <x v="0"/>
    <x v="0"/>
    <n v="26.54"/>
    <s v="PRESUPUESTO"/>
    <n v="25"/>
    <n v="26.54"/>
    <n v="663.5"/>
  </r>
  <r>
    <n v="2175"/>
    <n v="51"/>
    <x v="9"/>
    <n v="429"/>
    <s v="CERVECERIA PRIMUS"/>
    <s v="MP-0184"/>
    <s v="MATUREX PRO "/>
    <x v="0"/>
    <x v="0"/>
    <n v="81.36"/>
    <s v="PRESUPUESTO"/>
    <n v="5"/>
    <n v="81.36"/>
    <n v="406.8"/>
  </r>
  <r>
    <n v="2176"/>
    <n v="52"/>
    <x v="9"/>
    <n v="429"/>
    <s v="CERVECERIA PRIMUS"/>
    <s v="MP-0305"/>
    <s v="POLYCLAR BREWBRITE"/>
    <x v="0"/>
    <x v="0"/>
    <n v="68"/>
    <s v="PRESUPUESTO"/>
    <n v="0"/>
    <n v="0"/>
    <n v="0"/>
  </r>
  <r>
    <n v="2177"/>
    <n v="53"/>
    <x v="9"/>
    <n v="523"/>
    <s v="COMPAÑIA CERVECERA HERCULES"/>
    <s v="RE-0045"/>
    <s v="BIOFLOW MAX"/>
    <x v="0"/>
    <x v="0"/>
    <n v="42"/>
    <s v="PRESUPUESTO"/>
    <n v="0"/>
    <n v="0"/>
    <n v="0"/>
  </r>
  <r>
    <n v="2178"/>
    <n v="54"/>
    <x v="9"/>
    <n v="523"/>
    <s v="COMPAÑIA CERVECERA HERCULES"/>
    <s v="PT-0204"/>
    <s v="AMYL LIGHT PRO"/>
    <x v="0"/>
    <x v="0"/>
    <n v="19.5"/>
    <s v="PRESUPUESTO"/>
    <n v="0"/>
    <n v="0"/>
    <n v="0"/>
  </r>
  <r>
    <n v="2179"/>
    <n v="55"/>
    <x v="9"/>
    <n v="523"/>
    <s v="COMPAÑIA CERVECERA HERCULES"/>
    <s v="MP-0318"/>
    <s v="TETRALONE PG (1 KG)"/>
    <x v="0"/>
    <x v="0"/>
    <n v="263"/>
    <s v="PRESUPUESTO"/>
    <n v="0"/>
    <n v="0"/>
    <n v="0"/>
  </r>
  <r>
    <n v="2180"/>
    <n v="56"/>
    <x v="9"/>
    <n v="413"/>
    <s v="MALTAS E INSUMOS CERVECEROS"/>
    <s v="PT-0204"/>
    <s v="AMYL LIGHT PRO"/>
    <x v="0"/>
    <x v="0"/>
    <n v="23.48"/>
    <s v="PRESUPUESTO"/>
    <n v="25"/>
    <n v="23.48"/>
    <n v="587"/>
  </r>
  <r>
    <n v="2181"/>
    <n v="57"/>
    <x v="9"/>
    <n v="128"/>
    <s v="PRODUCTOS CURTIENTES SA DE CV"/>
    <s v="PT-0019"/>
    <s v="ENZIMA PCLIN"/>
    <x v="1"/>
    <x v="0"/>
    <n v="14.83"/>
    <s v="PRESUPUESTO"/>
    <n v="0"/>
    <n v="0"/>
    <n v="0"/>
  </r>
  <r>
    <n v="2182"/>
    <n v="58"/>
    <x v="9"/>
    <n v="128"/>
    <s v="PRODUCTOS CURTIENTES SA DE CV"/>
    <s v="PT-0018"/>
    <s v="BIOTEC LC-500"/>
    <x v="1"/>
    <x v="0"/>
    <n v="5.54"/>
    <s v="PRESUPUESTO"/>
    <n v="0"/>
    <n v="0"/>
    <n v="0"/>
  </r>
  <r>
    <n v="2183"/>
    <n v="59"/>
    <x v="9"/>
    <n v="128"/>
    <s v="PRODUCTOS CURTIENTES SA DE CV"/>
    <n v="128"/>
    <s v="BIOTEC WET"/>
    <x v="1"/>
    <x v="0"/>
    <n v="2.92"/>
    <s v="PRESUPUESTO"/>
    <n v="0"/>
    <n v="0"/>
    <n v="0"/>
  </r>
  <r>
    <n v="2184"/>
    <n v="60"/>
    <x v="9"/>
    <n v="128"/>
    <s v="PRODUCTOS CURTIENTES SA DE CV"/>
    <s v="PT-0022"/>
    <s v="ENZIMA PCA1"/>
    <x v="1"/>
    <x v="0"/>
    <n v="15.19"/>
    <s v="PRESUPUESTO"/>
    <n v="0"/>
    <n v="0"/>
    <n v="0"/>
  </r>
  <r>
    <n v="2185"/>
    <n v="61"/>
    <x v="9"/>
    <n v="144"/>
    <s v="SUELAS WYNY SA DE CV"/>
    <n v="128"/>
    <s v="BIOTEC WET"/>
    <x v="1"/>
    <x v="0"/>
    <n v="2.59"/>
    <s v="PRESUPUESTO"/>
    <n v="3000"/>
    <n v="2.59"/>
    <n v="7770"/>
  </r>
  <r>
    <n v="2186"/>
    <n v="62"/>
    <x v="9"/>
    <n v="184"/>
    <s v="CUEROMEX WET BLUE SA DE CV"/>
    <n v="115"/>
    <s v="BIOTEC KL 25"/>
    <x v="1"/>
    <x v="0"/>
    <n v="16.829999999999998"/>
    <s v="PRESUPUESTO"/>
    <n v="400"/>
    <n v="16.829999999999998"/>
    <n v="6731.9999999999991"/>
  </r>
  <r>
    <n v="2187"/>
    <n v="63"/>
    <x v="9"/>
    <n v="184"/>
    <s v="CUEROMEX WET BLUE SA DE CV"/>
    <n v="115"/>
    <s v="BIOTEC BAT W"/>
    <x v="1"/>
    <x v="0"/>
    <n v="1.49"/>
    <s v="PRESUPUESTO"/>
    <n v="175"/>
    <n v="1.49"/>
    <n v="260.75"/>
  </r>
  <r>
    <n v="2188"/>
    <n v="64"/>
    <x v="9"/>
    <n v="193"/>
    <s v="CURFIMEX SA DE CV"/>
    <n v="126"/>
    <s v="BIOTEC RG002"/>
    <x v="1"/>
    <x v="0"/>
    <n v="36.049999999999997"/>
    <s v="PRESUPUESTO"/>
    <n v="0"/>
    <n v="0"/>
    <n v="0"/>
  </r>
  <r>
    <n v="2189"/>
    <n v="65"/>
    <x v="9"/>
    <n v="202"/>
    <s v="CURTIDOS TREVIÑO SA DE CV"/>
    <s v="MP-0013"/>
    <s v="NOVOBATE WB"/>
    <x v="1"/>
    <x v="0"/>
    <n v="71.58"/>
    <s v="PRESUPUESTO"/>
    <n v="0"/>
    <n v="0"/>
    <n v="0"/>
  </r>
  <r>
    <n v="2190"/>
    <n v="66"/>
    <x v="9"/>
    <n v="165"/>
    <s v="EL PEQUEÑO CURTIDOR DE LEÓN"/>
    <s v="PT-0056"/>
    <s v="BIOTEC AMIL S"/>
    <x v="1"/>
    <x v="0"/>
    <n v="4.1500000000000004"/>
    <s v="PRESUPUESTO"/>
    <n v="0"/>
    <n v="0"/>
    <n v="0"/>
  </r>
  <r>
    <n v="2191"/>
    <n v="67"/>
    <x v="9"/>
    <n v="420"/>
    <s v="PIELES SANTORO, S.A. DE C.V."/>
    <n v="115"/>
    <s v="BIOTEC PL"/>
    <x v="1"/>
    <x v="0"/>
    <n v="3.08"/>
    <s v="PRESUPUESTO"/>
    <n v="175"/>
    <n v="3.08"/>
    <n v="539"/>
  </r>
  <r>
    <n v="2192"/>
    <n v="68"/>
    <x v="9"/>
    <n v="420"/>
    <s v="PIELES SANTORO, S.A. DE C.V."/>
    <s v="PT-0211"/>
    <s v="BIOTEC BAC MF"/>
    <x v="1"/>
    <x v="0"/>
    <n v="1.55"/>
    <s v="PRESUPUESTO"/>
    <n v="500"/>
    <n v="1.55"/>
    <n v="775"/>
  </r>
  <r>
    <n v="2193"/>
    <n v="69"/>
    <x v="9"/>
    <n v="389"/>
    <s v="QUÍMICOS QURTEC"/>
    <s v="PT-0258"/>
    <s v="BIOSYN DP"/>
    <x v="1"/>
    <x v="0"/>
    <n v="2.78"/>
    <s v="PRESUPUESTO"/>
    <n v="0"/>
    <n v="0"/>
    <n v="0"/>
  </r>
  <r>
    <n v="2194"/>
    <n v="70"/>
    <x v="9"/>
    <n v="16"/>
    <s v="AZTECA MILLING, LP"/>
    <n v="138"/>
    <s v="BIOZYME GMA PLUS"/>
    <x v="2"/>
    <x v="0"/>
    <n v="4.18"/>
    <s v="PRESUPUESTO"/>
    <n v="1000"/>
    <n v="4.18"/>
    <n v="4180"/>
  </r>
  <r>
    <n v="2195"/>
    <n v="71"/>
    <x v="9"/>
    <n v="112"/>
    <s v="MOLINOS AZTECA DE VERACRUZ"/>
    <s v="RE-0002"/>
    <s v="NS27047"/>
    <x v="2"/>
    <x v="0"/>
    <n v="173.1"/>
    <s v="PRESUPUESTO"/>
    <n v="20"/>
    <n v="173.1"/>
    <n v="3462"/>
  </r>
  <r>
    <n v="2196"/>
    <n v="72"/>
    <x v="9"/>
    <n v="113"/>
    <s v="MOLINOS AZTECA DE CHALCO SA DE CV"/>
    <s v="RE-0002"/>
    <s v="NS27047"/>
    <x v="2"/>
    <x v="0"/>
    <n v="173.1"/>
    <s v="PRESUPUESTO"/>
    <n v="0"/>
    <n v="0"/>
    <n v="0"/>
  </r>
  <r>
    <n v="2197"/>
    <n v="73"/>
    <x v="9"/>
    <n v="100"/>
    <s v="MANUFACTURAS KALTEX SA DE CV"/>
    <s v="0056"/>
    <s v="BIOLITE CONC"/>
    <x v="3"/>
    <x v="0"/>
    <n v="21.65"/>
    <s v="PRESUPUESTO"/>
    <n v="0"/>
    <n v="0"/>
    <n v="0"/>
  </r>
  <r>
    <n v="2198"/>
    <n v="74"/>
    <x v="9"/>
    <n v="100"/>
    <s v="MANUFACTURAS KALTEX SA DE CV"/>
    <s v="0079"/>
    <s v="BIOSTONE 350 HBA"/>
    <x v="3"/>
    <x v="0"/>
    <n v="4.0199999999999996"/>
    <s v="PRESUPUESTO"/>
    <n v="0"/>
    <n v="0"/>
    <n v="0"/>
  </r>
  <r>
    <n v="2199"/>
    <n v="75"/>
    <x v="9"/>
    <n v="53"/>
    <s v="DINCO DEL NORTE SA DE CV"/>
    <s v="MP-0227"/>
    <s v="BIOREMOVE FOG BOOST"/>
    <x v="4"/>
    <x v="0"/>
    <n v="263.17"/>
    <s v="PRESUPUESTO"/>
    <n v="11"/>
    <n v="263.17"/>
    <n v="2894.8700000000003"/>
  </r>
  <r>
    <n v="2200"/>
    <n v="76"/>
    <x v="9"/>
    <n v="53"/>
    <s v="DINCO DEL NORTE SA DE CV"/>
    <s v="MP-0226"/>
    <s v="BIOREMOVE COD"/>
    <x v="4"/>
    <x v="0"/>
    <n v="444.45"/>
    <s v="PRESUPUESTO"/>
    <n v="6"/>
    <n v="444.45"/>
    <n v="2666.7"/>
  </r>
  <r>
    <n v="2201"/>
    <n v="77"/>
    <x v="9"/>
    <n v="53"/>
    <s v="DINCO DEL NORTE SA DE CV"/>
    <s v="MP-0190"/>
    <s v="ODOR CAP 5115"/>
    <x v="4"/>
    <x v="0"/>
    <n v="146.26"/>
    <s v="PRESUPUESTO"/>
    <n v="2"/>
    <n v="146.26"/>
    <n v="292.52"/>
  </r>
  <r>
    <n v="2202"/>
    <n v="78"/>
    <x v="9"/>
    <n v="53"/>
    <s v="DINCO DEL NORTE SA DE CV"/>
    <s v="MP-0188 LT"/>
    <s v="BACT CONCENTRATE 2000"/>
    <x v="4"/>
    <x v="0"/>
    <n v="857.48"/>
    <s v="PRESUPUESTO"/>
    <n v="1"/>
    <n v="857.48"/>
    <n v="857.48"/>
  </r>
  <r>
    <n v="2203"/>
    <n v="79"/>
    <x v="9"/>
    <n v="527"/>
    <s v="PICSA DE MEXICO INTERNACIONAL"/>
    <n v="17"/>
    <s v="AMILSOFT 1500"/>
    <x v="5"/>
    <x v="0"/>
    <n v="78"/>
    <s v="PRESUPUESTO"/>
    <n v="0"/>
    <n v="0"/>
    <n v="0"/>
  </r>
  <r>
    <n v="2204"/>
    <n v="80"/>
    <x v="9"/>
    <n v="28"/>
    <s v="CERVECERIA CUAUHTEMOC MOCTEZUMA SA DE CV"/>
    <n v="0"/>
    <s v="LUMISTA GOLD PR"/>
    <x v="0"/>
    <x v="0"/>
    <n v="38.56"/>
    <s v="PROSPECTO"/>
    <n v="1000"/>
    <n v="38.56"/>
    <n v="38560"/>
  </r>
  <r>
    <n v="2205"/>
    <n v="81"/>
    <x v="9"/>
    <n v="28"/>
    <s v="CERVECERIA CUAUHTEMOC MOCTEZUMA SA DE CV"/>
    <n v="0"/>
    <s v="LUMISTA GOLD PR"/>
    <x v="0"/>
    <x v="0"/>
    <n v="38.56"/>
    <s v="PROSPECTO"/>
    <n v="500"/>
    <n v="38.56"/>
    <n v="19280"/>
  </r>
  <r>
    <n v="2206"/>
    <n v="82"/>
    <x v="9"/>
    <n v="31"/>
    <s v="CERVECERIA CUAUHTEMOC MOCTEZUMA SA DE CV"/>
    <n v="0"/>
    <s v="LUMISTA GOLD PR"/>
    <x v="0"/>
    <x v="0"/>
    <n v="38.56"/>
    <s v="PROSPECTO"/>
    <n v="0"/>
    <n v="0"/>
    <n v="0"/>
  </r>
  <r>
    <n v="2207"/>
    <n v="83"/>
    <x v="9"/>
    <n v="33"/>
    <s v="CERVECERIA CUAUHTEMOC MOCTEZUMA SA DE CV"/>
    <n v="0"/>
    <s v="LUMISTA GOLD PR"/>
    <x v="0"/>
    <x v="0"/>
    <n v="38.56"/>
    <s v="PROSPECTO"/>
    <n v="450"/>
    <n v="38.56"/>
    <n v="17352"/>
  </r>
  <r>
    <n v="2208"/>
    <n v="84"/>
    <x v="9"/>
    <n v="33"/>
    <s v="CERVECERIA CUAUHTEMOC MOCTEZUMA SA DE CV"/>
    <n v="0"/>
    <s v="LUMISTA GOLD PR"/>
    <x v="0"/>
    <x v="0"/>
    <n v="38.56"/>
    <s v="PROSPECTO"/>
    <n v="1000"/>
    <n v="38.56"/>
    <n v="38560"/>
  </r>
  <r>
    <n v="2209"/>
    <n v="85"/>
    <x v="9"/>
    <n v="393"/>
    <s v="CERVECERIA CUAUHTEMOC MOCTEZUMA SA DE CV"/>
    <n v="0"/>
    <s v="F6"/>
    <x v="0"/>
    <x v="0"/>
    <n v="28"/>
    <s v="PROSPECTO"/>
    <n v="1000"/>
    <n v="28"/>
    <n v="28000"/>
  </r>
  <r>
    <n v="2210"/>
    <n v="86"/>
    <x v="9"/>
    <n v="436"/>
    <s v="CERVECERIA PANAMA, S.A."/>
    <n v="0"/>
    <s v="LUMISTA GOLD PR"/>
    <x v="0"/>
    <x v="0"/>
    <n v="38.56"/>
    <s v="PROSPECTO"/>
    <n v="60"/>
    <n v="38.560000000000009"/>
    <n v="2313.6000000000004"/>
  </r>
  <r>
    <n v="2211"/>
    <n v="87"/>
    <x v="9"/>
    <n v="392"/>
    <s v="CI CERVEZA GmbH."/>
    <n v="0"/>
    <s v="LUMISTA GOLD PR"/>
    <x v="0"/>
    <x v="0"/>
    <n v="55.85"/>
    <s v="PROSPECTO"/>
    <n v="1000"/>
    <n v="55.85"/>
    <n v="55850"/>
  </r>
  <r>
    <n v="2212"/>
    <n v="88"/>
    <x v="9"/>
    <n v="0"/>
    <s v="MALT EUROPE"/>
    <n v="0"/>
    <s v="BIOFLOW MAX"/>
    <x v="0"/>
    <x v="0"/>
    <n v="30"/>
    <s v="PROSPECTO"/>
    <n v="200"/>
    <n v="30"/>
    <n v="6000"/>
  </r>
  <r>
    <n v="2213"/>
    <n v="89"/>
    <x v="9"/>
    <n v="0"/>
    <s v="KALSEC"/>
    <n v="0"/>
    <s v="POR DEFINIR"/>
    <x v="0"/>
    <x v="0"/>
    <n v="88.3"/>
    <s v="PROSPECTO"/>
    <n v="400"/>
    <n v="88.3"/>
    <n v="35320"/>
  </r>
  <r>
    <n v="2214"/>
    <n v="90"/>
    <x v="9"/>
    <n v="393"/>
    <s v="CERVECERIA CUAUHTEMOC MOCTEZUMA SA DE CV"/>
    <s v="MP-0226"/>
    <s v="BIOREMOVE COD"/>
    <x v="4"/>
    <x v="0"/>
    <n v="444.45"/>
    <s v="PROSPECTO"/>
    <n v="3"/>
    <n v="444.45"/>
    <n v="1333.35"/>
  </r>
  <r>
    <n v="2215"/>
    <n v="91"/>
    <x v="9"/>
    <n v="0"/>
    <s v="CERVECERIA CUAUHTEMOC MOCTEZUMA SA DE CV"/>
    <s v="MP-0226"/>
    <s v="BIOREMOVE COD"/>
    <x v="4"/>
    <x v="0"/>
    <n v="444.45"/>
    <s v="PROSPECTO"/>
    <n v="6"/>
    <n v="444.45"/>
    <n v="2666.7"/>
  </r>
  <r>
    <n v="2216"/>
    <n v="92"/>
    <x v="9"/>
    <n v="0"/>
    <s v="MOLINOS AZTECA"/>
    <s v="MP-0226"/>
    <s v="BIOREMOVE COD"/>
    <x v="4"/>
    <x v="0"/>
    <n v="444.1"/>
    <s v="PROSPECTO"/>
    <n v="2"/>
    <n v="444.1"/>
    <n v="888.2"/>
  </r>
  <r>
    <n v="2217"/>
    <n v="93"/>
    <x v="9"/>
    <n v="0"/>
    <s v="MOLINOS AZTECA"/>
    <n v="0"/>
    <s v="BGMAX 3000"/>
    <x v="4"/>
    <x v="0"/>
    <n v="654"/>
    <s v="PROSPECTO"/>
    <n v="3"/>
    <n v="654"/>
    <n v="1962"/>
  </r>
  <r>
    <n v="2218"/>
    <n v="94"/>
    <x v="9"/>
    <n v="0"/>
    <s v="MOLINOS AZTECA"/>
    <n v="0"/>
    <s v="BIOREMOVE FOG BOOST"/>
    <x v="4"/>
    <x v="0"/>
    <n v="390"/>
    <s v="PROSPECTO"/>
    <n v="2"/>
    <n v="390"/>
    <n v="780"/>
  </r>
  <r>
    <n v="2219"/>
    <n v="95"/>
    <x v="9"/>
    <n v="0"/>
    <s v="MOLINOS AZTECA"/>
    <n v="0"/>
    <s v="BIOQUICK 5140"/>
    <x v="4"/>
    <x v="0"/>
    <n v="250"/>
    <s v="PROSPECTO"/>
    <n v="2"/>
    <n v="250"/>
    <n v="500"/>
  </r>
  <r>
    <n v="2220"/>
    <n v="96"/>
    <x v="9"/>
    <n v="144"/>
    <s v="SUELAS WYNY SA DE CV"/>
    <n v="122"/>
    <s v="BIOTEC PL"/>
    <x v="1"/>
    <x v="0"/>
    <n v="2.85"/>
    <s v="PROSPECTO"/>
    <n v="200"/>
    <n v="2.85"/>
    <n v="570"/>
  </r>
  <r>
    <n v="2221"/>
    <n v="97"/>
    <x v="9"/>
    <n v="389"/>
    <s v="QUÍMICOS VEMONT"/>
    <s v="PT-0210"/>
    <s v="BIOTEC RB PLUS"/>
    <x v="1"/>
    <x v="0"/>
    <n v="38.880000000000003"/>
    <s v="PROSPECTO"/>
    <n v="0"/>
    <n v="0"/>
    <n v="0"/>
  </r>
  <r>
    <n v="2222"/>
    <n v="98"/>
    <x v="9"/>
    <n v="0"/>
    <s v="QUÍMICA SCHNEIDER"/>
    <n v="0"/>
    <s v="BIOPROT AL 2.4L"/>
    <x v="1"/>
    <x v="0"/>
    <n v="24"/>
    <s v="PROSPECTO"/>
    <n v="100"/>
    <n v="24"/>
    <n v="2400"/>
  </r>
  <r>
    <n v="2223"/>
    <n v="99"/>
    <x v="9"/>
    <n v="527"/>
    <s v="PICSA DE MEXICO INTERNACIONAL"/>
    <n v="0"/>
    <s v="BIOHEMIZYME PANZ"/>
    <x v="5"/>
    <x v="0"/>
    <n v="60"/>
    <s v="PROSPECTO"/>
    <n v="0"/>
    <n v="0"/>
    <n v="0"/>
  </r>
  <r>
    <n v="2224"/>
    <n v="100"/>
    <x v="9"/>
    <n v="14"/>
    <s v="DISTRIBUIDORA TEXTIL ARTTEX"/>
    <n v="163"/>
    <s v="CELLUSOFT CR"/>
    <x v="3"/>
    <x v="1"/>
    <n v="5.68"/>
    <s v="PRESUPUESTO"/>
    <n v="200"/>
    <n v="5.68"/>
    <n v="1136"/>
  </r>
  <r>
    <n v="2225"/>
    <n v="101"/>
    <x v="9"/>
    <n v="14"/>
    <s v="DISTRIBUIDORA TEXTIL ARTTEX"/>
    <s v="PT-0212"/>
    <s v="TERMINOX ULTRA 50 L"/>
    <x v="3"/>
    <x v="1"/>
    <n v="7.75"/>
    <s v="PRESUPUESTO"/>
    <n v="200"/>
    <n v="7.75"/>
    <n v="1550"/>
  </r>
  <r>
    <n v="2226"/>
    <n v="102"/>
    <x v="9"/>
    <n v="490"/>
    <s v="INDUSTRIA QUIMICA PQT"/>
    <n v="163"/>
    <s v="CELLUSOFT CR"/>
    <x v="3"/>
    <x v="1"/>
    <n v="6.36"/>
    <s v="PRESUPUESTO"/>
    <n v="0"/>
    <n v="0"/>
    <n v="0"/>
  </r>
  <r>
    <n v="2227"/>
    <n v="103"/>
    <x v="9"/>
    <n v="490"/>
    <s v="INDUSTRIA QUIMICA PQT"/>
    <s v="PT-0146"/>
    <s v="BIOSTONE COLD C100"/>
    <x v="3"/>
    <x v="1"/>
    <n v="5.8"/>
    <s v="PRESUPUESTO"/>
    <n v="200"/>
    <n v="5.8"/>
    <n v="1160"/>
  </r>
  <r>
    <n v="2228"/>
    <n v="104"/>
    <x v="9"/>
    <n v="179"/>
    <s v="TBG APPAREL "/>
    <s v="PT-0208"/>
    <s v="BIOLAC BASE 100"/>
    <x v="3"/>
    <x v="1"/>
    <n v="28.1"/>
    <s v="PRESUPUESTO"/>
    <n v="150"/>
    <n v="28.1"/>
    <n v="4215"/>
  </r>
  <r>
    <n v="2229"/>
    <n v="105"/>
    <x v="9"/>
    <n v="179"/>
    <s v="TBG APPAREL "/>
    <s v="PT-0262"/>
    <s v="LESS STONE MAX"/>
    <x v="3"/>
    <x v="1"/>
    <n v="14.9"/>
    <s v="PRESUPUESTO"/>
    <n v="50"/>
    <n v="14.9"/>
    <n v="745"/>
  </r>
  <r>
    <n v="2230"/>
    <n v="106"/>
    <x v="9"/>
    <n v="378"/>
    <s v="STONE LAV"/>
    <s v="PT-0264"/>
    <s v="BIOSTONE N100"/>
    <x v="3"/>
    <x v="1"/>
    <n v="5.3"/>
    <s v="PRESUPUESTO"/>
    <n v="0"/>
    <n v="0"/>
    <n v="0"/>
  </r>
  <r>
    <n v="2231"/>
    <n v="107"/>
    <x v="9"/>
    <n v="378"/>
    <s v="STONE LAV"/>
    <s v="PT-0079"/>
    <s v="DENIZYME 868"/>
    <x v="3"/>
    <x v="1"/>
    <n v="21.12"/>
    <s v="PRESUPUESTO"/>
    <n v="120"/>
    <n v="21.12"/>
    <n v="2534.4"/>
  </r>
  <r>
    <n v="2232"/>
    <n v="108"/>
    <x v="9"/>
    <n v="134"/>
    <s v="QUIMICA HERNANDEZ RAMIREZ"/>
    <s v="RE-0031"/>
    <s v="BIOSTONE GRAND"/>
    <x v="3"/>
    <x v="1"/>
    <n v="56.4"/>
    <s v="PRESUPUESTO"/>
    <n v="80"/>
    <n v="56.4"/>
    <n v="4512"/>
  </r>
  <r>
    <n v="2233"/>
    <n v="109"/>
    <x v="9"/>
    <n v="134"/>
    <s v="QUIMICA HERNANDEZ RAMIREZ"/>
    <s v="PT-0148"/>
    <s v="CELLUSOFT CONC LT"/>
    <x v="3"/>
    <x v="1"/>
    <n v="17"/>
    <s v="PRESUPUESTO"/>
    <n v="100"/>
    <n v="17"/>
    <n v="1700"/>
  </r>
  <r>
    <n v="2234"/>
    <n v="110"/>
    <x v="9"/>
    <n v="134"/>
    <s v="QUIMICA HERNANDEZ RAMIREZ"/>
    <s v="PT-0261"/>
    <s v="REDUCER OX 1000"/>
    <x v="3"/>
    <x v="1"/>
    <n v="18.5"/>
    <s v="PRESUPUESTO"/>
    <n v="100"/>
    <n v="18.5"/>
    <n v="1850"/>
  </r>
  <r>
    <n v="2235"/>
    <n v="111"/>
    <x v="9"/>
    <n v="134"/>
    <s v="QUIMICA HERNANDEZ RAMIREZ "/>
    <s v="PT-0194"/>
    <s v="ALFAZYME ULTRA BIO180"/>
    <x v="3"/>
    <x v="1"/>
    <n v="9.8000000000000007"/>
    <s v="PRESUPUESTO"/>
    <n v="250"/>
    <n v="9.8000000000000007"/>
    <n v="2450"/>
  </r>
  <r>
    <n v="2236"/>
    <n v="112"/>
    <x v="9"/>
    <n v="520"/>
    <s v="MIGUEL SALINAS"/>
    <n v="132"/>
    <s v="BIOTER OX CONC"/>
    <x v="3"/>
    <x v="1"/>
    <n v="7.98"/>
    <s v="PRESUPUESTO"/>
    <n v="0"/>
    <n v="0"/>
    <n v="0"/>
  </r>
  <r>
    <n v="2237"/>
    <n v="113"/>
    <x v="9"/>
    <n v="520"/>
    <s v="MIGUEL SALINAS"/>
    <s v="PT-0081"/>
    <s v="AQUAZYME SDL"/>
    <x v="3"/>
    <x v="1"/>
    <n v="2.88"/>
    <s v="PRESUPUESTO"/>
    <n v="0"/>
    <n v="0"/>
    <n v="0"/>
  </r>
  <r>
    <n v="2238"/>
    <n v="114"/>
    <x v="9"/>
    <n v="520"/>
    <s v="MIGUEL SALINAS"/>
    <n v="163"/>
    <s v="CELLUSOFT CR"/>
    <x v="3"/>
    <x v="1"/>
    <n v="6.18"/>
    <s v="PRESUPUESTO"/>
    <n v="50"/>
    <n v="6.18"/>
    <n v="309"/>
  </r>
  <r>
    <n v="2239"/>
    <n v="115"/>
    <x v="9"/>
    <n v="516"/>
    <s v="PRODUQUIMICOS"/>
    <s v="PT-0261"/>
    <s v="REDUCER OX1000"/>
    <x v="3"/>
    <x v="1"/>
    <n v="18.850000000000001"/>
    <s v="PRESUPUESTO"/>
    <n v="0"/>
    <n v="0"/>
    <n v="0"/>
  </r>
  <r>
    <n v="2240"/>
    <n v="116"/>
    <x v="9"/>
    <n v="543"/>
    <s v="MAGIC TEXTIL"/>
    <s v="PT-0259"/>
    <s v="BIOSCOUR JET 750"/>
    <x v="3"/>
    <x v="1"/>
    <n v="8.5"/>
    <s v="PRESUPUESTO"/>
    <n v="600"/>
    <n v="8.5"/>
    <n v="5100"/>
  </r>
  <r>
    <n v="2241"/>
    <n v="117"/>
    <x v="9"/>
    <n v="55"/>
    <s v="DISTRIBUIDORA DE TEXTILES AVANTE"/>
    <s v="PT-0279"/>
    <s v="BPOL 100"/>
    <x v="3"/>
    <x v="1"/>
    <n v="5.0999999999999996"/>
    <s v="PRESUPUESTO"/>
    <n v="400"/>
    <n v="5.0999999999999996"/>
    <n v="2039.9999999999998"/>
  </r>
  <r>
    <n v="2242"/>
    <n v="118"/>
    <x v="9"/>
    <n v="530"/>
    <s v="KKT TEXTILES MEXICO"/>
    <s v="PT-0208"/>
    <s v="BIOLAC BASE 100"/>
    <x v="3"/>
    <x v="1"/>
    <n v="26"/>
    <s v="PRESUPUESTO"/>
    <n v="0"/>
    <n v="0"/>
    <n v="0"/>
  </r>
  <r>
    <n v="2243"/>
    <n v="119"/>
    <x v="9"/>
    <n v="489"/>
    <s v="MANUFACTURERA LEE DE MEXICO"/>
    <s v="PT-0262"/>
    <s v="LESS STONE MAX"/>
    <x v="3"/>
    <x v="1"/>
    <n v="12.09"/>
    <s v="PROSPECTO"/>
    <n v="800"/>
    <n v="12.09"/>
    <n v="9672"/>
  </r>
  <r>
    <n v="2244"/>
    <n v="120"/>
    <x v="9"/>
    <n v="532"/>
    <s v="YAZBEK"/>
    <s v="PT-0259"/>
    <s v="BIOSCOUR JET 750"/>
    <x v="3"/>
    <x v="1"/>
    <n v="7.3"/>
    <s v="PROSPECTO"/>
    <n v="3000"/>
    <n v="7.3"/>
    <n v="21900"/>
  </r>
  <r>
    <n v="2245"/>
    <n v="121"/>
    <x v="9"/>
    <n v="14"/>
    <s v="ARTTEX"/>
    <s v="PT-0259"/>
    <s v="BIOSCOUR JET 750"/>
    <x v="3"/>
    <x v="1"/>
    <n v="7.3"/>
    <s v="PROSPECTO"/>
    <n v="500"/>
    <n v="7.3"/>
    <n v="3650"/>
  </r>
  <r>
    <n v="2246"/>
    <n v="122"/>
    <x v="9"/>
    <n v="0"/>
    <s v="KALTEX"/>
    <s v="PT-0208"/>
    <s v="BIOLAC BASE 100"/>
    <x v="3"/>
    <x v="1"/>
    <n v="27"/>
    <s v="PROSPECTO"/>
    <n v="300"/>
    <n v="27"/>
    <n v="8100"/>
  </r>
  <r>
    <n v="2247"/>
    <n v="123"/>
    <x v="9"/>
    <n v="0"/>
    <s v="KALTEX"/>
    <s v="PT-0262"/>
    <s v="LESS STONE MAX"/>
    <x v="3"/>
    <x v="1"/>
    <n v="12.5"/>
    <s v="PROSPECTO"/>
    <n v="400"/>
    <n v="12.5"/>
    <n v="5000"/>
  </r>
  <r>
    <n v="2248"/>
    <n v="124"/>
    <x v="9"/>
    <n v="55"/>
    <s v="MANFACTURERA LEE DE MEXICO"/>
    <s v="MP-0249"/>
    <s v="BIOREMOVE COD SF"/>
    <x v="4"/>
    <x v="1"/>
    <n v="463.5"/>
    <s v="PRESUPUESTO"/>
    <n v="8"/>
    <n v="463.5"/>
    <n v="3708"/>
  </r>
  <r>
    <n v="2249"/>
    <n v="125"/>
    <x v="9"/>
    <n v="409"/>
    <s v="INGENIERO FRANCISCO QUINZAÑOS Y CIA"/>
    <s v="MP-0194"/>
    <s v="DRAIN &amp; TRAP 700"/>
    <x v="4"/>
    <x v="1"/>
    <n v="824"/>
    <s v="PRESUPUESTO"/>
    <n v="1"/>
    <n v="824"/>
    <n v="824"/>
  </r>
  <r>
    <n v="2250"/>
    <n v="126"/>
    <x v="9"/>
    <n v="409"/>
    <s v="INGENIERO FRANCISCO QUINZAÑOS Y CIA"/>
    <s v="MP-0174"/>
    <s v="ODOR CAP 5115"/>
    <x v="4"/>
    <x v="1"/>
    <n v="118.45"/>
    <s v="PRESUPUESTO"/>
    <n v="5"/>
    <n v="118.45"/>
    <n v="592.25"/>
  </r>
  <r>
    <n v="2251"/>
    <n v="127"/>
    <x v="9"/>
    <n v="451"/>
    <s v="MEZCALES CASA ARMANDO "/>
    <s v="MP-0174"/>
    <s v="ODOR CAP 5115"/>
    <x v="4"/>
    <x v="1"/>
    <n v="118.45"/>
    <s v="PRESUPUESTO"/>
    <n v="10"/>
    <n v="118.45"/>
    <n v="1184.5"/>
  </r>
  <r>
    <n v="2252"/>
    <n v="128"/>
    <x v="9"/>
    <n v="411"/>
    <s v="TECNOLOGIA AMBIENTAL Y COMERCIAL"/>
    <s v="MP-0194"/>
    <s v="DRAIN &amp; TRAP 700"/>
    <x v="4"/>
    <x v="1"/>
    <n v="824"/>
    <s v="PRESUPUESTO"/>
    <n v="1"/>
    <n v="824"/>
    <n v="824"/>
  </r>
  <r>
    <n v="2253"/>
    <n v="129"/>
    <x v="9"/>
    <n v="55"/>
    <s v="DISTRIBUIDORA DE TEXTILES AVANTE"/>
    <s v="MP-0226"/>
    <s v="BIOREMOVE COD"/>
    <x v="4"/>
    <x v="1"/>
    <n v="37.5"/>
    <s v="PRESUPUESTO"/>
    <n v="15"/>
    <n v="37.5"/>
    <n v="562.5"/>
  </r>
  <r>
    <n v="2254"/>
    <n v="130"/>
    <x v="9"/>
    <n v="0"/>
    <s v="NUPLEN"/>
    <s v="MP-0194"/>
    <s v="NUP A (Alcalase)"/>
    <x v="6"/>
    <x v="1"/>
    <n v="25"/>
    <s v="PRESUPUESTO"/>
    <n v="0"/>
    <n v="0"/>
    <n v="0"/>
  </r>
  <r>
    <n v="2255"/>
    <n v="131"/>
    <x v="9"/>
    <n v="451"/>
    <s v="MEZCALES CASA ARMANDO "/>
    <n v="0"/>
    <s v="BIOZYME PROOF A"/>
    <x v="6"/>
    <x v="1"/>
    <n v="120"/>
    <s v="PROSPECTO"/>
    <n v="150"/>
    <n v="120"/>
    <n v="18000"/>
  </r>
  <r>
    <n v="2256"/>
    <n v="132"/>
    <x v="9"/>
    <n v="0"/>
    <s v="GUAJARDO"/>
    <n v="0"/>
    <s v="ARNET 100"/>
    <x v="6"/>
    <x v="1"/>
    <n v="18"/>
    <s v="PROSPECTO"/>
    <n v="500"/>
    <n v="18"/>
    <n v="9000"/>
  </r>
  <r>
    <n v="2257"/>
    <n v="133"/>
    <x v="9"/>
    <n v="0"/>
    <s v="PILGRIMS"/>
    <s v="RE-0044"/>
    <s v="ARNET 100"/>
    <x v="6"/>
    <x v="1"/>
    <n v="18"/>
    <s v="PROSPECTO"/>
    <n v="800"/>
    <n v="18"/>
    <n v="14400"/>
  </r>
  <r>
    <n v="2258"/>
    <n v="134"/>
    <x v="9"/>
    <n v="539"/>
    <s v="PATSA"/>
    <s v="RE-0044"/>
    <s v="ARNET 100"/>
    <x v="6"/>
    <x v="1"/>
    <n v="18"/>
    <s v="PROSPECTO"/>
    <n v="1000"/>
    <n v="18"/>
    <n v="18000"/>
  </r>
  <r>
    <n v="2259"/>
    <n v="135"/>
    <x v="9"/>
    <n v="89"/>
    <s v="KERRY INGREDIENTS DE MEXICO SA DE CV"/>
    <s v="PT-0003"/>
    <s v="BIOALFAZYME 4000"/>
    <x v="5"/>
    <x v="2"/>
    <n v="82.5"/>
    <s v="PRESUPUESTO"/>
    <n v="0"/>
    <n v="0"/>
    <n v="0"/>
  </r>
  <r>
    <n v="2260"/>
    <n v="136"/>
    <x v="9"/>
    <n v="89"/>
    <s v="KERRY INGREDIENTS DE MEXICO SA DE CV"/>
    <s v="RE-0011"/>
    <s v="BIOHEMIZYME PANZ"/>
    <x v="5"/>
    <x v="2"/>
    <n v="62.5"/>
    <s v="PRESUPUESTO"/>
    <n v="0"/>
    <n v="0"/>
    <n v="0"/>
  </r>
  <r>
    <n v="2261"/>
    <n v="137"/>
    <x v="9"/>
    <n v="89"/>
    <s v="KERRY INGREDIENTS DE MEXICO SA DE CV"/>
    <n v="17"/>
    <s v="AMILSOFT 1500"/>
    <x v="5"/>
    <x v="2"/>
    <n v="84.5"/>
    <s v="PRESUPUESTO "/>
    <n v="0"/>
    <n v="0"/>
    <n v="0"/>
  </r>
  <r>
    <n v="2262"/>
    <n v="138"/>
    <x v="9"/>
    <n v="306"/>
    <s v="GRIFFITH FOODS SA DE CV"/>
    <s v="RE-0011"/>
    <s v="BIOHEMIZYME PANZ"/>
    <x v="5"/>
    <x v="2"/>
    <n v="58.5"/>
    <s v="PRESUPUESTO"/>
    <n v="200"/>
    <n v="58.5"/>
    <n v="11700"/>
  </r>
  <r>
    <n v="2263"/>
    <n v="139"/>
    <x v="9"/>
    <n v="306"/>
    <s v="GRIFFITH FOODS SA DE CV"/>
    <s v="PT-0057"/>
    <s v="ZYMASE S800"/>
    <x v="5"/>
    <x v="2"/>
    <n v="5.5"/>
    <s v="PRESUPUESTO"/>
    <n v="100"/>
    <n v="5.5"/>
    <n v="550"/>
  </r>
  <r>
    <n v="2264"/>
    <n v="140"/>
    <x v="9"/>
    <n v="107"/>
    <s v="PABLO IGNACIO MICHEL ONTIVEROS"/>
    <s v="PT-0003"/>
    <s v="BIOALFAZYME 4000"/>
    <x v="5"/>
    <x v="2"/>
    <n v="73.599999999999994"/>
    <s v="PRESUPUESTO"/>
    <n v="0"/>
    <n v="0"/>
    <n v="0"/>
  </r>
  <r>
    <n v="2265"/>
    <n v="141"/>
    <x v="9"/>
    <n v="403"/>
    <s v="TECNOLOGIA EN INGREDIENTES ALIMENTICIOS "/>
    <n v="17"/>
    <s v="AMILSOFT 1500"/>
    <x v="5"/>
    <x v="2"/>
    <n v="82.5"/>
    <s v="PRESUPUESTO "/>
    <n v="20"/>
    <n v="82.5"/>
    <n v="1650"/>
  </r>
  <r>
    <n v="2266"/>
    <n v="142"/>
    <x v="9"/>
    <n v="104"/>
    <s v="MEJORPLUS SA DE CV"/>
    <s v="RE-0011"/>
    <s v="BIOALFAZYME 4000"/>
    <x v="5"/>
    <x v="2"/>
    <n v="81.5"/>
    <s v="PRESUPUESTO"/>
    <n v="0"/>
    <n v="0"/>
    <n v="0"/>
  </r>
  <r>
    <n v="2267"/>
    <n v="143"/>
    <x v="9"/>
    <n v="104"/>
    <s v="MEJORPLUS SA DE CV"/>
    <s v="RE021"/>
    <s v="BIOLIP F"/>
    <x v="5"/>
    <x v="2"/>
    <n v="245"/>
    <s v="PRESUPUESTO "/>
    <n v="0"/>
    <n v="0"/>
    <n v="0"/>
  </r>
  <r>
    <n v="2268"/>
    <n v="144"/>
    <x v="9"/>
    <n v="104"/>
    <s v="MEJORPLUS SA DE CV"/>
    <s v="RE-0021"/>
    <s v="BIOLIP 50 BG"/>
    <x v="5"/>
    <x v="2"/>
    <n v="113"/>
    <s v="PRESUPUESTO"/>
    <n v="0"/>
    <n v="0"/>
    <n v="0"/>
  </r>
  <r>
    <n v="2269"/>
    <n v="145"/>
    <x v="9"/>
    <n v="104"/>
    <s v="MEJORPLUS SA DE CV"/>
    <s v="RE-0022"/>
    <s v="BIOLIP EXTRA"/>
    <x v="5"/>
    <x v="2"/>
    <n v="201"/>
    <s v="PRESUPUESTO"/>
    <n v="0"/>
    <n v="0"/>
    <n v="0"/>
  </r>
  <r>
    <n v="2270"/>
    <n v="146"/>
    <x v="9"/>
    <n v="440"/>
    <s v="MEJORPLUS SA DE CV"/>
    <n v="17"/>
    <s v="AMILSOFT 1500"/>
    <x v="5"/>
    <x v="2"/>
    <n v="85"/>
    <s v="PRESUPUESTO"/>
    <n v="0"/>
    <n v="0"/>
    <n v="0"/>
  </r>
  <r>
    <n v="2271"/>
    <n v="147"/>
    <x v="9"/>
    <n v="104"/>
    <s v="MEJORPLUS SA DE CV"/>
    <s v="RE-0012"/>
    <s v="BIOHEMIZYME PANZ"/>
    <x v="5"/>
    <x v="2"/>
    <n v="60.5"/>
    <s v="PRESUPUESTO"/>
    <n v="0"/>
    <n v="0"/>
    <n v="0"/>
  </r>
  <r>
    <n v="2272"/>
    <n v="148"/>
    <x v="9"/>
    <n v="440"/>
    <s v="BIMBO"/>
    <s v="PT-109"/>
    <s v="SUPER SOFTA ABBG "/>
    <x v="5"/>
    <x v="2"/>
    <n v="21.9"/>
    <s v="PRESUPUESTO "/>
    <n v="200"/>
    <n v="21.9"/>
    <n v="4380"/>
  </r>
  <r>
    <n v="2273"/>
    <n v="149"/>
    <x v="9"/>
    <n v="130"/>
    <s v="PRODUCTOS PERLA, SA DE CV"/>
    <n v="134"/>
    <s v="BIOZYME 187 XB"/>
    <x v="5"/>
    <x v="2"/>
    <n v="9.5"/>
    <s v="PRESUPUESTO"/>
    <n v="0"/>
    <n v="0"/>
    <n v="0"/>
  </r>
  <r>
    <n v="2274"/>
    <n v="150"/>
    <x v="9"/>
    <n v="130"/>
    <s v="PRODUCTOS PERLA, SA DE CV"/>
    <s v="PT-0078"/>
    <s v="FERMZYME"/>
    <x v="5"/>
    <x v="2"/>
    <n v="24"/>
    <s v="PRESUPUESTO"/>
    <n v="0"/>
    <n v="0"/>
    <n v="0"/>
  </r>
  <r>
    <n v="2275"/>
    <n v="151"/>
    <x v="9"/>
    <n v="174"/>
    <s v="GRUPO INDUSTRIAL CUADRITOS BIOTEK SA DE CV"/>
    <s v="PT-0177"/>
    <s v="BIOAMIL SUPER"/>
    <x v="5"/>
    <x v="2"/>
    <n v="20.5"/>
    <s v="PRESUPUESTO"/>
    <n v="0"/>
    <n v="0"/>
    <n v="0"/>
  </r>
  <r>
    <n v="2276"/>
    <n v="152"/>
    <x v="9"/>
    <s v="S/C"/>
    <s v="LA MODERNA USA"/>
    <s v="PENDIENTE"/>
    <s v="FORTEZYME ND"/>
    <x v="5"/>
    <x v="2"/>
    <n v="200"/>
    <s v="PROSPECTO"/>
    <n v="100"/>
    <n v="200"/>
    <n v="20000"/>
  </r>
  <r>
    <n v="2277"/>
    <n v="153"/>
    <x v="9"/>
    <s v="S/C"/>
    <s v="TOKS"/>
    <s v="PT-0278"/>
    <s v="STREN FZN 100"/>
    <x v="5"/>
    <x v="2"/>
    <n v="32"/>
    <s v="PROSPECTO"/>
    <n v="40"/>
    <n v="32"/>
    <n v="1280"/>
  </r>
  <r>
    <n v="2278"/>
    <n v="154"/>
    <x v="9"/>
    <n v="89"/>
    <s v="KERRY INGREDIENTS DE MEXICO SA DE CV"/>
    <n v="202"/>
    <s v="FLAVOURZYME 500 MG"/>
    <x v="6"/>
    <x v="2"/>
    <n v="95"/>
    <s v="PRESUPUESTO"/>
    <n v="0"/>
    <n v="0"/>
    <n v="0"/>
  </r>
  <r>
    <n v="2279"/>
    <n v="155"/>
    <x v="9"/>
    <n v="89"/>
    <s v="KERRY INGREDIENTS DE MEXICO SA DE CV"/>
    <n v="258"/>
    <s v="NEUTRASE 1.5 MG"/>
    <x v="6"/>
    <x v="2"/>
    <n v="86.52"/>
    <s v="PRESUPUESTO"/>
    <n v="0"/>
    <n v="0"/>
    <n v="0"/>
  </r>
  <r>
    <n v="2280"/>
    <n v="156"/>
    <x v="9"/>
    <n v="89"/>
    <s v="KERRY INGREDIENTS DE MEXICO SA DE CV"/>
    <s v="MP-0001"/>
    <s v="PALATASE "/>
    <x v="6"/>
    <x v="2"/>
    <n v="952"/>
    <s v="PRESUPUESTO"/>
    <n v="0"/>
    <n v="0"/>
    <n v="0"/>
  </r>
  <r>
    <n v="2281"/>
    <n v="157"/>
    <x v="9"/>
    <n v="456"/>
    <s v="PROTEINAS MARINAS Y HARINAS DE SINALOA "/>
    <s v="PT-0125"/>
    <s v="BIOALCA PLUS "/>
    <x v="6"/>
    <x v="2"/>
    <n v="19"/>
    <s v="PRESUPUESTO "/>
    <n v="1000"/>
    <n v="19"/>
    <n v="19000"/>
  </r>
  <r>
    <n v="2282"/>
    <n v="158"/>
    <x v="9"/>
    <n v="482"/>
    <s v="PRODUCTOS LACTEOS LA PROVIDENCIA "/>
    <n v="258"/>
    <s v="NEUTRASE 1.5 MG"/>
    <x v="6"/>
    <x v="2"/>
    <n v="101.8"/>
    <s v="PRESUPUESTO"/>
    <n v="40"/>
    <n v="101.8"/>
    <n v="4072"/>
  </r>
  <r>
    <n v="2283"/>
    <n v="159"/>
    <x v="9"/>
    <n v="531"/>
    <s v="PODER ORGANICO MCH "/>
    <s v="RE-0037"/>
    <s v="ALCALASE 2.5 L"/>
    <x v="6"/>
    <x v="2"/>
    <n v="34.700000000000003"/>
    <s v="PRESUPUESTO "/>
    <n v="0"/>
    <n v="0"/>
    <n v="0"/>
  </r>
  <r>
    <n v="2284"/>
    <n v="160"/>
    <x v="9"/>
    <s v="S/C"/>
    <s v="AGROMIT"/>
    <s v="PENDIENTE"/>
    <s v="HPRO-1200"/>
    <x v="6"/>
    <x v="2"/>
    <n v="30"/>
    <s v="PROSPECTO "/>
    <n v="100"/>
    <n v="30"/>
    <n v="3000"/>
  </r>
  <r>
    <n v="2285"/>
    <n v="161"/>
    <x v="9"/>
    <s v="S/C"/>
    <s v="KOFANOR "/>
    <s v="PENDIENTE"/>
    <s v="HPRO-1200"/>
    <x v="6"/>
    <x v="2"/>
    <n v="30"/>
    <s v="PROSPECTO "/>
    <n v="100"/>
    <n v="30"/>
    <n v="3000"/>
  </r>
  <r>
    <n v="2286"/>
    <n v="162"/>
    <x v="9"/>
    <s v="S/C"/>
    <s v="SU POLLO"/>
    <s v="PENDIENTE"/>
    <s v="HPRO-1200"/>
    <x v="6"/>
    <x v="2"/>
    <n v="30"/>
    <s v="PROSPECTO "/>
    <n v="75"/>
    <n v="30"/>
    <n v="2250"/>
  </r>
  <r>
    <n v="2287"/>
    <n v="163"/>
    <x v="9"/>
    <s v="S/C"/>
    <s v="INDUSTRIAS FARINA "/>
    <s v="PT-0175"/>
    <s v="BIOALCA PLUS "/>
    <x v="6"/>
    <x v="2"/>
    <n v="23"/>
    <s v="PROSPECTO"/>
    <n v="25"/>
    <n v="23"/>
    <n v="575"/>
  </r>
  <r>
    <n v="2288"/>
    <n v="164"/>
    <x v="9"/>
    <s v="S/C"/>
    <s v="CASA CENTINELA "/>
    <s v="PENDIENTE"/>
    <s v="BIOZYME PROOF A"/>
    <x v="6"/>
    <x v="2"/>
    <n v="100"/>
    <s v="PROSPECTO "/>
    <n v="500"/>
    <n v="100"/>
    <n v="50000"/>
  </r>
  <r>
    <n v="2289"/>
    <n v="165"/>
    <x v="9"/>
    <s v="S/C"/>
    <s v="TEQUILA GALINDO "/>
    <s v="PENDIENTE"/>
    <s v="BIOZYME PROOF A"/>
    <x v="6"/>
    <x v="2"/>
    <n v="120"/>
    <s v="PROSPECTO "/>
    <n v="250"/>
    <n v="120"/>
    <n v="30000"/>
  </r>
  <r>
    <n v="2290"/>
    <n v="166"/>
    <x v="9"/>
    <s v="S/C"/>
    <s v="LA MADRILEÑA "/>
    <s v="PENDIENTE"/>
    <s v="BIOZYME PROOF A"/>
    <x v="6"/>
    <x v="2"/>
    <n v="120"/>
    <s v="PROSPECTO"/>
    <n v="150"/>
    <n v="120"/>
    <n v="18000"/>
  </r>
  <r>
    <n v="2291"/>
    <n v="167"/>
    <x v="9"/>
    <s v="S/C"/>
    <s v="TEQUILA ARTESANAL DE LOS ALTOS DE JALISCO"/>
    <s v="PENDIENTE"/>
    <s v="BIOZYME  J"/>
    <x v="6"/>
    <x v="2"/>
    <n v="70"/>
    <s v="PROSPECTO"/>
    <n v="200"/>
    <n v="70"/>
    <n v="14000"/>
  </r>
  <r>
    <n v="2292"/>
    <n v="168"/>
    <x v="9"/>
    <n v="89"/>
    <s v="KERRY INGREDIENTS DE MEXICO SA DE CV"/>
    <s v="MP-0226"/>
    <s v="BIOREMOVE COD"/>
    <x v="4"/>
    <x v="2"/>
    <n v="494.5"/>
    <s v="PRESUPUESTO"/>
    <n v="0"/>
    <n v="0"/>
    <n v="0"/>
  </r>
  <r>
    <n v="2293"/>
    <n v="169"/>
    <x v="9"/>
    <n v="491"/>
    <s v="BACHOCO"/>
    <s v="MP-0226"/>
    <s v="BIOREMOVE COD"/>
    <x v="4"/>
    <x v="2"/>
    <n v="494.5"/>
    <s v="PRESUPUESTO"/>
    <n v="0"/>
    <n v="0"/>
    <n v="0"/>
  </r>
  <r>
    <n v="2294"/>
    <n v="170"/>
    <x v="9"/>
    <n v="491"/>
    <s v="BACHOCO"/>
    <s v="MP-0227"/>
    <s v="BIOREMOVE FOD BOOST"/>
    <x v="4"/>
    <x v="2"/>
    <n v="397"/>
    <s v="PRESUPUESTO "/>
    <n v="0"/>
    <n v="0"/>
    <n v="0"/>
  </r>
  <r>
    <n v="2295"/>
    <n v="171"/>
    <x v="9"/>
    <s v="S/C"/>
    <s v="BACHOCO CULIACAN "/>
    <s v="MP-0227"/>
    <s v="BIOREMOVE FOD BOOST"/>
    <x v="4"/>
    <x v="2"/>
    <n v="397"/>
    <s v="PROSPECTO "/>
    <n v="3"/>
    <n v="397"/>
    <n v="1191"/>
  </r>
  <r>
    <n v="2296"/>
    <n v="172"/>
    <x v="9"/>
    <s v="S/C"/>
    <s v="BACHOCO CULIACAN "/>
    <s v="MP-0226"/>
    <s v="BIORMOVE COD"/>
    <x v="4"/>
    <x v="2"/>
    <n v="494.5"/>
    <s v="PROSPECTO "/>
    <n v="3"/>
    <n v="494.5"/>
    <n v="1483.5"/>
  </r>
  <r>
    <n v="2297"/>
    <n v="173"/>
    <x v="9"/>
    <s v="S/C"/>
    <s v="BACHOCO HERMOSILLO "/>
    <s v="MP-0227"/>
    <s v="BIOREMOVE FOD BOOST"/>
    <x v="4"/>
    <x v="2"/>
    <n v="397"/>
    <s v="PROSPECTO "/>
    <n v="3"/>
    <n v="397"/>
    <n v="1191"/>
  </r>
  <r>
    <n v="2298"/>
    <n v="174"/>
    <x v="9"/>
    <s v="S/C"/>
    <s v="BACHOCO HERMOSILLO "/>
    <s v="MP-0226"/>
    <s v="BIOREMOVE COD"/>
    <x v="4"/>
    <x v="2"/>
    <n v="494.5"/>
    <s v="PROSPECTO "/>
    <n v="3"/>
    <n v="494.5"/>
    <n v="1483.5"/>
  </r>
  <r>
    <n v="2299"/>
    <n v="175"/>
    <x v="9"/>
    <n v="67"/>
    <s v="GELITA MEXICO S DE RL DE CV"/>
    <s v="CON-0010"/>
    <s v="BIOREMOVE AM"/>
    <x v="4"/>
    <x v="3"/>
    <n v="177"/>
    <s v="PRESUPUESTO"/>
    <n v="0"/>
    <n v="0"/>
    <n v="0"/>
  </r>
  <r>
    <n v="2300"/>
    <n v="176"/>
    <x v="9"/>
    <n v="177"/>
    <s v="COLOIDALES DUCHE SA DE CV"/>
    <s v="MP-0311"/>
    <s v="GREASE &amp; ODOR CONTROL"/>
    <x v="4"/>
    <x v="3"/>
    <n v="750"/>
    <s v="PROSPECTO"/>
    <n v="0"/>
    <n v="0"/>
    <n v="0"/>
  </r>
  <r>
    <n v="2301"/>
    <n v="177"/>
    <x v="9"/>
    <n v="380"/>
    <s v="AMINOVUS BIOTEC"/>
    <n v="202"/>
    <s v="FLAVOURZYME 500 MG"/>
    <x v="6"/>
    <x v="3"/>
    <n v="92.7"/>
    <s v="PRESUPUESTO"/>
    <n v="20"/>
    <n v="92.7"/>
    <n v="1854"/>
  </r>
  <r>
    <n v="2302"/>
    <n v="178"/>
    <x v="9"/>
    <n v="15"/>
    <s v="AVIGM SA DE CV"/>
    <n v="212"/>
    <s v="GLUZYME MONO 10000"/>
    <x v="6"/>
    <x v="3"/>
    <n v="201.58"/>
    <s v="PRESUPUESTO"/>
    <n v="0"/>
    <n v="0"/>
    <n v="0"/>
  </r>
  <r>
    <n v="2303"/>
    <n v="179"/>
    <x v="9"/>
    <n v="22"/>
    <s v="BIOTECNICA INTERNACIONAL SA DE CV"/>
    <s v="RE-0037"/>
    <s v="ALCALASE  2.5 L "/>
    <x v="6"/>
    <x v="3"/>
    <n v="33.020000000000003"/>
    <s v="PRESUPUESTO"/>
    <n v="0"/>
    <n v="0"/>
    <n v="0"/>
  </r>
  <r>
    <n v="2304"/>
    <n v="180"/>
    <x v="9"/>
    <n v="67"/>
    <s v="GELITA MEXICO S DE RL DE CV"/>
    <s v="PT-0267"/>
    <s v="LIM-CIP 1000"/>
    <x v="6"/>
    <x v="3"/>
    <n v="46.82"/>
    <s v="PRESUPUESTO"/>
    <n v="20"/>
    <n v="46.82"/>
    <n v="936.4"/>
  </r>
  <r>
    <n v="2305"/>
    <n v="181"/>
    <x v="9"/>
    <n v="492"/>
    <s v="INDUSTRIAS BARDA "/>
    <s v="PT-0175"/>
    <s v="BIOALCA PLUS "/>
    <x v="6"/>
    <x v="3"/>
    <n v="25"/>
    <s v="PRESUPUESTO"/>
    <n v="0"/>
    <n v="0"/>
    <n v="0"/>
  </r>
  <r>
    <n v="2306"/>
    <n v="182"/>
    <x v="9"/>
    <n v="465"/>
    <s v="MICROALGAS OLEAS DE MEXICO"/>
    <s v="PT-0249"/>
    <s v="BIOZYME HYDROPOL PP-B"/>
    <x v="6"/>
    <x v="3"/>
    <n v="25"/>
    <s v="PRESUPUESTO"/>
    <n v="0"/>
    <n v="0"/>
    <n v="0"/>
  </r>
  <r>
    <n v="2307"/>
    <n v="183"/>
    <x v="9"/>
    <n v="465"/>
    <s v="MICROALGAS OLEAS DE MEXICO"/>
    <n v="202"/>
    <s v="FLAVOURZYME 500 MG"/>
    <x v="6"/>
    <x v="3"/>
    <n v="95"/>
    <s v="PRESUPUESTO"/>
    <n v="0"/>
    <n v="0"/>
    <n v="0"/>
  </r>
  <r>
    <n v="2308"/>
    <n v="184"/>
    <x v="9"/>
    <n v="382"/>
    <s v="PC BIOLOGICS, S. A. DE C. V."/>
    <s v="CON-0010"/>
    <s v="ALCALASE  2.5 L "/>
    <x v="6"/>
    <x v="3"/>
    <n v="31.83"/>
    <s v="PRESUPUESTO"/>
    <n v="1000"/>
    <n v="31.83"/>
    <n v="31830"/>
  </r>
  <r>
    <n v="2309"/>
    <n v="185"/>
    <x v="9"/>
    <n v="400"/>
    <s v="PLASSET INGREDIENTS  "/>
    <n v="283"/>
    <s v="N37071"/>
    <x v="6"/>
    <x v="3"/>
    <n v="77.25"/>
    <s v="PRESUPUESTO"/>
    <n v="0"/>
    <n v="0"/>
    <n v="0"/>
  </r>
  <r>
    <n v="2310"/>
    <n v="186"/>
    <x v="9"/>
    <n v="252"/>
    <s v="QUESERIA DOS LAGUNAS, SPR DE R.L. DE C.V."/>
    <n v="202"/>
    <s v="FLAVOURZYME 500 MG"/>
    <x v="6"/>
    <x v="3"/>
    <n v="99.91"/>
    <s v="PRESUPUESTO"/>
    <n v="0"/>
    <n v="0"/>
    <n v="0"/>
  </r>
  <r>
    <n v="2311"/>
    <n v="187"/>
    <x v="9"/>
    <n v="484"/>
    <s v="SERCONOMAR"/>
    <s v="PT-0175"/>
    <s v="BIOALCA PLUS "/>
    <x v="6"/>
    <x v="3"/>
    <n v="23.78"/>
    <s v="PRESUPUESTO"/>
    <n v="0"/>
    <n v="0"/>
    <n v="0"/>
  </r>
  <r>
    <n v="2312"/>
    <n v="188"/>
    <x v="9"/>
    <n v="349"/>
    <s v="VILLA VERDE AGRICOLA MEXICANA, S.A. DE C.V."/>
    <s v="RE-0049"/>
    <s v="FRIMEX 1000"/>
    <x v="6"/>
    <x v="3"/>
    <n v="40"/>
    <s v="PRESUPUESTO"/>
    <n v="0"/>
    <n v="0"/>
    <n v="0"/>
  </r>
  <r>
    <n v="2313"/>
    <n v="189"/>
    <x v="9"/>
    <n v="471"/>
    <s v="ALIMENTINNA"/>
    <s v="PT-0274"/>
    <s v="FLAVOR AM-050"/>
    <x v="6"/>
    <x v="3"/>
    <n v="104"/>
    <s v="PRESUPUESTO"/>
    <n v="20"/>
    <n v="104"/>
    <n v="2080"/>
  </r>
  <r>
    <n v="2314"/>
    <n v="190"/>
    <x v="9"/>
    <n v="471"/>
    <s v="ALIMENTINNA"/>
    <s v="MP-0001"/>
    <s v="PALATASE 2000 L "/>
    <x v="6"/>
    <x v="3"/>
    <n v="982.31"/>
    <s v="PRESUPUESTO "/>
    <n v="0"/>
    <n v="0"/>
    <n v="0"/>
  </r>
  <r>
    <n v="2315"/>
    <n v="191"/>
    <x v="9"/>
    <n v="177"/>
    <s v="COLOIDALES DUCHE SA DE CV"/>
    <s v="PT-0157"/>
    <s v="BIOALCA 2.5 (ALCLASE.25 L)"/>
    <x v="6"/>
    <x v="3"/>
    <n v="19"/>
    <s v="PRESUPUESTO "/>
    <n v="1000"/>
    <n v="19"/>
    <n v="19000"/>
  </r>
  <r>
    <n v="2316"/>
    <n v="192"/>
    <x v="9"/>
    <n v="239"/>
    <s v="PROTEINAS NATURALES, S.A."/>
    <n v="10"/>
    <s v="ALCALASE 2.5 L "/>
    <x v="6"/>
    <x v="3"/>
    <n v="25.65"/>
    <s v="PRESUPUESTO "/>
    <n v="0"/>
    <n v="0"/>
    <n v="0"/>
  </r>
  <r>
    <n v="2317"/>
    <n v="193"/>
    <x v="9"/>
    <n v="423"/>
    <s v="VISCERAS SELECTAS DEL BAJIO "/>
    <s v="PT-0270"/>
    <s v="HPR-1000"/>
    <x v="6"/>
    <x v="3"/>
    <n v="21.74"/>
    <s v="PRESUPUESTO "/>
    <n v="0"/>
    <n v="0"/>
    <n v="0"/>
  </r>
  <r>
    <n v="2318"/>
    <n v="194"/>
    <x v="9"/>
    <n v="507"/>
    <s v="SENSIENT FLAVORS MEXICO"/>
    <s v="PT-0274"/>
    <s v="FLAVOR AM-050"/>
    <x v="6"/>
    <x v="3"/>
    <n v="99.1"/>
    <s v="PROSPECTO"/>
    <n v="0"/>
    <n v="0"/>
    <n v="0"/>
  </r>
  <r>
    <n v="2319"/>
    <n v="195"/>
    <x v="9"/>
    <n v="0"/>
    <s v="MAZ INDUSTRIAL "/>
    <n v="0"/>
    <n v="0"/>
    <x v="6"/>
    <x v="3"/>
    <n v="16"/>
    <s v="PROSPECTO"/>
    <n v="700"/>
    <n v="16"/>
    <n v="11200"/>
  </r>
  <r>
    <n v="2320"/>
    <n v="196"/>
    <x v="9"/>
    <n v="471"/>
    <s v="ALIMENTINNA"/>
    <n v="202"/>
    <s v="FLAVOURZYME 500 MG"/>
    <x v="6"/>
    <x v="3"/>
    <n v="107"/>
    <s v="PROSPECTO "/>
    <n v="0"/>
    <n v="0"/>
    <n v="0"/>
  </r>
  <r>
    <n v="2321"/>
    <n v="197"/>
    <x v="9"/>
    <n v="177"/>
    <s v="COLOIDALES DUCHE SA DE CV"/>
    <n v="366"/>
    <s v="CATAZYME 25 L"/>
    <x v="6"/>
    <x v="3"/>
    <n v="81.12"/>
    <s v="PROSPECTO "/>
    <n v="0"/>
    <n v="0"/>
    <n v="0"/>
  </r>
  <r>
    <n v="2322"/>
    <n v="198"/>
    <x v="9"/>
    <n v="469"/>
    <s v="PACIFICO INDUSTRIAL "/>
    <s v="PT-0175"/>
    <s v="BIOALCA PLUS "/>
    <x v="6"/>
    <x v="3"/>
    <n v="23.68"/>
    <s v="PROSPECTO "/>
    <n v="0"/>
    <n v="0"/>
    <n v="0"/>
  </r>
  <r>
    <n v="2323"/>
    <n v="199"/>
    <x v="9"/>
    <n v="0"/>
    <s v="TEQUILA CORRALEJO "/>
    <n v="0"/>
    <s v="BIOZYME PROOF A"/>
    <x v="6"/>
    <x v="3"/>
    <n v="100"/>
    <s v="PROSPECTO "/>
    <n v="50"/>
    <n v="100"/>
    <n v="5000"/>
  </r>
  <r>
    <n v="2324"/>
    <n v="200"/>
    <x v="9"/>
    <n v="0"/>
    <s v="TEQUILA CORRALEJO "/>
    <n v="0"/>
    <s v="BIOZYME PROOF A"/>
    <x v="6"/>
    <x v="3"/>
    <n v="100"/>
    <s v="PROSPECTO "/>
    <n v="200"/>
    <n v="100"/>
    <n v="20000"/>
  </r>
  <r>
    <n v="2325"/>
    <n v="201"/>
    <x v="9"/>
    <n v="0"/>
    <s v="DESTILERIA SANTA LUCIA "/>
    <n v="0"/>
    <s v="BIOZYME PROOF A"/>
    <x v="6"/>
    <x v="3"/>
    <n v="90"/>
    <s v="PROSPECTO "/>
    <n v="300"/>
    <n v="90"/>
    <n v="27000"/>
  </r>
  <r>
    <n v="2326"/>
    <n v="202"/>
    <x v="9"/>
    <n v="11"/>
    <s v="ALIMENTOS PROFUSA "/>
    <n v="298"/>
    <s v="BIOAG 800 L (ATENUZYME PRO)"/>
    <x v="7"/>
    <x v="3"/>
    <n v="21.52"/>
    <s v="PRESUPUESTO"/>
    <n v="50"/>
    <n v="21.52"/>
    <n v="1076"/>
  </r>
  <r>
    <n v="2327"/>
    <n v="203"/>
    <x v="9"/>
    <n v="395"/>
    <s v="ALTECSA "/>
    <s v="MP-0146"/>
    <s v="PECTINEX ULTRA PULP"/>
    <x v="7"/>
    <x v="3"/>
    <n v="35.869999999999997"/>
    <s v="PRESUPUESTO"/>
    <n v="0"/>
    <n v="0"/>
    <n v="0"/>
  </r>
  <r>
    <n v="2328"/>
    <n v="204"/>
    <x v="9"/>
    <n v="38"/>
    <s v="CITRICOS DE APATZINGAN SPR RL"/>
    <s v="MP-0146"/>
    <s v="PECTINEX ULTRA PULP"/>
    <x v="7"/>
    <x v="3"/>
    <n v="34.1"/>
    <s v="PRESUPUESTO"/>
    <n v="0"/>
    <n v="0"/>
    <n v="0"/>
  </r>
  <r>
    <n v="2329"/>
    <n v="205"/>
    <x v="9"/>
    <n v="360"/>
    <s v="CITRICOS VEGA HERMANOS"/>
    <s v="MP-0146"/>
    <s v="PECTINEX ULTRA PULP"/>
    <x v="7"/>
    <x v="3"/>
    <n v="45.19"/>
    <s v="PRESUPUESTO"/>
    <n v="0"/>
    <n v="0"/>
    <n v="0"/>
  </r>
  <r>
    <n v="2330"/>
    <n v="206"/>
    <x v="9"/>
    <n v="39"/>
    <s v="CITROJUGO SA DE CV"/>
    <s v="MP-0146"/>
    <s v="PECTINEX ULTRA PULP"/>
    <x v="7"/>
    <x v="3"/>
    <n v="33.950000000000003"/>
    <s v="PRESUPUESTO"/>
    <n v="0"/>
    <n v="0"/>
    <n v="0"/>
  </r>
  <r>
    <n v="2331"/>
    <n v="207"/>
    <x v="9"/>
    <n v="40"/>
    <s v="CITROLIM SA DE CV"/>
    <n v="294"/>
    <s v="PECTINEX UF"/>
    <x v="7"/>
    <x v="3"/>
    <n v="37.1"/>
    <s v="PRESUPUESTO"/>
    <n v="0"/>
    <n v="0"/>
    <n v="0"/>
  </r>
  <r>
    <n v="2332"/>
    <n v="208"/>
    <x v="9"/>
    <n v="40"/>
    <s v="CITROLIM SA DE CV"/>
    <s v="MP-0146"/>
    <s v="PECTINEX ULTRA PULP"/>
    <x v="7"/>
    <x v="3"/>
    <n v="33.94"/>
    <s v="PRESUPUESTO"/>
    <n v="90"/>
    <n v="33.94"/>
    <n v="3054.6"/>
  </r>
  <r>
    <n v="2333"/>
    <n v="209"/>
    <x v="9"/>
    <n v="41"/>
    <s v="COMERCIALIZADORA EL ORO SA  DE CV"/>
    <s v="RE-0015"/>
    <s v="BIOAG800L (ATENUZME PRO)"/>
    <x v="7"/>
    <x v="3"/>
    <n v="20.76"/>
    <s v="PRESUPUESTO"/>
    <n v="50"/>
    <n v="20.76"/>
    <n v="1038"/>
  </r>
  <r>
    <n v="2334"/>
    <n v="210"/>
    <x v="9"/>
    <n v="41"/>
    <s v="COMERCIALIZADORA EL ORO SA  DE CV"/>
    <n v="294"/>
    <s v="PECTINEX UF"/>
    <x v="7"/>
    <x v="3"/>
    <n v="33.17"/>
    <s v="PRESUPUESTO"/>
    <n v="0"/>
    <n v="0"/>
    <n v="0"/>
  </r>
  <r>
    <n v="2335"/>
    <n v="211"/>
    <x v="9"/>
    <n v="41"/>
    <s v="COMERCIALIZADORA EL ORO SA  DE CV"/>
    <s v="PT-0050"/>
    <s v="PECTINEX ULTRA CLEAR"/>
    <x v="7"/>
    <x v="3"/>
    <n v="42.1"/>
    <s v="PRESUPUESTO"/>
    <n v="0"/>
    <n v="0"/>
    <n v="0"/>
  </r>
  <r>
    <n v="2336"/>
    <n v="212"/>
    <x v="9"/>
    <n v="41"/>
    <s v="COMERCIALIZADORA EL ORO SA  DE CV"/>
    <s v="MP-0146"/>
    <s v="PECTINEX ULTRA PULP"/>
    <x v="7"/>
    <x v="3"/>
    <n v="31.7"/>
    <s v="PRESUPUESTO"/>
    <n v="0"/>
    <n v="0"/>
    <n v="0"/>
  </r>
  <r>
    <n v="2337"/>
    <n v="213"/>
    <x v="9"/>
    <n v="44"/>
    <s v="CONFRUTTA S.A."/>
    <s v="PT-0050"/>
    <s v="PECTINEX ULTRA CLEAR"/>
    <x v="7"/>
    <x v="3"/>
    <n v="39.880000000000003"/>
    <s v="PRESUPUESTO"/>
    <n v="0"/>
    <n v="0"/>
    <n v="0"/>
  </r>
  <r>
    <n v="2338"/>
    <n v="214"/>
    <x v="9"/>
    <n v="44"/>
    <s v="CONFRUTTA S.A."/>
    <s v="RE-0015"/>
    <s v="BIOAG800L (ATENUZME PRO)"/>
    <x v="7"/>
    <x v="3"/>
    <n v="20.74"/>
    <s v="PRESUPUESTO"/>
    <n v="0"/>
    <n v="0"/>
    <n v="0"/>
  </r>
  <r>
    <n v="2339"/>
    <n v="215"/>
    <x v="9"/>
    <n v="44"/>
    <s v="CONFRUTTA S.A."/>
    <s v="MP-0030"/>
    <s v="PECTINEX YIELDMASH EXTRA"/>
    <x v="7"/>
    <x v="3"/>
    <n v="25.87"/>
    <s v="PRESUPUESTO"/>
    <n v="0"/>
    <n v="0"/>
    <n v="0"/>
  </r>
  <r>
    <n v="2340"/>
    <n v="216"/>
    <x v="9"/>
    <n v="346"/>
    <s v="EXAGROMERICA, S.C. DE R.L. DE C.V."/>
    <n v="298"/>
    <s v="PECTINEX ULTRA SPL"/>
    <x v="7"/>
    <x v="3"/>
    <n v="41.2"/>
    <s v="PRESUPUESTO"/>
    <n v="0"/>
    <n v="0"/>
    <n v="0"/>
  </r>
  <r>
    <n v="2341"/>
    <n v="217"/>
    <x v="9"/>
    <n v="434"/>
    <s v="FRUTAS LIMONES Y SUS DERIVADOS "/>
    <s v="MP-0146"/>
    <s v="PECTINEX ULTRA PULP"/>
    <x v="7"/>
    <x v="3"/>
    <n v="43.43"/>
    <s v="PRESUPUESTO"/>
    <n v="0"/>
    <n v="0"/>
    <n v="0"/>
  </r>
  <r>
    <n v="2342"/>
    <n v="218"/>
    <x v="9"/>
    <n v="383"/>
    <s v="GRUPO AGROINDUSTRIAL POMET"/>
    <s v="PT-0050"/>
    <s v="PECTINEX ULTRA CLEAR"/>
    <x v="7"/>
    <x v="3"/>
    <n v="42.33"/>
    <s v="PRESUPUESTO"/>
    <n v="0"/>
    <n v="0"/>
    <n v="0"/>
  </r>
  <r>
    <n v="2343"/>
    <n v="219"/>
    <x v="9"/>
    <n v="383"/>
    <s v="GRUPO AGROINDUSTRIAL POMET"/>
    <s v="RE-0015"/>
    <s v="BIOAG800L (ATENUZME PRO)"/>
    <x v="7"/>
    <x v="3"/>
    <n v="20.88"/>
    <s v="PRESUPUESTO"/>
    <n v="0"/>
    <n v="0"/>
    <n v="0"/>
  </r>
  <r>
    <n v="2344"/>
    <n v="220"/>
    <x v="9"/>
    <n v="383"/>
    <s v="GRUPO AGROINDUSTRIAL POMET"/>
    <n v="294"/>
    <s v="PECTINEX UF"/>
    <x v="7"/>
    <x v="3"/>
    <n v="37.9"/>
    <s v="PRESUPUESTO"/>
    <n v="0"/>
    <n v="0"/>
    <n v="0"/>
  </r>
  <r>
    <n v="2345"/>
    <n v="221"/>
    <x v="9"/>
    <n v="383"/>
    <s v="GRUPO AGROINDUSTRIAL POMET"/>
    <s v="MP-0146"/>
    <s v="PECTINEX ULTRA PULP"/>
    <x v="7"/>
    <x v="3"/>
    <n v="34.14"/>
    <s v="PRESUPUESTO"/>
    <n v="0"/>
    <n v="0"/>
    <n v="0"/>
  </r>
  <r>
    <n v="2346"/>
    <n v="222"/>
    <x v="9"/>
    <n v="398"/>
    <s v="NICMA"/>
    <s v="MP-0234"/>
    <s v="PECTINEX ULTRA CLEAR"/>
    <x v="7"/>
    <x v="3"/>
    <n v="45.04"/>
    <s v="PRESUPUESTO"/>
    <n v="0"/>
    <n v="0"/>
    <n v="0"/>
  </r>
  <r>
    <n v="2347"/>
    <n v="223"/>
    <x v="9"/>
    <n v="401"/>
    <s v="POCHTLAN SEED PRODUCTION SPR DE RL"/>
    <s v="PT-0049"/>
    <s v="ZYMEPECT 5000 XL (PECTINEX SMASH XXL)"/>
    <x v="7"/>
    <x v="3"/>
    <n v="51.4"/>
    <s v="PRESUPUESTO"/>
    <n v="0"/>
    <n v="0"/>
    <n v="0"/>
  </r>
  <r>
    <n v="2348"/>
    <n v="224"/>
    <x v="9"/>
    <n v="390"/>
    <s v="PRODUCTORA DE ALIMENTOS MEXICANOS, S.A. DE C.V."/>
    <s v="MP-0147"/>
    <s v="PECTINEX ULTRA COLOR"/>
    <x v="7"/>
    <x v="3"/>
    <n v="35.340000000000003"/>
    <s v="PRESUPUESTO"/>
    <n v="72"/>
    <n v="35.340000000000003"/>
    <n v="2544.4800000000005"/>
  </r>
  <r>
    <n v="2349"/>
    <n v="225"/>
    <x v="9"/>
    <n v="412"/>
    <s v="PRODUCTOS AGROINDUSTRIALES DE CHIHUAHUA, SPR DE RL DE CV"/>
    <s v="RE-0015"/>
    <s v="BIOAG800L (ATENUZME PRO)"/>
    <x v="7"/>
    <x v="3"/>
    <n v="21.43"/>
    <s v="PRESUPUESTO"/>
    <n v="0"/>
    <n v="0"/>
    <n v="0"/>
  </r>
  <r>
    <n v="2350"/>
    <n v="226"/>
    <x v="9"/>
    <n v="412"/>
    <s v="PRODUCTOS AGROINDUSTRIALES DE CHIHUAHUA, SPR DE RL DE CV"/>
    <s v="PT-0050"/>
    <s v="PECTINEX ULTRA CLEAR"/>
    <x v="7"/>
    <x v="3"/>
    <n v="43.12"/>
    <s v="PRESUPUESTO"/>
    <n v="0"/>
    <n v="0"/>
    <n v="0"/>
  </r>
  <r>
    <n v="2351"/>
    <n v="227"/>
    <x v="9"/>
    <n v="269"/>
    <s v="PRODUCTOS TANIART, S.A. DE C.V."/>
    <s v="MP-0147"/>
    <s v="PECTINEX ULTRA PULP"/>
    <x v="7"/>
    <x v="3"/>
    <n v="37.08"/>
    <s v="PRESUPUESTO"/>
    <n v="0"/>
    <n v="0"/>
    <n v="0"/>
  </r>
  <r>
    <n v="2352"/>
    <n v="228"/>
    <x v="9"/>
    <n v="151"/>
    <s v="UNGERER MEXICO S DE RL DE CV"/>
    <s v="MP-0146"/>
    <s v="PECTINEX ULTRA PULP"/>
    <x v="7"/>
    <x v="3"/>
    <n v="39"/>
    <s v="PRESUPUESTO"/>
    <n v="0"/>
    <n v="0"/>
    <n v="0"/>
  </r>
  <r>
    <n v="2353"/>
    <n v="229"/>
    <x v="9"/>
    <n v="152"/>
    <s v="VALLE REDONDO SA DE CV"/>
    <s v="RE-0015"/>
    <s v="BIOAG800L (ATENUZME PRO)"/>
    <x v="7"/>
    <x v="3"/>
    <n v="20.74"/>
    <s v="PRESUPUESTO"/>
    <n v="50"/>
    <n v="20.74"/>
    <n v="1037"/>
  </r>
  <r>
    <n v="2354"/>
    <n v="230"/>
    <x v="9"/>
    <n v="152"/>
    <s v="VALLE REDONDO SA DE CV"/>
    <n v="294"/>
    <s v="PECTINEX UF"/>
    <x v="7"/>
    <x v="3"/>
    <n v="33.729999999999997"/>
    <s v="PRESUPUESTO"/>
    <n v="18"/>
    <n v="33.729999999999997"/>
    <n v="607.14"/>
  </r>
  <r>
    <n v="2355"/>
    <n v="231"/>
    <x v="9"/>
    <n v="152"/>
    <s v="VALLE REDONDO SA DE CV"/>
    <s v="MP-0147"/>
    <s v="PECTINEX ULTRA COLOR"/>
    <x v="7"/>
    <x v="3"/>
    <n v="35.83"/>
    <s v="PRESUPUESTO"/>
    <n v="90"/>
    <n v="35.83"/>
    <n v="3224.7"/>
  </r>
  <r>
    <n v="2356"/>
    <n v="232"/>
    <x v="9"/>
    <n v="336"/>
    <s v="INDUSTRIA MEXICANA DE SABORES S.A. DE C.V."/>
    <s v="MP-0146"/>
    <s v="PECTINEX ULTRA PULP"/>
    <x v="7"/>
    <x v="3"/>
    <n v="35.39"/>
    <s v="PROSPECTO"/>
    <n v="0"/>
    <n v="0"/>
    <n v="0"/>
  </r>
  <r>
    <n v="2357"/>
    <n v="233"/>
    <x v="9"/>
    <n v="501"/>
    <s v="INDUSTRIAS MEZCLADORAS AGROPECUARIAS DEL ISTMO"/>
    <s v="MP-0146"/>
    <s v="PECTINEX ULTRA PULP"/>
    <x v="7"/>
    <x v="3"/>
    <n v="39.14"/>
    <s v="PROSPECTO"/>
    <n v="0"/>
    <n v="0"/>
    <n v="0"/>
  </r>
  <r>
    <n v="2358"/>
    <n v="234"/>
    <x v="9"/>
    <n v="541"/>
    <s v="MONSANTO COMERCIAL "/>
    <s v="PT-0049"/>
    <s v="ZYMEPECT 5000 XL (PECTINEX SMASH XXL)"/>
    <x v="7"/>
    <x v="3"/>
    <n v="52"/>
    <s v="PROSPECTO"/>
    <n v="0"/>
    <n v="0"/>
    <n v="0"/>
  </r>
  <r>
    <n v="2359"/>
    <n v="235"/>
    <x v="9"/>
    <n v="412"/>
    <s v="PRODUCTOS AGROINDUSTRIALES DE CHIHUAHUA, SPR DE RL DE CV"/>
    <n v="298"/>
    <s v="PECTINEX ULTRA SPL"/>
    <x v="7"/>
    <x v="3"/>
    <n v="38.200000000000003"/>
    <s v="PROSPECTO"/>
    <n v="0"/>
    <n v="0"/>
    <n v="0"/>
  </r>
  <r>
    <n v="2360"/>
    <n v="236"/>
    <x v="9"/>
    <n v="321"/>
    <s v="ACEITES ESPECIALES TH"/>
    <n v="0"/>
    <s v="PECTINEX ULTRA TROPICAL "/>
    <x v="7"/>
    <x v="3"/>
    <n v="36"/>
    <s v="PROSPECTO"/>
    <n v="36"/>
    <n v="36"/>
    <n v="1296"/>
  </r>
  <r>
    <n v="2361"/>
    <n v="1"/>
    <x v="10"/>
    <n v="28"/>
    <s v="CERVECERIA CUAUHTEMOC MOCTEZUMA SA DE CV"/>
    <s v="MP-0308"/>
    <s v="ULTRAFLO PRIME CONTENEDOR"/>
    <x v="0"/>
    <x v="0"/>
    <n v="28.78"/>
    <s v="PRESUPUESTO"/>
    <n v="1000"/>
    <n v="28.78"/>
    <n v="28780"/>
  </r>
  <r>
    <n v="2362"/>
    <n v="2"/>
    <x v="10"/>
    <n v="28"/>
    <s v="CERVECERIA CUAUHTEMOC MOCTEZUMA SA DE CV"/>
    <s v="MP-0316"/>
    <s v="ATTENUZYME PRIME CONTENEDOR"/>
    <x v="0"/>
    <x v="0"/>
    <n v="25.75"/>
    <s v="PRESUPUESTO"/>
    <n v="1100"/>
    <n v="25.75"/>
    <n v="28325"/>
  </r>
  <r>
    <n v="2363"/>
    <n v="3"/>
    <x v="10"/>
    <n v="28"/>
    <s v="CERVECERIA CUAUHTEMOC MOCTEZUMA SA DE CV"/>
    <n v="169"/>
    <s v="CEREMIX PLUS MG"/>
    <x v="0"/>
    <x v="0"/>
    <n v="16.899999999999999"/>
    <s v="PRESUPUESTO"/>
    <n v="2000"/>
    <n v="16.899999999999999"/>
    <n v="33800"/>
  </r>
  <r>
    <n v="2364"/>
    <n v="4"/>
    <x v="10"/>
    <n v="28"/>
    <s v="CERVECERIA CUAUHTEMOC MOCTEZUMA SA DE CV"/>
    <s v="CON-0246"/>
    <s v="TERMAMYL SC 4X   CONTENEDOR 1200 KG"/>
    <x v="0"/>
    <x v="0"/>
    <n v="12.73"/>
    <s v="PRESUPUESTO"/>
    <n v="0"/>
    <n v="0"/>
    <n v="0"/>
  </r>
  <r>
    <n v="2365"/>
    <n v="5"/>
    <x v="10"/>
    <n v="28"/>
    <s v="CERVECERIA CUAUHTEMOC MOCTEZUMA SA DE CV"/>
    <s v="MP-0184"/>
    <s v="MATUREX PRO "/>
    <x v="0"/>
    <x v="0"/>
    <n v="81.36"/>
    <s v="PRESUPUESTO"/>
    <n v="160"/>
    <n v="81.36"/>
    <n v="13017.6"/>
  </r>
  <r>
    <n v="2366"/>
    <n v="6"/>
    <x v="10"/>
    <n v="29"/>
    <s v="CERVECERIA CUAUHTEMOC MOCTEZUMA SA DE CV"/>
    <s v="MP-0268"/>
    <s v="ULTRAFLO PRIME"/>
    <x v="0"/>
    <x v="0"/>
    <n v="28.78"/>
    <s v="PRESUPUESTO"/>
    <n v="0"/>
    <n v="0"/>
    <n v="0"/>
  </r>
  <r>
    <n v="2367"/>
    <n v="7"/>
    <x v="10"/>
    <n v="29"/>
    <s v="CERVECERIA CUAUHTEMOC MOCTEZUMA SA DE CV"/>
    <s v="MP-0317"/>
    <s v="ATTENUZYME PRIME "/>
    <x v="0"/>
    <x v="0"/>
    <n v="25.75"/>
    <s v="PRESUPUESTO"/>
    <n v="0"/>
    <n v="0"/>
    <n v="0"/>
  </r>
  <r>
    <n v="2368"/>
    <n v="8"/>
    <x v="10"/>
    <n v="29"/>
    <s v="CERVECERIA CUAUHTEMOC MOCTEZUMA SA DE CV"/>
    <n v="169"/>
    <s v="CEREMIX PLUS MG"/>
    <x v="0"/>
    <x v="0"/>
    <n v="16.899999999999999"/>
    <s v="PRESUPUESTO"/>
    <n v="0"/>
    <n v="0"/>
    <n v="0"/>
  </r>
  <r>
    <n v="2369"/>
    <n v="9"/>
    <x v="10"/>
    <n v="29"/>
    <s v="CERVECERIA CUAUHTEMOC MOCTEZUMA SA DE CV"/>
    <s v="MP-0184"/>
    <s v="MATUREX PRO "/>
    <x v="0"/>
    <x v="0"/>
    <n v="81.36"/>
    <s v="PRESUPUESTO"/>
    <n v="0"/>
    <n v="0"/>
    <n v="0"/>
  </r>
  <r>
    <n v="2370"/>
    <n v="10"/>
    <x v="10"/>
    <n v="29"/>
    <s v="CERVECERIA CUAUHTEMOC MOCTEZUMA SA DE CV"/>
    <s v="MP-0246"/>
    <s v="TERMAMYL SC 4X   PORRON 25 KG"/>
    <x v="0"/>
    <x v="0"/>
    <n v="12.73"/>
    <s v="PRESUPUESTO"/>
    <n v="0"/>
    <n v="0"/>
    <n v="0"/>
  </r>
  <r>
    <n v="2371"/>
    <n v="11"/>
    <x v="10"/>
    <n v="30"/>
    <s v="CERVECERIA CUAUHTEMOC MOCTEZUMA SA DE CV"/>
    <s v="MP-0268"/>
    <s v="ULTRAFLO PRIME"/>
    <x v="0"/>
    <x v="0"/>
    <n v="28.78"/>
    <s v="PRESUPUESTO"/>
    <n v="0"/>
    <n v="0"/>
    <n v="0"/>
  </r>
  <r>
    <n v="2372"/>
    <n v="12"/>
    <x v="10"/>
    <n v="30"/>
    <s v="CERVECERIA CUAUHTEMOC MOCTEZUMA SA DE CV"/>
    <s v="MP-0317"/>
    <s v="ATTENUZYME PRIME "/>
    <x v="0"/>
    <x v="0"/>
    <n v="25.75"/>
    <s v="PRESUPUESTO"/>
    <n v="600"/>
    <n v="25.75"/>
    <n v="15450"/>
  </r>
  <r>
    <n v="2373"/>
    <n v="13"/>
    <x v="10"/>
    <n v="30"/>
    <s v="CERVECERIA CUAUHTEMOC MOCTEZUMA SA DE CV"/>
    <n v="169"/>
    <s v="CEREMIX PLUS MG"/>
    <x v="0"/>
    <x v="0"/>
    <n v="16.899999999999999"/>
    <s v="PRESUPUESTO"/>
    <n v="600"/>
    <n v="16.899999999999999"/>
    <n v="10140"/>
  </r>
  <r>
    <n v="2374"/>
    <n v="14"/>
    <x v="10"/>
    <n v="30"/>
    <s v="CERVECERIA CUAUHTEMOC MOCTEZUMA SA DE CV"/>
    <s v="MP-0246"/>
    <s v="TERMAMYL SC 4X   PORRON 25 KG"/>
    <x v="0"/>
    <x v="0"/>
    <n v="12.73"/>
    <s v="PRESUPUESTO"/>
    <n v="0"/>
    <n v="0"/>
    <n v="0"/>
  </r>
  <r>
    <n v="2375"/>
    <n v="15"/>
    <x v="10"/>
    <n v="31"/>
    <s v="CERVECERIA CUAUHTEMOC MOCTEZUMA SA DE CV"/>
    <s v="MP-0308"/>
    <s v="ULTRAFLO PRIME CONTENEDOR"/>
    <x v="0"/>
    <x v="0"/>
    <n v="28.78"/>
    <s v="PRESUPUESTO"/>
    <n v="1000"/>
    <n v="28.78"/>
    <n v="28780"/>
  </r>
  <r>
    <n v="2376"/>
    <n v="16"/>
    <x v="10"/>
    <n v="31"/>
    <s v="CERVECERIA CUAUHTEMOC MOCTEZUMA SA DE CV"/>
    <n v="169"/>
    <s v="CEREMIX PLUS MG"/>
    <x v="0"/>
    <x v="0"/>
    <n v="16.899999999999999"/>
    <s v="PRESUPUESTO"/>
    <n v="1200"/>
    <n v="16.899999999999999"/>
    <n v="20280"/>
  </r>
  <r>
    <n v="2377"/>
    <n v="17"/>
    <x v="10"/>
    <n v="31"/>
    <s v="CERVECERIA CUAUHTEMOC MOCTEZUMA SA DE CV"/>
    <s v="MP-0184"/>
    <s v="MATUREX PRO "/>
    <x v="0"/>
    <x v="0"/>
    <n v="81.36"/>
    <s v="PRESUPUESTO"/>
    <n v="840"/>
    <n v="81.36"/>
    <n v="68342.399999999994"/>
  </r>
  <r>
    <n v="2378"/>
    <n v="18"/>
    <x v="10"/>
    <n v="31"/>
    <s v="CERVECERIA CUAUHTEMOC MOCTEZUMA SA DE CV"/>
    <s v="CON-0246"/>
    <s v="TERMAMYL SC 4X   CONTENEDOR 1200 KG"/>
    <x v="0"/>
    <x v="0"/>
    <n v="12.73"/>
    <s v="PRESUPUESTO"/>
    <n v="1200"/>
    <n v="12.73"/>
    <n v="15276"/>
  </r>
  <r>
    <n v="2379"/>
    <n v="19"/>
    <x v="10"/>
    <n v="32"/>
    <s v="CERVECERIA CUAUHTEMOC MOCTEZUMA SA DE CV"/>
    <s v="MP-0044"/>
    <s v="ULTRAFLO MAX CONTENEDOR"/>
    <x v="0"/>
    <x v="0"/>
    <n v="26.54"/>
    <s v="PRESUPUESTO"/>
    <n v="1000"/>
    <n v="26.54"/>
    <n v="26540"/>
  </r>
  <r>
    <n v="2380"/>
    <n v="20"/>
    <x v="10"/>
    <n v="32"/>
    <s v="CERVECERIA CUAUHTEMOC MOCTEZUMA SA DE CV"/>
    <s v="MP-0316"/>
    <s v="ATTENUZYME PRIME CONTENEDOR"/>
    <x v="0"/>
    <x v="0"/>
    <n v="25.75"/>
    <s v="PRESUPUESTO"/>
    <n v="1100"/>
    <n v="25.75"/>
    <n v="28325"/>
  </r>
  <r>
    <n v="2381"/>
    <n v="21"/>
    <x v="10"/>
    <n v="32"/>
    <s v="CERVECERIA CUAUHTEMOC MOCTEZUMA SA DE CV"/>
    <n v="169"/>
    <s v="CEREMIX PLUS MG"/>
    <x v="0"/>
    <x v="0"/>
    <n v="16.899999999999999"/>
    <s v="PRESUPUESTO"/>
    <n v="720"/>
    <n v="16.899999999999999"/>
    <n v="12167.999999999998"/>
  </r>
  <r>
    <n v="2382"/>
    <n v="22"/>
    <x v="10"/>
    <n v="32"/>
    <s v="CERVECERIA CUAUHTEMOC MOCTEZUMA SA DE CV"/>
    <s v="MP-0184"/>
    <s v="MATUREX PRO "/>
    <x v="0"/>
    <x v="0"/>
    <n v="81.36"/>
    <s v="PRESUPUESTO"/>
    <n v="0"/>
    <n v="0"/>
    <n v="0"/>
  </r>
  <r>
    <n v="2383"/>
    <n v="23"/>
    <x v="10"/>
    <n v="32"/>
    <s v="CERVECERIA CUAUHTEMOC MOCTEZUMA SA DE CV"/>
    <s v="CON-0343"/>
    <s v="TERMAMYL SC DS  CONTENEDOR 1200 KG"/>
    <x v="0"/>
    <x v="0"/>
    <n v="12.98"/>
    <s v="PRESUPUESTO"/>
    <n v="1200"/>
    <n v="12.98"/>
    <n v="15576"/>
  </r>
  <r>
    <n v="2384"/>
    <n v="24"/>
    <x v="10"/>
    <n v="33"/>
    <s v="CERVECERIA CUAUHTEMOC MOCTEZUMA SA DE CV"/>
    <s v="MP-0268"/>
    <s v="ULTRAFLO PRIME"/>
    <x v="0"/>
    <x v="0"/>
    <n v="28.78"/>
    <s v="PRESUPUESTO"/>
    <n v="0"/>
    <n v="0"/>
    <n v="0"/>
  </r>
  <r>
    <n v="2385"/>
    <n v="25"/>
    <x v="10"/>
    <n v="33"/>
    <s v="CERVECERIA CUAUHTEMOC MOCTEZUMA SA DE CV"/>
    <s v="MP-0317"/>
    <s v="ATTENUZYME PRIME "/>
    <x v="0"/>
    <x v="0"/>
    <n v="25.75"/>
    <s v="PRESUPUESTO"/>
    <n v="0"/>
    <n v="0"/>
    <n v="0"/>
  </r>
  <r>
    <n v="2386"/>
    <n v="26"/>
    <x v="10"/>
    <n v="33"/>
    <s v="CERVECERIA CUAUHTEMOC MOCTEZUMA SA DE CV"/>
    <n v="169"/>
    <s v="CEREMIX PLUS MG"/>
    <x v="0"/>
    <x v="0"/>
    <n v="16.899999999999999"/>
    <s v="PRESUPUESTO"/>
    <n v="0"/>
    <n v="0"/>
    <n v="0"/>
  </r>
  <r>
    <n v="2387"/>
    <n v="27"/>
    <x v="10"/>
    <n v="33"/>
    <s v="CERVECERIA CUAUHTEMOC MOCTEZUMA SA DE CV"/>
    <s v="MP-0184"/>
    <s v="MATUREX PRO "/>
    <x v="0"/>
    <x v="0"/>
    <n v="81.36"/>
    <s v="PRESUPUESTO"/>
    <n v="0"/>
    <n v="0"/>
    <n v="0"/>
  </r>
  <r>
    <n v="2388"/>
    <n v="28"/>
    <x v="10"/>
    <n v="33"/>
    <s v="CERVECERIA CUAUHTEMOC MOCTEZUMA SA DE CV"/>
    <s v="MP-0246"/>
    <s v="TERMAMYL SC 4X   PORRON 25 KG"/>
    <x v="0"/>
    <x v="0"/>
    <n v="12.73"/>
    <s v="PRESUPUESTO"/>
    <n v="0"/>
    <n v="0"/>
    <n v="0"/>
  </r>
  <r>
    <n v="2389"/>
    <n v="29"/>
    <x v="10"/>
    <n v="337"/>
    <s v="CERVECERIA CUAUHTEMOC MOCTEZUMA SA DE CV"/>
    <s v="MP-0044"/>
    <s v="ULTRAFLO MAX CONTENEDOR"/>
    <x v="0"/>
    <x v="0"/>
    <n v="26.54"/>
    <s v="PRESUPUESTO"/>
    <n v="0"/>
    <n v="0"/>
    <n v="0"/>
  </r>
  <r>
    <n v="2390"/>
    <n v="30"/>
    <x v="10"/>
    <n v="337"/>
    <s v="CERVECERIA CUAUHTEMOC MOCTEZUMA SA DE CV"/>
    <s v="MP-0316"/>
    <s v="ATTENUZYME PRIME CONTENEDOR"/>
    <x v="0"/>
    <x v="0"/>
    <n v="25.75"/>
    <s v="PRESUPUESTO"/>
    <n v="0"/>
    <n v="0"/>
    <n v="0"/>
  </r>
  <r>
    <n v="2391"/>
    <n v="31"/>
    <x v="10"/>
    <n v="337"/>
    <s v="CERVECERIA CUAUHTEMOC MOCTEZUMA SA DE CV"/>
    <n v="169"/>
    <s v="CEREMIX PLUS MG"/>
    <x v="0"/>
    <x v="0"/>
    <n v="16.899999999999999"/>
    <s v="PRESUPUESTO"/>
    <n v="0"/>
    <n v="0"/>
    <n v="0"/>
  </r>
  <r>
    <n v="2392"/>
    <n v="32"/>
    <x v="10"/>
    <n v="337"/>
    <s v="CERVECERIA CUAUHTEMOC MOCTEZUMA SA DE CV"/>
    <s v="CON-0343"/>
    <s v="TERMAMYL SC DS  CONTENEDOR 1200 KG"/>
    <x v="0"/>
    <x v="0"/>
    <n v="12.98"/>
    <s v="PRESUPUESTO"/>
    <n v="0"/>
    <n v="0"/>
    <n v="0"/>
  </r>
  <r>
    <n v="2393"/>
    <n v="33"/>
    <x v="10"/>
    <n v="342"/>
    <s v="RED STRIPE"/>
    <s v="MP-0184"/>
    <s v="MATUREX PRO "/>
    <x v="0"/>
    <x v="0"/>
    <n v="81.36"/>
    <s v="PRESUPUESTO"/>
    <n v="0"/>
    <n v="0"/>
    <n v="0"/>
  </r>
  <r>
    <n v="2394"/>
    <n v="34"/>
    <x v="10"/>
    <n v="393"/>
    <s v="CERVECERIA CUAUHTEMOC MOCTEZUMA SA DE CV"/>
    <s v="MP-0268"/>
    <s v="ULTRAFLO PRIME"/>
    <x v="0"/>
    <x v="0"/>
    <n v="28.78"/>
    <s v="PRESUPUESTO"/>
    <n v="1100"/>
    <n v="28.78"/>
    <n v="31658"/>
  </r>
  <r>
    <n v="2395"/>
    <n v="35"/>
    <x v="10"/>
    <n v="436"/>
    <s v="CERVECERIA PANAMA, S.A."/>
    <s v="MP-0184"/>
    <s v="MATUREX PRO "/>
    <x v="0"/>
    <x v="0"/>
    <n v="81.36"/>
    <s v="PRESUPUESTO"/>
    <n v="40"/>
    <n v="81.36"/>
    <n v="3254.4"/>
  </r>
  <r>
    <n v="2396"/>
    <n v="36"/>
    <x v="10"/>
    <n v="500"/>
    <s v="HEINEKEN PERU SAC"/>
    <s v="POR-0352"/>
    <s v="ULTRAFLO MAX"/>
    <x v="0"/>
    <x v="0"/>
    <n v="26.54"/>
    <s v="PRESUPUESTO"/>
    <n v="0"/>
    <n v="0"/>
    <n v="0"/>
  </r>
  <r>
    <n v="2397"/>
    <n v="37"/>
    <x v="10"/>
    <n v="500"/>
    <s v="HEINEKEN PERU SAC"/>
    <s v="MP-0066"/>
    <s v="ATTENUZYME PRO"/>
    <x v="0"/>
    <x v="0"/>
    <n v="13.6"/>
    <s v="PRESUPUESTO"/>
    <n v="0"/>
    <n v="0"/>
    <n v="0"/>
  </r>
  <r>
    <n v="2398"/>
    <n v="38"/>
    <x v="10"/>
    <n v="500"/>
    <s v="HEINEKEN PERU SAC"/>
    <s v="MP-0246"/>
    <s v="TERMAMYL SC 4X   PORRON 25 KG"/>
    <x v="0"/>
    <x v="0"/>
    <n v="12.73"/>
    <s v="PRESUPUESTO"/>
    <n v="0"/>
    <n v="0"/>
    <n v="0"/>
  </r>
  <r>
    <n v="2399"/>
    <n v="39"/>
    <x v="10"/>
    <n v="392"/>
    <s v="CI CERVEZA GmbH."/>
    <s v="CON-0066"/>
    <s v="ATTENUZYME PRO"/>
    <x v="0"/>
    <x v="0"/>
    <n v="18.32"/>
    <s v="PRESUPUESTO"/>
    <n v="13200"/>
    <n v="18.32"/>
    <n v="241824"/>
  </r>
  <r>
    <n v="2400"/>
    <n v="40"/>
    <x v="10"/>
    <n v="392"/>
    <s v="CI CERVEZA GmbH."/>
    <s v="CON-0343"/>
    <s v="TERMAMYL SC DS/CONTENEDOR"/>
    <x v="0"/>
    <x v="0"/>
    <n v="18.3"/>
    <s v="PRESUPUESTO"/>
    <n v="6000"/>
    <n v="18.3"/>
    <n v="109800"/>
  </r>
  <r>
    <n v="2401"/>
    <n v="41"/>
    <x v="10"/>
    <n v="392"/>
    <s v="CI CERVEZA GmbH."/>
    <s v="MP-0044"/>
    <s v="ULTRAFLO MAX/CONTENEDOR"/>
    <x v="0"/>
    <x v="0"/>
    <n v="30.64"/>
    <s v="PRESUPUESTO"/>
    <n v="13000"/>
    <n v="30.64"/>
    <n v="398320"/>
  </r>
  <r>
    <n v="2402"/>
    <n v="42"/>
    <x v="10"/>
    <n v="392"/>
    <s v="CI CERVEZA GmbH."/>
    <s v="POR-0343"/>
    <s v="TERMAMYL SC DS     PORRON 30 KG"/>
    <x v="0"/>
    <x v="0"/>
    <n v="18.3"/>
    <s v="PRESUPUESTO"/>
    <n v="0"/>
    <n v="0"/>
    <n v="0"/>
  </r>
  <r>
    <n v="2403"/>
    <n v="43"/>
    <x v="10"/>
    <n v="392"/>
    <s v="CI CERVEZA GmbH."/>
    <s v="POR-0352"/>
    <s v="ULTRAFLO MAX"/>
    <x v="0"/>
    <x v="0"/>
    <n v="30.64"/>
    <s v="PRESUPUESTO"/>
    <n v="5400"/>
    <n v="30.64"/>
    <n v="165456"/>
  </r>
  <r>
    <n v="2404"/>
    <n v="44"/>
    <x v="10"/>
    <n v="232"/>
    <s v="BANKS (BARBADOS) BREWERIES LTD"/>
    <n v="169"/>
    <s v="CEREMIX PLUS MG"/>
    <x v="0"/>
    <x v="0"/>
    <n v="19.149999999999999"/>
    <s v="PRESUPUESTO"/>
    <n v="0"/>
    <n v="0"/>
    <n v="0"/>
  </r>
  <r>
    <n v="2405"/>
    <n v="45"/>
    <x v="10"/>
    <n v="232"/>
    <s v="BANKS (BARBADOS) BREWERIES LTD"/>
    <s v="MP-0184"/>
    <s v="MATUREX PRO "/>
    <x v="0"/>
    <x v="0"/>
    <n v="210"/>
    <s v="PRESUPUESTO"/>
    <n v="170"/>
    <n v="210"/>
    <n v="35700"/>
  </r>
  <r>
    <n v="2406"/>
    <n v="46"/>
    <x v="10"/>
    <n v="238"/>
    <s v="ANSA MCAL TRADING, INC."/>
    <s v="MP-0066"/>
    <s v="ATTENUZYME PRO"/>
    <x v="0"/>
    <x v="0"/>
    <n v="32.520000000000003"/>
    <s v="PRESUPUESTO"/>
    <n v="1200"/>
    <n v="32.520000000000003"/>
    <n v="39024.000000000007"/>
  </r>
  <r>
    <n v="2407"/>
    <n v="47"/>
    <x v="10"/>
    <n v="238"/>
    <s v="ANSA MCAL TRADING, INC."/>
    <s v="POR-0352"/>
    <s v="ULTRAFLO MAX"/>
    <x v="0"/>
    <x v="0"/>
    <n v="32.4"/>
    <s v="PRESUPUESTO"/>
    <n v="0"/>
    <n v="0"/>
    <n v="0"/>
  </r>
  <r>
    <n v="2408"/>
    <n v="48"/>
    <x v="10"/>
    <n v="495"/>
    <s v="CERVECERÍA CUBANA"/>
    <s v="POR-0352"/>
    <s v="ULTRAFLO MAX"/>
    <x v="0"/>
    <x v="0"/>
    <n v="32.450000000000003"/>
    <s v="PRESUPUESTO"/>
    <n v="0"/>
    <n v="0"/>
    <n v="0"/>
  </r>
  <r>
    <n v="2409"/>
    <n v="49"/>
    <x v="10"/>
    <n v="429"/>
    <s v="CERVECERIA PRIMUS"/>
    <n v="169"/>
    <s v="CEREMIX PLUS MG"/>
    <x v="0"/>
    <x v="0"/>
    <n v="16.899999999999999"/>
    <s v="PRESUPUESTO"/>
    <n v="0"/>
    <n v="0"/>
    <n v="0"/>
  </r>
  <r>
    <n v="2410"/>
    <n v="50"/>
    <x v="10"/>
    <n v="429"/>
    <s v="CERVECERIA PRIMUS"/>
    <s v="POR-0352"/>
    <s v="ULTRAFLO MAX"/>
    <x v="0"/>
    <x v="0"/>
    <n v="26.54"/>
    <s v="PRESUPUESTO"/>
    <n v="0"/>
    <n v="0"/>
    <n v="0"/>
  </r>
  <r>
    <n v="2411"/>
    <n v="51"/>
    <x v="10"/>
    <n v="429"/>
    <s v="CERVECERIA PRIMUS"/>
    <s v="MP-0184"/>
    <s v="MATUREX PRO "/>
    <x v="0"/>
    <x v="0"/>
    <n v="81.36"/>
    <s v="PRESUPUESTO"/>
    <n v="0"/>
    <n v="0"/>
    <n v="0"/>
  </r>
  <r>
    <n v="2412"/>
    <n v="52"/>
    <x v="10"/>
    <n v="429"/>
    <s v="CERVECERIA PRIMUS"/>
    <s v="MP-0305"/>
    <s v="POLYCLAR BREWBRITE"/>
    <x v="0"/>
    <x v="0"/>
    <n v="68"/>
    <s v="PRESUPUESTO"/>
    <n v="0"/>
    <n v="0"/>
    <n v="0"/>
  </r>
  <r>
    <n v="2413"/>
    <n v="53"/>
    <x v="10"/>
    <n v="523"/>
    <s v="COMPAÑIA CERVECERA HERCULES"/>
    <s v="RE-0045"/>
    <s v="BIOFLOW MAX"/>
    <x v="0"/>
    <x v="0"/>
    <n v="42"/>
    <s v="PRESUPUESTO"/>
    <n v="0"/>
    <n v="0"/>
    <n v="0"/>
  </r>
  <r>
    <n v="2414"/>
    <n v="54"/>
    <x v="10"/>
    <n v="523"/>
    <s v="COMPAÑIA CERVECERA HERCULES"/>
    <s v="PT-0204"/>
    <s v="AMYL LIGHT PRO"/>
    <x v="0"/>
    <x v="0"/>
    <n v="19.5"/>
    <s v="PRESUPUESTO"/>
    <n v="0"/>
    <n v="0"/>
    <n v="0"/>
  </r>
  <r>
    <n v="2415"/>
    <n v="55"/>
    <x v="10"/>
    <n v="523"/>
    <s v="COMPAÑIA CERVECERA HERCULES"/>
    <s v="MP-0318"/>
    <s v="TETRALONE PG (1 KG)"/>
    <x v="0"/>
    <x v="0"/>
    <n v="263"/>
    <s v="PRESUPUESTO"/>
    <n v="0"/>
    <n v="0"/>
    <n v="0"/>
  </r>
  <r>
    <n v="2416"/>
    <n v="56"/>
    <x v="10"/>
    <n v="413"/>
    <s v="MALTAS E INSUMOS CERVECEROS"/>
    <s v="PT-0204"/>
    <s v="AMYL LIGHT PRO"/>
    <x v="0"/>
    <x v="0"/>
    <n v="23.48"/>
    <s v="PRESUPUESTO"/>
    <n v="0"/>
    <n v="0"/>
    <n v="0"/>
  </r>
  <r>
    <n v="2417"/>
    <n v="57"/>
    <x v="10"/>
    <n v="128"/>
    <s v="PRODUCTOS CURTIENTES SA DE CV"/>
    <s v="PT-0019"/>
    <s v="ENZIMA PCLIN"/>
    <x v="1"/>
    <x v="0"/>
    <n v="14.83"/>
    <s v="PRESUPUESTO"/>
    <n v="50"/>
    <n v="14.83"/>
    <n v="741.5"/>
  </r>
  <r>
    <n v="2418"/>
    <n v="58"/>
    <x v="10"/>
    <n v="128"/>
    <s v="PRODUCTOS CURTIENTES SA DE CV"/>
    <s v="PT-0018"/>
    <s v="BIOTEC LC-500"/>
    <x v="1"/>
    <x v="0"/>
    <n v="5.54"/>
    <s v="PRESUPUESTO"/>
    <n v="25"/>
    <n v="5.54"/>
    <n v="138.5"/>
  </r>
  <r>
    <n v="2419"/>
    <n v="59"/>
    <x v="10"/>
    <n v="128"/>
    <s v="PRODUCTOS CURTIENTES SA DE CV"/>
    <n v="128"/>
    <s v="BIOTEC WET"/>
    <x v="1"/>
    <x v="0"/>
    <n v="2.92"/>
    <s v="PRESUPUESTO"/>
    <n v="125"/>
    <n v="2.92"/>
    <n v="365"/>
  </r>
  <r>
    <n v="2420"/>
    <n v="60"/>
    <x v="10"/>
    <n v="128"/>
    <s v="PRODUCTOS CURTIENTES SA DE CV"/>
    <s v="PT-0022"/>
    <s v="ENZIMA PCA1"/>
    <x v="1"/>
    <x v="0"/>
    <n v="15.19"/>
    <s v="PRESUPUESTO"/>
    <n v="0"/>
    <n v="0"/>
    <n v="0"/>
  </r>
  <r>
    <n v="2421"/>
    <n v="61"/>
    <x v="10"/>
    <n v="144"/>
    <s v="SUELAS WYNY SA DE CV"/>
    <n v="128"/>
    <s v="BIOTEC WET"/>
    <x v="1"/>
    <x v="0"/>
    <n v="2.59"/>
    <s v="PRESUPUESTO"/>
    <n v="3000"/>
    <n v="2.59"/>
    <n v="7770"/>
  </r>
  <r>
    <n v="2422"/>
    <n v="62"/>
    <x v="10"/>
    <n v="184"/>
    <s v="CUEROMEX WET BLUE SA DE CV"/>
    <n v="115"/>
    <s v="BIOTEC KL 25"/>
    <x v="1"/>
    <x v="0"/>
    <n v="16.829999999999998"/>
    <s v="PRESUPUESTO"/>
    <n v="400"/>
    <n v="16.829999999999998"/>
    <n v="6731.9999999999991"/>
  </r>
  <r>
    <n v="2423"/>
    <n v="63"/>
    <x v="10"/>
    <n v="184"/>
    <s v="CUEROMEX WET BLUE SA DE CV"/>
    <n v="115"/>
    <s v="BIOTEC BAT W"/>
    <x v="1"/>
    <x v="0"/>
    <n v="1.49"/>
    <s v="PRESUPUESTO"/>
    <n v="175"/>
    <n v="1.49"/>
    <n v="260.75"/>
  </r>
  <r>
    <n v="2424"/>
    <n v="64"/>
    <x v="10"/>
    <n v="193"/>
    <s v="CURFIMEX SA DE CV"/>
    <n v="126"/>
    <s v="BIOTEC RG002"/>
    <x v="1"/>
    <x v="0"/>
    <n v="36.049999999999997"/>
    <s v="PRESUPUESTO"/>
    <n v="0"/>
    <n v="0"/>
    <n v="0"/>
  </r>
  <r>
    <n v="2425"/>
    <n v="65"/>
    <x v="10"/>
    <n v="202"/>
    <s v="CURTIDOS TREVIÑO SA DE CV"/>
    <s v="MP-0013"/>
    <s v="NOVOBATE WB"/>
    <x v="1"/>
    <x v="0"/>
    <n v="71.58"/>
    <s v="PRESUPUESTO"/>
    <n v="0"/>
    <n v="0"/>
    <n v="0"/>
  </r>
  <r>
    <n v="2426"/>
    <n v="66"/>
    <x v="10"/>
    <n v="165"/>
    <s v="EL PEQUEÑO CURTIDOR DE LEÓN"/>
    <s v="PT-0056"/>
    <s v="BIOTEC AMIL S"/>
    <x v="1"/>
    <x v="0"/>
    <n v="4.1500000000000004"/>
    <s v="PRESUPUESTO"/>
    <n v="0"/>
    <n v="0"/>
    <n v="0"/>
  </r>
  <r>
    <n v="2427"/>
    <n v="67"/>
    <x v="10"/>
    <n v="420"/>
    <s v="PIELES SANTORO, S.A. DE C.V."/>
    <n v="115"/>
    <s v="BIOTEC PL"/>
    <x v="1"/>
    <x v="0"/>
    <n v="3.08"/>
    <s v="PRESUPUESTO"/>
    <n v="0"/>
    <n v="0"/>
    <n v="0"/>
  </r>
  <r>
    <n v="2428"/>
    <n v="68"/>
    <x v="10"/>
    <n v="420"/>
    <s v="PIELES SANTORO, S.A. DE C.V."/>
    <s v="PT-0211"/>
    <s v="BIOTEC BAC MF"/>
    <x v="1"/>
    <x v="0"/>
    <n v="1.55"/>
    <s v="PRESUPUESTO"/>
    <n v="0"/>
    <n v="0"/>
    <n v="0"/>
  </r>
  <r>
    <n v="2429"/>
    <n v="69"/>
    <x v="10"/>
    <n v="389"/>
    <s v="QUÍMICOS QURTEC"/>
    <s v="PT-0258"/>
    <s v="BIOSYN DP"/>
    <x v="1"/>
    <x v="0"/>
    <n v="2.78"/>
    <s v="PRESUPUESTO"/>
    <n v="0"/>
    <n v="0"/>
    <n v="0"/>
  </r>
  <r>
    <n v="2430"/>
    <n v="70"/>
    <x v="10"/>
    <n v="16"/>
    <s v="AZTECA MILLING, LP"/>
    <n v="138"/>
    <s v="BIOZYME GMA PLUS"/>
    <x v="2"/>
    <x v="0"/>
    <n v="4.18"/>
    <s v="PRESUPUESTO"/>
    <n v="1000"/>
    <n v="4.18"/>
    <n v="4180"/>
  </r>
  <r>
    <n v="2431"/>
    <n v="71"/>
    <x v="10"/>
    <n v="112"/>
    <s v="MOLINOS AZTECA DE VERACRUZ"/>
    <s v="RE-0002"/>
    <s v="NS27047"/>
    <x v="2"/>
    <x v="0"/>
    <n v="173.1"/>
    <s v="PRESUPUESTO"/>
    <n v="20"/>
    <n v="173.1"/>
    <n v="3462"/>
  </r>
  <r>
    <n v="2432"/>
    <n v="72"/>
    <x v="10"/>
    <n v="113"/>
    <s v="MOLINOS AZTECA DE CHALCO SA DE CV"/>
    <s v="RE-0002"/>
    <s v="NS27047"/>
    <x v="2"/>
    <x v="0"/>
    <n v="173.1"/>
    <s v="PRESUPUESTO"/>
    <n v="0"/>
    <n v="0"/>
    <n v="0"/>
  </r>
  <r>
    <n v="2433"/>
    <n v="73"/>
    <x v="10"/>
    <n v="100"/>
    <s v="MANUFACTURAS KALTEX SA DE CV"/>
    <s v="0056"/>
    <s v="BIOLITE CONC"/>
    <x v="3"/>
    <x v="0"/>
    <n v="21.65"/>
    <s v="PRESUPUESTO"/>
    <n v="240"/>
    <n v="21.65"/>
    <n v="5196"/>
  </r>
  <r>
    <n v="2434"/>
    <n v="74"/>
    <x v="10"/>
    <n v="100"/>
    <s v="MANUFACTURAS KALTEX SA DE CV"/>
    <s v="0079"/>
    <s v="BIOSTONE 350 HBA"/>
    <x v="3"/>
    <x v="0"/>
    <n v="4.0199999999999996"/>
    <s v="PRESUPUESTO"/>
    <n v="40"/>
    <n v="4.0199999999999996"/>
    <n v="160.79999999999998"/>
  </r>
  <r>
    <n v="2435"/>
    <n v="75"/>
    <x v="10"/>
    <n v="53"/>
    <s v="DINCO DEL NORTE SA DE CV"/>
    <s v="MP-0227"/>
    <s v="BIOREMOVE FOG BOOST"/>
    <x v="4"/>
    <x v="0"/>
    <n v="263.17"/>
    <s v="PRESUPUESTO"/>
    <n v="0"/>
    <n v="0"/>
    <n v="0"/>
  </r>
  <r>
    <n v="2436"/>
    <n v="76"/>
    <x v="10"/>
    <n v="53"/>
    <s v="DINCO DEL NORTE SA DE CV"/>
    <s v="MP-0226"/>
    <s v="BIOREMOVE COD"/>
    <x v="4"/>
    <x v="0"/>
    <n v="444.45"/>
    <s v="PRESUPUESTO"/>
    <n v="0"/>
    <n v="0"/>
    <n v="0"/>
  </r>
  <r>
    <n v="2437"/>
    <n v="77"/>
    <x v="10"/>
    <n v="53"/>
    <s v="DINCO DEL NORTE SA DE CV"/>
    <s v="MP-0190"/>
    <s v="ODOR CAP 5115"/>
    <x v="4"/>
    <x v="0"/>
    <n v="146.26"/>
    <s v="PRESUPUESTO"/>
    <n v="0"/>
    <n v="0"/>
    <n v="0"/>
  </r>
  <r>
    <n v="2438"/>
    <n v="78"/>
    <x v="10"/>
    <n v="53"/>
    <s v="DINCO DEL NORTE SA DE CV"/>
    <s v="MP-0188 LT"/>
    <s v="BACT CONCENTRATE 2000"/>
    <x v="4"/>
    <x v="0"/>
    <n v="857.48"/>
    <s v="PRESUPUESTO"/>
    <n v="0"/>
    <n v="0"/>
    <n v="0"/>
  </r>
  <r>
    <n v="2439"/>
    <n v="79"/>
    <x v="10"/>
    <n v="527"/>
    <s v="PICSA DE MEXICO INTERNACIONAL"/>
    <n v="17"/>
    <s v="AMILSOFT 1500"/>
    <x v="5"/>
    <x v="0"/>
    <n v="78"/>
    <s v="PRESUPUESTO"/>
    <n v="0"/>
    <n v="0"/>
    <n v="0"/>
  </r>
  <r>
    <n v="2440"/>
    <n v="80"/>
    <x v="10"/>
    <n v="28"/>
    <s v="CERVECERIA CUAUHTEMOC MOCTEZUMA SA DE CV"/>
    <n v="0"/>
    <s v="LUMISTA GOLD PR"/>
    <x v="0"/>
    <x v="0"/>
    <n v="38.56"/>
    <s v="PROSPECTO"/>
    <n v="1000"/>
    <n v="38.56"/>
    <n v="38560"/>
  </r>
  <r>
    <n v="2441"/>
    <n v="81"/>
    <x v="10"/>
    <n v="28"/>
    <s v="CERVECERIA CUAUHTEMOC MOCTEZUMA SA DE CV"/>
    <n v="0"/>
    <s v="LUMISTA GOLD PR"/>
    <x v="0"/>
    <x v="0"/>
    <n v="38.56"/>
    <s v="PROSPECTO"/>
    <n v="0"/>
    <n v="0"/>
    <n v="0"/>
  </r>
  <r>
    <n v="2442"/>
    <n v="82"/>
    <x v="10"/>
    <n v="31"/>
    <s v="CERVECERIA CUAUHTEMOC MOCTEZUMA SA DE CV"/>
    <n v="0"/>
    <s v="LUMISTA GOLD PR"/>
    <x v="0"/>
    <x v="0"/>
    <n v="38.56"/>
    <s v="PROSPECTO"/>
    <n v="2000"/>
    <n v="38.56"/>
    <n v="77120"/>
  </r>
  <r>
    <n v="2443"/>
    <n v="83"/>
    <x v="10"/>
    <n v="33"/>
    <s v="CERVECERIA CUAUHTEMOC MOCTEZUMA SA DE CV"/>
    <n v="0"/>
    <s v="LUMISTA GOLD PR"/>
    <x v="0"/>
    <x v="0"/>
    <n v="38.56"/>
    <s v="PROSPECTO"/>
    <n v="450"/>
    <n v="38.56"/>
    <n v="17352"/>
  </r>
  <r>
    <n v="2444"/>
    <n v="84"/>
    <x v="10"/>
    <n v="33"/>
    <s v="CERVECERIA CUAUHTEMOC MOCTEZUMA SA DE CV"/>
    <n v="0"/>
    <s v="LUMISTA GOLD PR"/>
    <x v="0"/>
    <x v="0"/>
    <n v="38.56"/>
    <s v="PROSPECTO"/>
    <n v="0"/>
    <n v="0"/>
    <n v="0"/>
  </r>
  <r>
    <n v="2445"/>
    <n v="85"/>
    <x v="10"/>
    <n v="393"/>
    <s v="CERVECERIA CUAUHTEMOC MOCTEZUMA SA DE CV"/>
    <n v="0"/>
    <s v="F6"/>
    <x v="0"/>
    <x v="0"/>
    <n v="28"/>
    <s v="PROSPECTO"/>
    <n v="1000"/>
    <n v="28"/>
    <n v="28000"/>
  </r>
  <r>
    <n v="2446"/>
    <n v="86"/>
    <x v="10"/>
    <n v="436"/>
    <s v="CERVECERIA PANAMA, S.A."/>
    <n v="0"/>
    <s v="LUMISTA GOLD PR"/>
    <x v="0"/>
    <x v="0"/>
    <n v="38.56"/>
    <s v="PROSPECTO"/>
    <n v="60"/>
    <n v="38.560000000000009"/>
    <n v="2313.6000000000004"/>
  </r>
  <r>
    <n v="2447"/>
    <n v="87"/>
    <x v="10"/>
    <n v="392"/>
    <s v="CI CERVEZA GmbH."/>
    <n v="0"/>
    <s v="LUMISTA GOLD PR"/>
    <x v="0"/>
    <x v="0"/>
    <n v="55.85"/>
    <s v="PROSPECTO"/>
    <n v="1000"/>
    <n v="55.85"/>
    <n v="55850"/>
  </r>
  <r>
    <n v="2448"/>
    <n v="88"/>
    <x v="10"/>
    <n v="0"/>
    <s v="MALT EUROPE"/>
    <n v="0"/>
    <s v="BIOFLOW MAX"/>
    <x v="0"/>
    <x v="0"/>
    <n v="30"/>
    <s v="PROSPECTO"/>
    <n v="200"/>
    <n v="30"/>
    <n v="6000"/>
  </r>
  <r>
    <n v="2449"/>
    <n v="89"/>
    <x v="10"/>
    <n v="0"/>
    <s v="KALSEC"/>
    <n v="0"/>
    <s v="POR DEFINIR"/>
    <x v="0"/>
    <x v="0"/>
    <n v="88.3"/>
    <s v="PROSPECTO"/>
    <n v="0"/>
    <n v="0"/>
    <n v="0"/>
  </r>
  <r>
    <n v="2450"/>
    <n v="90"/>
    <x v="10"/>
    <n v="393"/>
    <s v="CERVECERIA CUAUHTEMOC MOCTEZUMA SA DE CV"/>
    <s v="MP-0226"/>
    <s v="BIOREMOVE COD"/>
    <x v="4"/>
    <x v="0"/>
    <n v="444.45"/>
    <s v="PROSPECTO"/>
    <n v="3"/>
    <n v="444.45"/>
    <n v="1333.35"/>
  </r>
  <r>
    <n v="2451"/>
    <n v="91"/>
    <x v="10"/>
    <n v="0"/>
    <s v="CERVECERIA CUAUHTEMOC MOCTEZUMA SA DE CV"/>
    <s v="MP-0226"/>
    <s v="BIOREMOVE COD"/>
    <x v="4"/>
    <x v="0"/>
    <n v="444.45"/>
    <s v="PROSPECTO"/>
    <n v="6"/>
    <n v="444.45"/>
    <n v="2666.7"/>
  </r>
  <r>
    <n v="2452"/>
    <n v="92"/>
    <x v="10"/>
    <n v="0"/>
    <s v="MOLINOS AZTECA"/>
    <s v="MP-0226"/>
    <s v="BIOREMOVE COD"/>
    <x v="4"/>
    <x v="0"/>
    <n v="444.1"/>
    <s v="PROSPECTO"/>
    <n v="2"/>
    <n v="444.1"/>
    <n v="888.2"/>
  </r>
  <r>
    <n v="2453"/>
    <n v="93"/>
    <x v="10"/>
    <n v="0"/>
    <s v="MOLINOS AZTECA"/>
    <n v="0"/>
    <s v="BGMAX 3000"/>
    <x v="4"/>
    <x v="0"/>
    <n v="654"/>
    <s v="PROSPECTO"/>
    <n v="3"/>
    <n v="654"/>
    <n v="1962"/>
  </r>
  <r>
    <n v="2454"/>
    <n v="94"/>
    <x v="10"/>
    <n v="0"/>
    <s v="MOLINOS AZTECA"/>
    <n v="0"/>
    <s v="BIOREMOVE FOG BOOST"/>
    <x v="4"/>
    <x v="0"/>
    <n v="390"/>
    <s v="PROSPECTO"/>
    <n v="2"/>
    <n v="390"/>
    <n v="780"/>
  </r>
  <r>
    <n v="2455"/>
    <n v="95"/>
    <x v="10"/>
    <n v="0"/>
    <s v="MOLINOS AZTECA"/>
    <n v="0"/>
    <s v="BIOQUICK 5140"/>
    <x v="4"/>
    <x v="0"/>
    <n v="250"/>
    <s v="PROSPECTO"/>
    <n v="2"/>
    <n v="250"/>
    <n v="500"/>
  </r>
  <r>
    <n v="2456"/>
    <n v="96"/>
    <x v="10"/>
    <n v="144"/>
    <s v="SUELAS WYNY SA DE CV"/>
    <n v="122"/>
    <s v="BIOTEC PL"/>
    <x v="1"/>
    <x v="0"/>
    <n v="2.85"/>
    <s v="PROSPECTO"/>
    <n v="200"/>
    <n v="2.85"/>
    <n v="570"/>
  </r>
  <r>
    <n v="2457"/>
    <n v="97"/>
    <x v="10"/>
    <n v="389"/>
    <s v="QUÍMICOS VEMONT"/>
    <s v="PT-0210"/>
    <s v="BIOTEC RB PLUS"/>
    <x v="1"/>
    <x v="0"/>
    <n v="38.880000000000003"/>
    <s v="PROSPECTO"/>
    <n v="0"/>
    <n v="0"/>
    <n v="0"/>
  </r>
  <r>
    <n v="2458"/>
    <n v="98"/>
    <x v="10"/>
    <n v="0"/>
    <s v="QUÍMICA SCHNEIDER"/>
    <n v="0"/>
    <s v="BIOPROT AL 2.4L"/>
    <x v="1"/>
    <x v="0"/>
    <n v="24"/>
    <s v="PROSPECTO"/>
    <n v="100"/>
    <n v="24"/>
    <n v="2400"/>
  </r>
  <r>
    <n v="2459"/>
    <n v="99"/>
    <x v="10"/>
    <n v="527"/>
    <s v="PICSA DE MEXICO INTERNACIONAL"/>
    <n v="0"/>
    <s v="BIOHEMIZYME PANZ"/>
    <x v="5"/>
    <x v="0"/>
    <n v="60"/>
    <s v="PROSPECTO"/>
    <n v="0"/>
    <n v="0"/>
    <n v="0"/>
  </r>
  <r>
    <n v="2460"/>
    <n v="100"/>
    <x v="10"/>
    <n v="14"/>
    <s v="DISTRIBUIDORA TEXTIL ARTTEX"/>
    <n v="163"/>
    <s v="CELLUSOFT CR"/>
    <x v="3"/>
    <x v="1"/>
    <n v="5.68"/>
    <s v="PRESUPUESTO"/>
    <n v="0"/>
    <n v="0"/>
    <n v="0"/>
  </r>
  <r>
    <n v="2461"/>
    <n v="101"/>
    <x v="10"/>
    <n v="14"/>
    <s v="DISTRIBUIDORA TEXTIL ARTTEX"/>
    <s v="PT-0212"/>
    <s v="TERMINOX ULTRA 50 L"/>
    <x v="3"/>
    <x v="1"/>
    <n v="7.75"/>
    <s v="PRESUPUESTO"/>
    <n v="200"/>
    <n v="7.75"/>
    <n v="1550"/>
  </r>
  <r>
    <n v="2462"/>
    <n v="102"/>
    <x v="10"/>
    <n v="490"/>
    <s v="INDUSTRIA QUIMICA PQT"/>
    <n v="163"/>
    <s v="CELLUSOFT CR"/>
    <x v="3"/>
    <x v="1"/>
    <n v="6.36"/>
    <s v="PRESUPUESTO"/>
    <n v="0"/>
    <n v="0"/>
    <n v="0"/>
  </r>
  <r>
    <n v="2463"/>
    <n v="103"/>
    <x v="10"/>
    <n v="490"/>
    <s v="INDUSTRIA QUIMICA PQT"/>
    <s v="PT-0146"/>
    <s v="BIOSTONE COLD C100"/>
    <x v="3"/>
    <x v="1"/>
    <n v="5.8"/>
    <s v="PRESUPUESTO"/>
    <n v="200"/>
    <n v="5.8"/>
    <n v="1160"/>
  </r>
  <r>
    <n v="2464"/>
    <n v="104"/>
    <x v="10"/>
    <n v="179"/>
    <s v="TBG APPAREL "/>
    <s v="PT-0208"/>
    <s v="BIOLAC BASE 100"/>
    <x v="3"/>
    <x v="1"/>
    <n v="28.1"/>
    <s v="PRESUPUESTO"/>
    <n v="150"/>
    <n v="28.1"/>
    <n v="4215"/>
  </r>
  <r>
    <n v="2465"/>
    <n v="105"/>
    <x v="10"/>
    <n v="179"/>
    <s v="TBG APPAREL "/>
    <s v="PT-0262"/>
    <s v="LESS STONE MAX"/>
    <x v="3"/>
    <x v="1"/>
    <n v="14.9"/>
    <s v="PRESUPUESTO"/>
    <n v="50"/>
    <n v="14.9"/>
    <n v="745"/>
  </r>
  <r>
    <n v="2466"/>
    <n v="106"/>
    <x v="10"/>
    <n v="378"/>
    <s v="STONE LAV"/>
    <s v="PT-0264"/>
    <s v="BIOSTONE N100"/>
    <x v="3"/>
    <x v="1"/>
    <n v="5.3"/>
    <s v="PRESUPUESTO"/>
    <n v="300"/>
    <n v="5.3"/>
    <n v="1590"/>
  </r>
  <r>
    <n v="2467"/>
    <n v="107"/>
    <x v="10"/>
    <n v="378"/>
    <s v="STONE LAV"/>
    <s v="PT-0079"/>
    <s v="DENIZYME 868"/>
    <x v="3"/>
    <x v="1"/>
    <n v="21.12"/>
    <s v="PRESUPUESTO"/>
    <n v="120"/>
    <n v="21.12"/>
    <n v="2534.4"/>
  </r>
  <r>
    <n v="2468"/>
    <n v="108"/>
    <x v="10"/>
    <n v="134"/>
    <s v="QUIMICA HERNANDEZ RAMIREZ"/>
    <s v="RE-0031"/>
    <s v="BIOSTONE GRAND"/>
    <x v="3"/>
    <x v="1"/>
    <n v="56.4"/>
    <s v="PRESUPUESTO"/>
    <n v="0"/>
    <n v="0"/>
    <n v="0"/>
  </r>
  <r>
    <n v="2469"/>
    <n v="109"/>
    <x v="10"/>
    <n v="134"/>
    <s v="QUIMICA HERNANDEZ RAMIREZ"/>
    <s v="PT-0148"/>
    <s v="CELLUSOFT CONC LT"/>
    <x v="3"/>
    <x v="1"/>
    <n v="17"/>
    <s v="PRESUPUESTO"/>
    <n v="50"/>
    <n v="17"/>
    <n v="850"/>
  </r>
  <r>
    <n v="2470"/>
    <n v="110"/>
    <x v="10"/>
    <n v="134"/>
    <s v="QUIMICA HERNANDEZ RAMIREZ"/>
    <s v="PT-0261"/>
    <s v="REDUCER OX 1000"/>
    <x v="3"/>
    <x v="1"/>
    <n v="18.5"/>
    <s v="PRESUPUESTO"/>
    <n v="50"/>
    <n v="18.5"/>
    <n v="925"/>
  </r>
  <r>
    <n v="2471"/>
    <n v="111"/>
    <x v="10"/>
    <n v="134"/>
    <s v="QUIMICA HERNANDEZ RAMIREZ "/>
    <s v="PT-0194"/>
    <s v="ALFAZYME ULTRA BIO180"/>
    <x v="3"/>
    <x v="1"/>
    <n v="9.8000000000000007"/>
    <s v="PRESUPUESTO"/>
    <n v="250"/>
    <n v="9.8000000000000007"/>
    <n v="2450"/>
  </r>
  <r>
    <n v="2472"/>
    <n v="112"/>
    <x v="10"/>
    <n v="520"/>
    <s v="MIGUEL SALINAS"/>
    <n v="132"/>
    <s v="BIOTER OX CONC"/>
    <x v="3"/>
    <x v="1"/>
    <n v="7.98"/>
    <s v="PRESUPUESTO"/>
    <n v="50"/>
    <n v="7.98"/>
    <n v="399"/>
  </r>
  <r>
    <n v="2473"/>
    <n v="113"/>
    <x v="10"/>
    <n v="520"/>
    <s v="MIGUEL SALINAS"/>
    <s v="PT-0081"/>
    <s v="AQUAZYME SDL"/>
    <x v="3"/>
    <x v="1"/>
    <n v="2.88"/>
    <s v="PRESUPUESTO"/>
    <n v="50"/>
    <n v="2.88"/>
    <n v="144"/>
  </r>
  <r>
    <n v="2474"/>
    <n v="114"/>
    <x v="10"/>
    <n v="520"/>
    <s v="MIGUEL SALINAS"/>
    <n v="163"/>
    <s v="CELLUSOFT CR"/>
    <x v="3"/>
    <x v="1"/>
    <n v="6.18"/>
    <s v="PRESUPUESTO"/>
    <n v="50"/>
    <n v="6.18"/>
    <n v="309"/>
  </r>
  <r>
    <n v="2475"/>
    <n v="115"/>
    <x v="10"/>
    <n v="516"/>
    <s v="PRODUQUIMICOS"/>
    <s v="PT-0261"/>
    <s v="REDUCER OX1000"/>
    <x v="3"/>
    <x v="1"/>
    <n v="18.850000000000001"/>
    <s v="PRESUPUESTO"/>
    <n v="50"/>
    <n v="18.850000000000001"/>
    <n v="942.50000000000011"/>
  </r>
  <r>
    <n v="2476"/>
    <n v="116"/>
    <x v="10"/>
    <n v="543"/>
    <s v="MAGIC TEXTIL"/>
    <s v="PT-0259"/>
    <s v="BIOSCOUR JET 750"/>
    <x v="3"/>
    <x v="1"/>
    <n v="8.5"/>
    <s v="PRESUPUESTO"/>
    <n v="600"/>
    <n v="8.5"/>
    <n v="5100"/>
  </r>
  <r>
    <n v="2477"/>
    <n v="117"/>
    <x v="10"/>
    <n v="55"/>
    <s v="DISTRIBUIDORA DE TEXTILES AVANTE"/>
    <s v="PT-0279"/>
    <s v="BPOL 100"/>
    <x v="3"/>
    <x v="1"/>
    <n v="5.0999999999999996"/>
    <s v="PRESUPUESTO"/>
    <n v="0"/>
    <n v="0"/>
    <n v="0"/>
  </r>
  <r>
    <n v="2478"/>
    <n v="118"/>
    <x v="10"/>
    <n v="530"/>
    <s v="KKT TEXTILES MEXICO"/>
    <s v="PT-0208"/>
    <s v="BIOLAC BASE 100"/>
    <x v="3"/>
    <x v="1"/>
    <n v="26"/>
    <s v="PRESUPUESTO"/>
    <n v="1000"/>
    <n v="26"/>
    <n v="26000"/>
  </r>
  <r>
    <n v="2479"/>
    <n v="119"/>
    <x v="10"/>
    <n v="489"/>
    <s v="MANUFACTURERA LEE DE MEXICO"/>
    <s v="PT-0262"/>
    <s v="LESS STONE MAX"/>
    <x v="3"/>
    <x v="1"/>
    <n v="12.09"/>
    <s v="PROSPECTO"/>
    <n v="800"/>
    <n v="12.09"/>
    <n v="9672"/>
  </r>
  <r>
    <n v="2480"/>
    <n v="120"/>
    <x v="10"/>
    <n v="532"/>
    <s v="YAZBEK"/>
    <s v="PT-0259"/>
    <s v="BIOSCOUR JET 750"/>
    <x v="3"/>
    <x v="1"/>
    <n v="7.3"/>
    <s v="PROSPECTO"/>
    <n v="3000"/>
    <n v="7.3"/>
    <n v="21900"/>
  </r>
  <r>
    <n v="2481"/>
    <n v="121"/>
    <x v="10"/>
    <n v="14"/>
    <s v="ARTTEX"/>
    <s v="PT-0259"/>
    <s v="BIOSCOUR JET 750"/>
    <x v="3"/>
    <x v="1"/>
    <n v="7.3"/>
    <s v="PROSPECTO"/>
    <n v="500"/>
    <n v="7.3"/>
    <n v="3650"/>
  </r>
  <r>
    <n v="2482"/>
    <n v="122"/>
    <x v="10"/>
    <n v="0"/>
    <s v="KALTEX"/>
    <s v="PT-0208"/>
    <s v="BIOLAC BASE 100"/>
    <x v="3"/>
    <x v="1"/>
    <n v="27"/>
    <s v="PROSPECTO"/>
    <n v="300"/>
    <n v="27"/>
    <n v="8100"/>
  </r>
  <r>
    <n v="2483"/>
    <n v="123"/>
    <x v="10"/>
    <n v="0"/>
    <s v="KALTEX"/>
    <s v="PT-0262"/>
    <s v="LESS STONE MAX"/>
    <x v="3"/>
    <x v="1"/>
    <n v="12.5"/>
    <s v="PROSPECTO"/>
    <n v="400"/>
    <n v="12.5"/>
    <n v="5000"/>
  </r>
  <r>
    <n v="2484"/>
    <n v="124"/>
    <x v="10"/>
    <n v="55"/>
    <s v="MANFACTURERA LEE DE MEXICO"/>
    <s v="MP-0249"/>
    <s v="BIOREMOVE COD SF"/>
    <x v="4"/>
    <x v="1"/>
    <n v="463.5"/>
    <s v="PRESUPUESTO"/>
    <n v="3"/>
    <n v="463.5"/>
    <n v="1390.5"/>
  </r>
  <r>
    <n v="2485"/>
    <n v="125"/>
    <x v="10"/>
    <n v="409"/>
    <s v="INGENIERO FRANCISCO QUINZAÑOS Y CIA"/>
    <s v="MP-0194"/>
    <s v="DRAIN &amp; TRAP 700"/>
    <x v="4"/>
    <x v="1"/>
    <n v="824"/>
    <s v="PRESUPUESTO"/>
    <n v="1"/>
    <n v="824"/>
    <n v="824"/>
  </r>
  <r>
    <n v="2486"/>
    <n v="126"/>
    <x v="10"/>
    <n v="409"/>
    <s v="INGENIERO FRANCISCO QUINZAÑOS Y CIA"/>
    <s v="MP-0174"/>
    <s v="ODOR CAP 5115"/>
    <x v="4"/>
    <x v="1"/>
    <n v="118.45"/>
    <s v="PRESUPUESTO"/>
    <n v="0"/>
    <n v="0"/>
    <n v="0"/>
  </r>
  <r>
    <n v="2487"/>
    <n v="127"/>
    <x v="10"/>
    <n v="451"/>
    <s v="MEZCALES CASA ARMANDO "/>
    <s v="MP-0174"/>
    <s v="ODOR CAP 5115"/>
    <x v="4"/>
    <x v="1"/>
    <n v="118.45"/>
    <s v="PRESUPUESTO"/>
    <n v="40"/>
    <n v="118.45"/>
    <n v="4738"/>
  </r>
  <r>
    <n v="2488"/>
    <n v="128"/>
    <x v="10"/>
    <n v="411"/>
    <s v="TECNOLOGIA AMBIENTAL Y COMERCIAL"/>
    <s v="MP-0194"/>
    <s v="DRAIN &amp; TRAP 700"/>
    <x v="4"/>
    <x v="1"/>
    <n v="824"/>
    <s v="PRESUPUESTO"/>
    <n v="3"/>
    <n v="824"/>
    <n v="2472"/>
  </r>
  <r>
    <n v="2489"/>
    <n v="129"/>
    <x v="10"/>
    <n v="55"/>
    <s v="DISTRIBUIDORA DE TEXTILES AVANTE"/>
    <s v="MP-0226"/>
    <s v="BIOREMOVE COD"/>
    <x v="4"/>
    <x v="1"/>
    <n v="37.5"/>
    <s v="PRESUPUESTO"/>
    <n v="10"/>
    <n v="37.5"/>
    <n v="375"/>
  </r>
  <r>
    <n v="2490"/>
    <n v="130"/>
    <x v="10"/>
    <n v="0"/>
    <s v="NUPLEN"/>
    <s v="MP-0194"/>
    <s v="NUP A (Alcalase)"/>
    <x v="6"/>
    <x v="1"/>
    <n v="25"/>
    <s v="PRESUPUESTO"/>
    <n v="125"/>
    <n v="25"/>
    <n v="3125"/>
  </r>
  <r>
    <n v="2491"/>
    <n v="131"/>
    <x v="10"/>
    <n v="451"/>
    <s v="MEZCALES CASA ARMANDO "/>
    <n v="0"/>
    <s v="BIOZYME PROOF A"/>
    <x v="6"/>
    <x v="1"/>
    <n v="120"/>
    <s v="PROSPECTO"/>
    <n v="150"/>
    <n v="120"/>
    <n v="18000"/>
  </r>
  <r>
    <n v="2492"/>
    <n v="132"/>
    <x v="10"/>
    <n v="0"/>
    <s v="GUAJARDO"/>
    <n v="0"/>
    <s v="ARNET 100"/>
    <x v="6"/>
    <x v="1"/>
    <n v="18"/>
    <s v="PROSPECTO"/>
    <n v="500"/>
    <n v="18"/>
    <n v="9000"/>
  </r>
  <r>
    <n v="2493"/>
    <n v="133"/>
    <x v="10"/>
    <n v="0"/>
    <s v="PILGRIMS"/>
    <s v="RE-0044"/>
    <s v="ARNET 100"/>
    <x v="6"/>
    <x v="1"/>
    <n v="18"/>
    <s v="PROSPECTO"/>
    <n v="800"/>
    <n v="18"/>
    <n v="14400"/>
  </r>
  <r>
    <n v="2494"/>
    <n v="134"/>
    <x v="10"/>
    <n v="539"/>
    <s v="PATSA"/>
    <s v="RE-0044"/>
    <s v="ARNET 100"/>
    <x v="6"/>
    <x v="1"/>
    <n v="18"/>
    <s v="PROSPECTO"/>
    <n v="1000"/>
    <n v="18"/>
    <n v="18000"/>
  </r>
  <r>
    <n v="2495"/>
    <n v="135"/>
    <x v="10"/>
    <n v="89"/>
    <s v="KERRY INGREDIENTS DE MEXICO SA DE CV"/>
    <s v="PT-0003"/>
    <s v="BIOALFAZYME 4000"/>
    <x v="5"/>
    <x v="2"/>
    <n v="82.5"/>
    <s v="PRESUPUESTO"/>
    <n v="0"/>
    <n v="0"/>
    <n v="0"/>
  </r>
  <r>
    <n v="2496"/>
    <n v="136"/>
    <x v="10"/>
    <n v="89"/>
    <s v="KERRY INGREDIENTS DE MEXICO SA DE CV"/>
    <s v="RE-0011"/>
    <s v="BIOHEMIZYME PANZ"/>
    <x v="5"/>
    <x v="2"/>
    <n v="62.5"/>
    <s v="PRESUPUESTO"/>
    <n v="20"/>
    <n v="62.5"/>
    <n v="1250"/>
  </r>
  <r>
    <n v="2497"/>
    <n v="137"/>
    <x v="10"/>
    <n v="89"/>
    <s v="KERRY INGREDIENTS DE MEXICO SA DE CV"/>
    <n v="17"/>
    <s v="AMILSOFT 1500"/>
    <x v="5"/>
    <x v="2"/>
    <n v="84.5"/>
    <s v="PRESUPUESTO "/>
    <n v="0"/>
    <n v="0"/>
    <n v="0"/>
  </r>
  <r>
    <n v="2498"/>
    <n v="138"/>
    <x v="10"/>
    <n v="306"/>
    <s v="GRIFFITH FOODS SA DE CV"/>
    <s v="RE-0011"/>
    <s v="BIOHEMIZYME PANZ"/>
    <x v="5"/>
    <x v="2"/>
    <n v="58.5"/>
    <s v="PRESUPUESTO"/>
    <n v="0"/>
    <n v="0"/>
    <n v="0"/>
  </r>
  <r>
    <n v="2499"/>
    <n v="139"/>
    <x v="10"/>
    <n v="306"/>
    <s v="GRIFFITH FOODS SA DE CV"/>
    <s v="PT-0057"/>
    <s v="ZYMASE S800"/>
    <x v="5"/>
    <x v="2"/>
    <n v="5.5"/>
    <s v="PRESUPUESTO"/>
    <n v="0"/>
    <n v="0"/>
    <n v="0"/>
  </r>
  <r>
    <n v="2500"/>
    <n v="140"/>
    <x v="10"/>
    <n v="107"/>
    <s v="PABLO IGNACIO MICHEL ONTIVEROS"/>
    <s v="PT-0003"/>
    <s v="BIOALFAZYME 4000"/>
    <x v="5"/>
    <x v="2"/>
    <n v="73.599999999999994"/>
    <s v="PRESUPUESTO"/>
    <n v="20"/>
    <n v="73.599999999999994"/>
    <n v="1472"/>
  </r>
  <r>
    <n v="2501"/>
    <n v="141"/>
    <x v="10"/>
    <n v="403"/>
    <s v="TECNOLOGIA EN INGREDIENTES ALIMENTICIOS "/>
    <n v="17"/>
    <s v="AMILSOFT 1500"/>
    <x v="5"/>
    <x v="2"/>
    <n v="82.5"/>
    <s v="PRESUPUESTO "/>
    <n v="0"/>
    <n v="0"/>
    <n v="0"/>
  </r>
  <r>
    <n v="2502"/>
    <n v="142"/>
    <x v="10"/>
    <n v="104"/>
    <s v="MEJORPLUS SA DE CV"/>
    <s v="RE-0011"/>
    <s v="BIOALFAZYME 4000"/>
    <x v="5"/>
    <x v="2"/>
    <n v="81.5"/>
    <s v="PRESUPUESTO"/>
    <n v="0"/>
    <n v="0"/>
    <n v="0"/>
  </r>
  <r>
    <n v="2503"/>
    <n v="143"/>
    <x v="10"/>
    <n v="104"/>
    <s v="MEJORPLUS SA DE CV"/>
    <s v="RE021"/>
    <s v="BIOLIP F"/>
    <x v="5"/>
    <x v="2"/>
    <n v="245"/>
    <s v="PRESUPUESTO "/>
    <n v="20"/>
    <n v="245"/>
    <n v="4900"/>
  </r>
  <r>
    <n v="2504"/>
    <n v="144"/>
    <x v="10"/>
    <n v="104"/>
    <s v="MEJORPLUS SA DE CV"/>
    <s v="RE-0021"/>
    <s v="BIOLIP 50 BG"/>
    <x v="5"/>
    <x v="2"/>
    <n v="113"/>
    <s v="PRESUPUESTO"/>
    <n v="20"/>
    <n v="113"/>
    <n v="2260"/>
  </r>
  <r>
    <n v="2505"/>
    <n v="145"/>
    <x v="10"/>
    <n v="104"/>
    <s v="MEJORPLUS SA DE CV"/>
    <s v="RE-0022"/>
    <s v="BIOLIP EXTRA"/>
    <x v="5"/>
    <x v="2"/>
    <n v="201"/>
    <s v="PRESUPUESTO"/>
    <n v="20"/>
    <n v="201"/>
    <n v="4020"/>
  </r>
  <r>
    <n v="2506"/>
    <n v="146"/>
    <x v="10"/>
    <n v="440"/>
    <s v="MEJORPLUS SA DE CV"/>
    <n v="17"/>
    <s v="AMILSOFT 1500"/>
    <x v="5"/>
    <x v="2"/>
    <n v="85"/>
    <s v="PRESUPUESTO"/>
    <n v="0"/>
    <n v="0"/>
    <n v="0"/>
  </r>
  <r>
    <n v="2507"/>
    <n v="147"/>
    <x v="10"/>
    <n v="104"/>
    <s v="MEJORPLUS SA DE CV"/>
    <s v="RE-0012"/>
    <s v="BIOHEMIZYME PANZ"/>
    <x v="5"/>
    <x v="2"/>
    <n v="60.5"/>
    <s v="PRESUPUESTO"/>
    <n v="20"/>
    <n v="60.5"/>
    <n v="1210"/>
  </r>
  <r>
    <n v="2508"/>
    <n v="148"/>
    <x v="10"/>
    <n v="440"/>
    <s v="BIMBO"/>
    <s v="PT-109"/>
    <s v="SUPER SOFTA ABBG "/>
    <x v="5"/>
    <x v="2"/>
    <n v="21.9"/>
    <s v="PRESUPUESTO "/>
    <n v="100"/>
    <n v="21.9"/>
    <n v="2190"/>
  </r>
  <r>
    <n v="2509"/>
    <n v="149"/>
    <x v="10"/>
    <n v="130"/>
    <s v="PRODUCTOS PERLA, SA DE CV"/>
    <n v="134"/>
    <s v="BIOZYME 187 XB"/>
    <x v="5"/>
    <x v="2"/>
    <n v="9.5"/>
    <s v="PRESUPUESTO"/>
    <n v="120"/>
    <n v="9.5"/>
    <n v="1140"/>
  </r>
  <r>
    <n v="2510"/>
    <n v="150"/>
    <x v="10"/>
    <n v="130"/>
    <s v="PRODUCTOS PERLA, SA DE CV"/>
    <s v="PT-0078"/>
    <s v="FERMZYME"/>
    <x v="5"/>
    <x v="2"/>
    <n v="24"/>
    <s v="PRESUPUESTO"/>
    <n v="0"/>
    <n v="0"/>
    <n v="0"/>
  </r>
  <r>
    <n v="2511"/>
    <n v="151"/>
    <x v="10"/>
    <n v="174"/>
    <s v="GRUPO INDUSTRIAL CUADRITOS BIOTEK SA DE CV"/>
    <s v="PT-0177"/>
    <s v="BIOAMIL SUPER"/>
    <x v="5"/>
    <x v="2"/>
    <n v="20.5"/>
    <s v="PRESUPUESTO"/>
    <n v="100"/>
    <n v="20.5"/>
    <n v="2050"/>
  </r>
  <r>
    <n v="2512"/>
    <n v="152"/>
    <x v="10"/>
    <s v="S/C"/>
    <s v="LA MODERNA USA"/>
    <s v="PENDIENTE"/>
    <s v="FORTEZYME ND"/>
    <x v="5"/>
    <x v="2"/>
    <n v="200"/>
    <s v="PROSPECTO"/>
    <n v="100"/>
    <n v="200"/>
    <n v="20000"/>
  </r>
  <r>
    <n v="2513"/>
    <n v="153"/>
    <x v="10"/>
    <s v="S/C"/>
    <s v="TOKS"/>
    <s v="PT-0278"/>
    <s v="STREN FZN 100"/>
    <x v="5"/>
    <x v="2"/>
    <n v="32"/>
    <s v="PROSPECTO"/>
    <n v="20"/>
    <n v="32"/>
    <n v="640"/>
  </r>
  <r>
    <n v="2514"/>
    <n v="154"/>
    <x v="10"/>
    <n v="89"/>
    <s v="KERRY INGREDIENTS DE MEXICO SA DE CV"/>
    <n v="202"/>
    <s v="FLAVOURZYME 500 MG"/>
    <x v="6"/>
    <x v="2"/>
    <n v="95"/>
    <s v="PRESUPUESTO"/>
    <n v="0"/>
    <n v="0"/>
    <n v="0"/>
  </r>
  <r>
    <n v="2515"/>
    <n v="155"/>
    <x v="10"/>
    <n v="89"/>
    <s v="KERRY INGREDIENTS DE MEXICO SA DE CV"/>
    <n v="258"/>
    <s v="NEUTRASE 1.5 MG"/>
    <x v="6"/>
    <x v="2"/>
    <n v="86.52"/>
    <s v="PRESUPUESTO"/>
    <n v="20"/>
    <n v="86.52"/>
    <n v="1730.3999999999999"/>
  </r>
  <r>
    <n v="2516"/>
    <n v="156"/>
    <x v="10"/>
    <n v="89"/>
    <s v="KERRY INGREDIENTS DE MEXICO SA DE CV"/>
    <s v="MP-0001"/>
    <s v="PALATASE "/>
    <x v="6"/>
    <x v="2"/>
    <n v="952"/>
    <s v="PRESUPUESTO"/>
    <n v="10"/>
    <n v="952"/>
    <n v="9520"/>
  </r>
  <r>
    <n v="2517"/>
    <n v="157"/>
    <x v="10"/>
    <n v="456"/>
    <s v="PROTEINAS MARINAS Y HARINAS DE SINALOA "/>
    <s v="PT-0125"/>
    <s v="BIOALCA PLUS "/>
    <x v="6"/>
    <x v="2"/>
    <n v="19"/>
    <s v="PRESUPUESTO "/>
    <n v="1100"/>
    <n v="19"/>
    <n v="20900"/>
  </r>
  <r>
    <n v="2518"/>
    <n v="158"/>
    <x v="10"/>
    <n v="482"/>
    <s v="PRODUCTOS LACTEOS LA PROVIDENCIA "/>
    <n v="258"/>
    <s v="NEUTRASE 1.5 MG"/>
    <x v="6"/>
    <x v="2"/>
    <n v="101.8"/>
    <s v="PRESUPUESTO"/>
    <n v="40"/>
    <n v="101.8"/>
    <n v="4072"/>
  </r>
  <r>
    <n v="2519"/>
    <n v="159"/>
    <x v="10"/>
    <n v="531"/>
    <s v="PODER ORGANICO MCH "/>
    <s v="RE-0037"/>
    <s v="ALCALASE 2.5 L"/>
    <x v="6"/>
    <x v="2"/>
    <n v="34.700000000000003"/>
    <s v="PRESUPUESTO "/>
    <n v="50"/>
    <n v="34.700000000000003"/>
    <n v="1735.0000000000002"/>
  </r>
  <r>
    <n v="2520"/>
    <n v="160"/>
    <x v="10"/>
    <s v="S/C"/>
    <s v="AGROMIT"/>
    <s v="PENDIENTE"/>
    <s v="HPRO-1200"/>
    <x v="6"/>
    <x v="2"/>
    <n v="30"/>
    <s v="PROSPECTO "/>
    <n v="100"/>
    <n v="30"/>
    <n v="3000"/>
  </r>
  <r>
    <n v="2521"/>
    <n v="161"/>
    <x v="10"/>
    <s v="S/C"/>
    <s v="KOFANOR "/>
    <s v="PENDIENTE"/>
    <s v="HPRO-1200"/>
    <x v="6"/>
    <x v="2"/>
    <n v="30"/>
    <s v="PROSPECTO "/>
    <n v="100"/>
    <n v="30"/>
    <n v="3000"/>
  </r>
  <r>
    <n v="2522"/>
    <n v="162"/>
    <x v="10"/>
    <s v="S/C"/>
    <s v="SU POLLO"/>
    <s v="PENDIENTE"/>
    <s v="HPRO-1200"/>
    <x v="6"/>
    <x v="2"/>
    <n v="30"/>
    <s v="PROSPECTO "/>
    <n v="75"/>
    <n v="30"/>
    <n v="2250"/>
  </r>
  <r>
    <n v="2523"/>
    <n v="163"/>
    <x v="10"/>
    <s v="S/C"/>
    <s v="INDUSTRIAS FARINA "/>
    <s v="PT-0175"/>
    <s v="BIOALCA PLUS "/>
    <x v="6"/>
    <x v="2"/>
    <n v="23"/>
    <s v="PROSPECTO"/>
    <n v="25"/>
    <n v="23"/>
    <n v="575"/>
  </r>
  <r>
    <n v="2524"/>
    <n v="164"/>
    <x v="10"/>
    <s v="S/C"/>
    <s v="CASA CENTINELA "/>
    <s v="PENDIENTE"/>
    <s v="BIOZYME PROOF A"/>
    <x v="6"/>
    <x v="2"/>
    <n v="100"/>
    <s v="PROSPECTO "/>
    <n v="0"/>
    <n v="0"/>
    <n v="0"/>
  </r>
  <r>
    <n v="2525"/>
    <n v="165"/>
    <x v="10"/>
    <s v="S/C"/>
    <s v="TEQUILA GALINDO "/>
    <s v="PENDIENTE"/>
    <s v="BIOZYME PROOF A"/>
    <x v="6"/>
    <x v="2"/>
    <n v="120"/>
    <s v="PROSPECTO "/>
    <n v="0"/>
    <n v="0"/>
    <n v="0"/>
  </r>
  <r>
    <n v="2526"/>
    <n v="166"/>
    <x v="10"/>
    <s v="S/C"/>
    <s v="LA MADRILEÑA "/>
    <s v="PENDIENTE"/>
    <s v="BIOZYME PROOF A"/>
    <x v="6"/>
    <x v="2"/>
    <n v="120"/>
    <s v="PROSPECTO"/>
    <n v="0"/>
    <n v="0"/>
    <n v="0"/>
  </r>
  <r>
    <n v="2527"/>
    <n v="167"/>
    <x v="10"/>
    <s v="S/C"/>
    <s v="TEQUILA ARTESANAL DE LOS ALTOS DE JALISCO"/>
    <s v="PENDIENTE"/>
    <s v="BIOZYME  J"/>
    <x v="6"/>
    <x v="2"/>
    <n v="70"/>
    <s v="PROSPECTO"/>
    <n v="200"/>
    <n v="70"/>
    <n v="14000"/>
  </r>
  <r>
    <n v="2528"/>
    <n v="168"/>
    <x v="10"/>
    <n v="89"/>
    <s v="KERRY INGREDIENTS DE MEXICO SA DE CV"/>
    <s v="MP-0226"/>
    <s v="BIOREMOVE COD"/>
    <x v="4"/>
    <x v="2"/>
    <n v="494.5"/>
    <s v="PRESUPUESTO"/>
    <n v="0"/>
    <n v="0"/>
    <n v="0"/>
  </r>
  <r>
    <n v="2529"/>
    <n v="169"/>
    <x v="10"/>
    <n v="491"/>
    <s v="BACHOCO"/>
    <s v="MP-0226"/>
    <s v="BIOREMOVE COD"/>
    <x v="4"/>
    <x v="2"/>
    <n v="494.5"/>
    <s v="PRESUPUESTO"/>
    <n v="0"/>
    <n v="0"/>
    <n v="0"/>
  </r>
  <r>
    <n v="2530"/>
    <n v="170"/>
    <x v="10"/>
    <n v="491"/>
    <s v="BACHOCO"/>
    <s v="MP-0227"/>
    <s v="BIOREMOVE FOD BOOST"/>
    <x v="4"/>
    <x v="2"/>
    <n v="397"/>
    <s v="PRESUPUESTO "/>
    <n v="0"/>
    <n v="0"/>
    <n v="0"/>
  </r>
  <r>
    <n v="2531"/>
    <n v="171"/>
    <x v="10"/>
    <s v="S/C"/>
    <s v="BACHOCO CULIACAN "/>
    <s v="MP-0227"/>
    <s v="BIOREMOVE FOD BOOST"/>
    <x v="4"/>
    <x v="2"/>
    <n v="397"/>
    <s v="PROSPECTO "/>
    <n v="0"/>
    <n v="0"/>
    <n v="0"/>
  </r>
  <r>
    <n v="2532"/>
    <n v="172"/>
    <x v="10"/>
    <s v="S/C"/>
    <s v="BACHOCO CULIACAN "/>
    <s v="MP-0226"/>
    <s v="BIORMOVE COD"/>
    <x v="4"/>
    <x v="2"/>
    <n v="494.5"/>
    <s v="PROSPECTO "/>
    <n v="0"/>
    <n v="0"/>
    <n v="0"/>
  </r>
  <r>
    <n v="2533"/>
    <n v="173"/>
    <x v="10"/>
    <s v="S/C"/>
    <s v="BACHOCO HERMOSILLO "/>
    <s v="MP-0227"/>
    <s v="BIOREMOVE FOD BOOST"/>
    <x v="4"/>
    <x v="2"/>
    <n v="397"/>
    <s v="PROSPECTO "/>
    <n v="0"/>
    <n v="0"/>
    <n v="0"/>
  </r>
  <r>
    <n v="2534"/>
    <n v="174"/>
    <x v="10"/>
    <s v="S/C"/>
    <s v="BACHOCO HERMOSILLO "/>
    <s v="MP-0226"/>
    <s v="BIOREMOVE COD"/>
    <x v="4"/>
    <x v="2"/>
    <n v="494.5"/>
    <s v="PROSPECTO "/>
    <n v="0"/>
    <n v="0"/>
    <n v="0"/>
  </r>
  <r>
    <n v="2535"/>
    <n v="175"/>
    <x v="10"/>
    <n v="67"/>
    <s v="GELITA MEXICO S DE RL DE CV"/>
    <s v="CON-0010"/>
    <s v="BIOREMOVE AM"/>
    <x v="4"/>
    <x v="3"/>
    <n v="177"/>
    <s v="PRESUPUESTO"/>
    <n v="27"/>
    <n v="177"/>
    <n v="4779"/>
  </r>
  <r>
    <n v="2536"/>
    <n v="176"/>
    <x v="10"/>
    <n v="177"/>
    <s v="COLOIDALES DUCHE SA DE CV"/>
    <s v="MP-0311"/>
    <s v="GREASE &amp; ODOR CONTROL"/>
    <x v="4"/>
    <x v="3"/>
    <n v="750"/>
    <s v="PROSPECTO"/>
    <n v="1"/>
    <n v="750"/>
    <n v="750"/>
  </r>
  <r>
    <n v="2537"/>
    <n v="177"/>
    <x v="10"/>
    <n v="380"/>
    <s v="AMINOVUS BIOTEC"/>
    <n v="202"/>
    <s v="FLAVOURZYME 500 MG"/>
    <x v="6"/>
    <x v="3"/>
    <n v="92.7"/>
    <s v="PRESUPUESTO"/>
    <n v="0"/>
    <n v="0"/>
    <n v="0"/>
  </r>
  <r>
    <n v="2538"/>
    <n v="178"/>
    <x v="10"/>
    <n v="15"/>
    <s v="AVIGM SA DE CV"/>
    <n v="212"/>
    <s v="GLUZYME MONO 10000"/>
    <x v="6"/>
    <x v="3"/>
    <n v="201.58"/>
    <s v="PRESUPUESTO"/>
    <n v="0"/>
    <n v="0"/>
    <n v="0"/>
  </r>
  <r>
    <n v="2539"/>
    <n v="179"/>
    <x v="10"/>
    <n v="22"/>
    <s v="BIOTECNICA INTERNACIONAL SA DE CV"/>
    <s v="RE-0037"/>
    <s v="ALCALASE  2.5 L "/>
    <x v="6"/>
    <x v="3"/>
    <n v="33.020000000000003"/>
    <s v="PRESUPUESTO"/>
    <n v="800"/>
    <n v="33.020000000000003"/>
    <n v="26416.000000000004"/>
  </r>
  <r>
    <n v="2540"/>
    <n v="180"/>
    <x v="10"/>
    <n v="67"/>
    <s v="GELITA MEXICO S DE RL DE CV"/>
    <s v="PT-0267"/>
    <s v="LIM-CIP 1000"/>
    <x v="6"/>
    <x v="3"/>
    <n v="46.82"/>
    <s v="PRESUPUESTO"/>
    <n v="0"/>
    <n v="0"/>
    <n v="0"/>
  </r>
  <r>
    <n v="2541"/>
    <n v="181"/>
    <x v="10"/>
    <n v="492"/>
    <s v="INDUSTRIAS BARDA "/>
    <s v="PT-0175"/>
    <s v="BIOALCA PLUS "/>
    <x v="6"/>
    <x v="3"/>
    <n v="25"/>
    <s v="PRESUPUESTO"/>
    <n v="0"/>
    <n v="0"/>
    <n v="0"/>
  </r>
  <r>
    <n v="2542"/>
    <n v="182"/>
    <x v="10"/>
    <n v="465"/>
    <s v="MICROALGAS OLEAS DE MEXICO"/>
    <s v="PT-0249"/>
    <s v="BIOZYME HYDROPOL PP-B"/>
    <x v="6"/>
    <x v="3"/>
    <n v="25"/>
    <s v="PRESUPUESTO"/>
    <n v="0"/>
    <n v="0"/>
    <n v="0"/>
  </r>
  <r>
    <n v="2543"/>
    <n v="183"/>
    <x v="10"/>
    <n v="465"/>
    <s v="MICROALGAS OLEAS DE MEXICO"/>
    <n v="202"/>
    <s v="FLAVOURZYME 500 MG"/>
    <x v="6"/>
    <x v="3"/>
    <n v="95"/>
    <s v="PRESUPUESTO"/>
    <n v="0"/>
    <n v="0"/>
    <n v="0"/>
  </r>
  <r>
    <n v="2544"/>
    <n v="184"/>
    <x v="10"/>
    <n v="382"/>
    <s v="PC BIOLOGICS, S. A. DE C. V."/>
    <s v="CON-0010"/>
    <s v="ALCALASE  2.5 L "/>
    <x v="6"/>
    <x v="3"/>
    <n v="31.83"/>
    <s v="PRESUPUESTO"/>
    <n v="0"/>
    <n v="0"/>
    <n v="0"/>
  </r>
  <r>
    <n v="2545"/>
    <n v="185"/>
    <x v="10"/>
    <n v="400"/>
    <s v="PLASSET INGREDIENTS  "/>
    <n v="283"/>
    <s v="N37071"/>
    <x v="6"/>
    <x v="3"/>
    <n v="77.25"/>
    <s v="PRESUPUESTO"/>
    <n v="0"/>
    <n v="0"/>
    <n v="0"/>
  </r>
  <r>
    <n v="2546"/>
    <n v="186"/>
    <x v="10"/>
    <n v="252"/>
    <s v="QUESERIA DOS LAGUNAS, SPR DE R.L. DE C.V."/>
    <n v="202"/>
    <s v="FLAVOURZYME 500 MG"/>
    <x v="6"/>
    <x v="3"/>
    <n v="99.91"/>
    <s v="PRESUPUESTO"/>
    <n v="0"/>
    <n v="0"/>
    <n v="0"/>
  </r>
  <r>
    <n v="2547"/>
    <n v="187"/>
    <x v="10"/>
    <n v="484"/>
    <s v="SERCONOMAR"/>
    <s v="PT-0175"/>
    <s v="BIOALCA PLUS "/>
    <x v="6"/>
    <x v="3"/>
    <n v="23.78"/>
    <s v="PRESUPUESTO"/>
    <n v="50"/>
    <n v="23.78"/>
    <n v="1189"/>
  </r>
  <r>
    <n v="2548"/>
    <n v="188"/>
    <x v="10"/>
    <n v="349"/>
    <s v="VILLA VERDE AGRICOLA MEXICANA, S.A. DE C.V."/>
    <s v="RE-0049"/>
    <s v="FRIMEX 1000"/>
    <x v="6"/>
    <x v="3"/>
    <n v="40"/>
    <s v="PRESUPUESTO"/>
    <n v="0"/>
    <n v="0"/>
    <n v="0"/>
  </r>
  <r>
    <n v="2549"/>
    <n v="189"/>
    <x v="10"/>
    <n v="471"/>
    <s v="ALIMENTINNA"/>
    <s v="PT-0274"/>
    <s v="FLAVOR AM-050"/>
    <x v="6"/>
    <x v="3"/>
    <n v="104"/>
    <s v="PRESUPUESTO"/>
    <n v="0"/>
    <n v="0"/>
    <n v="0"/>
  </r>
  <r>
    <n v="2550"/>
    <n v="190"/>
    <x v="10"/>
    <n v="471"/>
    <s v="ALIMENTINNA"/>
    <s v="MP-0001"/>
    <s v="PALATASE 2000 L "/>
    <x v="6"/>
    <x v="3"/>
    <n v="982.31"/>
    <s v="PRESUPUESTO "/>
    <n v="5"/>
    <n v="982.30999999999983"/>
    <n v="4911.5499999999993"/>
  </r>
  <r>
    <n v="2551"/>
    <n v="191"/>
    <x v="10"/>
    <n v="177"/>
    <s v="COLOIDALES DUCHE SA DE CV"/>
    <s v="PT-0157"/>
    <s v="BIOALCA 2.5 (ALCLASE.25 L)"/>
    <x v="6"/>
    <x v="3"/>
    <n v="19"/>
    <s v="PRESUPUESTO "/>
    <n v="1000"/>
    <n v="19"/>
    <n v="19000"/>
  </r>
  <r>
    <n v="2552"/>
    <n v="192"/>
    <x v="10"/>
    <n v="239"/>
    <s v="PROTEINAS NATURALES, S.A."/>
    <n v="10"/>
    <s v="ALCALASE 2.5 L "/>
    <x v="6"/>
    <x v="3"/>
    <n v="25.65"/>
    <s v="PRESUPUESTO "/>
    <n v="0"/>
    <n v="0"/>
    <n v="0"/>
  </r>
  <r>
    <n v="2553"/>
    <n v="193"/>
    <x v="10"/>
    <n v="423"/>
    <s v="VISCERAS SELECTAS DEL BAJIO "/>
    <s v="PT-0270"/>
    <s v="HPR-1000"/>
    <x v="6"/>
    <x v="3"/>
    <n v="21.74"/>
    <s v="PRESUPUESTO "/>
    <n v="0"/>
    <n v="0"/>
    <n v="0"/>
  </r>
  <r>
    <n v="2554"/>
    <n v="194"/>
    <x v="10"/>
    <n v="507"/>
    <s v="SENSIENT FLAVORS MEXICO"/>
    <s v="PT-0274"/>
    <s v="FLAVOR AM-050"/>
    <x v="6"/>
    <x v="3"/>
    <n v="99.1"/>
    <s v="PROSPECTO"/>
    <n v="0"/>
    <n v="0"/>
    <n v="0"/>
  </r>
  <r>
    <n v="2555"/>
    <n v="195"/>
    <x v="10"/>
    <n v="0"/>
    <s v="MAZ INDUSTRIAL "/>
    <n v="0"/>
    <n v="0"/>
    <x v="6"/>
    <x v="3"/>
    <n v="16"/>
    <s v="PROSPECTO"/>
    <n v="700"/>
    <n v="16"/>
    <n v="11200"/>
  </r>
  <r>
    <n v="2556"/>
    <n v="196"/>
    <x v="10"/>
    <n v="471"/>
    <s v="ALIMENTINNA"/>
    <n v="202"/>
    <s v="FLAVOURZYME 500 MG"/>
    <x v="6"/>
    <x v="3"/>
    <n v="107"/>
    <s v="PROSPECTO "/>
    <n v="0"/>
    <n v="0"/>
    <n v="0"/>
  </r>
  <r>
    <n v="2557"/>
    <n v="197"/>
    <x v="10"/>
    <n v="177"/>
    <s v="COLOIDALES DUCHE SA DE CV"/>
    <n v="366"/>
    <s v="CATAZYME 25 L"/>
    <x v="6"/>
    <x v="3"/>
    <n v="81.12"/>
    <s v="PROSPECTO "/>
    <n v="20"/>
    <n v="81.12"/>
    <n v="1622.4"/>
  </r>
  <r>
    <n v="2558"/>
    <n v="198"/>
    <x v="10"/>
    <n v="469"/>
    <s v="PACIFICO INDUSTRIAL "/>
    <s v="PT-0175"/>
    <s v="BIOALCA PLUS "/>
    <x v="6"/>
    <x v="3"/>
    <n v="23.68"/>
    <s v="PROSPECTO "/>
    <n v="0"/>
    <n v="0"/>
    <n v="0"/>
  </r>
  <r>
    <n v="2559"/>
    <n v="199"/>
    <x v="10"/>
    <n v="0"/>
    <s v="TEQUILA CORRALEJO "/>
    <n v="0"/>
    <s v="BIOZYME PROOF A"/>
    <x v="6"/>
    <x v="3"/>
    <n v="100"/>
    <s v="PROSPECTO "/>
    <n v="50"/>
    <n v="100"/>
    <n v="5000"/>
  </r>
  <r>
    <n v="2560"/>
    <n v="200"/>
    <x v="10"/>
    <n v="0"/>
    <s v="TEQUILA CORRALEJO "/>
    <n v="0"/>
    <s v="BIOZYME PROOF A"/>
    <x v="6"/>
    <x v="3"/>
    <n v="100"/>
    <s v="PROSPECTO "/>
    <n v="150"/>
    <n v="100"/>
    <n v="15000"/>
  </r>
  <r>
    <n v="2561"/>
    <n v="201"/>
    <x v="10"/>
    <n v="0"/>
    <s v="DESTILERIA SANTA LUCIA "/>
    <n v="0"/>
    <s v="BIOZYME PROOF A"/>
    <x v="6"/>
    <x v="3"/>
    <n v="90"/>
    <s v="PROSPECTO "/>
    <n v="600"/>
    <n v="90"/>
    <n v="54000"/>
  </r>
  <r>
    <n v="2562"/>
    <n v="202"/>
    <x v="10"/>
    <n v="11"/>
    <s v="ALIMENTOS PROFUSA "/>
    <n v="298"/>
    <s v="BIOAG 800 L (ATENUZYME PRO)"/>
    <x v="7"/>
    <x v="3"/>
    <n v="21.52"/>
    <s v="PRESUPUESTO"/>
    <n v="0"/>
    <n v="0"/>
    <n v="0"/>
  </r>
  <r>
    <n v="2563"/>
    <n v="203"/>
    <x v="10"/>
    <n v="395"/>
    <s v="ALTECSA "/>
    <s v="MP-0146"/>
    <s v="PECTINEX ULTRA PULP"/>
    <x v="7"/>
    <x v="3"/>
    <n v="35.869999999999997"/>
    <s v="PRESUPUESTO"/>
    <n v="0"/>
    <n v="0"/>
    <n v="0"/>
  </r>
  <r>
    <n v="2564"/>
    <n v="204"/>
    <x v="10"/>
    <n v="38"/>
    <s v="CITRICOS DE APATZINGAN SPR RL"/>
    <s v="MP-0146"/>
    <s v="PECTINEX ULTRA PULP"/>
    <x v="7"/>
    <x v="3"/>
    <n v="34.1"/>
    <s v="PRESUPUESTO"/>
    <n v="0"/>
    <n v="0"/>
    <n v="0"/>
  </r>
  <r>
    <n v="2565"/>
    <n v="205"/>
    <x v="10"/>
    <n v="360"/>
    <s v="CITRICOS VEGA HERMANOS"/>
    <s v="MP-0146"/>
    <s v="PECTINEX ULTRA PULP"/>
    <x v="7"/>
    <x v="3"/>
    <n v="45.19"/>
    <s v="PRESUPUESTO"/>
    <n v="0"/>
    <n v="0"/>
    <n v="0"/>
  </r>
  <r>
    <n v="2566"/>
    <n v="206"/>
    <x v="10"/>
    <n v="39"/>
    <s v="CITROJUGO SA DE CV"/>
    <s v="MP-0146"/>
    <s v="PECTINEX ULTRA PULP"/>
    <x v="7"/>
    <x v="3"/>
    <n v="33.950000000000003"/>
    <s v="PRESUPUESTO"/>
    <n v="0"/>
    <n v="0"/>
    <n v="0"/>
  </r>
  <r>
    <n v="2567"/>
    <n v="207"/>
    <x v="10"/>
    <n v="40"/>
    <s v="CITROLIM SA DE CV"/>
    <n v="294"/>
    <s v="PECTINEX UF"/>
    <x v="7"/>
    <x v="3"/>
    <n v="37.1"/>
    <s v="PRESUPUESTO"/>
    <n v="0"/>
    <n v="0"/>
    <n v="0"/>
  </r>
  <r>
    <n v="2568"/>
    <n v="208"/>
    <x v="10"/>
    <n v="40"/>
    <s v="CITROLIM SA DE CV"/>
    <s v="MP-0146"/>
    <s v="PECTINEX ULTRA PULP"/>
    <x v="7"/>
    <x v="3"/>
    <n v="33.94"/>
    <s v="PRESUPUESTO"/>
    <n v="0"/>
    <n v="0"/>
    <n v="0"/>
  </r>
  <r>
    <n v="2569"/>
    <n v="209"/>
    <x v="10"/>
    <n v="41"/>
    <s v="COMERCIALIZADORA EL ORO SA  DE CV"/>
    <s v="RE-0015"/>
    <s v="BIOAG800L (ATENUZME PRO)"/>
    <x v="7"/>
    <x v="3"/>
    <n v="20.76"/>
    <s v="PRESUPUESTO"/>
    <n v="0"/>
    <n v="0"/>
    <n v="0"/>
  </r>
  <r>
    <n v="2570"/>
    <n v="210"/>
    <x v="10"/>
    <n v="41"/>
    <s v="COMERCIALIZADORA EL ORO SA  DE CV"/>
    <n v="294"/>
    <s v="PECTINEX UF"/>
    <x v="7"/>
    <x v="3"/>
    <n v="33.17"/>
    <s v="PRESUPUESTO"/>
    <n v="0"/>
    <n v="0"/>
    <n v="0"/>
  </r>
  <r>
    <n v="2571"/>
    <n v="211"/>
    <x v="10"/>
    <n v="41"/>
    <s v="COMERCIALIZADORA EL ORO SA  DE CV"/>
    <s v="PT-0050"/>
    <s v="PECTINEX ULTRA CLEAR"/>
    <x v="7"/>
    <x v="3"/>
    <n v="42.1"/>
    <s v="PRESUPUESTO"/>
    <n v="0"/>
    <n v="0"/>
    <n v="0"/>
  </r>
  <r>
    <n v="2572"/>
    <n v="212"/>
    <x v="10"/>
    <n v="41"/>
    <s v="COMERCIALIZADORA EL ORO SA  DE CV"/>
    <s v="MP-0146"/>
    <s v="PECTINEX ULTRA PULP"/>
    <x v="7"/>
    <x v="3"/>
    <n v="31.7"/>
    <s v="PRESUPUESTO"/>
    <n v="0"/>
    <n v="0"/>
    <n v="0"/>
  </r>
  <r>
    <n v="2573"/>
    <n v="213"/>
    <x v="10"/>
    <n v="44"/>
    <s v="CONFRUTTA S.A."/>
    <s v="PT-0050"/>
    <s v="PECTINEX ULTRA CLEAR"/>
    <x v="7"/>
    <x v="3"/>
    <n v="39.880000000000003"/>
    <s v="PRESUPUESTO"/>
    <n v="0"/>
    <n v="0"/>
    <n v="0"/>
  </r>
  <r>
    <n v="2574"/>
    <n v="214"/>
    <x v="10"/>
    <n v="44"/>
    <s v="CONFRUTTA S.A."/>
    <s v="RE-0015"/>
    <s v="BIOAG800L (ATENUZME PRO)"/>
    <x v="7"/>
    <x v="3"/>
    <n v="20.74"/>
    <s v="PRESUPUESTO"/>
    <n v="0"/>
    <n v="0"/>
    <n v="0"/>
  </r>
  <r>
    <n v="2575"/>
    <n v="215"/>
    <x v="10"/>
    <n v="44"/>
    <s v="CONFRUTTA S.A."/>
    <s v="MP-0030"/>
    <s v="PECTINEX YIELDMASH EXTRA"/>
    <x v="7"/>
    <x v="3"/>
    <n v="25.87"/>
    <s v="PRESUPUESTO"/>
    <n v="0"/>
    <n v="0"/>
    <n v="0"/>
  </r>
  <r>
    <n v="2576"/>
    <n v="216"/>
    <x v="10"/>
    <n v="346"/>
    <s v="EXAGROMERICA, S.C. DE R.L. DE C.V."/>
    <n v="298"/>
    <s v="PECTINEX ULTRA SPL"/>
    <x v="7"/>
    <x v="3"/>
    <n v="41.2"/>
    <s v="PRESUPUESTO"/>
    <n v="0"/>
    <n v="0"/>
    <n v="0"/>
  </r>
  <r>
    <n v="2577"/>
    <n v="217"/>
    <x v="10"/>
    <n v="434"/>
    <s v="FRUTAS LIMONES Y SUS DERIVADOS "/>
    <s v="MP-0146"/>
    <s v="PECTINEX ULTRA PULP"/>
    <x v="7"/>
    <x v="3"/>
    <n v="43.43"/>
    <s v="PRESUPUESTO"/>
    <n v="0"/>
    <n v="0"/>
    <n v="0"/>
  </r>
  <r>
    <n v="2578"/>
    <n v="218"/>
    <x v="10"/>
    <n v="383"/>
    <s v="GRUPO AGROINDUSTRIAL POMET"/>
    <s v="PT-0050"/>
    <s v="PECTINEX ULTRA CLEAR"/>
    <x v="7"/>
    <x v="3"/>
    <n v="42.33"/>
    <s v="PRESUPUESTO"/>
    <n v="0"/>
    <n v="0"/>
    <n v="0"/>
  </r>
  <r>
    <n v="2579"/>
    <n v="219"/>
    <x v="10"/>
    <n v="383"/>
    <s v="GRUPO AGROINDUSTRIAL POMET"/>
    <s v="RE-0015"/>
    <s v="BIOAG800L (ATENUZME PRO)"/>
    <x v="7"/>
    <x v="3"/>
    <n v="20.88"/>
    <s v="PRESUPUESTO"/>
    <n v="0"/>
    <n v="0"/>
    <n v="0"/>
  </r>
  <r>
    <n v="2580"/>
    <n v="220"/>
    <x v="10"/>
    <n v="383"/>
    <s v="GRUPO AGROINDUSTRIAL POMET"/>
    <n v="294"/>
    <s v="PECTINEX UF"/>
    <x v="7"/>
    <x v="3"/>
    <n v="37.9"/>
    <s v="PRESUPUESTO"/>
    <n v="0"/>
    <n v="0"/>
    <n v="0"/>
  </r>
  <r>
    <n v="2581"/>
    <n v="221"/>
    <x v="10"/>
    <n v="383"/>
    <s v="GRUPO AGROINDUSTRIAL POMET"/>
    <s v="MP-0146"/>
    <s v="PECTINEX ULTRA PULP"/>
    <x v="7"/>
    <x v="3"/>
    <n v="34.14"/>
    <s v="PRESUPUESTO"/>
    <n v="0"/>
    <n v="0"/>
    <n v="0"/>
  </r>
  <r>
    <n v="2582"/>
    <n v="222"/>
    <x v="10"/>
    <n v="398"/>
    <s v="NICMA"/>
    <s v="MP-0234"/>
    <s v="PECTINEX ULTRA CLEAR"/>
    <x v="7"/>
    <x v="3"/>
    <n v="45.04"/>
    <s v="PRESUPUESTO"/>
    <n v="0"/>
    <n v="0"/>
    <n v="0"/>
  </r>
  <r>
    <n v="2583"/>
    <n v="223"/>
    <x v="10"/>
    <n v="401"/>
    <s v="POCHTLAN SEED PRODUCTION SPR DE RL"/>
    <s v="PT-0049"/>
    <s v="ZYMEPECT 5000 XL (PECTINEX SMASH XXL)"/>
    <x v="7"/>
    <x v="3"/>
    <n v="51.4"/>
    <s v="PRESUPUESTO"/>
    <n v="0"/>
    <n v="0"/>
    <n v="0"/>
  </r>
  <r>
    <n v="2584"/>
    <n v="224"/>
    <x v="10"/>
    <n v="390"/>
    <s v="PRODUCTORA DE ALIMENTOS MEXICANOS, S.A. DE C.V."/>
    <s v="MP-0147"/>
    <s v="PECTINEX ULTRA COLOR"/>
    <x v="7"/>
    <x v="3"/>
    <n v="35.340000000000003"/>
    <s v="PRESUPUESTO"/>
    <n v="0"/>
    <n v="0"/>
    <n v="0"/>
  </r>
  <r>
    <n v="2585"/>
    <n v="225"/>
    <x v="10"/>
    <n v="412"/>
    <s v="PRODUCTOS AGROINDUSTRIALES DE CHIHUAHUA, SPR DE RL DE CV"/>
    <s v="RE-0015"/>
    <s v="BIOAG800L (ATENUZME PRO)"/>
    <x v="7"/>
    <x v="3"/>
    <n v="21.43"/>
    <s v="PRESUPUESTO"/>
    <n v="0"/>
    <n v="0"/>
    <n v="0"/>
  </r>
  <r>
    <n v="2586"/>
    <n v="226"/>
    <x v="10"/>
    <n v="412"/>
    <s v="PRODUCTOS AGROINDUSTRIALES DE CHIHUAHUA, SPR DE RL DE CV"/>
    <s v="PT-0050"/>
    <s v="PECTINEX ULTRA CLEAR"/>
    <x v="7"/>
    <x v="3"/>
    <n v="43.12"/>
    <s v="PRESUPUESTO"/>
    <n v="0"/>
    <n v="0"/>
    <n v="0"/>
  </r>
  <r>
    <n v="2587"/>
    <n v="227"/>
    <x v="10"/>
    <n v="269"/>
    <s v="PRODUCTOS TANIART, S.A. DE C.V."/>
    <s v="MP-0147"/>
    <s v="PECTINEX ULTRA PULP"/>
    <x v="7"/>
    <x v="3"/>
    <n v="37.08"/>
    <s v="PRESUPUESTO"/>
    <n v="0"/>
    <n v="0"/>
    <n v="0"/>
  </r>
  <r>
    <n v="2588"/>
    <n v="228"/>
    <x v="10"/>
    <n v="151"/>
    <s v="UNGERER MEXICO S DE RL DE CV"/>
    <s v="MP-0146"/>
    <s v="PECTINEX ULTRA PULP"/>
    <x v="7"/>
    <x v="3"/>
    <n v="39"/>
    <s v="PRESUPUESTO"/>
    <n v="0"/>
    <n v="0"/>
    <n v="0"/>
  </r>
  <r>
    <n v="2589"/>
    <n v="229"/>
    <x v="10"/>
    <n v="152"/>
    <s v="VALLE REDONDO SA DE CV"/>
    <s v="RE-0015"/>
    <s v="BIOAG800L (ATENUZME PRO)"/>
    <x v="7"/>
    <x v="3"/>
    <n v="20.74"/>
    <s v="PRESUPUESTO"/>
    <n v="0"/>
    <n v="0"/>
    <n v="0"/>
  </r>
  <r>
    <n v="2590"/>
    <n v="230"/>
    <x v="10"/>
    <n v="152"/>
    <s v="VALLE REDONDO SA DE CV"/>
    <n v="294"/>
    <s v="PECTINEX UF"/>
    <x v="7"/>
    <x v="3"/>
    <n v="33.729999999999997"/>
    <s v="PRESUPUESTO"/>
    <n v="0"/>
    <n v="0"/>
    <n v="0"/>
  </r>
  <r>
    <n v="2591"/>
    <n v="231"/>
    <x v="10"/>
    <n v="152"/>
    <s v="VALLE REDONDO SA DE CV"/>
    <s v="MP-0147"/>
    <s v="PECTINEX ULTRA COLOR"/>
    <x v="7"/>
    <x v="3"/>
    <n v="35.83"/>
    <s v="PRESUPUESTO"/>
    <n v="0"/>
    <n v="0"/>
    <n v="0"/>
  </r>
  <r>
    <n v="2592"/>
    <n v="232"/>
    <x v="10"/>
    <n v="336"/>
    <s v="INDUSTRIA MEXICANA DE SABORES S.A. DE C.V."/>
    <s v="MP-0146"/>
    <s v="PECTINEX ULTRA PULP"/>
    <x v="7"/>
    <x v="3"/>
    <n v="35.39"/>
    <s v="PROSPECTO"/>
    <n v="0"/>
    <n v="0"/>
    <n v="0"/>
  </r>
  <r>
    <n v="2593"/>
    <n v="233"/>
    <x v="10"/>
    <n v="501"/>
    <s v="INDUSTRIAS MEZCLADORAS AGROPECUARIAS DEL ISTMO"/>
    <s v="MP-0146"/>
    <s v="PECTINEX ULTRA PULP"/>
    <x v="7"/>
    <x v="3"/>
    <n v="39.14"/>
    <s v="PROSPECTO"/>
    <n v="0"/>
    <n v="0"/>
    <n v="0"/>
  </r>
  <r>
    <n v="2594"/>
    <n v="234"/>
    <x v="10"/>
    <n v="541"/>
    <s v="MONSANTO COMERCIAL "/>
    <s v="PT-0049"/>
    <s v="ZYMEPECT 5000 XL (PECTINEX SMASH XXL)"/>
    <x v="7"/>
    <x v="3"/>
    <n v="52"/>
    <s v="PROSPECTO"/>
    <n v="0"/>
    <n v="0"/>
    <n v="0"/>
  </r>
  <r>
    <n v="2595"/>
    <n v="235"/>
    <x v="10"/>
    <n v="412"/>
    <s v="PRODUCTOS AGROINDUSTRIALES DE CHIHUAHUA, SPR DE RL DE CV"/>
    <n v="298"/>
    <s v="PECTINEX ULTRA SPL"/>
    <x v="7"/>
    <x v="3"/>
    <n v="38.200000000000003"/>
    <s v="PROSPECTO"/>
    <n v="0"/>
    <n v="0"/>
    <n v="0"/>
  </r>
  <r>
    <n v="2596"/>
    <n v="236"/>
    <x v="10"/>
    <n v="321"/>
    <s v="ACEITES ESPECIALES TH"/>
    <n v="0"/>
    <s v="PECTINEX ULTRA TROPICAL "/>
    <x v="7"/>
    <x v="3"/>
    <n v="36"/>
    <s v="PROSPECTO"/>
    <n v="0"/>
    <n v="0"/>
    <n v="0"/>
  </r>
  <r>
    <n v="2597"/>
    <n v="1"/>
    <x v="11"/>
    <n v="28"/>
    <s v="CERVECERIA CUAUHTEMOC MOCTEZUMA SA DE CV"/>
    <s v="MP-0308"/>
    <s v="ULTRAFLO PRIME CONTENEDOR"/>
    <x v="0"/>
    <x v="0"/>
    <n v="28.78"/>
    <s v="PRESUPUESTO"/>
    <n v="0"/>
    <n v="0"/>
    <n v="0"/>
  </r>
  <r>
    <n v="2598"/>
    <n v="2"/>
    <x v="11"/>
    <n v="28"/>
    <s v="CERVECERIA CUAUHTEMOC MOCTEZUMA SA DE CV"/>
    <s v="MP-0316"/>
    <s v="ATTENUZYME PRIME CONTENEDOR"/>
    <x v="0"/>
    <x v="0"/>
    <n v="25.75"/>
    <s v="PRESUPUESTO"/>
    <n v="1100"/>
    <n v="25.75"/>
    <n v="28325"/>
  </r>
  <r>
    <n v="2599"/>
    <n v="3"/>
    <x v="11"/>
    <n v="28"/>
    <s v="CERVECERIA CUAUHTEMOC MOCTEZUMA SA DE CV"/>
    <n v="169"/>
    <s v="CEREMIX PLUS MG"/>
    <x v="0"/>
    <x v="0"/>
    <n v="16.899999999999999"/>
    <s v="PRESUPUESTO"/>
    <n v="0"/>
    <n v="0"/>
    <n v="0"/>
  </r>
  <r>
    <n v="2600"/>
    <n v="4"/>
    <x v="11"/>
    <n v="28"/>
    <s v="CERVECERIA CUAUHTEMOC MOCTEZUMA SA DE CV"/>
    <s v="CON-0246"/>
    <s v="TERMAMYL SC 4X   CONTENEDOR 1200 KG"/>
    <x v="0"/>
    <x v="0"/>
    <n v="12.73"/>
    <s v="PRESUPUESTO"/>
    <n v="0"/>
    <n v="0"/>
    <n v="0"/>
  </r>
  <r>
    <n v="2601"/>
    <n v="5"/>
    <x v="11"/>
    <n v="28"/>
    <s v="CERVECERIA CUAUHTEMOC MOCTEZUMA SA DE CV"/>
    <s v="MP-0184"/>
    <s v="MATUREX PRO "/>
    <x v="0"/>
    <x v="0"/>
    <n v="81.36"/>
    <s v="PRESUPUESTO"/>
    <n v="0"/>
    <n v="0"/>
    <n v="0"/>
  </r>
  <r>
    <n v="2602"/>
    <n v="6"/>
    <x v="11"/>
    <n v="29"/>
    <s v="CERVECERIA CUAUHTEMOC MOCTEZUMA SA DE CV"/>
    <s v="MP-0268"/>
    <s v="ULTRAFLO PRIME"/>
    <x v="0"/>
    <x v="0"/>
    <n v="28.78"/>
    <s v="PRESUPUESTO"/>
    <n v="0"/>
    <n v="0"/>
    <n v="0"/>
  </r>
  <r>
    <n v="2603"/>
    <n v="7"/>
    <x v="11"/>
    <n v="29"/>
    <s v="CERVECERIA CUAUHTEMOC MOCTEZUMA SA DE CV"/>
    <s v="MP-0317"/>
    <s v="ATTENUZYME PRIME "/>
    <x v="0"/>
    <x v="0"/>
    <n v="25.75"/>
    <s v="PRESUPUESTO"/>
    <n v="0"/>
    <n v="0"/>
    <n v="0"/>
  </r>
  <r>
    <n v="2604"/>
    <n v="8"/>
    <x v="11"/>
    <n v="29"/>
    <s v="CERVECERIA CUAUHTEMOC MOCTEZUMA SA DE CV"/>
    <n v="169"/>
    <s v="CEREMIX PLUS MG"/>
    <x v="0"/>
    <x v="0"/>
    <n v="16.899999999999999"/>
    <s v="PRESUPUESTO"/>
    <n v="0"/>
    <n v="0"/>
    <n v="0"/>
  </r>
  <r>
    <n v="2605"/>
    <n v="9"/>
    <x v="11"/>
    <n v="29"/>
    <s v="CERVECERIA CUAUHTEMOC MOCTEZUMA SA DE CV"/>
    <s v="MP-0184"/>
    <s v="MATUREX PRO "/>
    <x v="0"/>
    <x v="0"/>
    <n v="81.36"/>
    <s v="PRESUPUESTO"/>
    <n v="0"/>
    <n v="0"/>
    <n v="0"/>
  </r>
  <r>
    <n v="2606"/>
    <n v="10"/>
    <x v="11"/>
    <n v="29"/>
    <s v="CERVECERIA CUAUHTEMOC MOCTEZUMA SA DE CV"/>
    <s v="MP-0246"/>
    <s v="TERMAMYL SC 4X   PORRON 25 KG"/>
    <x v="0"/>
    <x v="0"/>
    <n v="12.73"/>
    <s v="PRESUPUESTO"/>
    <n v="0"/>
    <n v="0"/>
    <n v="0"/>
  </r>
  <r>
    <n v="2607"/>
    <n v="11"/>
    <x v="11"/>
    <n v="30"/>
    <s v="CERVECERIA CUAUHTEMOC MOCTEZUMA SA DE CV"/>
    <s v="MP-0268"/>
    <s v="ULTRAFLO PRIME"/>
    <x v="0"/>
    <x v="0"/>
    <n v="28.78"/>
    <s v="PRESUPUESTO"/>
    <n v="0"/>
    <n v="0"/>
    <n v="0"/>
  </r>
  <r>
    <n v="2608"/>
    <n v="12"/>
    <x v="11"/>
    <n v="30"/>
    <s v="CERVECERIA CUAUHTEMOC MOCTEZUMA SA DE CV"/>
    <s v="MP-0317"/>
    <s v="ATTENUZYME PRIME "/>
    <x v="0"/>
    <x v="0"/>
    <n v="25.75"/>
    <s v="PRESUPUESTO"/>
    <n v="0"/>
    <n v="0"/>
    <n v="0"/>
  </r>
  <r>
    <n v="2609"/>
    <n v="13"/>
    <x v="11"/>
    <n v="30"/>
    <s v="CERVECERIA CUAUHTEMOC MOCTEZUMA SA DE CV"/>
    <n v="169"/>
    <s v="CEREMIX PLUS MG"/>
    <x v="0"/>
    <x v="0"/>
    <n v="16.899999999999999"/>
    <s v="PRESUPUESTO"/>
    <n v="0"/>
    <n v="0"/>
    <n v="0"/>
  </r>
  <r>
    <n v="2610"/>
    <n v="14"/>
    <x v="11"/>
    <n v="30"/>
    <s v="CERVECERIA CUAUHTEMOC MOCTEZUMA SA DE CV"/>
    <s v="MP-0246"/>
    <s v="TERMAMYL SC 4X   PORRON 25 KG"/>
    <x v="0"/>
    <x v="0"/>
    <n v="12.73"/>
    <s v="PRESUPUESTO"/>
    <n v="0"/>
    <n v="0"/>
    <n v="0"/>
  </r>
  <r>
    <n v="2611"/>
    <n v="15"/>
    <x v="11"/>
    <n v="31"/>
    <s v="CERVECERIA CUAUHTEMOC MOCTEZUMA SA DE CV"/>
    <s v="MP-0308"/>
    <s v="ULTRAFLO PRIME CONTENEDOR"/>
    <x v="0"/>
    <x v="0"/>
    <n v="28.78"/>
    <s v="PRESUPUESTO"/>
    <n v="0"/>
    <n v="0"/>
    <n v="0"/>
  </r>
  <r>
    <n v="2612"/>
    <n v="16"/>
    <x v="11"/>
    <n v="31"/>
    <s v="CERVECERIA CUAUHTEMOC MOCTEZUMA SA DE CV"/>
    <n v="169"/>
    <s v="CEREMIX PLUS MG"/>
    <x v="0"/>
    <x v="0"/>
    <n v="16.899999999999999"/>
    <s v="PRESUPUESTO"/>
    <n v="0"/>
    <n v="0"/>
    <n v="0"/>
  </r>
  <r>
    <n v="2613"/>
    <n v="17"/>
    <x v="11"/>
    <n v="31"/>
    <s v="CERVECERIA CUAUHTEMOC MOCTEZUMA SA DE CV"/>
    <s v="MP-0184"/>
    <s v="MATUREX PRO "/>
    <x v="0"/>
    <x v="0"/>
    <n v="81.36"/>
    <s v="PRESUPUESTO"/>
    <n v="0"/>
    <n v="0"/>
    <n v="0"/>
  </r>
  <r>
    <n v="2614"/>
    <n v="18"/>
    <x v="11"/>
    <n v="31"/>
    <s v="CERVECERIA CUAUHTEMOC MOCTEZUMA SA DE CV"/>
    <s v="CON-0246"/>
    <s v="TERMAMYL SC 4X   CONTENEDOR 1200 KG"/>
    <x v="0"/>
    <x v="0"/>
    <n v="12.73"/>
    <s v="PRESUPUESTO"/>
    <n v="0"/>
    <n v="0"/>
    <n v="0"/>
  </r>
  <r>
    <n v="2615"/>
    <n v="19"/>
    <x v="11"/>
    <n v="32"/>
    <s v="CERVECERIA CUAUHTEMOC MOCTEZUMA SA DE CV"/>
    <s v="MP-0044"/>
    <s v="ULTRAFLO MAX CONTENEDOR"/>
    <x v="0"/>
    <x v="0"/>
    <n v="26.54"/>
    <s v="PRESUPUESTO"/>
    <n v="0"/>
    <n v="0"/>
    <n v="0"/>
  </r>
  <r>
    <n v="2616"/>
    <n v="20"/>
    <x v="11"/>
    <n v="32"/>
    <s v="CERVECERIA CUAUHTEMOC MOCTEZUMA SA DE CV"/>
    <s v="MP-0316"/>
    <s v="ATTENUZYME PRIME CONTENEDOR"/>
    <x v="0"/>
    <x v="0"/>
    <n v="25.75"/>
    <s v="PRESUPUESTO"/>
    <n v="0"/>
    <n v="0"/>
    <n v="0"/>
  </r>
  <r>
    <n v="2617"/>
    <n v="21"/>
    <x v="11"/>
    <n v="32"/>
    <s v="CERVECERIA CUAUHTEMOC MOCTEZUMA SA DE CV"/>
    <n v="169"/>
    <s v="CEREMIX PLUS MG"/>
    <x v="0"/>
    <x v="0"/>
    <n v="16.899999999999999"/>
    <s v="PRESUPUESTO"/>
    <n v="0"/>
    <n v="0"/>
    <n v="0"/>
  </r>
  <r>
    <n v="2618"/>
    <n v="22"/>
    <x v="11"/>
    <n v="32"/>
    <s v="CERVECERIA CUAUHTEMOC MOCTEZUMA SA DE CV"/>
    <s v="MP-0184"/>
    <s v="MATUREX PRO "/>
    <x v="0"/>
    <x v="0"/>
    <n v="81.36"/>
    <s v="PRESUPUESTO"/>
    <n v="0"/>
    <n v="0"/>
    <n v="0"/>
  </r>
  <r>
    <n v="2619"/>
    <n v="23"/>
    <x v="11"/>
    <n v="32"/>
    <s v="CERVECERIA CUAUHTEMOC MOCTEZUMA SA DE CV"/>
    <s v="CON-0343"/>
    <s v="TERMAMYL SC DS  CONTENEDOR 1200 KG"/>
    <x v="0"/>
    <x v="0"/>
    <n v="12.98"/>
    <s v="PRESUPUESTO"/>
    <n v="0"/>
    <n v="0"/>
    <n v="0"/>
  </r>
  <r>
    <n v="2620"/>
    <n v="24"/>
    <x v="11"/>
    <n v="33"/>
    <s v="CERVECERIA CUAUHTEMOC MOCTEZUMA SA DE CV"/>
    <s v="MP-0268"/>
    <s v="ULTRAFLO PRIME"/>
    <x v="0"/>
    <x v="0"/>
    <n v="28.78"/>
    <s v="PRESUPUESTO"/>
    <n v="0"/>
    <n v="0"/>
    <n v="0"/>
  </r>
  <r>
    <n v="2621"/>
    <n v="25"/>
    <x v="11"/>
    <n v="33"/>
    <s v="CERVECERIA CUAUHTEMOC MOCTEZUMA SA DE CV"/>
    <s v="MP-0317"/>
    <s v="ATTENUZYME PRIME "/>
    <x v="0"/>
    <x v="0"/>
    <n v="25.75"/>
    <s v="PRESUPUESTO"/>
    <n v="0"/>
    <n v="0"/>
    <n v="0"/>
  </r>
  <r>
    <n v="2622"/>
    <n v="26"/>
    <x v="11"/>
    <n v="33"/>
    <s v="CERVECERIA CUAUHTEMOC MOCTEZUMA SA DE CV"/>
    <n v="169"/>
    <s v="CEREMIX PLUS MG"/>
    <x v="0"/>
    <x v="0"/>
    <n v="16.899999999999999"/>
    <s v="PRESUPUESTO"/>
    <n v="0"/>
    <n v="0"/>
    <n v="0"/>
  </r>
  <r>
    <n v="2623"/>
    <n v="27"/>
    <x v="11"/>
    <n v="33"/>
    <s v="CERVECERIA CUAUHTEMOC MOCTEZUMA SA DE CV"/>
    <s v="MP-0184"/>
    <s v="MATUREX PRO "/>
    <x v="0"/>
    <x v="0"/>
    <n v="81.36"/>
    <s v="PRESUPUESTO"/>
    <n v="0"/>
    <n v="0"/>
    <n v="0"/>
  </r>
  <r>
    <n v="2624"/>
    <n v="28"/>
    <x v="11"/>
    <n v="33"/>
    <s v="CERVECERIA CUAUHTEMOC MOCTEZUMA SA DE CV"/>
    <s v="MP-0246"/>
    <s v="TERMAMYL SC 4X   PORRON 25 KG"/>
    <x v="0"/>
    <x v="0"/>
    <n v="12.73"/>
    <s v="PRESUPUESTO"/>
    <n v="0"/>
    <n v="0"/>
    <n v="0"/>
  </r>
  <r>
    <n v="2625"/>
    <n v="29"/>
    <x v="11"/>
    <n v="337"/>
    <s v="CERVECERIA CUAUHTEMOC MOCTEZUMA SA DE CV"/>
    <s v="MP-0044"/>
    <s v="ULTRAFLO MAX CONTENEDOR"/>
    <x v="0"/>
    <x v="0"/>
    <n v="26.54"/>
    <s v="PRESUPUESTO"/>
    <n v="0"/>
    <n v="0"/>
    <n v="0"/>
  </r>
  <r>
    <n v="2626"/>
    <n v="30"/>
    <x v="11"/>
    <n v="337"/>
    <s v="CERVECERIA CUAUHTEMOC MOCTEZUMA SA DE CV"/>
    <s v="MP-0316"/>
    <s v="ATTENUZYME PRIME CONTENEDOR"/>
    <x v="0"/>
    <x v="0"/>
    <n v="25.75"/>
    <s v="PRESUPUESTO"/>
    <n v="0"/>
    <n v="0"/>
    <n v="0"/>
  </r>
  <r>
    <n v="2627"/>
    <n v="31"/>
    <x v="11"/>
    <n v="337"/>
    <s v="CERVECERIA CUAUHTEMOC MOCTEZUMA SA DE CV"/>
    <n v="169"/>
    <s v="CEREMIX PLUS MG"/>
    <x v="0"/>
    <x v="0"/>
    <n v="16.899999999999999"/>
    <s v="PRESUPUESTO"/>
    <n v="0"/>
    <n v="0"/>
    <n v="0"/>
  </r>
  <r>
    <n v="2628"/>
    <n v="32"/>
    <x v="11"/>
    <n v="337"/>
    <s v="CERVECERIA CUAUHTEMOC MOCTEZUMA SA DE CV"/>
    <s v="CON-0343"/>
    <s v="TERMAMYL SC DS  CONTENEDOR 1200 KG"/>
    <x v="0"/>
    <x v="0"/>
    <n v="12.98"/>
    <s v="PRESUPUESTO"/>
    <n v="0"/>
    <n v="0"/>
    <n v="0"/>
  </r>
  <r>
    <n v="2629"/>
    <n v="33"/>
    <x v="11"/>
    <n v="342"/>
    <s v="RED STRIPE"/>
    <s v="MP-0184"/>
    <s v="MATUREX PRO "/>
    <x v="0"/>
    <x v="0"/>
    <n v="81.36"/>
    <s v="PRESUPUESTO"/>
    <n v="0"/>
    <n v="0"/>
    <n v="0"/>
  </r>
  <r>
    <n v="2630"/>
    <n v="34"/>
    <x v="11"/>
    <n v="393"/>
    <s v="CERVECERIA CUAUHTEMOC MOCTEZUMA SA DE CV"/>
    <s v="MP-0268"/>
    <s v="ULTRAFLO PRIME"/>
    <x v="0"/>
    <x v="0"/>
    <n v="28.78"/>
    <s v="PRESUPUESTO"/>
    <n v="1100"/>
    <n v="28.78"/>
    <n v="31658"/>
  </r>
  <r>
    <n v="2631"/>
    <n v="35"/>
    <x v="11"/>
    <n v="436"/>
    <s v="CERVECERIA PANAMA, S.A."/>
    <s v="MP-0184"/>
    <s v="MATUREX PRO "/>
    <x v="0"/>
    <x v="0"/>
    <n v="81.36"/>
    <s v="PRESUPUESTO"/>
    <n v="40"/>
    <n v="81.36"/>
    <n v="3254.4"/>
  </r>
  <r>
    <n v="2632"/>
    <n v="36"/>
    <x v="11"/>
    <n v="500"/>
    <s v="HEINEKEN PERU SAC"/>
    <s v="POR-0352"/>
    <s v="ULTRAFLO MAX"/>
    <x v="0"/>
    <x v="0"/>
    <n v="26.54"/>
    <s v="PRESUPUESTO"/>
    <n v="0"/>
    <n v="0"/>
    <n v="0"/>
  </r>
  <r>
    <n v="2633"/>
    <n v="37"/>
    <x v="11"/>
    <n v="500"/>
    <s v="HEINEKEN PERU SAC"/>
    <s v="MP-0066"/>
    <s v="ATTENUZYME PRO"/>
    <x v="0"/>
    <x v="0"/>
    <n v="13.6"/>
    <s v="PRESUPUESTO"/>
    <n v="50"/>
    <n v="13.6"/>
    <n v="680"/>
  </r>
  <r>
    <n v="2634"/>
    <n v="38"/>
    <x v="11"/>
    <n v="500"/>
    <s v="HEINEKEN PERU SAC"/>
    <s v="MP-0246"/>
    <s v="TERMAMYL SC 4X   PORRON 25 KG"/>
    <x v="0"/>
    <x v="0"/>
    <n v="12.73"/>
    <s v="PRESUPUESTO"/>
    <n v="0"/>
    <n v="0"/>
    <n v="0"/>
  </r>
  <r>
    <n v="2635"/>
    <n v="39"/>
    <x v="11"/>
    <n v="392"/>
    <s v="CI CERVEZA GmbH."/>
    <s v="CON-0066"/>
    <s v="ATTENUZYME PRO"/>
    <x v="0"/>
    <x v="0"/>
    <n v="18.32"/>
    <s v="PRESUPUESTO"/>
    <n v="0"/>
    <n v="0"/>
    <n v="0"/>
  </r>
  <r>
    <n v="2636"/>
    <n v="40"/>
    <x v="11"/>
    <n v="392"/>
    <s v="CI CERVEZA GmbH."/>
    <s v="CON-0343"/>
    <s v="TERMAMYL SC DS/CONTENEDOR"/>
    <x v="0"/>
    <x v="0"/>
    <n v="18.3"/>
    <s v="PRESUPUESTO"/>
    <n v="0"/>
    <n v="0"/>
    <n v="0"/>
  </r>
  <r>
    <n v="2637"/>
    <n v="41"/>
    <x v="11"/>
    <n v="392"/>
    <s v="CI CERVEZA GmbH."/>
    <s v="MP-0044"/>
    <s v="ULTRAFLO MAX/CONTENEDOR"/>
    <x v="0"/>
    <x v="0"/>
    <n v="30.64"/>
    <s v="PRESUPUESTO"/>
    <n v="0"/>
    <n v="0"/>
    <n v="0"/>
  </r>
  <r>
    <n v="2638"/>
    <n v="42"/>
    <x v="11"/>
    <n v="392"/>
    <s v="CI CERVEZA GmbH."/>
    <s v="POR-0343"/>
    <s v="TERMAMYL SC DS     PORRON 30 KG"/>
    <x v="0"/>
    <x v="0"/>
    <n v="18.3"/>
    <s v="PRESUPUESTO"/>
    <n v="3600"/>
    <n v="18.3"/>
    <n v="65880"/>
  </r>
  <r>
    <n v="2639"/>
    <n v="43"/>
    <x v="11"/>
    <n v="392"/>
    <s v="CI CERVEZA GmbH."/>
    <s v="POR-0352"/>
    <s v="ULTRAFLO MAX"/>
    <x v="0"/>
    <x v="0"/>
    <n v="30.64"/>
    <s v="PRESUPUESTO"/>
    <n v="0"/>
    <n v="0"/>
    <n v="0"/>
  </r>
  <r>
    <n v="2640"/>
    <n v="44"/>
    <x v="11"/>
    <n v="232"/>
    <s v="BANKS (BARBADOS) BREWERIES LTD"/>
    <n v="169"/>
    <s v="CEREMIX PLUS MG"/>
    <x v="0"/>
    <x v="0"/>
    <n v="19.149999999999999"/>
    <s v="PRESUPUESTO"/>
    <n v="0"/>
    <n v="0"/>
    <n v="0"/>
  </r>
  <r>
    <n v="2641"/>
    <n v="45"/>
    <x v="11"/>
    <n v="232"/>
    <s v="BANKS (BARBADOS) BREWERIES LTD"/>
    <s v="MP-0184"/>
    <s v="MATUREX PRO "/>
    <x v="0"/>
    <x v="0"/>
    <n v="210"/>
    <s v="PRESUPUESTO"/>
    <n v="0"/>
    <n v="0"/>
    <n v="0"/>
  </r>
  <r>
    <n v="2642"/>
    <n v="46"/>
    <x v="11"/>
    <n v="238"/>
    <s v="ANSA MCAL TRADING, INC."/>
    <s v="MP-0066"/>
    <s v="ATTENUZYME PRO"/>
    <x v="0"/>
    <x v="0"/>
    <n v="32.520000000000003"/>
    <s v="PRESUPUESTO"/>
    <n v="0"/>
    <n v="0"/>
    <n v="0"/>
  </r>
  <r>
    <n v="2643"/>
    <n v="47"/>
    <x v="11"/>
    <n v="238"/>
    <s v="ANSA MCAL TRADING, INC."/>
    <s v="POR-0352"/>
    <s v="ULTRAFLO MAX"/>
    <x v="0"/>
    <x v="0"/>
    <n v="32.4"/>
    <s v="PRESUPUESTO"/>
    <n v="0"/>
    <n v="0"/>
    <n v="0"/>
  </r>
  <r>
    <n v="2644"/>
    <n v="48"/>
    <x v="11"/>
    <n v="495"/>
    <s v="CERVECERÍA CUBANA"/>
    <s v="POR-0352"/>
    <s v="ULTRAFLO MAX"/>
    <x v="0"/>
    <x v="0"/>
    <n v="32.450000000000003"/>
    <s v="PRESUPUESTO"/>
    <n v="0"/>
    <n v="0"/>
    <n v="0"/>
  </r>
  <r>
    <n v="2645"/>
    <n v="49"/>
    <x v="11"/>
    <n v="429"/>
    <s v="CERVECERIA PRIMUS"/>
    <n v="169"/>
    <s v="CEREMIX PLUS MG"/>
    <x v="0"/>
    <x v="0"/>
    <n v="16.899999999999999"/>
    <s v="PRESUPUESTO"/>
    <n v="0"/>
    <n v="0"/>
    <n v="0"/>
  </r>
  <r>
    <n v="2646"/>
    <n v="50"/>
    <x v="11"/>
    <n v="429"/>
    <s v="CERVECERIA PRIMUS"/>
    <s v="POR-0352"/>
    <s v="ULTRAFLO MAX"/>
    <x v="0"/>
    <x v="0"/>
    <n v="26.54"/>
    <s v="PRESUPUESTO"/>
    <n v="0"/>
    <n v="0"/>
    <n v="0"/>
  </r>
  <r>
    <n v="2647"/>
    <n v="51"/>
    <x v="11"/>
    <n v="429"/>
    <s v="CERVECERIA PRIMUS"/>
    <s v="MP-0184"/>
    <s v="MATUREX PRO "/>
    <x v="0"/>
    <x v="0"/>
    <n v="81.36"/>
    <s v="PRESUPUESTO"/>
    <n v="0"/>
    <n v="0"/>
    <n v="0"/>
  </r>
  <r>
    <n v="2648"/>
    <n v="52"/>
    <x v="11"/>
    <n v="429"/>
    <s v="CERVECERIA PRIMUS"/>
    <s v="MP-0305"/>
    <s v="POLYCLAR BREWBRITE"/>
    <x v="0"/>
    <x v="0"/>
    <n v="68"/>
    <s v="PRESUPUESTO"/>
    <n v="24.95"/>
    <n v="68"/>
    <n v="1696.6"/>
  </r>
  <r>
    <n v="2649"/>
    <n v="53"/>
    <x v="11"/>
    <n v="523"/>
    <s v="COMPAÑIA CERVECERA HERCULES"/>
    <s v="RE-0045"/>
    <s v="BIOFLOW MAX"/>
    <x v="0"/>
    <x v="0"/>
    <n v="42"/>
    <s v="PRESUPUESTO"/>
    <n v="25"/>
    <n v="42"/>
    <n v="1050"/>
  </r>
  <r>
    <n v="2650"/>
    <n v="54"/>
    <x v="11"/>
    <n v="523"/>
    <s v="COMPAÑIA CERVECERA HERCULES"/>
    <s v="PT-0204"/>
    <s v="AMYL LIGHT PRO"/>
    <x v="0"/>
    <x v="0"/>
    <n v="19.5"/>
    <s v="PRESUPUESTO"/>
    <n v="0"/>
    <n v="0"/>
    <n v="0"/>
  </r>
  <r>
    <n v="2651"/>
    <n v="55"/>
    <x v="11"/>
    <n v="523"/>
    <s v="COMPAÑIA CERVECERA HERCULES"/>
    <s v="MP-0318"/>
    <s v="TETRALONE PG (1 KG)"/>
    <x v="0"/>
    <x v="0"/>
    <n v="263"/>
    <s v="PRESUPUESTO"/>
    <n v="0"/>
    <n v="0"/>
    <n v="0"/>
  </r>
  <r>
    <n v="2652"/>
    <n v="56"/>
    <x v="11"/>
    <n v="413"/>
    <s v="MALTAS E INSUMOS CERVECEROS"/>
    <s v="PT-0204"/>
    <s v="AMYL LIGHT PRO"/>
    <x v="0"/>
    <x v="0"/>
    <n v="23.48"/>
    <s v="PRESUPUESTO"/>
    <n v="0"/>
    <n v="0"/>
    <n v="0"/>
  </r>
  <r>
    <n v="2653"/>
    <n v="57"/>
    <x v="11"/>
    <n v="128"/>
    <s v="PRODUCTOS CURTIENTES SA DE CV"/>
    <s v="PT-0019"/>
    <s v="ENZIMA PCLIN"/>
    <x v="1"/>
    <x v="0"/>
    <n v="14.83"/>
    <s v="PRESUPUESTO"/>
    <n v="0"/>
    <n v="0"/>
    <n v="0"/>
  </r>
  <r>
    <n v="2654"/>
    <n v="58"/>
    <x v="11"/>
    <n v="128"/>
    <s v="PRODUCTOS CURTIENTES SA DE CV"/>
    <s v="PT-0018"/>
    <s v="BIOTEC LC-500"/>
    <x v="1"/>
    <x v="0"/>
    <n v="5.54"/>
    <s v="PRESUPUESTO"/>
    <n v="0"/>
    <n v="0"/>
    <n v="0"/>
  </r>
  <r>
    <n v="2655"/>
    <n v="59"/>
    <x v="11"/>
    <n v="128"/>
    <s v="PRODUCTOS CURTIENTES SA DE CV"/>
    <n v="128"/>
    <s v="BIOTEC WET"/>
    <x v="1"/>
    <x v="0"/>
    <n v="2.92"/>
    <s v="PRESUPUESTO"/>
    <n v="0"/>
    <n v="0"/>
    <n v="0"/>
  </r>
  <r>
    <n v="2656"/>
    <n v="60"/>
    <x v="11"/>
    <n v="128"/>
    <s v="PRODUCTOS CURTIENTES SA DE CV"/>
    <s v="PT-0022"/>
    <s v="ENZIMA PCA1"/>
    <x v="1"/>
    <x v="0"/>
    <n v="15.19"/>
    <s v="PRESUPUESTO"/>
    <n v="0"/>
    <n v="0"/>
    <n v="0"/>
  </r>
  <r>
    <n v="2657"/>
    <n v="61"/>
    <x v="11"/>
    <n v="144"/>
    <s v="SUELAS WYNY SA DE CV"/>
    <n v="128"/>
    <s v="BIOTEC WET"/>
    <x v="1"/>
    <x v="0"/>
    <n v="2.59"/>
    <s v="PRESUPUESTO"/>
    <n v="3000"/>
    <n v="2.59"/>
    <n v="7770"/>
  </r>
  <r>
    <n v="2658"/>
    <n v="62"/>
    <x v="11"/>
    <n v="184"/>
    <s v="CUEROMEX WET BLUE SA DE CV"/>
    <n v="115"/>
    <s v="BIOTEC KL 25"/>
    <x v="1"/>
    <x v="0"/>
    <n v="16.829999999999998"/>
    <s v="PRESUPUESTO"/>
    <n v="300"/>
    <n v="16.829999999999998"/>
    <n v="5048.9999999999991"/>
  </r>
  <r>
    <n v="2659"/>
    <n v="63"/>
    <x v="11"/>
    <n v="184"/>
    <s v="CUEROMEX WET BLUE SA DE CV"/>
    <n v="115"/>
    <s v="BIOTEC BAT W"/>
    <x v="1"/>
    <x v="0"/>
    <n v="1.49"/>
    <s v="PRESUPUESTO"/>
    <n v="175"/>
    <n v="1.49"/>
    <n v="260.75"/>
  </r>
  <r>
    <n v="2660"/>
    <n v="64"/>
    <x v="11"/>
    <n v="193"/>
    <s v="CURFIMEX SA DE CV"/>
    <n v="126"/>
    <s v="BIOTEC RG002"/>
    <x v="1"/>
    <x v="0"/>
    <n v="36.049999999999997"/>
    <s v="PRESUPUESTO"/>
    <n v="0"/>
    <n v="0"/>
    <n v="0"/>
  </r>
  <r>
    <n v="2661"/>
    <n v="65"/>
    <x v="11"/>
    <n v="202"/>
    <s v="CURTIDOS TREVIÑO SA DE CV"/>
    <s v="MP-0013"/>
    <s v="NOVOBATE WB"/>
    <x v="1"/>
    <x v="0"/>
    <n v="71.58"/>
    <s v="PRESUPUESTO"/>
    <n v="0"/>
    <n v="0"/>
    <n v="0"/>
  </r>
  <r>
    <n v="2662"/>
    <n v="66"/>
    <x v="11"/>
    <n v="165"/>
    <s v="EL PEQUEÑO CURTIDOR DE LEÓN"/>
    <s v="PT-0056"/>
    <s v="BIOTEC AMIL S"/>
    <x v="1"/>
    <x v="0"/>
    <n v="4.1500000000000004"/>
    <s v="PRESUPUESTO"/>
    <n v="0"/>
    <n v="0"/>
    <n v="0"/>
  </r>
  <r>
    <n v="2663"/>
    <n v="67"/>
    <x v="11"/>
    <n v="420"/>
    <s v="PIELES SANTORO, S.A. DE C.V."/>
    <n v="115"/>
    <s v="BIOTEC PL"/>
    <x v="1"/>
    <x v="0"/>
    <n v="3.08"/>
    <s v="PRESUPUESTO"/>
    <n v="0"/>
    <n v="0"/>
    <n v="0"/>
  </r>
  <r>
    <n v="2664"/>
    <n v="68"/>
    <x v="11"/>
    <n v="420"/>
    <s v="PIELES SANTORO, S.A. DE C.V."/>
    <s v="PT-0211"/>
    <s v="BIOTEC BAC MF"/>
    <x v="1"/>
    <x v="0"/>
    <n v="1.55"/>
    <s v="PRESUPUESTO"/>
    <n v="0"/>
    <n v="0"/>
    <n v="0"/>
  </r>
  <r>
    <n v="2665"/>
    <n v="69"/>
    <x v="11"/>
    <n v="389"/>
    <s v="QUÍMICOS QURTEC"/>
    <s v="PT-0258"/>
    <s v="BIOSYN DP"/>
    <x v="1"/>
    <x v="0"/>
    <n v="2.78"/>
    <s v="PRESUPUESTO"/>
    <n v="0"/>
    <n v="0"/>
    <n v="0"/>
  </r>
  <r>
    <n v="2666"/>
    <n v="70"/>
    <x v="11"/>
    <n v="16"/>
    <s v="AZTECA MILLING, LP"/>
    <n v="138"/>
    <s v="BIOZYME GMA PLUS"/>
    <x v="2"/>
    <x v="0"/>
    <n v="4.18"/>
    <s v="PRESUPUESTO"/>
    <n v="1000"/>
    <n v="4.18"/>
    <n v="4180"/>
  </r>
  <r>
    <n v="2667"/>
    <n v="71"/>
    <x v="11"/>
    <n v="112"/>
    <s v="MOLINOS AZTECA DE VERACRUZ"/>
    <s v="RE-0002"/>
    <s v="NS27047"/>
    <x v="2"/>
    <x v="0"/>
    <n v="173.1"/>
    <s v="PRESUPUESTO"/>
    <n v="20"/>
    <n v="173.1"/>
    <n v="3462"/>
  </r>
  <r>
    <n v="2668"/>
    <n v="72"/>
    <x v="11"/>
    <n v="113"/>
    <s v="MOLINOS AZTECA DE CHALCO SA DE CV"/>
    <s v="RE-0002"/>
    <s v="NS27047"/>
    <x v="2"/>
    <x v="0"/>
    <n v="173.1"/>
    <s v="PRESUPUESTO"/>
    <n v="20"/>
    <n v="173.1"/>
    <n v="3462"/>
  </r>
  <r>
    <n v="2669"/>
    <n v="73"/>
    <x v="11"/>
    <n v="100"/>
    <s v="MANUFACTURAS KALTEX SA DE CV"/>
    <s v="0056"/>
    <s v="BIOLITE CONC"/>
    <x v="3"/>
    <x v="0"/>
    <n v="21.65"/>
    <s v="PRESUPUESTO"/>
    <n v="0"/>
    <n v="0"/>
    <n v="0"/>
  </r>
  <r>
    <n v="2670"/>
    <n v="74"/>
    <x v="11"/>
    <n v="100"/>
    <s v="MANUFACTURAS KALTEX SA DE CV"/>
    <s v="0079"/>
    <s v="BIOSTONE 350 HBA"/>
    <x v="3"/>
    <x v="0"/>
    <n v="4.0199999999999996"/>
    <s v="PRESUPUESTO"/>
    <n v="0"/>
    <n v="0"/>
    <n v="0"/>
  </r>
  <r>
    <n v="2671"/>
    <n v="75"/>
    <x v="11"/>
    <n v="53"/>
    <s v="DINCO DEL NORTE SA DE CV"/>
    <s v="MP-0227"/>
    <s v="BIOREMOVE FOG BOOST"/>
    <x v="4"/>
    <x v="0"/>
    <n v="263.17"/>
    <s v="PRESUPUESTO"/>
    <n v="0"/>
    <n v="0"/>
    <n v="0"/>
  </r>
  <r>
    <n v="2672"/>
    <n v="76"/>
    <x v="11"/>
    <n v="53"/>
    <s v="DINCO DEL NORTE SA DE CV"/>
    <s v="MP-0226"/>
    <s v="BIOREMOVE COD"/>
    <x v="4"/>
    <x v="0"/>
    <n v="444.45"/>
    <s v="PRESUPUESTO"/>
    <n v="0"/>
    <n v="0"/>
    <n v="0"/>
  </r>
  <r>
    <n v="2673"/>
    <n v="77"/>
    <x v="11"/>
    <n v="53"/>
    <s v="DINCO DEL NORTE SA DE CV"/>
    <s v="MP-0190"/>
    <s v="ODOR CAP 5115"/>
    <x v="4"/>
    <x v="0"/>
    <n v="146.26"/>
    <s v="PRESUPUESTO"/>
    <n v="0"/>
    <n v="0"/>
    <n v="0"/>
  </r>
  <r>
    <n v="2674"/>
    <n v="78"/>
    <x v="11"/>
    <n v="53"/>
    <s v="DINCO DEL NORTE SA DE CV"/>
    <s v="MP-0188 LT"/>
    <s v="BACT CONCENTRATE 2000"/>
    <x v="4"/>
    <x v="0"/>
    <n v="857.48"/>
    <s v="PRESUPUESTO"/>
    <n v="0"/>
    <n v="0"/>
    <n v="0"/>
  </r>
  <r>
    <n v="2675"/>
    <n v="79"/>
    <x v="11"/>
    <n v="527"/>
    <s v="PICSA DE MEXICO INTERNACIONAL"/>
    <n v="17"/>
    <s v="AMILSOFT 1500"/>
    <x v="5"/>
    <x v="0"/>
    <n v="78"/>
    <s v="PRESUPUESTO"/>
    <n v="0"/>
    <n v="0"/>
    <n v="0"/>
  </r>
  <r>
    <n v="2676"/>
    <n v="80"/>
    <x v="11"/>
    <n v="28"/>
    <s v="CERVECERIA CUAUHTEMOC MOCTEZUMA SA DE CV"/>
    <n v="0"/>
    <s v="LUMISTA GOLD PR"/>
    <x v="0"/>
    <x v="0"/>
    <n v="38.56"/>
    <s v="PROSPECTO"/>
    <n v="0"/>
    <n v="0"/>
    <n v="0"/>
  </r>
  <r>
    <n v="2677"/>
    <n v="81"/>
    <x v="11"/>
    <n v="28"/>
    <s v="CERVECERIA CUAUHTEMOC MOCTEZUMA SA DE CV"/>
    <n v="0"/>
    <s v="LUMISTA GOLD PR"/>
    <x v="0"/>
    <x v="0"/>
    <n v="38.56"/>
    <s v="PROSPECTO"/>
    <n v="0"/>
    <n v="0"/>
    <n v="0"/>
  </r>
  <r>
    <n v="2678"/>
    <n v="82"/>
    <x v="11"/>
    <n v="31"/>
    <s v="CERVECERIA CUAUHTEMOC MOCTEZUMA SA DE CV"/>
    <n v="0"/>
    <s v="LUMISTA GOLD PR"/>
    <x v="0"/>
    <x v="0"/>
    <n v="38.56"/>
    <s v="PROSPECTO"/>
    <n v="0"/>
    <n v="0"/>
    <n v="0"/>
  </r>
  <r>
    <n v="2679"/>
    <n v="83"/>
    <x v="11"/>
    <n v="33"/>
    <s v="CERVECERIA CUAUHTEMOC MOCTEZUMA SA DE CV"/>
    <n v="0"/>
    <s v="LUMISTA GOLD PR"/>
    <x v="0"/>
    <x v="0"/>
    <n v="38.56"/>
    <s v="PROSPECTO"/>
    <n v="425"/>
    <n v="38.56"/>
    <n v="16388"/>
  </r>
  <r>
    <n v="2680"/>
    <n v="84"/>
    <x v="11"/>
    <n v="33"/>
    <s v="CERVECERIA CUAUHTEMOC MOCTEZUMA SA DE CV"/>
    <n v="0"/>
    <s v="LUMISTA GOLD PR"/>
    <x v="0"/>
    <x v="0"/>
    <n v="38.56"/>
    <s v="PROSPECTO"/>
    <n v="0"/>
    <n v="0"/>
    <n v="0"/>
  </r>
  <r>
    <n v="2681"/>
    <n v="85"/>
    <x v="11"/>
    <n v="393"/>
    <s v="CERVECERIA CUAUHTEMOC MOCTEZUMA SA DE CV"/>
    <n v="0"/>
    <s v="F6"/>
    <x v="0"/>
    <x v="0"/>
    <n v="28"/>
    <s v="PROSPECTO"/>
    <n v="1000"/>
    <n v="28"/>
    <n v="28000"/>
  </r>
  <r>
    <n v="2682"/>
    <n v="86"/>
    <x v="11"/>
    <n v="436"/>
    <s v="CERVECERIA PANAMA, S.A."/>
    <n v="0"/>
    <s v="LUMISTA GOLD PR"/>
    <x v="0"/>
    <x v="0"/>
    <n v="38.56"/>
    <s v="PROSPECTO"/>
    <n v="60"/>
    <n v="38.560000000000009"/>
    <n v="2313.6000000000004"/>
  </r>
  <r>
    <n v="2683"/>
    <n v="87"/>
    <x v="11"/>
    <n v="392"/>
    <s v="CI CERVEZA GmbH."/>
    <n v="0"/>
    <s v="LUMISTA GOLD PR"/>
    <x v="0"/>
    <x v="0"/>
    <n v="55.85"/>
    <s v="PROSPECTO"/>
    <n v="500"/>
    <n v="55.85"/>
    <n v="27925"/>
  </r>
  <r>
    <n v="2684"/>
    <n v="88"/>
    <x v="11"/>
    <n v="0"/>
    <s v="MALT EUROPE"/>
    <n v="0"/>
    <s v="BIOFLOW MAX"/>
    <x v="0"/>
    <x v="0"/>
    <n v="30"/>
    <s v="PROSPECTO"/>
    <n v="200"/>
    <n v="30"/>
    <n v="6000"/>
  </r>
  <r>
    <n v="2685"/>
    <n v="89"/>
    <x v="11"/>
    <n v="0"/>
    <s v="KALSEC"/>
    <n v="0"/>
    <s v="POR DEFINIR"/>
    <x v="0"/>
    <x v="0"/>
    <n v="88.3"/>
    <s v="PROSPECTO"/>
    <n v="0"/>
    <n v="0"/>
    <n v="0"/>
  </r>
  <r>
    <n v="2686"/>
    <n v="90"/>
    <x v="11"/>
    <n v="393"/>
    <s v="CERVECERIA CUAUHTEMOC MOCTEZUMA SA DE CV"/>
    <s v="MP-0226"/>
    <s v="BIOREMOVE COD"/>
    <x v="4"/>
    <x v="0"/>
    <n v="444.45"/>
    <s v="PROSPECTO"/>
    <n v="3"/>
    <n v="444.45"/>
    <n v="1333.35"/>
  </r>
  <r>
    <n v="2687"/>
    <n v="91"/>
    <x v="11"/>
    <n v="0"/>
    <s v="CERVECERIA CUAUHTEMOC MOCTEZUMA SA DE CV"/>
    <s v="MP-0226"/>
    <s v="BIOREMOVE COD"/>
    <x v="4"/>
    <x v="0"/>
    <n v="444.45"/>
    <s v="PROSPECTO"/>
    <n v="6"/>
    <n v="444.45"/>
    <n v="2666.7"/>
  </r>
  <r>
    <n v="2688"/>
    <n v="92"/>
    <x v="11"/>
    <n v="0"/>
    <s v="MOLINOS AZTECA"/>
    <s v="MP-0226"/>
    <s v="BIOREMOVE COD"/>
    <x v="4"/>
    <x v="0"/>
    <n v="444.1"/>
    <s v="PROSPECTO"/>
    <n v="2"/>
    <n v="444.1"/>
    <n v="888.2"/>
  </r>
  <r>
    <n v="2689"/>
    <n v="93"/>
    <x v="11"/>
    <n v="0"/>
    <s v="MOLINOS AZTECA"/>
    <n v="0"/>
    <s v="BGMAX 3000"/>
    <x v="4"/>
    <x v="0"/>
    <n v="654"/>
    <s v="PROSPECTO"/>
    <n v="3"/>
    <n v="654"/>
    <n v="1962"/>
  </r>
  <r>
    <n v="2690"/>
    <n v="94"/>
    <x v="11"/>
    <n v="0"/>
    <s v="MOLINOS AZTECA"/>
    <n v="0"/>
    <s v="BIOREMOVE FOG BOOST"/>
    <x v="4"/>
    <x v="0"/>
    <n v="390"/>
    <s v="PROSPECTO"/>
    <n v="2"/>
    <n v="390"/>
    <n v="780"/>
  </r>
  <r>
    <n v="2691"/>
    <n v="95"/>
    <x v="11"/>
    <n v="0"/>
    <s v="MOLINOS AZTECA"/>
    <n v="0"/>
    <s v="BIOQUICK 5140"/>
    <x v="4"/>
    <x v="0"/>
    <n v="250"/>
    <s v="PROSPECTO"/>
    <n v="2"/>
    <n v="250"/>
    <n v="500"/>
  </r>
  <r>
    <n v="2692"/>
    <n v="96"/>
    <x v="11"/>
    <n v="144"/>
    <s v="SUELAS WYNY SA DE CV"/>
    <n v="122"/>
    <s v="BIOTEC PL"/>
    <x v="1"/>
    <x v="0"/>
    <n v="2.85"/>
    <s v="PROSPECTO"/>
    <n v="0"/>
    <n v="0"/>
    <n v="0"/>
  </r>
  <r>
    <n v="2693"/>
    <n v="97"/>
    <x v="11"/>
    <n v="389"/>
    <s v="QUÍMICOS VEMONT"/>
    <s v="PT-0210"/>
    <s v="BIOTEC RB PLUS"/>
    <x v="1"/>
    <x v="0"/>
    <n v="38.880000000000003"/>
    <s v="PROSPECTO"/>
    <n v="0"/>
    <n v="0"/>
    <n v="0"/>
  </r>
  <r>
    <n v="2694"/>
    <n v="98"/>
    <x v="11"/>
    <n v="0"/>
    <s v="QUÍMICA SCHNEIDER"/>
    <n v="0"/>
    <s v="BIOPROT AL 2.4L"/>
    <x v="1"/>
    <x v="0"/>
    <n v="24"/>
    <s v="PROSPECTO"/>
    <n v="100"/>
    <n v="24"/>
    <n v="2400"/>
  </r>
  <r>
    <n v="2695"/>
    <n v="99"/>
    <x v="11"/>
    <n v="527"/>
    <s v="PICSA DE MEXICO INTERNACIONAL"/>
    <n v="0"/>
    <s v="BIOHEMIZYME PANZ"/>
    <x v="5"/>
    <x v="0"/>
    <n v="60"/>
    <s v="PROSPECTO"/>
    <n v="0"/>
    <n v="0"/>
    <n v="0"/>
  </r>
  <r>
    <n v="2696"/>
    <n v="100"/>
    <x v="11"/>
    <n v="14"/>
    <s v="DISTRIBUIDORA TEXTIL ARTTEX"/>
    <n v="163"/>
    <s v="CELLUSOFT CR"/>
    <x v="3"/>
    <x v="1"/>
    <n v="5.68"/>
    <s v="PRESUPUESTO"/>
    <n v="200"/>
    <n v="5.68"/>
    <n v="1136"/>
  </r>
  <r>
    <n v="2697"/>
    <n v="101"/>
    <x v="11"/>
    <n v="14"/>
    <s v="DISTRIBUIDORA TEXTIL ARTTEX"/>
    <s v="PT-0212"/>
    <s v="TERMINOX ULTRA 50 L"/>
    <x v="3"/>
    <x v="1"/>
    <n v="7.75"/>
    <s v="PRESUPUESTO"/>
    <n v="200"/>
    <n v="7.75"/>
    <n v="1550"/>
  </r>
  <r>
    <n v="2698"/>
    <n v="102"/>
    <x v="11"/>
    <n v="490"/>
    <s v="INDUSTRIA QUIMICA PQT"/>
    <n v="163"/>
    <s v="CELLUSOFT CR"/>
    <x v="3"/>
    <x v="1"/>
    <n v="6.36"/>
    <s v="PRESUPUESTO"/>
    <n v="200"/>
    <n v="6.36"/>
    <n v="1272"/>
  </r>
  <r>
    <n v="2699"/>
    <n v="103"/>
    <x v="11"/>
    <n v="490"/>
    <s v="INDUSTRIA QUIMICA PQT"/>
    <s v="PT-0146"/>
    <s v="BIOSTONE COLD C100"/>
    <x v="3"/>
    <x v="1"/>
    <n v="5.8"/>
    <s v="PRESUPUESTO"/>
    <n v="200"/>
    <n v="5.8"/>
    <n v="1160"/>
  </r>
  <r>
    <n v="2700"/>
    <n v="104"/>
    <x v="11"/>
    <n v="179"/>
    <s v="TBG APPAREL "/>
    <s v="PT-0208"/>
    <s v="BIOLAC BASE 100"/>
    <x v="3"/>
    <x v="1"/>
    <n v="28.1"/>
    <s v="PRESUPUESTO"/>
    <n v="150"/>
    <n v="28.1"/>
    <n v="4215"/>
  </r>
  <r>
    <n v="2701"/>
    <n v="105"/>
    <x v="11"/>
    <n v="179"/>
    <s v="TBG APPAREL "/>
    <s v="PT-0262"/>
    <s v="LESS STONE MAX"/>
    <x v="3"/>
    <x v="1"/>
    <n v="14.9"/>
    <s v="PRESUPUESTO"/>
    <n v="50"/>
    <n v="14.9"/>
    <n v="745"/>
  </r>
  <r>
    <n v="2702"/>
    <n v="106"/>
    <x v="11"/>
    <n v="378"/>
    <s v="STONE LAV"/>
    <s v="PT-0264"/>
    <s v="BIOSTONE N100"/>
    <x v="3"/>
    <x v="1"/>
    <n v="5.3"/>
    <s v="PRESUPUESTO"/>
    <n v="0"/>
    <n v="0"/>
    <n v="0"/>
  </r>
  <r>
    <n v="2703"/>
    <n v="107"/>
    <x v="11"/>
    <n v="378"/>
    <s v="STONE LAV"/>
    <s v="PT-0079"/>
    <s v="DENIZYME 868"/>
    <x v="3"/>
    <x v="1"/>
    <n v="21.12"/>
    <s v="PRESUPUESTO"/>
    <n v="160"/>
    <n v="21.12"/>
    <n v="3379.2000000000003"/>
  </r>
  <r>
    <n v="2704"/>
    <n v="108"/>
    <x v="11"/>
    <n v="134"/>
    <s v="QUIMICA HERNANDEZ RAMIREZ"/>
    <s v="RE-0031"/>
    <s v="BIOSTONE GRAND"/>
    <x v="3"/>
    <x v="1"/>
    <n v="56.4"/>
    <s v="PRESUPUESTO"/>
    <n v="80"/>
    <n v="56.4"/>
    <n v="4512"/>
  </r>
  <r>
    <n v="2705"/>
    <n v="109"/>
    <x v="11"/>
    <n v="134"/>
    <s v="QUIMICA HERNANDEZ RAMIREZ"/>
    <s v="PT-0148"/>
    <s v="CELLUSOFT CONC LT"/>
    <x v="3"/>
    <x v="1"/>
    <n v="17"/>
    <s v="PRESUPUESTO"/>
    <n v="100"/>
    <n v="17"/>
    <n v="1700"/>
  </r>
  <r>
    <n v="2706"/>
    <n v="110"/>
    <x v="11"/>
    <n v="134"/>
    <s v="QUIMICA HERNANDEZ RAMIREZ"/>
    <s v="PT-0261"/>
    <s v="REDUCER OX 1000"/>
    <x v="3"/>
    <x v="1"/>
    <n v="18.5"/>
    <s v="PRESUPUESTO"/>
    <n v="100"/>
    <n v="18.5"/>
    <n v="1850"/>
  </r>
  <r>
    <n v="2707"/>
    <n v="111"/>
    <x v="11"/>
    <n v="134"/>
    <s v="QUIMICA HERNANDEZ RAMIREZ "/>
    <s v="PT-0194"/>
    <s v="ALFAZYME ULTRA BIO180"/>
    <x v="3"/>
    <x v="1"/>
    <n v="9.8000000000000007"/>
    <s v="PRESUPUESTO"/>
    <n v="250"/>
    <n v="9.8000000000000007"/>
    <n v="2450"/>
  </r>
  <r>
    <n v="2708"/>
    <n v="112"/>
    <x v="11"/>
    <n v="520"/>
    <s v="MIGUEL SALINAS"/>
    <n v="132"/>
    <s v="BIOTER OX CONC"/>
    <x v="3"/>
    <x v="1"/>
    <n v="7.98"/>
    <s v="PRESUPUESTO"/>
    <n v="0"/>
    <n v="0"/>
    <n v="0"/>
  </r>
  <r>
    <n v="2709"/>
    <n v="113"/>
    <x v="11"/>
    <n v="520"/>
    <s v="MIGUEL SALINAS"/>
    <s v="PT-0081"/>
    <s v="AQUAZYME SDL"/>
    <x v="3"/>
    <x v="1"/>
    <n v="2.88"/>
    <s v="PRESUPUESTO"/>
    <n v="0"/>
    <n v="0"/>
    <n v="0"/>
  </r>
  <r>
    <n v="2710"/>
    <n v="114"/>
    <x v="11"/>
    <n v="520"/>
    <s v="MIGUEL SALINAS"/>
    <n v="163"/>
    <s v="CELLUSOFT CR"/>
    <x v="3"/>
    <x v="1"/>
    <n v="6.18"/>
    <s v="PRESUPUESTO"/>
    <n v="50"/>
    <n v="6.18"/>
    <n v="309"/>
  </r>
  <r>
    <n v="2711"/>
    <n v="115"/>
    <x v="11"/>
    <n v="516"/>
    <s v="PRODUQUIMICOS"/>
    <s v="PT-0261"/>
    <s v="REDUCER OX1000"/>
    <x v="3"/>
    <x v="1"/>
    <n v="18.850000000000001"/>
    <s v="PRESUPUESTO"/>
    <n v="0"/>
    <n v="0"/>
    <n v="0"/>
  </r>
  <r>
    <n v="2712"/>
    <n v="116"/>
    <x v="11"/>
    <n v="543"/>
    <s v="MAGIC TEXTIL"/>
    <s v="PT-0259"/>
    <s v="BIOSCOUR JET 750"/>
    <x v="3"/>
    <x v="1"/>
    <n v="8.5"/>
    <s v="PRESUPUESTO"/>
    <n v="600"/>
    <n v="8.5"/>
    <n v="5100"/>
  </r>
  <r>
    <n v="2713"/>
    <n v="117"/>
    <x v="11"/>
    <n v="55"/>
    <s v="DISTRIBUIDORA DE TEXTILES AVANTE"/>
    <s v="PT-0279"/>
    <s v="BPOL 100"/>
    <x v="3"/>
    <x v="1"/>
    <n v="5.0999999999999996"/>
    <s v="PRESUPUESTO"/>
    <n v="400"/>
    <n v="5.0999999999999996"/>
    <n v="2039.9999999999998"/>
  </r>
  <r>
    <n v="2714"/>
    <n v="118"/>
    <x v="11"/>
    <n v="530"/>
    <s v="KKT TEXTILES MEXICO"/>
    <s v="PT-0208"/>
    <s v="BIOLAC BASE 100"/>
    <x v="3"/>
    <x v="1"/>
    <n v="26"/>
    <s v="PRESUPUESTO"/>
    <n v="0"/>
    <n v="0"/>
    <n v="0"/>
  </r>
  <r>
    <n v="2715"/>
    <n v="119"/>
    <x v="11"/>
    <n v="489"/>
    <s v="MANUFACTURERA LEE DE MEXICO"/>
    <s v="PT-0262"/>
    <s v="LESS STONE MAX"/>
    <x v="3"/>
    <x v="1"/>
    <n v="12.09"/>
    <s v="PROSPECTO"/>
    <n v="800"/>
    <n v="12.09"/>
    <n v="9672"/>
  </r>
  <r>
    <n v="2716"/>
    <n v="120"/>
    <x v="11"/>
    <n v="532"/>
    <s v="YAZBEK"/>
    <s v="PT-0259"/>
    <s v="BIOSCOUR JET 750"/>
    <x v="3"/>
    <x v="1"/>
    <n v="7.3"/>
    <s v="PROSPECTO"/>
    <n v="2000"/>
    <n v="7.3"/>
    <n v="14600"/>
  </r>
  <r>
    <n v="2717"/>
    <n v="121"/>
    <x v="11"/>
    <n v="14"/>
    <s v="ARTTEX"/>
    <s v="PT-0259"/>
    <s v="BIOSCOUR JET 750"/>
    <x v="3"/>
    <x v="1"/>
    <n v="7.3"/>
    <s v="PROSPECTO"/>
    <n v="500"/>
    <n v="7.3"/>
    <n v="3650"/>
  </r>
  <r>
    <n v="2718"/>
    <n v="122"/>
    <x v="11"/>
    <n v="0"/>
    <s v="KALTEX"/>
    <s v="PT-0208"/>
    <s v="BIOLAC BASE 100"/>
    <x v="3"/>
    <x v="1"/>
    <n v="27"/>
    <s v="PROSPECTO"/>
    <n v="300"/>
    <n v="27"/>
    <n v="8100"/>
  </r>
  <r>
    <n v="2719"/>
    <n v="123"/>
    <x v="11"/>
    <n v="0"/>
    <s v="KALTEX"/>
    <s v="PT-0262"/>
    <s v="LESS STONE MAX"/>
    <x v="3"/>
    <x v="1"/>
    <n v="12.5"/>
    <s v="PROSPECTO"/>
    <n v="400"/>
    <n v="12.5"/>
    <n v="5000"/>
  </r>
  <r>
    <n v="2720"/>
    <n v="124"/>
    <x v="11"/>
    <n v="55"/>
    <s v="MANFACTURERA LEE DE MEXICO"/>
    <s v="MP-0249"/>
    <s v="BIOREMOVE COD SF"/>
    <x v="4"/>
    <x v="1"/>
    <n v="463.5"/>
    <s v="PRESUPUESTO"/>
    <n v="8"/>
    <n v="463.5"/>
    <n v="3708"/>
  </r>
  <r>
    <n v="2721"/>
    <n v="125"/>
    <x v="11"/>
    <n v="409"/>
    <s v="INGENIERO FRANCISCO QUINZAÑOS Y CIA"/>
    <s v="MP-0194"/>
    <s v="DRAIN &amp; TRAP 700"/>
    <x v="4"/>
    <x v="1"/>
    <n v="824"/>
    <s v="PRESUPUESTO"/>
    <n v="1"/>
    <n v="824"/>
    <n v="824"/>
  </r>
  <r>
    <n v="2722"/>
    <n v="126"/>
    <x v="11"/>
    <n v="409"/>
    <s v="INGENIERO FRANCISCO QUINZAÑOS Y CIA"/>
    <s v="MP-0174"/>
    <s v="ODOR CAP 5115"/>
    <x v="4"/>
    <x v="1"/>
    <n v="118.45"/>
    <s v="PRESUPUESTO"/>
    <n v="5"/>
    <n v="118.45"/>
    <n v="592.25"/>
  </r>
  <r>
    <n v="2723"/>
    <n v="127"/>
    <x v="11"/>
    <n v="451"/>
    <s v="MEZCALES CASA ARMANDO "/>
    <s v="MP-0174"/>
    <s v="ODOR CAP 5115"/>
    <x v="4"/>
    <x v="1"/>
    <n v="118.45"/>
    <s v="PRESUPUESTO"/>
    <n v="10"/>
    <n v="118.45"/>
    <n v="1184.5"/>
  </r>
  <r>
    <n v="2724"/>
    <n v="128"/>
    <x v="11"/>
    <n v="411"/>
    <s v="TECNOLOGIA AMBIENTAL Y COMERCIAL"/>
    <s v="MP-0194"/>
    <s v="DRAIN &amp; TRAP 700"/>
    <x v="4"/>
    <x v="1"/>
    <n v="824"/>
    <s v="PRESUPUESTO"/>
    <n v="3"/>
    <n v="824"/>
    <n v="2472"/>
  </r>
  <r>
    <n v="2725"/>
    <n v="129"/>
    <x v="11"/>
    <n v="55"/>
    <s v="DISTRIBUIDORA DE TEXTILES AVANTE"/>
    <s v="MP-0226"/>
    <s v="BIOREMOVE COD"/>
    <x v="4"/>
    <x v="1"/>
    <n v="37.5"/>
    <s v="PRESUPUESTO"/>
    <n v="15"/>
    <n v="37.5"/>
    <n v="562.5"/>
  </r>
  <r>
    <n v="2726"/>
    <n v="130"/>
    <x v="11"/>
    <n v="0"/>
    <s v="NUPLEN"/>
    <s v="MP-0194"/>
    <s v="NUP A (Alcalase)"/>
    <x v="6"/>
    <x v="1"/>
    <n v="25"/>
    <s v="PRESUPUESTO"/>
    <n v="0"/>
    <n v="0"/>
    <n v="0"/>
  </r>
  <r>
    <n v="2727"/>
    <n v="131"/>
    <x v="11"/>
    <n v="451"/>
    <s v="MEZCALES CASA ARMANDO "/>
    <n v="0"/>
    <s v="BIOZYME PROOF A"/>
    <x v="6"/>
    <x v="1"/>
    <n v="120"/>
    <s v="PROSPECTO"/>
    <n v="150"/>
    <n v="120"/>
    <n v="18000"/>
  </r>
  <r>
    <n v="2728"/>
    <n v="132"/>
    <x v="11"/>
    <n v="0"/>
    <s v="GUAJARDO"/>
    <n v="0"/>
    <s v="ARNET 100"/>
    <x v="6"/>
    <x v="1"/>
    <n v="18"/>
    <s v="PROSPECTO"/>
    <n v="500"/>
    <n v="18"/>
    <n v="9000"/>
  </r>
  <r>
    <n v="2729"/>
    <n v="133"/>
    <x v="11"/>
    <n v="0"/>
    <s v="PILGRIMS"/>
    <s v="RE-0044"/>
    <s v="ARNET 100"/>
    <x v="6"/>
    <x v="1"/>
    <n v="18"/>
    <s v="PROSPECTO"/>
    <n v="800"/>
    <n v="18"/>
    <n v="14400"/>
  </r>
  <r>
    <n v="2730"/>
    <n v="134"/>
    <x v="11"/>
    <n v="539"/>
    <s v="PATSA"/>
    <s v="RE-0044"/>
    <s v="ARNET 100"/>
    <x v="6"/>
    <x v="1"/>
    <n v="18"/>
    <s v="PROSPECTO"/>
    <n v="1000"/>
    <n v="18"/>
    <n v="18000"/>
  </r>
  <r>
    <n v="2731"/>
    <n v="135"/>
    <x v="11"/>
    <n v="89"/>
    <s v="KERRY INGREDIENTS DE MEXICO SA DE CV"/>
    <s v="PT-0003"/>
    <s v="BIOALFAZYME 4000"/>
    <x v="5"/>
    <x v="2"/>
    <n v="82.5"/>
    <s v="PRESUPUESTO"/>
    <n v="0"/>
    <n v="0"/>
    <n v="0"/>
  </r>
  <r>
    <n v="2732"/>
    <n v="136"/>
    <x v="11"/>
    <n v="89"/>
    <s v="KERRY INGREDIENTS DE MEXICO SA DE CV"/>
    <s v="RE-0011"/>
    <s v="BIOHEMIZYME PANZ"/>
    <x v="5"/>
    <x v="2"/>
    <n v="62.5"/>
    <s v="PRESUPUESTO"/>
    <n v="0"/>
    <n v="0"/>
    <n v="0"/>
  </r>
  <r>
    <n v="2733"/>
    <n v="137"/>
    <x v="11"/>
    <n v="89"/>
    <s v="KERRY INGREDIENTS DE MEXICO SA DE CV"/>
    <n v="17"/>
    <s v="AMILSOFT 1500"/>
    <x v="5"/>
    <x v="2"/>
    <n v="84.5"/>
    <s v="PRESUPUESTO "/>
    <n v="0"/>
    <n v="0"/>
    <n v="0"/>
  </r>
  <r>
    <n v="2734"/>
    <n v="138"/>
    <x v="11"/>
    <n v="306"/>
    <s v="GRIFFITH FOODS SA DE CV"/>
    <s v="RE-0011"/>
    <s v="BIOHEMIZYME PANZ"/>
    <x v="5"/>
    <x v="2"/>
    <n v="58.5"/>
    <s v="PRESUPUESTO"/>
    <n v="100"/>
    <n v="58.5"/>
    <n v="5850"/>
  </r>
  <r>
    <n v="2735"/>
    <n v="139"/>
    <x v="11"/>
    <n v="306"/>
    <s v="GRIFFITH FOODS SA DE CV"/>
    <s v="PT-0057"/>
    <s v="ZYMASE S800"/>
    <x v="5"/>
    <x v="2"/>
    <n v="5.5"/>
    <s v="PRESUPUESTO"/>
    <n v="0"/>
    <n v="0"/>
    <n v="0"/>
  </r>
  <r>
    <n v="2736"/>
    <n v="140"/>
    <x v="11"/>
    <n v="107"/>
    <s v="PABLO IGNACIO MICHEL ONTIVEROS"/>
    <s v="PT-0003"/>
    <s v="BIOALFAZYME 4000"/>
    <x v="5"/>
    <x v="2"/>
    <n v="73.599999999999994"/>
    <s v="PRESUPUESTO"/>
    <n v="20"/>
    <n v="73.599999999999994"/>
    <n v="1472"/>
  </r>
  <r>
    <n v="2737"/>
    <n v="141"/>
    <x v="11"/>
    <n v="403"/>
    <s v="TECNOLOGIA EN INGREDIENTES ALIMENTICIOS "/>
    <n v="17"/>
    <s v="AMILSOFT 1500"/>
    <x v="5"/>
    <x v="2"/>
    <n v="82.5"/>
    <s v="PRESUPUESTO "/>
    <n v="0"/>
    <n v="0"/>
    <n v="0"/>
  </r>
  <r>
    <n v="2738"/>
    <n v="142"/>
    <x v="11"/>
    <n v="104"/>
    <s v="MEJORPLUS SA DE CV"/>
    <s v="RE-0011"/>
    <s v="BIOALFAZYME 4000"/>
    <x v="5"/>
    <x v="2"/>
    <n v="81.5"/>
    <s v="PRESUPUESTO"/>
    <n v="0"/>
    <n v="0"/>
    <n v="0"/>
  </r>
  <r>
    <n v="2739"/>
    <n v="143"/>
    <x v="11"/>
    <n v="104"/>
    <s v="MEJORPLUS SA DE CV"/>
    <s v="RE021"/>
    <s v="BIOLIP F"/>
    <x v="5"/>
    <x v="2"/>
    <n v="245"/>
    <s v="PRESUPUESTO "/>
    <n v="0"/>
    <n v="0"/>
    <n v="0"/>
  </r>
  <r>
    <n v="2740"/>
    <n v="144"/>
    <x v="11"/>
    <n v="104"/>
    <s v="MEJORPLUS SA DE CV"/>
    <s v="RE-0021"/>
    <s v="BIOLIP 50 BG"/>
    <x v="5"/>
    <x v="2"/>
    <n v="113"/>
    <s v="PRESUPUESTO"/>
    <n v="0"/>
    <n v="0"/>
    <n v="0"/>
  </r>
  <r>
    <n v="2741"/>
    <n v="145"/>
    <x v="11"/>
    <n v="104"/>
    <s v="MEJORPLUS SA DE CV"/>
    <s v="RE-0022"/>
    <s v="BIOLIP EXTRA"/>
    <x v="5"/>
    <x v="2"/>
    <n v="201"/>
    <s v="PRESUPUESTO"/>
    <n v="0"/>
    <n v="0"/>
    <n v="0"/>
  </r>
  <r>
    <n v="2742"/>
    <n v="146"/>
    <x v="11"/>
    <n v="440"/>
    <s v="MEJORPLUS SA DE CV"/>
    <n v="17"/>
    <s v="AMILSOFT 1500"/>
    <x v="5"/>
    <x v="2"/>
    <n v="85"/>
    <s v="PRESUPUESTO"/>
    <n v="0"/>
    <n v="0"/>
    <n v="0"/>
  </r>
  <r>
    <n v="2743"/>
    <n v="147"/>
    <x v="11"/>
    <n v="104"/>
    <s v="MEJORPLUS SA DE CV"/>
    <s v="RE-0012"/>
    <s v="BIOHEMIZYME PANZ"/>
    <x v="5"/>
    <x v="2"/>
    <n v="60.5"/>
    <s v="PRESUPUESTO"/>
    <n v="0"/>
    <n v="0"/>
    <n v="0"/>
  </r>
  <r>
    <n v="2744"/>
    <n v="148"/>
    <x v="11"/>
    <n v="440"/>
    <s v="BIMBO"/>
    <s v="PT-109"/>
    <s v="SUPER SOFTA ABBG "/>
    <x v="5"/>
    <x v="2"/>
    <n v="21.9"/>
    <s v="PRESUPUESTO "/>
    <n v="0"/>
    <n v="0"/>
    <n v="0"/>
  </r>
  <r>
    <n v="2745"/>
    <n v="149"/>
    <x v="11"/>
    <n v="130"/>
    <s v="PRODUCTOS PERLA, SA DE CV"/>
    <n v="134"/>
    <s v="BIOZYME 187 XB"/>
    <x v="5"/>
    <x v="2"/>
    <n v="9.5"/>
    <s v="PRESUPUESTO"/>
    <n v="0"/>
    <n v="0"/>
    <n v="0"/>
  </r>
  <r>
    <n v="2746"/>
    <n v="150"/>
    <x v="11"/>
    <n v="130"/>
    <s v="PRODUCTOS PERLA, SA DE CV"/>
    <s v="PT-0078"/>
    <s v="FERMZYME"/>
    <x v="5"/>
    <x v="2"/>
    <n v="24"/>
    <s v="PRESUPUESTO"/>
    <n v="0"/>
    <n v="0"/>
    <n v="0"/>
  </r>
  <r>
    <n v="2747"/>
    <n v="151"/>
    <x v="11"/>
    <n v="174"/>
    <s v="GRUPO INDUSTRIAL CUADRITOS BIOTEK SA DE CV"/>
    <s v="PT-0177"/>
    <s v="BIOAMIL SUPER"/>
    <x v="5"/>
    <x v="2"/>
    <n v="20.5"/>
    <s v="PRESUPUESTO"/>
    <n v="0"/>
    <n v="0"/>
    <n v="0"/>
  </r>
  <r>
    <n v="2748"/>
    <n v="152"/>
    <x v="11"/>
    <s v="S/C"/>
    <s v="LA MODERNA USA"/>
    <s v="PENDIENTE"/>
    <s v="FORTEZYME ND"/>
    <x v="5"/>
    <x v="2"/>
    <n v="200"/>
    <s v="PROSPECTO"/>
    <n v="100"/>
    <n v="200"/>
    <n v="20000"/>
  </r>
  <r>
    <n v="2749"/>
    <n v="153"/>
    <x v="11"/>
    <s v="S/C"/>
    <s v="TOKS"/>
    <s v="PT-0278"/>
    <s v="STREN FZN 100"/>
    <x v="5"/>
    <x v="2"/>
    <n v="32"/>
    <s v="PROSPECTO"/>
    <n v="20"/>
    <n v="32"/>
    <n v="640"/>
  </r>
  <r>
    <n v="2750"/>
    <n v="154"/>
    <x v="11"/>
    <n v="89"/>
    <s v="KERRY INGREDIENTS DE MEXICO SA DE CV"/>
    <n v="202"/>
    <s v="FLAVOURZYME 500 MG"/>
    <x v="6"/>
    <x v="2"/>
    <n v="95"/>
    <s v="PRESUPUESTO"/>
    <n v="20"/>
    <n v="95"/>
    <n v="1900"/>
  </r>
  <r>
    <n v="2751"/>
    <n v="155"/>
    <x v="11"/>
    <n v="89"/>
    <s v="KERRY INGREDIENTS DE MEXICO SA DE CV"/>
    <n v="258"/>
    <s v="NEUTRASE 1.5 MG"/>
    <x v="6"/>
    <x v="2"/>
    <n v="86.52"/>
    <s v="PRESUPUESTO"/>
    <n v="0"/>
    <n v="0"/>
    <n v="0"/>
  </r>
  <r>
    <n v="2752"/>
    <n v="156"/>
    <x v="11"/>
    <n v="89"/>
    <s v="KERRY INGREDIENTS DE MEXICO SA DE CV"/>
    <s v="MP-0001"/>
    <s v="PALATASE "/>
    <x v="6"/>
    <x v="2"/>
    <n v="952"/>
    <s v="PRESUPUESTO"/>
    <n v="0"/>
    <n v="0"/>
    <n v="0"/>
  </r>
  <r>
    <n v="2753"/>
    <n v="157"/>
    <x v="11"/>
    <n v="456"/>
    <s v="PROTEINAS MARINAS Y HARINAS DE SINALOA "/>
    <s v="PT-0125"/>
    <s v="BIOALCA PLUS "/>
    <x v="6"/>
    <x v="2"/>
    <n v="19"/>
    <s v="PRESUPUESTO "/>
    <n v="0"/>
    <n v="0"/>
    <n v="0"/>
  </r>
  <r>
    <n v="2754"/>
    <n v="158"/>
    <x v="11"/>
    <n v="482"/>
    <s v="PRODUCTOS LACTEOS LA PROVIDENCIA "/>
    <n v="258"/>
    <s v="NEUTRASE 1.5 MG"/>
    <x v="6"/>
    <x v="2"/>
    <n v="101.8"/>
    <s v="PRESUPUESTO"/>
    <n v="40"/>
    <n v="101.8"/>
    <n v="4072"/>
  </r>
  <r>
    <n v="2755"/>
    <n v="159"/>
    <x v="11"/>
    <n v="531"/>
    <s v="PODER ORGANICO MCH "/>
    <s v="RE-0037"/>
    <s v="ALCALASE 2.5 L"/>
    <x v="6"/>
    <x v="2"/>
    <n v="34.700000000000003"/>
    <s v="PRESUPUESTO "/>
    <n v="0"/>
    <n v="0"/>
    <n v="0"/>
  </r>
  <r>
    <n v="2756"/>
    <n v="160"/>
    <x v="11"/>
    <s v="S/C"/>
    <s v="AGROMIT"/>
    <s v="PENDIENTE"/>
    <s v="HPRO-1200"/>
    <x v="6"/>
    <x v="2"/>
    <n v="30"/>
    <s v="PROSPECTO "/>
    <n v="100"/>
    <n v="30"/>
    <n v="3000"/>
  </r>
  <r>
    <n v="2757"/>
    <n v="161"/>
    <x v="11"/>
    <s v="S/C"/>
    <s v="KOFANOR "/>
    <s v="PENDIENTE"/>
    <s v="HPRO-1200"/>
    <x v="6"/>
    <x v="2"/>
    <n v="30"/>
    <s v="PROSPECTO "/>
    <n v="100"/>
    <n v="30"/>
    <n v="3000"/>
  </r>
  <r>
    <n v="2758"/>
    <n v="162"/>
    <x v="11"/>
    <s v="S/C"/>
    <s v="SU POLLO"/>
    <s v="PENDIENTE"/>
    <s v="HPRO-1200"/>
    <x v="6"/>
    <x v="2"/>
    <n v="30"/>
    <s v="PROSPECTO "/>
    <n v="75"/>
    <n v="30"/>
    <n v="2250"/>
  </r>
  <r>
    <n v="2759"/>
    <n v="163"/>
    <x v="11"/>
    <s v="S/C"/>
    <s v="INDUSTRIAS FARINA "/>
    <s v="PT-0175"/>
    <s v="BIOALCA PLUS "/>
    <x v="6"/>
    <x v="2"/>
    <n v="23"/>
    <s v="PROSPECTO"/>
    <n v="25"/>
    <n v="23"/>
    <n v="575"/>
  </r>
  <r>
    <n v="2760"/>
    <n v="164"/>
    <x v="11"/>
    <s v="S/C"/>
    <s v="CASA CENTINELA "/>
    <s v="PENDIENTE"/>
    <s v="BIOZYME PROOF A"/>
    <x v="6"/>
    <x v="2"/>
    <n v="100"/>
    <s v="PROSPECTO "/>
    <n v="0"/>
    <n v="0"/>
    <n v="0"/>
  </r>
  <r>
    <n v="2761"/>
    <n v="165"/>
    <x v="11"/>
    <s v="S/C"/>
    <s v="TEQUILA GALINDO "/>
    <s v="PENDIENTE"/>
    <s v="BIOZYME PROOF A"/>
    <x v="6"/>
    <x v="2"/>
    <n v="120"/>
    <s v="PROSPECTO "/>
    <n v="0"/>
    <n v="0"/>
    <n v="0"/>
  </r>
  <r>
    <n v="2762"/>
    <n v="166"/>
    <x v="11"/>
    <s v="S/C"/>
    <s v="LA MADRILEÑA "/>
    <s v="PENDIENTE"/>
    <s v="BIOZYME PROOF A"/>
    <x v="6"/>
    <x v="2"/>
    <n v="120"/>
    <s v="PROSPECTO"/>
    <n v="0"/>
    <n v="0"/>
    <n v="0"/>
  </r>
  <r>
    <n v="2763"/>
    <n v="167"/>
    <x v="11"/>
    <s v="S/C"/>
    <s v="TEQUILA ARTESANAL DE LOS ALTOS DE JALISCO"/>
    <s v="PENDIENTE"/>
    <s v="BIOZYME  J"/>
    <x v="6"/>
    <x v="2"/>
    <n v="70"/>
    <s v="PROSPECTO"/>
    <n v="200"/>
    <n v="70"/>
    <n v="14000"/>
  </r>
  <r>
    <n v="2764"/>
    <n v="168"/>
    <x v="11"/>
    <n v="89"/>
    <s v="KERRY INGREDIENTS DE MEXICO SA DE CV"/>
    <s v="MP-0226"/>
    <s v="BIOREMOVE COD"/>
    <x v="4"/>
    <x v="2"/>
    <n v="494.5"/>
    <s v="PRESUPUESTO"/>
    <n v="0"/>
    <n v="0"/>
    <n v="0"/>
  </r>
  <r>
    <n v="2765"/>
    <n v="169"/>
    <x v="11"/>
    <n v="491"/>
    <s v="BACHOCO"/>
    <s v="MP-0226"/>
    <s v="BIOREMOVE COD"/>
    <x v="4"/>
    <x v="2"/>
    <n v="494.5"/>
    <s v="PRESUPUESTO"/>
    <n v="0"/>
    <n v="0"/>
    <n v="0"/>
  </r>
  <r>
    <n v="2766"/>
    <n v="170"/>
    <x v="11"/>
    <n v="491"/>
    <s v="BACHOCO"/>
    <s v="MP-0227"/>
    <s v="BIOREMOVE FOD BOOST"/>
    <x v="4"/>
    <x v="2"/>
    <n v="397"/>
    <s v="PRESUPUESTO "/>
    <n v="0"/>
    <n v="0"/>
    <n v="0"/>
  </r>
  <r>
    <n v="2767"/>
    <n v="171"/>
    <x v="11"/>
    <s v="S/C"/>
    <s v="BACHOCO CULIACAN "/>
    <s v="MP-0227"/>
    <s v="BIOREMOVE FOD BOOST"/>
    <x v="4"/>
    <x v="2"/>
    <n v="397"/>
    <s v="PROSPECTO "/>
    <n v="3"/>
    <n v="397"/>
    <n v="1191"/>
  </r>
  <r>
    <n v="2768"/>
    <n v="172"/>
    <x v="11"/>
    <s v="S/C"/>
    <s v="BACHOCO CULIACAN "/>
    <s v="MP-0226"/>
    <s v="BIORMOVE COD"/>
    <x v="4"/>
    <x v="2"/>
    <n v="494.5"/>
    <s v="PROSPECTO "/>
    <n v="3"/>
    <n v="494.5"/>
    <n v="1483.5"/>
  </r>
  <r>
    <n v="2769"/>
    <n v="173"/>
    <x v="11"/>
    <s v="S/C"/>
    <s v="BACHOCO HERMOSILLO "/>
    <s v="MP-0227"/>
    <s v="BIOREMOVE FOD BOOST"/>
    <x v="4"/>
    <x v="2"/>
    <n v="397"/>
    <s v="PROSPECTO "/>
    <n v="3"/>
    <n v="397"/>
    <n v="1191"/>
  </r>
  <r>
    <n v="2770"/>
    <n v="174"/>
    <x v="11"/>
    <s v="S/C"/>
    <s v="BACHOCO HERMOSILLO "/>
    <s v="MP-0226"/>
    <s v="BIOREMOVE COD"/>
    <x v="4"/>
    <x v="2"/>
    <n v="494.5"/>
    <s v="PROSPECTO "/>
    <n v="3"/>
    <n v="494.5"/>
    <n v="1483.5"/>
  </r>
  <r>
    <n v="2771"/>
    <n v="175"/>
    <x v="11"/>
    <n v="67"/>
    <s v="GELITA MEXICO S DE RL DE CV"/>
    <s v="CON-0010"/>
    <s v="BIOREMOVE AM"/>
    <x v="4"/>
    <x v="3"/>
    <n v="177"/>
    <s v="PRESUPUESTO"/>
    <n v="0"/>
    <n v="0"/>
    <n v="0"/>
  </r>
  <r>
    <n v="2772"/>
    <n v="176"/>
    <x v="11"/>
    <n v="177"/>
    <s v="COLOIDALES DUCHE SA DE CV"/>
    <s v="MP-0311"/>
    <s v="GREASE &amp; ODOR CONTROL"/>
    <x v="4"/>
    <x v="3"/>
    <n v="750"/>
    <s v="PROSPECTO"/>
    <n v="0"/>
    <n v="0"/>
    <n v="0"/>
  </r>
  <r>
    <n v="2773"/>
    <n v="177"/>
    <x v="11"/>
    <n v="380"/>
    <s v="AMINOVUS BIOTEC"/>
    <n v="202"/>
    <s v="FLAVOURZYME 500 MG"/>
    <x v="6"/>
    <x v="3"/>
    <n v="92.7"/>
    <s v="PRESUPUESTO"/>
    <n v="0"/>
    <n v="0"/>
    <n v="0"/>
  </r>
  <r>
    <n v="2774"/>
    <n v="178"/>
    <x v="11"/>
    <n v="15"/>
    <s v="AVIGM SA DE CV"/>
    <n v="212"/>
    <s v="GLUZYME MONO 10000"/>
    <x v="6"/>
    <x v="3"/>
    <n v="201.58"/>
    <s v="PRESUPUESTO"/>
    <n v="20"/>
    <n v="201.58"/>
    <n v="4031.6000000000004"/>
  </r>
  <r>
    <n v="2775"/>
    <n v="179"/>
    <x v="11"/>
    <n v="22"/>
    <s v="BIOTECNICA INTERNACIONAL SA DE CV"/>
    <s v="RE-0037"/>
    <s v="ALCALASE  2.5 L "/>
    <x v="6"/>
    <x v="3"/>
    <n v="33.020000000000003"/>
    <s v="PRESUPUESTO"/>
    <n v="0"/>
    <n v="0"/>
    <n v="0"/>
  </r>
  <r>
    <n v="2776"/>
    <n v="180"/>
    <x v="11"/>
    <n v="67"/>
    <s v="GELITA MEXICO S DE RL DE CV"/>
    <s v="PT-0267"/>
    <s v="LIM-CIP 1000"/>
    <x v="6"/>
    <x v="3"/>
    <n v="46.82"/>
    <s v="PRESUPUESTO"/>
    <n v="0"/>
    <n v="0"/>
    <n v="0"/>
  </r>
  <r>
    <n v="2777"/>
    <n v="181"/>
    <x v="11"/>
    <n v="492"/>
    <s v="INDUSTRIAS BARDA "/>
    <s v="PT-0175"/>
    <s v="BIOALCA PLUS "/>
    <x v="6"/>
    <x v="3"/>
    <n v="25"/>
    <s v="PRESUPUESTO"/>
    <n v="100"/>
    <n v="25"/>
    <n v="2500"/>
  </r>
  <r>
    <n v="2778"/>
    <n v="182"/>
    <x v="11"/>
    <n v="465"/>
    <s v="MICROALGAS OLEAS DE MEXICO"/>
    <s v="PT-0249"/>
    <s v="BIOZYME HYDROPOL PP-B"/>
    <x v="6"/>
    <x v="3"/>
    <n v="25"/>
    <s v="PRESUPUESTO"/>
    <n v="0"/>
    <n v="0"/>
    <n v="0"/>
  </r>
  <r>
    <n v="2779"/>
    <n v="183"/>
    <x v="11"/>
    <n v="465"/>
    <s v="MICROALGAS OLEAS DE MEXICO"/>
    <n v="202"/>
    <s v="FLAVOURZYME 500 MG"/>
    <x v="6"/>
    <x v="3"/>
    <n v="95"/>
    <s v="PRESUPUESTO"/>
    <n v="0"/>
    <n v="0"/>
    <n v="0"/>
  </r>
  <r>
    <n v="2780"/>
    <n v="184"/>
    <x v="11"/>
    <n v="382"/>
    <s v="PC BIOLOGICS, S. A. DE C. V."/>
    <s v="CON-0010"/>
    <s v="ALCALASE  2.5 L "/>
    <x v="6"/>
    <x v="3"/>
    <n v="31.83"/>
    <s v="PRESUPUESTO"/>
    <n v="1000"/>
    <n v="31.83"/>
    <n v="31830"/>
  </r>
  <r>
    <n v="2781"/>
    <n v="185"/>
    <x v="11"/>
    <n v="400"/>
    <s v="PLASSET INGREDIENTS  "/>
    <n v="283"/>
    <s v="N37071"/>
    <x v="6"/>
    <x v="3"/>
    <n v="77.25"/>
    <s v="PRESUPUESTO"/>
    <n v="0"/>
    <n v="0"/>
    <n v="0"/>
  </r>
  <r>
    <n v="2782"/>
    <n v="186"/>
    <x v="11"/>
    <n v="252"/>
    <s v="QUESERIA DOS LAGUNAS, SPR DE R.L. DE C.V."/>
    <n v="202"/>
    <s v="FLAVOURZYME 500 MG"/>
    <x v="6"/>
    <x v="3"/>
    <n v="99.91"/>
    <s v="PRESUPUESTO"/>
    <n v="80"/>
    <n v="99.91"/>
    <n v="7992.7999999999993"/>
  </r>
  <r>
    <n v="2783"/>
    <n v="187"/>
    <x v="11"/>
    <n v="484"/>
    <s v="SERCONOMAR"/>
    <s v="PT-0175"/>
    <s v="BIOALCA PLUS "/>
    <x v="6"/>
    <x v="3"/>
    <n v="23.78"/>
    <s v="PRESUPUESTO"/>
    <n v="0"/>
    <n v="0"/>
    <n v="0"/>
  </r>
  <r>
    <n v="2784"/>
    <n v="188"/>
    <x v="11"/>
    <n v="349"/>
    <s v="VILLA VERDE AGRICOLA MEXICANA, S.A. DE C.V."/>
    <s v="RE-0049"/>
    <s v="FRIMEX 1000"/>
    <x v="6"/>
    <x v="3"/>
    <n v="40"/>
    <s v="PRESUPUESTO"/>
    <n v="0"/>
    <n v="0"/>
    <n v="0"/>
  </r>
  <r>
    <n v="2785"/>
    <n v="189"/>
    <x v="11"/>
    <n v="471"/>
    <s v="ALIMENTINNA"/>
    <s v="PT-0274"/>
    <s v="FLAVOR AM-050"/>
    <x v="6"/>
    <x v="3"/>
    <n v="104"/>
    <s v="PRESUPUESTO"/>
    <n v="0"/>
    <n v="0"/>
    <n v="0"/>
  </r>
  <r>
    <n v="2786"/>
    <n v="190"/>
    <x v="11"/>
    <n v="471"/>
    <s v="ALIMENTINNA"/>
    <s v="MP-0001"/>
    <s v="PALATASE 2000 L "/>
    <x v="6"/>
    <x v="3"/>
    <n v="982.31"/>
    <s v="PRESUPUESTO "/>
    <n v="0"/>
    <n v="0"/>
    <n v="0"/>
  </r>
  <r>
    <n v="2787"/>
    <n v="191"/>
    <x v="11"/>
    <n v="177"/>
    <s v="COLOIDALES DUCHE SA DE CV"/>
    <s v="PT-0157"/>
    <s v="BIOALCA 2.5 (ALCLASE.25 L)"/>
    <x v="6"/>
    <x v="3"/>
    <n v="19"/>
    <s v="PRESUPUESTO "/>
    <n v="0"/>
    <n v="0"/>
    <n v="0"/>
  </r>
  <r>
    <n v="2788"/>
    <n v="192"/>
    <x v="11"/>
    <n v="239"/>
    <s v="PROTEINAS NATURALES, S.A."/>
    <n v="10"/>
    <s v="ALCALASE 2.5 L "/>
    <x v="6"/>
    <x v="3"/>
    <n v="25.65"/>
    <s v="PRESUPUESTO "/>
    <n v="0"/>
    <n v="0"/>
    <n v="0"/>
  </r>
  <r>
    <n v="2789"/>
    <n v="193"/>
    <x v="11"/>
    <n v="423"/>
    <s v="VISCERAS SELECTAS DEL BAJIO "/>
    <s v="PT-0270"/>
    <s v="HPR-1000"/>
    <x v="6"/>
    <x v="3"/>
    <n v="21.74"/>
    <s v="PRESUPUESTO "/>
    <n v="2000"/>
    <n v="21.74"/>
    <n v="43480"/>
  </r>
  <r>
    <n v="2790"/>
    <n v="194"/>
    <x v="11"/>
    <n v="507"/>
    <s v="SENSIENT FLAVORS MEXICO"/>
    <s v="PT-0274"/>
    <s v="FLAVOR AM-050"/>
    <x v="6"/>
    <x v="3"/>
    <n v="99.1"/>
    <s v="PROSPECTO"/>
    <n v="0"/>
    <n v="0"/>
    <n v="0"/>
  </r>
  <r>
    <n v="2791"/>
    <n v="195"/>
    <x v="11"/>
    <n v="0"/>
    <s v="MAZ INDUSTRIAL "/>
    <n v="0"/>
    <n v="0"/>
    <x v="6"/>
    <x v="3"/>
    <n v="16"/>
    <s v="PROSPECTO"/>
    <n v="600"/>
    <n v="16"/>
    <n v="9600"/>
  </r>
  <r>
    <n v="2792"/>
    <n v="196"/>
    <x v="11"/>
    <n v="471"/>
    <s v="ALIMENTINNA"/>
    <n v="202"/>
    <s v="FLAVOURZYME 500 MG"/>
    <x v="6"/>
    <x v="3"/>
    <n v="107"/>
    <s v="PROSPECTO "/>
    <n v="0"/>
    <n v="0"/>
    <n v="0"/>
  </r>
  <r>
    <n v="2793"/>
    <n v="197"/>
    <x v="11"/>
    <n v="177"/>
    <s v="COLOIDALES DUCHE SA DE CV"/>
    <n v="366"/>
    <s v="CATAZYME 25 L"/>
    <x v="6"/>
    <x v="3"/>
    <n v="81.12"/>
    <s v="PROSPECTO "/>
    <n v="0"/>
    <n v="0"/>
    <n v="0"/>
  </r>
  <r>
    <n v="2794"/>
    <n v="198"/>
    <x v="11"/>
    <n v="469"/>
    <s v="PACIFICO INDUSTRIAL "/>
    <s v="PT-0175"/>
    <s v="BIOALCA PLUS "/>
    <x v="6"/>
    <x v="3"/>
    <n v="23.68"/>
    <s v="PROSPECTO "/>
    <n v="0"/>
    <n v="0"/>
    <n v="0"/>
  </r>
  <r>
    <n v="2795"/>
    <n v="199"/>
    <x v="11"/>
    <n v="0"/>
    <s v="TEQUILA CORRALEJO "/>
    <n v="0"/>
    <s v="BIOZYME PROOF A"/>
    <x v="6"/>
    <x v="3"/>
    <n v="100"/>
    <s v="PROSPECTO "/>
    <n v="50"/>
    <n v="0"/>
    <n v="0"/>
  </r>
  <r>
    <n v="2796"/>
    <n v="200"/>
    <x v="11"/>
    <n v="0"/>
    <s v="TEQUILA CORRALEJO "/>
    <n v="0"/>
    <s v="BIOZYME PROOF A"/>
    <x v="6"/>
    <x v="3"/>
    <n v="100"/>
    <s v="PROSPECTO "/>
    <n v="200"/>
    <n v="100"/>
    <n v="20000"/>
  </r>
  <r>
    <n v="2797"/>
    <n v="201"/>
    <x v="11"/>
    <n v="0"/>
    <s v="DESTILERIA SANTA LUCIA "/>
    <n v="0"/>
    <s v="BIOZYME PROOF A"/>
    <x v="6"/>
    <x v="3"/>
    <n v="90"/>
    <s v="PROSPECTO "/>
    <n v="0"/>
    <n v="0"/>
    <n v="0"/>
  </r>
  <r>
    <n v="2798"/>
    <n v="202"/>
    <x v="11"/>
    <n v="11"/>
    <s v="ALIMENTOS PROFUSA "/>
    <n v="298"/>
    <s v="BIOAG 800 L (ATENUZYME PRO)"/>
    <x v="7"/>
    <x v="3"/>
    <n v="21.52"/>
    <s v="PRESUPUESTO"/>
    <n v="0"/>
    <n v="0"/>
    <n v="0"/>
  </r>
  <r>
    <n v="2799"/>
    <n v="203"/>
    <x v="11"/>
    <n v="395"/>
    <s v="ALTECSA "/>
    <s v="MP-0146"/>
    <s v="PECTINEX ULTRA PULP"/>
    <x v="7"/>
    <x v="3"/>
    <n v="35.869999999999997"/>
    <s v="PRESUPUESTO"/>
    <n v="0"/>
    <n v="0"/>
    <n v="0"/>
  </r>
  <r>
    <n v="2800"/>
    <n v="204"/>
    <x v="11"/>
    <n v="38"/>
    <s v="CITRICOS DE APATZINGAN SPR RL"/>
    <s v="MP-0146"/>
    <s v="PECTINEX ULTRA PULP"/>
    <x v="7"/>
    <x v="3"/>
    <n v="34.1"/>
    <s v="PRESUPUESTO"/>
    <n v="0"/>
    <n v="0"/>
    <n v="0"/>
  </r>
  <r>
    <n v="2801"/>
    <n v="205"/>
    <x v="11"/>
    <n v="360"/>
    <s v="CITRICOS VEGA HERMANOS"/>
    <s v="MP-0146"/>
    <s v="PECTINEX ULTRA PULP"/>
    <x v="7"/>
    <x v="3"/>
    <n v="45.19"/>
    <s v="PRESUPUESTO"/>
    <n v="0"/>
    <n v="0"/>
    <n v="0"/>
  </r>
  <r>
    <n v="2802"/>
    <n v="206"/>
    <x v="11"/>
    <n v="39"/>
    <s v="CITROJUGO SA DE CV"/>
    <s v="MP-0146"/>
    <s v="PECTINEX ULTRA PULP"/>
    <x v="7"/>
    <x v="3"/>
    <n v="33.950000000000003"/>
    <s v="PRESUPUESTO"/>
    <n v="108"/>
    <n v="33.950000000000003"/>
    <n v="3666.6000000000004"/>
  </r>
  <r>
    <n v="2803"/>
    <n v="207"/>
    <x v="11"/>
    <n v="40"/>
    <s v="CITROLIM SA DE CV"/>
    <n v="294"/>
    <s v="PECTINEX UF"/>
    <x v="7"/>
    <x v="3"/>
    <n v="37.1"/>
    <s v="PRESUPUESTO"/>
    <n v="18"/>
    <n v="37.1"/>
    <n v="667.80000000000007"/>
  </r>
  <r>
    <n v="2804"/>
    <n v="208"/>
    <x v="11"/>
    <n v="40"/>
    <s v="CITROLIM SA DE CV"/>
    <s v="MP-0146"/>
    <s v="PECTINEX ULTRA PULP"/>
    <x v="7"/>
    <x v="3"/>
    <n v="33.94"/>
    <s v="PRESUPUESTO"/>
    <n v="90"/>
    <n v="33.94"/>
    <n v="3054.6"/>
  </r>
  <r>
    <n v="2805"/>
    <n v="209"/>
    <x v="11"/>
    <n v="41"/>
    <s v="COMERCIALIZADORA EL ORO SA  DE CV"/>
    <s v="RE-0015"/>
    <s v="BIOAG800L (ATENUZME PRO)"/>
    <x v="7"/>
    <x v="3"/>
    <n v="20.76"/>
    <s v="PRESUPUESTO"/>
    <n v="0"/>
    <n v="0"/>
    <n v="0"/>
  </r>
  <r>
    <n v="2806"/>
    <n v="210"/>
    <x v="11"/>
    <n v="41"/>
    <s v="COMERCIALIZADORA EL ORO SA  DE CV"/>
    <n v="294"/>
    <s v="PECTINEX UF"/>
    <x v="7"/>
    <x v="3"/>
    <n v="33.17"/>
    <s v="PRESUPUESTO"/>
    <n v="0"/>
    <n v="0"/>
    <n v="0"/>
  </r>
  <r>
    <n v="2807"/>
    <n v="211"/>
    <x v="11"/>
    <n v="41"/>
    <s v="COMERCIALIZADORA EL ORO SA  DE CV"/>
    <s v="PT-0050"/>
    <s v="PECTINEX ULTRA CLEAR"/>
    <x v="7"/>
    <x v="3"/>
    <n v="42.1"/>
    <s v="PRESUPUESTO"/>
    <n v="0"/>
    <n v="0"/>
    <n v="0"/>
  </r>
  <r>
    <n v="2808"/>
    <n v="212"/>
    <x v="11"/>
    <n v="41"/>
    <s v="COMERCIALIZADORA EL ORO SA  DE CV"/>
    <s v="MP-0146"/>
    <s v="PECTINEX ULTRA PULP"/>
    <x v="7"/>
    <x v="3"/>
    <n v="31.7"/>
    <s v="PRESUPUESTO"/>
    <n v="0"/>
    <n v="0"/>
    <n v="0"/>
  </r>
  <r>
    <n v="2809"/>
    <n v="213"/>
    <x v="11"/>
    <n v="44"/>
    <s v="CONFRUTTA S.A."/>
    <s v="PT-0050"/>
    <s v="PECTINEX ULTRA CLEAR"/>
    <x v="7"/>
    <x v="3"/>
    <n v="39.880000000000003"/>
    <s v="PRESUPUESTO"/>
    <n v="0"/>
    <n v="0"/>
    <n v="0"/>
  </r>
  <r>
    <n v="2810"/>
    <n v="214"/>
    <x v="11"/>
    <n v="44"/>
    <s v="CONFRUTTA S.A."/>
    <s v="RE-0015"/>
    <s v="BIOAG800L (ATENUZME PRO)"/>
    <x v="7"/>
    <x v="3"/>
    <n v="20.74"/>
    <s v="PRESUPUESTO"/>
    <n v="0"/>
    <n v="0"/>
    <n v="0"/>
  </r>
  <r>
    <n v="2811"/>
    <n v="215"/>
    <x v="11"/>
    <n v="44"/>
    <s v="CONFRUTTA S.A."/>
    <s v="MP-0030"/>
    <s v="PECTINEX YIELDMASH EXTRA"/>
    <x v="7"/>
    <x v="3"/>
    <n v="25.87"/>
    <s v="PRESUPUESTO"/>
    <n v="0"/>
    <n v="0"/>
    <n v="0"/>
  </r>
  <r>
    <n v="2812"/>
    <n v="216"/>
    <x v="11"/>
    <n v="346"/>
    <s v="EXAGROMERICA, S.C. DE R.L. DE C.V."/>
    <n v="298"/>
    <s v="PECTINEX ULTRA SPL"/>
    <x v="7"/>
    <x v="3"/>
    <n v="41.2"/>
    <s v="PRESUPUESTO"/>
    <n v="0"/>
    <n v="0"/>
    <n v="0"/>
  </r>
  <r>
    <n v="2813"/>
    <n v="217"/>
    <x v="11"/>
    <n v="434"/>
    <s v="FRUTAS LIMONES Y SUS DERIVADOS "/>
    <s v="MP-0146"/>
    <s v="PECTINEX ULTRA PULP"/>
    <x v="7"/>
    <x v="3"/>
    <n v="43.43"/>
    <s v="PRESUPUESTO"/>
    <n v="0"/>
    <n v="0"/>
    <n v="0"/>
  </r>
  <r>
    <n v="2814"/>
    <n v="218"/>
    <x v="11"/>
    <n v="383"/>
    <s v="GRUPO AGROINDUSTRIAL POMET"/>
    <s v="PT-0050"/>
    <s v="PECTINEX ULTRA CLEAR"/>
    <x v="7"/>
    <x v="3"/>
    <n v="42.33"/>
    <s v="PRESUPUESTO"/>
    <n v="0"/>
    <n v="0"/>
    <n v="0"/>
  </r>
  <r>
    <n v="2815"/>
    <n v="219"/>
    <x v="11"/>
    <n v="383"/>
    <s v="GRUPO AGROINDUSTRIAL POMET"/>
    <s v="RE-0015"/>
    <s v="BIOAG800L (ATENUZME PRO)"/>
    <x v="7"/>
    <x v="3"/>
    <n v="20.88"/>
    <s v="PRESUPUESTO"/>
    <n v="0"/>
    <n v="0"/>
    <n v="0"/>
  </r>
  <r>
    <n v="2816"/>
    <n v="220"/>
    <x v="11"/>
    <n v="383"/>
    <s v="GRUPO AGROINDUSTRIAL POMET"/>
    <n v="294"/>
    <s v="PECTINEX UF"/>
    <x v="7"/>
    <x v="3"/>
    <n v="37.9"/>
    <s v="PRESUPUESTO"/>
    <n v="0"/>
    <n v="0"/>
    <n v="0"/>
  </r>
  <r>
    <n v="2817"/>
    <n v="221"/>
    <x v="11"/>
    <n v="383"/>
    <s v="GRUPO AGROINDUSTRIAL POMET"/>
    <s v="MP-0146"/>
    <s v="PECTINEX ULTRA PULP"/>
    <x v="7"/>
    <x v="3"/>
    <n v="34.14"/>
    <s v="PRESUPUESTO"/>
    <n v="0"/>
    <n v="0"/>
    <n v="0"/>
  </r>
  <r>
    <n v="2818"/>
    <n v="222"/>
    <x v="11"/>
    <n v="398"/>
    <s v="NICMA"/>
    <s v="MP-0234"/>
    <s v="PECTINEX ULTRA CLEAR"/>
    <x v="7"/>
    <x v="3"/>
    <n v="45.04"/>
    <s v="PRESUPUESTO"/>
    <n v="0"/>
    <n v="0"/>
    <n v="0"/>
  </r>
  <r>
    <n v="2819"/>
    <n v="223"/>
    <x v="11"/>
    <n v="401"/>
    <s v="POCHTLAN SEED PRODUCTION SPR DE RL"/>
    <s v="PT-0049"/>
    <s v="ZYMEPECT 5000 XL (PECTINEX SMASH XXL)"/>
    <x v="7"/>
    <x v="3"/>
    <n v="51.4"/>
    <s v="PRESUPUESTO"/>
    <n v="0"/>
    <n v="0"/>
    <n v="0"/>
  </r>
  <r>
    <n v="2820"/>
    <n v="224"/>
    <x v="11"/>
    <n v="390"/>
    <s v="PRODUCTORA DE ALIMENTOS MEXICANOS, S.A. DE C.V."/>
    <s v="MP-0147"/>
    <s v="PECTINEX ULTRA COLOR"/>
    <x v="7"/>
    <x v="3"/>
    <n v="35.340000000000003"/>
    <s v="PRESUPUESTO"/>
    <n v="0"/>
    <n v="0"/>
    <n v="0"/>
  </r>
  <r>
    <n v="2821"/>
    <n v="225"/>
    <x v="11"/>
    <n v="412"/>
    <s v="PRODUCTOS AGROINDUSTRIALES DE CHIHUAHUA, SPR DE RL DE CV"/>
    <s v="RE-0015"/>
    <s v="BIOAG800L (ATENUZME PRO)"/>
    <x v="7"/>
    <x v="3"/>
    <n v="21.43"/>
    <s v="PRESUPUESTO"/>
    <n v="0"/>
    <n v="0"/>
    <n v="0"/>
  </r>
  <r>
    <n v="2822"/>
    <n v="226"/>
    <x v="11"/>
    <n v="412"/>
    <s v="PRODUCTOS AGROINDUSTRIALES DE CHIHUAHUA, SPR DE RL DE CV"/>
    <s v="PT-0050"/>
    <s v="PECTINEX ULTRA CLEAR"/>
    <x v="7"/>
    <x v="3"/>
    <n v="43.12"/>
    <s v="PRESUPUESTO"/>
    <n v="0"/>
    <n v="0"/>
    <n v="0"/>
  </r>
  <r>
    <n v="2823"/>
    <n v="227"/>
    <x v="11"/>
    <n v="269"/>
    <s v="PRODUCTOS TANIART, S.A. DE C.V."/>
    <s v="MP-0147"/>
    <s v="PECTINEX ULTRA PULP"/>
    <x v="7"/>
    <x v="3"/>
    <n v="37.08"/>
    <s v="PRESUPUESTO"/>
    <n v="0"/>
    <n v="0"/>
    <n v="0"/>
  </r>
  <r>
    <n v="2824"/>
    <n v="228"/>
    <x v="11"/>
    <n v="151"/>
    <s v="UNGERER MEXICO S DE RL DE CV"/>
    <s v="MP-0146"/>
    <s v="PECTINEX ULTRA PULP"/>
    <x v="7"/>
    <x v="3"/>
    <n v="39"/>
    <s v="PRESUPUESTO"/>
    <n v="0"/>
    <n v="0"/>
    <n v="0"/>
  </r>
  <r>
    <n v="2825"/>
    <n v="229"/>
    <x v="11"/>
    <n v="152"/>
    <s v="VALLE REDONDO SA DE CV"/>
    <s v="RE-0015"/>
    <s v="BIOAG800L (ATENUZME PRO)"/>
    <x v="7"/>
    <x v="3"/>
    <n v="20.74"/>
    <s v="PRESUPUESTO"/>
    <n v="0"/>
    <n v="0"/>
    <n v="0"/>
  </r>
  <r>
    <n v="2826"/>
    <n v="230"/>
    <x v="11"/>
    <n v="152"/>
    <s v="VALLE REDONDO SA DE CV"/>
    <n v="294"/>
    <s v="PECTINEX UF"/>
    <x v="7"/>
    <x v="3"/>
    <n v="33.729999999999997"/>
    <s v="PRESUPUESTO"/>
    <n v="0"/>
    <n v="0"/>
    <n v="0"/>
  </r>
  <r>
    <n v="2827"/>
    <n v="231"/>
    <x v="11"/>
    <n v="152"/>
    <s v="VALLE REDONDO SA DE CV"/>
    <s v="MP-0147"/>
    <s v="PECTINEX ULTRA COLOR"/>
    <x v="7"/>
    <x v="3"/>
    <n v="35.83"/>
    <s v="PRESUPUESTO"/>
    <n v="0"/>
    <n v="0"/>
    <n v="0"/>
  </r>
  <r>
    <n v="2828"/>
    <n v="232"/>
    <x v="11"/>
    <n v="336"/>
    <s v="INDUSTRIA MEXICANA DE SABORES S.A. DE C.V."/>
    <s v="MP-0146"/>
    <s v="PECTINEX ULTRA PULP"/>
    <x v="7"/>
    <x v="3"/>
    <n v="35.39"/>
    <s v="PROSPECTO"/>
    <n v="0"/>
    <n v="0"/>
    <n v="0"/>
  </r>
  <r>
    <n v="2829"/>
    <n v="233"/>
    <x v="11"/>
    <n v="501"/>
    <s v="INDUSTRIAS MEZCLADORAS AGROPECUARIAS DEL ISTMO"/>
    <s v="MP-0146"/>
    <s v="PECTINEX ULTRA PULP"/>
    <x v="7"/>
    <x v="3"/>
    <n v="39.14"/>
    <s v="PROSPECTO"/>
    <n v="0"/>
    <n v="0"/>
    <n v="0"/>
  </r>
  <r>
    <n v="2830"/>
    <n v="234"/>
    <x v="11"/>
    <n v="541"/>
    <s v="MONSANTO COMERCIAL "/>
    <s v="PT-0049"/>
    <s v="ZYMEPECT 5000 XL (PECTINEX SMASH XXL)"/>
    <x v="7"/>
    <x v="3"/>
    <n v="52"/>
    <s v="PROSPECTO"/>
    <n v="0"/>
    <n v="0"/>
    <n v="0"/>
  </r>
  <r>
    <n v="2831"/>
    <n v="235"/>
    <x v="11"/>
    <n v="412"/>
    <s v="PRODUCTOS AGROINDUSTRIALES DE CHIHUAHUA, SPR DE RL DE CV"/>
    <n v="298"/>
    <s v="PECTINEX ULTRA SPL"/>
    <x v="7"/>
    <x v="3"/>
    <n v="38.200000000000003"/>
    <s v="PROSPECTO"/>
    <n v="0"/>
    <n v="0"/>
    <n v="0"/>
  </r>
  <r>
    <n v="2832"/>
    <n v="236"/>
    <x v="11"/>
    <n v="321"/>
    <s v="ACEITES ESPECIALES TH"/>
    <n v="0"/>
    <s v="PECTINEX ULTRA TROPICAL "/>
    <x v="7"/>
    <x v="3"/>
    <n v="36"/>
    <s v="PROSPECTO"/>
    <n v="0"/>
    <n v="0"/>
    <n v="0"/>
  </r>
  <r>
    <n v="2833"/>
    <n v="236"/>
    <x v="4"/>
    <n v="502"/>
    <s v="OLE MEXICAN FOODS, INC"/>
    <m/>
    <s v="BIOZYME ZT-120"/>
    <x v="2"/>
    <x v="4"/>
    <n v="87.5"/>
    <s v="PRESUPUESTO"/>
    <n v="20"/>
    <n v="87.5"/>
    <n v="1750"/>
  </r>
  <r>
    <n v="2834"/>
    <n v="237"/>
    <x v="6"/>
    <n v="502"/>
    <s v="OLE MEXICAN FOODS, INC"/>
    <m/>
    <s v="BIOZYME ZT-120"/>
    <x v="2"/>
    <x v="4"/>
    <n v="87.5"/>
    <s v="PRESUPUESTO"/>
    <n v="100"/>
    <n v="87.5"/>
    <n v="8750"/>
  </r>
  <r>
    <n v="2835"/>
    <n v="238"/>
    <x v="6"/>
    <n v="502"/>
    <s v="OLE MEXICAN FOODS, INC"/>
    <m/>
    <s v="SOFT G-100"/>
    <x v="2"/>
    <x v="4"/>
    <n v="192.79999048027034"/>
    <s v="PRESUPUESTO"/>
    <n v="20"/>
    <n v="192.79999048027034"/>
    <n v="3855.9998096054069"/>
  </r>
  <r>
    <n v="2836"/>
    <n v="239"/>
    <x v="9"/>
    <n v="502"/>
    <s v="OLE MEXICAN FOODS, INC"/>
    <m/>
    <s v="SOFT G-100"/>
    <x v="2"/>
    <x v="4"/>
    <n v="192.80000000000004"/>
    <s v="PRESUPUESTO"/>
    <n v="200"/>
    <n v="192.80000000000004"/>
    <n v="38560.000000000007"/>
  </r>
  <r>
    <n v="2837"/>
    <n v="240"/>
    <x v="9"/>
    <n v="502"/>
    <s v="OLE MEXICAN FOODS, INC"/>
    <m/>
    <s v="BIOZYME ZT-120"/>
    <x v="2"/>
    <x v="4"/>
    <n v="87.500000000000014"/>
    <s v="PRESUPUESTO"/>
    <n v="600"/>
    <n v="87.500000000000014"/>
    <n v="52500.000000000007"/>
  </r>
  <r>
    <n v="2838"/>
    <n v="241"/>
    <x v="0"/>
    <n v="249"/>
    <s v="ASHLAND CHEMICAL DE MEXICO"/>
    <s v="SR-001"/>
    <s v="FLETE"/>
    <x v="8"/>
    <x v="5"/>
    <n v="853.47830486486498"/>
    <s v="PRESUPUESTO"/>
    <n v="35"/>
    <n v="853.47830486486498"/>
    <n v="29871.740670270276"/>
  </r>
  <r>
    <n v="2839"/>
    <n v="242"/>
    <x v="0"/>
    <n v="249"/>
    <s v="ASHLAND CHEMICAL DE MEXICO"/>
    <s v="SR-002"/>
    <s v="SERVICIO DE ALMACENAJE"/>
    <x v="8"/>
    <x v="5"/>
    <n v="24508.799999999999"/>
    <s v="PRESUPUESTO"/>
    <n v="1"/>
    <n v="24508.799999999999"/>
    <n v="24508.799999999999"/>
  </r>
  <r>
    <n v="2840"/>
    <n v="243"/>
    <x v="0"/>
    <n v="249"/>
    <s v="ASHLAND CHEMICAL DE MEXICO"/>
    <s v="SR-027"/>
    <s v="SERVICIOS ADICIONALES"/>
    <x v="8"/>
    <x v="5"/>
    <n v="6383.6886486486492"/>
    <s v="PRESUPUESTO"/>
    <n v="1"/>
    <n v="6383.6886486486492"/>
    <n v="6383.6886486486492"/>
  </r>
  <r>
    <n v="2841"/>
    <n v="244"/>
    <x v="1"/>
    <n v="249"/>
    <s v="ASHLAND CHEMICAL DE MEXICO"/>
    <s v="SR-001"/>
    <s v="FLETE"/>
    <x v="8"/>
    <x v="5"/>
    <n v="758.39806764478772"/>
    <s v="PRESUPUESTO"/>
    <n v="35"/>
    <n v="758.39806764478772"/>
    <n v="26543.93236756757"/>
  </r>
  <r>
    <n v="2842"/>
    <n v="245"/>
    <x v="1"/>
    <n v="249"/>
    <s v="ASHLAND CHEMICAL DE MEXICO"/>
    <s v="SR-002"/>
    <s v="SERVICIO DE ALMACENAJE"/>
    <x v="8"/>
    <x v="5"/>
    <n v="24508.799999999999"/>
    <s v="PRESUPUESTO"/>
    <n v="1"/>
    <n v="24508.799999999999"/>
    <n v="24508.799999999999"/>
  </r>
  <r>
    <n v="2843"/>
    <n v="246"/>
    <x v="1"/>
    <n v="249"/>
    <s v="ASHLAND CHEMICAL DE MEXICO"/>
    <s v="SR-027"/>
    <s v="SERVICIOS ADICIONALES"/>
    <x v="8"/>
    <x v="5"/>
    <n v="4013.8580756756755"/>
    <s v="PRESUPUESTO"/>
    <n v="1"/>
    <n v="4013.8580756756755"/>
    <n v="4013.8580756756755"/>
  </r>
  <r>
    <n v="2844"/>
    <n v="247"/>
    <x v="2"/>
    <n v="249"/>
    <s v="ASHLAND CHEMICAL DE MEXICO"/>
    <s v="SR-001"/>
    <s v="FLETE"/>
    <x v="8"/>
    <x v="5"/>
    <n v="623.37429745173733"/>
    <s v="PRESUPUESTO"/>
    <n v="35"/>
    <n v="623.37429745173733"/>
    <n v="21818.100410810806"/>
  </r>
  <r>
    <n v="2845"/>
    <n v="248"/>
    <x v="2"/>
    <n v="249"/>
    <s v="ASHLAND CHEMICAL DE MEXICO"/>
    <s v="SR-002"/>
    <s v="SERVICIO DE ALMACENAJE"/>
    <x v="8"/>
    <x v="5"/>
    <n v="24508.799999999999"/>
    <s v="PRESUPUESTO"/>
    <n v="1"/>
    <n v="24508.799999999999"/>
    <n v="24508.799999999999"/>
  </r>
  <r>
    <n v="2846"/>
    <n v="249"/>
    <x v="2"/>
    <n v="249"/>
    <s v="ASHLAND CHEMICAL DE MEXICO"/>
    <s v="SR-027"/>
    <s v="SERVICIOS ADICIONALES"/>
    <x v="8"/>
    <x v="5"/>
    <n v="5709.9221189189202"/>
    <s v="PRESUPUESTO"/>
    <n v="1"/>
    <n v="5709.9221189189202"/>
    <n v="5709.9221189189202"/>
  </r>
  <r>
    <n v="2847"/>
    <n v="250"/>
    <x v="3"/>
    <n v="249"/>
    <s v="ASHLAND CHEMICAL DE MEXICO"/>
    <s v="SR-001"/>
    <s v="FLETE"/>
    <x v="8"/>
    <x v="5"/>
    <n v="1070.5589584555987"/>
    <s v="PRESUPUESTO"/>
    <n v="35"/>
    <n v="1070.5589584555987"/>
    <n v="37469.563545945952"/>
  </r>
  <r>
    <n v="2848"/>
    <n v="251"/>
    <x v="3"/>
    <n v="249"/>
    <s v="ASHLAND CHEMICAL DE MEXICO"/>
    <s v="SR-002"/>
    <s v="SERVICIO DE ALMACENAJE"/>
    <x v="8"/>
    <x v="5"/>
    <n v="24508.799999999999"/>
    <s v="PRESUPUESTO"/>
    <n v="1"/>
    <n v="24508.799999999999"/>
    <n v="24508.799999999999"/>
  </r>
  <r>
    <n v="2849"/>
    <n v="252"/>
    <x v="3"/>
    <n v="249"/>
    <s v="ASHLAND CHEMICAL DE MEXICO"/>
    <s v="SR-027"/>
    <s v="SERVICIOS ADICIONALES"/>
    <x v="8"/>
    <x v="5"/>
    <n v="4818.2682810810811"/>
    <s v="PRESUPUESTO"/>
    <n v="1"/>
    <n v="4818.2682810810811"/>
    <n v="4818.2682810810811"/>
  </r>
  <r>
    <n v="2850"/>
    <n v="253"/>
    <x v="4"/>
    <n v="249"/>
    <s v="ASHLAND CHEMICAL DE MEXICO"/>
    <s v="SR-001"/>
    <s v="FLETE"/>
    <x v="8"/>
    <x v="5"/>
    <n v="695.40895382239398"/>
    <s v="PRESUPUESTO"/>
    <n v="35"/>
    <n v="695.40895382239398"/>
    <n v="24339.313383783789"/>
  </r>
  <r>
    <n v="2851"/>
    <n v="254"/>
    <x v="4"/>
    <n v="249"/>
    <s v="ASHLAND CHEMICAL DE MEXICO"/>
    <s v="SR-002"/>
    <s v="SERVICIO DE ALMACENAJE"/>
    <x v="8"/>
    <x v="5"/>
    <n v="24508.799999999999"/>
    <s v="PRESUPUESTO"/>
    <n v="1"/>
    <n v="24508.799999999999"/>
    <n v="24508.799999999999"/>
  </r>
  <r>
    <n v="2852"/>
    <n v="255"/>
    <x v="4"/>
    <n v="249"/>
    <s v="ASHLAND CHEMICAL DE MEXICO"/>
    <s v="SR-027"/>
    <s v="SERVICIOS ADICIONALES"/>
    <x v="8"/>
    <x v="5"/>
    <n v="3319.7013621621627"/>
    <s v="PRESUPUESTO"/>
    <n v="1"/>
    <n v="3319.7013621621627"/>
    <n v="3319.7013621621627"/>
  </r>
  <r>
    <n v="2853"/>
    <n v="256"/>
    <x v="5"/>
    <n v="249"/>
    <s v="ASHLAND CHEMICAL DE MEXICO"/>
    <s v="SR-001"/>
    <s v="FLETE"/>
    <x v="8"/>
    <x v="5"/>
    <n v="810.71737575289558"/>
    <s v="PRESUPUESTO"/>
    <n v="35"/>
    <n v="810.71737575289558"/>
    <n v="28375.108151351345"/>
  </r>
  <r>
    <n v="2854"/>
    <n v="257"/>
    <x v="5"/>
    <n v="249"/>
    <s v="ASHLAND CHEMICAL DE MEXICO"/>
    <s v="SR-002"/>
    <s v="SERVICIO DE ALMACENAJE"/>
    <x v="8"/>
    <x v="5"/>
    <n v="24508.799999999999"/>
    <s v="PRESUPUESTO"/>
    <n v="1"/>
    <n v="24508.799999999999"/>
    <n v="24508.799999999999"/>
  </r>
  <r>
    <n v="2855"/>
    <n v="258"/>
    <x v="5"/>
    <n v="249"/>
    <s v="ASHLAND CHEMICAL DE MEXICO"/>
    <s v="SR-027"/>
    <s v="SERVICIOS ADICIONALES"/>
    <x v="8"/>
    <x v="5"/>
    <n v="2888.2728216216215"/>
    <s v="PRESUPUESTO"/>
    <n v="1"/>
    <n v="2888.2728216216215"/>
    <n v="2888.2728216216215"/>
  </r>
  <r>
    <n v="2856"/>
    <n v="259"/>
    <x v="6"/>
    <n v="249"/>
    <s v="ASHLAND CHEMICAL DE MEXICO"/>
    <s v="SR-001"/>
    <s v="FLETE"/>
    <x v="8"/>
    <x v="5"/>
    <n v="1100.3180565250962"/>
    <s v="PRESUPUESTO"/>
    <n v="35"/>
    <n v="1100.3180565250962"/>
    <n v="38511.131978378369"/>
  </r>
  <r>
    <n v="2857"/>
    <n v="260"/>
    <x v="6"/>
    <n v="249"/>
    <s v="ASHLAND CHEMICAL DE MEXICO"/>
    <s v="SR-002"/>
    <s v="SERVICIO DE ALMACENAJE"/>
    <x v="8"/>
    <x v="5"/>
    <n v="25489.151999999998"/>
    <s v="PRESUPUESTO"/>
    <n v="1"/>
    <n v="25489.151999999998"/>
    <n v="25489.151999999998"/>
  </r>
  <r>
    <n v="2858"/>
    <n v="261"/>
    <x v="6"/>
    <n v="249"/>
    <s v="ASHLAND CHEMICAL DE MEXICO"/>
    <s v="SR-027"/>
    <s v="SERVICIOS ADICIONALES"/>
    <x v="8"/>
    <x v="5"/>
    <n v="5239.4980756756759"/>
    <s v="PRESUPUESTO"/>
    <n v="1"/>
    <n v="5239.4980756756759"/>
    <n v="5239.4980756756759"/>
  </r>
  <r>
    <n v="2859"/>
    <n v="262"/>
    <x v="7"/>
    <n v="249"/>
    <s v="ASHLAND CHEMICAL DE MEXICO"/>
    <s v="SR-001"/>
    <s v="FLETE"/>
    <x v="8"/>
    <x v="5"/>
    <n v="738.21806826254817"/>
    <s v="PRESUPUESTO"/>
    <n v="35"/>
    <n v="738.21806826254817"/>
    <n v="25837.632389189188"/>
  </r>
  <r>
    <n v="2860"/>
    <n v="263"/>
    <x v="7"/>
    <n v="249"/>
    <s v="ASHLAND CHEMICAL DE MEXICO"/>
    <s v="SR-002"/>
    <s v="SERVICIO DE ALMACENAJE"/>
    <x v="8"/>
    <x v="5"/>
    <n v="25489.151999999998"/>
    <s v="PRESUPUESTO"/>
    <n v="1"/>
    <n v="25489.151999999998"/>
    <n v="25489.151999999998"/>
  </r>
  <r>
    <n v="2861"/>
    <n v="264"/>
    <x v="7"/>
    <n v="249"/>
    <s v="ASHLAND CHEMICAL DE MEXICO"/>
    <s v="SR-027"/>
    <s v="SERVICIOS ADICIONALES"/>
    <x v="8"/>
    <x v="5"/>
    <n v="3729.3714162162159"/>
    <s v="PRESUPUESTO"/>
    <n v="1"/>
    <n v="3729.3714162162159"/>
    <n v="3729.3714162162159"/>
  </r>
  <r>
    <n v="2862"/>
    <n v="265"/>
    <x v="8"/>
    <n v="249"/>
    <s v="ASHLAND CHEMICAL DE MEXICO"/>
    <s v="SR-001"/>
    <s v="FLETE"/>
    <x v="8"/>
    <x v="5"/>
    <n v="837.21627057915077"/>
    <s v="PRESUPUESTO"/>
    <n v="35"/>
    <n v="837.21627057915077"/>
    <n v="29302.569470270279"/>
  </r>
  <r>
    <n v="2863"/>
    <n v="266"/>
    <x v="8"/>
    <n v="249"/>
    <s v="ASHLAND CHEMICAL DE MEXICO"/>
    <s v="SR-002"/>
    <s v="SERVICIO DE ALMACENAJE"/>
    <x v="8"/>
    <x v="5"/>
    <n v="25489.151999999998"/>
    <s v="PRESUPUESTO"/>
    <n v="1"/>
    <n v="25489.151999999998"/>
    <n v="25489.151999999998"/>
  </r>
  <r>
    <n v="2864"/>
    <n v="267"/>
    <x v="8"/>
    <n v="249"/>
    <s v="ASHLAND CHEMICAL DE MEXICO"/>
    <s v="SR-027"/>
    <s v="SERVICIOS ADICIONALES"/>
    <x v="8"/>
    <x v="5"/>
    <n v="13151.477967567567"/>
    <s v="PRESUPUESTO"/>
    <n v="1"/>
    <n v="13151.477967567567"/>
    <n v="13151.477967567567"/>
  </r>
  <r>
    <n v="2865"/>
    <n v="268"/>
    <x v="9"/>
    <n v="249"/>
    <s v="ASHLAND CHEMICAL DE MEXICO"/>
    <s v="SR-001"/>
    <s v="FLETE"/>
    <x v="8"/>
    <x v="5"/>
    <n v="828.06131521235523"/>
    <s v="PRESUPUESTO"/>
    <n v="35"/>
    <n v="828.06131521235523"/>
    <n v="28982.146032432433"/>
  </r>
  <r>
    <n v="2866"/>
    <n v="269"/>
    <x v="9"/>
    <n v="249"/>
    <s v="ASHLAND CHEMICAL DE MEXICO"/>
    <s v="SR-002"/>
    <s v="SERVICIO DE ALMACENAJE"/>
    <x v="8"/>
    <x v="5"/>
    <n v="25489.151999999998"/>
    <s v="PRESUPUESTO"/>
    <n v="1"/>
    <n v="25489.151999999998"/>
    <n v="25489.151999999998"/>
  </r>
  <r>
    <n v="2867"/>
    <n v="270"/>
    <x v="9"/>
    <n v="249"/>
    <s v="ASHLAND CHEMICAL DE MEXICO"/>
    <s v="SR-027"/>
    <s v="SERVICIOS ADICIONALES"/>
    <x v="8"/>
    <x v="5"/>
    <n v="6346.3026162162168"/>
    <s v="PRESUPUESTO"/>
    <n v="1"/>
    <n v="6346.3026162162168"/>
    <n v="6346.3026162162168"/>
  </r>
  <r>
    <n v="2868"/>
    <n v="271"/>
    <x v="10"/>
    <n v="249"/>
    <s v="ASHLAND CHEMICAL DE MEXICO"/>
    <s v="SR-001"/>
    <s v="FLETE"/>
    <x v="8"/>
    <x v="5"/>
    <n v="895.2656976061777"/>
    <s v="PRESUPUESTO"/>
    <n v="35"/>
    <n v="895.2656976061777"/>
    <n v="31334.299416216221"/>
  </r>
  <r>
    <n v="2869"/>
    <n v="272"/>
    <x v="10"/>
    <n v="249"/>
    <s v="ASHLAND CHEMICAL DE MEXICO"/>
    <s v="SR-002"/>
    <s v="SERVICIO DE ALMACENAJE"/>
    <x v="8"/>
    <x v="5"/>
    <n v="25489.151999999998"/>
    <s v="PRESUPUESTO"/>
    <n v="1"/>
    <n v="25489.151999999998"/>
    <n v="25489.151999999998"/>
  </r>
  <r>
    <n v="2870"/>
    <n v="273"/>
    <x v="10"/>
    <n v="249"/>
    <s v="ASHLAND CHEMICAL DE MEXICO"/>
    <s v="SR-027"/>
    <s v="SERVICIOS ADICIONALES"/>
    <x v="8"/>
    <x v="5"/>
    <n v="11380.066767567569"/>
    <s v="PRESUPUESTO"/>
    <n v="1"/>
    <n v="11380.066767567569"/>
    <n v="11380.066767567569"/>
  </r>
  <r>
    <n v="2871"/>
    <n v="274"/>
    <x v="11"/>
    <n v="249"/>
    <s v="ASHLAND CHEMICAL DE MEXICO"/>
    <s v="SR-001"/>
    <s v="FLETE"/>
    <x v="8"/>
    <x v="5"/>
    <n v="754.54409266409266"/>
    <s v="PRESUPUESTO"/>
    <n v="35"/>
    <n v="754.54409266409266"/>
    <n v="26409.043243243243"/>
  </r>
  <r>
    <n v="2872"/>
    <n v="275"/>
    <x v="11"/>
    <n v="249"/>
    <s v="ASHLAND CHEMICAL DE MEXICO"/>
    <s v="SR-002"/>
    <s v="SERVICIO DE ALMACENAJE"/>
    <x v="8"/>
    <x v="5"/>
    <n v="25489.151999999998"/>
    <s v="PRESUPUESTO"/>
    <n v="1"/>
    <n v="25489.151999999998"/>
    <n v="25489.151999999998"/>
  </r>
  <r>
    <n v="2873"/>
    <n v="276"/>
    <x v="11"/>
    <n v="249"/>
    <s v="ASHLAND CHEMICAL DE MEXICO"/>
    <s v="SR-027"/>
    <s v="SERVICIOS ADICIONALES"/>
    <x v="8"/>
    <x v="5"/>
    <n v="5262.819935135135"/>
    <s v="PRESUPUESTO"/>
    <n v="1"/>
    <n v="5262.819935135135"/>
    <n v="5262.8199351351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62E939-2466-42B9-90AA-7262BBFFEBEC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N11" firstHeaderRow="1" firstDataRow="2" firstDataCol="1"/>
  <pivotFields count="14">
    <pivotField showAll="0"/>
    <pivotField showAll="0"/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>
      <items count="13">
        <item x="4"/>
        <item x="0"/>
        <item x="1"/>
        <item x="6"/>
        <item m="1" x="9"/>
        <item x="7"/>
        <item m="1" x="11"/>
        <item x="5"/>
        <item m="1" x="10"/>
        <item x="8"/>
        <item x="3"/>
        <item x="2"/>
        <item t="default"/>
      </items>
    </pivotField>
    <pivotField axis="axisRow" showAll="0" sortType="descending">
      <items count="7">
        <item x="1"/>
        <item x="4"/>
        <item x="2"/>
        <item x="5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43" showAll="0"/>
    <pivotField numFmtId="43" showAll="0"/>
    <pivotField dataField="1" numFmtId="43" showAll="0"/>
  </pivotFields>
  <rowFields count="1">
    <field x="8"/>
  </rowFields>
  <rowItems count="7">
    <i>
      <x v="5"/>
    </i>
    <i>
      <x v="2"/>
    </i>
    <i>
      <x v="4"/>
    </i>
    <i>
      <x/>
    </i>
    <i>
      <x v="3"/>
    </i>
    <i>
      <x v="1"/>
    </i>
    <i t="grand">
      <x/>
    </i>
  </rowItems>
  <colFields count="1">
    <field x="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a de DÓLARES" fld="13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8052E-DC3E-4E5D-9191-EAC1C548C5DF}">
  <dimension ref="A3:P19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10" defaultRowHeight="14.4" x14ac:dyDescent="0.3"/>
  <cols>
    <col min="1" max="1" width="18.88671875" bestFit="1" customWidth="1"/>
    <col min="2" max="2" width="21.5546875" bestFit="1" customWidth="1"/>
    <col min="3" max="13" width="13.77734375" bestFit="1" customWidth="1"/>
    <col min="14" max="14" width="14.88671875" bestFit="1" customWidth="1"/>
    <col min="15" max="15" width="13.77734375" bestFit="1" customWidth="1"/>
  </cols>
  <sheetData>
    <row r="3" spans="1:16" x14ac:dyDescent="0.3">
      <c r="A3" s="376" t="s">
        <v>402</v>
      </c>
      <c r="B3" s="376" t="s">
        <v>401</v>
      </c>
    </row>
    <row r="4" spans="1:16" x14ac:dyDescent="0.3">
      <c r="A4" s="376" t="s">
        <v>399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 t="s">
        <v>400</v>
      </c>
    </row>
    <row r="5" spans="1:16" x14ac:dyDescent="0.3">
      <c r="A5" s="377" t="s">
        <v>274</v>
      </c>
      <c r="B5" s="378">
        <v>810952.75</v>
      </c>
      <c r="C5" s="378">
        <v>1184653.1999999997</v>
      </c>
      <c r="D5" s="378">
        <v>994455.1</v>
      </c>
      <c r="E5" s="378">
        <v>724805.8</v>
      </c>
      <c r="F5" s="378">
        <v>1633465</v>
      </c>
      <c r="G5" s="378">
        <v>729224.48999999987</v>
      </c>
      <c r="H5" s="378">
        <v>652691.59999999986</v>
      </c>
      <c r="I5" s="378">
        <v>1683256.9000000004</v>
      </c>
      <c r="J5" s="378">
        <v>321523.75</v>
      </c>
      <c r="K5" s="378">
        <v>1088738.02</v>
      </c>
      <c r="L5" s="378">
        <v>1635138.8</v>
      </c>
      <c r="M5" s="378">
        <v>247884.60000000003</v>
      </c>
      <c r="N5" s="378">
        <v>11706790.01</v>
      </c>
      <c r="O5" s="379">
        <f>+GETPIVOTDATA("DÓLARES",$A$3,"VENDEDOR","ROGELIO CURIEL")</f>
        <v>11706790.01</v>
      </c>
    </row>
    <row r="6" spans="1:16" x14ac:dyDescent="0.3">
      <c r="A6" s="377" t="s">
        <v>100</v>
      </c>
      <c r="B6" s="378">
        <v>27547</v>
      </c>
      <c r="C6" s="378">
        <v>40477.800000000003</v>
      </c>
      <c r="D6" s="378">
        <v>29907</v>
      </c>
      <c r="E6" s="378">
        <v>74949.399999999994</v>
      </c>
      <c r="F6" s="378">
        <v>151776</v>
      </c>
      <c r="G6" s="378">
        <v>174464.3</v>
      </c>
      <c r="H6" s="378">
        <v>190704</v>
      </c>
      <c r="I6" s="378">
        <v>200676.9</v>
      </c>
      <c r="J6" s="378">
        <v>209127.8</v>
      </c>
      <c r="K6" s="378">
        <v>188806</v>
      </c>
      <c r="L6" s="378">
        <v>101914.4</v>
      </c>
      <c r="M6" s="378">
        <v>62108</v>
      </c>
      <c r="N6" s="378">
        <v>1452458.5999999999</v>
      </c>
      <c r="O6" s="379">
        <v>600000</v>
      </c>
    </row>
    <row r="7" spans="1:16" x14ac:dyDescent="0.3">
      <c r="A7" s="377" t="s">
        <v>179</v>
      </c>
      <c r="B7" s="378">
        <v>64129.399999999994</v>
      </c>
      <c r="C7" s="378">
        <v>72765.399999999994</v>
      </c>
      <c r="D7" s="378">
        <v>149192.89000000001</v>
      </c>
      <c r="E7" s="378">
        <v>47151.079999999994</v>
      </c>
      <c r="F7" s="378">
        <v>29428.280000000002</v>
      </c>
      <c r="G7" s="378">
        <v>230317.84</v>
      </c>
      <c r="H7" s="378">
        <v>72517.460000000006</v>
      </c>
      <c r="I7" s="378">
        <v>121061.37</v>
      </c>
      <c r="J7" s="378">
        <v>211717.37</v>
      </c>
      <c r="K7" s="378">
        <v>132778.32</v>
      </c>
      <c r="L7" s="378">
        <v>143867.95000000001</v>
      </c>
      <c r="M7" s="378">
        <v>126823.40000000001</v>
      </c>
      <c r="N7" s="378">
        <v>1401750.7599999998</v>
      </c>
      <c r="O7" s="379">
        <v>1300000</v>
      </c>
    </row>
    <row r="8" spans="1:16" x14ac:dyDescent="0.3">
      <c r="A8" s="377" t="s">
        <v>28</v>
      </c>
      <c r="B8" s="378">
        <v>23580.400000000001</v>
      </c>
      <c r="C8" s="378">
        <v>31668.9</v>
      </c>
      <c r="D8" s="378">
        <v>57246.200000000004</v>
      </c>
      <c r="E8" s="378">
        <v>76793.399999999994</v>
      </c>
      <c r="F8" s="378">
        <v>106991.20000000001</v>
      </c>
      <c r="G8" s="378">
        <v>144730</v>
      </c>
      <c r="H8" s="378">
        <v>162258.70000000001</v>
      </c>
      <c r="I8" s="378">
        <v>129524.4</v>
      </c>
      <c r="J8" s="378">
        <v>119286.2</v>
      </c>
      <c r="K8" s="378">
        <v>144718.65</v>
      </c>
      <c r="L8" s="378">
        <v>169560.4</v>
      </c>
      <c r="M8" s="378">
        <v>141183.45000000001</v>
      </c>
      <c r="N8" s="378">
        <v>1307541.8999999999</v>
      </c>
      <c r="O8" s="379">
        <v>600000</v>
      </c>
    </row>
    <row r="9" spans="1:16" x14ac:dyDescent="0.3">
      <c r="A9" s="377" t="s">
        <v>394</v>
      </c>
      <c r="B9" s="378">
        <v>60764.229318918922</v>
      </c>
      <c r="C9" s="378">
        <v>55066.590443243251</v>
      </c>
      <c r="D9" s="378">
        <v>52036.822529729725</v>
      </c>
      <c r="E9" s="378">
        <v>66796.631827027028</v>
      </c>
      <c r="F9" s="378">
        <v>52167.814745945943</v>
      </c>
      <c r="G9" s="378">
        <v>55772.180972972965</v>
      </c>
      <c r="H9" s="378">
        <v>69239.782054054042</v>
      </c>
      <c r="I9" s="378">
        <v>55056.155805405397</v>
      </c>
      <c r="J9" s="378">
        <v>67943.199437837844</v>
      </c>
      <c r="K9" s="378">
        <v>60817.600648648644</v>
      </c>
      <c r="L9" s="378">
        <v>68203.518183783788</v>
      </c>
      <c r="M9" s="378">
        <v>57161.01517837838</v>
      </c>
      <c r="N9" s="378">
        <v>721025.5411459459</v>
      </c>
      <c r="O9" s="379">
        <f>+GETPIVOTDATA("DÓLARES",$A$3,"VENDEDOR","RICARDO RODRIGUEZ")</f>
        <v>721025.5411459459</v>
      </c>
    </row>
    <row r="10" spans="1:16" x14ac:dyDescent="0.3">
      <c r="A10" s="377" t="s">
        <v>388</v>
      </c>
      <c r="B10" s="378"/>
      <c r="C10" s="378"/>
      <c r="D10" s="378"/>
      <c r="E10" s="378"/>
      <c r="F10" s="378">
        <v>1750</v>
      </c>
      <c r="G10" s="378"/>
      <c r="H10" s="378">
        <v>12605.999809605408</v>
      </c>
      <c r="I10" s="378"/>
      <c r="J10" s="378"/>
      <c r="K10" s="378">
        <v>91060.000000000015</v>
      </c>
      <c r="L10" s="378"/>
      <c r="M10" s="378"/>
      <c r="N10" s="378">
        <v>105415.99980960542</v>
      </c>
      <c r="O10" s="379">
        <f>+GETPIVOTDATA("DÓLARES",$A$3,"VENDEDOR","EDUARDO PERALTA")</f>
        <v>105415.99980960542</v>
      </c>
    </row>
    <row r="11" spans="1:16" x14ac:dyDescent="0.3">
      <c r="A11" s="377" t="s">
        <v>400</v>
      </c>
      <c r="B11" s="378">
        <v>986973.77931891894</v>
      </c>
      <c r="C11" s="378">
        <v>1384631.8904432431</v>
      </c>
      <c r="D11" s="378">
        <v>1282838.0125297299</v>
      </c>
      <c r="E11" s="378">
        <v>990496.31182702701</v>
      </c>
      <c r="F11" s="378">
        <v>1975578.2947459458</v>
      </c>
      <c r="G11" s="378">
        <v>1334508.8109729728</v>
      </c>
      <c r="H11" s="378">
        <v>1160017.5418636594</v>
      </c>
      <c r="I11" s="378">
        <v>2189575.7258054055</v>
      </c>
      <c r="J11" s="378">
        <v>929598.31943783781</v>
      </c>
      <c r="K11" s="378">
        <v>1706918.5906486488</v>
      </c>
      <c r="L11" s="378">
        <v>2118685.0681837839</v>
      </c>
      <c r="M11" s="378">
        <v>635160.46517837839</v>
      </c>
      <c r="N11" s="378">
        <v>16694982.810955551</v>
      </c>
      <c r="O11" s="380">
        <f>SUM(O5:O10)</f>
        <v>15033231.550955551</v>
      </c>
      <c r="P11">
        <f>+O11*18</f>
        <v>270598167.91719991</v>
      </c>
    </row>
    <row r="12" spans="1:16" x14ac:dyDescent="0.3">
      <c r="B12" s="381">
        <v>986973.77931891894</v>
      </c>
      <c r="C12" s="381">
        <v>1384631.8904432431</v>
      </c>
      <c r="D12" s="381">
        <v>1282838.0125297299</v>
      </c>
      <c r="E12" s="381">
        <v>990496.31182702701</v>
      </c>
      <c r="F12" s="381">
        <v>1975578.2947459458</v>
      </c>
      <c r="G12" s="381">
        <v>1334508.8109729728</v>
      </c>
      <c r="H12" s="381">
        <v>1160017.5418636594</v>
      </c>
      <c r="I12" s="381">
        <v>2189575.7258054055</v>
      </c>
      <c r="J12" s="381">
        <v>929598.31943783781</v>
      </c>
      <c r="K12" s="381">
        <v>1706918.5906486488</v>
      </c>
      <c r="L12" s="381">
        <v>2118685.0681837839</v>
      </c>
      <c r="M12" s="381">
        <v>635160.46517837839</v>
      </c>
    </row>
    <row r="13" spans="1:16" x14ac:dyDescent="0.3">
      <c r="B13" s="378">
        <v>18</v>
      </c>
      <c r="C13" s="378">
        <v>18</v>
      </c>
      <c r="D13" s="378">
        <v>18</v>
      </c>
      <c r="E13" s="378">
        <v>18</v>
      </c>
      <c r="F13" s="378">
        <v>18</v>
      </c>
      <c r="G13" s="378">
        <v>18</v>
      </c>
      <c r="H13" s="378">
        <v>18</v>
      </c>
      <c r="I13" s="378">
        <v>18</v>
      </c>
      <c r="J13" s="378">
        <v>18</v>
      </c>
      <c r="K13" s="378">
        <v>18</v>
      </c>
      <c r="L13" s="378">
        <v>18</v>
      </c>
      <c r="M13" s="378">
        <v>18</v>
      </c>
      <c r="O13" s="380">
        <f>+O11-O9</f>
        <v>14312206.009809606</v>
      </c>
    </row>
    <row r="15" spans="1:16" x14ac:dyDescent="0.3">
      <c r="B15" s="371">
        <f>+B12*B13</f>
        <v>17765528.027740542</v>
      </c>
      <c r="C15" s="371">
        <f t="shared" ref="C15:M15" si="0">+C12*C13</f>
        <v>24923374.027978376</v>
      </c>
      <c r="D15" s="371">
        <f t="shared" si="0"/>
        <v>23091084.225535139</v>
      </c>
      <c r="E15" s="371">
        <f t="shared" si="0"/>
        <v>17828933.612886485</v>
      </c>
      <c r="F15" s="371">
        <f t="shared" si="0"/>
        <v>35560409.305427022</v>
      </c>
      <c r="G15" s="371">
        <f t="shared" si="0"/>
        <v>24021158.597513512</v>
      </c>
      <c r="H15" s="371">
        <f t="shared" si="0"/>
        <v>20880315.753545869</v>
      </c>
      <c r="I15" s="371">
        <f t="shared" si="0"/>
        <v>39412363.064497299</v>
      </c>
      <c r="J15" s="371">
        <f t="shared" si="0"/>
        <v>16732769.749881081</v>
      </c>
      <c r="K15" s="371">
        <f t="shared" si="0"/>
        <v>30724534.631675679</v>
      </c>
      <c r="L15" s="371">
        <f t="shared" si="0"/>
        <v>38136331.227308109</v>
      </c>
      <c r="M15" s="371">
        <f t="shared" si="0"/>
        <v>11432888.37321081</v>
      </c>
      <c r="N15" s="371">
        <f>SUM(B15:M15)</f>
        <v>300509690.59719992</v>
      </c>
    </row>
    <row r="17" spans="14:15" x14ac:dyDescent="0.3">
      <c r="N17" s="378">
        <f>+N19/N18</f>
        <v>18</v>
      </c>
      <c r="O17">
        <v>18</v>
      </c>
    </row>
    <row r="18" spans="14:15" x14ac:dyDescent="0.3">
      <c r="N18" s="371">
        <f>+GETPIVOTDATA("DÓLARES",$A$3)</f>
        <v>16694982.810955551</v>
      </c>
      <c r="O18">
        <f>+O13*O17</f>
        <v>257619708.17657292</v>
      </c>
    </row>
    <row r="19" spans="14:15" x14ac:dyDescent="0.3">
      <c r="N19" s="371">
        <f>+GETPIVOTDATA("DÓLARES",$A$3)*18</f>
        <v>300509690.59719992</v>
      </c>
      <c r="O19">
        <f>+O11*18</f>
        <v>270598167.91719991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8B086-D427-445E-880E-A237D212A1C4}">
  <dimension ref="A2:O2875"/>
  <sheetViews>
    <sheetView tabSelected="1" topLeftCell="F2" workbookViewId="0">
      <selection activeCell="O2" sqref="O2"/>
    </sheetView>
  </sheetViews>
  <sheetFormatPr baseColWidth="10" defaultRowHeight="14.4" x14ac:dyDescent="0.3"/>
  <cols>
    <col min="1" max="1" width="7.77734375" bestFit="1" customWidth="1"/>
    <col min="2" max="2" width="5.33203125" bestFit="1" customWidth="1"/>
    <col min="3" max="3" width="6.44140625" bestFit="1" customWidth="1"/>
    <col min="4" max="4" width="6.21875" bestFit="1" customWidth="1"/>
    <col min="5" max="5" width="58.21875" customWidth="1"/>
    <col min="6" max="6" width="57.109375" bestFit="1" customWidth="1"/>
    <col min="7" max="7" width="10.6640625" style="48" bestFit="1" customWidth="1"/>
    <col min="8" max="8" width="36" bestFit="1" customWidth="1"/>
    <col min="9" max="9" width="11.44140625" bestFit="1" customWidth="1"/>
    <col min="10" max="10" width="14.88671875" bestFit="1" customWidth="1"/>
    <col min="11" max="11" width="12.109375" bestFit="1" customWidth="1"/>
    <col min="12" max="12" width="13.33203125" bestFit="1" customWidth="1"/>
  </cols>
  <sheetData>
    <row r="2" spans="1:15" ht="20.399999999999999" x14ac:dyDescent="0.3">
      <c r="A2" s="372" t="s">
        <v>381</v>
      </c>
      <c r="B2" s="372" t="s">
        <v>382</v>
      </c>
      <c r="C2" s="372" t="s">
        <v>383</v>
      </c>
      <c r="D2" s="372" t="s">
        <v>173</v>
      </c>
      <c r="E2" s="372"/>
      <c r="F2" s="372" t="s">
        <v>4</v>
      </c>
      <c r="G2" s="372" t="s">
        <v>5</v>
      </c>
      <c r="H2" s="372" t="s">
        <v>6</v>
      </c>
      <c r="I2" s="372" t="s">
        <v>7</v>
      </c>
      <c r="J2" s="372" t="s">
        <v>8</v>
      </c>
      <c r="K2" s="372" t="s">
        <v>9</v>
      </c>
      <c r="L2" s="372" t="s">
        <v>10</v>
      </c>
      <c r="M2" s="372" t="s">
        <v>384</v>
      </c>
      <c r="N2" s="372" t="s">
        <v>385</v>
      </c>
      <c r="O2" s="372" t="s">
        <v>174</v>
      </c>
    </row>
    <row r="3" spans="1:15" x14ac:dyDescent="0.3">
      <c r="A3" s="373">
        <v>1</v>
      </c>
      <c r="B3" s="373">
        <v>1</v>
      </c>
      <c r="C3" s="373">
        <v>1</v>
      </c>
      <c r="D3" s="373">
        <v>28</v>
      </c>
      <c r="E3" s="373" t="str">
        <f>VLOOKUP(D3,[1]Hoja1!$C$2:$D$49697,2,0)</f>
        <v>CERVECERIA CUAUHTEMOC MOCTEZUMA SA DE CV</v>
      </c>
      <c r="F3" s="373" t="s">
        <v>270</v>
      </c>
      <c r="G3" s="375" t="s">
        <v>271</v>
      </c>
      <c r="H3" s="373" t="s">
        <v>272</v>
      </c>
      <c r="I3" s="373" t="s">
        <v>273</v>
      </c>
      <c r="J3" s="373" t="s">
        <v>274</v>
      </c>
      <c r="K3" s="373">
        <v>28.78</v>
      </c>
      <c r="L3" s="373" t="s">
        <v>29</v>
      </c>
      <c r="M3" s="374" cm="1">
        <f t="array" ref="M3">INDEX(ACUMULADO!$J$5:$U$240,BD!B3,BD!C3)</f>
        <v>0</v>
      </c>
      <c r="N3" s="374">
        <f>IFERROR(O3/M3,0)</f>
        <v>0</v>
      </c>
      <c r="O3" s="374" cm="1">
        <f t="array" ref="O3">INDEX(ACUMULADO!$X$5:$AI$240,BD!B3,BD!C3)</f>
        <v>0</v>
      </c>
    </row>
    <row r="4" spans="1:15" x14ac:dyDescent="0.3">
      <c r="A4" s="373">
        <v>2</v>
      </c>
      <c r="B4" s="373">
        <f>IF(B3=236,1,B3+1)</f>
        <v>2</v>
      </c>
      <c r="C4" s="373">
        <f>IF(B3=236,C3+1,C3)</f>
        <v>1</v>
      </c>
      <c r="D4" s="373">
        <v>28</v>
      </c>
      <c r="E4" s="373" t="str">
        <f>VLOOKUP(D4,[1]Hoja1!$C$2:$D$49697,2,0)</f>
        <v>CERVECERIA CUAUHTEMOC MOCTEZUMA SA DE CV</v>
      </c>
      <c r="F4" s="373" t="s">
        <v>270</v>
      </c>
      <c r="G4" s="375" t="s">
        <v>275</v>
      </c>
      <c r="H4" s="373" t="s">
        <v>276</v>
      </c>
      <c r="I4" s="373" t="s">
        <v>273</v>
      </c>
      <c r="J4" s="373" t="s">
        <v>274</v>
      </c>
      <c r="K4" s="373">
        <v>25.75</v>
      </c>
      <c r="L4" s="373" t="s">
        <v>29</v>
      </c>
      <c r="M4" s="374" cm="1">
        <f t="array" ref="M4">INDEX(ACUMULADO!$J$5:$U$240,BD!B4,BD!C4)</f>
        <v>2200</v>
      </c>
      <c r="N4" s="374">
        <f t="shared" ref="N4:N67" si="0">IFERROR(O4/M4,0)</f>
        <v>25.75</v>
      </c>
      <c r="O4" s="374" cm="1">
        <f t="array" ref="O4">INDEX(ACUMULADO!$X$5:$AI$240,BD!B4,BD!C4)</f>
        <v>56650</v>
      </c>
    </row>
    <row r="5" spans="1:15" x14ac:dyDescent="0.3">
      <c r="A5" s="373">
        <v>3</v>
      </c>
      <c r="B5" s="373">
        <f t="shared" ref="B5:B68" si="1">IF(B4=236,1,B4+1)</f>
        <v>3</v>
      </c>
      <c r="C5" s="373">
        <f t="shared" ref="C5:C68" si="2">IF(B4=236,C4+1,C4)</f>
        <v>1</v>
      </c>
      <c r="D5" s="373">
        <v>28</v>
      </c>
      <c r="E5" s="373" t="str">
        <f>VLOOKUP(D5,[1]Hoja1!$C$2:$D$49697,2,0)</f>
        <v>CERVECERIA CUAUHTEMOC MOCTEZUMA SA DE CV</v>
      </c>
      <c r="F5" s="373" t="s">
        <v>270</v>
      </c>
      <c r="G5" s="375">
        <v>169</v>
      </c>
      <c r="H5" s="373" t="s">
        <v>277</v>
      </c>
      <c r="I5" s="373" t="s">
        <v>273</v>
      </c>
      <c r="J5" s="373" t="s">
        <v>274</v>
      </c>
      <c r="K5" s="373">
        <v>16.899999999999999</v>
      </c>
      <c r="L5" s="373" t="s">
        <v>29</v>
      </c>
      <c r="M5" s="374" cm="1">
        <f t="array" ref="M5">INDEX(ACUMULADO!$J$5:$U$240,BD!B5,BD!C5)</f>
        <v>0</v>
      </c>
      <c r="N5" s="374">
        <f t="shared" si="0"/>
        <v>0</v>
      </c>
      <c r="O5" s="374" cm="1">
        <f t="array" ref="O5">INDEX(ACUMULADO!$X$5:$AI$240,BD!B5,BD!C5)</f>
        <v>0</v>
      </c>
    </row>
    <row r="6" spans="1:15" x14ac:dyDescent="0.3">
      <c r="A6" s="373">
        <v>4</v>
      </c>
      <c r="B6" s="373">
        <f t="shared" si="1"/>
        <v>4</v>
      </c>
      <c r="C6" s="373">
        <f t="shared" si="2"/>
        <v>1</v>
      </c>
      <c r="D6" s="373">
        <v>28</v>
      </c>
      <c r="E6" s="373" t="str">
        <f>VLOOKUP(D6,[1]Hoja1!$C$2:$D$49697,2,0)</f>
        <v>CERVECERIA CUAUHTEMOC MOCTEZUMA SA DE CV</v>
      </c>
      <c r="F6" s="373" t="s">
        <v>270</v>
      </c>
      <c r="G6" s="375" t="s">
        <v>278</v>
      </c>
      <c r="H6" s="373" t="s">
        <v>279</v>
      </c>
      <c r="I6" s="373" t="s">
        <v>273</v>
      </c>
      <c r="J6" s="373" t="s">
        <v>274</v>
      </c>
      <c r="K6" s="373">
        <v>12.73</v>
      </c>
      <c r="L6" s="373" t="s">
        <v>29</v>
      </c>
      <c r="M6" s="374" cm="1">
        <f t="array" ref="M6">INDEX(ACUMULADO!$J$5:$U$240,BD!B6,BD!C6)</f>
        <v>0</v>
      </c>
      <c r="N6" s="374">
        <f t="shared" si="0"/>
        <v>0</v>
      </c>
      <c r="O6" s="374" cm="1">
        <f t="array" ref="O6">INDEX(ACUMULADO!$X$5:$AI$240,BD!B6,BD!C6)</f>
        <v>0</v>
      </c>
    </row>
    <row r="7" spans="1:15" x14ac:dyDescent="0.3">
      <c r="A7" s="373">
        <v>5</v>
      </c>
      <c r="B7" s="373">
        <f t="shared" si="1"/>
        <v>5</v>
      </c>
      <c r="C7" s="373">
        <f t="shared" si="2"/>
        <v>1</v>
      </c>
      <c r="D7" s="373">
        <v>28</v>
      </c>
      <c r="E7" s="373" t="str">
        <f>VLOOKUP(D7,[1]Hoja1!$C$2:$D$49697,2,0)</f>
        <v>CERVECERIA CUAUHTEMOC MOCTEZUMA SA DE CV</v>
      </c>
      <c r="F7" s="373" t="s">
        <v>270</v>
      </c>
      <c r="G7" s="375" t="s">
        <v>280</v>
      </c>
      <c r="H7" s="373" t="s">
        <v>281</v>
      </c>
      <c r="I7" s="373" t="s">
        <v>273</v>
      </c>
      <c r="J7" s="373" t="s">
        <v>274</v>
      </c>
      <c r="K7" s="373">
        <v>81.36</v>
      </c>
      <c r="L7" s="373" t="s">
        <v>29</v>
      </c>
      <c r="M7" s="374" cm="1">
        <f t="array" ref="M7">INDEX(ACUMULADO!$J$5:$U$240,BD!B7,BD!C7)</f>
        <v>180</v>
      </c>
      <c r="N7" s="374">
        <f t="shared" si="0"/>
        <v>81.36</v>
      </c>
      <c r="O7" s="374" cm="1">
        <f t="array" ref="O7">INDEX(ACUMULADO!$X$5:$AI$240,BD!B7,BD!C7)</f>
        <v>14644.8</v>
      </c>
    </row>
    <row r="8" spans="1:15" x14ac:dyDescent="0.3">
      <c r="A8" s="373">
        <v>6</v>
      </c>
      <c r="B8" s="373">
        <f t="shared" si="1"/>
        <v>6</v>
      </c>
      <c r="C8" s="373">
        <f t="shared" si="2"/>
        <v>1</v>
      </c>
      <c r="D8" s="373">
        <v>29</v>
      </c>
      <c r="E8" s="373" t="str">
        <f>VLOOKUP(D8,[1]Hoja1!$C$2:$D$49697,2,0)</f>
        <v>CERVECERIA CUAUHTEMOC MOCTEZUMA SA DE CV</v>
      </c>
      <c r="F8" s="373" t="s">
        <v>270</v>
      </c>
      <c r="G8" s="375" t="s">
        <v>282</v>
      </c>
      <c r="H8" s="373" t="s">
        <v>283</v>
      </c>
      <c r="I8" s="373" t="s">
        <v>273</v>
      </c>
      <c r="J8" s="373" t="s">
        <v>274</v>
      </c>
      <c r="K8" s="373">
        <v>28.78</v>
      </c>
      <c r="L8" s="373" t="s">
        <v>29</v>
      </c>
      <c r="M8" s="374" cm="1">
        <f t="array" ref="M8">INDEX(ACUMULADO!$J$5:$U$240,BD!B8,BD!C8)</f>
        <v>475</v>
      </c>
      <c r="N8" s="374">
        <f t="shared" si="0"/>
        <v>28.78</v>
      </c>
      <c r="O8" s="374" cm="1">
        <f t="array" ref="O8">INDEX(ACUMULADO!$X$5:$AI$240,BD!B8,BD!C8)</f>
        <v>13670.5</v>
      </c>
    </row>
    <row r="9" spans="1:15" x14ac:dyDescent="0.3">
      <c r="A9" s="373">
        <v>7</v>
      </c>
      <c r="B9" s="373">
        <f t="shared" si="1"/>
        <v>7</v>
      </c>
      <c r="C9" s="373">
        <f t="shared" si="2"/>
        <v>1</v>
      </c>
      <c r="D9" s="373">
        <v>29</v>
      </c>
      <c r="E9" s="373" t="str">
        <f>VLOOKUP(D9,[1]Hoja1!$C$2:$D$49697,2,0)</f>
        <v>CERVECERIA CUAUHTEMOC MOCTEZUMA SA DE CV</v>
      </c>
      <c r="F9" s="373" t="s">
        <v>270</v>
      </c>
      <c r="G9" s="375" t="s">
        <v>284</v>
      </c>
      <c r="H9" s="373" t="s">
        <v>285</v>
      </c>
      <c r="I9" s="373" t="s">
        <v>273</v>
      </c>
      <c r="J9" s="373" t="s">
        <v>274</v>
      </c>
      <c r="K9" s="373">
        <v>25.75</v>
      </c>
      <c r="L9" s="373" t="s">
        <v>29</v>
      </c>
      <c r="M9" s="374" cm="1">
        <f t="array" ref="M9">INDEX(ACUMULADO!$J$5:$U$240,BD!B9,BD!C9)</f>
        <v>1600</v>
      </c>
      <c r="N9" s="374">
        <f t="shared" si="0"/>
        <v>25.75</v>
      </c>
      <c r="O9" s="374" cm="1">
        <f t="array" ref="O9">INDEX(ACUMULADO!$X$5:$AI$240,BD!B9,BD!C9)</f>
        <v>41200</v>
      </c>
    </row>
    <row r="10" spans="1:15" x14ac:dyDescent="0.3">
      <c r="A10" s="373">
        <v>8</v>
      </c>
      <c r="B10" s="373">
        <f t="shared" si="1"/>
        <v>8</v>
      </c>
      <c r="C10" s="373">
        <f t="shared" si="2"/>
        <v>1</v>
      </c>
      <c r="D10" s="373">
        <v>29</v>
      </c>
      <c r="E10" s="373" t="str">
        <f>VLOOKUP(D10,[1]Hoja1!$C$2:$D$49697,2,0)</f>
        <v>CERVECERIA CUAUHTEMOC MOCTEZUMA SA DE CV</v>
      </c>
      <c r="F10" s="373" t="s">
        <v>270</v>
      </c>
      <c r="G10" s="375">
        <v>169</v>
      </c>
      <c r="H10" s="373" t="s">
        <v>277</v>
      </c>
      <c r="I10" s="373" t="s">
        <v>273</v>
      </c>
      <c r="J10" s="373" t="s">
        <v>274</v>
      </c>
      <c r="K10" s="373">
        <v>16.899999999999999</v>
      </c>
      <c r="L10" s="373" t="s">
        <v>29</v>
      </c>
      <c r="M10" s="374" cm="1">
        <f t="array" ref="M10">INDEX(ACUMULADO!$J$5:$U$240,BD!B10,BD!C10)</f>
        <v>800</v>
      </c>
      <c r="N10" s="374">
        <f t="shared" si="0"/>
        <v>16.899999999999999</v>
      </c>
      <c r="O10" s="374" cm="1">
        <f t="array" ref="O10">INDEX(ACUMULADO!$X$5:$AI$240,BD!B10,BD!C10)</f>
        <v>13519.999999999998</v>
      </c>
    </row>
    <row r="11" spans="1:15" x14ac:dyDescent="0.3">
      <c r="A11" s="373">
        <v>9</v>
      </c>
      <c r="B11" s="373">
        <f t="shared" si="1"/>
        <v>9</v>
      </c>
      <c r="C11" s="373">
        <f t="shared" si="2"/>
        <v>1</v>
      </c>
      <c r="D11" s="373">
        <v>29</v>
      </c>
      <c r="E11" s="373" t="str">
        <f>VLOOKUP(D11,[1]Hoja1!$C$2:$D$49697,2,0)</f>
        <v>CERVECERIA CUAUHTEMOC MOCTEZUMA SA DE CV</v>
      </c>
      <c r="F11" s="373" t="s">
        <v>270</v>
      </c>
      <c r="G11" s="375" t="s">
        <v>280</v>
      </c>
      <c r="H11" s="373" t="s">
        <v>281</v>
      </c>
      <c r="I11" s="373" t="s">
        <v>273</v>
      </c>
      <c r="J11" s="373" t="s">
        <v>274</v>
      </c>
      <c r="K11" s="373">
        <v>81.36</v>
      </c>
      <c r="L11" s="373" t="s">
        <v>29</v>
      </c>
      <c r="M11" s="374" cm="1">
        <f t="array" ref="M11">INDEX(ACUMULADO!$J$5:$U$240,BD!B11,BD!C11)</f>
        <v>60</v>
      </c>
      <c r="N11" s="374">
        <f t="shared" si="0"/>
        <v>81.36</v>
      </c>
      <c r="O11" s="374" cm="1">
        <f t="array" ref="O11">INDEX(ACUMULADO!$X$5:$AI$240,BD!B11,BD!C11)</f>
        <v>4881.6000000000004</v>
      </c>
    </row>
    <row r="12" spans="1:15" x14ac:dyDescent="0.3">
      <c r="A12" s="373">
        <v>10</v>
      </c>
      <c r="B12" s="373">
        <f t="shared" si="1"/>
        <v>10</v>
      </c>
      <c r="C12" s="373">
        <f t="shared" si="2"/>
        <v>1</v>
      </c>
      <c r="D12" s="373">
        <v>29</v>
      </c>
      <c r="E12" s="373" t="str">
        <f>VLOOKUP(D12,[1]Hoja1!$C$2:$D$49697,2,0)</f>
        <v>CERVECERIA CUAUHTEMOC MOCTEZUMA SA DE CV</v>
      </c>
      <c r="F12" s="373" t="s">
        <v>270</v>
      </c>
      <c r="G12" s="375" t="s">
        <v>286</v>
      </c>
      <c r="H12" s="373" t="s">
        <v>287</v>
      </c>
      <c r="I12" s="373" t="s">
        <v>273</v>
      </c>
      <c r="J12" s="373" t="s">
        <v>274</v>
      </c>
      <c r="K12" s="373">
        <v>12.73</v>
      </c>
      <c r="L12" s="373" t="s">
        <v>29</v>
      </c>
      <c r="M12" s="374" cm="1">
        <f t="array" ref="M12">INDEX(ACUMULADO!$J$5:$U$240,BD!B12,BD!C12)</f>
        <v>300</v>
      </c>
      <c r="N12" s="374">
        <f t="shared" si="0"/>
        <v>12.73</v>
      </c>
      <c r="O12" s="374" cm="1">
        <f t="array" ref="O12">INDEX(ACUMULADO!$X$5:$AI$240,BD!B12,BD!C12)</f>
        <v>3819</v>
      </c>
    </row>
    <row r="13" spans="1:15" x14ac:dyDescent="0.3">
      <c r="A13" s="373">
        <v>11</v>
      </c>
      <c r="B13" s="373">
        <f t="shared" si="1"/>
        <v>11</v>
      </c>
      <c r="C13" s="373">
        <f t="shared" si="2"/>
        <v>1</v>
      </c>
      <c r="D13" s="373">
        <v>30</v>
      </c>
      <c r="E13" s="373" t="str">
        <f>VLOOKUP(D13,[1]Hoja1!$C$2:$D$49697,2,0)</f>
        <v>CERVECERIA CUAUHTEMOC MOCTEZUMA SA DE CV</v>
      </c>
      <c r="F13" s="373" t="s">
        <v>270</v>
      </c>
      <c r="G13" s="375" t="s">
        <v>282</v>
      </c>
      <c r="H13" s="373" t="s">
        <v>283</v>
      </c>
      <c r="I13" s="373" t="s">
        <v>273</v>
      </c>
      <c r="J13" s="373" t="s">
        <v>274</v>
      </c>
      <c r="K13" s="373">
        <v>28.78</v>
      </c>
      <c r="L13" s="373" t="s">
        <v>29</v>
      </c>
      <c r="M13" s="374" cm="1">
        <f t="array" ref="M13">INDEX(ACUMULADO!$J$5:$U$240,BD!B13,BD!C13)</f>
        <v>0</v>
      </c>
      <c r="N13" s="374">
        <f t="shared" si="0"/>
        <v>0</v>
      </c>
      <c r="O13" s="374" cm="1">
        <f t="array" ref="O13">INDEX(ACUMULADO!$X$5:$AI$240,BD!B13,BD!C13)</f>
        <v>0</v>
      </c>
    </row>
    <row r="14" spans="1:15" x14ac:dyDescent="0.3">
      <c r="A14" s="373">
        <v>12</v>
      </c>
      <c r="B14" s="373">
        <f t="shared" si="1"/>
        <v>12</v>
      </c>
      <c r="C14" s="373">
        <f t="shared" si="2"/>
        <v>1</v>
      </c>
      <c r="D14" s="373">
        <v>30</v>
      </c>
      <c r="E14" s="373" t="str">
        <f>VLOOKUP(D14,[1]Hoja1!$C$2:$D$49697,2,0)</f>
        <v>CERVECERIA CUAUHTEMOC MOCTEZUMA SA DE CV</v>
      </c>
      <c r="F14" s="373" t="s">
        <v>270</v>
      </c>
      <c r="G14" s="375" t="s">
        <v>284</v>
      </c>
      <c r="H14" s="373" t="s">
        <v>285</v>
      </c>
      <c r="I14" s="373" t="s">
        <v>273</v>
      </c>
      <c r="J14" s="373" t="s">
        <v>274</v>
      </c>
      <c r="K14" s="373">
        <v>25.75</v>
      </c>
      <c r="L14" s="373" t="s">
        <v>29</v>
      </c>
      <c r="M14" s="374" cm="1">
        <f t="array" ref="M14">INDEX(ACUMULADO!$J$5:$U$240,BD!B14,BD!C14)</f>
        <v>0</v>
      </c>
      <c r="N14" s="374">
        <f t="shared" si="0"/>
        <v>0</v>
      </c>
      <c r="O14" s="374" cm="1">
        <f t="array" ref="O14">INDEX(ACUMULADO!$X$5:$AI$240,BD!B14,BD!C14)</f>
        <v>0</v>
      </c>
    </row>
    <row r="15" spans="1:15" x14ac:dyDescent="0.3">
      <c r="A15" s="373">
        <v>13</v>
      </c>
      <c r="B15" s="373">
        <f t="shared" si="1"/>
        <v>13</v>
      </c>
      <c r="C15" s="373">
        <f t="shared" si="2"/>
        <v>1</v>
      </c>
      <c r="D15" s="373">
        <v>30</v>
      </c>
      <c r="E15" s="373" t="str">
        <f>VLOOKUP(D15,[1]Hoja1!$C$2:$D$49697,2,0)</f>
        <v>CERVECERIA CUAUHTEMOC MOCTEZUMA SA DE CV</v>
      </c>
      <c r="F15" s="373" t="s">
        <v>270</v>
      </c>
      <c r="G15" s="375">
        <v>169</v>
      </c>
      <c r="H15" s="373" t="s">
        <v>277</v>
      </c>
      <c r="I15" s="373" t="s">
        <v>273</v>
      </c>
      <c r="J15" s="373" t="s">
        <v>274</v>
      </c>
      <c r="K15" s="373">
        <v>16.899999999999999</v>
      </c>
      <c r="L15" s="373" t="s">
        <v>29</v>
      </c>
      <c r="M15" s="374" cm="1">
        <f t="array" ref="M15">INDEX(ACUMULADO!$J$5:$U$240,BD!B15,BD!C15)</f>
        <v>0</v>
      </c>
      <c r="N15" s="374">
        <f t="shared" si="0"/>
        <v>0</v>
      </c>
      <c r="O15" s="374" cm="1">
        <f t="array" ref="O15">INDEX(ACUMULADO!$X$5:$AI$240,BD!B15,BD!C15)</f>
        <v>0</v>
      </c>
    </row>
    <row r="16" spans="1:15" x14ac:dyDescent="0.3">
      <c r="A16" s="373">
        <v>14</v>
      </c>
      <c r="B16" s="373">
        <f t="shared" si="1"/>
        <v>14</v>
      </c>
      <c r="C16" s="373">
        <f t="shared" si="2"/>
        <v>1</v>
      </c>
      <c r="D16" s="373">
        <v>30</v>
      </c>
      <c r="E16" s="373" t="str">
        <f>VLOOKUP(D16,[1]Hoja1!$C$2:$D$49697,2,0)</f>
        <v>CERVECERIA CUAUHTEMOC MOCTEZUMA SA DE CV</v>
      </c>
      <c r="F16" s="373" t="s">
        <v>270</v>
      </c>
      <c r="G16" s="375" t="s">
        <v>286</v>
      </c>
      <c r="H16" s="373" t="s">
        <v>287</v>
      </c>
      <c r="I16" s="373" t="s">
        <v>273</v>
      </c>
      <c r="J16" s="373" t="s">
        <v>274</v>
      </c>
      <c r="K16" s="373">
        <v>12.73</v>
      </c>
      <c r="L16" s="373" t="s">
        <v>29</v>
      </c>
      <c r="M16" s="374" cm="1">
        <f t="array" ref="M16">INDEX(ACUMULADO!$J$5:$U$240,BD!B16,BD!C16)</f>
        <v>0</v>
      </c>
      <c r="N16" s="374">
        <f t="shared" si="0"/>
        <v>0</v>
      </c>
      <c r="O16" s="374" cm="1">
        <f t="array" ref="O16">INDEX(ACUMULADO!$X$5:$AI$240,BD!B16,BD!C16)</f>
        <v>0</v>
      </c>
    </row>
    <row r="17" spans="1:15" x14ac:dyDescent="0.3">
      <c r="A17" s="373">
        <v>15</v>
      </c>
      <c r="B17" s="373">
        <f t="shared" si="1"/>
        <v>15</v>
      </c>
      <c r="C17" s="373">
        <f t="shared" si="2"/>
        <v>1</v>
      </c>
      <c r="D17" s="373">
        <v>31</v>
      </c>
      <c r="E17" s="373" t="str">
        <f>VLOOKUP(D17,[1]Hoja1!$C$2:$D$49697,2,0)</f>
        <v>CERVECERIA CUAUHTEMOC MOCTEZUMA SA DE CV</v>
      </c>
      <c r="F17" s="373" t="s">
        <v>270</v>
      </c>
      <c r="G17" s="375" t="s">
        <v>271</v>
      </c>
      <c r="H17" s="373" t="s">
        <v>272</v>
      </c>
      <c r="I17" s="373" t="s">
        <v>273</v>
      </c>
      <c r="J17" s="373" t="s">
        <v>274</v>
      </c>
      <c r="K17" s="373">
        <v>28.78</v>
      </c>
      <c r="L17" s="373" t="s">
        <v>29</v>
      </c>
      <c r="M17" s="374" cm="1">
        <f t="array" ref="M17">INDEX(ACUMULADO!$J$5:$U$240,BD!B17,BD!C17)</f>
        <v>0</v>
      </c>
      <c r="N17" s="374">
        <f t="shared" si="0"/>
        <v>0</v>
      </c>
      <c r="O17" s="374" cm="1">
        <f t="array" ref="O17">INDEX(ACUMULADO!$X$5:$AI$240,BD!B17,BD!C17)</f>
        <v>0</v>
      </c>
    </row>
    <row r="18" spans="1:15" x14ac:dyDescent="0.3">
      <c r="A18" s="373">
        <v>16</v>
      </c>
      <c r="B18" s="373">
        <f t="shared" si="1"/>
        <v>16</v>
      </c>
      <c r="C18" s="373">
        <f t="shared" si="2"/>
        <v>1</v>
      </c>
      <c r="D18" s="373">
        <v>31</v>
      </c>
      <c r="E18" s="373" t="str">
        <f>VLOOKUP(D18,[1]Hoja1!$C$2:$D$49697,2,0)</f>
        <v>CERVECERIA CUAUHTEMOC MOCTEZUMA SA DE CV</v>
      </c>
      <c r="F18" s="373" t="s">
        <v>270</v>
      </c>
      <c r="G18" s="375">
        <v>169</v>
      </c>
      <c r="H18" s="373" t="s">
        <v>277</v>
      </c>
      <c r="I18" s="373" t="s">
        <v>273</v>
      </c>
      <c r="J18" s="373" t="s">
        <v>274</v>
      </c>
      <c r="K18" s="373">
        <v>16.899999999999999</v>
      </c>
      <c r="L18" s="373" t="s">
        <v>29</v>
      </c>
      <c r="M18" s="374" cm="1">
        <f t="array" ref="M18">INDEX(ACUMULADO!$J$5:$U$240,BD!B18,BD!C18)</f>
        <v>0</v>
      </c>
      <c r="N18" s="374">
        <f t="shared" si="0"/>
        <v>0</v>
      </c>
      <c r="O18" s="374" cm="1">
        <f t="array" ref="O18">INDEX(ACUMULADO!$X$5:$AI$240,BD!B18,BD!C18)</f>
        <v>0</v>
      </c>
    </row>
    <row r="19" spans="1:15" x14ac:dyDescent="0.3">
      <c r="A19" s="373">
        <v>17</v>
      </c>
      <c r="B19" s="373">
        <f t="shared" si="1"/>
        <v>17</v>
      </c>
      <c r="C19" s="373">
        <f t="shared" si="2"/>
        <v>1</v>
      </c>
      <c r="D19" s="373">
        <v>31</v>
      </c>
      <c r="E19" s="373" t="str">
        <f>VLOOKUP(D19,[1]Hoja1!$C$2:$D$49697,2,0)</f>
        <v>CERVECERIA CUAUHTEMOC MOCTEZUMA SA DE CV</v>
      </c>
      <c r="F19" s="373" t="s">
        <v>270</v>
      </c>
      <c r="G19" s="375" t="s">
        <v>280</v>
      </c>
      <c r="H19" s="373" t="s">
        <v>281</v>
      </c>
      <c r="I19" s="373" t="s">
        <v>273</v>
      </c>
      <c r="J19" s="373" t="s">
        <v>274</v>
      </c>
      <c r="K19" s="373">
        <v>81.36</v>
      </c>
      <c r="L19" s="373" t="s">
        <v>29</v>
      </c>
      <c r="M19" s="374" cm="1">
        <f t="array" ref="M19">INDEX(ACUMULADO!$J$5:$U$240,BD!B19,BD!C19)</f>
        <v>0</v>
      </c>
      <c r="N19" s="374">
        <f t="shared" si="0"/>
        <v>0</v>
      </c>
      <c r="O19" s="374" cm="1">
        <f t="array" ref="O19">INDEX(ACUMULADO!$X$5:$AI$240,BD!B19,BD!C19)</f>
        <v>0</v>
      </c>
    </row>
    <row r="20" spans="1:15" x14ac:dyDescent="0.3">
      <c r="A20" s="373">
        <v>18</v>
      </c>
      <c r="B20" s="373">
        <f t="shared" si="1"/>
        <v>18</v>
      </c>
      <c r="C20" s="373">
        <f t="shared" si="2"/>
        <v>1</v>
      </c>
      <c r="D20" s="373">
        <v>31</v>
      </c>
      <c r="E20" s="373" t="str">
        <f>VLOOKUP(D20,[1]Hoja1!$C$2:$D$49697,2,0)</f>
        <v>CERVECERIA CUAUHTEMOC MOCTEZUMA SA DE CV</v>
      </c>
      <c r="F20" s="373" t="s">
        <v>270</v>
      </c>
      <c r="G20" s="375" t="s">
        <v>278</v>
      </c>
      <c r="H20" s="373" t="s">
        <v>279</v>
      </c>
      <c r="I20" s="373" t="s">
        <v>273</v>
      </c>
      <c r="J20" s="373" t="s">
        <v>274</v>
      </c>
      <c r="K20" s="373">
        <v>12.73</v>
      </c>
      <c r="L20" s="373" t="s">
        <v>29</v>
      </c>
      <c r="M20" s="374" cm="1">
        <f t="array" ref="M20">INDEX(ACUMULADO!$J$5:$U$240,BD!B20,BD!C20)</f>
        <v>0</v>
      </c>
      <c r="N20" s="374">
        <f t="shared" si="0"/>
        <v>0</v>
      </c>
      <c r="O20" s="374" cm="1">
        <f t="array" ref="O20">INDEX(ACUMULADO!$X$5:$AI$240,BD!B20,BD!C20)</f>
        <v>0</v>
      </c>
    </row>
    <row r="21" spans="1:15" x14ac:dyDescent="0.3">
      <c r="A21" s="373">
        <v>19</v>
      </c>
      <c r="B21" s="373">
        <f t="shared" si="1"/>
        <v>19</v>
      </c>
      <c r="C21" s="373">
        <f t="shared" si="2"/>
        <v>1</v>
      </c>
      <c r="D21" s="373">
        <v>32</v>
      </c>
      <c r="E21" s="373" t="str">
        <f>VLOOKUP(D21,[1]Hoja1!$C$2:$D$49697,2,0)</f>
        <v>CERVECERIA CUAUHTEMOC MOCTEZUMA SA DE CV</v>
      </c>
      <c r="F21" s="373" t="s">
        <v>270</v>
      </c>
      <c r="G21" s="375" t="s">
        <v>300</v>
      </c>
      <c r="H21" s="373" t="s">
        <v>288</v>
      </c>
      <c r="I21" s="373" t="s">
        <v>273</v>
      </c>
      <c r="J21" s="373" t="s">
        <v>274</v>
      </c>
      <c r="K21" s="373">
        <v>26.54</v>
      </c>
      <c r="L21" s="373" t="s">
        <v>29</v>
      </c>
      <c r="M21" s="374" cm="1">
        <f t="array" ref="M21">INDEX(ACUMULADO!$J$5:$U$240,BD!B21,BD!C21)</f>
        <v>0</v>
      </c>
      <c r="N21" s="374">
        <f t="shared" si="0"/>
        <v>0</v>
      </c>
      <c r="O21" s="374" cm="1">
        <f t="array" ref="O21">INDEX(ACUMULADO!$X$5:$AI$240,BD!B21,BD!C21)</f>
        <v>0</v>
      </c>
    </row>
    <row r="22" spans="1:15" x14ac:dyDescent="0.3">
      <c r="A22" s="373">
        <v>20</v>
      </c>
      <c r="B22" s="373">
        <f t="shared" si="1"/>
        <v>20</v>
      </c>
      <c r="C22" s="373">
        <f t="shared" si="2"/>
        <v>1</v>
      </c>
      <c r="D22" s="373">
        <v>32</v>
      </c>
      <c r="E22" s="373" t="str">
        <f>VLOOKUP(D22,[1]Hoja1!$C$2:$D$49697,2,0)</f>
        <v>CERVECERIA CUAUHTEMOC MOCTEZUMA SA DE CV</v>
      </c>
      <c r="F22" s="373" t="s">
        <v>270</v>
      </c>
      <c r="G22" s="375" t="s">
        <v>275</v>
      </c>
      <c r="H22" s="373" t="s">
        <v>276</v>
      </c>
      <c r="I22" s="373" t="s">
        <v>273</v>
      </c>
      <c r="J22" s="373" t="s">
        <v>274</v>
      </c>
      <c r="K22" s="373">
        <v>25.75</v>
      </c>
      <c r="L22" s="373" t="s">
        <v>29</v>
      </c>
      <c r="M22" s="374" cm="1">
        <f t="array" ref="M22">INDEX(ACUMULADO!$J$5:$U$240,BD!B22,BD!C22)</f>
        <v>0</v>
      </c>
      <c r="N22" s="374">
        <f t="shared" si="0"/>
        <v>0</v>
      </c>
      <c r="O22" s="374" cm="1">
        <f t="array" ref="O22">INDEX(ACUMULADO!$X$5:$AI$240,BD!B22,BD!C22)</f>
        <v>0</v>
      </c>
    </row>
    <row r="23" spans="1:15" x14ac:dyDescent="0.3">
      <c r="A23" s="373">
        <v>21</v>
      </c>
      <c r="B23" s="373">
        <f t="shared" si="1"/>
        <v>21</v>
      </c>
      <c r="C23" s="373">
        <f t="shared" si="2"/>
        <v>1</v>
      </c>
      <c r="D23" s="373">
        <v>32</v>
      </c>
      <c r="E23" s="373" t="str">
        <f>VLOOKUP(D23,[1]Hoja1!$C$2:$D$49697,2,0)</f>
        <v>CERVECERIA CUAUHTEMOC MOCTEZUMA SA DE CV</v>
      </c>
      <c r="F23" s="373" t="s">
        <v>270</v>
      </c>
      <c r="G23" s="375">
        <v>169</v>
      </c>
      <c r="H23" s="373" t="s">
        <v>277</v>
      </c>
      <c r="I23" s="373" t="s">
        <v>273</v>
      </c>
      <c r="J23" s="373" t="s">
        <v>274</v>
      </c>
      <c r="K23" s="373">
        <v>16.899999999999999</v>
      </c>
      <c r="L23" s="373" t="s">
        <v>29</v>
      </c>
      <c r="M23" s="374" cm="1">
        <f t="array" ref="M23">INDEX(ACUMULADO!$J$5:$U$240,BD!B23,BD!C23)</f>
        <v>0</v>
      </c>
      <c r="N23" s="374">
        <f t="shared" si="0"/>
        <v>0</v>
      </c>
      <c r="O23" s="374" cm="1">
        <f t="array" ref="O23">INDEX(ACUMULADO!$X$5:$AI$240,BD!B23,BD!C23)</f>
        <v>0</v>
      </c>
    </row>
    <row r="24" spans="1:15" x14ac:dyDescent="0.3">
      <c r="A24" s="373">
        <v>22</v>
      </c>
      <c r="B24" s="373">
        <f t="shared" si="1"/>
        <v>22</v>
      </c>
      <c r="C24" s="373">
        <f t="shared" si="2"/>
        <v>1</v>
      </c>
      <c r="D24" s="373">
        <v>32</v>
      </c>
      <c r="E24" s="373" t="str">
        <f>VLOOKUP(D24,[1]Hoja1!$C$2:$D$49697,2,0)</f>
        <v>CERVECERIA CUAUHTEMOC MOCTEZUMA SA DE CV</v>
      </c>
      <c r="F24" s="373" t="s">
        <v>270</v>
      </c>
      <c r="G24" s="375" t="s">
        <v>280</v>
      </c>
      <c r="H24" s="373" t="s">
        <v>281</v>
      </c>
      <c r="I24" s="373" t="s">
        <v>273</v>
      </c>
      <c r="J24" s="373" t="s">
        <v>274</v>
      </c>
      <c r="K24" s="373">
        <v>81.36</v>
      </c>
      <c r="L24" s="373" t="s">
        <v>29</v>
      </c>
      <c r="M24" s="374" cm="1">
        <f t="array" ref="M24">INDEX(ACUMULADO!$J$5:$U$240,BD!B24,BD!C24)</f>
        <v>0</v>
      </c>
      <c r="N24" s="374">
        <f t="shared" si="0"/>
        <v>0</v>
      </c>
      <c r="O24" s="374" cm="1">
        <f t="array" ref="O24">INDEX(ACUMULADO!$X$5:$AI$240,BD!B24,BD!C24)</f>
        <v>0</v>
      </c>
    </row>
    <row r="25" spans="1:15" x14ac:dyDescent="0.3">
      <c r="A25" s="373">
        <v>23</v>
      </c>
      <c r="B25" s="373">
        <f t="shared" si="1"/>
        <v>23</v>
      </c>
      <c r="C25" s="373">
        <f t="shared" si="2"/>
        <v>1</v>
      </c>
      <c r="D25" s="373">
        <v>32</v>
      </c>
      <c r="E25" s="373" t="str">
        <f>VLOOKUP(D25,[1]Hoja1!$C$2:$D$49697,2,0)</f>
        <v>CERVECERIA CUAUHTEMOC MOCTEZUMA SA DE CV</v>
      </c>
      <c r="F25" s="373" t="s">
        <v>270</v>
      </c>
      <c r="G25" s="375" t="s">
        <v>289</v>
      </c>
      <c r="H25" s="373" t="s">
        <v>290</v>
      </c>
      <c r="I25" s="373" t="s">
        <v>273</v>
      </c>
      <c r="J25" s="373" t="s">
        <v>274</v>
      </c>
      <c r="K25" s="373">
        <v>12.98</v>
      </c>
      <c r="L25" s="373" t="s">
        <v>29</v>
      </c>
      <c r="M25" s="374" cm="1">
        <f t="array" ref="M25">INDEX(ACUMULADO!$J$5:$U$240,BD!B25,BD!C25)</f>
        <v>0</v>
      </c>
      <c r="N25" s="374">
        <f t="shared" si="0"/>
        <v>0</v>
      </c>
      <c r="O25" s="374" cm="1">
        <f t="array" ref="O25">INDEX(ACUMULADO!$X$5:$AI$240,BD!B25,BD!C25)</f>
        <v>0</v>
      </c>
    </row>
    <row r="26" spans="1:15" x14ac:dyDescent="0.3">
      <c r="A26" s="373">
        <v>24</v>
      </c>
      <c r="B26" s="373">
        <f t="shared" si="1"/>
        <v>24</v>
      </c>
      <c r="C26" s="373">
        <f t="shared" si="2"/>
        <v>1</v>
      </c>
      <c r="D26" s="373">
        <v>33</v>
      </c>
      <c r="E26" s="373" t="str">
        <f>VLOOKUP(D26,[1]Hoja1!$C$2:$D$49697,2,0)</f>
        <v>CERVECERIA CUAUHTEMOC MOCTEZUMA SA DE CV</v>
      </c>
      <c r="F26" s="373" t="s">
        <v>270</v>
      </c>
      <c r="G26" s="375" t="s">
        <v>282</v>
      </c>
      <c r="H26" s="373" t="s">
        <v>283</v>
      </c>
      <c r="I26" s="373" t="s">
        <v>273</v>
      </c>
      <c r="J26" s="373" t="s">
        <v>274</v>
      </c>
      <c r="K26" s="373">
        <v>28.78</v>
      </c>
      <c r="L26" s="373" t="s">
        <v>29</v>
      </c>
      <c r="M26" s="374" cm="1">
        <f t="array" ref="M26">INDEX(ACUMULADO!$J$5:$U$240,BD!B26,BD!C26)</f>
        <v>660</v>
      </c>
      <c r="N26" s="374">
        <f t="shared" si="0"/>
        <v>28.779999999999998</v>
      </c>
      <c r="O26" s="374" cm="1">
        <f t="array" ref="O26">INDEX(ACUMULADO!$X$5:$AI$240,BD!B26,BD!C26)</f>
        <v>18994.8</v>
      </c>
    </row>
    <row r="27" spans="1:15" x14ac:dyDescent="0.3">
      <c r="A27" s="373">
        <v>25</v>
      </c>
      <c r="B27" s="373">
        <f t="shared" si="1"/>
        <v>25</v>
      </c>
      <c r="C27" s="373">
        <f t="shared" si="2"/>
        <v>1</v>
      </c>
      <c r="D27" s="373">
        <v>33</v>
      </c>
      <c r="E27" s="373" t="str">
        <f>VLOOKUP(D27,[1]Hoja1!$C$2:$D$49697,2,0)</f>
        <v>CERVECERIA CUAUHTEMOC MOCTEZUMA SA DE CV</v>
      </c>
      <c r="F27" s="373" t="s">
        <v>270</v>
      </c>
      <c r="G27" s="375" t="s">
        <v>284</v>
      </c>
      <c r="H27" s="373" t="s">
        <v>285</v>
      </c>
      <c r="I27" s="373" t="s">
        <v>273</v>
      </c>
      <c r="J27" s="373" t="s">
        <v>274</v>
      </c>
      <c r="K27" s="373">
        <v>25.75</v>
      </c>
      <c r="L27" s="373" t="s">
        <v>29</v>
      </c>
      <c r="M27" s="374" cm="1">
        <f t="array" ref="M27">INDEX(ACUMULADO!$J$5:$U$240,BD!B27,BD!C27)</f>
        <v>2500</v>
      </c>
      <c r="N27" s="374">
        <f t="shared" si="0"/>
        <v>25.75</v>
      </c>
      <c r="O27" s="374" cm="1">
        <f t="array" ref="O27">INDEX(ACUMULADO!$X$5:$AI$240,BD!B27,BD!C27)</f>
        <v>64375</v>
      </c>
    </row>
    <row r="28" spans="1:15" x14ac:dyDescent="0.3">
      <c r="A28" s="373">
        <v>26</v>
      </c>
      <c r="B28" s="373">
        <f t="shared" si="1"/>
        <v>26</v>
      </c>
      <c r="C28" s="373">
        <f t="shared" si="2"/>
        <v>1</v>
      </c>
      <c r="D28" s="373">
        <v>33</v>
      </c>
      <c r="E28" s="373" t="str">
        <f>VLOOKUP(D28,[1]Hoja1!$C$2:$D$49697,2,0)</f>
        <v>CERVECERIA CUAUHTEMOC MOCTEZUMA SA DE CV</v>
      </c>
      <c r="F28" s="373" t="s">
        <v>270</v>
      </c>
      <c r="G28" s="375">
        <v>169</v>
      </c>
      <c r="H28" s="373" t="s">
        <v>277</v>
      </c>
      <c r="I28" s="373" t="s">
        <v>273</v>
      </c>
      <c r="J28" s="373" t="s">
        <v>274</v>
      </c>
      <c r="K28" s="373">
        <v>16.899999999999999</v>
      </c>
      <c r="L28" s="373" t="s">
        <v>29</v>
      </c>
      <c r="M28" s="374" cm="1">
        <f t="array" ref="M28">INDEX(ACUMULADO!$J$5:$U$240,BD!B28,BD!C28)</f>
        <v>1000</v>
      </c>
      <c r="N28" s="374">
        <f t="shared" si="0"/>
        <v>16.899999999999999</v>
      </c>
      <c r="O28" s="374" cm="1">
        <f t="array" ref="O28">INDEX(ACUMULADO!$X$5:$AI$240,BD!B28,BD!C28)</f>
        <v>16900</v>
      </c>
    </row>
    <row r="29" spans="1:15" x14ac:dyDescent="0.3">
      <c r="A29" s="373">
        <v>27</v>
      </c>
      <c r="B29" s="373">
        <f t="shared" si="1"/>
        <v>27</v>
      </c>
      <c r="C29" s="373">
        <f t="shared" si="2"/>
        <v>1</v>
      </c>
      <c r="D29" s="373">
        <v>33</v>
      </c>
      <c r="E29" s="373" t="str">
        <f>VLOOKUP(D29,[1]Hoja1!$C$2:$D$49697,2,0)</f>
        <v>CERVECERIA CUAUHTEMOC MOCTEZUMA SA DE CV</v>
      </c>
      <c r="F29" s="373" t="s">
        <v>270</v>
      </c>
      <c r="G29" s="375" t="s">
        <v>280</v>
      </c>
      <c r="H29" s="373" t="s">
        <v>281</v>
      </c>
      <c r="I29" s="373" t="s">
        <v>273</v>
      </c>
      <c r="J29" s="373" t="s">
        <v>274</v>
      </c>
      <c r="K29" s="373">
        <v>81.36</v>
      </c>
      <c r="L29" s="373" t="s">
        <v>29</v>
      </c>
      <c r="M29" s="374" cm="1">
        <f t="array" ref="M29">INDEX(ACUMULADO!$J$5:$U$240,BD!B29,BD!C29)</f>
        <v>900</v>
      </c>
      <c r="N29" s="374">
        <f t="shared" si="0"/>
        <v>81.36</v>
      </c>
      <c r="O29" s="374" cm="1">
        <f t="array" ref="O29">INDEX(ACUMULADO!$X$5:$AI$240,BD!B29,BD!C29)</f>
        <v>73224</v>
      </c>
    </row>
    <row r="30" spans="1:15" x14ac:dyDescent="0.3">
      <c r="A30" s="373">
        <v>28</v>
      </c>
      <c r="B30" s="373">
        <f t="shared" si="1"/>
        <v>28</v>
      </c>
      <c r="C30" s="373">
        <f t="shared" si="2"/>
        <v>1</v>
      </c>
      <c r="D30" s="373">
        <v>33</v>
      </c>
      <c r="E30" s="373" t="str">
        <f>VLOOKUP(D30,[1]Hoja1!$C$2:$D$49697,2,0)</f>
        <v>CERVECERIA CUAUHTEMOC MOCTEZUMA SA DE CV</v>
      </c>
      <c r="F30" s="373" t="s">
        <v>270</v>
      </c>
      <c r="G30" s="375" t="s">
        <v>286</v>
      </c>
      <c r="H30" s="373" t="s">
        <v>287</v>
      </c>
      <c r="I30" s="373" t="s">
        <v>273</v>
      </c>
      <c r="J30" s="373" t="s">
        <v>274</v>
      </c>
      <c r="K30" s="373">
        <v>12.73</v>
      </c>
      <c r="L30" s="373" t="s">
        <v>29</v>
      </c>
      <c r="M30" s="374" cm="1">
        <f t="array" ref="M30">INDEX(ACUMULADO!$J$5:$U$240,BD!B30,BD!C30)</f>
        <v>400</v>
      </c>
      <c r="N30" s="374">
        <f t="shared" si="0"/>
        <v>12.73</v>
      </c>
      <c r="O30" s="374" cm="1">
        <f t="array" ref="O30">INDEX(ACUMULADO!$X$5:$AI$240,BD!B30,BD!C30)</f>
        <v>5092</v>
      </c>
    </row>
    <row r="31" spans="1:15" x14ac:dyDescent="0.3">
      <c r="A31" s="373">
        <v>29</v>
      </c>
      <c r="B31" s="373">
        <f t="shared" si="1"/>
        <v>29</v>
      </c>
      <c r="C31" s="373">
        <f t="shared" si="2"/>
        <v>1</v>
      </c>
      <c r="D31" s="373">
        <v>337</v>
      </c>
      <c r="E31" s="373" t="str">
        <f>VLOOKUP(D31,[1]Hoja1!$C$2:$D$49697,2,0)</f>
        <v>CERVECERIA CUAUHTEMOC MOCTEZUMA SA DE CV</v>
      </c>
      <c r="F31" s="373" t="s">
        <v>270</v>
      </c>
      <c r="G31" s="375" t="s">
        <v>300</v>
      </c>
      <c r="H31" s="373" t="s">
        <v>288</v>
      </c>
      <c r="I31" s="373" t="s">
        <v>273</v>
      </c>
      <c r="J31" s="373" t="s">
        <v>274</v>
      </c>
      <c r="K31" s="373">
        <v>26.54</v>
      </c>
      <c r="L31" s="373" t="s">
        <v>29</v>
      </c>
      <c r="M31" s="374" cm="1">
        <f t="array" ref="M31">INDEX(ACUMULADO!$J$5:$U$240,BD!B31,BD!C31)</f>
        <v>0</v>
      </c>
      <c r="N31" s="374">
        <f t="shared" si="0"/>
        <v>0</v>
      </c>
      <c r="O31" s="374" cm="1">
        <f t="array" ref="O31">INDEX(ACUMULADO!$X$5:$AI$240,BD!B31,BD!C31)</f>
        <v>0</v>
      </c>
    </row>
    <row r="32" spans="1:15" x14ac:dyDescent="0.3">
      <c r="A32" s="373">
        <v>30</v>
      </c>
      <c r="B32" s="373">
        <f t="shared" si="1"/>
        <v>30</v>
      </c>
      <c r="C32" s="373">
        <f t="shared" si="2"/>
        <v>1</v>
      </c>
      <c r="D32" s="373">
        <v>337</v>
      </c>
      <c r="E32" s="373" t="str">
        <f>VLOOKUP(D32,[1]Hoja1!$C$2:$D$49697,2,0)</f>
        <v>CERVECERIA CUAUHTEMOC MOCTEZUMA SA DE CV</v>
      </c>
      <c r="F32" s="373" t="s">
        <v>270</v>
      </c>
      <c r="G32" s="375" t="s">
        <v>275</v>
      </c>
      <c r="H32" s="373" t="s">
        <v>276</v>
      </c>
      <c r="I32" s="373" t="s">
        <v>273</v>
      </c>
      <c r="J32" s="373" t="s">
        <v>274</v>
      </c>
      <c r="K32" s="373">
        <v>25.75</v>
      </c>
      <c r="L32" s="373" t="s">
        <v>29</v>
      </c>
      <c r="M32" s="374" cm="1">
        <f t="array" ref="M32">INDEX(ACUMULADO!$J$5:$U$240,BD!B32,BD!C32)</f>
        <v>0</v>
      </c>
      <c r="N32" s="374">
        <f t="shared" si="0"/>
        <v>0</v>
      </c>
      <c r="O32" s="374" cm="1">
        <f t="array" ref="O32">INDEX(ACUMULADO!$X$5:$AI$240,BD!B32,BD!C32)</f>
        <v>0</v>
      </c>
    </row>
    <row r="33" spans="1:15" x14ac:dyDescent="0.3">
      <c r="A33" s="373">
        <v>31</v>
      </c>
      <c r="B33" s="373">
        <f t="shared" si="1"/>
        <v>31</v>
      </c>
      <c r="C33" s="373">
        <f t="shared" si="2"/>
        <v>1</v>
      </c>
      <c r="D33" s="373">
        <v>337</v>
      </c>
      <c r="E33" s="373" t="str">
        <f>VLOOKUP(D33,[1]Hoja1!$C$2:$D$49697,2,0)</f>
        <v>CERVECERIA CUAUHTEMOC MOCTEZUMA SA DE CV</v>
      </c>
      <c r="F33" s="373" t="s">
        <v>270</v>
      </c>
      <c r="G33" s="375">
        <v>169</v>
      </c>
      <c r="H33" s="373" t="s">
        <v>277</v>
      </c>
      <c r="I33" s="373" t="s">
        <v>273</v>
      </c>
      <c r="J33" s="373" t="s">
        <v>274</v>
      </c>
      <c r="K33" s="373">
        <v>16.899999999999999</v>
      </c>
      <c r="L33" s="373" t="s">
        <v>29</v>
      </c>
      <c r="M33" s="374" cm="1">
        <f t="array" ref="M33">INDEX(ACUMULADO!$J$5:$U$240,BD!B33,BD!C33)</f>
        <v>0</v>
      </c>
      <c r="N33" s="374">
        <f t="shared" si="0"/>
        <v>0</v>
      </c>
      <c r="O33" s="374" cm="1">
        <f t="array" ref="O33">INDEX(ACUMULADO!$X$5:$AI$240,BD!B33,BD!C33)</f>
        <v>0</v>
      </c>
    </row>
    <row r="34" spans="1:15" x14ac:dyDescent="0.3">
      <c r="A34" s="373">
        <v>32</v>
      </c>
      <c r="B34" s="373">
        <f t="shared" si="1"/>
        <v>32</v>
      </c>
      <c r="C34" s="373">
        <f t="shared" si="2"/>
        <v>1</v>
      </c>
      <c r="D34" s="373">
        <v>337</v>
      </c>
      <c r="E34" s="373" t="str">
        <f>VLOOKUP(D34,[1]Hoja1!$C$2:$D$49697,2,0)</f>
        <v>CERVECERIA CUAUHTEMOC MOCTEZUMA SA DE CV</v>
      </c>
      <c r="F34" s="373" t="s">
        <v>270</v>
      </c>
      <c r="G34" s="375" t="s">
        <v>289</v>
      </c>
      <c r="H34" s="373" t="s">
        <v>290</v>
      </c>
      <c r="I34" s="373" t="s">
        <v>273</v>
      </c>
      <c r="J34" s="373" t="s">
        <v>274</v>
      </c>
      <c r="K34" s="373">
        <v>12.98</v>
      </c>
      <c r="L34" s="373" t="s">
        <v>29</v>
      </c>
      <c r="M34" s="374" cm="1">
        <f t="array" ref="M34">INDEX(ACUMULADO!$J$5:$U$240,BD!B34,BD!C34)</f>
        <v>0</v>
      </c>
      <c r="N34" s="374">
        <f t="shared" si="0"/>
        <v>0</v>
      </c>
      <c r="O34" s="374" cm="1">
        <f t="array" ref="O34">INDEX(ACUMULADO!$X$5:$AI$240,BD!B34,BD!C34)</f>
        <v>0</v>
      </c>
    </row>
    <row r="35" spans="1:15" x14ac:dyDescent="0.3">
      <c r="A35" s="373">
        <v>33</v>
      </c>
      <c r="B35" s="373">
        <f t="shared" si="1"/>
        <v>33</v>
      </c>
      <c r="C35" s="373">
        <f t="shared" si="2"/>
        <v>1</v>
      </c>
      <c r="D35" s="373">
        <v>342</v>
      </c>
      <c r="E35" s="373" t="str">
        <f>VLOOKUP(D35,[1]Hoja1!$C$2:$D$49697,2,0)</f>
        <v>RED STRIPE</v>
      </c>
      <c r="F35" s="373" t="s">
        <v>291</v>
      </c>
      <c r="G35" s="375" t="s">
        <v>280</v>
      </c>
      <c r="H35" s="373" t="s">
        <v>281</v>
      </c>
      <c r="I35" s="373" t="s">
        <v>273</v>
      </c>
      <c r="J35" s="373" t="s">
        <v>274</v>
      </c>
      <c r="K35" s="373">
        <v>81.36</v>
      </c>
      <c r="L35" s="373" t="s">
        <v>29</v>
      </c>
      <c r="M35" s="374" cm="1">
        <f t="array" ref="M35">INDEX(ACUMULADO!$J$5:$U$240,BD!B35,BD!C35)</f>
        <v>0</v>
      </c>
      <c r="N35" s="374">
        <f t="shared" si="0"/>
        <v>0</v>
      </c>
      <c r="O35" s="374" cm="1">
        <f t="array" ref="O35">INDEX(ACUMULADO!$X$5:$AI$240,BD!B35,BD!C35)</f>
        <v>0</v>
      </c>
    </row>
    <row r="36" spans="1:15" x14ac:dyDescent="0.3">
      <c r="A36" s="373">
        <v>34</v>
      </c>
      <c r="B36" s="373">
        <f t="shared" si="1"/>
        <v>34</v>
      </c>
      <c r="C36" s="373">
        <f t="shared" si="2"/>
        <v>1</v>
      </c>
      <c r="D36" s="373">
        <v>393</v>
      </c>
      <c r="E36" s="373" t="str">
        <f>VLOOKUP(D36,[1]Hoja1!$C$2:$D$49697,2,0)</f>
        <v>CERVECERIA CUAUHTEMOC MOCTEZUMA SA DE CV</v>
      </c>
      <c r="F36" s="373" t="s">
        <v>270</v>
      </c>
      <c r="G36" s="375" t="s">
        <v>282</v>
      </c>
      <c r="H36" s="373" t="s">
        <v>283</v>
      </c>
      <c r="I36" s="373" t="s">
        <v>273</v>
      </c>
      <c r="J36" s="373" t="s">
        <v>274</v>
      </c>
      <c r="K36" s="373">
        <v>28.78</v>
      </c>
      <c r="L36" s="373" t="s">
        <v>29</v>
      </c>
      <c r="M36" s="374" cm="1">
        <f t="array" ref="M36">INDEX(ACUMULADO!$J$5:$U$240,BD!B36,BD!C36)</f>
        <v>1100</v>
      </c>
      <c r="N36" s="374">
        <f t="shared" si="0"/>
        <v>28.78</v>
      </c>
      <c r="O36" s="374" cm="1">
        <f t="array" ref="O36">INDEX(ACUMULADO!$X$5:$AI$240,BD!B36,BD!C36)</f>
        <v>31658</v>
      </c>
    </row>
    <row r="37" spans="1:15" x14ac:dyDescent="0.3">
      <c r="A37" s="373">
        <v>35</v>
      </c>
      <c r="B37" s="373">
        <f t="shared" si="1"/>
        <v>35</v>
      </c>
      <c r="C37" s="373">
        <f t="shared" si="2"/>
        <v>1</v>
      </c>
      <c r="D37" s="373">
        <v>436</v>
      </c>
      <c r="E37" s="373" t="str">
        <f>VLOOKUP(D37,[1]Hoja1!$C$2:$D$49697,2,0)</f>
        <v>CERVECERIA PANAMA, S.A.</v>
      </c>
      <c r="F37" s="373" t="s">
        <v>292</v>
      </c>
      <c r="G37" s="375" t="s">
        <v>280</v>
      </c>
      <c r="H37" s="373" t="s">
        <v>281</v>
      </c>
      <c r="I37" s="373" t="s">
        <v>273</v>
      </c>
      <c r="J37" s="373" t="s">
        <v>274</v>
      </c>
      <c r="K37" s="373">
        <v>81.36</v>
      </c>
      <c r="L37" s="373" t="s">
        <v>29</v>
      </c>
      <c r="M37" s="374" cm="1">
        <f t="array" ref="M37">INDEX(ACUMULADO!$J$5:$U$240,BD!B37,BD!C37)</f>
        <v>40</v>
      </c>
      <c r="N37" s="374">
        <f t="shared" si="0"/>
        <v>81.36</v>
      </c>
      <c r="O37" s="374" cm="1">
        <f t="array" ref="O37">INDEX(ACUMULADO!$X$5:$AI$240,BD!B37,BD!C37)</f>
        <v>3254.4</v>
      </c>
    </row>
    <row r="38" spans="1:15" x14ac:dyDescent="0.3">
      <c r="A38" s="373">
        <v>36</v>
      </c>
      <c r="B38" s="373">
        <f t="shared" si="1"/>
        <v>36</v>
      </c>
      <c r="C38" s="373">
        <f t="shared" si="2"/>
        <v>1</v>
      </c>
      <c r="D38" s="373">
        <v>500</v>
      </c>
      <c r="E38" s="373" t="str">
        <f>VLOOKUP(D38,[1]Hoja1!$C$2:$D$49697,2,0)</f>
        <v>HEINEKEN PERU SAC</v>
      </c>
      <c r="F38" s="373" t="s">
        <v>293</v>
      </c>
      <c r="G38" s="375" t="s">
        <v>294</v>
      </c>
      <c r="H38" s="373" t="s">
        <v>295</v>
      </c>
      <c r="I38" s="373" t="s">
        <v>273</v>
      </c>
      <c r="J38" s="373" t="s">
        <v>274</v>
      </c>
      <c r="K38" s="373">
        <v>26.54</v>
      </c>
      <c r="L38" s="373" t="s">
        <v>29</v>
      </c>
      <c r="M38" s="374" cm="1">
        <f t="array" ref="M38">INDEX(ACUMULADO!$J$5:$U$240,BD!B38,BD!C38)</f>
        <v>0</v>
      </c>
      <c r="N38" s="374">
        <f t="shared" si="0"/>
        <v>0</v>
      </c>
      <c r="O38" s="374" cm="1">
        <f t="array" ref="O38">INDEX(ACUMULADO!$X$5:$AI$240,BD!B38,BD!C38)</f>
        <v>0</v>
      </c>
    </row>
    <row r="39" spans="1:15" x14ac:dyDescent="0.3">
      <c r="A39" s="373">
        <v>37</v>
      </c>
      <c r="B39" s="373">
        <f t="shared" si="1"/>
        <v>37</v>
      </c>
      <c r="C39" s="373">
        <f t="shared" si="2"/>
        <v>1</v>
      </c>
      <c r="D39" s="373">
        <v>500</v>
      </c>
      <c r="E39" s="373" t="str">
        <f>VLOOKUP(D39,[1]Hoja1!$C$2:$D$49697,2,0)</f>
        <v>HEINEKEN PERU SAC</v>
      </c>
      <c r="F39" s="373" t="s">
        <v>293</v>
      </c>
      <c r="G39" s="375" t="s">
        <v>379</v>
      </c>
      <c r="H39" s="373" t="s">
        <v>296</v>
      </c>
      <c r="I39" s="373" t="s">
        <v>273</v>
      </c>
      <c r="J39" s="373" t="s">
        <v>274</v>
      </c>
      <c r="K39" s="373">
        <v>13.6</v>
      </c>
      <c r="L39" s="373" t="s">
        <v>29</v>
      </c>
      <c r="M39" s="374" cm="1">
        <f t="array" ref="M39">INDEX(ACUMULADO!$J$5:$U$240,BD!B39,BD!C39)</f>
        <v>50</v>
      </c>
      <c r="N39" s="374">
        <f t="shared" si="0"/>
        <v>13.6</v>
      </c>
      <c r="O39" s="374" cm="1">
        <f t="array" ref="O39">INDEX(ACUMULADO!$X$5:$AI$240,BD!B39,BD!C39)</f>
        <v>680</v>
      </c>
    </row>
    <row r="40" spans="1:15" x14ac:dyDescent="0.3">
      <c r="A40" s="373">
        <v>38</v>
      </c>
      <c r="B40" s="373">
        <f t="shared" si="1"/>
        <v>38</v>
      </c>
      <c r="C40" s="373">
        <f t="shared" si="2"/>
        <v>1</v>
      </c>
      <c r="D40" s="373">
        <v>500</v>
      </c>
      <c r="E40" s="373" t="str">
        <f>VLOOKUP(D40,[1]Hoja1!$C$2:$D$49697,2,0)</f>
        <v>HEINEKEN PERU SAC</v>
      </c>
      <c r="F40" s="373" t="s">
        <v>293</v>
      </c>
      <c r="G40" s="375" t="s">
        <v>286</v>
      </c>
      <c r="H40" s="373" t="s">
        <v>287</v>
      </c>
      <c r="I40" s="373" t="s">
        <v>273</v>
      </c>
      <c r="J40" s="373" t="s">
        <v>274</v>
      </c>
      <c r="K40" s="373">
        <v>12.73</v>
      </c>
      <c r="L40" s="373" t="s">
        <v>29</v>
      </c>
      <c r="M40" s="374" cm="1">
        <f t="array" ref="M40">INDEX(ACUMULADO!$J$5:$U$240,BD!B40,BD!C40)</f>
        <v>0</v>
      </c>
      <c r="N40" s="374">
        <f t="shared" si="0"/>
        <v>0</v>
      </c>
      <c r="O40" s="374" cm="1">
        <f t="array" ref="O40">INDEX(ACUMULADO!$X$5:$AI$240,BD!B40,BD!C40)</f>
        <v>0</v>
      </c>
    </row>
    <row r="41" spans="1:15" x14ac:dyDescent="0.3">
      <c r="A41" s="373">
        <v>39</v>
      </c>
      <c r="B41" s="373">
        <f t="shared" si="1"/>
        <v>39</v>
      </c>
      <c r="C41" s="373">
        <f t="shared" si="2"/>
        <v>1</v>
      </c>
      <c r="D41" s="373">
        <v>392</v>
      </c>
      <c r="E41" s="373" t="str">
        <f>VLOOKUP(D41,[1]Hoja1!$C$2:$D$49697,2,0)</f>
        <v>CIH INTERNATIONAL, S.A.R.L.</v>
      </c>
      <c r="F41" s="373" t="s">
        <v>297</v>
      </c>
      <c r="G41" s="375" t="s">
        <v>298</v>
      </c>
      <c r="H41" s="373" t="s">
        <v>296</v>
      </c>
      <c r="I41" s="373" t="s">
        <v>273</v>
      </c>
      <c r="J41" s="373" t="s">
        <v>274</v>
      </c>
      <c r="K41" s="373">
        <v>18.32</v>
      </c>
      <c r="L41" s="373" t="s">
        <v>29</v>
      </c>
      <c r="M41" s="374" cm="1">
        <f t="array" ref="M41">INDEX(ACUMULADO!$J$5:$U$240,BD!B41,BD!C41)</f>
        <v>0</v>
      </c>
      <c r="N41" s="374">
        <f t="shared" si="0"/>
        <v>0</v>
      </c>
      <c r="O41" s="374" cm="1">
        <f t="array" ref="O41">INDEX(ACUMULADO!$X$5:$AI$240,BD!B41,BD!C41)</f>
        <v>0</v>
      </c>
    </row>
    <row r="42" spans="1:15" x14ac:dyDescent="0.3">
      <c r="A42" s="373">
        <v>40</v>
      </c>
      <c r="B42" s="373">
        <f t="shared" si="1"/>
        <v>40</v>
      </c>
      <c r="C42" s="373">
        <f t="shared" si="2"/>
        <v>1</v>
      </c>
      <c r="D42" s="373">
        <v>392</v>
      </c>
      <c r="E42" s="373" t="str">
        <f>VLOOKUP(D42,[1]Hoja1!$C$2:$D$49697,2,0)</f>
        <v>CIH INTERNATIONAL, S.A.R.L.</v>
      </c>
      <c r="F42" s="373" t="s">
        <v>297</v>
      </c>
      <c r="G42" s="375" t="s">
        <v>289</v>
      </c>
      <c r="H42" s="373" t="s">
        <v>299</v>
      </c>
      <c r="I42" s="373" t="s">
        <v>273</v>
      </c>
      <c r="J42" s="373" t="s">
        <v>274</v>
      </c>
      <c r="K42" s="373">
        <v>18.3</v>
      </c>
      <c r="L42" s="373" t="s">
        <v>29</v>
      </c>
      <c r="M42" s="374" cm="1">
        <f t="array" ref="M42">INDEX(ACUMULADO!$J$5:$U$240,BD!B42,BD!C42)</f>
        <v>8400</v>
      </c>
      <c r="N42" s="374">
        <f t="shared" si="0"/>
        <v>18.3</v>
      </c>
      <c r="O42" s="374" cm="1">
        <f t="array" ref="O42">INDEX(ACUMULADO!$X$5:$AI$240,BD!B42,BD!C42)</f>
        <v>153720</v>
      </c>
    </row>
    <row r="43" spans="1:15" x14ac:dyDescent="0.3">
      <c r="A43" s="373">
        <v>41</v>
      </c>
      <c r="B43" s="373">
        <f t="shared" si="1"/>
        <v>41</v>
      </c>
      <c r="C43" s="373">
        <f t="shared" si="2"/>
        <v>1</v>
      </c>
      <c r="D43" s="373">
        <v>392</v>
      </c>
      <c r="E43" s="373" t="str">
        <f>VLOOKUP(D43,[1]Hoja1!$C$2:$D$49697,2,0)</f>
        <v>CIH INTERNATIONAL, S.A.R.L.</v>
      </c>
      <c r="F43" s="373" t="s">
        <v>297</v>
      </c>
      <c r="G43" s="375" t="s">
        <v>300</v>
      </c>
      <c r="H43" s="373" t="s">
        <v>301</v>
      </c>
      <c r="I43" s="373" t="s">
        <v>273</v>
      </c>
      <c r="J43" s="373" t="s">
        <v>274</v>
      </c>
      <c r="K43" s="373">
        <v>30.64</v>
      </c>
      <c r="L43" s="373" t="s">
        <v>29</v>
      </c>
      <c r="M43" s="374" cm="1">
        <f t="array" ref="M43">INDEX(ACUMULADO!$J$5:$U$240,BD!B43,BD!C43)</f>
        <v>8000</v>
      </c>
      <c r="N43" s="374">
        <f t="shared" si="0"/>
        <v>30.64</v>
      </c>
      <c r="O43" s="374" cm="1">
        <f t="array" ref="O43">INDEX(ACUMULADO!$X$5:$AI$240,BD!B43,BD!C43)</f>
        <v>245120</v>
      </c>
    </row>
    <row r="44" spans="1:15" x14ac:dyDescent="0.3">
      <c r="A44" s="373">
        <v>42</v>
      </c>
      <c r="B44" s="373">
        <f t="shared" si="1"/>
        <v>42</v>
      </c>
      <c r="C44" s="373">
        <f t="shared" si="2"/>
        <v>1</v>
      </c>
      <c r="D44" s="373">
        <v>392</v>
      </c>
      <c r="E44" s="373" t="str">
        <f>VLOOKUP(D44,[1]Hoja1!$C$2:$D$49697,2,0)</f>
        <v>CIH INTERNATIONAL, S.A.R.L.</v>
      </c>
      <c r="F44" s="373" t="s">
        <v>297</v>
      </c>
      <c r="G44" s="375" t="s">
        <v>380</v>
      </c>
      <c r="H44" s="373" t="s">
        <v>302</v>
      </c>
      <c r="I44" s="373" t="s">
        <v>273</v>
      </c>
      <c r="J44" s="373" t="s">
        <v>274</v>
      </c>
      <c r="K44" s="373">
        <v>18.3</v>
      </c>
      <c r="L44" s="373" t="s">
        <v>29</v>
      </c>
      <c r="M44" s="374" cm="1">
        <f t="array" ref="M44">INDEX(ACUMULADO!$J$5:$U$240,BD!B44,BD!C44)</f>
        <v>0</v>
      </c>
      <c r="N44" s="374">
        <f t="shared" si="0"/>
        <v>0</v>
      </c>
      <c r="O44" s="374" cm="1">
        <f t="array" ref="O44">INDEX(ACUMULADO!$X$5:$AI$240,BD!B44,BD!C44)</f>
        <v>0</v>
      </c>
    </row>
    <row r="45" spans="1:15" x14ac:dyDescent="0.3">
      <c r="A45" s="373">
        <v>43</v>
      </c>
      <c r="B45" s="373">
        <f t="shared" si="1"/>
        <v>43</v>
      </c>
      <c r="C45" s="373">
        <f t="shared" si="2"/>
        <v>1</v>
      </c>
      <c r="D45" s="373">
        <v>392</v>
      </c>
      <c r="E45" s="373" t="str">
        <f>VLOOKUP(D45,[1]Hoja1!$C$2:$D$49697,2,0)</f>
        <v>CIH INTERNATIONAL, S.A.R.L.</v>
      </c>
      <c r="F45" s="373" t="s">
        <v>297</v>
      </c>
      <c r="G45" s="375" t="s">
        <v>294</v>
      </c>
      <c r="H45" s="373" t="s">
        <v>295</v>
      </c>
      <c r="I45" s="373" t="s">
        <v>273</v>
      </c>
      <c r="J45" s="373" t="s">
        <v>274</v>
      </c>
      <c r="K45" s="373">
        <v>30.64</v>
      </c>
      <c r="L45" s="373" t="s">
        <v>29</v>
      </c>
      <c r="M45" s="374" cm="1">
        <f t="array" ref="M45">INDEX(ACUMULADO!$J$5:$U$240,BD!B45,BD!C45)</f>
        <v>0</v>
      </c>
      <c r="N45" s="374">
        <f t="shared" si="0"/>
        <v>0</v>
      </c>
      <c r="O45" s="374" cm="1">
        <f t="array" ref="O45">INDEX(ACUMULADO!$X$5:$AI$240,BD!B45,BD!C45)</f>
        <v>0</v>
      </c>
    </row>
    <row r="46" spans="1:15" x14ac:dyDescent="0.3">
      <c r="A46" s="373">
        <v>44</v>
      </c>
      <c r="B46" s="373">
        <f t="shared" si="1"/>
        <v>44</v>
      </c>
      <c r="C46" s="373">
        <f t="shared" si="2"/>
        <v>1</v>
      </c>
      <c r="D46" s="373">
        <v>232</v>
      </c>
      <c r="E46" s="373" t="str">
        <f>VLOOKUP(D46,[1]Hoja1!$C$2:$D$49697,2,0)</f>
        <v>BANKS (BARBADOS) BREWERIES LTD</v>
      </c>
      <c r="F46" s="373" t="s">
        <v>303</v>
      </c>
      <c r="G46" s="375">
        <v>169</v>
      </c>
      <c r="H46" s="373" t="s">
        <v>277</v>
      </c>
      <c r="I46" s="373" t="s">
        <v>273</v>
      </c>
      <c r="J46" s="373" t="s">
        <v>274</v>
      </c>
      <c r="K46" s="373">
        <v>19.149999999999999</v>
      </c>
      <c r="L46" s="373" t="s">
        <v>29</v>
      </c>
      <c r="M46" s="374" cm="1">
        <f t="array" ref="M46">INDEX(ACUMULADO!$J$5:$U$240,BD!B46,BD!C46)</f>
        <v>0</v>
      </c>
      <c r="N46" s="374">
        <f t="shared" si="0"/>
        <v>0</v>
      </c>
      <c r="O46" s="374" cm="1">
        <f t="array" ref="O46">INDEX(ACUMULADO!$X$5:$AI$240,BD!B46,BD!C46)</f>
        <v>0</v>
      </c>
    </row>
    <row r="47" spans="1:15" x14ac:dyDescent="0.3">
      <c r="A47" s="373">
        <v>45</v>
      </c>
      <c r="B47" s="373">
        <f t="shared" si="1"/>
        <v>45</v>
      </c>
      <c r="C47" s="373">
        <f t="shared" si="2"/>
        <v>1</v>
      </c>
      <c r="D47" s="373">
        <v>232</v>
      </c>
      <c r="E47" s="373" t="str">
        <f>VLOOKUP(D47,[1]Hoja1!$C$2:$D$49697,2,0)</f>
        <v>BANKS (BARBADOS) BREWERIES LTD</v>
      </c>
      <c r="F47" s="373" t="s">
        <v>303</v>
      </c>
      <c r="G47" s="375" t="s">
        <v>280</v>
      </c>
      <c r="H47" s="373" t="s">
        <v>281</v>
      </c>
      <c r="I47" s="373" t="s">
        <v>273</v>
      </c>
      <c r="J47" s="373" t="s">
        <v>274</v>
      </c>
      <c r="K47" s="373">
        <v>210</v>
      </c>
      <c r="L47" s="373" t="s">
        <v>29</v>
      </c>
      <c r="M47" s="374" cm="1">
        <f t="array" ref="M47">INDEX(ACUMULADO!$J$5:$U$240,BD!B47,BD!C47)</f>
        <v>0</v>
      </c>
      <c r="N47" s="374">
        <f t="shared" si="0"/>
        <v>0</v>
      </c>
      <c r="O47" s="374" cm="1">
        <f t="array" ref="O47">INDEX(ACUMULADO!$X$5:$AI$240,BD!B47,BD!C47)</f>
        <v>0</v>
      </c>
    </row>
    <row r="48" spans="1:15" x14ac:dyDescent="0.3">
      <c r="A48" s="373">
        <v>46</v>
      </c>
      <c r="B48" s="373">
        <f t="shared" si="1"/>
        <v>46</v>
      </c>
      <c r="C48" s="373">
        <f t="shared" si="2"/>
        <v>1</v>
      </c>
      <c r="D48" s="373">
        <v>238</v>
      </c>
      <c r="E48" s="373" t="str">
        <f>VLOOKUP(D48,[1]Hoja1!$C$2:$D$49697,2,0)</f>
        <v>ANSA MCAL TRADING, INC.</v>
      </c>
      <c r="F48" s="373" t="s">
        <v>304</v>
      </c>
      <c r="G48" s="375" t="s">
        <v>379</v>
      </c>
      <c r="H48" s="373" t="s">
        <v>296</v>
      </c>
      <c r="I48" s="373" t="s">
        <v>273</v>
      </c>
      <c r="J48" s="373" t="s">
        <v>274</v>
      </c>
      <c r="K48" s="373">
        <v>32.520000000000003</v>
      </c>
      <c r="L48" s="373" t="s">
        <v>29</v>
      </c>
      <c r="M48" s="374" cm="1">
        <f t="array" ref="M48">INDEX(ACUMULADO!$J$5:$U$240,BD!B48,BD!C48)</f>
        <v>0</v>
      </c>
      <c r="N48" s="374">
        <f t="shared" si="0"/>
        <v>0</v>
      </c>
      <c r="O48" s="374" cm="1">
        <f t="array" ref="O48">INDEX(ACUMULADO!$X$5:$AI$240,BD!B48,BD!C48)</f>
        <v>0</v>
      </c>
    </row>
    <row r="49" spans="1:15" x14ac:dyDescent="0.3">
      <c r="A49" s="373">
        <v>47</v>
      </c>
      <c r="B49" s="373">
        <f t="shared" si="1"/>
        <v>47</v>
      </c>
      <c r="C49" s="373">
        <f t="shared" si="2"/>
        <v>1</v>
      </c>
      <c r="D49" s="373">
        <v>238</v>
      </c>
      <c r="E49" s="373" t="str">
        <f>VLOOKUP(D49,[1]Hoja1!$C$2:$D$49697,2,0)</f>
        <v>ANSA MCAL TRADING, INC.</v>
      </c>
      <c r="F49" s="373" t="s">
        <v>304</v>
      </c>
      <c r="G49" s="375" t="s">
        <v>294</v>
      </c>
      <c r="H49" s="373" t="s">
        <v>295</v>
      </c>
      <c r="I49" s="373" t="s">
        <v>273</v>
      </c>
      <c r="J49" s="373" t="s">
        <v>274</v>
      </c>
      <c r="K49" s="373">
        <v>32.4</v>
      </c>
      <c r="L49" s="373" t="s">
        <v>29</v>
      </c>
      <c r="M49" s="374" cm="1">
        <f t="array" ref="M49">INDEX(ACUMULADO!$J$5:$U$240,BD!B49,BD!C49)</f>
        <v>0</v>
      </c>
      <c r="N49" s="374">
        <f t="shared" si="0"/>
        <v>0</v>
      </c>
      <c r="O49" s="374" cm="1">
        <f t="array" ref="O49">INDEX(ACUMULADO!$X$5:$AI$240,BD!B49,BD!C49)</f>
        <v>0</v>
      </c>
    </row>
    <row r="50" spans="1:15" x14ac:dyDescent="0.3">
      <c r="A50" s="373">
        <v>48</v>
      </c>
      <c r="B50" s="373">
        <f t="shared" si="1"/>
        <v>48</v>
      </c>
      <c r="C50" s="373">
        <f t="shared" si="2"/>
        <v>1</v>
      </c>
      <c r="D50" s="373">
        <v>495</v>
      </c>
      <c r="E50" s="373" t="str">
        <f>VLOOKUP(D50,[1]Hoja1!$C$2:$D$49697,2,0)</f>
        <v>CERVECERIA CUBANA, SA</v>
      </c>
      <c r="F50" s="373" t="s">
        <v>305</v>
      </c>
      <c r="G50" s="375" t="s">
        <v>294</v>
      </c>
      <c r="H50" s="373" t="s">
        <v>295</v>
      </c>
      <c r="I50" s="373" t="s">
        <v>273</v>
      </c>
      <c r="J50" s="373" t="s">
        <v>274</v>
      </c>
      <c r="K50" s="373">
        <v>32.450000000000003</v>
      </c>
      <c r="L50" s="373" t="s">
        <v>29</v>
      </c>
      <c r="M50" s="374" cm="1">
        <f t="array" ref="M50">INDEX(ACUMULADO!$J$5:$U$240,BD!B50,BD!C50)</f>
        <v>0</v>
      </c>
      <c r="N50" s="374">
        <f t="shared" si="0"/>
        <v>0</v>
      </c>
      <c r="O50" s="374" cm="1">
        <f t="array" ref="O50">INDEX(ACUMULADO!$X$5:$AI$240,BD!B50,BD!C50)</f>
        <v>0</v>
      </c>
    </row>
    <row r="51" spans="1:15" x14ac:dyDescent="0.3">
      <c r="A51" s="373">
        <v>49</v>
      </c>
      <c r="B51" s="373">
        <f t="shared" si="1"/>
        <v>49</v>
      </c>
      <c r="C51" s="373">
        <f t="shared" si="2"/>
        <v>1</v>
      </c>
      <c r="D51" s="373">
        <v>429</v>
      </c>
      <c r="E51" s="373" t="str">
        <f>VLOOKUP(D51,[1]Hoja1!$C$2:$D$49697,2,0)</f>
        <v>CERVECERIA PRIMUS, S.A. DE C.V.</v>
      </c>
      <c r="F51" s="373" t="s">
        <v>306</v>
      </c>
      <c r="G51" s="375">
        <v>169</v>
      </c>
      <c r="H51" s="373" t="s">
        <v>277</v>
      </c>
      <c r="I51" s="373" t="s">
        <v>273</v>
      </c>
      <c r="J51" s="373" t="s">
        <v>274</v>
      </c>
      <c r="K51" s="373">
        <v>16.899999999999999</v>
      </c>
      <c r="L51" s="373" t="s">
        <v>29</v>
      </c>
      <c r="M51" s="374" cm="1">
        <f t="array" ref="M51">INDEX(ACUMULADO!$J$5:$U$240,BD!B51,BD!C51)</f>
        <v>0</v>
      </c>
      <c r="N51" s="374">
        <f t="shared" si="0"/>
        <v>0</v>
      </c>
      <c r="O51" s="374" cm="1">
        <f t="array" ref="O51">INDEX(ACUMULADO!$X$5:$AI$240,BD!B51,BD!C51)</f>
        <v>0</v>
      </c>
    </row>
    <row r="52" spans="1:15" x14ac:dyDescent="0.3">
      <c r="A52" s="373">
        <v>50</v>
      </c>
      <c r="B52" s="373">
        <f t="shared" si="1"/>
        <v>50</v>
      </c>
      <c r="C52" s="373">
        <f t="shared" si="2"/>
        <v>1</v>
      </c>
      <c r="D52" s="373">
        <v>429</v>
      </c>
      <c r="E52" s="373" t="str">
        <f>VLOOKUP(D52,[1]Hoja1!$C$2:$D$49697,2,0)</f>
        <v>CERVECERIA PRIMUS, S.A. DE C.V.</v>
      </c>
      <c r="F52" s="373" t="s">
        <v>306</v>
      </c>
      <c r="G52" s="375" t="s">
        <v>294</v>
      </c>
      <c r="H52" s="373" t="s">
        <v>295</v>
      </c>
      <c r="I52" s="373" t="s">
        <v>273</v>
      </c>
      <c r="J52" s="373" t="s">
        <v>274</v>
      </c>
      <c r="K52" s="373">
        <v>26.54</v>
      </c>
      <c r="L52" s="373" t="s">
        <v>29</v>
      </c>
      <c r="M52" s="374" cm="1">
        <f t="array" ref="M52">INDEX(ACUMULADO!$J$5:$U$240,BD!B52,BD!C52)</f>
        <v>0</v>
      </c>
      <c r="N52" s="374">
        <f t="shared" si="0"/>
        <v>0</v>
      </c>
      <c r="O52" s="374" cm="1">
        <f t="array" ref="O52">INDEX(ACUMULADO!$X$5:$AI$240,BD!B52,BD!C52)</f>
        <v>0</v>
      </c>
    </row>
    <row r="53" spans="1:15" x14ac:dyDescent="0.3">
      <c r="A53" s="373">
        <v>51</v>
      </c>
      <c r="B53" s="373">
        <f t="shared" si="1"/>
        <v>51</v>
      </c>
      <c r="C53" s="373">
        <f t="shared" si="2"/>
        <v>1</v>
      </c>
      <c r="D53" s="373">
        <v>429</v>
      </c>
      <c r="E53" s="373" t="str">
        <f>VLOOKUP(D53,[1]Hoja1!$C$2:$D$49697,2,0)</f>
        <v>CERVECERIA PRIMUS, S.A. DE C.V.</v>
      </c>
      <c r="F53" s="373" t="s">
        <v>306</v>
      </c>
      <c r="G53" s="375" t="s">
        <v>280</v>
      </c>
      <c r="H53" s="373" t="s">
        <v>281</v>
      </c>
      <c r="I53" s="373" t="s">
        <v>273</v>
      </c>
      <c r="J53" s="373" t="s">
        <v>274</v>
      </c>
      <c r="K53" s="373">
        <v>81.36</v>
      </c>
      <c r="L53" s="373" t="s">
        <v>29</v>
      </c>
      <c r="M53" s="374" cm="1">
        <f t="array" ref="M53">INDEX(ACUMULADO!$J$5:$U$240,BD!B53,BD!C53)</f>
        <v>0</v>
      </c>
      <c r="N53" s="374">
        <f t="shared" si="0"/>
        <v>0</v>
      </c>
      <c r="O53" s="374" cm="1">
        <f t="array" ref="O53">INDEX(ACUMULADO!$X$5:$AI$240,BD!B53,BD!C53)</f>
        <v>0</v>
      </c>
    </row>
    <row r="54" spans="1:15" x14ac:dyDescent="0.3">
      <c r="A54" s="373">
        <v>52</v>
      </c>
      <c r="B54" s="373">
        <f t="shared" si="1"/>
        <v>52</v>
      </c>
      <c r="C54" s="373">
        <f t="shared" si="2"/>
        <v>1</v>
      </c>
      <c r="D54" s="373">
        <v>429</v>
      </c>
      <c r="E54" s="373" t="str">
        <f>VLOOKUP(D54,[1]Hoja1!$C$2:$D$49697,2,0)</f>
        <v>CERVECERIA PRIMUS, S.A. DE C.V.</v>
      </c>
      <c r="F54" s="373" t="s">
        <v>306</v>
      </c>
      <c r="G54" s="375" t="s">
        <v>307</v>
      </c>
      <c r="H54" s="373" t="s">
        <v>308</v>
      </c>
      <c r="I54" s="373" t="s">
        <v>273</v>
      </c>
      <c r="J54" s="373" t="s">
        <v>274</v>
      </c>
      <c r="K54" s="373">
        <v>68</v>
      </c>
      <c r="L54" s="373" t="s">
        <v>29</v>
      </c>
      <c r="M54" s="374" cm="1">
        <f t="array" ref="M54">INDEX(ACUMULADO!$J$5:$U$240,BD!B54,BD!C54)</f>
        <v>0</v>
      </c>
      <c r="N54" s="374">
        <f t="shared" si="0"/>
        <v>0</v>
      </c>
      <c r="O54" s="374" cm="1">
        <f t="array" ref="O54">INDEX(ACUMULADO!$X$5:$AI$240,BD!B54,BD!C54)</f>
        <v>0</v>
      </c>
    </row>
    <row r="55" spans="1:15" x14ac:dyDescent="0.3">
      <c r="A55" s="373">
        <v>53</v>
      </c>
      <c r="B55" s="373">
        <f t="shared" si="1"/>
        <v>53</v>
      </c>
      <c r="C55" s="373">
        <f t="shared" si="2"/>
        <v>1</v>
      </c>
      <c r="D55" s="373">
        <v>523</v>
      </c>
      <c r="E55" s="373" t="str">
        <f>VLOOKUP(D55,[1]Hoja1!$C$2:$D$49697,2,0)</f>
        <v>COMPAÑIA CERVECERA HERCULES</v>
      </c>
      <c r="F55" s="373" t="s">
        <v>309</v>
      </c>
      <c r="G55" s="375" t="s">
        <v>310</v>
      </c>
      <c r="H55" s="373" t="s">
        <v>311</v>
      </c>
      <c r="I55" s="373" t="s">
        <v>273</v>
      </c>
      <c r="J55" s="373" t="s">
        <v>274</v>
      </c>
      <c r="K55" s="373">
        <v>42</v>
      </c>
      <c r="L55" s="373" t="s">
        <v>29</v>
      </c>
      <c r="M55" s="374" cm="1">
        <f t="array" ref="M55">INDEX(ACUMULADO!$J$5:$U$240,BD!B55,BD!C55)</f>
        <v>25</v>
      </c>
      <c r="N55" s="374">
        <f t="shared" si="0"/>
        <v>42</v>
      </c>
      <c r="O55" s="374" cm="1">
        <f t="array" ref="O55">INDEX(ACUMULADO!$X$5:$AI$240,BD!B55,BD!C55)</f>
        <v>1050</v>
      </c>
    </row>
    <row r="56" spans="1:15" x14ac:dyDescent="0.3">
      <c r="A56" s="373">
        <v>54</v>
      </c>
      <c r="B56" s="373">
        <f t="shared" si="1"/>
        <v>54</v>
      </c>
      <c r="C56" s="373">
        <f t="shared" si="2"/>
        <v>1</v>
      </c>
      <c r="D56" s="373">
        <v>523</v>
      </c>
      <c r="E56" s="373" t="str">
        <f>VLOOKUP(D56,[1]Hoja1!$C$2:$D$49697,2,0)</f>
        <v>COMPAÑIA CERVECERA HERCULES</v>
      </c>
      <c r="F56" s="373" t="s">
        <v>309</v>
      </c>
      <c r="G56" s="375" t="s">
        <v>312</v>
      </c>
      <c r="H56" s="373" t="s">
        <v>313</v>
      </c>
      <c r="I56" s="373" t="s">
        <v>273</v>
      </c>
      <c r="J56" s="373" t="s">
        <v>274</v>
      </c>
      <c r="K56" s="373">
        <v>19.5</v>
      </c>
      <c r="L56" s="373" t="s">
        <v>29</v>
      </c>
      <c r="M56" s="374" cm="1">
        <f t="array" ref="M56">INDEX(ACUMULADO!$J$5:$U$240,BD!B56,BD!C56)</f>
        <v>0</v>
      </c>
      <c r="N56" s="374">
        <f t="shared" si="0"/>
        <v>0</v>
      </c>
      <c r="O56" s="374" cm="1">
        <f t="array" ref="O56">INDEX(ACUMULADO!$X$5:$AI$240,BD!B56,BD!C56)</f>
        <v>0</v>
      </c>
    </row>
    <row r="57" spans="1:15" x14ac:dyDescent="0.3">
      <c r="A57" s="373">
        <v>55</v>
      </c>
      <c r="B57" s="373">
        <f t="shared" si="1"/>
        <v>55</v>
      </c>
      <c r="C57" s="373">
        <f t="shared" si="2"/>
        <v>1</v>
      </c>
      <c r="D57" s="373">
        <v>523</v>
      </c>
      <c r="E57" s="373" t="str">
        <f>VLOOKUP(D57,[1]Hoja1!$C$2:$D$49697,2,0)</f>
        <v>COMPAÑIA CERVECERA HERCULES</v>
      </c>
      <c r="F57" s="373" t="s">
        <v>309</v>
      </c>
      <c r="G57" s="375" t="s">
        <v>314</v>
      </c>
      <c r="H57" s="373" t="s">
        <v>315</v>
      </c>
      <c r="I57" s="373" t="s">
        <v>273</v>
      </c>
      <c r="J57" s="373" t="s">
        <v>274</v>
      </c>
      <c r="K57" s="373">
        <v>263</v>
      </c>
      <c r="L57" s="373" t="s">
        <v>29</v>
      </c>
      <c r="M57" s="374" cm="1">
        <f t="array" ref="M57">INDEX(ACUMULADO!$J$5:$U$240,BD!B57,BD!C57)</f>
        <v>3</v>
      </c>
      <c r="N57" s="374">
        <f t="shared" si="0"/>
        <v>263</v>
      </c>
      <c r="O57" s="374" cm="1">
        <f t="array" ref="O57">INDEX(ACUMULADO!$X$5:$AI$240,BD!B57,BD!C57)</f>
        <v>789</v>
      </c>
    </row>
    <row r="58" spans="1:15" x14ac:dyDescent="0.3">
      <c r="A58" s="373">
        <v>56</v>
      </c>
      <c r="B58" s="373">
        <f t="shared" si="1"/>
        <v>56</v>
      </c>
      <c r="C58" s="373">
        <f t="shared" si="2"/>
        <v>1</v>
      </c>
      <c r="D58" s="373">
        <v>413</v>
      </c>
      <c r="E58" s="373" t="str">
        <f>VLOOKUP(D58,[1]Hoja1!$C$2:$D$49697,2,0)</f>
        <v>MALTAS E INSUMOS CERVECEROS S.A. DE C.V.</v>
      </c>
      <c r="F58" s="373" t="s">
        <v>316</v>
      </c>
      <c r="G58" s="375" t="s">
        <v>312</v>
      </c>
      <c r="H58" s="373" t="s">
        <v>313</v>
      </c>
      <c r="I58" s="373" t="s">
        <v>273</v>
      </c>
      <c r="J58" s="373" t="s">
        <v>274</v>
      </c>
      <c r="K58" s="373">
        <v>23.48</v>
      </c>
      <c r="L58" s="373" t="s">
        <v>29</v>
      </c>
      <c r="M58" s="374" cm="1">
        <f t="array" ref="M58">INDEX(ACUMULADO!$J$5:$U$240,BD!B58,BD!C58)</f>
        <v>0</v>
      </c>
      <c r="N58" s="374">
        <f t="shared" si="0"/>
        <v>0</v>
      </c>
      <c r="O58" s="374" cm="1">
        <f t="array" ref="O58">INDEX(ACUMULADO!$X$5:$AI$240,BD!B58,BD!C58)</f>
        <v>0</v>
      </c>
    </row>
    <row r="59" spans="1:15" x14ac:dyDescent="0.3">
      <c r="A59" s="373">
        <v>57</v>
      </c>
      <c r="B59" s="373">
        <f t="shared" si="1"/>
        <v>57</v>
      </c>
      <c r="C59" s="373">
        <f t="shared" si="2"/>
        <v>1</v>
      </c>
      <c r="D59" s="373">
        <v>128</v>
      </c>
      <c r="E59" s="373" t="str">
        <f>VLOOKUP(D59,[1]Hoja1!$C$2:$D$49697,2,0)</f>
        <v>PRODUCTOS CURTIENTES SA DE CV</v>
      </c>
      <c r="F59" s="373" t="s">
        <v>317</v>
      </c>
      <c r="G59" s="375" t="s">
        <v>318</v>
      </c>
      <c r="H59" s="373" t="s">
        <v>319</v>
      </c>
      <c r="I59" s="373" t="s">
        <v>320</v>
      </c>
      <c r="J59" s="373" t="s">
        <v>274</v>
      </c>
      <c r="K59" s="373">
        <v>14.83</v>
      </c>
      <c r="L59" s="373" t="s">
        <v>29</v>
      </c>
      <c r="M59" s="374" cm="1">
        <f t="array" ref="M59">INDEX(ACUMULADO!$J$5:$U$240,BD!B59,BD!C59)</f>
        <v>0</v>
      </c>
      <c r="N59" s="374">
        <f t="shared" si="0"/>
        <v>0</v>
      </c>
      <c r="O59" s="374" cm="1">
        <f t="array" ref="O59">INDEX(ACUMULADO!$X$5:$AI$240,BD!B59,BD!C59)</f>
        <v>0</v>
      </c>
    </row>
    <row r="60" spans="1:15" x14ac:dyDescent="0.3">
      <c r="A60" s="373">
        <v>58</v>
      </c>
      <c r="B60" s="373">
        <f t="shared" si="1"/>
        <v>58</v>
      </c>
      <c r="C60" s="373">
        <f t="shared" si="2"/>
        <v>1</v>
      </c>
      <c r="D60" s="373">
        <v>128</v>
      </c>
      <c r="E60" s="373" t="str">
        <f>VLOOKUP(D60,[1]Hoja1!$C$2:$D$49697,2,0)</f>
        <v>PRODUCTOS CURTIENTES SA DE CV</v>
      </c>
      <c r="F60" s="373" t="s">
        <v>317</v>
      </c>
      <c r="G60" s="375" t="s">
        <v>321</v>
      </c>
      <c r="H60" s="373" t="s">
        <v>322</v>
      </c>
      <c r="I60" s="373" t="s">
        <v>320</v>
      </c>
      <c r="J60" s="373" t="s">
        <v>274</v>
      </c>
      <c r="K60" s="373">
        <v>5.54</v>
      </c>
      <c r="L60" s="373" t="s">
        <v>29</v>
      </c>
      <c r="M60" s="374" cm="1">
        <f t="array" ref="M60">INDEX(ACUMULADO!$J$5:$U$240,BD!B60,BD!C60)</f>
        <v>0</v>
      </c>
      <c r="N60" s="374">
        <f t="shared" si="0"/>
        <v>0</v>
      </c>
      <c r="O60" s="374" cm="1">
        <f t="array" ref="O60">INDEX(ACUMULADO!$X$5:$AI$240,BD!B60,BD!C60)</f>
        <v>0</v>
      </c>
    </row>
    <row r="61" spans="1:15" x14ac:dyDescent="0.3">
      <c r="A61" s="373">
        <v>59</v>
      </c>
      <c r="B61" s="373">
        <f t="shared" si="1"/>
        <v>59</v>
      </c>
      <c r="C61" s="373">
        <f t="shared" si="2"/>
        <v>1</v>
      </c>
      <c r="D61" s="373">
        <v>128</v>
      </c>
      <c r="E61" s="373" t="str">
        <f>VLOOKUP(D61,[1]Hoja1!$C$2:$D$49697,2,0)</f>
        <v>PRODUCTOS CURTIENTES SA DE CV</v>
      </c>
      <c r="F61" s="373" t="s">
        <v>317</v>
      </c>
      <c r="G61" s="375">
        <v>128</v>
      </c>
      <c r="H61" s="373" t="s">
        <v>323</v>
      </c>
      <c r="I61" s="373" t="s">
        <v>320</v>
      </c>
      <c r="J61" s="373" t="s">
        <v>274</v>
      </c>
      <c r="K61" s="373">
        <v>2.92</v>
      </c>
      <c r="L61" s="373" t="s">
        <v>29</v>
      </c>
      <c r="M61" s="374" cm="1">
        <f t="array" ref="M61">INDEX(ACUMULADO!$J$5:$U$240,BD!B61,BD!C61)</f>
        <v>0</v>
      </c>
      <c r="N61" s="374">
        <f t="shared" si="0"/>
        <v>0</v>
      </c>
      <c r="O61" s="374" cm="1">
        <f t="array" ref="O61">INDEX(ACUMULADO!$X$5:$AI$240,BD!B61,BD!C61)</f>
        <v>0</v>
      </c>
    </row>
    <row r="62" spans="1:15" x14ac:dyDescent="0.3">
      <c r="A62" s="373">
        <v>60</v>
      </c>
      <c r="B62" s="373">
        <f t="shared" si="1"/>
        <v>60</v>
      </c>
      <c r="C62" s="373">
        <f t="shared" si="2"/>
        <v>1</v>
      </c>
      <c r="D62" s="373">
        <v>128</v>
      </c>
      <c r="E62" s="373" t="str">
        <f>VLOOKUP(D62,[1]Hoja1!$C$2:$D$49697,2,0)</f>
        <v>PRODUCTOS CURTIENTES SA DE CV</v>
      </c>
      <c r="F62" s="373" t="s">
        <v>317</v>
      </c>
      <c r="G62" s="375" t="s">
        <v>324</v>
      </c>
      <c r="H62" s="373" t="s">
        <v>325</v>
      </c>
      <c r="I62" s="373" t="s">
        <v>320</v>
      </c>
      <c r="J62" s="373" t="s">
        <v>274</v>
      </c>
      <c r="K62" s="373">
        <v>15.19</v>
      </c>
      <c r="L62" s="373" t="s">
        <v>29</v>
      </c>
      <c r="M62" s="374" cm="1">
        <f t="array" ref="M62">INDEX(ACUMULADO!$J$5:$U$240,BD!B62,BD!C62)</f>
        <v>0</v>
      </c>
      <c r="N62" s="374">
        <f t="shared" si="0"/>
        <v>0</v>
      </c>
      <c r="O62" s="374" cm="1">
        <f t="array" ref="O62">INDEX(ACUMULADO!$X$5:$AI$240,BD!B62,BD!C62)</f>
        <v>0</v>
      </c>
    </row>
    <row r="63" spans="1:15" x14ac:dyDescent="0.3">
      <c r="A63" s="373">
        <v>61</v>
      </c>
      <c r="B63" s="373">
        <f t="shared" si="1"/>
        <v>61</v>
      </c>
      <c r="C63" s="373">
        <f t="shared" si="2"/>
        <v>1</v>
      </c>
      <c r="D63" s="373">
        <v>144</v>
      </c>
      <c r="E63" s="373" t="str">
        <f>VLOOKUP(D63,[1]Hoja1!$C$2:$D$49697,2,0)</f>
        <v>SUELAS WYNY SA DE CV</v>
      </c>
      <c r="F63" s="373" t="s">
        <v>326</v>
      </c>
      <c r="G63" s="375">
        <v>128</v>
      </c>
      <c r="H63" s="373" t="s">
        <v>323</v>
      </c>
      <c r="I63" s="373" t="s">
        <v>320</v>
      </c>
      <c r="J63" s="373" t="s">
        <v>274</v>
      </c>
      <c r="K63" s="373">
        <v>2.59</v>
      </c>
      <c r="L63" s="373" t="s">
        <v>29</v>
      </c>
      <c r="M63" s="374" cm="1">
        <f t="array" ref="M63">INDEX(ACUMULADO!$J$5:$U$240,BD!B63,BD!C63)</f>
        <v>3000</v>
      </c>
      <c r="N63" s="374">
        <f t="shared" si="0"/>
        <v>2.59</v>
      </c>
      <c r="O63" s="374" cm="1">
        <f t="array" ref="O63">INDEX(ACUMULADO!$X$5:$AI$240,BD!B63,BD!C63)</f>
        <v>7770</v>
      </c>
    </row>
    <row r="64" spans="1:15" x14ac:dyDescent="0.3">
      <c r="A64" s="373">
        <v>62</v>
      </c>
      <c r="B64" s="373">
        <f t="shared" si="1"/>
        <v>62</v>
      </c>
      <c r="C64" s="373">
        <f t="shared" si="2"/>
        <v>1</v>
      </c>
      <c r="D64" s="373">
        <v>184</v>
      </c>
      <c r="E64" s="373" t="str">
        <f>VLOOKUP(D64,[1]Hoja1!$C$2:$D$49697,2,0)</f>
        <v>CUEROMEX WET BLUE SA DE CV</v>
      </c>
      <c r="F64" s="373" t="s">
        <v>327</v>
      </c>
      <c r="G64" s="375">
        <v>115</v>
      </c>
      <c r="H64" s="373" t="s">
        <v>328</v>
      </c>
      <c r="I64" s="373" t="s">
        <v>320</v>
      </c>
      <c r="J64" s="373" t="s">
        <v>274</v>
      </c>
      <c r="K64" s="373">
        <v>16.829999999999998</v>
      </c>
      <c r="L64" s="373" t="s">
        <v>29</v>
      </c>
      <c r="M64" s="374" cm="1">
        <f t="array" ref="M64">INDEX(ACUMULADO!$J$5:$U$240,BD!B64,BD!C64)</f>
        <v>400</v>
      </c>
      <c r="N64" s="374">
        <f t="shared" si="0"/>
        <v>16.829999999999998</v>
      </c>
      <c r="O64" s="374" cm="1">
        <f t="array" ref="O64">INDEX(ACUMULADO!$X$5:$AI$240,BD!B64,BD!C64)</f>
        <v>6731.9999999999991</v>
      </c>
    </row>
    <row r="65" spans="1:15" x14ac:dyDescent="0.3">
      <c r="A65" s="373">
        <v>63</v>
      </c>
      <c r="B65" s="373">
        <f t="shared" si="1"/>
        <v>63</v>
      </c>
      <c r="C65" s="373">
        <f t="shared" si="2"/>
        <v>1</v>
      </c>
      <c r="D65" s="373">
        <v>184</v>
      </c>
      <c r="E65" s="373" t="str">
        <f>VLOOKUP(D65,[1]Hoja1!$C$2:$D$49697,2,0)</f>
        <v>CUEROMEX WET BLUE SA DE CV</v>
      </c>
      <c r="F65" s="373" t="s">
        <v>327</v>
      </c>
      <c r="G65" s="375">
        <v>115</v>
      </c>
      <c r="H65" s="373" t="s">
        <v>329</v>
      </c>
      <c r="I65" s="373" t="s">
        <v>320</v>
      </c>
      <c r="J65" s="373" t="s">
        <v>274</v>
      </c>
      <c r="K65" s="373">
        <v>1.49</v>
      </c>
      <c r="L65" s="373" t="s">
        <v>29</v>
      </c>
      <c r="M65" s="374" cm="1">
        <f t="array" ref="M65">INDEX(ACUMULADO!$J$5:$U$240,BD!B65,BD!C65)</f>
        <v>175</v>
      </c>
      <c r="N65" s="374">
        <f t="shared" si="0"/>
        <v>1.49</v>
      </c>
      <c r="O65" s="374" cm="1">
        <f t="array" ref="O65">INDEX(ACUMULADO!$X$5:$AI$240,BD!B65,BD!C65)</f>
        <v>260.75</v>
      </c>
    </row>
    <row r="66" spans="1:15" x14ac:dyDescent="0.3">
      <c r="A66" s="373">
        <v>64</v>
      </c>
      <c r="B66" s="373">
        <f t="shared" si="1"/>
        <v>64</v>
      </c>
      <c r="C66" s="373">
        <f t="shared" si="2"/>
        <v>1</v>
      </c>
      <c r="D66" s="373">
        <v>193</v>
      </c>
      <c r="E66" s="373" t="str">
        <f>VLOOKUP(D66,[1]Hoja1!$C$2:$D$49697,2,0)</f>
        <v>CURFIMEX SA DE CV</v>
      </c>
      <c r="F66" s="373" t="s">
        <v>330</v>
      </c>
      <c r="G66" s="375">
        <v>126</v>
      </c>
      <c r="H66" s="373" t="s">
        <v>331</v>
      </c>
      <c r="I66" s="373" t="s">
        <v>320</v>
      </c>
      <c r="J66" s="373" t="s">
        <v>274</v>
      </c>
      <c r="K66" s="373">
        <v>36.049999999999997</v>
      </c>
      <c r="L66" s="373" t="s">
        <v>29</v>
      </c>
      <c r="M66" s="374" cm="1">
        <f t="array" ref="M66">INDEX(ACUMULADO!$J$5:$U$240,BD!B66,BD!C66)</f>
        <v>0</v>
      </c>
      <c r="N66" s="374">
        <f t="shared" si="0"/>
        <v>0</v>
      </c>
      <c r="O66" s="374" cm="1">
        <f t="array" ref="O66">INDEX(ACUMULADO!$X$5:$AI$240,BD!B66,BD!C66)</f>
        <v>0</v>
      </c>
    </row>
    <row r="67" spans="1:15" x14ac:dyDescent="0.3">
      <c r="A67" s="373">
        <v>65</v>
      </c>
      <c r="B67" s="373">
        <f t="shared" si="1"/>
        <v>65</v>
      </c>
      <c r="C67" s="373">
        <f t="shared" si="2"/>
        <v>1</v>
      </c>
      <c r="D67" s="373">
        <v>202</v>
      </c>
      <c r="E67" s="373" t="str">
        <f>VLOOKUP(D67,[1]Hoja1!$C$2:$D$49697,2,0)</f>
        <v>CURTIDOS TREVIÑO SA DE CV</v>
      </c>
      <c r="F67" s="373" t="s">
        <v>332</v>
      </c>
      <c r="G67" s="375" t="s">
        <v>333</v>
      </c>
      <c r="H67" s="373" t="s">
        <v>334</v>
      </c>
      <c r="I67" s="373" t="s">
        <v>320</v>
      </c>
      <c r="J67" s="373" t="s">
        <v>274</v>
      </c>
      <c r="K67" s="373">
        <v>71.58</v>
      </c>
      <c r="L67" s="373" t="s">
        <v>29</v>
      </c>
      <c r="M67" s="374" cm="1">
        <f t="array" ref="M67">INDEX(ACUMULADO!$J$5:$U$240,BD!B67,BD!C67)</f>
        <v>0</v>
      </c>
      <c r="N67" s="374">
        <f t="shared" si="0"/>
        <v>0</v>
      </c>
      <c r="O67" s="374" cm="1">
        <f t="array" ref="O67">INDEX(ACUMULADO!$X$5:$AI$240,BD!B67,BD!C67)</f>
        <v>0</v>
      </c>
    </row>
    <row r="68" spans="1:15" x14ac:dyDescent="0.3">
      <c r="A68" s="373">
        <v>66</v>
      </c>
      <c r="B68" s="373">
        <f t="shared" si="1"/>
        <v>66</v>
      </c>
      <c r="C68" s="373">
        <f t="shared" si="2"/>
        <v>1</v>
      </c>
      <c r="D68" s="373">
        <v>165</v>
      </c>
      <c r="E68" s="373" t="str">
        <f>VLOOKUP(D68,[1]Hoja1!$C$2:$D$49697,2,0)</f>
        <v>EL PEQUEÑO CURTIDOR DE LEON, S.A. DE C.V.</v>
      </c>
      <c r="F68" s="373" t="s">
        <v>335</v>
      </c>
      <c r="G68" s="375" t="s">
        <v>336</v>
      </c>
      <c r="H68" s="373" t="s">
        <v>337</v>
      </c>
      <c r="I68" s="373" t="s">
        <v>320</v>
      </c>
      <c r="J68" s="373" t="s">
        <v>274</v>
      </c>
      <c r="K68" s="373">
        <v>4.1500000000000004</v>
      </c>
      <c r="L68" s="373" t="s">
        <v>29</v>
      </c>
      <c r="M68" s="374" cm="1">
        <f t="array" ref="M68">INDEX(ACUMULADO!$J$5:$U$240,BD!B68,BD!C68)</f>
        <v>0</v>
      </c>
      <c r="N68" s="374">
        <f t="shared" ref="N68:N131" si="3">IFERROR(O68/M68,0)</f>
        <v>0</v>
      </c>
      <c r="O68" s="374" cm="1">
        <f t="array" ref="O68">INDEX(ACUMULADO!$X$5:$AI$240,BD!B68,BD!C68)</f>
        <v>0</v>
      </c>
    </row>
    <row r="69" spans="1:15" x14ac:dyDescent="0.3">
      <c r="A69" s="373">
        <v>67</v>
      </c>
      <c r="B69" s="373">
        <f t="shared" ref="B69:B132" si="4">IF(B68=236,1,B68+1)</f>
        <v>67</v>
      </c>
      <c r="C69" s="373">
        <f t="shared" ref="C69:C132" si="5">IF(B68=236,C68+1,C68)</f>
        <v>1</v>
      </c>
      <c r="D69" s="373">
        <v>420</v>
      </c>
      <c r="E69" s="373" t="str">
        <f>VLOOKUP(D69,[1]Hoja1!$C$2:$D$49697,2,0)</f>
        <v>PIELES SANTORO, S.A. DE C.V.</v>
      </c>
      <c r="F69" s="373" t="s">
        <v>338</v>
      </c>
      <c r="G69" s="375">
        <v>115</v>
      </c>
      <c r="H69" s="373" t="s">
        <v>339</v>
      </c>
      <c r="I69" s="373" t="s">
        <v>320</v>
      </c>
      <c r="J69" s="373" t="s">
        <v>274</v>
      </c>
      <c r="K69" s="373">
        <v>3.08</v>
      </c>
      <c r="L69" s="373" t="s">
        <v>29</v>
      </c>
      <c r="M69" s="374" cm="1">
        <f t="array" ref="M69">INDEX(ACUMULADO!$J$5:$U$240,BD!B69,BD!C69)</f>
        <v>0</v>
      </c>
      <c r="N69" s="374">
        <f t="shared" si="3"/>
        <v>0</v>
      </c>
      <c r="O69" s="374" cm="1">
        <f t="array" ref="O69">INDEX(ACUMULADO!$X$5:$AI$240,BD!B69,BD!C69)</f>
        <v>0</v>
      </c>
    </row>
    <row r="70" spans="1:15" x14ac:dyDescent="0.3">
      <c r="A70" s="373">
        <v>68</v>
      </c>
      <c r="B70" s="373">
        <f t="shared" si="4"/>
        <v>68</v>
      </c>
      <c r="C70" s="373">
        <f t="shared" si="5"/>
        <v>1</v>
      </c>
      <c r="D70" s="373">
        <v>420</v>
      </c>
      <c r="E70" s="373" t="str">
        <f>VLOOKUP(D70,[1]Hoja1!$C$2:$D$49697,2,0)</f>
        <v>PIELES SANTORO, S.A. DE C.V.</v>
      </c>
      <c r="F70" s="373" t="s">
        <v>338</v>
      </c>
      <c r="G70" s="375" t="s">
        <v>340</v>
      </c>
      <c r="H70" s="373" t="s">
        <v>341</v>
      </c>
      <c r="I70" s="373" t="s">
        <v>320</v>
      </c>
      <c r="J70" s="373" t="s">
        <v>274</v>
      </c>
      <c r="K70" s="373">
        <v>1.55</v>
      </c>
      <c r="L70" s="373" t="s">
        <v>29</v>
      </c>
      <c r="M70" s="374" cm="1">
        <f t="array" ref="M70">INDEX(ACUMULADO!$J$5:$U$240,BD!B70,BD!C70)</f>
        <v>0</v>
      </c>
      <c r="N70" s="374">
        <f t="shared" si="3"/>
        <v>0</v>
      </c>
      <c r="O70" s="374" cm="1">
        <f t="array" ref="O70">INDEX(ACUMULADO!$X$5:$AI$240,BD!B70,BD!C70)</f>
        <v>0</v>
      </c>
    </row>
    <row r="71" spans="1:15" x14ac:dyDescent="0.3">
      <c r="A71" s="373">
        <v>69</v>
      </c>
      <c r="B71" s="373">
        <f t="shared" si="4"/>
        <v>69</v>
      </c>
      <c r="C71" s="373">
        <f t="shared" si="5"/>
        <v>1</v>
      </c>
      <c r="D71" s="373">
        <v>389</v>
      </c>
      <c r="E71" s="373" t="str">
        <f>VLOOKUP(D71,[1]Hoja1!$C$2:$D$49697,2,0)</f>
        <v>QUIMICOS VEMONT, S. DE R.L. DE C.V.</v>
      </c>
      <c r="F71" s="373" t="s">
        <v>342</v>
      </c>
      <c r="G71" s="375" t="s">
        <v>343</v>
      </c>
      <c r="H71" s="373" t="s">
        <v>344</v>
      </c>
      <c r="I71" s="373" t="s">
        <v>320</v>
      </c>
      <c r="J71" s="373" t="s">
        <v>274</v>
      </c>
      <c r="K71" s="373">
        <v>2.78</v>
      </c>
      <c r="L71" s="373" t="s">
        <v>29</v>
      </c>
      <c r="M71" s="374" cm="1">
        <f t="array" ref="M71">INDEX(ACUMULADO!$J$5:$U$240,BD!B71,BD!C71)</f>
        <v>0</v>
      </c>
      <c r="N71" s="374">
        <f t="shared" si="3"/>
        <v>0</v>
      </c>
      <c r="O71" s="374" cm="1">
        <f t="array" ref="O71">INDEX(ACUMULADO!$X$5:$AI$240,BD!B71,BD!C71)</f>
        <v>0</v>
      </c>
    </row>
    <row r="72" spans="1:15" x14ac:dyDescent="0.3">
      <c r="A72" s="373">
        <v>70</v>
      </c>
      <c r="B72" s="373">
        <f t="shared" si="4"/>
        <v>70</v>
      </c>
      <c r="C72" s="373">
        <f t="shared" si="5"/>
        <v>1</v>
      </c>
      <c r="D72" s="373">
        <v>16</v>
      </c>
      <c r="E72" s="373" t="str">
        <f>VLOOKUP(D72,[1]Hoja1!$C$2:$D$49697,2,0)</f>
        <v>AZTECA MILLING, LP</v>
      </c>
      <c r="F72" s="373" t="s">
        <v>345</v>
      </c>
      <c r="G72" s="375">
        <v>138</v>
      </c>
      <c r="H72" s="373" t="s">
        <v>346</v>
      </c>
      <c r="I72" s="373" t="s">
        <v>347</v>
      </c>
      <c r="J72" s="373" t="s">
        <v>274</v>
      </c>
      <c r="K72" s="373">
        <v>4.18</v>
      </c>
      <c r="L72" s="373" t="s">
        <v>29</v>
      </c>
      <c r="M72" s="374" cm="1">
        <f t="array" ref="M72">INDEX(ACUMULADO!$J$5:$U$240,BD!B72,BD!C72)</f>
        <v>1000</v>
      </c>
      <c r="N72" s="374">
        <f t="shared" si="3"/>
        <v>4.18</v>
      </c>
      <c r="O72" s="374" cm="1">
        <f t="array" ref="O72">INDEX(ACUMULADO!$X$5:$AI$240,BD!B72,BD!C72)</f>
        <v>4180</v>
      </c>
    </row>
    <row r="73" spans="1:15" x14ac:dyDescent="0.3">
      <c r="A73" s="373">
        <v>71</v>
      </c>
      <c r="B73" s="373">
        <f t="shared" si="4"/>
        <v>71</v>
      </c>
      <c r="C73" s="373">
        <f t="shared" si="5"/>
        <v>1</v>
      </c>
      <c r="D73" s="373">
        <v>112</v>
      </c>
      <c r="E73" s="373" t="str">
        <f>VLOOKUP(D73,[1]Hoja1!$C$2:$D$49697,2,0)</f>
        <v>GRUMA</v>
      </c>
      <c r="F73" s="373" t="s">
        <v>348</v>
      </c>
      <c r="G73" s="375" t="s">
        <v>349</v>
      </c>
      <c r="H73" s="373" t="s">
        <v>350</v>
      </c>
      <c r="I73" s="373" t="s">
        <v>347</v>
      </c>
      <c r="J73" s="373" t="s">
        <v>274</v>
      </c>
      <c r="K73" s="373">
        <v>173.1</v>
      </c>
      <c r="L73" s="373" t="s">
        <v>29</v>
      </c>
      <c r="M73" s="374" cm="1">
        <f t="array" ref="M73">INDEX(ACUMULADO!$J$5:$U$240,BD!B73,BD!C73)</f>
        <v>20</v>
      </c>
      <c r="N73" s="374">
        <f t="shared" si="3"/>
        <v>173.1</v>
      </c>
      <c r="O73" s="374" cm="1">
        <f t="array" ref="O73">INDEX(ACUMULADO!$X$5:$AI$240,BD!B73,BD!C73)</f>
        <v>3462</v>
      </c>
    </row>
    <row r="74" spans="1:15" x14ac:dyDescent="0.3">
      <c r="A74" s="373">
        <v>72</v>
      </c>
      <c r="B74" s="373">
        <f t="shared" si="4"/>
        <v>72</v>
      </c>
      <c r="C74" s="373">
        <f t="shared" si="5"/>
        <v>1</v>
      </c>
      <c r="D74" s="373">
        <v>113</v>
      </c>
      <c r="E74" s="373" t="str">
        <f>VLOOKUP(D74,[1]Hoja1!$C$2:$D$49697,2,0)</f>
        <v>GRUMA</v>
      </c>
      <c r="F74" s="373" t="s">
        <v>351</v>
      </c>
      <c r="G74" s="375" t="s">
        <v>349</v>
      </c>
      <c r="H74" s="373" t="s">
        <v>350</v>
      </c>
      <c r="I74" s="373" t="s">
        <v>347</v>
      </c>
      <c r="J74" s="373" t="s">
        <v>274</v>
      </c>
      <c r="K74" s="373">
        <v>173.1</v>
      </c>
      <c r="L74" s="373" t="s">
        <v>29</v>
      </c>
      <c r="M74" s="374" cm="1">
        <f t="array" ref="M74">INDEX(ACUMULADO!$J$5:$U$240,BD!B74,BD!C74)</f>
        <v>0</v>
      </c>
      <c r="N74" s="374">
        <f t="shared" si="3"/>
        <v>0</v>
      </c>
      <c r="O74" s="374" cm="1">
        <f t="array" ref="O74">INDEX(ACUMULADO!$X$5:$AI$240,BD!B74,BD!C74)</f>
        <v>0</v>
      </c>
    </row>
    <row r="75" spans="1:15" x14ac:dyDescent="0.3">
      <c r="A75" s="373">
        <v>73</v>
      </c>
      <c r="B75" s="373">
        <f t="shared" si="4"/>
        <v>73</v>
      </c>
      <c r="C75" s="373">
        <f t="shared" si="5"/>
        <v>1</v>
      </c>
      <c r="D75" s="373">
        <v>100</v>
      </c>
      <c r="E75" s="373" t="str">
        <f>VLOOKUP(D75,[1]Hoja1!$C$2:$D$49697,2,0)</f>
        <v>MANUFACTURAS KALTEX SA DE CV</v>
      </c>
      <c r="F75" s="373" t="s">
        <v>352</v>
      </c>
      <c r="G75" s="375" t="s">
        <v>353</v>
      </c>
      <c r="H75" s="373" t="s">
        <v>354</v>
      </c>
      <c r="I75" s="373" t="s">
        <v>27</v>
      </c>
      <c r="J75" s="373" t="s">
        <v>274</v>
      </c>
      <c r="K75" s="373">
        <v>21.65</v>
      </c>
      <c r="L75" s="373" t="s">
        <v>29</v>
      </c>
      <c r="M75" s="374" cm="1">
        <f t="array" ref="M75">INDEX(ACUMULADO!$J$5:$U$240,BD!B75,BD!C75)</f>
        <v>0</v>
      </c>
      <c r="N75" s="374">
        <f t="shared" si="3"/>
        <v>0</v>
      </c>
      <c r="O75" s="374" cm="1">
        <f t="array" ref="O75">INDEX(ACUMULADO!$X$5:$AI$240,BD!B75,BD!C75)</f>
        <v>0</v>
      </c>
    </row>
    <row r="76" spans="1:15" x14ac:dyDescent="0.3">
      <c r="A76" s="373">
        <v>74</v>
      </c>
      <c r="B76" s="373">
        <f t="shared" si="4"/>
        <v>74</v>
      </c>
      <c r="C76" s="373">
        <f t="shared" si="5"/>
        <v>1</v>
      </c>
      <c r="D76" s="373">
        <v>100</v>
      </c>
      <c r="E76" s="373" t="str">
        <f>VLOOKUP(D76,[1]Hoja1!$C$2:$D$49697,2,0)</f>
        <v>MANUFACTURAS KALTEX SA DE CV</v>
      </c>
      <c r="F76" s="373" t="s">
        <v>352</v>
      </c>
      <c r="G76" s="375" t="s">
        <v>355</v>
      </c>
      <c r="H76" s="373" t="s">
        <v>356</v>
      </c>
      <c r="I76" s="373" t="s">
        <v>27</v>
      </c>
      <c r="J76" s="373" t="s">
        <v>274</v>
      </c>
      <c r="K76" s="373">
        <v>4.0199999999999996</v>
      </c>
      <c r="L76" s="373" t="s">
        <v>29</v>
      </c>
      <c r="M76" s="374" cm="1">
        <f t="array" ref="M76">INDEX(ACUMULADO!$J$5:$U$240,BD!B76,BD!C76)</f>
        <v>0</v>
      </c>
      <c r="N76" s="374">
        <f t="shared" si="3"/>
        <v>0</v>
      </c>
      <c r="O76" s="374" cm="1">
        <f t="array" ref="O76">INDEX(ACUMULADO!$X$5:$AI$240,BD!B76,BD!C76)</f>
        <v>0</v>
      </c>
    </row>
    <row r="77" spans="1:15" x14ac:dyDescent="0.3">
      <c r="A77" s="373">
        <v>75</v>
      </c>
      <c r="B77" s="373">
        <f t="shared" si="4"/>
        <v>75</v>
      </c>
      <c r="C77" s="373">
        <f t="shared" si="5"/>
        <v>1</v>
      </c>
      <c r="D77" s="373">
        <v>53</v>
      </c>
      <c r="E77" s="373" t="str">
        <f>VLOOKUP(D77,[1]Hoja1!$C$2:$D$49697,2,0)</f>
        <v>DINCO DEL NORTE SA DE CV</v>
      </c>
      <c r="F77" s="373" t="s">
        <v>357</v>
      </c>
      <c r="G77" s="375" t="s">
        <v>104</v>
      </c>
      <c r="H77" s="373" t="s">
        <v>358</v>
      </c>
      <c r="I77" s="373" t="s">
        <v>73</v>
      </c>
      <c r="J77" s="373" t="s">
        <v>274</v>
      </c>
      <c r="K77" s="373">
        <v>263.17</v>
      </c>
      <c r="L77" s="373" t="s">
        <v>29</v>
      </c>
      <c r="M77" s="374" cm="1">
        <f t="array" ref="M77">INDEX(ACUMULADO!$J$5:$U$240,BD!B77,BD!C77)</f>
        <v>0</v>
      </c>
      <c r="N77" s="374">
        <f t="shared" si="3"/>
        <v>0</v>
      </c>
      <c r="O77" s="374" cm="1">
        <f t="array" ref="O77">INDEX(ACUMULADO!$X$5:$AI$240,BD!B77,BD!C77)</f>
        <v>0</v>
      </c>
    </row>
    <row r="78" spans="1:15" x14ac:dyDescent="0.3">
      <c r="A78" s="373">
        <v>76</v>
      </c>
      <c r="B78" s="373">
        <f t="shared" si="4"/>
        <v>76</v>
      </c>
      <c r="C78" s="373">
        <f t="shared" si="5"/>
        <v>1</v>
      </c>
      <c r="D78" s="373">
        <v>53</v>
      </c>
      <c r="E78" s="373" t="str">
        <f>VLOOKUP(D78,[1]Hoja1!$C$2:$D$49697,2,0)</f>
        <v>DINCO DEL NORTE SA DE CV</v>
      </c>
      <c r="F78" s="373" t="s">
        <v>357</v>
      </c>
      <c r="G78" s="375" t="s">
        <v>84</v>
      </c>
      <c r="H78" s="373" t="s">
        <v>85</v>
      </c>
      <c r="I78" s="373" t="s">
        <v>73</v>
      </c>
      <c r="J78" s="373" t="s">
        <v>274</v>
      </c>
      <c r="K78" s="373">
        <v>444.45</v>
      </c>
      <c r="L78" s="373" t="s">
        <v>29</v>
      </c>
      <c r="M78" s="374" cm="1">
        <f t="array" ref="M78">INDEX(ACUMULADO!$J$5:$U$240,BD!B78,BD!C78)</f>
        <v>0</v>
      </c>
      <c r="N78" s="374">
        <f t="shared" si="3"/>
        <v>0</v>
      </c>
      <c r="O78" s="374" cm="1">
        <f t="array" ref="O78">INDEX(ACUMULADO!$X$5:$AI$240,BD!B78,BD!C78)</f>
        <v>0</v>
      </c>
    </row>
    <row r="79" spans="1:15" x14ac:dyDescent="0.3">
      <c r="A79" s="373">
        <v>77</v>
      </c>
      <c r="B79" s="373">
        <f t="shared" si="4"/>
        <v>77</v>
      </c>
      <c r="C79" s="373">
        <f t="shared" si="5"/>
        <v>1</v>
      </c>
      <c r="D79" s="373">
        <v>53</v>
      </c>
      <c r="E79" s="373" t="str">
        <f>VLOOKUP(D79,[1]Hoja1!$C$2:$D$49697,2,0)</f>
        <v>DINCO DEL NORTE SA DE CV</v>
      </c>
      <c r="F79" s="373" t="s">
        <v>357</v>
      </c>
      <c r="G79" s="375" t="s">
        <v>359</v>
      </c>
      <c r="H79" s="373" t="s">
        <v>81</v>
      </c>
      <c r="I79" s="373" t="s">
        <v>73</v>
      </c>
      <c r="J79" s="373" t="s">
        <v>274</v>
      </c>
      <c r="K79" s="373">
        <v>146.26</v>
      </c>
      <c r="L79" s="373" t="s">
        <v>29</v>
      </c>
      <c r="M79" s="374" cm="1">
        <f t="array" ref="M79">INDEX(ACUMULADO!$J$5:$U$240,BD!B79,BD!C79)</f>
        <v>0</v>
      </c>
      <c r="N79" s="374">
        <f t="shared" si="3"/>
        <v>0</v>
      </c>
      <c r="O79" s="374" cm="1">
        <f t="array" ref="O79">INDEX(ACUMULADO!$X$5:$AI$240,BD!B79,BD!C79)</f>
        <v>0</v>
      </c>
    </row>
    <row r="80" spans="1:15" x14ac:dyDescent="0.3">
      <c r="A80" s="373">
        <v>78</v>
      </c>
      <c r="B80" s="373">
        <f t="shared" si="4"/>
        <v>78</v>
      </c>
      <c r="C80" s="373">
        <f t="shared" si="5"/>
        <v>1</v>
      </c>
      <c r="D80" s="373">
        <v>53</v>
      </c>
      <c r="E80" s="373" t="str">
        <f>VLOOKUP(D80,[1]Hoja1!$C$2:$D$49697,2,0)</f>
        <v>DINCO DEL NORTE SA DE CV</v>
      </c>
      <c r="F80" s="373" t="s">
        <v>357</v>
      </c>
      <c r="G80" s="375" t="s">
        <v>360</v>
      </c>
      <c r="H80" s="373" t="s">
        <v>361</v>
      </c>
      <c r="I80" s="373" t="s">
        <v>73</v>
      </c>
      <c r="J80" s="373" t="s">
        <v>274</v>
      </c>
      <c r="K80" s="373">
        <v>857.48</v>
      </c>
      <c r="L80" s="373" t="s">
        <v>29</v>
      </c>
      <c r="M80" s="374" cm="1">
        <f t="array" ref="M80">INDEX(ACUMULADO!$J$5:$U$240,BD!B80,BD!C80)</f>
        <v>0</v>
      </c>
      <c r="N80" s="374">
        <f t="shared" si="3"/>
        <v>0</v>
      </c>
      <c r="O80" s="374" cm="1">
        <f t="array" ref="O80">INDEX(ACUMULADO!$X$5:$AI$240,BD!B80,BD!C80)</f>
        <v>0</v>
      </c>
    </row>
    <row r="81" spans="1:15" x14ac:dyDescent="0.3">
      <c r="A81" s="373">
        <v>79</v>
      </c>
      <c r="B81" s="373">
        <f t="shared" si="4"/>
        <v>79</v>
      </c>
      <c r="C81" s="373">
        <f t="shared" si="5"/>
        <v>1</v>
      </c>
      <c r="D81" s="373">
        <v>527</v>
      </c>
      <c r="E81" s="373" t="str">
        <f>VLOOKUP(D81,[1]Hoja1!$C$2:$D$49697,2,0)</f>
        <v>PICSA DE MEXICO INTERNACIONAL</v>
      </c>
      <c r="F81" s="373" t="s">
        <v>362</v>
      </c>
      <c r="G81" s="375">
        <v>17</v>
      </c>
      <c r="H81" s="373" t="s">
        <v>158</v>
      </c>
      <c r="I81" s="373" t="s">
        <v>137</v>
      </c>
      <c r="J81" s="373" t="s">
        <v>274</v>
      </c>
      <c r="K81" s="373">
        <v>78</v>
      </c>
      <c r="L81" s="373" t="s">
        <v>29</v>
      </c>
      <c r="M81" s="374" cm="1">
        <f t="array" ref="M81">INDEX(ACUMULADO!$J$5:$U$240,BD!B81,BD!C81)</f>
        <v>0</v>
      </c>
      <c r="N81" s="374">
        <f t="shared" si="3"/>
        <v>0</v>
      </c>
      <c r="O81" s="374" cm="1">
        <f t="array" ref="O81">INDEX(ACUMULADO!$X$5:$AI$240,BD!B81,BD!C81)</f>
        <v>0</v>
      </c>
    </row>
    <row r="82" spans="1:15" x14ac:dyDescent="0.3">
      <c r="A82" s="373">
        <v>80</v>
      </c>
      <c r="B82" s="373">
        <f t="shared" si="4"/>
        <v>80</v>
      </c>
      <c r="C82" s="373">
        <f t="shared" si="5"/>
        <v>1</v>
      </c>
      <c r="D82" s="373">
        <v>28</v>
      </c>
      <c r="E82" s="373" t="str">
        <f>VLOOKUP(D82,[1]Hoja1!$C$2:$D$49697,2,0)</f>
        <v>CERVECERIA CUAUHTEMOC MOCTEZUMA SA DE CV</v>
      </c>
      <c r="F82" s="373" t="s">
        <v>270</v>
      </c>
      <c r="G82" s="375">
        <v>0</v>
      </c>
      <c r="H82" s="373" t="s">
        <v>363</v>
      </c>
      <c r="I82" s="373" t="s">
        <v>273</v>
      </c>
      <c r="J82" s="373" t="s">
        <v>274</v>
      </c>
      <c r="K82" s="373">
        <v>38.56</v>
      </c>
      <c r="L82" s="373" t="s">
        <v>69</v>
      </c>
      <c r="M82" s="374" cm="1">
        <f t="array" ref="M82">INDEX(ACUMULADO!$J$5:$U$240,BD!B82,BD!C82)</f>
        <v>0</v>
      </c>
      <c r="N82" s="374">
        <f t="shared" si="3"/>
        <v>0</v>
      </c>
      <c r="O82" s="374" cm="1">
        <f t="array" ref="O82">INDEX(ACUMULADO!$X$5:$AI$240,BD!B82,BD!C82)</f>
        <v>0</v>
      </c>
    </row>
    <row r="83" spans="1:15" x14ac:dyDescent="0.3">
      <c r="A83" s="373">
        <v>81</v>
      </c>
      <c r="B83" s="373">
        <f t="shared" si="4"/>
        <v>81</v>
      </c>
      <c r="C83" s="373">
        <f t="shared" si="5"/>
        <v>1</v>
      </c>
      <c r="D83" s="373">
        <v>28</v>
      </c>
      <c r="E83" s="373" t="str">
        <f>VLOOKUP(D83,[1]Hoja1!$C$2:$D$49697,2,0)</f>
        <v>CERVECERIA CUAUHTEMOC MOCTEZUMA SA DE CV</v>
      </c>
      <c r="F83" s="373" t="s">
        <v>270</v>
      </c>
      <c r="G83" s="375">
        <v>0</v>
      </c>
      <c r="H83" s="373" t="s">
        <v>363</v>
      </c>
      <c r="I83" s="373" t="s">
        <v>273</v>
      </c>
      <c r="J83" s="373" t="s">
        <v>274</v>
      </c>
      <c r="K83" s="373">
        <v>38.56</v>
      </c>
      <c r="L83" s="373" t="s">
        <v>69</v>
      </c>
      <c r="M83" s="374" cm="1">
        <f t="array" ref="M83">INDEX(ACUMULADO!$J$5:$U$240,BD!B83,BD!C83)</f>
        <v>600</v>
      </c>
      <c r="N83" s="374">
        <f t="shared" si="3"/>
        <v>38.56</v>
      </c>
      <c r="O83" s="374" cm="1">
        <f t="array" ref="O83">INDEX(ACUMULADO!$X$5:$AI$240,BD!B83,BD!C83)</f>
        <v>23136</v>
      </c>
    </row>
    <row r="84" spans="1:15" x14ac:dyDescent="0.3">
      <c r="A84" s="373">
        <v>82</v>
      </c>
      <c r="B84" s="373">
        <f t="shared" si="4"/>
        <v>82</v>
      </c>
      <c r="C84" s="373">
        <f t="shared" si="5"/>
        <v>1</v>
      </c>
      <c r="D84" s="373">
        <v>31</v>
      </c>
      <c r="E84" s="373" t="str">
        <f>VLOOKUP(D84,[1]Hoja1!$C$2:$D$49697,2,0)</f>
        <v>CERVECERIA CUAUHTEMOC MOCTEZUMA SA DE CV</v>
      </c>
      <c r="F84" s="373" t="s">
        <v>270</v>
      </c>
      <c r="G84" s="375">
        <v>0</v>
      </c>
      <c r="H84" s="373" t="s">
        <v>363</v>
      </c>
      <c r="I84" s="373" t="s">
        <v>273</v>
      </c>
      <c r="J84" s="373" t="s">
        <v>274</v>
      </c>
      <c r="K84" s="373">
        <v>38.56</v>
      </c>
      <c r="L84" s="373" t="s">
        <v>69</v>
      </c>
      <c r="M84" s="374" cm="1">
        <f t="array" ref="M84">INDEX(ACUMULADO!$J$5:$U$240,BD!B84,BD!C84)</f>
        <v>0</v>
      </c>
      <c r="N84" s="374">
        <f t="shared" si="3"/>
        <v>0</v>
      </c>
      <c r="O84" s="374" cm="1">
        <f t="array" ref="O84">INDEX(ACUMULADO!$X$5:$AI$240,BD!B84,BD!C84)</f>
        <v>0</v>
      </c>
    </row>
    <row r="85" spans="1:15" x14ac:dyDescent="0.3">
      <c r="A85" s="373">
        <v>83</v>
      </c>
      <c r="B85" s="373">
        <f t="shared" si="4"/>
        <v>83</v>
      </c>
      <c r="C85" s="373">
        <f t="shared" si="5"/>
        <v>1</v>
      </c>
      <c r="D85" s="373">
        <v>33</v>
      </c>
      <c r="E85" s="373" t="str">
        <f>VLOOKUP(D85,[1]Hoja1!$C$2:$D$49697,2,0)</f>
        <v>CERVECERIA CUAUHTEMOC MOCTEZUMA SA DE CV</v>
      </c>
      <c r="F85" s="373" t="s">
        <v>270</v>
      </c>
      <c r="G85" s="375">
        <v>0</v>
      </c>
      <c r="H85" s="373" t="s">
        <v>363</v>
      </c>
      <c r="I85" s="373" t="s">
        <v>273</v>
      </c>
      <c r="J85" s="373" t="s">
        <v>274</v>
      </c>
      <c r="K85" s="373">
        <v>38.56</v>
      </c>
      <c r="L85" s="373" t="s">
        <v>69</v>
      </c>
      <c r="M85" s="374" cm="1">
        <f t="array" ref="M85">INDEX(ACUMULADO!$J$5:$U$240,BD!B85,BD!C85)</f>
        <v>0</v>
      </c>
      <c r="N85" s="374">
        <f t="shared" si="3"/>
        <v>0</v>
      </c>
      <c r="O85" s="374" cm="1">
        <f t="array" ref="O85">INDEX(ACUMULADO!$X$5:$AI$240,BD!B85,BD!C85)</f>
        <v>0</v>
      </c>
    </row>
    <row r="86" spans="1:15" x14ac:dyDescent="0.3">
      <c r="A86" s="373">
        <v>84</v>
      </c>
      <c r="B86" s="373">
        <f t="shared" si="4"/>
        <v>84</v>
      </c>
      <c r="C86" s="373">
        <f t="shared" si="5"/>
        <v>1</v>
      </c>
      <c r="D86" s="373">
        <v>33</v>
      </c>
      <c r="E86" s="373" t="str">
        <f>VLOOKUP(D86,[1]Hoja1!$C$2:$D$49697,2,0)</f>
        <v>CERVECERIA CUAUHTEMOC MOCTEZUMA SA DE CV</v>
      </c>
      <c r="F86" s="373" t="s">
        <v>270</v>
      </c>
      <c r="G86" s="375">
        <v>0</v>
      </c>
      <c r="H86" s="373" t="s">
        <v>363</v>
      </c>
      <c r="I86" s="373" t="s">
        <v>273</v>
      </c>
      <c r="J86" s="373" t="s">
        <v>274</v>
      </c>
      <c r="K86" s="373">
        <v>38.56</v>
      </c>
      <c r="L86" s="373" t="s">
        <v>69</v>
      </c>
      <c r="M86" s="374" cm="1">
        <f t="array" ref="M86">INDEX(ACUMULADO!$J$5:$U$240,BD!B86,BD!C86)</f>
        <v>0</v>
      </c>
      <c r="N86" s="374">
        <f t="shared" si="3"/>
        <v>0</v>
      </c>
      <c r="O86" s="374" cm="1">
        <f t="array" ref="O86">INDEX(ACUMULADO!$X$5:$AI$240,BD!B86,BD!C86)</f>
        <v>0</v>
      </c>
    </row>
    <row r="87" spans="1:15" x14ac:dyDescent="0.3">
      <c r="A87" s="373">
        <v>85</v>
      </c>
      <c r="B87" s="373">
        <f t="shared" si="4"/>
        <v>85</v>
      </c>
      <c r="C87" s="373">
        <f t="shared" si="5"/>
        <v>1</v>
      </c>
      <c r="D87" s="373">
        <v>393</v>
      </c>
      <c r="E87" s="373" t="str">
        <f>VLOOKUP(D87,[1]Hoja1!$C$2:$D$49697,2,0)</f>
        <v>CERVECERIA CUAUHTEMOC MOCTEZUMA SA DE CV</v>
      </c>
      <c r="F87" s="373" t="s">
        <v>270</v>
      </c>
      <c r="G87" s="375">
        <v>0</v>
      </c>
      <c r="H87" s="373" t="s">
        <v>364</v>
      </c>
      <c r="I87" s="373" t="s">
        <v>273</v>
      </c>
      <c r="J87" s="373" t="s">
        <v>274</v>
      </c>
      <c r="K87" s="373">
        <v>28</v>
      </c>
      <c r="L87" s="373" t="s">
        <v>69</v>
      </c>
      <c r="M87" s="374" cm="1">
        <f t="array" ref="M87">INDEX(ACUMULADO!$J$5:$U$240,BD!B87,BD!C87)</f>
        <v>0</v>
      </c>
      <c r="N87" s="374">
        <f t="shared" si="3"/>
        <v>0</v>
      </c>
      <c r="O87" s="374" cm="1">
        <f t="array" ref="O87">INDEX(ACUMULADO!$X$5:$AI$240,BD!B87,BD!C87)</f>
        <v>0</v>
      </c>
    </row>
    <row r="88" spans="1:15" x14ac:dyDescent="0.3">
      <c r="A88" s="373">
        <v>86</v>
      </c>
      <c r="B88" s="373">
        <f t="shared" si="4"/>
        <v>86</v>
      </c>
      <c r="C88" s="373">
        <f t="shared" si="5"/>
        <v>1</v>
      </c>
      <c r="D88" s="373">
        <v>436</v>
      </c>
      <c r="E88" s="373" t="str">
        <f>VLOOKUP(D88,[1]Hoja1!$C$2:$D$49697,2,0)</f>
        <v>CERVECERIA PANAMA, S.A.</v>
      </c>
      <c r="F88" s="373" t="s">
        <v>292</v>
      </c>
      <c r="G88" s="375">
        <v>0</v>
      </c>
      <c r="H88" s="373" t="s">
        <v>363</v>
      </c>
      <c r="I88" s="373" t="s">
        <v>273</v>
      </c>
      <c r="J88" s="373" t="s">
        <v>274</v>
      </c>
      <c r="K88" s="373">
        <v>38.56</v>
      </c>
      <c r="L88" s="373" t="s">
        <v>69</v>
      </c>
      <c r="M88" s="374" cm="1">
        <f t="array" ref="M88">INDEX(ACUMULADO!$J$5:$U$240,BD!B88,BD!C88)</f>
        <v>0</v>
      </c>
      <c r="N88" s="374">
        <f t="shared" si="3"/>
        <v>0</v>
      </c>
      <c r="O88" s="374" cm="1">
        <f t="array" ref="O88">INDEX(ACUMULADO!$X$5:$AI$240,BD!B88,BD!C88)</f>
        <v>0</v>
      </c>
    </row>
    <row r="89" spans="1:15" x14ac:dyDescent="0.3">
      <c r="A89" s="373">
        <v>87</v>
      </c>
      <c r="B89" s="373">
        <f t="shared" si="4"/>
        <v>87</v>
      </c>
      <c r="C89" s="373">
        <f t="shared" si="5"/>
        <v>1</v>
      </c>
      <c r="D89" s="373">
        <v>392</v>
      </c>
      <c r="E89" s="373" t="str">
        <f>VLOOKUP(D89,[1]Hoja1!$C$2:$D$49697,2,0)</f>
        <v>CIH INTERNATIONAL, S.A.R.L.</v>
      </c>
      <c r="F89" s="373" t="s">
        <v>297</v>
      </c>
      <c r="G89" s="375">
        <v>0</v>
      </c>
      <c r="H89" s="373" t="s">
        <v>363</v>
      </c>
      <c r="I89" s="373" t="s">
        <v>273</v>
      </c>
      <c r="J89" s="373" t="s">
        <v>274</v>
      </c>
      <c r="K89" s="373">
        <v>55.85</v>
      </c>
      <c r="L89" s="373" t="s">
        <v>69</v>
      </c>
      <c r="M89" s="374" cm="1">
        <f t="array" ref="M89">INDEX(ACUMULADO!$J$5:$U$240,BD!B89,BD!C89)</f>
        <v>0</v>
      </c>
      <c r="N89" s="374">
        <f t="shared" si="3"/>
        <v>0</v>
      </c>
      <c r="O89" s="374" cm="1">
        <f t="array" ref="O89">INDEX(ACUMULADO!$X$5:$AI$240,BD!B89,BD!C89)</f>
        <v>0</v>
      </c>
    </row>
    <row r="90" spans="1:15" x14ac:dyDescent="0.3">
      <c r="A90" s="373">
        <v>88</v>
      </c>
      <c r="B90" s="373">
        <f t="shared" si="4"/>
        <v>88</v>
      </c>
      <c r="C90" s="373">
        <f t="shared" si="5"/>
        <v>1</v>
      </c>
      <c r="D90" s="373">
        <v>0</v>
      </c>
      <c r="E90" s="373" t="str">
        <f>+F90</f>
        <v>MALT EUROPE</v>
      </c>
      <c r="F90" s="373" t="s">
        <v>365</v>
      </c>
      <c r="G90" s="375">
        <v>0</v>
      </c>
      <c r="H90" s="373" t="s">
        <v>311</v>
      </c>
      <c r="I90" s="373" t="s">
        <v>273</v>
      </c>
      <c r="J90" s="373" t="s">
        <v>274</v>
      </c>
      <c r="K90" s="373">
        <v>30</v>
      </c>
      <c r="L90" s="373" t="s">
        <v>69</v>
      </c>
      <c r="M90" s="374" cm="1">
        <f t="array" ref="M90">INDEX(ACUMULADO!$J$5:$U$240,BD!B90,BD!C90)</f>
        <v>0</v>
      </c>
      <c r="N90" s="374">
        <f t="shared" si="3"/>
        <v>0</v>
      </c>
      <c r="O90" s="374" cm="1">
        <f t="array" ref="O90">INDEX(ACUMULADO!$X$5:$AI$240,BD!B90,BD!C90)</f>
        <v>0</v>
      </c>
    </row>
    <row r="91" spans="1:15" x14ac:dyDescent="0.3">
      <c r="A91" s="373">
        <v>89</v>
      </c>
      <c r="B91" s="373">
        <f t="shared" si="4"/>
        <v>89</v>
      </c>
      <c r="C91" s="373">
        <f t="shared" si="5"/>
        <v>1</v>
      </c>
      <c r="D91" s="373">
        <v>0</v>
      </c>
      <c r="E91" s="373" t="str">
        <f t="shared" ref="E91" si="6">+F91</f>
        <v>KALSEC</v>
      </c>
      <c r="F91" s="373" t="s">
        <v>366</v>
      </c>
      <c r="G91" s="375">
        <v>0</v>
      </c>
      <c r="H91" s="373" t="s">
        <v>367</v>
      </c>
      <c r="I91" s="373" t="s">
        <v>273</v>
      </c>
      <c r="J91" s="373" t="s">
        <v>274</v>
      </c>
      <c r="K91" s="373">
        <v>88.3</v>
      </c>
      <c r="L91" s="373" t="s">
        <v>69</v>
      </c>
      <c r="M91" s="374" cm="1">
        <f t="array" ref="M91">INDEX(ACUMULADO!$J$5:$U$240,BD!B91,BD!C91)</f>
        <v>0</v>
      </c>
      <c r="N91" s="374">
        <f t="shared" si="3"/>
        <v>0</v>
      </c>
      <c r="O91" s="374" cm="1">
        <f t="array" ref="O91">INDEX(ACUMULADO!$X$5:$AI$240,BD!B91,BD!C91)</f>
        <v>0</v>
      </c>
    </row>
    <row r="92" spans="1:15" x14ac:dyDescent="0.3">
      <c r="A92" s="373">
        <v>90</v>
      </c>
      <c r="B92" s="373">
        <f t="shared" si="4"/>
        <v>90</v>
      </c>
      <c r="C92" s="373">
        <f t="shared" si="5"/>
        <v>1</v>
      </c>
      <c r="D92" s="373">
        <v>393</v>
      </c>
      <c r="E92" s="373" t="str">
        <f>VLOOKUP(D92,[1]Hoja1!$C$2:$D$49697,2,0)</f>
        <v>CERVECERIA CUAUHTEMOC MOCTEZUMA SA DE CV</v>
      </c>
      <c r="F92" s="373" t="s">
        <v>270</v>
      </c>
      <c r="G92" s="375" t="s">
        <v>84</v>
      </c>
      <c r="H92" s="373" t="s">
        <v>85</v>
      </c>
      <c r="I92" s="373" t="s">
        <v>73</v>
      </c>
      <c r="J92" s="373" t="s">
        <v>274</v>
      </c>
      <c r="K92" s="373">
        <v>444.45</v>
      </c>
      <c r="L92" s="373" t="s">
        <v>69</v>
      </c>
      <c r="M92" s="374" cm="1">
        <f t="array" ref="M92">INDEX(ACUMULADO!$J$5:$U$240,BD!B92,BD!C92)</f>
        <v>2</v>
      </c>
      <c r="N92" s="374">
        <f t="shared" si="3"/>
        <v>444.45</v>
      </c>
      <c r="O92" s="374" cm="1">
        <f t="array" ref="O92">INDEX(ACUMULADO!$X$5:$AI$240,BD!B92,BD!C92)</f>
        <v>888.9</v>
      </c>
    </row>
    <row r="93" spans="1:15" x14ac:dyDescent="0.3">
      <c r="A93" s="373">
        <v>91</v>
      </c>
      <c r="B93" s="373">
        <f t="shared" si="4"/>
        <v>91</v>
      </c>
      <c r="C93" s="373">
        <f t="shared" si="5"/>
        <v>1</v>
      </c>
      <c r="D93" s="373">
        <v>0</v>
      </c>
      <c r="E93" s="373" t="str">
        <f t="shared" ref="E93:E97" si="7">+F93</f>
        <v>CERVECERIA CUAUHTEMOC MOCTEZUMA SA DE CV</v>
      </c>
      <c r="F93" s="373" t="s">
        <v>270</v>
      </c>
      <c r="G93" s="375" t="s">
        <v>84</v>
      </c>
      <c r="H93" s="373" t="s">
        <v>85</v>
      </c>
      <c r="I93" s="373" t="s">
        <v>73</v>
      </c>
      <c r="J93" s="373" t="s">
        <v>274</v>
      </c>
      <c r="K93" s="373">
        <v>444.45</v>
      </c>
      <c r="L93" s="373" t="s">
        <v>69</v>
      </c>
      <c r="M93" s="374" cm="1">
        <f t="array" ref="M93">INDEX(ACUMULADO!$J$5:$U$240,BD!B93,BD!C93)</f>
        <v>0</v>
      </c>
      <c r="N93" s="374">
        <f t="shared" si="3"/>
        <v>0</v>
      </c>
      <c r="O93" s="374" cm="1">
        <f t="array" ref="O93">INDEX(ACUMULADO!$X$5:$AI$240,BD!B93,BD!C93)</f>
        <v>0</v>
      </c>
    </row>
    <row r="94" spans="1:15" x14ac:dyDescent="0.3">
      <c r="A94" s="373">
        <v>92</v>
      </c>
      <c r="B94" s="373">
        <f t="shared" si="4"/>
        <v>92</v>
      </c>
      <c r="C94" s="373">
        <f t="shared" si="5"/>
        <v>1</v>
      </c>
      <c r="D94" s="373">
        <v>0</v>
      </c>
      <c r="E94" s="373" t="str">
        <f t="shared" si="7"/>
        <v>MOLINOS AZTECA</v>
      </c>
      <c r="F94" s="373" t="s">
        <v>368</v>
      </c>
      <c r="G94" s="375" t="s">
        <v>84</v>
      </c>
      <c r="H94" s="373" t="s">
        <v>85</v>
      </c>
      <c r="I94" s="373" t="s">
        <v>73</v>
      </c>
      <c r="J94" s="373" t="s">
        <v>274</v>
      </c>
      <c r="K94" s="373">
        <v>444.1</v>
      </c>
      <c r="L94" s="373" t="s">
        <v>69</v>
      </c>
      <c r="M94" s="374" cm="1">
        <f t="array" ref="M94">INDEX(ACUMULADO!$J$5:$U$240,BD!B94,BD!C94)</f>
        <v>0</v>
      </c>
      <c r="N94" s="374">
        <f t="shared" si="3"/>
        <v>0</v>
      </c>
      <c r="O94" s="374" cm="1">
        <f t="array" ref="O94">INDEX(ACUMULADO!$X$5:$AI$240,BD!B94,BD!C94)</f>
        <v>0</v>
      </c>
    </row>
    <row r="95" spans="1:15" x14ac:dyDescent="0.3">
      <c r="A95" s="373">
        <v>93</v>
      </c>
      <c r="B95" s="373">
        <f t="shared" si="4"/>
        <v>93</v>
      </c>
      <c r="C95" s="373">
        <f t="shared" si="5"/>
        <v>1</v>
      </c>
      <c r="D95" s="373">
        <v>0</v>
      </c>
      <c r="E95" s="373" t="str">
        <f t="shared" si="7"/>
        <v>MOLINOS AZTECA</v>
      </c>
      <c r="F95" s="373" t="s">
        <v>368</v>
      </c>
      <c r="G95" s="375">
        <v>0</v>
      </c>
      <c r="H95" s="373" t="s">
        <v>369</v>
      </c>
      <c r="I95" s="373" t="s">
        <v>73</v>
      </c>
      <c r="J95" s="373" t="s">
        <v>274</v>
      </c>
      <c r="K95" s="373">
        <v>654</v>
      </c>
      <c r="L95" s="373" t="s">
        <v>69</v>
      </c>
      <c r="M95" s="374" cm="1">
        <f t="array" ref="M95">INDEX(ACUMULADO!$J$5:$U$240,BD!B95,BD!C95)</f>
        <v>0</v>
      </c>
      <c r="N95" s="374">
        <f t="shared" si="3"/>
        <v>0</v>
      </c>
      <c r="O95" s="374" cm="1">
        <f t="array" ref="O95">INDEX(ACUMULADO!$X$5:$AI$240,BD!B95,BD!C95)</f>
        <v>0</v>
      </c>
    </row>
    <row r="96" spans="1:15" x14ac:dyDescent="0.3">
      <c r="A96" s="373">
        <v>94</v>
      </c>
      <c r="B96" s="373">
        <f t="shared" si="4"/>
        <v>94</v>
      </c>
      <c r="C96" s="373">
        <f t="shared" si="5"/>
        <v>1</v>
      </c>
      <c r="D96" s="373">
        <v>0</v>
      </c>
      <c r="E96" s="373" t="str">
        <f t="shared" si="7"/>
        <v>MOLINOS AZTECA</v>
      </c>
      <c r="F96" s="373" t="s">
        <v>368</v>
      </c>
      <c r="G96" s="375">
        <v>0</v>
      </c>
      <c r="H96" s="373" t="s">
        <v>358</v>
      </c>
      <c r="I96" s="373" t="s">
        <v>73</v>
      </c>
      <c r="J96" s="373" t="s">
        <v>274</v>
      </c>
      <c r="K96" s="373">
        <v>390</v>
      </c>
      <c r="L96" s="373" t="s">
        <v>69</v>
      </c>
      <c r="M96" s="374" cm="1">
        <f t="array" ref="M96">INDEX(ACUMULADO!$J$5:$U$240,BD!B96,BD!C96)</f>
        <v>2</v>
      </c>
      <c r="N96" s="374">
        <f t="shared" si="3"/>
        <v>390</v>
      </c>
      <c r="O96" s="374" cm="1">
        <f t="array" ref="O96">INDEX(ACUMULADO!$X$5:$AI$240,BD!B96,BD!C96)</f>
        <v>780</v>
      </c>
    </row>
    <row r="97" spans="1:15" x14ac:dyDescent="0.3">
      <c r="A97" s="373">
        <v>95</v>
      </c>
      <c r="B97" s="373">
        <f t="shared" si="4"/>
        <v>95</v>
      </c>
      <c r="C97" s="373">
        <f t="shared" si="5"/>
        <v>1</v>
      </c>
      <c r="D97" s="373">
        <v>0</v>
      </c>
      <c r="E97" s="373" t="str">
        <f t="shared" si="7"/>
        <v>MOLINOS AZTECA</v>
      </c>
      <c r="F97" s="373" t="s">
        <v>368</v>
      </c>
      <c r="G97" s="375">
        <v>0</v>
      </c>
      <c r="H97" s="373" t="s">
        <v>370</v>
      </c>
      <c r="I97" s="373" t="s">
        <v>73</v>
      </c>
      <c r="J97" s="373" t="s">
        <v>274</v>
      </c>
      <c r="K97" s="373">
        <v>250</v>
      </c>
      <c r="L97" s="373" t="s">
        <v>69</v>
      </c>
      <c r="M97" s="374" cm="1">
        <f t="array" ref="M97">INDEX(ACUMULADO!$J$5:$U$240,BD!B97,BD!C97)</f>
        <v>2</v>
      </c>
      <c r="N97" s="374">
        <f t="shared" si="3"/>
        <v>250</v>
      </c>
      <c r="O97" s="374" cm="1">
        <f t="array" ref="O97">INDEX(ACUMULADO!$X$5:$AI$240,BD!B97,BD!C97)</f>
        <v>500</v>
      </c>
    </row>
    <row r="98" spans="1:15" x14ac:dyDescent="0.3">
      <c r="A98" s="373">
        <v>96</v>
      </c>
      <c r="B98" s="373">
        <f t="shared" si="4"/>
        <v>96</v>
      </c>
      <c r="C98" s="373">
        <f t="shared" si="5"/>
        <v>1</v>
      </c>
      <c r="D98" s="373">
        <v>144</v>
      </c>
      <c r="E98" s="373" t="str">
        <f>VLOOKUP(D98,[1]Hoja1!$C$2:$D$49697,2,0)</f>
        <v>SUELAS WYNY SA DE CV</v>
      </c>
      <c r="F98" s="373" t="s">
        <v>326</v>
      </c>
      <c r="G98" s="375">
        <v>122</v>
      </c>
      <c r="H98" s="373" t="s">
        <v>339</v>
      </c>
      <c r="I98" s="373" t="s">
        <v>320</v>
      </c>
      <c r="J98" s="373" t="s">
        <v>274</v>
      </c>
      <c r="K98" s="373">
        <v>2.85</v>
      </c>
      <c r="L98" s="373" t="s">
        <v>69</v>
      </c>
      <c r="M98" s="374" cm="1">
        <f t="array" ref="M98">INDEX(ACUMULADO!$J$5:$U$240,BD!B98,BD!C98)</f>
        <v>0</v>
      </c>
      <c r="N98" s="374">
        <f t="shared" si="3"/>
        <v>0</v>
      </c>
      <c r="O98" s="374" cm="1">
        <f t="array" ref="O98">INDEX(ACUMULADO!$X$5:$AI$240,BD!B98,BD!C98)</f>
        <v>0</v>
      </c>
    </row>
    <row r="99" spans="1:15" x14ac:dyDescent="0.3">
      <c r="A99" s="373">
        <v>97</v>
      </c>
      <c r="B99" s="373">
        <f t="shared" si="4"/>
        <v>97</v>
      </c>
      <c r="C99" s="373">
        <f t="shared" si="5"/>
        <v>1</v>
      </c>
      <c r="D99" s="373">
        <v>389</v>
      </c>
      <c r="E99" s="373" t="str">
        <f>VLOOKUP(D99,[1]Hoja1!$C$2:$D$49697,2,0)</f>
        <v>QUIMICOS VEMONT, S. DE R.L. DE C.V.</v>
      </c>
      <c r="F99" s="373" t="s">
        <v>371</v>
      </c>
      <c r="G99" s="375" t="s">
        <v>372</v>
      </c>
      <c r="H99" s="373" t="s">
        <v>373</v>
      </c>
      <c r="I99" s="373" t="s">
        <v>320</v>
      </c>
      <c r="J99" s="373" t="s">
        <v>274</v>
      </c>
      <c r="K99" s="373">
        <v>38.880000000000003</v>
      </c>
      <c r="L99" s="373" t="s">
        <v>69</v>
      </c>
      <c r="M99" s="374" cm="1">
        <f t="array" ref="M99">INDEX(ACUMULADO!$J$5:$U$240,BD!B99,BD!C99)</f>
        <v>0</v>
      </c>
      <c r="N99" s="374">
        <f t="shared" si="3"/>
        <v>0</v>
      </c>
      <c r="O99" s="374" cm="1">
        <f t="array" ref="O99">INDEX(ACUMULADO!$X$5:$AI$240,BD!B99,BD!C99)</f>
        <v>0</v>
      </c>
    </row>
    <row r="100" spans="1:15" x14ac:dyDescent="0.3">
      <c r="A100" s="373">
        <v>98</v>
      </c>
      <c r="B100" s="373">
        <f t="shared" si="4"/>
        <v>98</v>
      </c>
      <c r="C100" s="373">
        <f t="shared" si="5"/>
        <v>1</v>
      </c>
      <c r="D100" s="373">
        <v>0</v>
      </c>
      <c r="E100" s="373" t="str">
        <f>+F100</f>
        <v>QUÍMICA SCHNEIDER</v>
      </c>
      <c r="F100" s="373" t="s">
        <v>374</v>
      </c>
      <c r="G100" s="375">
        <v>0</v>
      </c>
      <c r="H100" s="373" t="s">
        <v>375</v>
      </c>
      <c r="I100" s="373" t="s">
        <v>320</v>
      </c>
      <c r="J100" s="373" t="s">
        <v>274</v>
      </c>
      <c r="K100" s="373">
        <v>24</v>
      </c>
      <c r="L100" s="373" t="s">
        <v>69</v>
      </c>
      <c r="M100" s="374" cm="1">
        <f t="array" ref="M100">INDEX(ACUMULADO!$J$5:$U$240,BD!B100,BD!C100)</f>
        <v>0</v>
      </c>
      <c r="N100" s="374">
        <f t="shared" si="3"/>
        <v>0</v>
      </c>
      <c r="O100" s="374" cm="1">
        <f t="array" ref="O100">INDEX(ACUMULADO!$X$5:$AI$240,BD!B100,BD!C100)</f>
        <v>0</v>
      </c>
    </row>
    <row r="101" spans="1:15" x14ac:dyDescent="0.3">
      <c r="A101" s="373">
        <v>99</v>
      </c>
      <c r="B101" s="373">
        <f t="shared" si="4"/>
        <v>99</v>
      </c>
      <c r="C101" s="373">
        <f t="shared" si="5"/>
        <v>1</v>
      </c>
      <c r="D101" s="373">
        <v>527</v>
      </c>
      <c r="E101" s="373" t="str">
        <f>VLOOKUP(D101,[1]Hoja1!$C$2:$D$49697,2,0)</f>
        <v>PICSA DE MEXICO INTERNACIONAL</v>
      </c>
      <c r="F101" s="373" t="s">
        <v>362</v>
      </c>
      <c r="G101" s="375">
        <v>0</v>
      </c>
      <c r="H101" s="373" t="s">
        <v>155</v>
      </c>
      <c r="I101" s="373" t="s">
        <v>137</v>
      </c>
      <c r="J101" s="373" t="s">
        <v>274</v>
      </c>
      <c r="K101" s="373">
        <v>60</v>
      </c>
      <c r="L101" s="373" t="s">
        <v>69</v>
      </c>
      <c r="M101" s="374" cm="1">
        <f t="array" ref="M101">INDEX(ACUMULADO!$J$5:$U$240,BD!B101,BD!C101)</f>
        <v>0</v>
      </c>
      <c r="N101" s="374">
        <f t="shared" si="3"/>
        <v>0</v>
      </c>
      <c r="O101" s="374" cm="1">
        <f t="array" ref="O101">INDEX(ACUMULADO!$X$5:$AI$240,BD!B101,BD!C101)</f>
        <v>0</v>
      </c>
    </row>
    <row r="102" spans="1:15" x14ac:dyDescent="0.3">
      <c r="A102" s="373">
        <v>100</v>
      </c>
      <c r="B102" s="373">
        <f t="shared" si="4"/>
        <v>100</v>
      </c>
      <c r="C102" s="373">
        <f t="shared" si="5"/>
        <v>1</v>
      </c>
      <c r="D102" s="373">
        <v>14</v>
      </c>
      <c r="E102" s="373" t="str">
        <f>VLOOKUP(D102,[1]Hoja1!$C$2:$D$49697,2,0)</f>
        <v>DISTRIBUIDORA TEXTIL ARTTEX, S.A. DE C.V.</v>
      </c>
      <c r="F102" s="373" t="s">
        <v>25</v>
      </c>
      <c r="G102" s="375">
        <v>163</v>
      </c>
      <c r="H102" s="373" t="s">
        <v>26</v>
      </c>
      <c r="I102" s="373" t="s">
        <v>27</v>
      </c>
      <c r="J102" s="373" t="s">
        <v>28</v>
      </c>
      <c r="K102" s="373">
        <v>5.68</v>
      </c>
      <c r="L102" s="373" t="s">
        <v>29</v>
      </c>
      <c r="M102" s="374" cm="1">
        <f t="array" ref="M102">INDEX(ACUMULADO!$J$5:$U$240,BD!B102,BD!C102)</f>
        <v>0</v>
      </c>
      <c r="N102" s="374">
        <f t="shared" si="3"/>
        <v>0</v>
      </c>
      <c r="O102" s="374" cm="1">
        <f t="array" ref="O102">INDEX(ACUMULADO!$X$5:$AI$240,BD!B102,BD!C102)</f>
        <v>0</v>
      </c>
    </row>
    <row r="103" spans="1:15" x14ac:dyDescent="0.3">
      <c r="A103" s="373">
        <v>101</v>
      </c>
      <c r="B103" s="373">
        <f t="shared" si="4"/>
        <v>101</v>
      </c>
      <c r="C103" s="373">
        <f t="shared" si="5"/>
        <v>1</v>
      </c>
      <c r="D103" s="373">
        <v>14</v>
      </c>
      <c r="E103" s="373" t="str">
        <f>VLOOKUP(D103,[1]Hoja1!$C$2:$D$49697,2,0)</f>
        <v>DISTRIBUIDORA TEXTIL ARTTEX, S.A. DE C.V.</v>
      </c>
      <c r="F103" s="373" t="s">
        <v>25</v>
      </c>
      <c r="G103" s="375" t="s">
        <v>30</v>
      </c>
      <c r="H103" s="373" t="s">
        <v>31</v>
      </c>
      <c r="I103" s="373" t="s">
        <v>27</v>
      </c>
      <c r="J103" s="373" t="s">
        <v>28</v>
      </c>
      <c r="K103" s="373">
        <v>7.75</v>
      </c>
      <c r="L103" s="373" t="s">
        <v>29</v>
      </c>
      <c r="M103" s="374" cm="1">
        <f t="array" ref="M103">INDEX(ACUMULADO!$J$5:$U$240,BD!B103,BD!C103)</f>
        <v>200</v>
      </c>
      <c r="N103" s="374">
        <f t="shared" si="3"/>
        <v>7.75</v>
      </c>
      <c r="O103" s="374" cm="1">
        <f t="array" ref="O103">INDEX(ACUMULADO!$X$5:$AI$240,BD!B103,BD!C103)</f>
        <v>1550</v>
      </c>
    </row>
    <row r="104" spans="1:15" x14ac:dyDescent="0.3">
      <c r="A104" s="373">
        <v>102</v>
      </c>
      <c r="B104" s="373">
        <f t="shared" si="4"/>
        <v>102</v>
      </c>
      <c r="C104" s="373">
        <f t="shared" si="5"/>
        <v>1</v>
      </c>
      <c r="D104" s="373">
        <v>490</v>
      </c>
      <c r="E104" s="373" t="str">
        <f>VLOOKUP(D104,[1]Hoja1!$C$2:$D$49697,2,0)</f>
        <v>INDUSTRIA QUIMICA PQT</v>
      </c>
      <c r="F104" s="373" t="s">
        <v>32</v>
      </c>
      <c r="G104" s="375">
        <v>163</v>
      </c>
      <c r="H104" s="373" t="s">
        <v>26</v>
      </c>
      <c r="I104" s="373" t="s">
        <v>27</v>
      </c>
      <c r="J104" s="373" t="s">
        <v>28</v>
      </c>
      <c r="K104" s="373">
        <v>6.36</v>
      </c>
      <c r="L104" s="373" t="s">
        <v>29</v>
      </c>
      <c r="M104" s="374" cm="1">
        <f t="array" ref="M104">INDEX(ACUMULADO!$J$5:$U$240,BD!B104,BD!C104)</f>
        <v>0</v>
      </c>
      <c r="N104" s="374">
        <f t="shared" si="3"/>
        <v>0</v>
      </c>
      <c r="O104" s="374" cm="1">
        <f t="array" ref="O104">INDEX(ACUMULADO!$X$5:$AI$240,BD!B104,BD!C104)</f>
        <v>0</v>
      </c>
    </row>
    <row r="105" spans="1:15" x14ac:dyDescent="0.3">
      <c r="A105" s="373">
        <v>103</v>
      </c>
      <c r="B105" s="373">
        <f t="shared" si="4"/>
        <v>103</v>
      </c>
      <c r="C105" s="373">
        <f t="shared" si="5"/>
        <v>1</v>
      </c>
      <c r="D105" s="373">
        <v>490</v>
      </c>
      <c r="E105" s="373" t="str">
        <f>VLOOKUP(D105,[1]Hoja1!$C$2:$D$49697,2,0)</f>
        <v>INDUSTRIA QUIMICA PQT</v>
      </c>
      <c r="F105" s="373" t="s">
        <v>32</v>
      </c>
      <c r="G105" s="375" t="s">
        <v>33</v>
      </c>
      <c r="H105" s="373" t="s">
        <v>34</v>
      </c>
      <c r="I105" s="373" t="s">
        <v>27</v>
      </c>
      <c r="J105" s="373" t="s">
        <v>28</v>
      </c>
      <c r="K105" s="373">
        <v>5.8</v>
      </c>
      <c r="L105" s="373" t="s">
        <v>29</v>
      </c>
      <c r="M105" s="374" cm="1">
        <f t="array" ref="M105">INDEX(ACUMULADO!$J$5:$U$240,BD!B105,BD!C105)</f>
        <v>200</v>
      </c>
      <c r="N105" s="374">
        <f t="shared" si="3"/>
        <v>5.8</v>
      </c>
      <c r="O105" s="374" cm="1">
        <f t="array" ref="O105">INDEX(ACUMULADO!$X$5:$AI$240,BD!B105,BD!C105)</f>
        <v>1160</v>
      </c>
    </row>
    <row r="106" spans="1:15" x14ac:dyDescent="0.3">
      <c r="A106" s="373">
        <v>104</v>
      </c>
      <c r="B106" s="373">
        <f t="shared" si="4"/>
        <v>104</v>
      </c>
      <c r="C106" s="373">
        <f t="shared" si="5"/>
        <v>1</v>
      </c>
      <c r="D106" s="373">
        <v>179</v>
      </c>
      <c r="E106" s="373" t="str">
        <f>VLOOKUP(D106,[1]Hoja1!$C$2:$D$49697,2,0)</f>
        <v>TBG APPAREL S DE RL DE CV</v>
      </c>
      <c r="F106" s="373" t="s">
        <v>35</v>
      </c>
      <c r="G106" s="375" t="s">
        <v>36</v>
      </c>
      <c r="H106" s="373" t="s">
        <v>37</v>
      </c>
      <c r="I106" s="373" t="s">
        <v>27</v>
      </c>
      <c r="J106" s="373" t="s">
        <v>28</v>
      </c>
      <c r="K106" s="373">
        <v>28.1</v>
      </c>
      <c r="L106" s="373" t="s">
        <v>29</v>
      </c>
      <c r="M106" s="374" cm="1">
        <f t="array" ref="M106">INDEX(ACUMULADO!$J$5:$U$240,BD!B106,BD!C106)</f>
        <v>150</v>
      </c>
      <c r="N106" s="374">
        <f t="shared" si="3"/>
        <v>28.1</v>
      </c>
      <c r="O106" s="374" cm="1">
        <f t="array" ref="O106">INDEX(ACUMULADO!$X$5:$AI$240,BD!B106,BD!C106)</f>
        <v>4215</v>
      </c>
    </row>
    <row r="107" spans="1:15" x14ac:dyDescent="0.3">
      <c r="A107" s="373">
        <v>105</v>
      </c>
      <c r="B107" s="373">
        <f t="shared" si="4"/>
        <v>105</v>
      </c>
      <c r="C107" s="373">
        <f t="shared" si="5"/>
        <v>1</v>
      </c>
      <c r="D107" s="373">
        <v>179</v>
      </c>
      <c r="E107" s="373" t="str">
        <f>VLOOKUP(D107,[1]Hoja1!$C$2:$D$49697,2,0)</f>
        <v>TBG APPAREL S DE RL DE CV</v>
      </c>
      <c r="F107" s="373" t="s">
        <v>35</v>
      </c>
      <c r="G107" s="375" t="s">
        <v>38</v>
      </c>
      <c r="H107" s="373" t="s">
        <v>39</v>
      </c>
      <c r="I107" s="373" t="s">
        <v>27</v>
      </c>
      <c r="J107" s="373" t="s">
        <v>28</v>
      </c>
      <c r="K107" s="373">
        <v>14.9</v>
      </c>
      <c r="L107" s="373" t="s">
        <v>29</v>
      </c>
      <c r="M107" s="374" cm="1">
        <f t="array" ref="M107">INDEX(ACUMULADO!$J$5:$U$240,BD!B107,BD!C107)</f>
        <v>50</v>
      </c>
      <c r="N107" s="374">
        <f t="shared" si="3"/>
        <v>14.9</v>
      </c>
      <c r="O107" s="374" cm="1">
        <f t="array" ref="O107">INDEX(ACUMULADO!$X$5:$AI$240,BD!B107,BD!C107)</f>
        <v>745</v>
      </c>
    </row>
    <row r="108" spans="1:15" x14ac:dyDescent="0.3">
      <c r="A108" s="373">
        <v>106</v>
      </c>
      <c r="B108" s="373">
        <f t="shared" si="4"/>
        <v>106</v>
      </c>
      <c r="C108" s="373">
        <f t="shared" si="5"/>
        <v>1</v>
      </c>
      <c r="D108" s="373">
        <v>378</v>
      </c>
      <c r="E108" s="373" t="str">
        <f>VLOOKUP(D108,[1]Hoja1!$C$2:$D$49697,2,0)</f>
        <v>STONE LAV, S.A. DE C.V.</v>
      </c>
      <c r="F108" s="373" t="s">
        <v>40</v>
      </c>
      <c r="G108" s="375" t="s">
        <v>41</v>
      </c>
      <c r="H108" s="373" t="s">
        <v>42</v>
      </c>
      <c r="I108" s="373" t="s">
        <v>27</v>
      </c>
      <c r="J108" s="373" t="s">
        <v>28</v>
      </c>
      <c r="K108" s="373">
        <v>5.3</v>
      </c>
      <c r="L108" s="373" t="s">
        <v>29</v>
      </c>
      <c r="M108" s="374" cm="1">
        <f t="array" ref="M108">INDEX(ACUMULADO!$J$5:$U$240,BD!B108,BD!C108)</f>
        <v>300</v>
      </c>
      <c r="N108" s="374">
        <f t="shared" si="3"/>
        <v>5.3</v>
      </c>
      <c r="O108" s="374" cm="1">
        <f t="array" ref="O108">INDEX(ACUMULADO!$X$5:$AI$240,BD!B108,BD!C108)</f>
        <v>1590</v>
      </c>
    </row>
    <row r="109" spans="1:15" x14ac:dyDescent="0.3">
      <c r="A109" s="373">
        <v>107</v>
      </c>
      <c r="B109" s="373">
        <f t="shared" si="4"/>
        <v>107</v>
      </c>
      <c r="C109" s="373">
        <f t="shared" si="5"/>
        <v>1</v>
      </c>
      <c r="D109" s="373">
        <v>378</v>
      </c>
      <c r="E109" s="373" t="str">
        <f>VLOOKUP(D109,[1]Hoja1!$C$2:$D$49697,2,0)</f>
        <v>STONE LAV, S.A. DE C.V.</v>
      </c>
      <c r="F109" s="373" t="s">
        <v>40</v>
      </c>
      <c r="G109" s="375" t="s">
        <v>43</v>
      </c>
      <c r="H109" s="373" t="s">
        <v>44</v>
      </c>
      <c r="I109" s="373" t="s">
        <v>27</v>
      </c>
      <c r="J109" s="373" t="s">
        <v>28</v>
      </c>
      <c r="K109" s="373">
        <v>21.12</v>
      </c>
      <c r="L109" s="373" t="s">
        <v>29</v>
      </c>
      <c r="M109" s="374" cm="1">
        <f t="array" ref="M109">INDEX(ACUMULADO!$J$5:$U$240,BD!B109,BD!C109)</f>
        <v>120</v>
      </c>
      <c r="N109" s="374">
        <f t="shared" si="3"/>
        <v>21.12</v>
      </c>
      <c r="O109" s="374" cm="1">
        <f t="array" ref="O109">INDEX(ACUMULADO!$X$5:$AI$240,BD!B109,BD!C109)</f>
        <v>2534.4</v>
      </c>
    </row>
    <row r="110" spans="1:15" x14ac:dyDescent="0.3">
      <c r="A110" s="373">
        <v>108</v>
      </c>
      <c r="B110" s="373">
        <f t="shared" si="4"/>
        <v>108</v>
      </c>
      <c r="C110" s="373">
        <f t="shared" si="5"/>
        <v>1</v>
      </c>
      <c r="D110" s="373">
        <v>134</v>
      </c>
      <c r="E110" s="373" t="str">
        <f>VLOOKUP(D110,[1]Hoja1!$C$2:$D$49697,2,0)</f>
        <v>QUIMICA HERNANDEZ RAMIREZ SA DE CV</v>
      </c>
      <c r="F110" s="373" t="s">
        <v>45</v>
      </c>
      <c r="G110" s="375" t="s">
        <v>46</v>
      </c>
      <c r="H110" s="373" t="s">
        <v>47</v>
      </c>
      <c r="I110" s="373" t="s">
        <v>27</v>
      </c>
      <c r="J110" s="373" t="s">
        <v>28</v>
      </c>
      <c r="K110" s="373">
        <v>56.4</v>
      </c>
      <c r="L110" s="373" t="s">
        <v>29</v>
      </c>
      <c r="M110" s="374" cm="1">
        <f t="array" ref="M110">INDEX(ACUMULADO!$J$5:$U$240,BD!B110,BD!C110)</f>
        <v>0</v>
      </c>
      <c r="N110" s="374">
        <f t="shared" si="3"/>
        <v>0</v>
      </c>
      <c r="O110" s="374" cm="1">
        <f t="array" ref="O110">INDEX(ACUMULADO!$X$5:$AI$240,BD!B110,BD!C110)</f>
        <v>0</v>
      </c>
    </row>
    <row r="111" spans="1:15" x14ac:dyDescent="0.3">
      <c r="A111" s="373">
        <v>109</v>
      </c>
      <c r="B111" s="373">
        <f t="shared" si="4"/>
        <v>109</v>
      </c>
      <c r="C111" s="373">
        <f t="shared" si="5"/>
        <v>1</v>
      </c>
      <c r="D111" s="373">
        <v>134</v>
      </c>
      <c r="E111" s="373" t="str">
        <f>VLOOKUP(D111,[1]Hoja1!$C$2:$D$49697,2,0)</f>
        <v>QUIMICA HERNANDEZ RAMIREZ SA DE CV</v>
      </c>
      <c r="F111" s="373" t="s">
        <v>45</v>
      </c>
      <c r="G111" s="375" t="s">
        <v>48</v>
      </c>
      <c r="H111" s="373" t="s">
        <v>49</v>
      </c>
      <c r="I111" s="373" t="s">
        <v>27</v>
      </c>
      <c r="J111" s="373" t="s">
        <v>28</v>
      </c>
      <c r="K111" s="373">
        <v>17</v>
      </c>
      <c r="L111" s="373" t="s">
        <v>29</v>
      </c>
      <c r="M111" s="374" cm="1">
        <f t="array" ref="M111">INDEX(ACUMULADO!$J$5:$U$240,BD!B111,BD!C111)</f>
        <v>50</v>
      </c>
      <c r="N111" s="374">
        <f t="shared" si="3"/>
        <v>17</v>
      </c>
      <c r="O111" s="374" cm="1">
        <f t="array" ref="O111">INDEX(ACUMULADO!$X$5:$AI$240,BD!B111,BD!C111)</f>
        <v>850</v>
      </c>
    </row>
    <row r="112" spans="1:15" x14ac:dyDescent="0.3">
      <c r="A112" s="373">
        <v>110</v>
      </c>
      <c r="B112" s="373">
        <f t="shared" si="4"/>
        <v>110</v>
      </c>
      <c r="C112" s="373">
        <f t="shared" si="5"/>
        <v>1</v>
      </c>
      <c r="D112" s="373">
        <v>134</v>
      </c>
      <c r="E112" s="373" t="str">
        <f>VLOOKUP(D112,[1]Hoja1!$C$2:$D$49697,2,0)</f>
        <v>QUIMICA HERNANDEZ RAMIREZ SA DE CV</v>
      </c>
      <c r="F112" s="373" t="s">
        <v>45</v>
      </c>
      <c r="G112" s="375" t="s">
        <v>50</v>
      </c>
      <c r="H112" s="373" t="s">
        <v>51</v>
      </c>
      <c r="I112" s="373" t="s">
        <v>27</v>
      </c>
      <c r="J112" s="373" t="s">
        <v>28</v>
      </c>
      <c r="K112" s="373">
        <v>18.5</v>
      </c>
      <c r="L112" s="373" t="s">
        <v>29</v>
      </c>
      <c r="M112" s="374" cm="1">
        <f t="array" ref="M112">INDEX(ACUMULADO!$J$5:$U$240,BD!B112,BD!C112)</f>
        <v>50</v>
      </c>
      <c r="N112" s="374">
        <f t="shared" si="3"/>
        <v>18.5</v>
      </c>
      <c r="O112" s="374" cm="1">
        <f t="array" ref="O112">INDEX(ACUMULADO!$X$5:$AI$240,BD!B112,BD!C112)</f>
        <v>925</v>
      </c>
    </row>
    <row r="113" spans="1:15" x14ac:dyDescent="0.3">
      <c r="A113" s="373">
        <v>111</v>
      </c>
      <c r="B113" s="373">
        <f t="shared" si="4"/>
        <v>111</v>
      </c>
      <c r="C113" s="373">
        <f t="shared" si="5"/>
        <v>1</v>
      </c>
      <c r="D113" s="373">
        <v>134</v>
      </c>
      <c r="E113" s="373" t="str">
        <f>VLOOKUP(D113,[1]Hoja1!$C$2:$D$49697,2,0)</f>
        <v>QUIMICA HERNANDEZ RAMIREZ SA DE CV</v>
      </c>
      <c r="F113" s="373" t="s">
        <v>52</v>
      </c>
      <c r="G113" s="375" t="s">
        <v>53</v>
      </c>
      <c r="H113" s="373" t="s">
        <v>54</v>
      </c>
      <c r="I113" s="373" t="s">
        <v>27</v>
      </c>
      <c r="J113" s="373" t="s">
        <v>28</v>
      </c>
      <c r="K113" s="373">
        <v>9.8000000000000007</v>
      </c>
      <c r="L113" s="373" t="s">
        <v>29</v>
      </c>
      <c r="M113" s="374" cm="1">
        <f t="array" ref="M113">INDEX(ACUMULADO!$J$5:$U$240,BD!B113,BD!C113)</f>
        <v>250</v>
      </c>
      <c r="N113" s="374">
        <f t="shared" si="3"/>
        <v>9.8000000000000007</v>
      </c>
      <c r="O113" s="374" cm="1">
        <f t="array" ref="O113">INDEX(ACUMULADO!$X$5:$AI$240,BD!B113,BD!C113)</f>
        <v>2450</v>
      </c>
    </row>
    <row r="114" spans="1:15" x14ac:dyDescent="0.3">
      <c r="A114" s="373">
        <v>112</v>
      </c>
      <c r="B114" s="373">
        <f t="shared" si="4"/>
        <v>112</v>
      </c>
      <c r="C114" s="373">
        <f t="shared" si="5"/>
        <v>1</v>
      </c>
      <c r="D114" s="373">
        <v>520</v>
      </c>
      <c r="E114" s="373" t="str">
        <f>VLOOKUP(D114,[1]Hoja1!$C$2:$D$49697,2,0)</f>
        <v>MIGUEL ANGEL SALINAS NILSON</v>
      </c>
      <c r="F114" s="373" t="s">
        <v>55</v>
      </c>
      <c r="G114" s="375">
        <v>132</v>
      </c>
      <c r="H114" s="373" t="s">
        <v>56</v>
      </c>
      <c r="I114" s="373" t="s">
        <v>27</v>
      </c>
      <c r="J114" s="373" t="s">
        <v>28</v>
      </c>
      <c r="K114" s="373">
        <v>7.98</v>
      </c>
      <c r="L114" s="373" t="s">
        <v>29</v>
      </c>
      <c r="M114" s="374" cm="1">
        <f t="array" ref="M114">INDEX(ACUMULADO!$J$5:$U$240,BD!B114,BD!C114)</f>
        <v>0</v>
      </c>
      <c r="N114" s="374">
        <f t="shared" si="3"/>
        <v>0</v>
      </c>
      <c r="O114" s="374" cm="1">
        <f t="array" ref="O114">INDEX(ACUMULADO!$X$5:$AI$240,BD!B114,BD!C114)</f>
        <v>0</v>
      </c>
    </row>
    <row r="115" spans="1:15" x14ac:dyDescent="0.3">
      <c r="A115" s="373">
        <v>113</v>
      </c>
      <c r="B115" s="373">
        <f t="shared" si="4"/>
        <v>113</v>
      </c>
      <c r="C115" s="373">
        <f t="shared" si="5"/>
        <v>1</v>
      </c>
      <c r="D115" s="373">
        <v>520</v>
      </c>
      <c r="E115" s="373" t="str">
        <f>VLOOKUP(D115,[1]Hoja1!$C$2:$D$49697,2,0)</f>
        <v>MIGUEL ANGEL SALINAS NILSON</v>
      </c>
      <c r="F115" s="373" t="s">
        <v>55</v>
      </c>
      <c r="G115" s="375" t="s">
        <v>57</v>
      </c>
      <c r="H115" s="373" t="s">
        <v>58</v>
      </c>
      <c r="I115" s="373" t="s">
        <v>27</v>
      </c>
      <c r="J115" s="373" t="s">
        <v>28</v>
      </c>
      <c r="K115" s="373">
        <v>2.88</v>
      </c>
      <c r="L115" s="373" t="s">
        <v>29</v>
      </c>
      <c r="M115" s="374" cm="1">
        <f t="array" ref="M115">INDEX(ACUMULADO!$J$5:$U$240,BD!B115,BD!C115)</f>
        <v>50</v>
      </c>
      <c r="N115" s="374">
        <f t="shared" si="3"/>
        <v>2.88</v>
      </c>
      <c r="O115" s="374" cm="1">
        <f t="array" ref="O115">INDEX(ACUMULADO!$X$5:$AI$240,BD!B115,BD!C115)</f>
        <v>144</v>
      </c>
    </row>
    <row r="116" spans="1:15" x14ac:dyDescent="0.3">
      <c r="A116" s="373">
        <v>114</v>
      </c>
      <c r="B116" s="373">
        <f t="shared" si="4"/>
        <v>114</v>
      </c>
      <c r="C116" s="373">
        <f t="shared" si="5"/>
        <v>1</v>
      </c>
      <c r="D116" s="373">
        <v>520</v>
      </c>
      <c r="E116" s="373" t="str">
        <f>VLOOKUP(D116,[1]Hoja1!$C$2:$D$49697,2,0)</f>
        <v>MIGUEL ANGEL SALINAS NILSON</v>
      </c>
      <c r="F116" s="373" t="s">
        <v>55</v>
      </c>
      <c r="G116" s="375">
        <v>163</v>
      </c>
      <c r="H116" s="373" t="s">
        <v>26</v>
      </c>
      <c r="I116" s="373" t="s">
        <v>27</v>
      </c>
      <c r="J116" s="373" t="s">
        <v>28</v>
      </c>
      <c r="K116" s="373">
        <v>6.18</v>
      </c>
      <c r="L116" s="373" t="s">
        <v>29</v>
      </c>
      <c r="M116" s="374" cm="1">
        <f t="array" ref="M116">INDEX(ACUMULADO!$J$5:$U$240,BD!B116,BD!C116)</f>
        <v>50</v>
      </c>
      <c r="N116" s="374">
        <f t="shared" si="3"/>
        <v>6.18</v>
      </c>
      <c r="O116" s="374" cm="1">
        <f t="array" ref="O116">INDEX(ACUMULADO!$X$5:$AI$240,BD!B116,BD!C116)</f>
        <v>309</v>
      </c>
    </row>
    <row r="117" spans="1:15" x14ac:dyDescent="0.3">
      <c r="A117" s="373">
        <v>115</v>
      </c>
      <c r="B117" s="373">
        <f t="shared" si="4"/>
        <v>115</v>
      </c>
      <c r="C117" s="373">
        <f t="shared" si="5"/>
        <v>1</v>
      </c>
      <c r="D117" s="373">
        <v>516</v>
      </c>
      <c r="E117" s="373" t="str">
        <f>VLOOKUP(D117,[1]Hoja1!$C$2:$D$49697,2,0)</f>
        <v>PRODUQUIMICOS INDUSTRIALES</v>
      </c>
      <c r="F117" s="373" t="s">
        <v>59</v>
      </c>
      <c r="G117" s="375" t="s">
        <v>50</v>
      </c>
      <c r="H117" s="373" t="s">
        <v>60</v>
      </c>
      <c r="I117" s="373" t="s">
        <v>27</v>
      </c>
      <c r="J117" s="373" t="s">
        <v>28</v>
      </c>
      <c r="K117" s="373">
        <v>18.850000000000001</v>
      </c>
      <c r="L117" s="373" t="s">
        <v>29</v>
      </c>
      <c r="M117" s="374" cm="1">
        <f t="array" ref="M117">INDEX(ACUMULADO!$J$5:$U$240,BD!B117,BD!C117)</f>
        <v>0</v>
      </c>
      <c r="N117" s="374">
        <f t="shared" si="3"/>
        <v>0</v>
      </c>
      <c r="O117" s="374" cm="1">
        <f t="array" ref="O117">INDEX(ACUMULADO!$X$5:$AI$240,BD!B117,BD!C117)</f>
        <v>0</v>
      </c>
    </row>
    <row r="118" spans="1:15" x14ac:dyDescent="0.3">
      <c r="A118" s="373">
        <v>116</v>
      </c>
      <c r="B118" s="373">
        <f t="shared" si="4"/>
        <v>116</v>
      </c>
      <c r="C118" s="373">
        <f t="shared" si="5"/>
        <v>1</v>
      </c>
      <c r="D118" s="373">
        <v>543</v>
      </c>
      <c r="E118" s="373" t="str">
        <f>VLOOKUP(D118,[1]Hoja1!$C$2:$D$49697,2,0)</f>
        <v>MAGIC TEXTIL</v>
      </c>
      <c r="F118" s="373" t="s">
        <v>61</v>
      </c>
      <c r="G118" s="375" t="s">
        <v>62</v>
      </c>
      <c r="H118" s="373" t="s">
        <v>63</v>
      </c>
      <c r="I118" s="373" t="s">
        <v>27</v>
      </c>
      <c r="J118" s="373" t="s">
        <v>28</v>
      </c>
      <c r="K118" s="373">
        <v>8.5</v>
      </c>
      <c r="L118" s="373" t="s">
        <v>29</v>
      </c>
      <c r="M118" s="374" cm="1">
        <f t="array" ref="M118">INDEX(ACUMULADO!$J$5:$U$240,BD!B118,BD!C118)</f>
        <v>400</v>
      </c>
      <c r="N118" s="374">
        <f t="shared" si="3"/>
        <v>8.5</v>
      </c>
      <c r="O118" s="374" cm="1">
        <f t="array" ref="O118">INDEX(ACUMULADO!$X$5:$AI$240,BD!B118,BD!C118)</f>
        <v>3400</v>
      </c>
    </row>
    <row r="119" spans="1:15" x14ac:dyDescent="0.3">
      <c r="A119" s="373">
        <v>117</v>
      </c>
      <c r="B119" s="373">
        <f t="shared" si="4"/>
        <v>117</v>
      </c>
      <c r="C119" s="373">
        <f t="shared" si="5"/>
        <v>1</v>
      </c>
      <c r="D119" s="373">
        <v>55</v>
      </c>
      <c r="E119" s="373" t="str">
        <f>VLOOKUP(D119,[1]Hoja1!$C$2:$D$49697,2,0)</f>
        <v>DISTRIBUIDORA DE TEXTILES AVANTE SA DE CV</v>
      </c>
      <c r="F119" s="373" t="s">
        <v>64</v>
      </c>
      <c r="G119" s="375" t="s">
        <v>65</v>
      </c>
      <c r="H119" s="373" t="s">
        <v>66</v>
      </c>
      <c r="I119" s="373" t="s">
        <v>27</v>
      </c>
      <c r="J119" s="373" t="s">
        <v>28</v>
      </c>
      <c r="K119" s="373">
        <v>5.0999999999999996</v>
      </c>
      <c r="L119" s="373" t="s">
        <v>29</v>
      </c>
      <c r="M119" s="374" cm="1">
        <f t="array" ref="M119">INDEX(ACUMULADO!$J$5:$U$240,BD!B119,BD!C119)</f>
        <v>0</v>
      </c>
      <c r="N119" s="374">
        <f t="shared" si="3"/>
        <v>0</v>
      </c>
      <c r="O119" s="374" cm="1">
        <f t="array" ref="O119">INDEX(ACUMULADO!$X$5:$AI$240,BD!B119,BD!C119)</f>
        <v>0</v>
      </c>
    </row>
    <row r="120" spans="1:15" x14ac:dyDescent="0.3">
      <c r="A120" s="373">
        <v>118</v>
      </c>
      <c r="B120" s="373">
        <f t="shared" si="4"/>
        <v>118</v>
      </c>
      <c r="C120" s="373">
        <f t="shared" si="5"/>
        <v>1</v>
      </c>
      <c r="D120" s="373">
        <v>530</v>
      </c>
      <c r="E120" s="373" t="str">
        <f>VLOOKUP(D120,[1]Hoja1!$C$2:$D$49697,2,0)</f>
        <v>KKT TEXTILES MEXICO</v>
      </c>
      <c r="F120" s="373" t="s">
        <v>67</v>
      </c>
      <c r="G120" s="375" t="s">
        <v>36</v>
      </c>
      <c r="H120" s="373" t="s">
        <v>37</v>
      </c>
      <c r="I120" s="373" t="s">
        <v>27</v>
      </c>
      <c r="J120" s="373" t="s">
        <v>28</v>
      </c>
      <c r="K120" s="373">
        <v>26</v>
      </c>
      <c r="L120" s="373" t="s">
        <v>29</v>
      </c>
      <c r="M120" s="374" cm="1">
        <f t="array" ref="M120">INDEX(ACUMULADO!$J$5:$U$240,BD!B120,BD!C120)</f>
        <v>0</v>
      </c>
      <c r="N120" s="374">
        <f t="shared" si="3"/>
        <v>0</v>
      </c>
      <c r="O120" s="374" cm="1">
        <f t="array" ref="O120">INDEX(ACUMULADO!$X$5:$AI$240,BD!B120,BD!C120)</f>
        <v>0</v>
      </c>
    </row>
    <row r="121" spans="1:15" x14ac:dyDescent="0.3">
      <c r="A121" s="373">
        <v>119</v>
      </c>
      <c r="B121" s="373">
        <f t="shared" si="4"/>
        <v>119</v>
      </c>
      <c r="C121" s="373">
        <f t="shared" si="5"/>
        <v>1</v>
      </c>
      <c r="D121" s="373">
        <v>489</v>
      </c>
      <c r="E121" s="373" t="str">
        <f>VLOOKUP(D121,[1]Hoja1!$C$2:$D$49697,2,0)</f>
        <v>MANUFACTURERA LEE DE MEXICO</v>
      </c>
      <c r="F121" s="373" t="s">
        <v>68</v>
      </c>
      <c r="G121" s="375" t="s">
        <v>38</v>
      </c>
      <c r="H121" s="373" t="s">
        <v>39</v>
      </c>
      <c r="I121" s="373" t="s">
        <v>27</v>
      </c>
      <c r="J121" s="373" t="s">
        <v>28</v>
      </c>
      <c r="K121" s="373">
        <v>12.09</v>
      </c>
      <c r="L121" s="373" t="s">
        <v>69</v>
      </c>
      <c r="M121" s="374" cm="1">
        <f t="array" ref="M121">INDEX(ACUMULADO!$J$5:$U$240,BD!B121,BD!C121)</f>
        <v>0</v>
      </c>
      <c r="N121" s="374">
        <f t="shared" si="3"/>
        <v>0</v>
      </c>
      <c r="O121" s="374" cm="1">
        <f t="array" ref="O121">INDEX(ACUMULADO!$X$5:$AI$240,BD!B121,BD!C121)</f>
        <v>0</v>
      </c>
    </row>
    <row r="122" spans="1:15" x14ac:dyDescent="0.3">
      <c r="A122" s="373">
        <v>120</v>
      </c>
      <c r="B122" s="373">
        <f t="shared" si="4"/>
        <v>120</v>
      </c>
      <c r="C122" s="373">
        <f t="shared" si="5"/>
        <v>1</v>
      </c>
      <c r="D122" s="373">
        <v>532</v>
      </c>
      <c r="E122" s="373" t="str">
        <f>VLOOKUP(D122,[1]Hoja1!$C$2:$D$49697,2,0)</f>
        <v>GRUPO COMERCIAL YAZBEK</v>
      </c>
      <c r="F122" s="373" t="s">
        <v>70</v>
      </c>
      <c r="G122" s="375" t="s">
        <v>62</v>
      </c>
      <c r="H122" s="373" t="s">
        <v>63</v>
      </c>
      <c r="I122" s="373" t="s">
        <v>27</v>
      </c>
      <c r="J122" s="373" t="s">
        <v>28</v>
      </c>
      <c r="K122" s="373">
        <v>7.3</v>
      </c>
      <c r="L122" s="373" t="s">
        <v>69</v>
      </c>
      <c r="M122" s="374" cm="1">
        <f t="array" ref="M122">INDEX(ACUMULADO!$J$5:$U$240,BD!B122,BD!C122)</f>
        <v>0</v>
      </c>
      <c r="N122" s="374">
        <f t="shared" si="3"/>
        <v>0</v>
      </c>
      <c r="O122" s="374" cm="1">
        <f t="array" ref="O122">INDEX(ACUMULADO!$X$5:$AI$240,BD!B122,BD!C122)</f>
        <v>0</v>
      </c>
    </row>
    <row r="123" spans="1:15" x14ac:dyDescent="0.3">
      <c r="A123" s="373">
        <v>121</v>
      </c>
      <c r="B123" s="373">
        <f t="shared" si="4"/>
        <v>121</v>
      </c>
      <c r="C123" s="373">
        <f t="shared" si="5"/>
        <v>1</v>
      </c>
      <c r="D123" s="373">
        <v>14</v>
      </c>
      <c r="E123" s="373" t="str">
        <f>VLOOKUP(D123,[1]Hoja1!$C$2:$D$49697,2,0)</f>
        <v>DISTRIBUIDORA TEXTIL ARTTEX, S.A. DE C.V.</v>
      </c>
      <c r="F123" s="373" t="s">
        <v>71</v>
      </c>
      <c r="G123" s="375" t="s">
        <v>62</v>
      </c>
      <c r="H123" s="373" t="s">
        <v>63</v>
      </c>
      <c r="I123" s="373" t="s">
        <v>27</v>
      </c>
      <c r="J123" s="373" t="s">
        <v>28</v>
      </c>
      <c r="K123" s="373">
        <v>7.3</v>
      </c>
      <c r="L123" s="373" t="s">
        <v>69</v>
      </c>
      <c r="M123" s="374" cm="1">
        <f t="array" ref="M123">INDEX(ACUMULADO!$J$5:$U$240,BD!B123,BD!C123)</f>
        <v>0</v>
      </c>
      <c r="N123" s="374">
        <f t="shared" si="3"/>
        <v>0</v>
      </c>
      <c r="O123" s="374" cm="1">
        <f t="array" ref="O123">INDEX(ACUMULADO!$X$5:$AI$240,BD!B123,BD!C123)</f>
        <v>0</v>
      </c>
    </row>
    <row r="124" spans="1:15" x14ac:dyDescent="0.3">
      <c r="A124" s="373">
        <v>122</v>
      </c>
      <c r="B124" s="373">
        <f t="shared" si="4"/>
        <v>122</v>
      </c>
      <c r="C124" s="373">
        <f t="shared" si="5"/>
        <v>1</v>
      </c>
      <c r="D124" s="373">
        <v>0</v>
      </c>
      <c r="E124" s="373" t="str">
        <f t="shared" ref="E124:E125" si="8">+F124</f>
        <v>KALTEX</v>
      </c>
      <c r="F124" s="373" t="s">
        <v>72</v>
      </c>
      <c r="G124" s="375" t="s">
        <v>36</v>
      </c>
      <c r="H124" s="373" t="s">
        <v>37</v>
      </c>
      <c r="I124" s="373" t="s">
        <v>27</v>
      </c>
      <c r="J124" s="373" t="s">
        <v>28</v>
      </c>
      <c r="K124" s="373">
        <v>27</v>
      </c>
      <c r="L124" s="373" t="s">
        <v>69</v>
      </c>
      <c r="M124" s="374" cm="1">
        <f t="array" ref="M124">INDEX(ACUMULADO!$J$5:$U$240,BD!B124,BD!C124)</f>
        <v>0</v>
      </c>
      <c r="N124" s="374">
        <f t="shared" si="3"/>
        <v>0</v>
      </c>
      <c r="O124" s="374" cm="1">
        <f t="array" ref="O124">INDEX(ACUMULADO!$X$5:$AI$240,BD!B124,BD!C124)</f>
        <v>0</v>
      </c>
    </row>
    <row r="125" spans="1:15" x14ac:dyDescent="0.3">
      <c r="A125" s="373">
        <v>123</v>
      </c>
      <c r="B125" s="373">
        <f t="shared" si="4"/>
        <v>123</v>
      </c>
      <c r="C125" s="373">
        <f t="shared" si="5"/>
        <v>1</v>
      </c>
      <c r="D125" s="373">
        <v>0</v>
      </c>
      <c r="E125" s="373" t="str">
        <f t="shared" si="8"/>
        <v>KALTEX</v>
      </c>
      <c r="F125" s="373" t="s">
        <v>72</v>
      </c>
      <c r="G125" s="375" t="s">
        <v>38</v>
      </c>
      <c r="H125" s="373" t="s">
        <v>39</v>
      </c>
      <c r="I125" s="373" t="s">
        <v>27</v>
      </c>
      <c r="J125" s="373" t="s">
        <v>28</v>
      </c>
      <c r="K125" s="373">
        <v>12.5</v>
      </c>
      <c r="L125" s="373" t="s">
        <v>69</v>
      </c>
      <c r="M125" s="374" cm="1">
        <f t="array" ref="M125">INDEX(ACUMULADO!$J$5:$U$240,BD!B125,BD!C125)</f>
        <v>0</v>
      </c>
      <c r="N125" s="374">
        <f t="shared" si="3"/>
        <v>0</v>
      </c>
      <c r="O125" s="374" cm="1">
        <f t="array" ref="O125">INDEX(ACUMULADO!$X$5:$AI$240,BD!B125,BD!C125)</f>
        <v>0</v>
      </c>
    </row>
    <row r="126" spans="1:15" x14ac:dyDescent="0.3">
      <c r="A126" s="373">
        <v>124</v>
      </c>
      <c r="B126" s="373">
        <f t="shared" si="4"/>
        <v>124</v>
      </c>
      <c r="C126" s="373">
        <f t="shared" si="5"/>
        <v>1</v>
      </c>
      <c r="D126" s="373">
        <v>55</v>
      </c>
      <c r="E126" s="373" t="str">
        <f>VLOOKUP(D126,[1]Hoja1!$C$2:$D$49697,2,0)</f>
        <v>DISTRIBUIDORA DE TEXTILES AVANTE SA DE CV</v>
      </c>
      <c r="F126" s="373" t="s">
        <v>74</v>
      </c>
      <c r="G126" s="375" t="s">
        <v>75</v>
      </c>
      <c r="H126" s="373" t="s">
        <v>76</v>
      </c>
      <c r="I126" s="373" t="s">
        <v>73</v>
      </c>
      <c r="J126" s="373" t="s">
        <v>28</v>
      </c>
      <c r="K126" s="373">
        <v>463.5</v>
      </c>
      <c r="L126" s="373" t="s">
        <v>29</v>
      </c>
      <c r="M126" s="374" cm="1">
        <f t="array" ref="M126">INDEX(ACUMULADO!$J$5:$U$240,BD!B126,BD!C126)</f>
        <v>8</v>
      </c>
      <c r="N126" s="374">
        <f t="shared" si="3"/>
        <v>463.5</v>
      </c>
      <c r="O126" s="374" cm="1">
        <f t="array" ref="O126">INDEX(ACUMULADO!$X$5:$AI$240,BD!B126,BD!C126)</f>
        <v>3708</v>
      </c>
    </row>
    <row r="127" spans="1:15" x14ac:dyDescent="0.3">
      <c r="A127" s="373">
        <v>125</v>
      </c>
      <c r="B127" s="373">
        <f t="shared" si="4"/>
        <v>125</v>
      </c>
      <c r="C127" s="373">
        <f t="shared" si="5"/>
        <v>1</v>
      </c>
      <c r="D127" s="373">
        <v>409</v>
      </c>
      <c r="E127" s="373" t="str">
        <f>VLOOKUP(D127,[1]Hoja1!$C$2:$D$49697,2,0)</f>
        <v>INGENIERO FRANCISCO QUINZAÑOS Y CIA SA DE CV</v>
      </c>
      <c r="F127" s="373" t="s">
        <v>77</v>
      </c>
      <c r="G127" s="375" t="s">
        <v>78</v>
      </c>
      <c r="H127" s="373" t="s">
        <v>79</v>
      </c>
      <c r="I127" s="373" t="s">
        <v>73</v>
      </c>
      <c r="J127" s="373" t="s">
        <v>28</v>
      </c>
      <c r="K127" s="373">
        <v>824</v>
      </c>
      <c r="L127" s="373" t="s">
        <v>29</v>
      </c>
      <c r="M127" s="374" cm="1">
        <f t="array" ref="M127">INDEX(ACUMULADO!$J$5:$U$240,BD!B127,BD!C127)</f>
        <v>0</v>
      </c>
      <c r="N127" s="374">
        <f t="shared" si="3"/>
        <v>0</v>
      </c>
      <c r="O127" s="374" cm="1">
        <f t="array" ref="O127">INDEX(ACUMULADO!$X$5:$AI$240,BD!B127,BD!C127)</f>
        <v>0</v>
      </c>
    </row>
    <row r="128" spans="1:15" x14ac:dyDescent="0.3">
      <c r="A128" s="373">
        <v>126</v>
      </c>
      <c r="B128" s="373">
        <f t="shared" si="4"/>
        <v>126</v>
      </c>
      <c r="C128" s="373">
        <f t="shared" si="5"/>
        <v>1</v>
      </c>
      <c r="D128" s="373">
        <v>409</v>
      </c>
      <c r="E128" s="373" t="str">
        <f>VLOOKUP(D128,[1]Hoja1!$C$2:$D$49697,2,0)</f>
        <v>INGENIERO FRANCISCO QUINZAÑOS Y CIA SA DE CV</v>
      </c>
      <c r="F128" s="373" t="s">
        <v>77</v>
      </c>
      <c r="G128" s="375" t="s">
        <v>80</v>
      </c>
      <c r="H128" s="373" t="s">
        <v>81</v>
      </c>
      <c r="I128" s="373" t="s">
        <v>73</v>
      </c>
      <c r="J128" s="373" t="s">
        <v>28</v>
      </c>
      <c r="K128" s="373">
        <v>118.45</v>
      </c>
      <c r="L128" s="373" t="s">
        <v>29</v>
      </c>
      <c r="M128" s="374" cm="1">
        <f t="array" ref="M128">INDEX(ACUMULADO!$J$5:$U$240,BD!B128,BD!C128)</f>
        <v>0</v>
      </c>
      <c r="N128" s="374">
        <f t="shared" si="3"/>
        <v>0</v>
      </c>
      <c r="O128" s="374" cm="1">
        <f t="array" ref="O128">INDEX(ACUMULADO!$X$5:$AI$240,BD!B128,BD!C128)</f>
        <v>0</v>
      </c>
    </row>
    <row r="129" spans="1:15" x14ac:dyDescent="0.3">
      <c r="A129" s="373">
        <v>127</v>
      </c>
      <c r="B129" s="373">
        <f t="shared" si="4"/>
        <v>127</v>
      </c>
      <c r="C129" s="373">
        <f t="shared" si="5"/>
        <v>1</v>
      </c>
      <c r="D129" s="373">
        <v>451</v>
      </c>
      <c r="E129" s="373" t="str">
        <f>VLOOKUP(D129,[1]Hoja1!$C$2:$D$49697,2,0)</f>
        <v>MEZCALES CASA ARMANDO, S.A. DE C.V.</v>
      </c>
      <c r="F129" s="373" t="s">
        <v>82</v>
      </c>
      <c r="G129" s="375" t="s">
        <v>80</v>
      </c>
      <c r="H129" s="373" t="s">
        <v>81</v>
      </c>
      <c r="I129" s="373" t="s">
        <v>73</v>
      </c>
      <c r="J129" s="373" t="s">
        <v>28</v>
      </c>
      <c r="K129" s="373">
        <v>118.45</v>
      </c>
      <c r="L129" s="373" t="s">
        <v>29</v>
      </c>
      <c r="M129" s="374" cm="1">
        <f t="array" ref="M129">INDEX(ACUMULADO!$J$5:$U$240,BD!B129,BD!C129)</f>
        <v>0</v>
      </c>
      <c r="N129" s="374">
        <f t="shared" si="3"/>
        <v>0</v>
      </c>
      <c r="O129" s="374" cm="1">
        <f t="array" ref="O129">INDEX(ACUMULADO!$X$5:$AI$240,BD!B129,BD!C129)</f>
        <v>0</v>
      </c>
    </row>
    <row r="130" spans="1:15" x14ac:dyDescent="0.3">
      <c r="A130" s="373">
        <v>128</v>
      </c>
      <c r="B130" s="373">
        <f t="shared" si="4"/>
        <v>128</v>
      </c>
      <c r="C130" s="373">
        <f t="shared" si="5"/>
        <v>1</v>
      </c>
      <c r="D130" s="373">
        <v>411</v>
      </c>
      <c r="E130" s="373" t="str">
        <f>VLOOKUP(D130,[1]Hoja1!$C$2:$D$49697,2,0)</f>
        <v>TECNOLOGIA AMBIENTAL Y COMERCIAL SA</v>
      </c>
      <c r="F130" s="373" t="s">
        <v>83</v>
      </c>
      <c r="G130" s="375" t="s">
        <v>78</v>
      </c>
      <c r="H130" s="373" t="s">
        <v>79</v>
      </c>
      <c r="I130" s="373" t="s">
        <v>73</v>
      </c>
      <c r="J130" s="373" t="s">
        <v>28</v>
      </c>
      <c r="K130" s="373">
        <v>824</v>
      </c>
      <c r="L130" s="373" t="s">
        <v>29</v>
      </c>
      <c r="M130" s="374" cm="1">
        <f t="array" ref="M130">INDEX(ACUMULADO!$J$5:$U$240,BD!B130,BD!C130)</f>
        <v>0</v>
      </c>
      <c r="N130" s="374">
        <f t="shared" si="3"/>
        <v>0</v>
      </c>
      <c r="O130" s="374" cm="1">
        <f t="array" ref="O130">INDEX(ACUMULADO!$X$5:$AI$240,BD!B130,BD!C130)</f>
        <v>0</v>
      </c>
    </row>
    <row r="131" spans="1:15" x14ac:dyDescent="0.3">
      <c r="A131" s="373">
        <v>129</v>
      </c>
      <c r="B131" s="373">
        <f t="shared" si="4"/>
        <v>129</v>
      </c>
      <c r="C131" s="373">
        <f t="shared" si="5"/>
        <v>1</v>
      </c>
      <c r="D131" s="373">
        <v>55</v>
      </c>
      <c r="E131" s="373" t="str">
        <f>VLOOKUP(D131,[1]Hoja1!$C$2:$D$49697,2,0)</f>
        <v>DISTRIBUIDORA DE TEXTILES AVANTE SA DE CV</v>
      </c>
      <c r="F131" s="373" t="s">
        <v>64</v>
      </c>
      <c r="G131" s="375" t="s">
        <v>84</v>
      </c>
      <c r="H131" s="373" t="s">
        <v>85</v>
      </c>
      <c r="I131" s="373" t="s">
        <v>73</v>
      </c>
      <c r="J131" s="373" t="s">
        <v>28</v>
      </c>
      <c r="K131" s="373">
        <v>37.5</v>
      </c>
      <c r="L131" s="373" t="s">
        <v>29</v>
      </c>
      <c r="M131" s="374" cm="1">
        <f t="array" ref="M131">INDEX(ACUMULADO!$J$5:$U$240,BD!B131,BD!C131)</f>
        <v>0</v>
      </c>
      <c r="N131" s="374">
        <f t="shared" si="3"/>
        <v>0</v>
      </c>
      <c r="O131" s="374" cm="1">
        <f t="array" ref="O131">INDEX(ACUMULADO!$X$5:$AI$240,BD!B131,BD!C131)</f>
        <v>0</v>
      </c>
    </row>
    <row r="132" spans="1:15" x14ac:dyDescent="0.3">
      <c r="A132" s="373">
        <v>130</v>
      </c>
      <c r="B132" s="373">
        <f t="shared" si="4"/>
        <v>130</v>
      </c>
      <c r="C132" s="373">
        <f t="shared" si="5"/>
        <v>1</v>
      </c>
      <c r="D132" s="373">
        <v>0</v>
      </c>
      <c r="E132" s="373" t="str">
        <f>+F132</f>
        <v>NUPLEN</v>
      </c>
      <c r="F132" s="373" t="s">
        <v>87</v>
      </c>
      <c r="G132" s="375" t="s">
        <v>78</v>
      </c>
      <c r="H132" s="373" t="s">
        <v>88</v>
      </c>
      <c r="I132" s="373" t="s">
        <v>93</v>
      </c>
      <c r="J132" s="373" t="s">
        <v>28</v>
      </c>
      <c r="K132" s="373">
        <v>25</v>
      </c>
      <c r="L132" s="373" t="s">
        <v>29</v>
      </c>
      <c r="M132" s="374" cm="1">
        <f t="array" ref="M132">INDEX(ACUMULADO!$J$5:$U$240,BD!B132,BD!C132)</f>
        <v>0</v>
      </c>
      <c r="N132" s="374">
        <f t="shared" ref="N132:N195" si="9">IFERROR(O132/M132,0)</f>
        <v>0</v>
      </c>
      <c r="O132" s="374" cm="1">
        <f t="array" ref="O132">INDEX(ACUMULADO!$X$5:$AI$240,BD!B132,BD!C132)</f>
        <v>0</v>
      </c>
    </row>
    <row r="133" spans="1:15" x14ac:dyDescent="0.3">
      <c r="A133" s="373">
        <v>131</v>
      </c>
      <c r="B133" s="373">
        <f t="shared" ref="B133:B196" si="10">IF(B132=236,1,B132+1)</f>
        <v>131</v>
      </c>
      <c r="C133" s="373">
        <f t="shared" ref="C133:C196" si="11">IF(B132=236,C132+1,C132)</f>
        <v>1</v>
      </c>
      <c r="D133" s="373">
        <v>451</v>
      </c>
      <c r="E133" s="373" t="str">
        <f>VLOOKUP(D133,[1]Hoja1!$C$2:$D$49697,2,0)</f>
        <v>MEZCALES CASA ARMANDO, S.A. DE C.V.</v>
      </c>
      <c r="F133" s="373" t="s">
        <v>82</v>
      </c>
      <c r="G133" s="375">
        <v>0</v>
      </c>
      <c r="H133" s="373" t="s">
        <v>96</v>
      </c>
      <c r="I133" s="373" t="s">
        <v>93</v>
      </c>
      <c r="J133" s="373" t="s">
        <v>28</v>
      </c>
      <c r="K133" s="373">
        <v>120</v>
      </c>
      <c r="L133" s="373" t="s">
        <v>69</v>
      </c>
      <c r="M133" s="374" cm="1">
        <f t="array" ref="M133">INDEX(ACUMULADO!$J$5:$U$240,BD!B133,BD!C133)</f>
        <v>0</v>
      </c>
      <c r="N133" s="374">
        <f t="shared" si="9"/>
        <v>0</v>
      </c>
      <c r="O133" s="374" cm="1">
        <f t="array" ref="O133">INDEX(ACUMULADO!$X$5:$AI$240,BD!B133,BD!C133)</f>
        <v>0</v>
      </c>
    </row>
    <row r="134" spans="1:15" x14ac:dyDescent="0.3">
      <c r="A134" s="373">
        <v>132</v>
      </c>
      <c r="B134" s="373">
        <f t="shared" si="10"/>
        <v>132</v>
      </c>
      <c r="C134" s="373">
        <f t="shared" si="11"/>
        <v>1</v>
      </c>
      <c r="D134" s="373">
        <v>0</v>
      </c>
      <c r="E134" s="373" t="str">
        <f t="shared" ref="E134:E135" si="12">+F134</f>
        <v>GUAJARDO</v>
      </c>
      <c r="F134" s="373" t="s">
        <v>97</v>
      </c>
      <c r="G134" s="375">
        <v>0</v>
      </c>
      <c r="H134" s="373" t="s">
        <v>91</v>
      </c>
      <c r="I134" s="373" t="s">
        <v>93</v>
      </c>
      <c r="J134" s="373" t="s">
        <v>28</v>
      </c>
      <c r="K134" s="373">
        <v>18</v>
      </c>
      <c r="L134" s="373" t="s">
        <v>69</v>
      </c>
      <c r="M134" s="374" cm="1">
        <f t="array" ref="M134">INDEX(ACUMULADO!$J$5:$U$240,BD!B134,BD!C134)</f>
        <v>0</v>
      </c>
      <c r="N134" s="374">
        <f t="shared" si="9"/>
        <v>0</v>
      </c>
      <c r="O134" s="374" cm="1">
        <f t="array" ref="O134">INDEX(ACUMULADO!$X$5:$AI$240,BD!B134,BD!C134)</f>
        <v>0</v>
      </c>
    </row>
    <row r="135" spans="1:15" x14ac:dyDescent="0.3">
      <c r="A135" s="373">
        <v>133</v>
      </c>
      <c r="B135" s="373">
        <f t="shared" si="10"/>
        <v>133</v>
      </c>
      <c r="C135" s="373">
        <f t="shared" si="11"/>
        <v>1</v>
      </c>
      <c r="D135" s="373">
        <v>0</v>
      </c>
      <c r="E135" s="373" t="str">
        <f t="shared" si="12"/>
        <v>PILGRIMS</v>
      </c>
      <c r="F135" s="373" t="s">
        <v>89</v>
      </c>
      <c r="G135" s="375" t="s">
        <v>90</v>
      </c>
      <c r="H135" s="373" t="s">
        <v>91</v>
      </c>
      <c r="I135" s="373" t="s">
        <v>93</v>
      </c>
      <c r="J135" s="373" t="s">
        <v>28</v>
      </c>
      <c r="K135" s="373">
        <v>18</v>
      </c>
      <c r="L135" s="373" t="s">
        <v>69</v>
      </c>
      <c r="M135" s="374" cm="1">
        <f t="array" ref="M135">INDEX(ACUMULADO!$J$5:$U$240,BD!B135,BD!C135)</f>
        <v>0</v>
      </c>
      <c r="N135" s="374">
        <f t="shared" si="9"/>
        <v>0</v>
      </c>
      <c r="O135" s="374" cm="1">
        <f t="array" ref="O135">INDEX(ACUMULADO!$X$5:$AI$240,BD!B135,BD!C135)</f>
        <v>0</v>
      </c>
    </row>
    <row r="136" spans="1:15" x14ac:dyDescent="0.3">
      <c r="A136" s="373">
        <v>134</v>
      </c>
      <c r="B136" s="373">
        <f t="shared" si="10"/>
        <v>134</v>
      </c>
      <c r="C136" s="373">
        <f t="shared" si="11"/>
        <v>1</v>
      </c>
      <c r="D136" s="373">
        <v>539</v>
      </c>
      <c r="E136" s="373" t="str">
        <f>VLOOKUP(D136,[1]Hoja1!$C$2:$D$49697,2,0)</f>
        <v>PRODUCTOS AGROPECUARIOS DE TEHUACAN</v>
      </c>
      <c r="F136" s="373" t="s">
        <v>92</v>
      </c>
      <c r="G136" s="375" t="s">
        <v>90</v>
      </c>
      <c r="H136" s="373" t="s">
        <v>91</v>
      </c>
      <c r="I136" s="373" t="s">
        <v>93</v>
      </c>
      <c r="J136" s="373" t="s">
        <v>28</v>
      </c>
      <c r="K136" s="373">
        <v>18</v>
      </c>
      <c r="L136" s="373" t="s">
        <v>69</v>
      </c>
      <c r="M136" s="374" cm="1">
        <f t="array" ref="M136">INDEX(ACUMULADO!$J$5:$U$240,BD!B136,BD!C136)</f>
        <v>0</v>
      </c>
      <c r="N136" s="374">
        <f t="shared" si="9"/>
        <v>0</v>
      </c>
      <c r="O136" s="374" cm="1">
        <f t="array" ref="O136">INDEX(ACUMULADO!$X$5:$AI$240,BD!B136,BD!C136)</f>
        <v>0</v>
      </c>
    </row>
    <row r="137" spans="1:15" x14ac:dyDescent="0.3">
      <c r="A137" s="373">
        <v>135</v>
      </c>
      <c r="B137" s="373">
        <f t="shared" si="10"/>
        <v>135</v>
      </c>
      <c r="C137" s="373">
        <f t="shared" si="11"/>
        <v>1</v>
      </c>
      <c r="D137" s="373">
        <v>89</v>
      </c>
      <c r="E137" s="373" t="str">
        <f>VLOOKUP(D137,[1]Hoja1!$C$2:$D$49697,2,0)</f>
        <v>KERRY INGREDIENTS DE MEXICO SA DE CV</v>
      </c>
      <c r="F137" s="373" t="s">
        <v>109</v>
      </c>
      <c r="G137" s="375" t="s">
        <v>168</v>
      </c>
      <c r="H137" s="373" t="s">
        <v>165</v>
      </c>
      <c r="I137" s="373" t="s">
        <v>137</v>
      </c>
      <c r="J137" s="373" t="s">
        <v>100</v>
      </c>
      <c r="K137" s="373">
        <v>82.5</v>
      </c>
      <c r="L137" s="373" t="s">
        <v>29</v>
      </c>
      <c r="M137" s="374" cm="1">
        <f t="array" ref="M137">INDEX(ACUMULADO!$J$5:$U$240,BD!B137,BD!C137)</f>
        <v>0</v>
      </c>
      <c r="N137" s="374">
        <f t="shared" si="9"/>
        <v>0</v>
      </c>
      <c r="O137" s="374" cm="1">
        <f t="array" ref="O137">INDEX(ACUMULADO!$X$5:$AI$240,BD!B137,BD!C137)</f>
        <v>0</v>
      </c>
    </row>
    <row r="138" spans="1:15" x14ac:dyDescent="0.3">
      <c r="A138" s="373">
        <v>136</v>
      </c>
      <c r="B138" s="373">
        <f t="shared" si="10"/>
        <v>136</v>
      </c>
      <c r="C138" s="373">
        <f t="shared" si="11"/>
        <v>1</v>
      </c>
      <c r="D138" s="373">
        <v>89</v>
      </c>
      <c r="E138" s="373" t="str">
        <f>VLOOKUP(D138,[1]Hoja1!$C$2:$D$49697,2,0)</f>
        <v>KERRY INGREDIENTS DE MEXICO SA DE CV</v>
      </c>
      <c r="F138" s="373" t="s">
        <v>109</v>
      </c>
      <c r="G138" s="375" t="s">
        <v>166</v>
      </c>
      <c r="H138" s="373" t="s">
        <v>155</v>
      </c>
      <c r="I138" s="373" t="s">
        <v>137</v>
      </c>
      <c r="J138" s="373" t="s">
        <v>100</v>
      </c>
      <c r="K138" s="373">
        <v>62.5</v>
      </c>
      <c r="L138" s="373" t="s">
        <v>29</v>
      </c>
      <c r="M138" s="374" cm="1">
        <f t="array" ref="M138">INDEX(ACUMULADO!$J$5:$U$240,BD!B138,BD!C138)</f>
        <v>100</v>
      </c>
      <c r="N138" s="374">
        <f t="shared" si="9"/>
        <v>62.5</v>
      </c>
      <c r="O138" s="374" cm="1">
        <f t="array" ref="O138">INDEX(ACUMULADO!$X$5:$AI$240,BD!B138,BD!C138)</f>
        <v>6250</v>
      </c>
    </row>
    <row r="139" spans="1:15" x14ac:dyDescent="0.3">
      <c r="A139" s="373">
        <v>137</v>
      </c>
      <c r="B139" s="373">
        <f t="shared" si="10"/>
        <v>137</v>
      </c>
      <c r="C139" s="373">
        <f t="shared" si="11"/>
        <v>1</v>
      </c>
      <c r="D139" s="373">
        <v>89</v>
      </c>
      <c r="E139" s="373" t="str">
        <f>VLOOKUP(D139,[1]Hoja1!$C$2:$D$49697,2,0)</f>
        <v>KERRY INGREDIENTS DE MEXICO SA DE CV</v>
      </c>
      <c r="F139" s="373" t="s">
        <v>109</v>
      </c>
      <c r="G139" s="375">
        <v>17</v>
      </c>
      <c r="H139" s="373" t="s">
        <v>158</v>
      </c>
      <c r="I139" s="373" t="s">
        <v>137</v>
      </c>
      <c r="J139" s="373" t="s">
        <v>100</v>
      </c>
      <c r="K139" s="373">
        <v>84.5</v>
      </c>
      <c r="L139" s="373" t="s">
        <v>107</v>
      </c>
      <c r="M139" s="374" cm="1">
        <f t="array" ref="M139">INDEX(ACUMULADO!$J$5:$U$240,BD!B139,BD!C139)</f>
        <v>0</v>
      </c>
      <c r="N139" s="374">
        <f t="shared" si="9"/>
        <v>0</v>
      </c>
      <c r="O139" s="374" cm="1">
        <f t="array" ref="O139">INDEX(ACUMULADO!$X$5:$AI$240,BD!B139,BD!C139)</f>
        <v>0</v>
      </c>
    </row>
    <row r="140" spans="1:15" x14ac:dyDescent="0.3">
      <c r="A140" s="373">
        <v>138</v>
      </c>
      <c r="B140" s="373">
        <f t="shared" si="10"/>
        <v>138</v>
      </c>
      <c r="C140" s="373">
        <f t="shared" si="11"/>
        <v>1</v>
      </c>
      <c r="D140" s="373">
        <v>306</v>
      </c>
      <c r="E140" s="373" t="str">
        <f>VLOOKUP(D140,[1]Hoja1!$C$2:$D$49697,2,0)</f>
        <v>GRIFFITH FOODS, S.A. DE C.V.</v>
      </c>
      <c r="F140" s="373" t="s">
        <v>172</v>
      </c>
      <c r="G140" s="375" t="s">
        <v>166</v>
      </c>
      <c r="H140" s="373" t="s">
        <v>155</v>
      </c>
      <c r="I140" s="373" t="s">
        <v>137</v>
      </c>
      <c r="J140" s="373" t="s">
        <v>100</v>
      </c>
      <c r="K140" s="373">
        <v>58.5</v>
      </c>
      <c r="L140" s="373" t="s">
        <v>29</v>
      </c>
      <c r="M140" s="374" cm="1">
        <f t="array" ref="M140">INDEX(ACUMULADO!$J$5:$U$240,BD!B140,BD!C140)</f>
        <v>100</v>
      </c>
      <c r="N140" s="374">
        <f t="shared" si="9"/>
        <v>58.5</v>
      </c>
      <c r="O140" s="374" cm="1">
        <f t="array" ref="O140">INDEX(ACUMULADO!$X$5:$AI$240,BD!B140,BD!C140)</f>
        <v>5850</v>
      </c>
    </row>
    <row r="141" spans="1:15" x14ac:dyDescent="0.3">
      <c r="A141" s="373">
        <v>139</v>
      </c>
      <c r="B141" s="373">
        <f t="shared" si="10"/>
        <v>139</v>
      </c>
      <c r="C141" s="373">
        <f t="shared" si="11"/>
        <v>1</v>
      </c>
      <c r="D141" s="373">
        <v>306</v>
      </c>
      <c r="E141" s="373" t="str">
        <f>VLOOKUP(D141,[1]Hoja1!$C$2:$D$49697,2,0)</f>
        <v>GRIFFITH FOODS, S.A. DE C.V.</v>
      </c>
      <c r="F141" s="373" t="s">
        <v>172</v>
      </c>
      <c r="G141" s="375" t="s">
        <v>171</v>
      </c>
      <c r="H141" s="373" t="s">
        <v>170</v>
      </c>
      <c r="I141" s="373" t="s">
        <v>137</v>
      </c>
      <c r="J141" s="373" t="s">
        <v>100</v>
      </c>
      <c r="K141" s="373">
        <v>5.5</v>
      </c>
      <c r="L141" s="373" t="s">
        <v>29</v>
      </c>
      <c r="M141" s="374" cm="1">
        <f t="array" ref="M141">INDEX(ACUMULADO!$J$5:$U$240,BD!B141,BD!C141)</f>
        <v>0</v>
      </c>
      <c r="N141" s="374">
        <f t="shared" si="9"/>
        <v>0</v>
      </c>
      <c r="O141" s="374" cm="1">
        <f t="array" ref="O141">INDEX(ACUMULADO!$X$5:$AI$240,BD!B141,BD!C141)</f>
        <v>0</v>
      </c>
    </row>
    <row r="142" spans="1:15" x14ac:dyDescent="0.3">
      <c r="A142" s="373">
        <v>140</v>
      </c>
      <c r="B142" s="373">
        <f t="shared" si="10"/>
        <v>140</v>
      </c>
      <c r="C142" s="373">
        <f t="shared" si="11"/>
        <v>1</v>
      </c>
      <c r="D142" s="373">
        <v>107</v>
      </c>
      <c r="E142" s="373" t="str">
        <f>VLOOKUP(D142,[1]Hoja1!$C$2:$D$49697,2,0)</f>
        <v>MICHEL ONTIVEROS PABLO IGNACIO</v>
      </c>
      <c r="F142" s="373" t="s">
        <v>169</v>
      </c>
      <c r="G142" s="375" t="s">
        <v>168</v>
      </c>
      <c r="H142" s="373" t="s">
        <v>165</v>
      </c>
      <c r="I142" s="373" t="s">
        <v>137</v>
      </c>
      <c r="J142" s="373" t="s">
        <v>100</v>
      </c>
      <c r="K142" s="373">
        <v>73.599999999999994</v>
      </c>
      <c r="L142" s="373" t="s">
        <v>29</v>
      </c>
      <c r="M142" s="374" cm="1">
        <f t="array" ref="M142">INDEX(ACUMULADO!$J$5:$U$240,BD!B142,BD!C142)</f>
        <v>0</v>
      </c>
      <c r="N142" s="374">
        <f t="shared" si="9"/>
        <v>0</v>
      </c>
      <c r="O142" s="374" cm="1">
        <f t="array" ref="O142">INDEX(ACUMULADO!$X$5:$AI$240,BD!B142,BD!C142)</f>
        <v>0</v>
      </c>
    </row>
    <row r="143" spans="1:15" x14ac:dyDescent="0.3">
      <c r="A143" s="373">
        <v>141</v>
      </c>
      <c r="B143" s="373">
        <f t="shared" si="10"/>
        <v>141</v>
      </c>
      <c r="C143" s="373">
        <f t="shared" si="11"/>
        <v>1</v>
      </c>
      <c r="D143" s="373">
        <v>403</v>
      </c>
      <c r="E143" s="373" t="str">
        <f>VLOOKUP(D143,[1]Hoja1!$C$2:$D$49697,2,0)</f>
        <v>TECNOLOGÍA EN INGREDIENTES ALIMENTICIOS SA DE CV</v>
      </c>
      <c r="F143" s="373" t="s">
        <v>167</v>
      </c>
      <c r="G143" s="375">
        <v>17</v>
      </c>
      <c r="H143" s="373" t="s">
        <v>158</v>
      </c>
      <c r="I143" s="373" t="s">
        <v>137</v>
      </c>
      <c r="J143" s="373" t="s">
        <v>100</v>
      </c>
      <c r="K143" s="373">
        <v>82.5</v>
      </c>
      <c r="L143" s="373" t="s">
        <v>107</v>
      </c>
      <c r="M143" s="374" cm="1">
        <f t="array" ref="M143">INDEX(ACUMULADO!$J$5:$U$240,BD!B143,BD!C143)</f>
        <v>0</v>
      </c>
      <c r="N143" s="374">
        <f t="shared" si="9"/>
        <v>0</v>
      </c>
      <c r="O143" s="374" cm="1">
        <f t="array" ref="O143">INDEX(ACUMULADO!$X$5:$AI$240,BD!B143,BD!C143)</f>
        <v>0</v>
      </c>
    </row>
    <row r="144" spans="1:15" x14ac:dyDescent="0.3">
      <c r="A144" s="373">
        <v>142</v>
      </c>
      <c r="B144" s="373">
        <f t="shared" si="10"/>
        <v>142</v>
      </c>
      <c r="C144" s="373">
        <f t="shared" si="11"/>
        <v>1</v>
      </c>
      <c r="D144" s="373">
        <v>104</v>
      </c>
      <c r="E144" s="373" t="str">
        <f>VLOOKUP(D144,[1]Hoja1!$C$2:$D$49697,2,0)</f>
        <v>MEJORPLUS SA DE CV</v>
      </c>
      <c r="F144" s="373" t="s">
        <v>157</v>
      </c>
      <c r="G144" s="375" t="s">
        <v>166</v>
      </c>
      <c r="H144" s="373" t="s">
        <v>165</v>
      </c>
      <c r="I144" s="373" t="s">
        <v>137</v>
      </c>
      <c r="J144" s="373" t="s">
        <v>100</v>
      </c>
      <c r="K144" s="373">
        <v>81.5</v>
      </c>
      <c r="L144" s="373" t="s">
        <v>29</v>
      </c>
      <c r="M144" s="374" cm="1">
        <f t="array" ref="M144">INDEX(ACUMULADO!$J$5:$U$240,BD!B144,BD!C144)</f>
        <v>0</v>
      </c>
      <c r="N144" s="374">
        <f t="shared" si="9"/>
        <v>0</v>
      </c>
      <c r="O144" s="374" cm="1">
        <f t="array" ref="O144">INDEX(ACUMULADO!$X$5:$AI$240,BD!B144,BD!C144)</f>
        <v>0</v>
      </c>
    </row>
    <row r="145" spans="1:15" x14ac:dyDescent="0.3">
      <c r="A145" s="373">
        <v>143</v>
      </c>
      <c r="B145" s="373">
        <f t="shared" si="10"/>
        <v>143</v>
      </c>
      <c r="C145" s="373">
        <f t="shared" si="11"/>
        <v>1</v>
      </c>
      <c r="D145" s="373">
        <v>104</v>
      </c>
      <c r="E145" s="373" t="str">
        <f>VLOOKUP(D145,[1]Hoja1!$C$2:$D$49697,2,0)</f>
        <v>MEJORPLUS SA DE CV</v>
      </c>
      <c r="F145" s="373" t="s">
        <v>157</v>
      </c>
      <c r="G145" s="375" t="s">
        <v>164</v>
      </c>
      <c r="H145" s="373" t="s">
        <v>163</v>
      </c>
      <c r="I145" s="373" t="s">
        <v>137</v>
      </c>
      <c r="J145" s="373" t="s">
        <v>100</v>
      </c>
      <c r="K145" s="373">
        <v>245</v>
      </c>
      <c r="L145" s="373" t="s">
        <v>107</v>
      </c>
      <c r="M145" s="374" cm="1">
        <f t="array" ref="M145">INDEX(ACUMULADO!$J$5:$U$240,BD!B145,BD!C145)</f>
        <v>0</v>
      </c>
      <c r="N145" s="374">
        <f t="shared" si="9"/>
        <v>0</v>
      </c>
      <c r="O145" s="374" cm="1">
        <f t="array" ref="O145">INDEX(ACUMULADO!$X$5:$AI$240,BD!B145,BD!C145)</f>
        <v>0</v>
      </c>
    </row>
    <row r="146" spans="1:15" x14ac:dyDescent="0.3">
      <c r="A146" s="373">
        <v>144</v>
      </c>
      <c r="B146" s="373">
        <f t="shared" si="10"/>
        <v>144</v>
      </c>
      <c r="C146" s="373">
        <f t="shared" si="11"/>
        <v>1</v>
      </c>
      <c r="D146" s="373">
        <v>104</v>
      </c>
      <c r="E146" s="373" t="str">
        <f>VLOOKUP(D146,[1]Hoja1!$C$2:$D$49697,2,0)</f>
        <v>MEJORPLUS SA DE CV</v>
      </c>
      <c r="F146" s="373" t="s">
        <v>157</v>
      </c>
      <c r="G146" s="375" t="s">
        <v>162</v>
      </c>
      <c r="H146" s="373" t="s">
        <v>161</v>
      </c>
      <c r="I146" s="373" t="s">
        <v>137</v>
      </c>
      <c r="J146" s="373" t="s">
        <v>100</v>
      </c>
      <c r="K146" s="373">
        <v>113</v>
      </c>
      <c r="L146" s="373" t="s">
        <v>29</v>
      </c>
      <c r="M146" s="374" cm="1">
        <f t="array" ref="M146">INDEX(ACUMULADO!$J$5:$U$240,BD!B146,BD!C146)</f>
        <v>0</v>
      </c>
      <c r="N146" s="374">
        <f t="shared" si="9"/>
        <v>0</v>
      </c>
      <c r="O146" s="374" cm="1">
        <f t="array" ref="O146">INDEX(ACUMULADO!$X$5:$AI$240,BD!B146,BD!C146)</f>
        <v>0</v>
      </c>
    </row>
    <row r="147" spans="1:15" x14ac:dyDescent="0.3">
      <c r="A147" s="373">
        <v>145</v>
      </c>
      <c r="B147" s="373">
        <f t="shared" si="10"/>
        <v>145</v>
      </c>
      <c r="C147" s="373">
        <f t="shared" si="11"/>
        <v>1</v>
      </c>
      <c r="D147" s="373">
        <v>104</v>
      </c>
      <c r="E147" s="373" t="str">
        <f>VLOOKUP(D147,[1]Hoja1!$C$2:$D$49697,2,0)</f>
        <v>MEJORPLUS SA DE CV</v>
      </c>
      <c r="F147" s="373" t="s">
        <v>157</v>
      </c>
      <c r="G147" s="375" t="s">
        <v>160</v>
      </c>
      <c r="H147" s="373" t="s">
        <v>159</v>
      </c>
      <c r="I147" s="373" t="s">
        <v>137</v>
      </c>
      <c r="J147" s="373" t="s">
        <v>100</v>
      </c>
      <c r="K147" s="373">
        <v>201</v>
      </c>
      <c r="L147" s="373" t="s">
        <v>29</v>
      </c>
      <c r="M147" s="374" cm="1">
        <f t="array" ref="M147">INDEX(ACUMULADO!$J$5:$U$240,BD!B147,BD!C147)</f>
        <v>0</v>
      </c>
      <c r="N147" s="374">
        <f t="shared" si="9"/>
        <v>0</v>
      </c>
      <c r="O147" s="374" cm="1">
        <f t="array" ref="O147">INDEX(ACUMULADO!$X$5:$AI$240,BD!B147,BD!C147)</f>
        <v>0</v>
      </c>
    </row>
    <row r="148" spans="1:15" x14ac:dyDescent="0.3">
      <c r="A148" s="373">
        <v>146</v>
      </c>
      <c r="B148" s="373">
        <f t="shared" si="10"/>
        <v>146</v>
      </c>
      <c r="C148" s="373">
        <f t="shared" si="11"/>
        <v>1</v>
      </c>
      <c r="D148" s="373">
        <v>440</v>
      </c>
      <c r="E148" s="373" t="str">
        <f>VLOOKUP(D148,[1]Hoja1!$C$2:$D$49697,2,0)</f>
        <v>BIMBO</v>
      </c>
      <c r="F148" s="373" t="s">
        <v>157</v>
      </c>
      <c r="G148" s="375">
        <v>17</v>
      </c>
      <c r="H148" s="373" t="s">
        <v>158</v>
      </c>
      <c r="I148" s="373" t="s">
        <v>137</v>
      </c>
      <c r="J148" s="373" t="s">
        <v>100</v>
      </c>
      <c r="K148" s="373">
        <v>85</v>
      </c>
      <c r="L148" s="373" t="s">
        <v>29</v>
      </c>
      <c r="M148" s="374" cm="1">
        <f t="array" ref="M148">INDEX(ACUMULADO!$J$5:$U$240,BD!B148,BD!C148)</f>
        <v>0</v>
      </c>
      <c r="N148" s="374">
        <f t="shared" si="9"/>
        <v>0</v>
      </c>
      <c r="O148" s="374" cm="1">
        <f t="array" ref="O148">INDEX(ACUMULADO!$X$5:$AI$240,BD!B148,BD!C148)</f>
        <v>0</v>
      </c>
    </row>
    <row r="149" spans="1:15" x14ac:dyDescent="0.3">
      <c r="A149" s="373">
        <v>147</v>
      </c>
      <c r="B149" s="373">
        <f t="shared" si="10"/>
        <v>147</v>
      </c>
      <c r="C149" s="373">
        <f t="shared" si="11"/>
        <v>1</v>
      </c>
      <c r="D149" s="373">
        <v>104</v>
      </c>
      <c r="E149" s="373" t="str">
        <f>VLOOKUP(D149,[1]Hoja1!$C$2:$D$49697,2,0)</f>
        <v>MEJORPLUS SA DE CV</v>
      </c>
      <c r="F149" s="373" t="s">
        <v>157</v>
      </c>
      <c r="G149" s="375" t="s">
        <v>156</v>
      </c>
      <c r="H149" s="373" t="s">
        <v>155</v>
      </c>
      <c r="I149" s="373" t="s">
        <v>137</v>
      </c>
      <c r="J149" s="373" t="s">
        <v>100</v>
      </c>
      <c r="K149" s="373">
        <v>60.5</v>
      </c>
      <c r="L149" s="373" t="s">
        <v>29</v>
      </c>
      <c r="M149" s="374" cm="1">
        <f t="array" ref="M149">INDEX(ACUMULADO!$J$5:$U$240,BD!B149,BD!C149)</f>
        <v>100</v>
      </c>
      <c r="N149" s="374">
        <f t="shared" si="9"/>
        <v>60.5</v>
      </c>
      <c r="O149" s="374" cm="1">
        <f t="array" ref="O149">INDEX(ACUMULADO!$X$5:$AI$240,BD!B149,BD!C149)</f>
        <v>6050</v>
      </c>
    </row>
    <row r="150" spans="1:15" x14ac:dyDescent="0.3">
      <c r="A150" s="373">
        <v>148</v>
      </c>
      <c r="B150" s="373">
        <f t="shared" si="10"/>
        <v>148</v>
      </c>
      <c r="C150" s="373">
        <f t="shared" si="11"/>
        <v>1</v>
      </c>
      <c r="D150" s="373">
        <v>440</v>
      </c>
      <c r="E150" s="373" t="str">
        <f>VLOOKUP(D150,[1]Hoja1!$C$2:$D$49697,2,0)</f>
        <v>BIMBO</v>
      </c>
      <c r="F150" s="373" t="s">
        <v>154</v>
      </c>
      <c r="G150" s="375" t="s">
        <v>153</v>
      </c>
      <c r="H150" s="373" t="s">
        <v>152</v>
      </c>
      <c r="I150" s="373" t="s">
        <v>137</v>
      </c>
      <c r="J150" s="373" t="s">
        <v>100</v>
      </c>
      <c r="K150" s="373">
        <v>21.9</v>
      </c>
      <c r="L150" s="373" t="s">
        <v>107</v>
      </c>
      <c r="M150" s="374" cm="1">
        <f t="array" ref="M150">INDEX(ACUMULADO!$J$5:$U$240,BD!B150,BD!C150)</f>
        <v>50</v>
      </c>
      <c r="N150" s="374">
        <f t="shared" si="9"/>
        <v>21.9</v>
      </c>
      <c r="O150" s="374" cm="1">
        <f t="array" ref="O150">INDEX(ACUMULADO!$X$5:$AI$240,BD!B150,BD!C150)</f>
        <v>1095</v>
      </c>
    </row>
    <row r="151" spans="1:15" x14ac:dyDescent="0.3">
      <c r="A151" s="373">
        <v>149</v>
      </c>
      <c r="B151" s="373">
        <f t="shared" si="10"/>
        <v>149</v>
      </c>
      <c r="C151" s="373">
        <f t="shared" si="11"/>
        <v>1</v>
      </c>
      <c r="D151" s="373">
        <v>130</v>
      </c>
      <c r="E151" s="373" t="str">
        <f>VLOOKUP(D151,[1]Hoja1!$C$2:$D$49697,2,0)</f>
        <v>PRODUCTOS PERLA, SA DE CV</v>
      </c>
      <c r="F151" s="373" t="s">
        <v>148</v>
      </c>
      <c r="G151" s="375">
        <v>134</v>
      </c>
      <c r="H151" s="373" t="s">
        <v>149</v>
      </c>
      <c r="I151" s="373" t="s">
        <v>137</v>
      </c>
      <c r="J151" s="373" t="s">
        <v>100</v>
      </c>
      <c r="K151" s="373">
        <v>9.5</v>
      </c>
      <c r="L151" s="373" t="s">
        <v>29</v>
      </c>
      <c r="M151" s="374" cm="1">
        <f t="array" ref="M151">INDEX(ACUMULADO!$J$5:$U$240,BD!B151,BD!C151)</f>
        <v>100</v>
      </c>
      <c r="N151" s="374">
        <f t="shared" si="9"/>
        <v>9.5</v>
      </c>
      <c r="O151" s="374" cm="1">
        <f t="array" ref="O151">INDEX(ACUMULADO!$X$5:$AI$240,BD!B151,BD!C151)</f>
        <v>950</v>
      </c>
    </row>
    <row r="152" spans="1:15" x14ac:dyDescent="0.3">
      <c r="A152" s="373">
        <v>150</v>
      </c>
      <c r="B152" s="373">
        <f t="shared" si="10"/>
        <v>150</v>
      </c>
      <c r="C152" s="373">
        <f t="shared" si="11"/>
        <v>1</v>
      </c>
      <c r="D152" s="373">
        <v>130</v>
      </c>
      <c r="E152" s="373" t="str">
        <f>VLOOKUP(D152,[1]Hoja1!$C$2:$D$49697,2,0)</f>
        <v>PRODUCTOS PERLA, SA DE CV</v>
      </c>
      <c r="F152" s="373" t="s">
        <v>148</v>
      </c>
      <c r="G152" s="375" t="s">
        <v>147</v>
      </c>
      <c r="H152" s="373" t="s">
        <v>146</v>
      </c>
      <c r="I152" s="373" t="s">
        <v>137</v>
      </c>
      <c r="J152" s="373" t="s">
        <v>100</v>
      </c>
      <c r="K152" s="373">
        <v>24</v>
      </c>
      <c r="L152" s="373" t="s">
        <v>29</v>
      </c>
      <c r="M152" s="374" cm="1">
        <f t="array" ref="M152">INDEX(ACUMULADO!$J$5:$U$240,BD!B152,BD!C152)</f>
        <v>0</v>
      </c>
      <c r="N152" s="374">
        <f t="shared" si="9"/>
        <v>0</v>
      </c>
      <c r="O152" s="374" cm="1">
        <f t="array" ref="O152">INDEX(ACUMULADO!$X$5:$AI$240,BD!B152,BD!C152)</f>
        <v>0</v>
      </c>
    </row>
    <row r="153" spans="1:15" x14ac:dyDescent="0.3">
      <c r="A153" s="373">
        <v>151</v>
      </c>
      <c r="B153" s="373">
        <f t="shared" si="10"/>
        <v>151</v>
      </c>
      <c r="C153" s="373">
        <f t="shared" si="11"/>
        <v>1</v>
      </c>
      <c r="D153" s="373">
        <v>174</v>
      </c>
      <c r="E153" s="373" t="str">
        <f>VLOOKUP(D153,[1]Hoja1!$C$2:$D$49697,2,0)</f>
        <v>GRUPO INDUSTRIAL CUADRITOS BIOTEK SA DE CV</v>
      </c>
      <c r="F153" s="373" t="s">
        <v>145</v>
      </c>
      <c r="G153" s="375" t="s">
        <v>144</v>
      </c>
      <c r="H153" s="373" t="s">
        <v>143</v>
      </c>
      <c r="I153" s="373" t="s">
        <v>137</v>
      </c>
      <c r="J153" s="373" t="s">
        <v>100</v>
      </c>
      <c r="K153" s="373">
        <v>20.5</v>
      </c>
      <c r="L153" s="373" t="s">
        <v>29</v>
      </c>
      <c r="M153" s="374" cm="1">
        <f t="array" ref="M153">INDEX(ACUMULADO!$J$5:$U$240,BD!B153,BD!C153)</f>
        <v>160</v>
      </c>
      <c r="N153" s="374">
        <f t="shared" si="9"/>
        <v>20.5</v>
      </c>
      <c r="O153" s="374" cm="1">
        <f t="array" ref="O153">INDEX(ACUMULADO!$X$5:$AI$240,BD!B153,BD!C153)</f>
        <v>3280</v>
      </c>
    </row>
    <row r="154" spans="1:15" x14ac:dyDescent="0.3">
      <c r="A154" s="373">
        <v>152</v>
      </c>
      <c r="B154" s="373">
        <f t="shared" si="10"/>
        <v>152</v>
      </c>
      <c r="C154" s="373">
        <f t="shared" si="11"/>
        <v>1</v>
      </c>
      <c r="D154" s="373" t="s">
        <v>102</v>
      </c>
      <c r="E154" s="373" t="str">
        <f>+F154</f>
        <v>LA MODERNA USA</v>
      </c>
      <c r="F154" s="373" t="s">
        <v>142</v>
      </c>
      <c r="G154" s="375" t="s">
        <v>112</v>
      </c>
      <c r="H154" s="373" t="s">
        <v>141</v>
      </c>
      <c r="I154" s="373" t="s">
        <v>137</v>
      </c>
      <c r="J154" s="373" t="s">
        <v>100</v>
      </c>
      <c r="K154" s="373">
        <v>200</v>
      </c>
      <c r="L154" s="373" t="s">
        <v>69</v>
      </c>
      <c r="M154" s="374" cm="1">
        <f t="array" ref="M154">INDEX(ACUMULADO!$J$5:$U$240,BD!B154,BD!C154)</f>
        <v>0</v>
      </c>
      <c r="N154" s="374">
        <f t="shared" si="9"/>
        <v>0</v>
      </c>
      <c r="O154" s="374" cm="1">
        <f t="array" ref="O154">INDEX(ACUMULADO!$X$5:$AI$240,BD!B154,BD!C154)</f>
        <v>0</v>
      </c>
    </row>
    <row r="155" spans="1:15" x14ac:dyDescent="0.3">
      <c r="A155" s="373">
        <v>153</v>
      </c>
      <c r="B155" s="373">
        <f t="shared" si="10"/>
        <v>153</v>
      </c>
      <c r="C155" s="373">
        <f t="shared" si="11"/>
        <v>1</v>
      </c>
      <c r="D155" s="373" t="s">
        <v>102</v>
      </c>
      <c r="E155" s="373" t="str">
        <f t="shared" ref="E155" si="13">+F155</f>
        <v>TOKS</v>
      </c>
      <c r="F155" s="373" t="s">
        <v>140</v>
      </c>
      <c r="G155" s="375" t="s">
        <v>139</v>
      </c>
      <c r="H155" s="373" t="s">
        <v>138</v>
      </c>
      <c r="I155" s="373" t="s">
        <v>137</v>
      </c>
      <c r="J155" s="373" t="s">
        <v>100</v>
      </c>
      <c r="K155" s="373">
        <v>32</v>
      </c>
      <c r="L155" s="373" t="s">
        <v>69</v>
      </c>
      <c r="M155" s="374" cm="1">
        <f t="array" ref="M155">INDEX(ACUMULADO!$J$5:$U$240,BD!B155,BD!C155)</f>
        <v>0</v>
      </c>
      <c r="N155" s="374">
        <f t="shared" si="9"/>
        <v>0</v>
      </c>
      <c r="O155" s="374" cm="1">
        <f t="array" ref="O155">INDEX(ACUMULADO!$X$5:$AI$240,BD!B155,BD!C155)</f>
        <v>0</v>
      </c>
    </row>
    <row r="156" spans="1:15" x14ac:dyDescent="0.3">
      <c r="A156" s="373">
        <v>154</v>
      </c>
      <c r="B156" s="373">
        <f t="shared" si="10"/>
        <v>154</v>
      </c>
      <c r="C156" s="373">
        <f t="shared" si="11"/>
        <v>1</v>
      </c>
      <c r="D156" s="373">
        <v>89</v>
      </c>
      <c r="E156" s="373" t="str">
        <f>VLOOKUP(D156,[1]Hoja1!$C$2:$D$49697,2,0)</f>
        <v>KERRY INGREDIENTS DE MEXICO SA DE CV</v>
      </c>
      <c r="F156" s="373" t="s">
        <v>109</v>
      </c>
      <c r="G156" s="375">
        <v>202</v>
      </c>
      <c r="H156" s="373" t="s">
        <v>135</v>
      </c>
      <c r="I156" s="373" t="s">
        <v>93</v>
      </c>
      <c r="J156" s="373" t="s">
        <v>100</v>
      </c>
      <c r="K156" s="373">
        <v>95</v>
      </c>
      <c r="L156" s="373" t="s">
        <v>29</v>
      </c>
      <c r="M156" s="374" cm="1">
        <f t="array" ref="M156">INDEX(ACUMULADO!$J$5:$U$240,BD!B156,BD!C156)</f>
        <v>0</v>
      </c>
      <c r="N156" s="374">
        <f t="shared" si="9"/>
        <v>0</v>
      </c>
      <c r="O156" s="374" cm="1">
        <f t="array" ref="O156">INDEX(ACUMULADO!$X$5:$AI$240,BD!B156,BD!C156)</f>
        <v>0</v>
      </c>
    </row>
    <row r="157" spans="1:15" x14ac:dyDescent="0.3">
      <c r="A157" s="373">
        <v>155</v>
      </c>
      <c r="B157" s="373">
        <f t="shared" si="10"/>
        <v>155</v>
      </c>
      <c r="C157" s="373">
        <f t="shared" si="11"/>
        <v>1</v>
      </c>
      <c r="D157" s="373">
        <v>89</v>
      </c>
      <c r="E157" s="373" t="str">
        <f>VLOOKUP(D157,[1]Hoja1!$C$2:$D$49697,2,0)</f>
        <v>KERRY INGREDIENTS DE MEXICO SA DE CV</v>
      </c>
      <c r="F157" s="373" t="s">
        <v>109</v>
      </c>
      <c r="G157" s="375">
        <v>258</v>
      </c>
      <c r="H157" s="373" t="s">
        <v>128</v>
      </c>
      <c r="I157" s="373" t="s">
        <v>93</v>
      </c>
      <c r="J157" s="373" t="s">
        <v>100</v>
      </c>
      <c r="K157" s="373">
        <v>86.52</v>
      </c>
      <c r="L157" s="373" t="s">
        <v>29</v>
      </c>
      <c r="M157" s="374" cm="1">
        <f t="array" ref="M157">INDEX(ACUMULADO!$J$5:$U$240,BD!B157,BD!C157)</f>
        <v>0</v>
      </c>
      <c r="N157" s="374">
        <f t="shared" si="9"/>
        <v>0</v>
      </c>
      <c r="O157" s="374" cm="1">
        <f t="array" ref="O157">INDEX(ACUMULADO!$X$5:$AI$240,BD!B157,BD!C157)</f>
        <v>0</v>
      </c>
    </row>
    <row r="158" spans="1:15" x14ac:dyDescent="0.3">
      <c r="A158" s="373">
        <v>156</v>
      </c>
      <c r="B158" s="373">
        <f t="shared" si="10"/>
        <v>156</v>
      </c>
      <c r="C158" s="373">
        <f t="shared" si="11"/>
        <v>1</v>
      </c>
      <c r="D158" s="373">
        <v>89</v>
      </c>
      <c r="E158" s="373" t="str">
        <f>VLOOKUP(D158,[1]Hoja1!$C$2:$D$49697,2,0)</f>
        <v>KERRY INGREDIENTS DE MEXICO SA DE CV</v>
      </c>
      <c r="F158" s="373" t="s">
        <v>109</v>
      </c>
      <c r="G158" s="375" t="s">
        <v>134</v>
      </c>
      <c r="H158" s="373" t="s">
        <v>133</v>
      </c>
      <c r="I158" s="373" t="s">
        <v>93</v>
      </c>
      <c r="J158" s="373" t="s">
        <v>100</v>
      </c>
      <c r="K158" s="373">
        <v>952</v>
      </c>
      <c r="L158" s="373" t="s">
        <v>29</v>
      </c>
      <c r="M158" s="374" cm="1">
        <f t="array" ref="M158">INDEX(ACUMULADO!$J$5:$U$240,BD!B158,BD!C158)</f>
        <v>0</v>
      </c>
      <c r="N158" s="374">
        <f t="shared" si="9"/>
        <v>0</v>
      </c>
      <c r="O158" s="374" cm="1">
        <f t="array" ref="O158">INDEX(ACUMULADO!$X$5:$AI$240,BD!B158,BD!C158)</f>
        <v>0</v>
      </c>
    </row>
    <row r="159" spans="1:15" x14ac:dyDescent="0.3">
      <c r="A159" s="373">
        <v>157</v>
      </c>
      <c r="B159" s="373">
        <f t="shared" si="10"/>
        <v>157</v>
      </c>
      <c r="C159" s="373">
        <f t="shared" si="11"/>
        <v>1</v>
      </c>
      <c r="D159" s="373">
        <v>456</v>
      </c>
      <c r="E159" s="373" t="str">
        <f>VLOOKUP(D159,[1]Hoja1!$C$2:$D$49697,2,0)</f>
        <v>PROTEINAS MARINAS Y HARINAS DE SINALOA SA DE CV</v>
      </c>
      <c r="F159" s="373" t="s">
        <v>132</v>
      </c>
      <c r="G159" s="375" t="s">
        <v>131</v>
      </c>
      <c r="H159" s="373" t="s">
        <v>117</v>
      </c>
      <c r="I159" s="373" t="s">
        <v>93</v>
      </c>
      <c r="J159" s="373" t="s">
        <v>100</v>
      </c>
      <c r="K159" s="373">
        <v>19</v>
      </c>
      <c r="L159" s="373" t="s">
        <v>107</v>
      </c>
      <c r="M159" s="374" cm="1">
        <f t="array" ref="M159">INDEX(ACUMULADO!$J$5:$U$240,BD!B159,BD!C159)</f>
        <v>0</v>
      </c>
      <c r="N159" s="374">
        <f t="shared" si="9"/>
        <v>0</v>
      </c>
      <c r="O159" s="374" cm="1">
        <f t="array" ref="O159">INDEX(ACUMULADO!$X$5:$AI$240,BD!B159,BD!C159)</f>
        <v>0</v>
      </c>
    </row>
    <row r="160" spans="1:15" x14ac:dyDescent="0.3">
      <c r="A160" s="373">
        <v>158</v>
      </c>
      <c r="B160" s="373">
        <f t="shared" si="10"/>
        <v>158</v>
      </c>
      <c r="C160" s="373">
        <f t="shared" si="11"/>
        <v>1</v>
      </c>
      <c r="D160" s="373">
        <v>482</v>
      </c>
      <c r="E160" s="373" t="str">
        <f>VLOOKUP(D160,[1]Hoja1!$C$2:$D$49697,2,0)</f>
        <v>PRODUCTOS LACTEOS LA PROVIDENCIA</v>
      </c>
      <c r="F160" s="373" t="s">
        <v>129</v>
      </c>
      <c r="G160" s="375">
        <v>258</v>
      </c>
      <c r="H160" s="373" t="s">
        <v>128</v>
      </c>
      <c r="I160" s="373" t="s">
        <v>93</v>
      </c>
      <c r="J160" s="373" t="s">
        <v>100</v>
      </c>
      <c r="K160" s="373">
        <v>101.8</v>
      </c>
      <c r="L160" s="373" t="s">
        <v>29</v>
      </c>
      <c r="M160" s="374" cm="1">
        <f t="array" ref="M160">INDEX(ACUMULADO!$J$5:$U$240,BD!B160,BD!C160)</f>
        <v>40</v>
      </c>
      <c r="N160" s="374">
        <f t="shared" si="9"/>
        <v>101.8</v>
      </c>
      <c r="O160" s="374" cm="1">
        <f t="array" ref="O160">INDEX(ACUMULADO!$X$5:$AI$240,BD!B160,BD!C160)</f>
        <v>4072</v>
      </c>
    </row>
    <row r="161" spans="1:15" x14ac:dyDescent="0.3">
      <c r="A161" s="373">
        <v>159</v>
      </c>
      <c r="B161" s="373">
        <f t="shared" si="10"/>
        <v>159</v>
      </c>
      <c r="C161" s="373">
        <f t="shared" si="11"/>
        <v>1</v>
      </c>
      <c r="D161" s="373">
        <v>531</v>
      </c>
      <c r="E161" s="373" t="str">
        <f>VLOOKUP(D161,[1]Hoja1!$C$2:$D$49697,2,0)</f>
        <v>PODER ORGANICO MCH</v>
      </c>
      <c r="F161" s="373" t="s">
        <v>127</v>
      </c>
      <c r="G161" s="375" t="s">
        <v>126</v>
      </c>
      <c r="H161" s="373" t="s">
        <v>125</v>
      </c>
      <c r="I161" s="373" t="s">
        <v>93</v>
      </c>
      <c r="J161" s="373" t="s">
        <v>100</v>
      </c>
      <c r="K161" s="373">
        <v>34.700000000000003</v>
      </c>
      <c r="L161" s="373" t="s">
        <v>107</v>
      </c>
      <c r="M161" s="374" cm="1">
        <f t="array" ref="M161">INDEX(ACUMULADO!$J$5:$U$240,BD!B161,BD!C161)</f>
        <v>0</v>
      </c>
      <c r="N161" s="374">
        <f t="shared" si="9"/>
        <v>0</v>
      </c>
      <c r="O161" s="374" cm="1">
        <f t="array" ref="O161">INDEX(ACUMULADO!$X$5:$AI$240,BD!B161,BD!C161)</f>
        <v>0</v>
      </c>
    </row>
    <row r="162" spans="1:15" x14ac:dyDescent="0.3">
      <c r="A162" s="373">
        <v>160</v>
      </c>
      <c r="B162" s="373">
        <f t="shared" si="10"/>
        <v>160</v>
      </c>
      <c r="C162" s="373">
        <f t="shared" si="11"/>
        <v>1</v>
      </c>
      <c r="D162" s="373" t="s">
        <v>102</v>
      </c>
      <c r="E162" s="373" t="str">
        <f t="shared" ref="E162:E169" si="14">+F162</f>
        <v>AGROMIT</v>
      </c>
      <c r="F162" s="373" t="s">
        <v>123</v>
      </c>
      <c r="G162" s="375" t="s">
        <v>112</v>
      </c>
      <c r="H162" s="373" t="s">
        <v>120</v>
      </c>
      <c r="I162" s="373" t="s">
        <v>93</v>
      </c>
      <c r="J162" s="373" t="s">
        <v>100</v>
      </c>
      <c r="K162" s="373">
        <v>30</v>
      </c>
      <c r="L162" s="373" t="s">
        <v>99</v>
      </c>
      <c r="M162" s="374" cm="1">
        <f t="array" ref="M162">INDEX(ACUMULADO!$J$5:$U$240,BD!B162,BD!C162)</f>
        <v>0</v>
      </c>
      <c r="N162" s="374">
        <f t="shared" si="9"/>
        <v>0</v>
      </c>
      <c r="O162" s="374" cm="1">
        <f t="array" ref="O162">INDEX(ACUMULADO!$X$5:$AI$240,BD!B162,BD!C162)</f>
        <v>0</v>
      </c>
    </row>
    <row r="163" spans="1:15" x14ac:dyDescent="0.3">
      <c r="A163" s="373">
        <v>161</v>
      </c>
      <c r="B163" s="373">
        <f t="shared" si="10"/>
        <v>161</v>
      </c>
      <c r="C163" s="373">
        <f t="shared" si="11"/>
        <v>1</v>
      </c>
      <c r="D163" s="373" t="s">
        <v>102</v>
      </c>
      <c r="E163" s="373" t="str">
        <f t="shared" si="14"/>
        <v xml:space="preserve">KOFANOR </v>
      </c>
      <c r="F163" s="373" t="s">
        <v>122</v>
      </c>
      <c r="G163" s="375" t="s">
        <v>112</v>
      </c>
      <c r="H163" s="373" t="s">
        <v>120</v>
      </c>
      <c r="I163" s="373" t="s">
        <v>93</v>
      </c>
      <c r="J163" s="373" t="s">
        <v>100</v>
      </c>
      <c r="K163" s="373">
        <v>30</v>
      </c>
      <c r="L163" s="373" t="s">
        <v>99</v>
      </c>
      <c r="M163" s="374" cm="1">
        <f t="array" ref="M163">INDEX(ACUMULADO!$J$5:$U$240,BD!B163,BD!C163)</f>
        <v>0</v>
      </c>
      <c r="N163" s="374">
        <f t="shared" si="9"/>
        <v>0</v>
      </c>
      <c r="O163" s="374" cm="1">
        <f t="array" ref="O163">INDEX(ACUMULADO!$X$5:$AI$240,BD!B163,BD!C163)</f>
        <v>0</v>
      </c>
    </row>
    <row r="164" spans="1:15" x14ac:dyDescent="0.3">
      <c r="A164" s="373">
        <v>162</v>
      </c>
      <c r="B164" s="373">
        <f t="shared" si="10"/>
        <v>162</v>
      </c>
      <c r="C164" s="373">
        <f t="shared" si="11"/>
        <v>1</v>
      </c>
      <c r="D164" s="373" t="s">
        <v>102</v>
      </c>
      <c r="E164" s="373" t="str">
        <f t="shared" si="14"/>
        <v>SU POLLO</v>
      </c>
      <c r="F164" s="373" t="s">
        <v>121</v>
      </c>
      <c r="G164" s="375" t="s">
        <v>112</v>
      </c>
      <c r="H164" s="373" t="s">
        <v>120</v>
      </c>
      <c r="I164" s="373" t="s">
        <v>93</v>
      </c>
      <c r="J164" s="373" t="s">
        <v>100</v>
      </c>
      <c r="K164" s="373">
        <v>30</v>
      </c>
      <c r="L164" s="373" t="s">
        <v>99</v>
      </c>
      <c r="M164" s="374" cm="1">
        <f t="array" ref="M164">INDEX(ACUMULADO!$J$5:$U$240,BD!B164,BD!C164)</f>
        <v>0</v>
      </c>
      <c r="N164" s="374">
        <f t="shared" si="9"/>
        <v>0</v>
      </c>
      <c r="O164" s="374" cm="1">
        <f t="array" ref="O164">INDEX(ACUMULADO!$X$5:$AI$240,BD!B164,BD!C164)</f>
        <v>0</v>
      </c>
    </row>
    <row r="165" spans="1:15" x14ac:dyDescent="0.3">
      <c r="A165" s="373">
        <v>163</v>
      </c>
      <c r="B165" s="373">
        <f t="shared" si="10"/>
        <v>163</v>
      </c>
      <c r="C165" s="373">
        <f t="shared" si="11"/>
        <v>1</v>
      </c>
      <c r="D165" s="373" t="s">
        <v>102</v>
      </c>
      <c r="E165" s="373" t="str">
        <f t="shared" si="14"/>
        <v xml:space="preserve">INDUSTRIAS FARINA </v>
      </c>
      <c r="F165" s="373" t="s">
        <v>119</v>
      </c>
      <c r="G165" s="375" t="s">
        <v>118</v>
      </c>
      <c r="H165" s="373" t="s">
        <v>117</v>
      </c>
      <c r="I165" s="373" t="s">
        <v>93</v>
      </c>
      <c r="J165" s="373" t="s">
        <v>100</v>
      </c>
      <c r="K165" s="373">
        <v>23</v>
      </c>
      <c r="L165" s="373" t="s">
        <v>69</v>
      </c>
      <c r="M165" s="374" cm="1">
        <f t="array" ref="M165">INDEX(ACUMULADO!$J$5:$U$240,BD!B165,BD!C165)</f>
        <v>0</v>
      </c>
      <c r="N165" s="374">
        <f t="shared" si="9"/>
        <v>0</v>
      </c>
      <c r="O165" s="374" cm="1">
        <f t="array" ref="O165">INDEX(ACUMULADO!$X$5:$AI$240,BD!B165,BD!C165)</f>
        <v>0</v>
      </c>
    </row>
    <row r="166" spans="1:15" x14ac:dyDescent="0.3">
      <c r="A166" s="373">
        <v>164</v>
      </c>
      <c r="B166" s="373">
        <f t="shared" si="10"/>
        <v>164</v>
      </c>
      <c r="C166" s="373">
        <f t="shared" si="11"/>
        <v>1</v>
      </c>
      <c r="D166" s="373" t="s">
        <v>102</v>
      </c>
      <c r="E166" s="373" t="str">
        <f t="shared" si="14"/>
        <v xml:space="preserve">CASA CENTINELA </v>
      </c>
      <c r="F166" s="373" t="s">
        <v>116</v>
      </c>
      <c r="G166" s="375" t="s">
        <v>112</v>
      </c>
      <c r="H166" s="373" t="s">
        <v>96</v>
      </c>
      <c r="I166" s="373" t="s">
        <v>93</v>
      </c>
      <c r="J166" s="373" t="s">
        <v>100</v>
      </c>
      <c r="K166" s="373">
        <v>100</v>
      </c>
      <c r="L166" s="373" t="s">
        <v>99</v>
      </c>
      <c r="M166" s="374" cm="1">
        <f t="array" ref="M166">INDEX(ACUMULADO!$J$5:$U$240,BD!B166,BD!C166)</f>
        <v>0</v>
      </c>
      <c r="N166" s="374">
        <f t="shared" si="9"/>
        <v>0</v>
      </c>
      <c r="O166" s="374" cm="1">
        <f t="array" ref="O166">INDEX(ACUMULADO!$X$5:$AI$240,BD!B166,BD!C166)</f>
        <v>0</v>
      </c>
    </row>
    <row r="167" spans="1:15" x14ac:dyDescent="0.3">
      <c r="A167" s="373">
        <v>165</v>
      </c>
      <c r="B167" s="373">
        <f t="shared" si="10"/>
        <v>165</v>
      </c>
      <c r="C167" s="373">
        <f t="shared" si="11"/>
        <v>1</v>
      </c>
      <c r="D167" s="373" t="s">
        <v>102</v>
      </c>
      <c r="E167" s="373" t="str">
        <f t="shared" si="14"/>
        <v xml:space="preserve">TEQUILA GALINDO </v>
      </c>
      <c r="F167" s="373" t="s">
        <v>115</v>
      </c>
      <c r="G167" s="375" t="s">
        <v>112</v>
      </c>
      <c r="H167" s="373" t="s">
        <v>96</v>
      </c>
      <c r="I167" s="373" t="s">
        <v>93</v>
      </c>
      <c r="J167" s="373" t="s">
        <v>100</v>
      </c>
      <c r="K167" s="373">
        <v>120</v>
      </c>
      <c r="L167" s="373" t="s">
        <v>99</v>
      </c>
      <c r="M167" s="374" cm="1">
        <f t="array" ref="M167">INDEX(ACUMULADO!$J$5:$U$240,BD!B167,BD!C167)</f>
        <v>0</v>
      </c>
      <c r="N167" s="374">
        <f t="shared" si="9"/>
        <v>0</v>
      </c>
      <c r="O167" s="374" cm="1">
        <f t="array" ref="O167">INDEX(ACUMULADO!$X$5:$AI$240,BD!B167,BD!C167)</f>
        <v>0</v>
      </c>
    </row>
    <row r="168" spans="1:15" x14ac:dyDescent="0.3">
      <c r="A168" s="373">
        <v>166</v>
      </c>
      <c r="B168" s="373">
        <f t="shared" si="10"/>
        <v>166</v>
      </c>
      <c r="C168" s="373">
        <f t="shared" si="11"/>
        <v>1</v>
      </c>
      <c r="D168" s="373" t="s">
        <v>102</v>
      </c>
      <c r="E168" s="373" t="str">
        <f t="shared" si="14"/>
        <v xml:space="preserve">LA MADRILEÑA </v>
      </c>
      <c r="F168" s="373" t="s">
        <v>114</v>
      </c>
      <c r="G168" s="375" t="s">
        <v>112</v>
      </c>
      <c r="H168" s="373" t="s">
        <v>96</v>
      </c>
      <c r="I168" s="373" t="s">
        <v>93</v>
      </c>
      <c r="J168" s="373" t="s">
        <v>100</v>
      </c>
      <c r="K168" s="373">
        <v>120</v>
      </c>
      <c r="L168" s="373" t="s">
        <v>69</v>
      </c>
      <c r="M168" s="374" cm="1">
        <f t="array" ref="M168">INDEX(ACUMULADO!$J$5:$U$240,BD!B168,BD!C168)</f>
        <v>0</v>
      </c>
      <c r="N168" s="374">
        <f t="shared" si="9"/>
        <v>0</v>
      </c>
      <c r="O168" s="374" cm="1">
        <f t="array" ref="O168">INDEX(ACUMULADO!$X$5:$AI$240,BD!B168,BD!C168)</f>
        <v>0</v>
      </c>
    </row>
    <row r="169" spans="1:15" x14ac:dyDescent="0.3">
      <c r="A169" s="373">
        <v>167</v>
      </c>
      <c r="B169" s="373">
        <f t="shared" si="10"/>
        <v>167</v>
      </c>
      <c r="C169" s="373">
        <f t="shared" si="11"/>
        <v>1</v>
      </c>
      <c r="D169" s="373" t="s">
        <v>102</v>
      </c>
      <c r="E169" s="373" t="str">
        <f t="shared" si="14"/>
        <v>TEQUILA ARTESANAL DE LOS ALTOS DE JALISCO</v>
      </c>
      <c r="F169" s="373" t="s">
        <v>113</v>
      </c>
      <c r="G169" s="375" t="s">
        <v>112</v>
      </c>
      <c r="H169" s="373" t="s">
        <v>111</v>
      </c>
      <c r="I169" s="373" t="s">
        <v>93</v>
      </c>
      <c r="J169" s="373" t="s">
        <v>100</v>
      </c>
      <c r="K169" s="373">
        <v>70</v>
      </c>
      <c r="L169" s="373" t="s">
        <v>69</v>
      </c>
      <c r="M169" s="374" cm="1">
        <f t="array" ref="M169">INDEX(ACUMULADO!$J$5:$U$240,BD!B169,BD!C169)</f>
        <v>0</v>
      </c>
      <c r="N169" s="374">
        <f t="shared" si="9"/>
        <v>0</v>
      </c>
      <c r="O169" s="374" cm="1">
        <f t="array" ref="O169">INDEX(ACUMULADO!$X$5:$AI$240,BD!B169,BD!C169)</f>
        <v>0</v>
      </c>
    </row>
    <row r="170" spans="1:15" x14ac:dyDescent="0.3">
      <c r="A170" s="373">
        <v>168</v>
      </c>
      <c r="B170" s="373">
        <f t="shared" si="10"/>
        <v>168</v>
      </c>
      <c r="C170" s="373">
        <f t="shared" si="11"/>
        <v>1</v>
      </c>
      <c r="D170" s="373">
        <v>89</v>
      </c>
      <c r="E170" s="373" t="str">
        <f>VLOOKUP(D170,[1]Hoja1!$C$2:$D$49697,2,0)</f>
        <v>KERRY INGREDIENTS DE MEXICO SA DE CV</v>
      </c>
      <c r="F170" s="373" t="s">
        <v>109</v>
      </c>
      <c r="G170" s="375" t="s">
        <v>84</v>
      </c>
      <c r="H170" s="373" t="s">
        <v>85</v>
      </c>
      <c r="I170" s="373" t="s">
        <v>73</v>
      </c>
      <c r="J170" s="373" t="s">
        <v>100</v>
      </c>
      <c r="K170" s="373">
        <v>494.5</v>
      </c>
      <c r="L170" s="373" t="s">
        <v>29</v>
      </c>
      <c r="M170" s="374" cm="1">
        <f t="array" ref="M170">INDEX(ACUMULADO!$J$5:$U$240,BD!B170,BD!C170)</f>
        <v>0</v>
      </c>
      <c r="N170" s="374">
        <f t="shared" si="9"/>
        <v>0</v>
      </c>
      <c r="O170" s="374" cm="1">
        <f t="array" ref="O170">INDEX(ACUMULADO!$X$5:$AI$240,BD!B170,BD!C170)</f>
        <v>0</v>
      </c>
    </row>
    <row r="171" spans="1:15" x14ac:dyDescent="0.3">
      <c r="A171" s="373">
        <v>169</v>
      </c>
      <c r="B171" s="373">
        <f t="shared" si="10"/>
        <v>169</v>
      </c>
      <c r="C171" s="373">
        <f t="shared" si="11"/>
        <v>1</v>
      </c>
      <c r="D171" s="373">
        <v>491</v>
      </c>
      <c r="E171" s="373" t="str">
        <f>VLOOKUP(D171,[1]Hoja1!$C$2:$D$49697,2,0)</f>
        <v>BACHOCO</v>
      </c>
      <c r="F171" s="373" t="s">
        <v>108</v>
      </c>
      <c r="G171" s="375" t="s">
        <v>84</v>
      </c>
      <c r="H171" s="373" t="s">
        <v>85</v>
      </c>
      <c r="I171" s="373" t="s">
        <v>73</v>
      </c>
      <c r="J171" s="373" t="s">
        <v>100</v>
      </c>
      <c r="K171" s="373">
        <v>494.5</v>
      </c>
      <c r="L171" s="373" t="s">
        <v>29</v>
      </c>
      <c r="M171" s="374" cm="1">
        <f t="array" ref="M171">INDEX(ACUMULADO!$J$5:$U$240,BD!B171,BD!C171)</f>
        <v>0</v>
      </c>
      <c r="N171" s="374">
        <f t="shared" si="9"/>
        <v>0</v>
      </c>
      <c r="O171" s="374" cm="1">
        <f t="array" ref="O171">INDEX(ACUMULADO!$X$5:$AI$240,BD!B171,BD!C171)</f>
        <v>0</v>
      </c>
    </row>
    <row r="172" spans="1:15" x14ac:dyDescent="0.3">
      <c r="A172" s="373">
        <v>170</v>
      </c>
      <c r="B172" s="373">
        <f t="shared" si="10"/>
        <v>170</v>
      </c>
      <c r="C172" s="373">
        <f t="shared" si="11"/>
        <v>1</v>
      </c>
      <c r="D172" s="373">
        <v>491</v>
      </c>
      <c r="E172" s="373" t="str">
        <f>VLOOKUP(D172,[1]Hoja1!$C$2:$D$49697,2,0)</f>
        <v>BACHOCO</v>
      </c>
      <c r="F172" s="373" t="s">
        <v>108</v>
      </c>
      <c r="G172" s="375" t="s">
        <v>104</v>
      </c>
      <c r="H172" s="373" t="s">
        <v>103</v>
      </c>
      <c r="I172" s="373" t="s">
        <v>73</v>
      </c>
      <c r="J172" s="373" t="s">
        <v>100</v>
      </c>
      <c r="K172" s="373">
        <v>397</v>
      </c>
      <c r="L172" s="373" t="s">
        <v>107</v>
      </c>
      <c r="M172" s="374" cm="1">
        <f t="array" ref="M172">INDEX(ACUMULADO!$J$5:$U$240,BD!B172,BD!C172)</f>
        <v>0</v>
      </c>
      <c r="N172" s="374">
        <f t="shared" si="9"/>
        <v>0</v>
      </c>
      <c r="O172" s="374" cm="1">
        <f t="array" ref="O172">INDEX(ACUMULADO!$X$5:$AI$240,BD!B172,BD!C172)</f>
        <v>0</v>
      </c>
    </row>
    <row r="173" spans="1:15" x14ac:dyDescent="0.3">
      <c r="A173" s="373">
        <v>171</v>
      </c>
      <c r="B173" s="373">
        <f t="shared" si="10"/>
        <v>171</v>
      </c>
      <c r="C173" s="373">
        <f t="shared" si="11"/>
        <v>1</v>
      </c>
      <c r="D173" s="373" t="s">
        <v>102</v>
      </c>
      <c r="E173" s="373" t="str">
        <f t="shared" ref="E173:E176" si="15">+F173</f>
        <v xml:space="preserve">BACHOCO CULIACAN </v>
      </c>
      <c r="F173" s="373" t="s">
        <v>106</v>
      </c>
      <c r="G173" s="375" t="s">
        <v>104</v>
      </c>
      <c r="H173" s="373" t="s">
        <v>103</v>
      </c>
      <c r="I173" s="373" t="s">
        <v>73</v>
      </c>
      <c r="J173" s="373" t="s">
        <v>100</v>
      </c>
      <c r="K173" s="373">
        <v>397</v>
      </c>
      <c r="L173" s="373" t="s">
        <v>99</v>
      </c>
      <c r="M173" s="374" cm="1">
        <f t="array" ref="M173">INDEX(ACUMULADO!$J$5:$U$240,BD!B173,BD!C173)</f>
        <v>0</v>
      </c>
      <c r="N173" s="374">
        <f t="shared" si="9"/>
        <v>0</v>
      </c>
      <c r="O173" s="374" cm="1">
        <f t="array" ref="O173">INDEX(ACUMULADO!$X$5:$AI$240,BD!B173,BD!C173)</f>
        <v>0</v>
      </c>
    </row>
    <row r="174" spans="1:15" x14ac:dyDescent="0.3">
      <c r="A174" s="373">
        <v>172</v>
      </c>
      <c r="B174" s="373">
        <f t="shared" si="10"/>
        <v>172</v>
      </c>
      <c r="C174" s="373">
        <f t="shared" si="11"/>
        <v>1</v>
      </c>
      <c r="D174" s="373" t="s">
        <v>102</v>
      </c>
      <c r="E174" s="373" t="str">
        <f t="shared" si="15"/>
        <v xml:space="preserve">BACHOCO CULIACAN </v>
      </c>
      <c r="F174" s="373" t="s">
        <v>106</v>
      </c>
      <c r="G174" s="375" t="s">
        <v>84</v>
      </c>
      <c r="H174" s="373" t="s">
        <v>105</v>
      </c>
      <c r="I174" s="373" t="s">
        <v>73</v>
      </c>
      <c r="J174" s="373" t="s">
        <v>100</v>
      </c>
      <c r="K174" s="373">
        <v>494.5</v>
      </c>
      <c r="L174" s="373" t="s">
        <v>99</v>
      </c>
      <c r="M174" s="374" cm="1">
        <f t="array" ref="M174">INDEX(ACUMULADO!$J$5:$U$240,BD!B174,BD!C174)</f>
        <v>0</v>
      </c>
      <c r="N174" s="374">
        <f t="shared" si="9"/>
        <v>0</v>
      </c>
      <c r="O174" s="374" cm="1">
        <f t="array" ref="O174">INDEX(ACUMULADO!$X$5:$AI$240,BD!B174,BD!C174)</f>
        <v>0</v>
      </c>
    </row>
    <row r="175" spans="1:15" x14ac:dyDescent="0.3">
      <c r="A175" s="373">
        <v>173</v>
      </c>
      <c r="B175" s="373">
        <f t="shared" si="10"/>
        <v>173</v>
      </c>
      <c r="C175" s="373">
        <f t="shared" si="11"/>
        <v>1</v>
      </c>
      <c r="D175" s="373" t="s">
        <v>102</v>
      </c>
      <c r="E175" s="373" t="str">
        <f t="shared" si="15"/>
        <v xml:space="preserve">BACHOCO HERMOSILLO </v>
      </c>
      <c r="F175" s="373" t="s">
        <v>101</v>
      </c>
      <c r="G175" s="375" t="s">
        <v>104</v>
      </c>
      <c r="H175" s="373" t="s">
        <v>103</v>
      </c>
      <c r="I175" s="373" t="s">
        <v>73</v>
      </c>
      <c r="J175" s="373" t="s">
        <v>100</v>
      </c>
      <c r="K175" s="373">
        <v>397</v>
      </c>
      <c r="L175" s="373" t="s">
        <v>99</v>
      </c>
      <c r="M175" s="374" cm="1">
        <f t="array" ref="M175">INDEX(ACUMULADO!$J$5:$U$240,BD!B175,BD!C175)</f>
        <v>0</v>
      </c>
      <c r="N175" s="374">
        <f t="shared" si="9"/>
        <v>0</v>
      </c>
      <c r="O175" s="374" cm="1">
        <f t="array" ref="O175">INDEX(ACUMULADO!$X$5:$AI$240,BD!B175,BD!C175)</f>
        <v>0</v>
      </c>
    </row>
    <row r="176" spans="1:15" x14ac:dyDescent="0.3">
      <c r="A176" s="373">
        <v>174</v>
      </c>
      <c r="B176" s="373">
        <f t="shared" si="10"/>
        <v>174</v>
      </c>
      <c r="C176" s="373">
        <f t="shared" si="11"/>
        <v>1</v>
      </c>
      <c r="D176" s="373" t="s">
        <v>102</v>
      </c>
      <c r="E176" s="373" t="str">
        <f t="shared" si="15"/>
        <v xml:space="preserve">BACHOCO HERMOSILLO </v>
      </c>
      <c r="F176" s="373" t="s">
        <v>101</v>
      </c>
      <c r="G176" s="375" t="s">
        <v>84</v>
      </c>
      <c r="H176" s="373" t="s">
        <v>85</v>
      </c>
      <c r="I176" s="373" t="s">
        <v>73</v>
      </c>
      <c r="J176" s="373" t="s">
        <v>100</v>
      </c>
      <c r="K176" s="373">
        <v>494.5</v>
      </c>
      <c r="L176" s="373" t="s">
        <v>99</v>
      </c>
      <c r="M176" s="374" cm="1">
        <f t="array" ref="M176">INDEX(ACUMULADO!$J$5:$U$240,BD!B176,BD!C176)</f>
        <v>0</v>
      </c>
      <c r="N176" s="374">
        <f t="shared" si="9"/>
        <v>0</v>
      </c>
      <c r="O176" s="374" cm="1">
        <f t="array" ref="O176">INDEX(ACUMULADO!$X$5:$AI$240,BD!B176,BD!C176)</f>
        <v>0</v>
      </c>
    </row>
    <row r="177" spans="1:15" x14ac:dyDescent="0.3">
      <c r="A177" s="373">
        <v>175</v>
      </c>
      <c r="B177" s="373">
        <f t="shared" si="10"/>
        <v>175</v>
      </c>
      <c r="C177" s="373">
        <f t="shared" si="11"/>
        <v>1</v>
      </c>
      <c r="D177" s="373">
        <v>67</v>
      </c>
      <c r="E177" s="373" t="str">
        <f>VLOOKUP(D177,[1]Hoja1!$C$2:$D$49697,2,0)</f>
        <v>GELITA MEXICO S DE RL DE CV</v>
      </c>
      <c r="F177" s="373" t="s">
        <v>256</v>
      </c>
      <c r="G177" s="375" t="s">
        <v>248</v>
      </c>
      <c r="H177" s="373" t="s">
        <v>264</v>
      </c>
      <c r="I177" s="373" t="s">
        <v>73</v>
      </c>
      <c r="J177" s="373" t="s">
        <v>179</v>
      </c>
      <c r="K177" s="373">
        <v>177</v>
      </c>
      <c r="L177" s="373" t="s">
        <v>29</v>
      </c>
      <c r="M177" s="374" cm="1">
        <f t="array" ref="M177">INDEX(ACUMULADO!$J$5:$U$240,BD!B177,BD!C177)</f>
        <v>0</v>
      </c>
      <c r="N177" s="374">
        <f t="shared" si="9"/>
        <v>0</v>
      </c>
      <c r="O177" s="374" cm="1">
        <f t="array" ref="O177">INDEX(ACUMULADO!$X$5:$AI$240,BD!B177,BD!C177)</f>
        <v>0</v>
      </c>
    </row>
    <row r="178" spans="1:15" x14ac:dyDescent="0.3">
      <c r="A178" s="373">
        <v>176</v>
      </c>
      <c r="B178" s="373">
        <f t="shared" si="10"/>
        <v>176</v>
      </c>
      <c r="C178" s="373">
        <f t="shared" si="11"/>
        <v>1</v>
      </c>
      <c r="D178" s="373">
        <v>177</v>
      </c>
      <c r="E178" s="373" t="str">
        <f>VLOOKUP(D178,[1]Hoja1!$C$2:$D$49697,2,0)</f>
        <v>COLOIDALES DUCHE SA DE CV</v>
      </c>
      <c r="F178" s="373" t="s">
        <v>226</v>
      </c>
      <c r="G178" s="375" t="s">
        <v>263</v>
      </c>
      <c r="H178" s="373" t="s">
        <v>262</v>
      </c>
      <c r="I178" s="373" t="s">
        <v>73</v>
      </c>
      <c r="J178" s="373" t="s">
        <v>179</v>
      </c>
      <c r="K178" s="373">
        <v>750</v>
      </c>
      <c r="L178" s="373" t="s">
        <v>69</v>
      </c>
      <c r="M178" s="374" cm="1">
        <f t="array" ref="M178">INDEX(ACUMULADO!$J$5:$U$240,BD!B178,BD!C178)</f>
        <v>0</v>
      </c>
      <c r="N178" s="374">
        <f t="shared" si="9"/>
        <v>0</v>
      </c>
      <c r="O178" s="374" cm="1">
        <f t="array" ref="O178">INDEX(ACUMULADO!$X$5:$AI$240,BD!B178,BD!C178)</f>
        <v>0</v>
      </c>
    </row>
    <row r="179" spans="1:15" x14ac:dyDescent="0.3">
      <c r="A179" s="373">
        <v>177</v>
      </c>
      <c r="B179" s="373">
        <f t="shared" si="10"/>
        <v>177</v>
      </c>
      <c r="C179" s="373">
        <f t="shared" si="11"/>
        <v>1</v>
      </c>
      <c r="D179" s="373">
        <v>380</v>
      </c>
      <c r="E179" s="373" t="str">
        <f>VLOOKUP(D179,[1]Hoja1!$C$2:$D$49697,2,0)</f>
        <v>AMINOVUS BIOTEC, S.A. DE C.V.</v>
      </c>
      <c r="F179" s="373" t="s">
        <v>260</v>
      </c>
      <c r="G179" s="375">
        <v>202</v>
      </c>
      <c r="H179" s="373" t="s">
        <v>135</v>
      </c>
      <c r="I179" s="373" t="s">
        <v>93</v>
      </c>
      <c r="J179" s="373" t="s">
        <v>179</v>
      </c>
      <c r="K179" s="373">
        <v>92.7</v>
      </c>
      <c r="L179" s="373" t="s">
        <v>29</v>
      </c>
      <c r="M179" s="374" cm="1">
        <f t="array" ref="M179">INDEX(ACUMULADO!$J$5:$U$240,BD!B179,BD!C179)</f>
        <v>0</v>
      </c>
      <c r="N179" s="374">
        <f t="shared" si="9"/>
        <v>0</v>
      </c>
      <c r="O179" s="374" cm="1">
        <f t="array" ref="O179">INDEX(ACUMULADO!$X$5:$AI$240,BD!B179,BD!C179)</f>
        <v>0</v>
      </c>
    </row>
    <row r="180" spans="1:15" x14ac:dyDescent="0.3">
      <c r="A180" s="373">
        <v>178</v>
      </c>
      <c r="B180" s="373">
        <f t="shared" si="10"/>
        <v>178</v>
      </c>
      <c r="C180" s="373">
        <f t="shared" si="11"/>
        <v>1</v>
      </c>
      <c r="D180" s="373">
        <v>15</v>
      </c>
      <c r="E180" s="373" t="str">
        <f>VLOOKUP(D180,[1]Hoja1!$C$2:$D$49697,2,0)</f>
        <v>AVIGM SA DE CV</v>
      </c>
      <c r="F180" s="373" t="s">
        <v>259</v>
      </c>
      <c r="G180" s="375">
        <v>212</v>
      </c>
      <c r="H180" s="373" t="s">
        <v>258</v>
      </c>
      <c r="I180" s="373" t="s">
        <v>93</v>
      </c>
      <c r="J180" s="373" t="s">
        <v>179</v>
      </c>
      <c r="K180" s="373">
        <v>201.58</v>
      </c>
      <c r="L180" s="373" t="s">
        <v>29</v>
      </c>
      <c r="M180" s="374" cm="1">
        <f t="array" ref="M180">INDEX(ACUMULADO!$J$5:$U$240,BD!B180,BD!C180)</f>
        <v>20</v>
      </c>
      <c r="N180" s="374">
        <f t="shared" si="9"/>
        <v>201.58</v>
      </c>
      <c r="O180" s="374" cm="1">
        <f t="array" ref="O180">INDEX(ACUMULADO!$X$5:$AI$240,BD!B180,BD!C180)</f>
        <v>4031.6000000000004</v>
      </c>
    </row>
    <row r="181" spans="1:15" x14ac:dyDescent="0.3">
      <c r="A181" s="373">
        <v>179</v>
      </c>
      <c r="B181" s="373">
        <f t="shared" si="10"/>
        <v>179</v>
      </c>
      <c r="C181" s="373">
        <f t="shared" si="11"/>
        <v>1</v>
      </c>
      <c r="D181" s="373">
        <v>22</v>
      </c>
      <c r="E181" s="373" t="str">
        <f>VLOOKUP(D181,[1]Hoja1!$C$2:$D$49697,2,0)</f>
        <v>BIOTECNICA INTERNACIONAL SA DE CV</v>
      </c>
      <c r="F181" s="373" t="s">
        <v>257</v>
      </c>
      <c r="G181" s="375" t="s">
        <v>126</v>
      </c>
      <c r="H181" s="373" t="s">
        <v>247</v>
      </c>
      <c r="I181" s="373" t="s">
        <v>93</v>
      </c>
      <c r="J181" s="373" t="s">
        <v>179</v>
      </c>
      <c r="K181" s="373">
        <v>33.020000000000003</v>
      </c>
      <c r="L181" s="373" t="s">
        <v>29</v>
      </c>
      <c r="M181" s="374" cm="1">
        <f t="array" ref="M181">INDEX(ACUMULADO!$J$5:$U$240,BD!B181,BD!C181)</f>
        <v>0</v>
      </c>
      <c r="N181" s="374">
        <f t="shared" si="9"/>
        <v>0</v>
      </c>
      <c r="O181" s="374" cm="1">
        <f t="array" ref="O181">INDEX(ACUMULADO!$X$5:$AI$240,BD!B181,BD!C181)</f>
        <v>0</v>
      </c>
    </row>
    <row r="182" spans="1:15" x14ac:dyDescent="0.3">
      <c r="A182" s="373">
        <v>180</v>
      </c>
      <c r="B182" s="373">
        <f t="shared" si="10"/>
        <v>180</v>
      </c>
      <c r="C182" s="373">
        <f t="shared" si="11"/>
        <v>1</v>
      </c>
      <c r="D182" s="373">
        <v>67</v>
      </c>
      <c r="E182" s="373" t="str">
        <f>VLOOKUP(D182,[1]Hoja1!$C$2:$D$49697,2,0)</f>
        <v>GELITA MEXICO S DE RL DE CV</v>
      </c>
      <c r="F182" s="373" t="s">
        <v>256</v>
      </c>
      <c r="G182" s="375" t="s">
        <v>255</v>
      </c>
      <c r="H182" s="373" t="s">
        <v>254</v>
      </c>
      <c r="I182" s="373" t="s">
        <v>93</v>
      </c>
      <c r="J182" s="373" t="s">
        <v>179</v>
      </c>
      <c r="K182" s="373">
        <v>46.82</v>
      </c>
      <c r="L182" s="373" t="s">
        <v>29</v>
      </c>
      <c r="M182" s="374" cm="1">
        <f t="array" ref="M182">INDEX(ACUMULADO!$J$5:$U$240,BD!B182,BD!C182)</f>
        <v>0</v>
      </c>
      <c r="N182" s="374">
        <f t="shared" si="9"/>
        <v>0</v>
      </c>
      <c r="O182" s="374" cm="1">
        <f t="array" ref="O182">INDEX(ACUMULADO!$X$5:$AI$240,BD!B182,BD!C182)</f>
        <v>0</v>
      </c>
    </row>
    <row r="183" spans="1:15" x14ac:dyDescent="0.3">
      <c r="A183" s="373">
        <v>181</v>
      </c>
      <c r="B183" s="373">
        <f t="shared" si="10"/>
        <v>181</v>
      </c>
      <c r="C183" s="373">
        <f t="shared" si="11"/>
        <v>1</v>
      </c>
      <c r="D183" s="373">
        <v>492</v>
      </c>
      <c r="E183" s="373" t="str">
        <f>VLOOKUP(D183,[1]Hoja1!$C$2:$D$49697,2,0)</f>
        <v>INDUSTRIAS BARDA</v>
      </c>
      <c r="F183" s="373" t="s">
        <v>253</v>
      </c>
      <c r="G183" s="375" t="s">
        <v>118</v>
      </c>
      <c r="H183" s="373" t="s">
        <v>117</v>
      </c>
      <c r="I183" s="373" t="s">
        <v>93</v>
      </c>
      <c r="J183" s="373" t="s">
        <v>179</v>
      </c>
      <c r="K183" s="373">
        <v>25</v>
      </c>
      <c r="L183" s="373" t="s">
        <v>29</v>
      </c>
      <c r="M183" s="374" cm="1">
        <f t="array" ref="M183">INDEX(ACUMULADO!$J$5:$U$240,BD!B183,BD!C183)</f>
        <v>0</v>
      </c>
      <c r="N183" s="374">
        <f t="shared" si="9"/>
        <v>0</v>
      </c>
      <c r="O183" s="374" cm="1">
        <f t="array" ref="O183">INDEX(ACUMULADO!$X$5:$AI$240,BD!B183,BD!C183)</f>
        <v>0</v>
      </c>
    </row>
    <row r="184" spans="1:15" x14ac:dyDescent="0.3">
      <c r="A184" s="373">
        <v>182</v>
      </c>
      <c r="B184" s="373">
        <f t="shared" si="10"/>
        <v>182</v>
      </c>
      <c r="C184" s="373">
        <f t="shared" si="11"/>
        <v>1</v>
      </c>
      <c r="D184" s="373">
        <v>465</v>
      </c>
      <c r="E184" s="373" t="str">
        <f>VLOOKUP(D184,[1]Hoja1!$C$2:$D$49697,2,0)</f>
        <v>MICROALGAS OLEAS DE MEXICO</v>
      </c>
      <c r="F184" s="373" t="s">
        <v>250</v>
      </c>
      <c r="G184" s="375" t="s">
        <v>252</v>
      </c>
      <c r="H184" s="373" t="s">
        <v>251</v>
      </c>
      <c r="I184" s="373" t="s">
        <v>93</v>
      </c>
      <c r="J184" s="373" t="s">
        <v>179</v>
      </c>
      <c r="K184" s="373">
        <v>25</v>
      </c>
      <c r="L184" s="373" t="s">
        <v>29</v>
      </c>
      <c r="M184" s="374" cm="1">
        <f t="array" ref="M184">INDEX(ACUMULADO!$J$5:$U$240,BD!B184,BD!C184)</f>
        <v>0</v>
      </c>
      <c r="N184" s="374">
        <f t="shared" si="9"/>
        <v>0</v>
      </c>
      <c r="O184" s="374" cm="1">
        <f t="array" ref="O184">INDEX(ACUMULADO!$X$5:$AI$240,BD!B184,BD!C184)</f>
        <v>0</v>
      </c>
    </row>
    <row r="185" spans="1:15" x14ac:dyDescent="0.3">
      <c r="A185" s="373">
        <v>183</v>
      </c>
      <c r="B185" s="373">
        <f t="shared" si="10"/>
        <v>183</v>
      </c>
      <c r="C185" s="373">
        <f t="shared" si="11"/>
        <v>1</v>
      </c>
      <c r="D185" s="373">
        <v>465</v>
      </c>
      <c r="E185" s="373" t="str">
        <f>VLOOKUP(D185,[1]Hoja1!$C$2:$D$49697,2,0)</f>
        <v>MICROALGAS OLEAS DE MEXICO</v>
      </c>
      <c r="F185" s="373" t="s">
        <v>250</v>
      </c>
      <c r="G185" s="375">
        <v>202</v>
      </c>
      <c r="H185" s="373" t="s">
        <v>135</v>
      </c>
      <c r="I185" s="373" t="s">
        <v>93</v>
      </c>
      <c r="J185" s="373" t="s">
        <v>179</v>
      </c>
      <c r="K185" s="373">
        <v>95</v>
      </c>
      <c r="L185" s="373" t="s">
        <v>29</v>
      </c>
      <c r="M185" s="374" cm="1">
        <f t="array" ref="M185">INDEX(ACUMULADO!$J$5:$U$240,BD!B185,BD!C185)</f>
        <v>0</v>
      </c>
      <c r="N185" s="374">
        <f t="shared" si="9"/>
        <v>0</v>
      </c>
      <c r="O185" s="374" cm="1">
        <f t="array" ref="O185">INDEX(ACUMULADO!$X$5:$AI$240,BD!B185,BD!C185)</f>
        <v>0</v>
      </c>
    </row>
    <row r="186" spans="1:15" x14ac:dyDescent="0.3">
      <c r="A186" s="373">
        <v>184</v>
      </c>
      <c r="B186" s="373">
        <f t="shared" si="10"/>
        <v>184</v>
      </c>
      <c r="C186" s="373">
        <f t="shared" si="11"/>
        <v>1</v>
      </c>
      <c r="D186" s="373">
        <v>382</v>
      </c>
      <c r="E186" s="373" t="str">
        <f>VLOOKUP(D186,[1]Hoja1!$C$2:$D$49697,2,0)</f>
        <v>PC BIOLOGICS, S.A. DE C.V.</v>
      </c>
      <c r="F186" s="373" t="s">
        <v>249</v>
      </c>
      <c r="G186" s="375" t="s">
        <v>248</v>
      </c>
      <c r="H186" s="373" t="s">
        <v>247</v>
      </c>
      <c r="I186" s="373" t="s">
        <v>93</v>
      </c>
      <c r="J186" s="373" t="s">
        <v>179</v>
      </c>
      <c r="K186" s="373">
        <v>31.83</v>
      </c>
      <c r="L186" s="373" t="s">
        <v>29</v>
      </c>
      <c r="M186" s="374" cm="1">
        <f t="array" ref="M186">INDEX(ACUMULADO!$J$5:$U$240,BD!B186,BD!C186)</f>
        <v>1000</v>
      </c>
      <c r="N186" s="374">
        <f t="shared" si="9"/>
        <v>31.83</v>
      </c>
      <c r="O186" s="374" cm="1">
        <f t="array" ref="O186">INDEX(ACUMULADO!$X$5:$AI$240,BD!B186,BD!C186)</f>
        <v>31830</v>
      </c>
    </row>
    <row r="187" spans="1:15" x14ac:dyDescent="0.3">
      <c r="A187" s="373">
        <v>185</v>
      </c>
      <c r="B187" s="373">
        <f t="shared" si="10"/>
        <v>185</v>
      </c>
      <c r="C187" s="373">
        <f t="shared" si="11"/>
        <v>1</v>
      </c>
      <c r="D187" s="373">
        <v>400</v>
      </c>
      <c r="E187" s="373" t="str">
        <f>VLOOKUP(D187,[1]Hoja1!$C$2:$D$49697,2,0)</f>
        <v>PLASSET INGREDIENTS, S.A. DE C.V.</v>
      </c>
      <c r="F187" s="373" t="s">
        <v>246</v>
      </c>
      <c r="G187" s="375">
        <v>283</v>
      </c>
      <c r="H187" s="373" t="s">
        <v>245</v>
      </c>
      <c r="I187" s="373" t="s">
        <v>93</v>
      </c>
      <c r="J187" s="373" t="s">
        <v>179</v>
      </c>
      <c r="K187" s="373">
        <v>77.25</v>
      </c>
      <c r="L187" s="373" t="s">
        <v>29</v>
      </c>
      <c r="M187" s="374" cm="1">
        <f t="array" ref="M187">INDEX(ACUMULADO!$J$5:$U$240,BD!B187,BD!C187)</f>
        <v>0</v>
      </c>
      <c r="N187" s="374">
        <f t="shared" si="9"/>
        <v>0</v>
      </c>
      <c r="O187" s="374" cm="1">
        <f t="array" ref="O187">INDEX(ACUMULADO!$X$5:$AI$240,BD!B187,BD!C187)</f>
        <v>0</v>
      </c>
    </row>
    <row r="188" spans="1:15" x14ac:dyDescent="0.3">
      <c r="A188" s="373">
        <v>186</v>
      </c>
      <c r="B188" s="373">
        <f t="shared" si="10"/>
        <v>186</v>
      </c>
      <c r="C188" s="373">
        <f t="shared" si="11"/>
        <v>1</v>
      </c>
      <c r="D188" s="373">
        <v>252</v>
      </c>
      <c r="E188" s="373" t="str">
        <f>VLOOKUP(D188,[1]Hoja1!$C$2:$D$49697,2,0)</f>
        <v>QUESERIA DOS LAGUNAS, SPR DE R.L. DE C.V.</v>
      </c>
      <c r="F188" s="373" t="s">
        <v>244</v>
      </c>
      <c r="G188" s="375">
        <v>202</v>
      </c>
      <c r="H188" s="373" t="s">
        <v>135</v>
      </c>
      <c r="I188" s="373" t="s">
        <v>93</v>
      </c>
      <c r="J188" s="373" t="s">
        <v>179</v>
      </c>
      <c r="K188" s="373">
        <v>99.91</v>
      </c>
      <c r="L188" s="373" t="s">
        <v>29</v>
      </c>
      <c r="M188" s="374" cm="1">
        <f t="array" ref="M188">INDEX(ACUMULADO!$J$5:$U$240,BD!B188,BD!C188)</f>
        <v>0</v>
      </c>
      <c r="N188" s="374">
        <f t="shared" si="9"/>
        <v>0</v>
      </c>
      <c r="O188" s="374" cm="1">
        <f t="array" ref="O188">INDEX(ACUMULADO!$X$5:$AI$240,BD!B188,BD!C188)</f>
        <v>0</v>
      </c>
    </row>
    <row r="189" spans="1:15" x14ac:dyDescent="0.3">
      <c r="A189" s="373">
        <v>187</v>
      </c>
      <c r="B189" s="373">
        <f t="shared" si="10"/>
        <v>187</v>
      </c>
      <c r="C189" s="373">
        <f t="shared" si="11"/>
        <v>1</v>
      </c>
      <c r="D189" s="373">
        <v>484</v>
      </c>
      <c r="E189" s="373" t="str">
        <f>VLOOKUP(D189,[1]Hoja1!$C$2:$D$49697,2,0)</f>
        <v>SERCONOMAR</v>
      </c>
      <c r="F189" s="373" t="s">
        <v>243</v>
      </c>
      <c r="G189" s="375" t="s">
        <v>118</v>
      </c>
      <c r="H189" s="373" t="s">
        <v>117</v>
      </c>
      <c r="I189" s="373" t="s">
        <v>93</v>
      </c>
      <c r="J189" s="373" t="s">
        <v>179</v>
      </c>
      <c r="K189" s="373">
        <v>23.78</v>
      </c>
      <c r="L189" s="373" t="s">
        <v>29</v>
      </c>
      <c r="M189" s="374" cm="1">
        <f t="array" ref="M189">INDEX(ACUMULADO!$J$5:$U$240,BD!B189,BD!C189)</f>
        <v>0</v>
      </c>
      <c r="N189" s="374">
        <f t="shared" si="9"/>
        <v>0</v>
      </c>
      <c r="O189" s="374" cm="1">
        <f t="array" ref="O189">INDEX(ACUMULADO!$X$5:$AI$240,BD!B189,BD!C189)</f>
        <v>0</v>
      </c>
    </row>
    <row r="190" spans="1:15" x14ac:dyDescent="0.3">
      <c r="A190" s="373">
        <v>188</v>
      </c>
      <c r="B190" s="373">
        <f t="shared" si="10"/>
        <v>188</v>
      </c>
      <c r="C190" s="373">
        <f t="shared" si="11"/>
        <v>1</v>
      </c>
      <c r="D190" s="373">
        <v>349</v>
      </c>
      <c r="E190" s="373" t="str">
        <f>VLOOKUP(D190,[1]Hoja1!$C$2:$D$49697,2,0)</f>
        <v>VILLA VERDE AGRICOLA MEXICANA, S.A. DE C.V.</v>
      </c>
      <c r="F190" s="373" t="s">
        <v>242</v>
      </c>
      <c r="G190" s="375" t="s">
        <v>241</v>
      </c>
      <c r="H190" s="373" t="s">
        <v>240</v>
      </c>
      <c r="I190" s="373" t="s">
        <v>93</v>
      </c>
      <c r="J190" s="373" t="s">
        <v>179</v>
      </c>
      <c r="K190" s="373">
        <v>40</v>
      </c>
      <c r="L190" s="373" t="s">
        <v>29</v>
      </c>
      <c r="M190" s="374" cm="1">
        <f t="array" ref="M190">INDEX(ACUMULADO!$J$5:$U$240,BD!B190,BD!C190)</f>
        <v>0</v>
      </c>
      <c r="N190" s="374">
        <f t="shared" si="9"/>
        <v>0</v>
      </c>
      <c r="O190" s="374" cm="1">
        <f t="array" ref="O190">INDEX(ACUMULADO!$X$5:$AI$240,BD!B190,BD!C190)</f>
        <v>0</v>
      </c>
    </row>
    <row r="191" spans="1:15" x14ac:dyDescent="0.3">
      <c r="A191" s="373">
        <v>189</v>
      </c>
      <c r="B191" s="373">
        <f t="shared" si="10"/>
        <v>189</v>
      </c>
      <c r="C191" s="373">
        <f t="shared" si="11"/>
        <v>1</v>
      </c>
      <c r="D191" s="373">
        <v>471</v>
      </c>
      <c r="E191" s="373" t="str">
        <f>VLOOKUP(D191,[1]Hoja1!$C$2:$D$49697,2,0)</f>
        <v>ALIMENTINNA</v>
      </c>
      <c r="F191" s="373" t="s">
        <v>227</v>
      </c>
      <c r="G191" s="375" t="s">
        <v>230</v>
      </c>
      <c r="H191" s="373" t="s">
        <v>229</v>
      </c>
      <c r="I191" s="373" t="s">
        <v>93</v>
      </c>
      <c r="J191" s="373" t="s">
        <v>179</v>
      </c>
      <c r="K191" s="373">
        <v>104</v>
      </c>
      <c r="L191" s="373" t="s">
        <v>29</v>
      </c>
      <c r="M191" s="374" cm="1">
        <f t="array" ref="M191">INDEX(ACUMULADO!$J$5:$U$240,BD!B191,BD!C191)</f>
        <v>0</v>
      </c>
      <c r="N191" s="374">
        <f t="shared" si="9"/>
        <v>0</v>
      </c>
      <c r="O191" s="374" cm="1">
        <f t="array" ref="O191">INDEX(ACUMULADO!$X$5:$AI$240,BD!B191,BD!C191)</f>
        <v>0</v>
      </c>
    </row>
    <row r="192" spans="1:15" x14ac:dyDescent="0.3">
      <c r="A192" s="373">
        <v>190</v>
      </c>
      <c r="B192" s="373">
        <f t="shared" si="10"/>
        <v>190</v>
      </c>
      <c r="C192" s="373">
        <f t="shared" si="11"/>
        <v>1</v>
      </c>
      <c r="D192" s="373">
        <v>471</v>
      </c>
      <c r="E192" s="373" t="str">
        <f>VLOOKUP(D192,[1]Hoja1!$C$2:$D$49697,2,0)</f>
        <v>ALIMENTINNA</v>
      </c>
      <c r="F192" s="373" t="s">
        <v>227</v>
      </c>
      <c r="G192" s="375" t="s">
        <v>134</v>
      </c>
      <c r="H192" s="373" t="s">
        <v>239</v>
      </c>
      <c r="I192" s="373" t="s">
        <v>93</v>
      </c>
      <c r="J192" s="373" t="s">
        <v>179</v>
      </c>
      <c r="K192" s="373">
        <v>982.31</v>
      </c>
      <c r="L192" s="373" t="s">
        <v>107</v>
      </c>
      <c r="M192" s="374" cm="1">
        <f t="array" ref="M192">INDEX(ACUMULADO!$J$5:$U$240,BD!B192,BD!C192)</f>
        <v>0</v>
      </c>
      <c r="N192" s="374">
        <f t="shared" si="9"/>
        <v>0</v>
      </c>
      <c r="O192" s="374" cm="1">
        <f t="array" ref="O192">INDEX(ACUMULADO!$X$5:$AI$240,BD!B192,BD!C192)</f>
        <v>0</v>
      </c>
    </row>
    <row r="193" spans="1:15" x14ac:dyDescent="0.3">
      <c r="A193" s="373">
        <v>191</v>
      </c>
      <c r="B193" s="373">
        <f t="shared" si="10"/>
        <v>191</v>
      </c>
      <c r="C193" s="373">
        <f t="shared" si="11"/>
        <v>1</v>
      </c>
      <c r="D193" s="373">
        <v>177</v>
      </c>
      <c r="E193" s="373" t="str">
        <f>VLOOKUP(D193,[1]Hoja1!$C$2:$D$49697,2,0)</f>
        <v>COLOIDALES DUCHE SA DE CV</v>
      </c>
      <c r="F193" s="373" t="s">
        <v>226</v>
      </c>
      <c r="G193" s="375" t="s">
        <v>238</v>
      </c>
      <c r="H193" s="373" t="s">
        <v>237</v>
      </c>
      <c r="I193" s="373" t="s">
        <v>93</v>
      </c>
      <c r="J193" s="373" t="s">
        <v>179</v>
      </c>
      <c r="K193" s="373">
        <v>19</v>
      </c>
      <c r="L193" s="373" t="s">
        <v>107</v>
      </c>
      <c r="M193" s="374" cm="1">
        <f t="array" ref="M193">INDEX(ACUMULADO!$J$5:$U$240,BD!B193,BD!C193)</f>
        <v>1000</v>
      </c>
      <c r="N193" s="374">
        <f t="shared" si="9"/>
        <v>19</v>
      </c>
      <c r="O193" s="374" cm="1">
        <f t="array" ref="O193">INDEX(ACUMULADO!$X$5:$AI$240,BD!B193,BD!C193)</f>
        <v>19000</v>
      </c>
    </row>
    <row r="194" spans="1:15" x14ac:dyDescent="0.3">
      <c r="A194" s="373">
        <v>192</v>
      </c>
      <c r="B194" s="373">
        <f t="shared" si="10"/>
        <v>192</v>
      </c>
      <c r="C194" s="373">
        <f t="shared" si="11"/>
        <v>1</v>
      </c>
      <c r="D194" s="373">
        <v>239</v>
      </c>
      <c r="E194" s="373" t="str">
        <f>VLOOKUP(D194,[1]Hoja1!$C$2:$D$49697,2,0)</f>
        <v>PROTEINAS NATURALES, S.A. (PROTENA, S.A.)</v>
      </c>
      <c r="F194" s="373" t="s">
        <v>236</v>
      </c>
      <c r="G194" s="375">
        <v>10</v>
      </c>
      <c r="H194" s="373" t="s">
        <v>235</v>
      </c>
      <c r="I194" s="373" t="s">
        <v>93</v>
      </c>
      <c r="J194" s="373" t="s">
        <v>179</v>
      </c>
      <c r="K194" s="373">
        <v>25.65</v>
      </c>
      <c r="L194" s="373" t="s">
        <v>107</v>
      </c>
      <c r="M194" s="374" cm="1">
        <f t="array" ref="M194">INDEX(ACUMULADO!$J$5:$U$240,BD!B194,BD!C194)</f>
        <v>0</v>
      </c>
      <c r="N194" s="374">
        <f t="shared" si="9"/>
        <v>0</v>
      </c>
      <c r="O194" s="374" cm="1">
        <f t="array" ref="O194">INDEX(ACUMULADO!$X$5:$AI$240,BD!B194,BD!C194)</f>
        <v>0</v>
      </c>
    </row>
    <row r="195" spans="1:15" x14ac:dyDescent="0.3">
      <c r="A195" s="373">
        <v>193</v>
      </c>
      <c r="B195" s="373">
        <f t="shared" si="10"/>
        <v>193</v>
      </c>
      <c r="C195" s="373">
        <f t="shared" si="11"/>
        <v>1</v>
      </c>
      <c r="D195" s="373">
        <v>423</v>
      </c>
      <c r="E195" s="373" t="str">
        <f>VLOOKUP(D195,[1]Hoja1!$C$2:$D$49697,2,0)</f>
        <v>VISCERAS SELECTAS DEL BAJIO.S. DE R.L. DE C.V.</v>
      </c>
      <c r="F195" s="373" t="s">
        <v>234</v>
      </c>
      <c r="G195" s="375" t="s">
        <v>233</v>
      </c>
      <c r="H195" s="373" t="s">
        <v>232</v>
      </c>
      <c r="I195" s="373" t="s">
        <v>93</v>
      </c>
      <c r="J195" s="373" t="s">
        <v>179</v>
      </c>
      <c r="K195" s="373">
        <v>21.74</v>
      </c>
      <c r="L195" s="373" t="s">
        <v>107</v>
      </c>
      <c r="M195" s="374" cm="1">
        <f t="array" ref="M195">INDEX(ACUMULADO!$J$5:$U$240,BD!B195,BD!C195)</f>
        <v>0</v>
      </c>
      <c r="N195" s="374">
        <f t="shared" si="9"/>
        <v>0</v>
      </c>
      <c r="O195" s="374" cm="1">
        <f t="array" ref="O195">INDEX(ACUMULADO!$X$5:$AI$240,BD!B195,BD!C195)</f>
        <v>0</v>
      </c>
    </row>
    <row r="196" spans="1:15" x14ac:dyDescent="0.3">
      <c r="A196" s="373">
        <v>194</v>
      </c>
      <c r="B196" s="373">
        <f t="shared" si="10"/>
        <v>194</v>
      </c>
      <c r="C196" s="373">
        <f t="shared" si="11"/>
        <v>1</v>
      </c>
      <c r="D196" s="373">
        <v>507</v>
      </c>
      <c r="E196" s="373" t="str">
        <f>VLOOKUP(D196,[1]Hoja1!$C$2:$D$49697,2,0)</f>
        <v>SENSIENT FLAVORS MEXICO</v>
      </c>
      <c r="F196" s="373" t="s">
        <v>231</v>
      </c>
      <c r="G196" s="375" t="s">
        <v>230</v>
      </c>
      <c r="H196" s="373" t="s">
        <v>229</v>
      </c>
      <c r="I196" s="373" t="s">
        <v>93</v>
      </c>
      <c r="J196" s="373" t="s">
        <v>179</v>
      </c>
      <c r="K196" s="373">
        <v>99.1</v>
      </c>
      <c r="L196" s="373" t="s">
        <v>69</v>
      </c>
      <c r="M196" s="374" cm="1">
        <f t="array" ref="M196">INDEX(ACUMULADO!$J$5:$U$240,BD!B196,BD!C196)</f>
        <v>0</v>
      </c>
      <c r="N196" s="374">
        <f t="shared" ref="N196:N259" si="16">IFERROR(O196/M196,0)</f>
        <v>0</v>
      </c>
      <c r="O196" s="374" cm="1">
        <f t="array" ref="O196">INDEX(ACUMULADO!$X$5:$AI$240,BD!B196,BD!C196)</f>
        <v>0</v>
      </c>
    </row>
    <row r="197" spans="1:15" x14ac:dyDescent="0.3">
      <c r="A197" s="373">
        <v>195</v>
      </c>
      <c r="B197" s="373">
        <f t="shared" ref="B197:B260" si="17">IF(B196=236,1,B196+1)</f>
        <v>195</v>
      </c>
      <c r="C197" s="373">
        <f t="shared" ref="C197:C260" si="18">IF(B196=236,C196+1,C196)</f>
        <v>1</v>
      </c>
      <c r="D197" s="373">
        <v>0</v>
      </c>
      <c r="E197" s="373" t="str">
        <f>+F197</f>
        <v xml:space="preserve">MAZ INDUSTRIAL </v>
      </c>
      <c r="F197" s="373" t="s">
        <v>228</v>
      </c>
      <c r="G197" s="375">
        <v>0</v>
      </c>
      <c r="H197" s="373">
        <v>0</v>
      </c>
      <c r="I197" s="373" t="s">
        <v>93</v>
      </c>
      <c r="J197" s="373" t="s">
        <v>179</v>
      </c>
      <c r="K197" s="373">
        <v>16</v>
      </c>
      <c r="L197" s="373" t="s">
        <v>69</v>
      </c>
      <c r="M197" s="374" cm="1">
        <f t="array" ref="M197">INDEX(ACUMULADO!$J$5:$U$240,BD!B197,BD!C197)</f>
        <v>0</v>
      </c>
      <c r="N197" s="374">
        <f t="shared" si="16"/>
        <v>0</v>
      </c>
      <c r="O197" s="374" cm="1">
        <f t="array" ref="O197">INDEX(ACUMULADO!$X$5:$AI$240,BD!B197,BD!C197)</f>
        <v>0</v>
      </c>
    </row>
    <row r="198" spans="1:15" x14ac:dyDescent="0.3">
      <c r="A198" s="373">
        <v>196</v>
      </c>
      <c r="B198" s="373">
        <f t="shared" si="17"/>
        <v>196</v>
      </c>
      <c r="C198" s="373">
        <f t="shared" si="18"/>
        <v>1</v>
      </c>
      <c r="D198" s="373">
        <v>471</v>
      </c>
      <c r="E198" s="373" t="str">
        <f>VLOOKUP(D198,[1]Hoja1!$C$2:$D$49697,2,0)</f>
        <v>ALIMENTINNA</v>
      </c>
      <c r="F198" s="373" t="s">
        <v>227</v>
      </c>
      <c r="G198" s="375">
        <v>202</v>
      </c>
      <c r="H198" s="373" t="s">
        <v>135</v>
      </c>
      <c r="I198" s="373" t="s">
        <v>93</v>
      </c>
      <c r="J198" s="373" t="s">
        <v>179</v>
      </c>
      <c r="K198" s="373">
        <v>107</v>
      </c>
      <c r="L198" s="373" t="s">
        <v>99</v>
      </c>
      <c r="M198" s="374" cm="1">
        <f t="array" ref="M198">INDEX(ACUMULADO!$J$5:$U$240,BD!B198,BD!C198)</f>
        <v>0</v>
      </c>
      <c r="N198" s="374">
        <f t="shared" si="16"/>
        <v>0</v>
      </c>
      <c r="O198" s="374" cm="1">
        <f t="array" ref="O198">INDEX(ACUMULADO!$X$5:$AI$240,BD!B198,BD!C198)</f>
        <v>0</v>
      </c>
    </row>
    <row r="199" spans="1:15" x14ac:dyDescent="0.3">
      <c r="A199" s="373">
        <v>197</v>
      </c>
      <c r="B199" s="373">
        <f t="shared" si="17"/>
        <v>197</v>
      </c>
      <c r="C199" s="373">
        <f t="shared" si="18"/>
        <v>1</v>
      </c>
      <c r="D199" s="373">
        <v>177</v>
      </c>
      <c r="E199" s="373" t="str">
        <f>VLOOKUP(D199,[1]Hoja1!$C$2:$D$49697,2,0)</f>
        <v>COLOIDALES DUCHE SA DE CV</v>
      </c>
      <c r="F199" s="373" t="s">
        <v>226</v>
      </c>
      <c r="G199" s="375">
        <v>366</v>
      </c>
      <c r="H199" s="373" t="s">
        <v>225</v>
      </c>
      <c r="I199" s="373" t="s">
        <v>93</v>
      </c>
      <c r="J199" s="373" t="s">
        <v>179</v>
      </c>
      <c r="K199" s="373">
        <v>81.12</v>
      </c>
      <c r="L199" s="373" t="s">
        <v>99</v>
      </c>
      <c r="M199" s="374" cm="1">
        <f t="array" ref="M199">INDEX(ACUMULADO!$J$5:$U$240,BD!B199,BD!C199)</f>
        <v>0</v>
      </c>
      <c r="N199" s="374">
        <f t="shared" si="16"/>
        <v>0</v>
      </c>
      <c r="O199" s="374" cm="1">
        <f t="array" ref="O199">INDEX(ACUMULADO!$X$5:$AI$240,BD!B199,BD!C199)</f>
        <v>0</v>
      </c>
    </row>
    <row r="200" spans="1:15" x14ac:dyDescent="0.3">
      <c r="A200" s="373">
        <v>198</v>
      </c>
      <c r="B200" s="373">
        <f t="shared" si="17"/>
        <v>198</v>
      </c>
      <c r="C200" s="373">
        <f t="shared" si="18"/>
        <v>1</v>
      </c>
      <c r="D200" s="373">
        <v>469</v>
      </c>
      <c r="E200" s="373" t="str">
        <f>VLOOKUP(D200,[1]Hoja1!$C$2:$D$49697,2,0)</f>
        <v>PACIFICO INDUSTRIAL</v>
      </c>
      <c r="F200" s="373" t="s">
        <v>224</v>
      </c>
      <c r="G200" s="375" t="s">
        <v>118</v>
      </c>
      <c r="H200" s="373" t="s">
        <v>117</v>
      </c>
      <c r="I200" s="373" t="s">
        <v>93</v>
      </c>
      <c r="J200" s="373" t="s">
        <v>179</v>
      </c>
      <c r="K200" s="373">
        <v>23.68</v>
      </c>
      <c r="L200" s="373" t="s">
        <v>99</v>
      </c>
      <c r="M200" s="374" cm="1">
        <f t="array" ref="M200">INDEX(ACUMULADO!$J$5:$U$240,BD!B200,BD!C200)</f>
        <v>0</v>
      </c>
      <c r="N200" s="374">
        <f t="shared" si="16"/>
        <v>0</v>
      </c>
      <c r="O200" s="374" cm="1">
        <f t="array" ref="O200">INDEX(ACUMULADO!$X$5:$AI$240,BD!B200,BD!C200)</f>
        <v>0</v>
      </c>
    </row>
    <row r="201" spans="1:15" x14ac:dyDescent="0.3">
      <c r="A201" s="373">
        <v>199</v>
      </c>
      <c r="B201" s="373">
        <f t="shared" si="17"/>
        <v>199</v>
      </c>
      <c r="C201" s="373">
        <f t="shared" si="18"/>
        <v>1</v>
      </c>
      <c r="D201" s="373">
        <v>0</v>
      </c>
      <c r="E201" s="373" t="str">
        <f t="shared" ref="E201:E203" si="19">+F201</f>
        <v xml:space="preserve">TEQUILA CORRALEJO </v>
      </c>
      <c r="F201" s="373" t="s">
        <v>223</v>
      </c>
      <c r="G201" s="375">
        <v>0</v>
      </c>
      <c r="H201" s="373" t="s">
        <v>96</v>
      </c>
      <c r="I201" s="373" t="s">
        <v>93</v>
      </c>
      <c r="J201" s="373" t="s">
        <v>179</v>
      </c>
      <c r="K201" s="373">
        <v>100</v>
      </c>
      <c r="L201" s="373" t="s">
        <v>99</v>
      </c>
      <c r="M201" s="374" cm="1">
        <f t="array" ref="M201">INDEX(ACUMULADO!$J$5:$U$240,BD!B201,BD!C201)</f>
        <v>0</v>
      </c>
      <c r="N201" s="374">
        <f t="shared" si="16"/>
        <v>0</v>
      </c>
      <c r="O201" s="374" cm="1">
        <f t="array" ref="O201">INDEX(ACUMULADO!$X$5:$AI$240,BD!B201,BD!C201)</f>
        <v>0</v>
      </c>
    </row>
    <row r="202" spans="1:15" x14ac:dyDescent="0.3">
      <c r="A202" s="373">
        <v>200</v>
      </c>
      <c r="B202" s="373">
        <f t="shared" si="17"/>
        <v>200</v>
      </c>
      <c r="C202" s="373">
        <f t="shared" si="18"/>
        <v>1</v>
      </c>
      <c r="D202" s="373">
        <v>0</v>
      </c>
      <c r="E202" s="373" t="str">
        <f t="shared" si="19"/>
        <v xml:space="preserve">TEQUILA CORRALEJO </v>
      </c>
      <c r="F202" s="373" t="s">
        <v>223</v>
      </c>
      <c r="G202" s="375">
        <v>0</v>
      </c>
      <c r="H202" s="373" t="s">
        <v>96</v>
      </c>
      <c r="I202" s="373" t="s">
        <v>93</v>
      </c>
      <c r="J202" s="373" t="s">
        <v>179</v>
      </c>
      <c r="K202" s="373">
        <v>100</v>
      </c>
      <c r="L202" s="373" t="s">
        <v>99</v>
      </c>
      <c r="M202" s="374" cm="1">
        <f t="array" ref="M202">INDEX(ACUMULADO!$J$5:$U$240,BD!B202,BD!C202)</f>
        <v>0</v>
      </c>
      <c r="N202" s="374">
        <f t="shared" si="16"/>
        <v>0</v>
      </c>
      <c r="O202" s="374" cm="1">
        <f t="array" ref="O202">INDEX(ACUMULADO!$X$5:$AI$240,BD!B202,BD!C202)</f>
        <v>0</v>
      </c>
    </row>
    <row r="203" spans="1:15" x14ac:dyDescent="0.3">
      <c r="A203" s="373">
        <v>201</v>
      </c>
      <c r="B203" s="373">
        <f t="shared" si="17"/>
        <v>201</v>
      </c>
      <c r="C203" s="373">
        <f t="shared" si="18"/>
        <v>1</v>
      </c>
      <c r="D203" s="373">
        <v>0</v>
      </c>
      <c r="E203" s="373" t="str">
        <f t="shared" si="19"/>
        <v xml:space="preserve">DESTILERIA SANTA LUCIA </v>
      </c>
      <c r="F203" s="373" t="s">
        <v>222</v>
      </c>
      <c r="G203" s="375">
        <v>0</v>
      </c>
      <c r="H203" s="373" t="s">
        <v>96</v>
      </c>
      <c r="I203" s="373" t="s">
        <v>93</v>
      </c>
      <c r="J203" s="373" t="s">
        <v>179</v>
      </c>
      <c r="K203" s="373">
        <v>90</v>
      </c>
      <c r="L203" s="373" t="s">
        <v>99</v>
      </c>
      <c r="M203" s="374" cm="1">
        <f t="array" ref="M203">INDEX(ACUMULADO!$J$5:$U$240,BD!B203,BD!C203)</f>
        <v>0</v>
      </c>
      <c r="N203" s="374">
        <f t="shared" si="16"/>
        <v>0</v>
      </c>
      <c r="O203" s="374" cm="1">
        <f t="array" ref="O203">INDEX(ACUMULADO!$X$5:$AI$240,BD!B203,BD!C203)</f>
        <v>0</v>
      </c>
    </row>
    <row r="204" spans="1:15" x14ac:dyDescent="0.3">
      <c r="A204" s="373">
        <v>202</v>
      </c>
      <c r="B204" s="373">
        <f t="shared" si="17"/>
        <v>202</v>
      </c>
      <c r="C204" s="373">
        <f t="shared" si="18"/>
        <v>1</v>
      </c>
      <c r="D204" s="373">
        <v>11</v>
      </c>
      <c r="E204" s="373" t="str">
        <f>VLOOKUP(D204,[1]Hoja1!$C$2:$D$49697,2,0)</f>
        <v>ALIMENTOS PROFUSA, SA DE CV</v>
      </c>
      <c r="F204" s="373" t="s">
        <v>220</v>
      </c>
      <c r="G204" s="375">
        <v>298</v>
      </c>
      <c r="H204" s="373" t="s">
        <v>219</v>
      </c>
      <c r="I204" s="373" t="s">
        <v>183</v>
      </c>
      <c r="J204" s="373" t="s">
        <v>179</v>
      </c>
      <c r="K204" s="373">
        <v>21.52</v>
      </c>
      <c r="L204" s="373" t="s">
        <v>29</v>
      </c>
      <c r="M204" s="374" cm="1">
        <f t="array" ref="M204">INDEX(ACUMULADO!$J$5:$U$240,BD!B204,BD!C204)</f>
        <v>0</v>
      </c>
      <c r="N204" s="374">
        <f t="shared" si="16"/>
        <v>0</v>
      </c>
      <c r="O204" s="374" cm="1">
        <f t="array" ref="O204">INDEX(ACUMULADO!$X$5:$AI$240,BD!B204,BD!C204)</f>
        <v>0</v>
      </c>
    </row>
    <row r="205" spans="1:15" x14ac:dyDescent="0.3">
      <c r="A205" s="373">
        <v>203</v>
      </c>
      <c r="B205" s="373">
        <f t="shared" si="17"/>
        <v>203</v>
      </c>
      <c r="C205" s="373">
        <f t="shared" si="18"/>
        <v>1</v>
      </c>
      <c r="D205" s="373">
        <v>395</v>
      </c>
      <c r="E205" s="373" t="str">
        <f>VLOOKUP(D205,[1]Hoja1!$C$2:$D$49697,2,0)</f>
        <v>ALTECSA SA DE CV</v>
      </c>
      <c r="F205" s="373" t="s">
        <v>218</v>
      </c>
      <c r="G205" s="375" t="s">
        <v>190</v>
      </c>
      <c r="H205" s="373" t="s">
        <v>189</v>
      </c>
      <c r="I205" s="373" t="s">
        <v>183</v>
      </c>
      <c r="J205" s="373" t="s">
        <v>179</v>
      </c>
      <c r="K205" s="373">
        <v>35.869999999999997</v>
      </c>
      <c r="L205" s="373" t="s">
        <v>29</v>
      </c>
      <c r="M205" s="374" cm="1">
        <f t="array" ref="M205">INDEX(ACUMULADO!$J$5:$U$240,BD!B205,BD!C205)</f>
        <v>0</v>
      </c>
      <c r="N205" s="374">
        <f t="shared" si="16"/>
        <v>0</v>
      </c>
      <c r="O205" s="374" cm="1">
        <f t="array" ref="O205">INDEX(ACUMULADO!$X$5:$AI$240,BD!B205,BD!C205)</f>
        <v>0</v>
      </c>
    </row>
    <row r="206" spans="1:15" x14ac:dyDescent="0.3">
      <c r="A206" s="373">
        <v>204</v>
      </c>
      <c r="B206" s="373">
        <f t="shared" si="17"/>
        <v>204</v>
      </c>
      <c r="C206" s="373">
        <f t="shared" si="18"/>
        <v>1</v>
      </c>
      <c r="D206" s="373">
        <v>38</v>
      </c>
      <c r="E206" s="373" t="str">
        <f>VLOOKUP(D206,[1]Hoja1!$C$2:$D$49697,2,0)</f>
        <v>CITRICOS DE APATZINGAN SPR RL</v>
      </c>
      <c r="F206" s="373" t="s">
        <v>217</v>
      </c>
      <c r="G206" s="375" t="s">
        <v>190</v>
      </c>
      <c r="H206" s="373" t="s">
        <v>189</v>
      </c>
      <c r="I206" s="373" t="s">
        <v>183</v>
      </c>
      <c r="J206" s="373" t="s">
        <v>179</v>
      </c>
      <c r="K206" s="373">
        <v>34.1</v>
      </c>
      <c r="L206" s="373" t="s">
        <v>29</v>
      </c>
      <c r="M206" s="374" cm="1">
        <f t="array" ref="M206">INDEX(ACUMULADO!$J$5:$U$240,BD!B206,BD!C206)</f>
        <v>0</v>
      </c>
      <c r="N206" s="374">
        <f t="shared" si="16"/>
        <v>0</v>
      </c>
      <c r="O206" s="374" cm="1">
        <f t="array" ref="O206">INDEX(ACUMULADO!$X$5:$AI$240,BD!B206,BD!C206)</f>
        <v>0</v>
      </c>
    </row>
    <row r="207" spans="1:15" x14ac:dyDescent="0.3">
      <c r="A207" s="373">
        <v>205</v>
      </c>
      <c r="B207" s="373">
        <f t="shared" si="17"/>
        <v>205</v>
      </c>
      <c r="C207" s="373">
        <f t="shared" si="18"/>
        <v>1</v>
      </c>
      <c r="D207" s="373">
        <v>360</v>
      </c>
      <c r="E207" s="373" t="str">
        <f>VLOOKUP(D207,[1]Hoja1!$C$2:$D$49697,2,0)</f>
        <v>CITRICOS VEGA HERMANOS, S.A. DE C.V.</v>
      </c>
      <c r="F207" s="373" t="s">
        <v>216</v>
      </c>
      <c r="G207" s="375" t="s">
        <v>190</v>
      </c>
      <c r="H207" s="373" t="s">
        <v>189</v>
      </c>
      <c r="I207" s="373" t="s">
        <v>183</v>
      </c>
      <c r="J207" s="373" t="s">
        <v>179</v>
      </c>
      <c r="K207" s="373">
        <v>45.19</v>
      </c>
      <c r="L207" s="373" t="s">
        <v>29</v>
      </c>
      <c r="M207" s="374" cm="1">
        <f t="array" ref="M207">INDEX(ACUMULADO!$J$5:$U$240,BD!B207,BD!C207)</f>
        <v>0</v>
      </c>
      <c r="N207" s="374">
        <f t="shared" si="16"/>
        <v>0</v>
      </c>
      <c r="O207" s="374" cm="1">
        <f t="array" ref="O207">INDEX(ACUMULADO!$X$5:$AI$240,BD!B207,BD!C207)</f>
        <v>0</v>
      </c>
    </row>
    <row r="208" spans="1:15" x14ac:dyDescent="0.3">
      <c r="A208" s="373">
        <v>206</v>
      </c>
      <c r="B208" s="373">
        <f t="shared" si="17"/>
        <v>206</v>
      </c>
      <c r="C208" s="373">
        <f t="shared" si="18"/>
        <v>1</v>
      </c>
      <c r="D208" s="373">
        <v>39</v>
      </c>
      <c r="E208" s="373" t="str">
        <f>VLOOKUP(D208,[1]Hoja1!$C$2:$D$49697,2,0)</f>
        <v>CITROJUGO SA DE CV</v>
      </c>
      <c r="F208" s="373" t="s">
        <v>215</v>
      </c>
      <c r="G208" s="375" t="s">
        <v>190</v>
      </c>
      <c r="H208" s="373" t="s">
        <v>189</v>
      </c>
      <c r="I208" s="373" t="s">
        <v>183</v>
      </c>
      <c r="J208" s="373" t="s">
        <v>179</v>
      </c>
      <c r="K208" s="373">
        <v>33.950000000000003</v>
      </c>
      <c r="L208" s="373" t="s">
        <v>29</v>
      </c>
      <c r="M208" s="374" cm="1">
        <f t="array" ref="M208">INDEX(ACUMULADO!$J$5:$U$240,BD!B208,BD!C208)</f>
        <v>0</v>
      </c>
      <c r="N208" s="374">
        <f t="shared" si="16"/>
        <v>0</v>
      </c>
      <c r="O208" s="374" cm="1">
        <f t="array" ref="O208">INDEX(ACUMULADO!$X$5:$AI$240,BD!B208,BD!C208)</f>
        <v>0</v>
      </c>
    </row>
    <row r="209" spans="1:15" x14ac:dyDescent="0.3">
      <c r="A209" s="373">
        <v>207</v>
      </c>
      <c r="B209" s="373">
        <f t="shared" si="17"/>
        <v>207</v>
      </c>
      <c r="C209" s="373">
        <f t="shared" si="18"/>
        <v>1</v>
      </c>
      <c r="D209" s="373">
        <v>40</v>
      </c>
      <c r="E209" s="373" t="str">
        <f>VLOOKUP(D209,[1]Hoja1!$C$2:$D$49697,2,0)</f>
        <v>CITROLIM SA DE CV</v>
      </c>
      <c r="F209" s="373" t="s">
        <v>214</v>
      </c>
      <c r="G209" s="375">
        <v>294</v>
      </c>
      <c r="H209" s="373" t="s">
        <v>196</v>
      </c>
      <c r="I209" s="373" t="s">
        <v>183</v>
      </c>
      <c r="J209" s="373" t="s">
        <v>179</v>
      </c>
      <c r="K209" s="373">
        <v>37.1</v>
      </c>
      <c r="L209" s="373" t="s">
        <v>29</v>
      </c>
      <c r="M209" s="374" cm="1">
        <f t="array" ref="M209">INDEX(ACUMULADO!$J$5:$U$240,BD!B209,BD!C209)</f>
        <v>0</v>
      </c>
      <c r="N209" s="374">
        <f t="shared" si="16"/>
        <v>0</v>
      </c>
      <c r="O209" s="374" cm="1">
        <f t="array" ref="O209">INDEX(ACUMULADO!$X$5:$AI$240,BD!B209,BD!C209)</f>
        <v>0</v>
      </c>
    </row>
    <row r="210" spans="1:15" x14ac:dyDescent="0.3">
      <c r="A210" s="373">
        <v>208</v>
      </c>
      <c r="B210" s="373">
        <f t="shared" si="17"/>
        <v>208</v>
      </c>
      <c r="C210" s="373">
        <f t="shared" si="18"/>
        <v>1</v>
      </c>
      <c r="D210" s="373">
        <v>40</v>
      </c>
      <c r="E210" s="373" t="str">
        <f>VLOOKUP(D210,[1]Hoja1!$C$2:$D$49697,2,0)</f>
        <v>CITROLIM SA DE CV</v>
      </c>
      <c r="F210" s="373" t="s">
        <v>214</v>
      </c>
      <c r="G210" s="375" t="s">
        <v>190</v>
      </c>
      <c r="H210" s="373" t="s">
        <v>189</v>
      </c>
      <c r="I210" s="373" t="s">
        <v>183</v>
      </c>
      <c r="J210" s="373" t="s">
        <v>179</v>
      </c>
      <c r="K210" s="373">
        <v>33.94</v>
      </c>
      <c r="L210" s="373" t="s">
        <v>29</v>
      </c>
      <c r="M210" s="374" cm="1">
        <f t="array" ref="M210">INDEX(ACUMULADO!$J$5:$U$240,BD!B210,BD!C210)</f>
        <v>90</v>
      </c>
      <c r="N210" s="374">
        <f t="shared" si="16"/>
        <v>33.94</v>
      </c>
      <c r="O210" s="374" cm="1">
        <f t="array" ref="O210">INDEX(ACUMULADO!$X$5:$AI$240,BD!B210,BD!C210)</f>
        <v>3054.6</v>
      </c>
    </row>
    <row r="211" spans="1:15" x14ac:dyDescent="0.3">
      <c r="A211" s="373">
        <v>209</v>
      </c>
      <c r="B211" s="373">
        <f t="shared" si="17"/>
        <v>209</v>
      </c>
      <c r="C211" s="373">
        <f t="shared" si="18"/>
        <v>1</v>
      </c>
      <c r="D211" s="373">
        <v>41</v>
      </c>
      <c r="E211" s="373" t="str">
        <f>VLOOKUP(D211,[1]Hoja1!$C$2:$D$49697,2,0)</f>
        <v>COMERCIALIZADORA EL ORO SA  DE CV</v>
      </c>
      <c r="F211" s="373" t="s">
        <v>213</v>
      </c>
      <c r="G211" s="375" t="s">
        <v>198</v>
      </c>
      <c r="H211" s="373" t="s">
        <v>197</v>
      </c>
      <c r="I211" s="373" t="s">
        <v>183</v>
      </c>
      <c r="J211" s="373" t="s">
        <v>179</v>
      </c>
      <c r="K211" s="373">
        <v>20.76</v>
      </c>
      <c r="L211" s="373" t="s">
        <v>29</v>
      </c>
      <c r="M211" s="374" cm="1">
        <f t="array" ref="M211">INDEX(ACUMULADO!$J$5:$U$240,BD!B211,BD!C211)</f>
        <v>0</v>
      </c>
      <c r="N211" s="374">
        <f t="shared" si="16"/>
        <v>0</v>
      </c>
      <c r="O211" s="374" cm="1">
        <f t="array" ref="O211">INDEX(ACUMULADO!$X$5:$AI$240,BD!B211,BD!C211)</f>
        <v>0</v>
      </c>
    </row>
    <row r="212" spans="1:15" x14ac:dyDescent="0.3">
      <c r="A212" s="373">
        <v>210</v>
      </c>
      <c r="B212" s="373">
        <f t="shared" si="17"/>
        <v>210</v>
      </c>
      <c r="C212" s="373">
        <f t="shared" si="18"/>
        <v>1</v>
      </c>
      <c r="D212" s="373">
        <v>41</v>
      </c>
      <c r="E212" s="373" t="str">
        <f>VLOOKUP(D212,[1]Hoja1!$C$2:$D$49697,2,0)</f>
        <v>COMERCIALIZADORA EL ORO SA  DE CV</v>
      </c>
      <c r="F212" s="373" t="s">
        <v>213</v>
      </c>
      <c r="G212" s="375">
        <v>294</v>
      </c>
      <c r="H212" s="373" t="s">
        <v>196</v>
      </c>
      <c r="I212" s="373" t="s">
        <v>183</v>
      </c>
      <c r="J212" s="373" t="s">
        <v>179</v>
      </c>
      <c r="K212" s="373">
        <v>33.17</v>
      </c>
      <c r="L212" s="373" t="s">
        <v>29</v>
      </c>
      <c r="M212" s="374" cm="1">
        <f t="array" ref="M212">INDEX(ACUMULADO!$J$5:$U$240,BD!B212,BD!C212)</f>
        <v>0</v>
      </c>
      <c r="N212" s="374">
        <f t="shared" si="16"/>
        <v>0</v>
      </c>
      <c r="O212" s="374" cm="1">
        <f t="array" ref="O212">INDEX(ACUMULADO!$X$5:$AI$240,BD!B212,BD!C212)</f>
        <v>0</v>
      </c>
    </row>
    <row r="213" spans="1:15" x14ac:dyDescent="0.3">
      <c r="A213" s="373">
        <v>211</v>
      </c>
      <c r="B213" s="373">
        <f t="shared" si="17"/>
        <v>211</v>
      </c>
      <c r="C213" s="373">
        <f t="shared" si="18"/>
        <v>1</v>
      </c>
      <c r="D213" s="373">
        <v>41</v>
      </c>
      <c r="E213" s="373" t="str">
        <f>VLOOKUP(D213,[1]Hoja1!$C$2:$D$49697,2,0)</f>
        <v>COMERCIALIZADORA EL ORO SA  DE CV</v>
      </c>
      <c r="F213" s="373" t="s">
        <v>213</v>
      </c>
      <c r="G213" s="375" t="s">
        <v>202</v>
      </c>
      <c r="H213" s="373" t="s">
        <v>201</v>
      </c>
      <c r="I213" s="373" t="s">
        <v>183</v>
      </c>
      <c r="J213" s="373" t="s">
        <v>179</v>
      </c>
      <c r="K213" s="373">
        <v>42.1</v>
      </c>
      <c r="L213" s="373" t="s">
        <v>29</v>
      </c>
      <c r="M213" s="374" cm="1">
        <f t="array" ref="M213">INDEX(ACUMULADO!$J$5:$U$240,BD!B213,BD!C213)</f>
        <v>0</v>
      </c>
      <c r="N213" s="374">
        <f t="shared" si="16"/>
        <v>0</v>
      </c>
      <c r="O213" s="374" cm="1">
        <f t="array" ref="O213">INDEX(ACUMULADO!$X$5:$AI$240,BD!B213,BD!C213)</f>
        <v>0</v>
      </c>
    </row>
    <row r="214" spans="1:15" x14ac:dyDescent="0.3">
      <c r="A214" s="373">
        <v>212</v>
      </c>
      <c r="B214" s="373">
        <f t="shared" si="17"/>
        <v>212</v>
      </c>
      <c r="C214" s="373">
        <f t="shared" si="18"/>
        <v>1</v>
      </c>
      <c r="D214" s="373">
        <v>41</v>
      </c>
      <c r="E214" s="373" t="str">
        <f>VLOOKUP(D214,[1]Hoja1!$C$2:$D$49697,2,0)</f>
        <v>COMERCIALIZADORA EL ORO SA  DE CV</v>
      </c>
      <c r="F214" s="373" t="s">
        <v>213</v>
      </c>
      <c r="G214" s="375" t="s">
        <v>190</v>
      </c>
      <c r="H214" s="373" t="s">
        <v>189</v>
      </c>
      <c r="I214" s="373" t="s">
        <v>183</v>
      </c>
      <c r="J214" s="373" t="s">
        <v>179</v>
      </c>
      <c r="K214" s="373">
        <v>31.7</v>
      </c>
      <c r="L214" s="373" t="s">
        <v>29</v>
      </c>
      <c r="M214" s="374" cm="1">
        <f t="array" ref="M214">INDEX(ACUMULADO!$J$5:$U$240,BD!B214,BD!C214)</f>
        <v>196</v>
      </c>
      <c r="N214" s="374">
        <f t="shared" si="16"/>
        <v>31.7</v>
      </c>
      <c r="O214" s="374" cm="1">
        <f t="array" ref="O214">INDEX(ACUMULADO!$X$5:$AI$240,BD!B214,BD!C214)</f>
        <v>6213.2</v>
      </c>
    </row>
    <row r="215" spans="1:15" x14ac:dyDescent="0.3">
      <c r="A215" s="373">
        <v>213</v>
      </c>
      <c r="B215" s="373">
        <f t="shared" si="17"/>
        <v>213</v>
      </c>
      <c r="C215" s="373">
        <f t="shared" si="18"/>
        <v>1</v>
      </c>
      <c r="D215" s="373">
        <v>44</v>
      </c>
      <c r="E215" s="373" t="str">
        <f>VLOOKUP(D215,[1]Hoja1!$C$2:$D$49697,2,0)</f>
        <v>CONFRUTTA S.A.</v>
      </c>
      <c r="F215" s="373" t="s">
        <v>212</v>
      </c>
      <c r="G215" s="375" t="s">
        <v>202</v>
      </c>
      <c r="H215" s="373" t="s">
        <v>201</v>
      </c>
      <c r="I215" s="373" t="s">
        <v>183</v>
      </c>
      <c r="J215" s="373" t="s">
        <v>179</v>
      </c>
      <c r="K215" s="373">
        <v>39.880000000000003</v>
      </c>
      <c r="L215" s="373" t="s">
        <v>29</v>
      </c>
      <c r="M215" s="374" cm="1">
        <f t="array" ref="M215">INDEX(ACUMULADO!$J$5:$U$240,BD!B215,BD!C215)</f>
        <v>0</v>
      </c>
      <c r="N215" s="374">
        <f t="shared" si="16"/>
        <v>0</v>
      </c>
      <c r="O215" s="374" cm="1">
        <f t="array" ref="O215">INDEX(ACUMULADO!$X$5:$AI$240,BD!B215,BD!C215)</f>
        <v>0</v>
      </c>
    </row>
    <row r="216" spans="1:15" x14ac:dyDescent="0.3">
      <c r="A216" s="373">
        <v>214</v>
      </c>
      <c r="B216" s="373">
        <f t="shared" si="17"/>
        <v>214</v>
      </c>
      <c r="C216" s="373">
        <f t="shared" si="18"/>
        <v>1</v>
      </c>
      <c r="D216" s="373">
        <v>44</v>
      </c>
      <c r="E216" s="373" t="str">
        <f>VLOOKUP(D216,[1]Hoja1!$C$2:$D$49697,2,0)</f>
        <v>CONFRUTTA S.A.</v>
      </c>
      <c r="F216" s="373" t="s">
        <v>212</v>
      </c>
      <c r="G216" s="375" t="s">
        <v>198</v>
      </c>
      <c r="H216" s="373" t="s">
        <v>197</v>
      </c>
      <c r="I216" s="373" t="s">
        <v>183</v>
      </c>
      <c r="J216" s="373" t="s">
        <v>179</v>
      </c>
      <c r="K216" s="373">
        <v>20.74</v>
      </c>
      <c r="L216" s="373" t="s">
        <v>29</v>
      </c>
      <c r="M216" s="374" cm="1">
        <f t="array" ref="M216">INDEX(ACUMULADO!$J$5:$U$240,BD!B216,BD!C216)</f>
        <v>0</v>
      </c>
      <c r="N216" s="374">
        <f t="shared" si="16"/>
        <v>0</v>
      </c>
      <c r="O216" s="374" cm="1">
        <f t="array" ref="O216">INDEX(ACUMULADO!$X$5:$AI$240,BD!B216,BD!C216)</f>
        <v>0</v>
      </c>
    </row>
    <row r="217" spans="1:15" x14ac:dyDescent="0.3">
      <c r="A217" s="373">
        <v>215</v>
      </c>
      <c r="B217" s="373">
        <f t="shared" si="17"/>
        <v>215</v>
      </c>
      <c r="C217" s="373">
        <f t="shared" si="18"/>
        <v>1</v>
      </c>
      <c r="D217" s="373">
        <v>44</v>
      </c>
      <c r="E217" s="373" t="str">
        <f>VLOOKUP(D217,[1]Hoja1!$C$2:$D$49697,2,0)</f>
        <v>CONFRUTTA S.A.</v>
      </c>
      <c r="F217" s="373" t="s">
        <v>212</v>
      </c>
      <c r="G217" s="375" t="s">
        <v>211</v>
      </c>
      <c r="H217" s="373" t="s">
        <v>210</v>
      </c>
      <c r="I217" s="373" t="s">
        <v>183</v>
      </c>
      <c r="J217" s="373" t="s">
        <v>179</v>
      </c>
      <c r="K217" s="373">
        <v>25.87</v>
      </c>
      <c r="L217" s="373" t="s">
        <v>29</v>
      </c>
      <c r="M217" s="374" cm="1">
        <f t="array" ref="M217">INDEX(ACUMULADO!$J$5:$U$240,BD!B217,BD!C217)</f>
        <v>0</v>
      </c>
      <c r="N217" s="374">
        <f t="shared" si="16"/>
        <v>0</v>
      </c>
      <c r="O217" s="374" cm="1">
        <f t="array" ref="O217">INDEX(ACUMULADO!$X$5:$AI$240,BD!B217,BD!C217)</f>
        <v>0</v>
      </c>
    </row>
    <row r="218" spans="1:15" x14ac:dyDescent="0.3">
      <c r="A218" s="373">
        <v>216</v>
      </c>
      <c r="B218" s="373">
        <f t="shared" si="17"/>
        <v>216</v>
      </c>
      <c r="C218" s="373">
        <f t="shared" si="18"/>
        <v>1</v>
      </c>
      <c r="D218" s="373">
        <v>346</v>
      </c>
      <c r="E218" s="373" t="str">
        <f>VLOOKUP(D218,[1]Hoja1!$C$2:$D$49697,2,0)</f>
        <v>EXAGROMERICA, S.C. DE R.L. DE C.V.</v>
      </c>
      <c r="F218" s="373" t="s">
        <v>209</v>
      </c>
      <c r="G218" s="375">
        <v>298</v>
      </c>
      <c r="H218" s="373" t="s">
        <v>184</v>
      </c>
      <c r="I218" s="373" t="s">
        <v>183</v>
      </c>
      <c r="J218" s="373" t="s">
        <v>179</v>
      </c>
      <c r="K218" s="373">
        <v>41.2</v>
      </c>
      <c r="L218" s="373" t="s">
        <v>29</v>
      </c>
      <c r="M218" s="374" cm="1">
        <f t="array" ref="M218">INDEX(ACUMULADO!$J$5:$U$240,BD!B218,BD!C218)</f>
        <v>0</v>
      </c>
      <c r="N218" s="374">
        <f t="shared" si="16"/>
        <v>0</v>
      </c>
      <c r="O218" s="374" cm="1">
        <f t="array" ref="O218">INDEX(ACUMULADO!$X$5:$AI$240,BD!B218,BD!C218)</f>
        <v>0</v>
      </c>
    </row>
    <row r="219" spans="1:15" x14ac:dyDescent="0.3">
      <c r="A219" s="373">
        <v>217</v>
      </c>
      <c r="B219" s="373">
        <f t="shared" si="17"/>
        <v>217</v>
      </c>
      <c r="C219" s="373">
        <f t="shared" si="18"/>
        <v>1</v>
      </c>
      <c r="D219" s="373">
        <v>434</v>
      </c>
      <c r="E219" s="373" t="str">
        <f>VLOOKUP(D219,[1]Hoja1!$C$2:$D$49697,2,0)</f>
        <v>FRUTAS LIMONES Y SUS DERIVADOS, S. DE P.R. DE R.L.</v>
      </c>
      <c r="F219" s="373" t="s">
        <v>208</v>
      </c>
      <c r="G219" s="375" t="s">
        <v>190</v>
      </c>
      <c r="H219" s="373" t="s">
        <v>189</v>
      </c>
      <c r="I219" s="373" t="s">
        <v>183</v>
      </c>
      <c r="J219" s="373" t="s">
        <v>179</v>
      </c>
      <c r="K219" s="373">
        <v>43.43</v>
      </c>
      <c r="L219" s="373" t="s">
        <v>29</v>
      </c>
      <c r="M219" s="374" cm="1">
        <f t="array" ref="M219">INDEX(ACUMULADO!$J$5:$U$240,BD!B219,BD!C219)</f>
        <v>0</v>
      </c>
      <c r="N219" s="374">
        <f t="shared" si="16"/>
        <v>0</v>
      </c>
      <c r="O219" s="374" cm="1">
        <f t="array" ref="O219">INDEX(ACUMULADO!$X$5:$AI$240,BD!B219,BD!C219)</f>
        <v>0</v>
      </c>
    </row>
    <row r="220" spans="1:15" x14ac:dyDescent="0.3">
      <c r="A220" s="373">
        <v>218</v>
      </c>
      <c r="B220" s="373">
        <f t="shared" si="17"/>
        <v>218</v>
      </c>
      <c r="C220" s="373">
        <f t="shared" si="18"/>
        <v>1</v>
      </c>
      <c r="D220" s="373">
        <v>383</v>
      </c>
      <c r="E220" s="373" t="str">
        <f>VLOOKUP(D220,[1]Hoja1!$C$2:$D$49697,2,0)</f>
        <v>GRUPO AGROINDUSTRIAL POMET, S.A. DE C.V.</v>
      </c>
      <c r="F220" s="373" t="s">
        <v>207</v>
      </c>
      <c r="G220" s="375" t="s">
        <v>202</v>
      </c>
      <c r="H220" s="373" t="s">
        <v>201</v>
      </c>
      <c r="I220" s="373" t="s">
        <v>183</v>
      </c>
      <c r="J220" s="373" t="s">
        <v>179</v>
      </c>
      <c r="K220" s="373">
        <v>42.33</v>
      </c>
      <c r="L220" s="373" t="s">
        <v>29</v>
      </c>
      <c r="M220" s="374" cm="1">
        <f t="array" ref="M220">INDEX(ACUMULADO!$J$5:$U$240,BD!B220,BD!C220)</f>
        <v>0</v>
      </c>
      <c r="N220" s="374">
        <f t="shared" si="16"/>
        <v>0</v>
      </c>
      <c r="O220" s="374" cm="1">
        <f t="array" ref="O220">INDEX(ACUMULADO!$X$5:$AI$240,BD!B220,BD!C220)</f>
        <v>0</v>
      </c>
    </row>
    <row r="221" spans="1:15" x14ac:dyDescent="0.3">
      <c r="A221" s="373">
        <v>219</v>
      </c>
      <c r="B221" s="373">
        <f t="shared" si="17"/>
        <v>219</v>
      </c>
      <c r="C221" s="373">
        <f t="shared" si="18"/>
        <v>1</v>
      </c>
      <c r="D221" s="373">
        <v>383</v>
      </c>
      <c r="E221" s="373" t="str">
        <f>VLOOKUP(D221,[1]Hoja1!$C$2:$D$49697,2,0)</f>
        <v>GRUPO AGROINDUSTRIAL POMET, S.A. DE C.V.</v>
      </c>
      <c r="F221" s="373" t="s">
        <v>207</v>
      </c>
      <c r="G221" s="375" t="s">
        <v>198</v>
      </c>
      <c r="H221" s="373" t="s">
        <v>197</v>
      </c>
      <c r="I221" s="373" t="s">
        <v>183</v>
      </c>
      <c r="J221" s="373" t="s">
        <v>179</v>
      </c>
      <c r="K221" s="373">
        <v>20.88</v>
      </c>
      <c r="L221" s="373" t="s">
        <v>29</v>
      </c>
      <c r="M221" s="374" cm="1">
        <f t="array" ref="M221">INDEX(ACUMULADO!$J$5:$U$240,BD!B221,BD!C221)</f>
        <v>0</v>
      </c>
      <c r="N221" s="374">
        <f t="shared" si="16"/>
        <v>0</v>
      </c>
      <c r="O221" s="374" cm="1">
        <f t="array" ref="O221">INDEX(ACUMULADO!$X$5:$AI$240,BD!B221,BD!C221)</f>
        <v>0</v>
      </c>
    </row>
    <row r="222" spans="1:15" x14ac:dyDescent="0.3">
      <c r="A222" s="373">
        <v>220</v>
      </c>
      <c r="B222" s="373">
        <f t="shared" si="17"/>
        <v>220</v>
      </c>
      <c r="C222" s="373">
        <f t="shared" si="18"/>
        <v>1</v>
      </c>
      <c r="D222" s="373">
        <v>383</v>
      </c>
      <c r="E222" s="373" t="str">
        <f>VLOOKUP(D222,[1]Hoja1!$C$2:$D$49697,2,0)</f>
        <v>GRUPO AGROINDUSTRIAL POMET, S.A. DE C.V.</v>
      </c>
      <c r="F222" s="373" t="s">
        <v>207</v>
      </c>
      <c r="G222" s="375">
        <v>294</v>
      </c>
      <c r="H222" s="373" t="s">
        <v>196</v>
      </c>
      <c r="I222" s="373" t="s">
        <v>183</v>
      </c>
      <c r="J222" s="373" t="s">
        <v>179</v>
      </c>
      <c r="K222" s="373">
        <v>37.9</v>
      </c>
      <c r="L222" s="373" t="s">
        <v>29</v>
      </c>
      <c r="M222" s="374" cm="1">
        <f t="array" ref="M222">INDEX(ACUMULADO!$J$5:$U$240,BD!B222,BD!C222)</f>
        <v>0</v>
      </c>
      <c r="N222" s="374">
        <f t="shared" si="16"/>
        <v>0</v>
      </c>
      <c r="O222" s="374" cm="1">
        <f t="array" ref="O222">INDEX(ACUMULADO!$X$5:$AI$240,BD!B222,BD!C222)</f>
        <v>0</v>
      </c>
    </row>
    <row r="223" spans="1:15" x14ac:dyDescent="0.3">
      <c r="A223" s="373">
        <v>221</v>
      </c>
      <c r="B223" s="373">
        <f t="shared" si="17"/>
        <v>221</v>
      </c>
      <c r="C223" s="373">
        <f t="shared" si="18"/>
        <v>1</v>
      </c>
      <c r="D223" s="373">
        <v>383</v>
      </c>
      <c r="E223" s="373" t="str">
        <f>VLOOKUP(D223,[1]Hoja1!$C$2:$D$49697,2,0)</f>
        <v>GRUPO AGROINDUSTRIAL POMET, S.A. DE C.V.</v>
      </c>
      <c r="F223" s="373" t="s">
        <v>207</v>
      </c>
      <c r="G223" s="375" t="s">
        <v>190</v>
      </c>
      <c r="H223" s="373" t="s">
        <v>189</v>
      </c>
      <c r="I223" s="373" t="s">
        <v>183</v>
      </c>
      <c r="J223" s="373" t="s">
        <v>179</v>
      </c>
      <c r="K223" s="373">
        <v>34.14</v>
      </c>
      <c r="L223" s="373" t="s">
        <v>29</v>
      </c>
      <c r="M223" s="374" cm="1">
        <f t="array" ref="M223">INDEX(ACUMULADO!$J$5:$U$240,BD!B223,BD!C223)</f>
        <v>0</v>
      </c>
      <c r="N223" s="374">
        <f t="shared" si="16"/>
        <v>0</v>
      </c>
      <c r="O223" s="374" cm="1">
        <f t="array" ref="O223">INDEX(ACUMULADO!$X$5:$AI$240,BD!B223,BD!C223)</f>
        <v>0</v>
      </c>
    </row>
    <row r="224" spans="1:15" x14ac:dyDescent="0.3">
      <c r="A224" s="373">
        <v>222</v>
      </c>
      <c r="B224" s="373">
        <f t="shared" si="17"/>
        <v>222</v>
      </c>
      <c r="C224" s="373">
        <f t="shared" si="18"/>
        <v>1</v>
      </c>
      <c r="D224" s="373">
        <v>398</v>
      </c>
      <c r="E224" s="373" t="str">
        <f>VLOOKUP(D224,[1]Hoja1!$C$2:$D$49697,2,0)</f>
        <v>NICMA, S.A. DE C.V.</v>
      </c>
      <c r="F224" s="373" t="s">
        <v>206</v>
      </c>
      <c r="G224" s="375" t="s">
        <v>205</v>
      </c>
      <c r="H224" s="373" t="s">
        <v>201</v>
      </c>
      <c r="I224" s="373" t="s">
        <v>183</v>
      </c>
      <c r="J224" s="373" t="s">
        <v>179</v>
      </c>
      <c r="K224" s="373">
        <v>45.04</v>
      </c>
      <c r="L224" s="373" t="s">
        <v>29</v>
      </c>
      <c r="M224" s="374" cm="1">
        <f t="array" ref="M224">INDEX(ACUMULADO!$J$5:$U$240,BD!B224,BD!C224)</f>
        <v>0</v>
      </c>
      <c r="N224" s="374">
        <f t="shared" si="16"/>
        <v>0</v>
      </c>
      <c r="O224" s="374" cm="1">
        <f t="array" ref="O224">INDEX(ACUMULADO!$X$5:$AI$240,BD!B224,BD!C224)</f>
        <v>0</v>
      </c>
    </row>
    <row r="225" spans="1:15" x14ac:dyDescent="0.3">
      <c r="A225" s="373">
        <v>223</v>
      </c>
      <c r="B225" s="373">
        <f t="shared" si="17"/>
        <v>223</v>
      </c>
      <c r="C225" s="373">
        <f t="shared" si="18"/>
        <v>1</v>
      </c>
      <c r="D225" s="373">
        <v>401</v>
      </c>
      <c r="E225" s="373" t="str">
        <f>VLOOKUP(D225,[1]Hoja1!$C$2:$D$49697,2,0)</f>
        <v>GYG DERIVADOS Y COMESTIBLES, S.A. DE C.V.</v>
      </c>
      <c r="F225" s="373" t="s">
        <v>204</v>
      </c>
      <c r="G225" s="375" t="s">
        <v>187</v>
      </c>
      <c r="H225" s="373" t="s">
        <v>186</v>
      </c>
      <c r="I225" s="373" t="s">
        <v>183</v>
      </c>
      <c r="J225" s="373" t="s">
        <v>179</v>
      </c>
      <c r="K225" s="373">
        <v>51.4</v>
      </c>
      <c r="L225" s="373" t="s">
        <v>29</v>
      </c>
      <c r="M225" s="374" cm="1">
        <f t="array" ref="M225">INDEX(ACUMULADO!$J$5:$U$240,BD!B225,BD!C225)</f>
        <v>0</v>
      </c>
      <c r="N225" s="374">
        <f t="shared" si="16"/>
        <v>0</v>
      </c>
      <c r="O225" s="374" cm="1">
        <f t="array" ref="O225">INDEX(ACUMULADO!$X$5:$AI$240,BD!B225,BD!C225)</f>
        <v>0</v>
      </c>
    </row>
    <row r="226" spans="1:15" x14ac:dyDescent="0.3">
      <c r="A226" s="373">
        <v>224</v>
      </c>
      <c r="B226" s="373">
        <f t="shared" si="17"/>
        <v>224</v>
      </c>
      <c r="C226" s="373">
        <f t="shared" si="18"/>
        <v>1</v>
      </c>
      <c r="D226" s="373">
        <v>390</v>
      </c>
      <c r="E226" s="373" t="str">
        <f>VLOOKUP(D226,[1]Hoja1!$C$2:$D$49697,2,0)</f>
        <v>PRODUCTORA DE ALIMENTOS MEXICANOS, S.A. DE C.V.</v>
      </c>
      <c r="F226" s="373" t="s">
        <v>203</v>
      </c>
      <c r="G226" s="375" t="s">
        <v>194</v>
      </c>
      <c r="H226" s="373" t="s">
        <v>193</v>
      </c>
      <c r="I226" s="373" t="s">
        <v>183</v>
      </c>
      <c r="J226" s="373" t="s">
        <v>179</v>
      </c>
      <c r="K226" s="373">
        <v>35.340000000000003</v>
      </c>
      <c r="L226" s="373" t="s">
        <v>29</v>
      </c>
      <c r="M226" s="374" cm="1">
        <f t="array" ref="M226">INDEX(ACUMULADO!$J$5:$U$240,BD!B226,BD!C226)</f>
        <v>0</v>
      </c>
      <c r="N226" s="374">
        <f t="shared" si="16"/>
        <v>0</v>
      </c>
      <c r="O226" s="374" cm="1">
        <f t="array" ref="O226">INDEX(ACUMULADO!$X$5:$AI$240,BD!B226,BD!C226)</f>
        <v>0</v>
      </c>
    </row>
    <row r="227" spans="1:15" x14ac:dyDescent="0.3">
      <c r="A227" s="373">
        <v>225</v>
      </c>
      <c r="B227" s="373">
        <f t="shared" si="17"/>
        <v>225</v>
      </c>
      <c r="C227" s="373">
        <f t="shared" si="18"/>
        <v>1</v>
      </c>
      <c r="D227" s="373">
        <v>412</v>
      </c>
      <c r="E227" s="373" t="str">
        <f>VLOOKUP(D227,[1]Hoja1!$C$2:$D$49697,2,0)</f>
        <v>PRODUCTOS AGROINDUSTRIALES DE CHIHUAHUA, SPR DE RL DE CV</v>
      </c>
      <c r="F227" s="373" t="s">
        <v>185</v>
      </c>
      <c r="G227" s="375" t="s">
        <v>198</v>
      </c>
      <c r="H227" s="373" t="s">
        <v>197</v>
      </c>
      <c r="I227" s="373" t="s">
        <v>183</v>
      </c>
      <c r="J227" s="373" t="s">
        <v>179</v>
      </c>
      <c r="K227" s="373">
        <v>21.43</v>
      </c>
      <c r="L227" s="373" t="s">
        <v>29</v>
      </c>
      <c r="M227" s="374" cm="1">
        <f t="array" ref="M227">INDEX(ACUMULADO!$J$5:$U$240,BD!B227,BD!C227)</f>
        <v>0</v>
      </c>
      <c r="N227" s="374">
        <f t="shared" si="16"/>
        <v>0</v>
      </c>
      <c r="O227" s="374" cm="1">
        <f t="array" ref="O227">INDEX(ACUMULADO!$X$5:$AI$240,BD!B227,BD!C227)</f>
        <v>0</v>
      </c>
    </row>
    <row r="228" spans="1:15" x14ac:dyDescent="0.3">
      <c r="A228" s="373">
        <v>226</v>
      </c>
      <c r="B228" s="373">
        <f t="shared" si="17"/>
        <v>226</v>
      </c>
      <c r="C228" s="373">
        <f t="shared" si="18"/>
        <v>1</v>
      </c>
      <c r="D228" s="373">
        <v>412</v>
      </c>
      <c r="E228" s="373" t="str">
        <f>VLOOKUP(D228,[1]Hoja1!$C$2:$D$49697,2,0)</f>
        <v>PRODUCTOS AGROINDUSTRIALES DE CHIHUAHUA, SPR DE RL DE CV</v>
      </c>
      <c r="F228" s="373" t="s">
        <v>185</v>
      </c>
      <c r="G228" s="375" t="s">
        <v>202</v>
      </c>
      <c r="H228" s="373" t="s">
        <v>201</v>
      </c>
      <c r="I228" s="373" t="s">
        <v>183</v>
      </c>
      <c r="J228" s="373" t="s">
        <v>179</v>
      </c>
      <c r="K228" s="373">
        <v>43.12</v>
      </c>
      <c r="L228" s="373" t="s">
        <v>29</v>
      </c>
      <c r="M228" s="374" cm="1">
        <f t="array" ref="M228">INDEX(ACUMULADO!$J$5:$U$240,BD!B228,BD!C228)</f>
        <v>0</v>
      </c>
      <c r="N228" s="374">
        <f t="shared" si="16"/>
        <v>0</v>
      </c>
      <c r="O228" s="374" cm="1">
        <f t="array" ref="O228">INDEX(ACUMULADO!$X$5:$AI$240,BD!B228,BD!C228)</f>
        <v>0</v>
      </c>
    </row>
    <row r="229" spans="1:15" x14ac:dyDescent="0.3">
      <c r="A229" s="373">
        <v>227</v>
      </c>
      <c r="B229" s="373">
        <f t="shared" si="17"/>
        <v>227</v>
      </c>
      <c r="C229" s="373">
        <f t="shared" si="18"/>
        <v>1</v>
      </c>
      <c r="D229" s="373">
        <v>269</v>
      </c>
      <c r="E229" s="373" t="str">
        <f>VLOOKUP(D229,[1]Hoja1!$C$2:$D$49697,2,0)</f>
        <v>PRODUCTOS TANIART, S.A. DE C.V.</v>
      </c>
      <c r="F229" s="373" t="s">
        <v>200</v>
      </c>
      <c r="G229" s="375" t="s">
        <v>194</v>
      </c>
      <c r="H229" s="373" t="s">
        <v>189</v>
      </c>
      <c r="I229" s="373" t="s">
        <v>183</v>
      </c>
      <c r="J229" s="373" t="s">
        <v>179</v>
      </c>
      <c r="K229" s="373">
        <v>37.08</v>
      </c>
      <c r="L229" s="373" t="s">
        <v>29</v>
      </c>
      <c r="M229" s="374" cm="1">
        <f t="array" ref="M229">INDEX(ACUMULADO!$J$5:$U$240,BD!B229,BD!C229)</f>
        <v>0</v>
      </c>
      <c r="N229" s="374">
        <f t="shared" si="16"/>
        <v>0</v>
      </c>
      <c r="O229" s="374" cm="1">
        <f t="array" ref="O229">INDEX(ACUMULADO!$X$5:$AI$240,BD!B229,BD!C229)</f>
        <v>0</v>
      </c>
    </row>
    <row r="230" spans="1:15" x14ac:dyDescent="0.3">
      <c r="A230" s="373">
        <v>228</v>
      </c>
      <c r="B230" s="373">
        <f t="shared" si="17"/>
        <v>228</v>
      </c>
      <c r="C230" s="373">
        <f t="shared" si="18"/>
        <v>1</v>
      </c>
      <c r="D230" s="373">
        <v>151</v>
      </c>
      <c r="E230" s="373" t="str">
        <f>VLOOKUP(D230,[1]Hoja1!$C$2:$D$49697,2,0)</f>
        <v>UNGERER MEXICO S DE RL DE CV</v>
      </c>
      <c r="F230" s="373" t="s">
        <v>199</v>
      </c>
      <c r="G230" s="375" t="s">
        <v>190</v>
      </c>
      <c r="H230" s="373" t="s">
        <v>189</v>
      </c>
      <c r="I230" s="373" t="s">
        <v>183</v>
      </c>
      <c r="J230" s="373" t="s">
        <v>179</v>
      </c>
      <c r="K230" s="373">
        <v>39</v>
      </c>
      <c r="L230" s="373" t="s">
        <v>29</v>
      </c>
      <c r="M230" s="374" cm="1">
        <f t="array" ref="M230">INDEX(ACUMULADO!$J$5:$U$240,BD!B230,BD!C230)</f>
        <v>0</v>
      </c>
      <c r="N230" s="374">
        <f t="shared" si="16"/>
        <v>0</v>
      </c>
      <c r="O230" s="374" cm="1">
        <f t="array" ref="O230">INDEX(ACUMULADO!$X$5:$AI$240,BD!B230,BD!C230)</f>
        <v>0</v>
      </c>
    </row>
    <row r="231" spans="1:15" x14ac:dyDescent="0.3">
      <c r="A231" s="373">
        <v>229</v>
      </c>
      <c r="B231" s="373">
        <f t="shared" si="17"/>
        <v>229</v>
      </c>
      <c r="C231" s="373">
        <f t="shared" si="18"/>
        <v>1</v>
      </c>
      <c r="D231" s="373">
        <v>152</v>
      </c>
      <c r="E231" s="373" t="str">
        <f>VLOOKUP(D231,[1]Hoja1!$C$2:$D$49697,2,0)</f>
        <v>VALLE REDONDO SA DE CV</v>
      </c>
      <c r="F231" s="373" t="s">
        <v>195</v>
      </c>
      <c r="G231" s="375" t="s">
        <v>198</v>
      </c>
      <c r="H231" s="373" t="s">
        <v>197</v>
      </c>
      <c r="I231" s="373" t="s">
        <v>183</v>
      </c>
      <c r="J231" s="373" t="s">
        <v>179</v>
      </c>
      <c r="K231" s="373">
        <v>20.74</v>
      </c>
      <c r="L231" s="373" t="s">
        <v>29</v>
      </c>
      <c r="M231" s="374" cm="1">
        <f t="array" ref="M231">INDEX(ACUMULADO!$J$5:$U$240,BD!B231,BD!C231)</f>
        <v>0</v>
      </c>
      <c r="N231" s="374">
        <f t="shared" si="16"/>
        <v>0</v>
      </c>
      <c r="O231" s="374" cm="1">
        <f t="array" ref="O231">INDEX(ACUMULADO!$X$5:$AI$240,BD!B231,BD!C231)</f>
        <v>0</v>
      </c>
    </row>
    <row r="232" spans="1:15" x14ac:dyDescent="0.3">
      <c r="A232" s="373">
        <v>230</v>
      </c>
      <c r="B232" s="373">
        <f t="shared" si="17"/>
        <v>230</v>
      </c>
      <c r="C232" s="373">
        <f t="shared" si="18"/>
        <v>1</v>
      </c>
      <c r="D232" s="373">
        <v>152</v>
      </c>
      <c r="E232" s="373" t="str">
        <f>VLOOKUP(D232,[1]Hoja1!$C$2:$D$49697,2,0)</f>
        <v>VALLE REDONDO SA DE CV</v>
      </c>
      <c r="F232" s="373" t="s">
        <v>195</v>
      </c>
      <c r="G232" s="375">
        <v>294</v>
      </c>
      <c r="H232" s="373" t="s">
        <v>196</v>
      </c>
      <c r="I232" s="373" t="s">
        <v>183</v>
      </c>
      <c r="J232" s="373" t="s">
        <v>179</v>
      </c>
      <c r="K232" s="373">
        <v>33.729999999999997</v>
      </c>
      <c r="L232" s="373" t="s">
        <v>29</v>
      </c>
      <c r="M232" s="374" cm="1">
        <f t="array" ref="M232">INDEX(ACUMULADO!$J$5:$U$240,BD!B232,BD!C232)</f>
        <v>0</v>
      </c>
      <c r="N232" s="374">
        <f t="shared" si="16"/>
        <v>0</v>
      </c>
      <c r="O232" s="374" cm="1">
        <f t="array" ref="O232">INDEX(ACUMULADO!$X$5:$AI$240,BD!B232,BD!C232)</f>
        <v>0</v>
      </c>
    </row>
    <row r="233" spans="1:15" x14ac:dyDescent="0.3">
      <c r="A233" s="373">
        <v>231</v>
      </c>
      <c r="B233" s="373">
        <f t="shared" si="17"/>
        <v>231</v>
      </c>
      <c r="C233" s="373">
        <f t="shared" si="18"/>
        <v>1</v>
      </c>
      <c r="D233" s="373">
        <v>152</v>
      </c>
      <c r="E233" s="373" t="str">
        <f>VLOOKUP(D233,[1]Hoja1!$C$2:$D$49697,2,0)</f>
        <v>VALLE REDONDO SA DE CV</v>
      </c>
      <c r="F233" s="373" t="s">
        <v>195</v>
      </c>
      <c r="G233" s="375" t="s">
        <v>194</v>
      </c>
      <c r="H233" s="373" t="s">
        <v>193</v>
      </c>
      <c r="I233" s="373" t="s">
        <v>183</v>
      </c>
      <c r="J233" s="373" t="s">
        <v>179</v>
      </c>
      <c r="K233" s="373">
        <v>35.83</v>
      </c>
      <c r="L233" s="373" t="s">
        <v>29</v>
      </c>
      <c r="M233" s="374" cm="1">
        <f t="array" ref="M233">INDEX(ACUMULADO!$J$5:$U$240,BD!B233,BD!C233)</f>
        <v>0</v>
      </c>
      <c r="N233" s="374">
        <f t="shared" si="16"/>
        <v>0</v>
      </c>
      <c r="O233" s="374" cm="1">
        <f t="array" ref="O233">INDEX(ACUMULADO!$X$5:$AI$240,BD!B233,BD!C233)</f>
        <v>0</v>
      </c>
    </row>
    <row r="234" spans="1:15" x14ac:dyDescent="0.3">
      <c r="A234" s="373">
        <v>232</v>
      </c>
      <c r="B234" s="373">
        <f t="shared" si="17"/>
        <v>232</v>
      </c>
      <c r="C234" s="373">
        <f t="shared" si="18"/>
        <v>1</v>
      </c>
      <c r="D234" s="373">
        <v>336</v>
      </c>
      <c r="E234" s="373" t="str">
        <f>VLOOKUP(D234,[1]Hoja1!$C$2:$D$49697,2,0)</f>
        <v>INDUSTRIA MEXICANA DE SABORES, S.A. DE C.V.</v>
      </c>
      <c r="F234" s="373" t="s">
        <v>192</v>
      </c>
      <c r="G234" s="375" t="s">
        <v>190</v>
      </c>
      <c r="H234" s="373" t="s">
        <v>189</v>
      </c>
      <c r="I234" s="373" t="s">
        <v>183</v>
      </c>
      <c r="J234" s="373" t="s">
        <v>179</v>
      </c>
      <c r="K234" s="373">
        <v>35.39</v>
      </c>
      <c r="L234" s="373" t="s">
        <v>69</v>
      </c>
      <c r="M234" s="374" cm="1">
        <f t="array" ref="M234">INDEX(ACUMULADO!$J$5:$U$240,BD!B234,BD!C234)</f>
        <v>0</v>
      </c>
      <c r="N234" s="374">
        <f t="shared" si="16"/>
        <v>0</v>
      </c>
      <c r="O234" s="374" cm="1">
        <f t="array" ref="O234">INDEX(ACUMULADO!$X$5:$AI$240,BD!B234,BD!C234)</f>
        <v>0</v>
      </c>
    </row>
    <row r="235" spans="1:15" x14ac:dyDescent="0.3">
      <c r="A235" s="373">
        <v>233</v>
      </c>
      <c r="B235" s="373">
        <f t="shared" si="17"/>
        <v>233</v>
      </c>
      <c r="C235" s="373">
        <f t="shared" si="18"/>
        <v>1</v>
      </c>
      <c r="D235" s="373">
        <v>501</v>
      </c>
      <c r="E235" s="373" t="str">
        <f>VLOOKUP(D235,[1]Hoja1!$C$2:$D$49697,2,0)</f>
        <v>INDUSTRIAS MEZCLADORAS AGROPECUARIAS DEL ISTMO</v>
      </c>
      <c r="F235" s="373" t="s">
        <v>191</v>
      </c>
      <c r="G235" s="375" t="s">
        <v>190</v>
      </c>
      <c r="H235" s="373" t="s">
        <v>189</v>
      </c>
      <c r="I235" s="373" t="s">
        <v>183</v>
      </c>
      <c r="J235" s="373" t="s">
        <v>179</v>
      </c>
      <c r="K235" s="373">
        <v>39.14</v>
      </c>
      <c r="L235" s="373" t="s">
        <v>69</v>
      </c>
      <c r="M235" s="374" cm="1">
        <f t="array" ref="M235">INDEX(ACUMULADO!$J$5:$U$240,BD!B235,BD!C235)</f>
        <v>0</v>
      </c>
      <c r="N235" s="374">
        <f t="shared" si="16"/>
        <v>0</v>
      </c>
      <c r="O235" s="374" cm="1">
        <f t="array" ref="O235">INDEX(ACUMULADO!$X$5:$AI$240,BD!B235,BD!C235)</f>
        <v>0</v>
      </c>
    </row>
    <row r="236" spans="1:15" x14ac:dyDescent="0.3">
      <c r="A236" s="373">
        <v>234</v>
      </c>
      <c r="B236" s="373">
        <f t="shared" si="17"/>
        <v>234</v>
      </c>
      <c r="C236" s="373">
        <f t="shared" si="18"/>
        <v>1</v>
      </c>
      <c r="D236" s="373">
        <v>541</v>
      </c>
      <c r="E236" s="373" t="str">
        <f>VLOOKUP(D236,[1]Hoja1!$C$2:$D$49697,2,0)</f>
        <v>MONSANTO COMERCIAL</v>
      </c>
      <c r="F236" s="373" t="s">
        <v>188</v>
      </c>
      <c r="G236" s="375" t="s">
        <v>187</v>
      </c>
      <c r="H236" s="373" t="s">
        <v>186</v>
      </c>
      <c r="I236" s="373" t="s">
        <v>183</v>
      </c>
      <c r="J236" s="373" t="s">
        <v>179</v>
      </c>
      <c r="K236" s="373">
        <v>52</v>
      </c>
      <c r="L236" s="373" t="s">
        <v>69</v>
      </c>
      <c r="M236" s="374" cm="1">
        <f t="array" ref="M236">INDEX(ACUMULADO!$J$5:$U$240,BD!B236,BD!C236)</f>
        <v>0</v>
      </c>
      <c r="N236" s="374">
        <f t="shared" si="16"/>
        <v>0</v>
      </c>
      <c r="O236" s="374" cm="1">
        <f t="array" ref="O236">INDEX(ACUMULADO!$X$5:$AI$240,BD!B236,BD!C236)</f>
        <v>0</v>
      </c>
    </row>
    <row r="237" spans="1:15" x14ac:dyDescent="0.3">
      <c r="A237" s="373">
        <v>235</v>
      </c>
      <c r="B237" s="373">
        <f t="shared" si="17"/>
        <v>235</v>
      </c>
      <c r="C237" s="373">
        <f t="shared" si="18"/>
        <v>1</v>
      </c>
      <c r="D237" s="373">
        <v>412</v>
      </c>
      <c r="E237" s="373" t="str">
        <f>VLOOKUP(D237,[1]Hoja1!$C$2:$D$49697,2,0)</f>
        <v>PRODUCTOS AGROINDUSTRIALES DE CHIHUAHUA, SPR DE RL DE CV</v>
      </c>
      <c r="F237" s="373" t="s">
        <v>185</v>
      </c>
      <c r="G237" s="375">
        <v>298</v>
      </c>
      <c r="H237" s="373" t="s">
        <v>184</v>
      </c>
      <c r="I237" s="373" t="s">
        <v>183</v>
      </c>
      <c r="J237" s="373" t="s">
        <v>179</v>
      </c>
      <c r="K237" s="373">
        <v>38.200000000000003</v>
      </c>
      <c r="L237" s="373" t="s">
        <v>69</v>
      </c>
      <c r="M237" s="374" cm="1">
        <f t="array" ref="M237">INDEX(ACUMULADO!$J$5:$U$240,BD!B237,BD!C237)</f>
        <v>0</v>
      </c>
      <c r="N237" s="374">
        <f t="shared" si="16"/>
        <v>0</v>
      </c>
      <c r="O237" s="374" cm="1">
        <f t="array" ref="O237">INDEX(ACUMULADO!$X$5:$AI$240,BD!B237,BD!C237)</f>
        <v>0</v>
      </c>
    </row>
    <row r="238" spans="1:15" x14ac:dyDescent="0.3">
      <c r="A238" s="373">
        <v>236</v>
      </c>
      <c r="B238" s="373">
        <f t="shared" si="17"/>
        <v>236</v>
      </c>
      <c r="C238" s="373">
        <f t="shared" si="18"/>
        <v>1</v>
      </c>
      <c r="D238" s="373">
        <v>321</v>
      </c>
      <c r="E238" s="373" t="str">
        <f>+F238</f>
        <v>ACEITES ESPECIALES TH</v>
      </c>
      <c r="F238" s="373" t="s">
        <v>182</v>
      </c>
      <c r="G238" s="375">
        <v>0</v>
      </c>
      <c r="H238" s="373" t="s">
        <v>181</v>
      </c>
      <c r="I238" s="373" t="s">
        <v>183</v>
      </c>
      <c r="J238" s="373" t="s">
        <v>179</v>
      </c>
      <c r="K238" s="373">
        <v>36</v>
      </c>
      <c r="L238" s="373" t="s">
        <v>69</v>
      </c>
      <c r="M238" s="374" cm="1">
        <f t="array" ref="M238">INDEX(ACUMULADO!$J$5:$U$240,BD!B238,BD!C238)</f>
        <v>0</v>
      </c>
      <c r="N238" s="374">
        <f t="shared" si="16"/>
        <v>0</v>
      </c>
      <c r="O238" s="374" cm="1">
        <f t="array" ref="O238">INDEX(ACUMULADO!$X$5:$AI$240,BD!B238,BD!C238)</f>
        <v>0</v>
      </c>
    </row>
    <row r="239" spans="1:15" x14ac:dyDescent="0.3">
      <c r="A239" s="373">
        <v>237</v>
      </c>
      <c r="B239" s="373">
        <f t="shared" si="17"/>
        <v>1</v>
      </c>
      <c r="C239" s="373">
        <f t="shared" si="18"/>
        <v>2</v>
      </c>
      <c r="D239" s="373">
        <v>28</v>
      </c>
      <c r="E239" s="373" t="str">
        <f>VLOOKUP(D239,[1]Hoja1!$C$2:$D$49697,2,0)</f>
        <v>CERVECERIA CUAUHTEMOC MOCTEZUMA SA DE CV</v>
      </c>
      <c r="F239" s="373" t="s">
        <v>270</v>
      </c>
      <c r="G239" s="375" t="s">
        <v>271</v>
      </c>
      <c r="H239" s="373" t="s">
        <v>272</v>
      </c>
      <c r="I239" s="373" t="s">
        <v>273</v>
      </c>
      <c r="J239" s="373" t="s">
        <v>274</v>
      </c>
      <c r="K239" s="373">
        <v>28.78</v>
      </c>
      <c r="L239" s="373" t="s">
        <v>29</v>
      </c>
      <c r="M239" s="374" cm="1">
        <f t="array" ref="M239">INDEX(ACUMULADO!$J$5:$U$240,BD!B239,BD!C239)</f>
        <v>2000</v>
      </c>
      <c r="N239" s="374">
        <f t="shared" si="16"/>
        <v>28.78</v>
      </c>
      <c r="O239" s="374" cm="1">
        <f t="array" ref="O239">INDEX(ACUMULADO!$X$5:$AI$240,BD!B239,BD!C239)</f>
        <v>57560</v>
      </c>
    </row>
    <row r="240" spans="1:15" x14ac:dyDescent="0.3">
      <c r="A240" s="373">
        <v>238</v>
      </c>
      <c r="B240" s="373">
        <f t="shared" si="17"/>
        <v>2</v>
      </c>
      <c r="C240" s="373">
        <f t="shared" si="18"/>
        <v>2</v>
      </c>
      <c r="D240" s="373">
        <v>28</v>
      </c>
      <c r="E240" s="373" t="str">
        <f>VLOOKUP(D240,[1]Hoja1!$C$2:$D$49697,2,0)</f>
        <v>CERVECERIA CUAUHTEMOC MOCTEZUMA SA DE CV</v>
      </c>
      <c r="F240" s="373" t="s">
        <v>270</v>
      </c>
      <c r="G240" s="375" t="s">
        <v>275</v>
      </c>
      <c r="H240" s="373" t="s">
        <v>276</v>
      </c>
      <c r="I240" s="373" t="s">
        <v>273</v>
      </c>
      <c r="J240" s="373" t="s">
        <v>274</v>
      </c>
      <c r="K240" s="373">
        <v>25.75</v>
      </c>
      <c r="L240" s="373" t="s">
        <v>29</v>
      </c>
      <c r="M240" s="374" cm="1">
        <f t="array" ref="M240">INDEX(ACUMULADO!$J$5:$U$240,BD!B240,BD!C240)</f>
        <v>2200</v>
      </c>
      <c r="N240" s="374">
        <f t="shared" si="16"/>
        <v>25.75</v>
      </c>
      <c r="O240" s="374" cm="1">
        <f t="array" ref="O240">INDEX(ACUMULADO!$X$5:$AI$240,BD!B240,BD!C240)</f>
        <v>56650</v>
      </c>
    </row>
    <row r="241" spans="1:15" x14ac:dyDescent="0.3">
      <c r="A241" s="373">
        <v>239</v>
      </c>
      <c r="B241" s="373">
        <f t="shared" si="17"/>
        <v>3</v>
      </c>
      <c r="C241" s="373">
        <f t="shared" si="18"/>
        <v>2</v>
      </c>
      <c r="D241" s="373">
        <v>28</v>
      </c>
      <c r="E241" s="373" t="str">
        <f>VLOOKUP(D241,[1]Hoja1!$C$2:$D$49697,2,0)</f>
        <v>CERVECERIA CUAUHTEMOC MOCTEZUMA SA DE CV</v>
      </c>
      <c r="F241" s="373" t="s">
        <v>270</v>
      </c>
      <c r="G241" s="375">
        <v>169</v>
      </c>
      <c r="H241" s="373" t="s">
        <v>277</v>
      </c>
      <c r="I241" s="373" t="s">
        <v>273</v>
      </c>
      <c r="J241" s="373" t="s">
        <v>274</v>
      </c>
      <c r="K241" s="373">
        <v>16.899999999999999</v>
      </c>
      <c r="L241" s="373" t="s">
        <v>29</v>
      </c>
      <c r="M241" s="374" cm="1">
        <f t="array" ref="M241">INDEX(ACUMULADO!$J$5:$U$240,BD!B241,BD!C241)</f>
        <v>2200</v>
      </c>
      <c r="N241" s="374">
        <f t="shared" si="16"/>
        <v>16.899999999999999</v>
      </c>
      <c r="O241" s="374" cm="1">
        <f t="array" ref="O241">INDEX(ACUMULADO!$X$5:$AI$240,BD!B241,BD!C241)</f>
        <v>37180</v>
      </c>
    </row>
    <row r="242" spans="1:15" x14ac:dyDescent="0.3">
      <c r="A242" s="373">
        <v>240</v>
      </c>
      <c r="B242" s="373">
        <f t="shared" si="17"/>
        <v>4</v>
      </c>
      <c r="C242" s="373">
        <f t="shared" si="18"/>
        <v>2</v>
      </c>
      <c r="D242" s="373">
        <v>28</v>
      </c>
      <c r="E242" s="373" t="str">
        <f>VLOOKUP(D242,[1]Hoja1!$C$2:$D$49697,2,0)</f>
        <v>CERVECERIA CUAUHTEMOC MOCTEZUMA SA DE CV</v>
      </c>
      <c r="F242" s="373" t="s">
        <v>270</v>
      </c>
      <c r="G242" s="375" t="s">
        <v>278</v>
      </c>
      <c r="H242" s="373" t="s">
        <v>279</v>
      </c>
      <c r="I242" s="373" t="s">
        <v>273</v>
      </c>
      <c r="J242" s="373" t="s">
        <v>274</v>
      </c>
      <c r="K242" s="373">
        <v>12.73</v>
      </c>
      <c r="L242" s="373" t="s">
        <v>29</v>
      </c>
      <c r="M242" s="374" cm="1">
        <f t="array" ref="M242">INDEX(ACUMULADO!$J$5:$U$240,BD!B242,BD!C242)</f>
        <v>1200</v>
      </c>
      <c r="N242" s="374">
        <f t="shared" si="16"/>
        <v>12.73</v>
      </c>
      <c r="O242" s="374" cm="1">
        <f t="array" ref="O242">INDEX(ACUMULADO!$X$5:$AI$240,BD!B242,BD!C242)</f>
        <v>15276</v>
      </c>
    </row>
    <row r="243" spans="1:15" x14ac:dyDescent="0.3">
      <c r="A243" s="373">
        <v>241</v>
      </c>
      <c r="B243" s="373">
        <f t="shared" si="17"/>
        <v>5</v>
      </c>
      <c r="C243" s="373">
        <f t="shared" si="18"/>
        <v>2</v>
      </c>
      <c r="D243" s="373">
        <v>28</v>
      </c>
      <c r="E243" s="373" t="str">
        <f>VLOOKUP(D243,[1]Hoja1!$C$2:$D$49697,2,0)</f>
        <v>CERVECERIA CUAUHTEMOC MOCTEZUMA SA DE CV</v>
      </c>
      <c r="F243" s="373" t="s">
        <v>270</v>
      </c>
      <c r="G243" s="375" t="s">
        <v>280</v>
      </c>
      <c r="H243" s="373" t="s">
        <v>281</v>
      </c>
      <c r="I243" s="373" t="s">
        <v>273</v>
      </c>
      <c r="J243" s="373" t="s">
        <v>274</v>
      </c>
      <c r="K243" s="373">
        <v>81.36</v>
      </c>
      <c r="L243" s="373" t="s">
        <v>29</v>
      </c>
      <c r="M243" s="374" cm="1">
        <f t="array" ref="M243">INDEX(ACUMULADO!$J$5:$U$240,BD!B243,BD!C243)</f>
        <v>0</v>
      </c>
      <c r="N243" s="374">
        <f t="shared" si="16"/>
        <v>0</v>
      </c>
      <c r="O243" s="374" cm="1">
        <f t="array" ref="O243">INDEX(ACUMULADO!$X$5:$AI$240,BD!B243,BD!C243)</f>
        <v>0</v>
      </c>
    </row>
    <row r="244" spans="1:15" x14ac:dyDescent="0.3">
      <c r="A244" s="373">
        <v>242</v>
      </c>
      <c r="B244" s="373">
        <f t="shared" si="17"/>
        <v>6</v>
      </c>
      <c r="C244" s="373">
        <f t="shared" si="18"/>
        <v>2</v>
      </c>
      <c r="D244" s="373">
        <v>29</v>
      </c>
      <c r="E244" s="373" t="str">
        <f>VLOOKUP(D244,[1]Hoja1!$C$2:$D$49697,2,0)</f>
        <v>CERVECERIA CUAUHTEMOC MOCTEZUMA SA DE CV</v>
      </c>
      <c r="F244" s="373" t="s">
        <v>270</v>
      </c>
      <c r="G244" s="375" t="s">
        <v>282</v>
      </c>
      <c r="H244" s="373" t="s">
        <v>283</v>
      </c>
      <c r="I244" s="373" t="s">
        <v>273</v>
      </c>
      <c r="J244" s="373" t="s">
        <v>274</v>
      </c>
      <c r="K244" s="373">
        <v>28.78</v>
      </c>
      <c r="L244" s="373" t="s">
        <v>29</v>
      </c>
      <c r="M244" s="374" cm="1">
        <f t="array" ref="M244">INDEX(ACUMULADO!$J$5:$U$240,BD!B244,BD!C244)</f>
        <v>0</v>
      </c>
      <c r="N244" s="374">
        <f t="shared" si="16"/>
        <v>0</v>
      </c>
      <c r="O244" s="374" cm="1">
        <f t="array" ref="O244">INDEX(ACUMULADO!$X$5:$AI$240,BD!B244,BD!C244)</f>
        <v>0</v>
      </c>
    </row>
    <row r="245" spans="1:15" x14ac:dyDescent="0.3">
      <c r="A245" s="373">
        <v>243</v>
      </c>
      <c r="B245" s="373">
        <f t="shared" si="17"/>
        <v>7</v>
      </c>
      <c r="C245" s="373">
        <f t="shared" si="18"/>
        <v>2</v>
      </c>
      <c r="D245" s="373">
        <v>29</v>
      </c>
      <c r="E245" s="373" t="str">
        <f>VLOOKUP(D245,[1]Hoja1!$C$2:$D$49697,2,0)</f>
        <v>CERVECERIA CUAUHTEMOC MOCTEZUMA SA DE CV</v>
      </c>
      <c r="F245" s="373" t="s">
        <v>270</v>
      </c>
      <c r="G245" s="375" t="s">
        <v>284</v>
      </c>
      <c r="H245" s="373" t="s">
        <v>285</v>
      </c>
      <c r="I245" s="373" t="s">
        <v>273</v>
      </c>
      <c r="J245" s="373" t="s">
        <v>274</v>
      </c>
      <c r="K245" s="373">
        <v>25.75</v>
      </c>
      <c r="L245" s="373" t="s">
        <v>29</v>
      </c>
      <c r="M245" s="374" cm="1">
        <f t="array" ref="M245">INDEX(ACUMULADO!$J$5:$U$240,BD!B245,BD!C245)</f>
        <v>0</v>
      </c>
      <c r="N245" s="374">
        <f t="shared" si="16"/>
        <v>0</v>
      </c>
      <c r="O245" s="374" cm="1">
        <f t="array" ref="O245">INDEX(ACUMULADO!$X$5:$AI$240,BD!B245,BD!C245)</f>
        <v>0</v>
      </c>
    </row>
    <row r="246" spans="1:15" x14ac:dyDescent="0.3">
      <c r="A246" s="373">
        <v>244</v>
      </c>
      <c r="B246" s="373">
        <f t="shared" si="17"/>
        <v>8</v>
      </c>
      <c r="C246" s="373">
        <f t="shared" si="18"/>
        <v>2</v>
      </c>
      <c r="D246" s="373">
        <v>29</v>
      </c>
      <c r="E246" s="373" t="str">
        <f>VLOOKUP(D246,[1]Hoja1!$C$2:$D$49697,2,0)</f>
        <v>CERVECERIA CUAUHTEMOC MOCTEZUMA SA DE CV</v>
      </c>
      <c r="F246" s="373" t="s">
        <v>270</v>
      </c>
      <c r="G246" s="375">
        <v>169</v>
      </c>
      <c r="H246" s="373" t="s">
        <v>277</v>
      </c>
      <c r="I246" s="373" t="s">
        <v>273</v>
      </c>
      <c r="J246" s="373" t="s">
        <v>274</v>
      </c>
      <c r="K246" s="373">
        <v>16.899999999999999</v>
      </c>
      <c r="L246" s="373" t="s">
        <v>29</v>
      </c>
      <c r="M246" s="374" cm="1">
        <f t="array" ref="M246">INDEX(ACUMULADO!$J$5:$U$240,BD!B246,BD!C246)</f>
        <v>0</v>
      </c>
      <c r="N246" s="374">
        <f t="shared" si="16"/>
        <v>0</v>
      </c>
      <c r="O246" s="374" cm="1">
        <f t="array" ref="O246">INDEX(ACUMULADO!$X$5:$AI$240,BD!B246,BD!C246)</f>
        <v>0</v>
      </c>
    </row>
    <row r="247" spans="1:15" x14ac:dyDescent="0.3">
      <c r="A247" s="373">
        <v>245</v>
      </c>
      <c r="B247" s="373">
        <f t="shared" si="17"/>
        <v>9</v>
      </c>
      <c r="C247" s="373">
        <f t="shared" si="18"/>
        <v>2</v>
      </c>
      <c r="D247" s="373">
        <v>29</v>
      </c>
      <c r="E247" s="373" t="str">
        <f>VLOOKUP(D247,[1]Hoja1!$C$2:$D$49697,2,0)</f>
        <v>CERVECERIA CUAUHTEMOC MOCTEZUMA SA DE CV</v>
      </c>
      <c r="F247" s="373" t="s">
        <v>270</v>
      </c>
      <c r="G247" s="375" t="s">
        <v>280</v>
      </c>
      <c r="H247" s="373" t="s">
        <v>281</v>
      </c>
      <c r="I247" s="373" t="s">
        <v>273</v>
      </c>
      <c r="J247" s="373" t="s">
        <v>274</v>
      </c>
      <c r="K247" s="373">
        <v>81.36</v>
      </c>
      <c r="L247" s="373" t="s">
        <v>29</v>
      </c>
      <c r="M247" s="374" cm="1">
        <f t="array" ref="M247">INDEX(ACUMULADO!$J$5:$U$240,BD!B247,BD!C247)</f>
        <v>0</v>
      </c>
      <c r="N247" s="374">
        <f t="shared" si="16"/>
        <v>0</v>
      </c>
      <c r="O247" s="374" cm="1">
        <f t="array" ref="O247">INDEX(ACUMULADO!$X$5:$AI$240,BD!B247,BD!C247)</f>
        <v>0</v>
      </c>
    </row>
    <row r="248" spans="1:15" x14ac:dyDescent="0.3">
      <c r="A248" s="373">
        <v>246</v>
      </c>
      <c r="B248" s="373">
        <f t="shared" si="17"/>
        <v>10</v>
      </c>
      <c r="C248" s="373">
        <f t="shared" si="18"/>
        <v>2</v>
      </c>
      <c r="D248" s="373">
        <v>29</v>
      </c>
      <c r="E248" s="373" t="str">
        <f>VLOOKUP(D248,[1]Hoja1!$C$2:$D$49697,2,0)</f>
        <v>CERVECERIA CUAUHTEMOC MOCTEZUMA SA DE CV</v>
      </c>
      <c r="F248" s="373" t="s">
        <v>270</v>
      </c>
      <c r="G248" s="375" t="s">
        <v>286</v>
      </c>
      <c r="H248" s="373" t="s">
        <v>287</v>
      </c>
      <c r="I248" s="373" t="s">
        <v>273</v>
      </c>
      <c r="J248" s="373" t="s">
        <v>274</v>
      </c>
      <c r="K248" s="373">
        <v>12.73</v>
      </c>
      <c r="L248" s="373" t="s">
        <v>29</v>
      </c>
      <c r="M248" s="374" cm="1">
        <f t="array" ref="M248">INDEX(ACUMULADO!$J$5:$U$240,BD!B248,BD!C248)</f>
        <v>0</v>
      </c>
      <c r="N248" s="374">
        <f t="shared" si="16"/>
        <v>0</v>
      </c>
      <c r="O248" s="374" cm="1">
        <f t="array" ref="O248">INDEX(ACUMULADO!$X$5:$AI$240,BD!B248,BD!C248)</f>
        <v>0</v>
      </c>
    </row>
    <row r="249" spans="1:15" x14ac:dyDescent="0.3">
      <c r="A249" s="373">
        <v>247</v>
      </c>
      <c r="B249" s="373">
        <f t="shared" si="17"/>
        <v>11</v>
      </c>
      <c r="C249" s="373">
        <f t="shared" si="18"/>
        <v>2</v>
      </c>
      <c r="D249" s="373">
        <v>30</v>
      </c>
      <c r="E249" s="373" t="str">
        <f>VLOOKUP(D249,[1]Hoja1!$C$2:$D$49697,2,0)</f>
        <v>CERVECERIA CUAUHTEMOC MOCTEZUMA SA DE CV</v>
      </c>
      <c r="F249" s="373" t="s">
        <v>270</v>
      </c>
      <c r="G249" s="375" t="s">
        <v>282</v>
      </c>
      <c r="H249" s="373" t="s">
        <v>283</v>
      </c>
      <c r="I249" s="373" t="s">
        <v>273</v>
      </c>
      <c r="J249" s="373" t="s">
        <v>274</v>
      </c>
      <c r="K249" s="373">
        <v>28.78</v>
      </c>
      <c r="L249" s="373" t="s">
        <v>29</v>
      </c>
      <c r="M249" s="374" cm="1">
        <f t="array" ref="M249">INDEX(ACUMULADO!$J$5:$U$240,BD!B249,BD!C249)</f>
        <v>400</v>
      </c>
      <c r="N249" s="374">
        <f t="shared" si="16"/>
        <v>28.78</v>
      </c>
      <c r="O249" s="374" cm="1">
        <f t="array" ref="O249">INDEX(ACUMULADO!$X$5:$AI$240,BD!B249,BD!C249)</f>
        <v>11512</v>
      </c>
    </row>
    <row r="250" spans="1:15" x14ac:dyDescent="0.3">
      <c r="A250" s="373">
        <v>248</v>
      </c>
      <c r="B250" s="373">
        <f t="shared" si="17"/>
        <v>12</v>
      </c>
      <c r="C250" s="373">
        <f t="shared" si="18"/>
        <v>2</v>
      </c>
      <c r="D250" s="373">
        <v>30</v>
      </c>
      <c r="E250" s="373" t="str">
        <f>VLOOKUP(D250,[1]Hoja1!$C$2:$D$49697,2,0)</f>
        <v>CERVECERIA CUAUHTEMOC MOCTEZUMA SA DE CV</v>
      </c>
      <c r="F250" s="373" t="s">
        <v>270</v>
      </c>
      <c r="G250" s="375" t="s">
        <v>284</v>
      </c>
      <c r="H250" s="373" t="s">
        <v>285</v>
      </c>
      <c r="I250" s="373" t="s">
        <v>273</v>
      </c>
      <c r="J250" s="373" t="s">
        <v>274</v>
      </c>
      <c r="K250" s="373">
        <v>25.75</v>
      </c>
      <c r="L250" s="373" t="s">
        <v>29</v>
      </c>
      <c r="M250" s="374" cm="1">
        <f t="array" ref="M250">INDEX(ACUMULADO!$J$5:$U$240,BD!B250,BD!C250)</f>
        <v>1000</v>
      </c>
      <c r="N250" s="374">
        <f t="shared" si="16"/>
        <v>25.75</v>
      </c>
      <c r="O250" s="374" cm="1">
        <f t="array" ref="O250">INDEX(ACUMULADO!$X$5:$AI$240,BD!B250,BD!C250)</f>
        <v>25750</v>
      </c>
    </row>
    <row r="251" spans="1:15" x14ac:dyDescent="0.3">
      <c r="A251" s="373">
        <v>249</v>
      </c>
      <c r="B251" s="373">
        <f t="shared" si="17"/>
        <v>13</v>
      </c>
      <c r="C251" s="373">
        <f t="shared" si="18"/>
        <v>2</v>
      </c>
      <c r="D251" s="373">
        <v>30</v>
      </c>
      <c r="E251" s="373" t="str">
        <f>VLOOKUP(D251,[1]Hoja1!$C$2:$D$49697,2,0)</f>
        <v>CERVECERIA CUAUHTEMOC MOCTEZUMA SA DE CV</v>
      </c>
      <c r="F251" s="373" t="s">
        <v>270</v>
      </c>
      <c r="G251" s="375">
        <v>169</v>
      </c>
      <c r="H251" s="373" t="s">
        <v>277</v>
      </c>
      <c r="I251" s="373" t="s">
        <v>273</v>
      </c>
      <c r="J251" s="373" t="s">
        <v>274</v>
      </c>
      <c r="K251" s="373">
        <v>16.899999999999999</v>
      </c>
      <c r="L251" s="373" t="s">
        <v>29</v>
      </c>
      <c r="M251" s="374" cm="1">
        <f t="array" ref="M251">INDEX(ACUMULADO!$J$5:$U$240,BD!B251,BD!C251)</f>
        <v>600</v>
      </c>
      <c r="N251" s="374">
        <f t="shared" si="16"/>
        <v>16.899999999999999</v>
      </c>
      <c r="O251" s="374" cm="1">
        <f t="array" ref="O251">INDEX(ACUMULADO!$X$5:$AI$240,BD!B251,BD!C251)</f>
        <v>10140</v>
      </c>
    </row>
    <row r="252" spans="1:15" x14ac:dyDescent="0.3">
      <c r="A252" s="373">
        <v>250</v>
      </c>
      <c r="B252" s="373">
        <f t="shared" si="17"/>
        <v>14</v>
      </c>
      <c r="C252" s="373">
        <f t="shared" si="18"/>
        <v>2</v>
      </c>
      <c r="D252" s="373">
        <v>30</v>
      </c>
      <c r="E252" s="373" t="str">
        <f>VLOOKUP(D252,[1]Hoja1!$C$2:$D$49697,2,0)</f>
        <v>CERVECERIA CUAUHTEMOC MOCTEZUMA SA DE CV</v>
      </c>
      <c r="F252" s="373" t="s">
        <v>270</v>
      </c>
      <c r="G252" s="375" t="s">
        <v>286</v>
      </c>
      <c r="H252" s="373" t="s">
        <v>287</v>
      </c>
      <c r="I252" s="373" t="s">
        <v>273</v>
      </c>
      <c r="J252" s="373" t="s">
        <v>274</v>
      </c>
      <c r="K252" s="373">
        <v>12.73</v>
      </c>
      <c r="L252" s="373" t="s">
        <v>29</v>
      </c>
      <c r="M252" s="374" cm="1">
        <f t="array" ref="M252">INDEX(ACUMULADO!$J$5:$U$240,BD!B252,BD!C252)</f>
        <v>0</v>
      </c>
      <c r="N252" s="374">
        <f t="shared" si="16"/>
        <v>0</v>
      </c>
      <c r="O252" s="374" cm="1">
        <f t="array" ref="O252">INDEX(ACUMULADO!$X$5:$AI$240,BD!B252,BD!C252)</f>
        <v>0</v>
      </c>
    </row>
    <row r="253" spans="1:15" x14ac:dyDescent="0.3">
      <c r="A253" s="373">
        <v>251</v>
      </c>
      <c r="B253" s="373">
        <f t="shared" si="17"/>
        <v>15</v>
      </c>
      <c r="C253" s="373">
        <f t="shared" si="18"/>
        <v>2</v>
      </c>
      <c r="D253" s="373">
        <v>31</v>
      </c>
      <c r="E253" s="373" t="str">
        <f>VLOOKUP(D253,[1]Hoja1!$C$2:$D$49697,2,0)</f>
        <v>CERVECERIA CUAUHTEMOC MOCTEZUMA SA DE CV</v>
      </c>
      <c r="F253" s="373" t="s">
        <v>270</v>
      </c>
      <c r="G253" s="375" t="s">
        <v>271</v>
      </c>
      <c r="H253" s="373" t="s">
        <v>272</v>
      </c>
      <c r="I253" s="373" t="s">
        <v>273</v>
      </c>
      <c r="J253" s="373" t="s">
        <v>274</v>
      </c>
      <c r="K253" s="373">
        <v>28.78</v>
      </c>
      <c r="L253" s="373" t="s">
        <v>29</v>
      </c>
      <c r="M253" s="374" cm="1">
        <f t="array" ref="M253">INDEX(ACUMULADO!$J$5:$U$240,BD!B253,BD!C253)</f>
        <v>2000</v>
      </c>
      <c r="N253" s="374">
        <f t="shared" si="16"/>
        <v>28.78</v>
      </c>
      <c r="O253" s="374" cm="1">
        <f t="array" ref="O253">INDEX(ACUMULADO!$X$5:$AI$240,BD!B253,BD!C253)</f>
        <v>57560</v>
      </c>
    </row>
    <row r="254" spans="1:15" x14ac:dyDescent="0.3">
      <c r="A254" s="373">
        <v>252</v>
      </c>
      <c r="B254" s="373">
        <f t="shared" si="17"/>
        <v>16</v>
      </c>
      <c r="C254" s="373">
        <f t="shared" si="18"/>
        <v>2</v>
      </c>
      <c r="D254" s="373">
        <v>31</v>
      </c>
      <c r="E254" s="373" t="str">
        <f>VLOOKUP(D254,[1]Hoja1!$C$2:$D$49697,2,0)</f>
        <v>CERVECERIA CUAUHTEMOC MOCTEZUMA SA DE CV</v>
      </c>
      <c r="F254" s="373" t="s">
        <v>270</v>
      </c>
      <c r="G254" s="375">
        <v>169</v>
      </c>
      <c r="H254" s="373" t="s">
        <v>277</v>
      </c>
      <c r="I254" s="373" t="s">
        <v>273</v>
      </c>
      <c r="J254" s="373" t="s">
        <v>274</v>
      </c>
      <c r="K254" s="373">
        <v>16.899999999999999</v>
      </c>
      <c r="L254" s="373" t="s">
        <v>29</v>
      </c>
      <c r="M254" s="374" cm="1">
        <f t="array" ref="M254">INDEX(ACUMULADO!$J$5:$U$240,BD!B254,BD!C254)</f>
        <v>2400</v>
      </c>
      <c r="N254" s="374">
        <f t="shared" si="16"/>
        <v>16.899999999999999</v>
      </c>
      <c r="O254" s="374" cm="1">
        <f t="array" ref="O254">INDEX(ACUMULADO!$X$5:$AI$240,BD!B254,BD!C254)</f>
        <v>40560</v>
      </c>
    </row>
    <row r="255" spans="1:15" x14ac:dyDescent="0.3">
      <c r="A255" s="373">
        <v>253</v>
      </c>
      <c r="B255" s="373">
        <f t="shared" si="17"/>
        <v>17</v>
      </c>
      <c r="C255" s="373">
        <f t="shared" si="18"/>
        <v>2</v>
      </c>
      <c r="D255" s="373">
        <v>31</v>
      </c>
      <c r="E255" s="373" t="str">
        <f>VLOOKUP(D255,[1]Hoja1!$C$2:$D$49697,2,0)</f>
        <v>CERVECERIA CUAUHTEMOC MOCTEZUMA SA DE CV</v>
      </c>
      <c r="F255" s="373" t="s">
        <v>270</v>
      </c>
      <c r="G255" s="375" t="s">
        <v>280</v>
      </c>
      <c r="H255" s="373" t="s">
        <v>281</v>
      </c>
      <c r="I255" s="373" t="s">
        <v>273</v>
      </c>
      <c r="J255" s="373" t="s">
        <v>274</v>
      </c>
      <c r="K255" s="373">
        <v>81.36</v>
      </c>
      <c r="L255" s="373" t="s">
        <v>29</v>
      </c>
      <c r="M255" s="374" cm="1">
        <f t="array" ref="M255">INDEX(ACUMULADO!$J$5:$U$240,BD!B255,BD!C255)</f>
        <v>840</v>
      </c>
      <c r="N255" s="374">
        <f t="shared" si="16"/>
        <v>81.36</v>
      </c>
      <c r="O255" s="374" cm="1">
        <f t="array" ref="O255">INDEX(ACUMULADO!$X$5:$AI$240,BD!B255,BD!C255)</f>
        <v>68342.399999999994</v>
      </c>
    </row>
    <row r="256" spans="1:15" x14ac:dyDescent="0.3">
      <c r="A256" s="373">
        <v>254</v>
      </c>
      <c r="B256" s="373">
        <f t="shared" si="17"/>
        <v>18</v>
      </c>
      <c r="C256" s="373">
        <f t="shared" si="18"/>
        <v>2</v>
      </c>
      <c r="D256" s="373">
        <v>31</v>
      </c>
      <c r="E256" s="373" t="str">
        <f>VLOOKUP(D256,[1]Hoja1!$C$2:$D$49697,2,0)</f>
        <v>CERVECERIA CUAUHTEMOC MOCTEZUMA SA DE CV</v>
      </c>
      <c r="F256" s="373" t="s">
        <v>270</v>
      </c>
      <c r="G256" s="375" t="s">
        <v>278</v>
      </c>
      <c r="H256" s="373" t="s">
        <v>279</v>
      </c>
      <c r="I256" s="373" t="s">
        <v>273</v>
      </c>
      <c r="J256" s="373" t="s">
        <v>274</v>
      </c>
      <c r="K256" s="373">
        <v>12.73</v>
      </c>
      <c r="L256" s="373" t="s">
        <v>29</v>
      </c>
      <c r="M256" s="374" cm="1">
        <f t="array" ref="M256">INDEX(ACUMULADO!$J$5:$U$240,BD!B256,BD!C256)</f>
        <v>1200</v>
      </c>
      <c r="N256" s="374">
        <f t="shared" si="16"/>
        <v>12.73</v>
      </c>
      <c r="O256" s="374" cm="1">
        <f t="array" ref="O256">INDEX(ACUMULADO!$X$5:$AI$240,BD!B256,BD!C256)</f>
        <v>15276</v>
      </c>
    </row>
    <row r="257" spans="1:15" x14ac:dyDescent="0.3">
      <c r="A257" s="373">
        <v>255</v>
      </c>
      <c r="B257" s="373">
        <f t="shared" si="17"/>
        <v>19</v>
      </c>
      <c r="C257" s="373">
        <f t="shared" si="18"/>
        <v>2</v>
      </c>
      <c r="D257" s="373">
        <v>32</v>
      </c>
      <c r="E257" s="373" t="str">
        <f>VLOOKUP(D257,[1]Hoja1!$C$2:$D$49697,2,0)</f>
        <v>CERVECERIA CUAUHTEMOC MOCTEZUMA SA DE CV</v>
      </c>
      <c r="F257" s="373" t="s">
        <v>270</v>
      </c>
      <c r="G257" s="375" t="s">
        <v>300</v>
      </c>
      <c r="H257" s="373" t="s">
        <v>288</v>
      </c>
      <c r="I257" s="373" t="s">
        <v>273</v>
      </c>
      <c r="J257" s="373" t="s">
        <v>274</v>
      </c>
      <c r="K257" s="373">
        <v>26.54</v>
      </c>
      <c r="L257" s="373" t="s">
        <v>29</v>
      </c>
      <c r="M257" s="374" cm="1">
        <f t="array" ref="M257">INDEX(ACUMULADO!$J$5:$U$240,BD!B257,BD!C257)</f>
        <v>1000</v>
      </c>
      <c r="N257" s="374">
        <f t="shared" si="16"/>
        <v>26.54</v>
      </c>
      <c r="O257" s="374" cm="1">
        <f t="array" ref="O257">INDEX(ACUMULADO!$X$5:$AI$240,BD!B257,BD!C257)</f>
        <v>26540</v>
      </c>
    </row>
    <row r="258" spans="1:15" x14ac:dyDescent="0.3">
      <c r="A258" s="373">
        <v>256</v>
      </c>
      <c r="B258" s="373">
        <f t="shared" si="17"/>
        <v>20</v>
      </c>
      <c r="C258" s="373">
        <f t="shared" si="18"/>
        <v>2</v>
      </c>
      <c r="D258" s="373">
        <v>32</v>
      </c>
      <c r="E258" s="373" t="str">
        <f>VLOOKUP(D258,[1]Hoja1!$C$2:$D$49697,2,0)</f>
        <v>CERVECERIA CUAUHTEMOC MOCTEZUMA SA DE CV</v>
      </c>
      <c r="F258" s="373" t="s">
        <v>270</v>
      </c>
      <c r="G258" s="375" t="s">
        <v>275</v>
      </c>
      <c r="H258" s="373" t="s">
        <v>276</v>
      </c>
      <c r="I258" s="373" t="s">
        <v>273</v>
      </c>
      <c r="J258" s="373" t="s">
        <v>274</v>
      </c>
      <c r="K258" s="373">
        <v>25.75</v>
      </c>
      <c r="L258" s="373" t="s">
        <v>29</v>
      </c>
      <c r="M258" s="374" cm="1">
        <f t="array" ref="M258">INDEX(ACUMULADO!$J$5:$U$240,BD!B258,BD!C258)</f>
        <v>0</v>
      </c>
      <c r="N258" s="374">
        <f t="shared" si="16"/>
        <v>0</v>
      </c>
      <c r="O258" s="374" cm="1">
        <f t="array" ref="O258">INDEX(ACUMULADO!$X$5:$AI$240,BD!B258,BD!C258)</f>
        <v>0</v>
      </c>
    </row>
    <row r="259" spans="1:15" x14ac:dyDescent="0.3">
      <c r="A259" s="373">
        <v>257</v>
      </c>
      <c r="B259" s="373">
        <f t="shared" si="17"/>
        <v>21</v>
      </c>
      <c r="C259" s="373">
        <f t="shared" si="18"/>
        <v>2</v>
      </c>
      <c r="D259" s="373">
        <v>32</v>
      </c>
      <c r="E259" s="373" t="str">
        <f>VLOOKUP(D259,[1]Hoja1!$C$2:$D$49697,2,0)</f>
        <v>CERVECERIA CUAUHTEMOC MOCTEZUMA SA DE CV</v>
      </c>
      <c r="F259" s="373" t="s">
        <v>270</v>
      </c>
      <c r="G259" s="375">
        <v>169</v>
      </c>
      <c r="H259" s="373" t="s">
        <v>277</v>
      </c>
      <c r="I259" s="373" t="s">
        <v>273</v>
      </c>
      <c r="J259" s="373" t="s">
        <v>274</v>
      </c>
      <c r="K259" s="373">
        <v>16.899999999999999</v>
      </c>
      <c r="L259" s="373" t="s">
        <v>29</v>
      </c>
      <c r="M259" s="374" cm="1">
        <f t="array" ref="M259">INDEX(ACUMULADO!$J$5:$U$240,BD!B259,BD!C259)</f>
        <v>720</v>
      </c>
      <c r="N259" s="374">
        <f t="shared" si="16"/>
        <v>16.899999999999999</v>
      </c>
      <c r="O259" s="374" cm="1">
        <f t="array" ref="O259">INDEX(ACUMULADO!$X$5:$AI$240,BD!B259,BD!C259)</f>
        <v>12167.999999999998</v>
      </c>
    </row>
    <row r="260" spans="1:15" x14ac:dyDescent="0.3">
      <c r="A260" s="373">
        <v>258</v>
      </c>
      <c r="B260" s="373">
        <f t="shared" si="17"/>
        <v>22</v>
      </c>
      <c r="C260" s="373">
        <f t="shared" si="18"/>
        <v>2</v>
      </c>
      <c r="D260" s="373">
        <v>32</v>
      </c>
      <c r="E260" s="373" t="str">
        <f>VLOOKUP(D260,[1]Hoja1!$C$2:$D$49697,2,0)</f>
        <v>CERVECERIA CUAUHTEMOC MOCTEZUMA SA DE CV</v>
      </c>
      <c r="F260" s="373" t="s">
        <v>270</v>
      </c>
      <c r="G260" s="375" t="s">
        <v>280</v>
      </c>
      <c r="H260" s="373" t="s">
        <v>281</v>
      </c>
      <c r="I260" s="373" t="s">
        <v>273</v>
      </c>
      <c r="J260" s="373" t="s">
        <v>274</v>
      </c>
      <c r="K260" s="373">
        <v>81.36</v>
      </c>
      <c r="L260" s="373" t="s">
        <v>29</v>
      </c>
      <c r="M260" s="374" cm="1">
        <f t="array" ref="M260">INDEX(ACUMULADO!$J$5:$U$240,BD!B260,BD!C260)</f>
        <v>0</v>
      </c>
      <c r="N260" s="374">
        <f t="shared" ref="N260:N323" si="20">IFERROR(O260/M260,0)</f>
        <v>0</v>
      </c>
      <c r="O260" s="374" cm="1">
        <f t="array" ref="O260">INDEX(ACUMULADO!$X$5:$AI$240,BD!B260,BD!C260)</f>
        <v>0</v>
      </c>
    </row>
    <row r="261" spans="1:15" x14ac:dyDescent="0.3">
      <c r="A261" s="373">
        <v>259</v>
      </c>
      <c r="B261" s="373">
        <f t="shared" ref="B261:B324" si="21">IF(B260=236,1,B260+1)</f>
        <v>23</v>
      </c>
      <c r="C261" s="373">
        <f t="shared" ref="C261:C324" si="22">IF(B260=236,C260+1,C260)</f>
        <v>2</v>
      </c>
      <c r="D261" s="373">
        <v>32</v>
      </c>
      <c r="E261" s="373" t="str">
        <f>VLOOKUP(D261,[1]Hoja1!$C$2:$D$49697,2,0)</f>
        <v>CERVECERIA CUAUHTEMOC MOCTEZUMA SA DE CV</v>
      </c>
      <c r="F261" s="373" t="s">
        <v>270</v>
      </c>
      <c r="G261" s="375" t="s">
        <v>289</v>
      </c>
      <c r="H261" s="373" t="s">
        <v>290</v>
      </c>
      <c r="I261" s="373" t="s">
        <v>273</v>
      </c>
      <c r="J261" s="373" t="s">
        <v>274</v>
      </c>
      <c r="K261" s="373">
        <v>12.98</v>
      </c>
      <c r="L261" s="373" t="s">
        <v>29</v>
      </c>
      <c r="M261" s="374" cm="1">
        <f t="array" ref="M261">INDEX(ACUMULADO!$J$5:$U$240,BD!B261,BD!C261)</f>
        <v>0</v>
      </c>
      <c r="N261" s="374">
        <f t="shared" si="20"/>
        <v>0</v>
      </c>
      <c r="O261" s="374" cm="1">
        <f t="array" ref="O261">INDEX(ACUMULADO!$X$5:$AI$240,BD!B261,BD!C261)</f>
        <v>0</v>
      </c>
    </row>
    <row r="262" spans="1:15" x14ac:dyDescent="0.3">
      <c r="A262" s="373">
        <v>260</v>
      </c>
      <c r="B262" s="373">
        <f t="shared" si="21"/>
        <v>24</v>
      </c>
      <c r="C262" s="373">
        <f t="shared" si="22"/>
        <v>2</v>
      </c>
      <c r="D262" s="373">
        <v>33</v>
      </c>
      <c r="E262" s="373" t="str">
        <f>VLOOKUP(D262,[1]Hoja1!$C$2:$D$49697,2,0)</f>
        <v>CERVECERIA CUAUHTEMOC MOCTEZUMA SA DE CV</v>
      </c>
      <c r="F262" s="373" t="s">
        <v>270</v>
      </c>
      <c r="G262" s="375" t="s">
        <v>282</v>
      </c>
      <c r="H262" s="373" t="s">
        <v>283</v>
      </c>
      <c r="I262" s="373" t="s">
        <v>273</v>
      </c>
      <c r="J262" s="373" t="s">
        <v>274</v>
      </c>
      <c r="K262" s="373">
        <v>28.78</v>
      </c>
      <c r="L262" s="373" t="s">
        <v>29</v>
      </c>
      <c r="M262" s="374" cm="1">
        <f t="array" ref="M262">INDEX(ACUMULADO!$J$5:$U$240,BD!B262,BD!C262)</f>
        <v>0</v>
      </c>
      <c r="N262" s="374">
        <f t="shared" si="20"/>
        <v>0</v>
      </c>
      <c r="O262" s="374" cm="1">
        <f t="array" ref="O262">INDEX(ACUMULADO!$X$5:$AI$240,BD!B262,BD!C262)</f>
        <v>0</v>
      </c>
    </row>
    <row r="263" spans="1:15" x14ac:dyDescent="0.3">
      <c r="A263" s="373">
        <v>261</v>
      </c>
      <c r="B263" s="373">
        <f t="shared" si="21"/>
        <v>25</v>
      </c>
      <c r="C263" s="373">
        <f t="shared" si="22"/>
        <v>2</v>
      </c>
      <c r="D263" s="373">
        <v>33</v>
      </c>
      <c r="E263" s="373" t="str">
        <f>VLOOKUP(D263,[1]Hoja1!$C$2:$D$49697,2,0)</f>
        <v>CERVECERIA CUAUHTEMOC MOCTEZUMA SA DE CV</v>
      </c>
      <c r="F263" s="373" t="s">
        <v>270</v>
      </c>
      <c r="G263" s="375" t="s">
        <v>284</v>
      </c>
      <c r="H263" s="373" t="s">
        <v>285</v>
      </c>
      <c r="I263" s="373" t="s">
        <v>273</v>
      </c>
      <c r="J263" s="373" t="s">
        <v>274</v>
      </c>
      <c r="K263" s="373">
        <v>25.75</v>
      </c>
      <c r="L263" s="373" t="s">
        <v>29</v>
      </c>
      <c r="M263" s="374" cm="1">
        <f t="array" ref="M263">INDEX(ACUMULADO!$J$5:$U$240,BD!B263,BD!C263)</f>
        <v>0</v>
      </c>
      <c r="N263" s="374">
        <f t="shared" si="20"/>
        <v>0</v>
      </c>
      <c r="O263" s="374" cm="1">
        <f t="array" ref="O263">INDEX(ACUMULADO!$X$5:$AI$240,BD!B263,BD!C263)</f>
        <v>0</v>
      </c>
    </row>
    <row r="264" spans="1:15" x14ac:dyDescent="0.3">
      <c r="A264" s="373">
        <v>262</v>
      </c>
      <c r="B264" s="373">
        <f t="shared" si="21"/>
        <v>26</v>
      </c>
      <c r="C264" s="373">
        <f t="shared" si="22"/>
        <v>2</v>
      </c>
      <c r="D264" s="373">
        <v>33</v>
      </c>
      <c r="E264" s="373" t="str">
        <f>VLOOKUP(D264,[1]Hoja1!$C$2:$D$49697,2,0)</f>
        <v>CERVECERIA CUAUHTEMOC MOCTEZUMA SA DE CV</v>
      </c>
      <c r="F264" s="373" t="s">
        <v>270</v>
      </c>
      <c r="G264" s="375">
        <v>169</v>
      </c>
      <c r="H264" s="373" t="s">
        <v>277</v>
      </c>
      <c r="I264" s="373" t="s">
        <v>273</v>
      </c>
      <c r="J264" s="373" t="s">
        <v>274</v>
      </c>
      <c r="K264" s="373">
        <v>16.899999999999999</v>
      </c>
      <c r="L264" s="373" t="s">
        <v>29</v>
      </c>
      <c r="M264" s="374" cm="1">
        <f t="array" ref="M264">INDEX(ACUMULADO!$J$5:$U$240,BD!B264,BD!C264)</f>
        <v>0</v>
      </c>
      <c r="N264" s="374">
        <f t="shared" si="20"/>
        <v>0</v>
      </c>
      <c r="O264" s="374" cm="1">
        <f t="array" ref="O264">INDEX(ACUMULADO!$X$5:$AI$240,BD!B264,BD!C264)</f>
        <v>0</v>
      </c>
    </row>
    <row r="265" spans="1:15" x14ac:dyDescent="0.3">
      <c r="A265" s="373">
        <v>263</v>
      </c>
      <c r="B265" s="373">
        <f t="shared" si="21"/>
        <v>27</v>
      </c>
      <c r="C265" s="373">
        <f t="shared" si="22"/>
        <v>2</v>
      </c>
      <c r="D265" s="373">
        <v>33</v>
      </c>
      <c r="E265" s="373" t="str">
        <f>VLOOKUP(D265,[1]Hoja1!$C$2:$D$49697,2,0)</f>
        <v>CERVECERIA CUAUHTEMOC MOCTEZUMA SA DE CV</v>
      </c>
      <c r="F265" s="373" t="s">
        <v>270</v>
      </c>
      <c r="G265" s="375" t="s">
        <v>280</v>
      </c>
      <c r="H265" s="373" t="s">
        <v>281</v>
      </c>
      <c r="I265" s="373" t="s">
        <v>273</v>
      </c>
      <c r="J265" s="373" t="s">
        <v>274</v>
      </c>
      <c r="K265" s="373">
        <v>81.36</v>
      </c>
      <c r="L265" s="373" t="s">
        <v>29</v>
      </c>
      <c r="M265" s="374" cm="1">
        <f t="array" ref="M265">INDEX(ACUMULADO!$J$5:$U$240,BD!B265,BD!C265)</f>
        <v>0</v>
      </c>
      <c r="N265" s="374">
        <f t="shared" si="20"/>
        <v>0</v>
      </c>
      <c r="O265" s="374" cm="1">
        <f t="array" ref="O265">INDEX(ACUMULADO!$X$5:$AI$240,BD!B265,BD!C265)</f>
        <v>0</v>
      </c>
    </row>
    <row r="266" spans="1:15" x14ac:dyDescent="0.3">
      <c r="A266" s="373">
        <v>264</v>
      </c>
      <c r="B266" s="373">
        <f t="shared" si="21"/>
        <v>28</v>
      </c>
      <c r="C266" s="373">
        <f t="shared" si="22"/>
        <v>2</v>
      </c>
      <c r="D266" s="373">
        <v>33</v>
      </c>
      <c r="E266" s="373" t="str">
        <f>VLOOKUP(D266,[1]Hoja1!$C$2:$D$49697,2,0)</f>
        <v>CERVECERIA CUAUHTEMOC MOCTEZUMA SA DE CV</v>
      </c>
      <c r="F266" s="373" t="s">
        <v>270</v>
      </c>
      <c r="G266" s="375" t="s">
        <v>286</v>
      </c>
      <c r="H266" s="373" t="s">
        <v>287</v>
      </c>
      <c r="I266" s="373" t="s">
        <v>273</v>
      </c>
      <c r="J266" s="373" t="s">
        <v>274</v>
      </c>
      <c r="K266" s="373">
        <v>12.73</v>
      </c>
      <c r="L266" s="373" t="s">
        <v>29</v>
      </c>
      <c r="M266" s="374" cm="1">
        <f t="array" ref="M266">INDEX(ACUMULADO!$J$5:$U$240,BD!B266,BD!C266)</f>
        <v>0</v>
      </c>
      <c r="N266" s="374">
        <f t="shared" si="20"/>
        <v>0</v>
      </c>
      <c r="O266" s="374" cm="1">
        <f t="array" ref="O266">INDEX(ACUMULADO!$X$5:$AI$240,BD!B266,BD!C266)</f>
        <v>0</v>
      </c>
    </row>
    <row r="267" spans="1:15" x14ac:dyDescent="0.3">
      <c r="A267" s="373">
        <v>265</v>
      </c>
      <c r="B267" s="373">
        <f t="shared" si="21"/>
        <v>29</v>
      </c>
      <c r="C267" s="373">
        <f t="shared" si="22"/>
        <v>2</v>
      </c>
      <c r="D267" s="373">
        <v>337</v>
      </c>
      <c r="E267" s="373" t="str">
        <f>VLOOKUP(D267,[1]Hoja1!$C$2:$D$49697,2,0)</f>
        <v>CERVECERIA CUAUHTEMOC MOCTEZUMA SA DE CV</v>
      </c>
      <c r="F267" s="373" t="s">
        <v>270</v>
      </c>
      <c r="G267" s="375" t="s">
        <v>300</v>
      </c>
      <c r="H267" s="373" t="s">
        <v>288</v>
      </c>
      <c r="I267" s="373" t="s">
        <v>273</v>
      </c>
      <c r="J267" s="373" t="s">
        <v>274</v>
      </c>
      <c r="K267" s="373">
        <v>26.54</v>
      </c>
      <c r="L267" s="373" t="s">
        <v>29</v>
      </c>
      <c r="M267" s="374" cm="1">
        <f t="array" ref="M267">INDEX(ACUMULADO!$J$5:$U$240,BD!B267,BD!C267)</f>
        <v>1000</v>
      </c>
      <c r="N267" s="374">
        <f t="shared" si="20"/>
        <v>26.54</v>
      </c>
      <c r="O267" s="374" cm="1">
        <f t="array" ref="O267">INDEX(ACUMULADO!$X$5:$AI$240,BD!B267,BD!C267)</f>
        <v>26540</v>
      </c>
    </row>
    <row r="268" spans="1:15" x14ac:dyDescent="0.3">
      <c r="A268" s="373">
        <v>266</v>
      </c>
      <c r="B268" s="373">
        <f t="shared" si="21"/>
        <v>30</v>
      </c>
      <c r="C268" s="373">
        <f t="shared" si="22"/>
        <v>2</v>
      </c>
      <c r="D268" s="373">
        <v>337</v>
      </c>
      <c r="E268" s="373" t="str">
        <f>VLOOKUP(D268,[1]Hoja1!$C$2:$D$49697,2,0)</f>
        <v>CERVECERIA CUAUHTEMOC MOCTEZUMA SA DE CV</v>
      </c>
      <c r="F268" s="373" t="s">
        <v>270</v>
      </c>
      <c r="G268" s="375" t="s">
        <v>275</v>
      </c>
      <c r="H268" s="373" t="s">
        <v>276</v>
      </c>
      <c r="I268" s="373" t="s">
        <v>273</v>
      </c>
      <c r="J268" s="373" t="s">
        <v>274</v>
      </c>
      <c r="K268" s="373">
        <v>25.75</v>
      </c>
      <c r="L268" s="373" t="s">
        <v>29</v>
      </c>
      <c r="M268" s="374" cm="1">
        <f t="array" ref="M268">INDEX(ACUMULADO!$J$5:$U$240,BD!B268,BD!C268)</f>
        <v>4400</v>
      </c>
      <c r="N268" s="374">
        <f t="shared" si="20"/>
        <v>25.75</v>
      </c>
      <c r="O268" s="374" cm="1">
        <f t="array" ref="O268">INDEX(ACUMULADO!$X$5:$AI$240,BD!B268,BD!C268)</f>
        <v>113300</v>
      </c>
    </row>
    <row r="269" spans="1:15" x14ac:dyDescent="0.3">
      <c r="A269" s="373">
        <v>267</v>
      </c>
      <c r="B269" s="373">
        <f t="shared" si="21"/>
        <v>31</v>
      </c>
      <c r="C269" s="373">
        <f t="shared" si="22"/>
        <v>2</v>
      </c>
      <c r="D269" s="373">
        <v>337</v>
      </c>
      <c r="E269" s="373" t="str">
        <f>VLOOKUP(D269,[1]Hoja1!$C$2:$D$49697,2,0)</f>
        <v>CERVECERIA CUAUHTEMOC MOCTEZUMA SA DE CV</v>
      </c>
      <c r="F269" s="373" t="s">
        <v>270</v>
      </c>
      <c r="G269" s="375">
        <v>169</v>
      </c>
      <c r="H269" s="373" t="s">
        <v>277</v>
      </c>
      <c r="I269" s="373" t="s">
        <v>273</v>
      </c>
      <c r="J269" s="373" t="s">
        <v>274</v>
      </c>
      <c r="K269" s="373">
        <v>16.899999999999999</v>
      </c>
      <c r="L269" s="373" t="s">
        <v>29</v>
      </c>
      <c r="M269" s="374" cm="1">
        <f t="array" ref="M269">INDEX(ACUMULADO!$J$5:$U$240,BD!B269,BD!C269)</f>
        <v>0</v>
      </c>
      <c r="N269" s="374">
        <f t="shared" si="20"/>
        <v>0</v>
      </c>
      <c r="O269" s="374" cm="1">
        <f t="array" ref="O269">INDEX(ACUMULADO!$X$5:$AI$240,BD!B269,BD!C269)</f>
        <v>0</v>
      </c>
    </row>
    <row r="270" spans="1:15" x14ac:dyDescent="0.3">
      <c r="A270" s="373">
        <v>268</v>
      </c>
      <c r="B270" s="373">
        <f t="shared" si="21"/>
        <v>32</v>
      </c>
      <c r="C270" s="373">
        <f t="shared" si="22"/>
        <v>2</v>
      </c>
      <c r="D270" s="373">
        <v>337</v>
      </c>
      <c r="E270" s="373" t="str">
        <f>VLOOKUP(D270,[1]Hoja1!$C$2:$D$49697,2,0)</f>
        <v>CERVECERIA CUAUHTEMOC MOCTEZUMA SA DE CV</v>
      </c>
      <c r="F270" s="373" t="s">
        <v>270</v>
      </c>
      <c r="G270" s="375" t="s">
        <v>289</v>
      </c>
      <c r="H270" s="373" t="s">
        <v>290</v>
      </c>
      <c r="I270" s="373" t="s">
        <v>273</v>
      </c>
      <c r="J270" s="373" t="s">
        <v>274</v>
      </c>
      <c r="K270" s="373">
        <v>12.98</v>
      </c>
      <c r="L270" s="373" t="s">
        <v>29</v>
      </c>
      <c r="M270" s="374" cm="1">
        <f t="array" ref="M270">INDEX(ACUMULADO!$J$5:$U$240,BD!B270,BD!C270)</f>
        <v>1200</v>
      </c>
      <c r="N270" s="374">
        <f t="shared" si="20"/>
        <v>12.98</v>
      </c>
      <c r="O270" s="374" cm="1">
        <f t="array" ref="O270">INDEX(ACUMULADO!$X$5:$AI$240,BD!B270,BD!C270)</f>
        <v>15576</v>
      </c>
    </row>
    <row r="271" spans="1:15" x14ac:dyDescent="0.3">
      <c r="A271" s="373">
        <v>269</v>
      </c>
      <c r="B271" s="373">
        <f t="shared" si="21"/>
        <v>33</v>
      </c>
      <c r="C271" s="373">
        <f t="shared" si="22"/>
        <v>2</v>
      </c>
      <c r="D271" s="373">
        <v>342</v>
      </c>
      <c r="E271" s="373" t="str">
        <f>VLOOKUP(D271,[1]Hoja1!$C$2:$D$49697,2,0)</f>
        <v>RED STRIPE</v>
      </c>
      <c r="F271" s="373" t="s">
        <v>291</v>
      </c>
      <c r="G271" s="375" t="s">
        <v>280</v>
      </c>
      <c r="H271" s="373" t="s">
        <v>281</v>
      </c>
      <c r="I271" s="373" t="s">
        <v>273</v>
      </c>
      <c r="J271" s="373" t="s">
        <v>274</v>
      </c>
      <c r="K271" s="373">
        <v>81.36</v>
      </c>
      <c r="L271" s="373" t="s">
        <v>29</v>
      </c>
      <c r="M271" s="374" cm="1">
        <f t="array" ref="M271">INDEX(ACUMULADO!$J$5:$U$240,BD!B271,BD!C271)</f>
        <v>0</v>
      </c>
      <c r="N271" s="374">
        <f t="shared" si="20"/>
        <v>0</v>
      </c>
      <c r="O271" s="374" cm="1">
        <f t="array" ref="O271">INDEX(ACUMULADO!$X$5:$AI$240,BD!B271,BD!C271)</f>
        <v>0</v>
      </c>
    </row>
    <row r="272" spans="1:15" x14ac:dyDescent="0.3">
      <c r="A272" s="373">
        <v>270</v>
      </c>
      <c r="B272" s="373">
        <f t="shared" si="21"/>
        <v>34</v>
      </c>
      <c r="C272" s="373">
        <f t="shared" si="22"/>
        <v>2</v>
      </c>
      <c r="D272" s="373">
        <v>393</v>
      </c>
      <c r="E272" s="373" t="str">
        <f>VLOOKUP(D272,[1]Hoja1!$C$2:$D$49697,2,0)</f>
        <v>CERVECERIA CUAUHTEMOC MOCTEZUMA SA DE CV</v>
      </c>
      <c r="F272" s="373" t="s">
        <v>270</v>
      </c>
      <c r="G272" s="375" t="s">
        <v>282</v>
      </c>
      <c r="H272" s="373" t="s">
        <v>283</v>
      </c>
      <c r="I272" s="373" t="s">
        <v>273</v>
      </c>
      <c r="J272" s="373" t="s">
        <v>274</v>
      </c>
      <c r="K272" s="373">
        <v>28.78</v>
      </c>
      <c r="L272" s="373" t="s">
        <v>29</v>
      </c>
      <c r="M272" s="374" cm="1">
        <f t="array" ref="M272">INDEX(ACUMULADO!$J$5:$U$240,BD!B272,BD!C272)</f>
        <v>1100</v>
      </c>
      <c r="N272" s="374">
        <f t="shared" si="20"/>
        <v>28.78</v>
      </c>
      <c r="O272" s="374" cm="1">
        <f t="array" ref="O272">INDEX(ACUMULADO!$X$5:$AI$240,BD!B272,BD!C272)</f>
        <v>31658</v>
      </c>
    </row>
    <row r="273" spans="1:15" x14ac:dyDescent="0.3">
      <c r="A273" s="373">
        <v>271</v>
      </c>
      <c r="B273" s="373">
        <f t="shared" si="21"/>
        <v>35</v>
      </c>
      <c r="C273" s="373">
        <f t="shared" si="22"/>
        <v>2</v>
      </c>
      <c r="D273" s="373">
        <v>436</v>
      </c>
      <c r="E273" s="373" t="str">
        <f>VLOOKUP(D273,[1]Hoja1!$C$2:$D$49697,2,0)</f>
        <v>CERVECERIA PANAMA, S.A.</v>
      </c>
      <c r="F273" s="373" t="s">
        <v>292</v>
      </c>
      <c r="G273" s="375" t="s">
        <v>280</v>
      </c>
      <c r="H273" s="373" t="s">
        <v>281</v>
      </c>
      <c r="I273" s="373" t="s">
        <v>273</v>
      </c>
      <c r="J273" s="373" t="s">
        <v>274</v>
      </c>
      <c r="K273" s="373">
        <v>81.36</v>
      </c>
      <c r="L273" s="373" t="s">
        <v>29</v>
      </c>
      <c r="M273" s="374" cm="1">
        <f t="array" ref="M273">INDEX(ACUMULADO!$J$5:$U$240,BD!B273,BD!C273)</f>
        <v>40</v>
      </c>
      <c r="N273" s="374">
        <f t="shared" si="20"/>
        <v>81.36</v>
      </c>
      <c r="O273" s="374" cm="1">
        <f t="array" ref="O273">INDEX(ACUMULADO!$X$5:$AI$240,BD!B273,BD!C273)</f>
        <v>3254.4</v>
      </c>
    </row>
    <row r="274" spans="1:15" x14ac:dyDescent="0.3">
      <c r="A274" s="373">
        <v>272</v>
      </c>
      <c r="B274" s="373">
        <f t="shared" si="21"/>
        <v>36</v>
      </c>
      <c r="C274" s="373">
        <f t="shared" si="22"/>
        <v>2</v>
      </c>
      <c r="D274" s="373">
        <v>500</v>
      </c>
      <c r="E274" s="373" t="str">
        <f>VLOOKUP(D274,[1]Hoja1!$C$2:$D$49697,2,0)</f>
        <v>HEINEKEN PERU SAC</v>
      </c>
      <c r="F274" s="373" t="s">
        <v>293</v>
      </c>
      <c r="G274" s="375" t="s">
        <v>294</v>
      </c>
      <c r="H274" s="373" t="s">
        <v>295</v>
      </c>
      <c r="I274" s="373" t="s">
        <v>273</v>
      </c>
      <c r="J274" s="373" t="s">
        <v>274</v>
      </c>
      <c r="K274" s="373">
        <v>26.54</v>
      </c>
      <c r="L274" s="373" t="s">
        <v>29</v>
      </c>
      <c r="M274" s="374" cm="1">
        <f t="array" ref="M274">INDEX(ACUMULADO!$J$5:$U$240,BD!B274,BD!C274)</f>
        <v>0</v>
      </c>
      <c r="N274" s="374">
        <f t="shared" si="20"/>
        <v>0</v>
      </c>
      <c r="O274" s="374" cm="1">
        <f t="array" ref="O274">INDEX(ACUMULADO!$X$5:$AI$240,BD!B274,BD!C274)</f>
        <v>0</v>
      </c>
    </row>
    <row r="275" spans="1:15" x14ac:dyDescent="0.3">
      <c r="A275" s="373">
        <v>273</v>
      </c>
      <c r="B275" s="373">
        <f t="shared" si="21"/>
        <v>37</v>
      </c>
      <c r="C275" s="373">
        <f t="shared" si="22"/>
        <v>2</v>
      </c>
      <c r="D275" s="373">
        <v>500</v>
      </c>
      <c r="E275" s="373" t="str">
        <f>VLOOKUP(D275,[1]Hoja1!$C$2:$D$49697,2,0)</f>
        <v>HEINEKEN PERU SAC</v>
      </c>
      <c r="F275" s="373" t="s">
        <v>293</v>
      </c>
      <c r="G275" s="375" t="s">
        <v>379</v>
      </c>
      <c r="H275" s="373" t="s">
        <v>296</v>
      </c>
      <c r="I275" s="373" t="s">
        <v>273</v>
      </c>
      <c r="J275" s="373" t="s">
        <v>274</v>
      </c>
      <c r="K275" s="373">
        <v>13.6</v>
      </c>
      <c r="L275" s="373" t="s">
        <v>29</v>
      </c>
      <c r="M275" s="374" cm="1">
        <f t="array" ref="M275">INDEX(ACUMULADO!$J$5:$U$240,BD!B275,BD!C275)</f>
        <v>0</v>
      </c>
      <c r="N275" s="374">
        <f t="shared" si="20"/>
        <v>0</v>
      </c>
      <c r="O275" s="374" cm="1">
        <f t="array" ref="O275">INDEX(ACUMULADO!$X$5:$AI$240,BD!B275,BD!C275)</f>
        <v>0</v>
      </c>
    </row>
    <row r="276" spans="1:15" x14ac:dyDescent="0.3">
      <c r="A276" s="373">
        <v>274</v>
      </c>
      <c r="B276" s="373">
        <f t="shared" si="21"/>
        <v>38</v>
      </c>
      <c r="C276" s="373">
        <f t="shared" si="22"/>
        <v>2</v>
      </c>
      <c r="D276" s="373">
        <v>500</v>
      </c>
      <c r="E276" s="373" t="str">
        <f>VLOOKUP(D276,[1]Hoja1!$C$2:$D$49697,2,0)</f>
        <v>HEINEKEN PERU SAC</v>
      </c>
      <c r="F276" s="373" t="s">
        <v>293</v>
      </c>
      <c r="G276" s="375" t="s">
        <v>286</v>
      </c>
      <c r="H276" s="373" t="s">
        <v>287</v>
      </c>
      <c r="I276" s="373" t="s">
        <v>273</v>
      </c>
      <c r="J276" s="373" t="s">
        <v>274</v>
      </c>
      <c r="K276" s="373">
        <v>12.73</v>
      </c>
      <c r="L276" s="373" t="s">
        <v>29</v>
      </c>
      <c r="M276" s="374" cm="1">
        <f t="array" ref="M276">INDEX(ACUMULADO!$J$5:$U$240,BD!B276,BD!C276)</f>
        <v>0</v>
      </c>
      <c r="N276" s="374">
        <f t="shared" si="20"/>
        <v>0</v>
      </c>
      <c r="O276" s="374" cm="1">
        <f t="array" ref="O276">INDEX(ACUMULADO!$X$5:$AI$240,BD!B276,BD!C276)</f>
        <v>0</v>
      </c>
    </row>
    <row r="277" spans="1:15" x14ac:dyDescent="0.3">
      <c r="A277" s="373">
        <v>275</v>
      </c>
      <c r="B277" s="373">
        <f t="shared" si="21"/>
        <v>39</v>
      </c>
      <c r="C277" s="373">
        <f t="shared" si="22"/>
        <v>2</v>
      </c>
      <c r="D277" s="373">
        <v>392</v>
      </c>
      <c r="E277" s="373" t="str">
        <f>VLOOKUP(D277,[1]Hoja1!$C$2:$D$49697,2,0)</f>
        <v>CIH INTERNATIONAL, S.A.R.L.</v>
      </c>
      <c r="F277" s="373" t="s">
        <v>297</v>
      </c>
      <c r="G277" s="375" t="s">
        <v>298</v>
      </c>
      <c r="H277" s="373" t="s">
        <v>296</v>
      </c>
      <c r="I277" s="373" t="s">
        <v>273</v>
      </c>
      <c r="J277" s="373" t="s">
        <v>274</v>
      </c>
      <c r="K277" s="373">
        <v>18.32</v>
      </c>
      <c r="L277" s="373" t="s">
        <v>29</v>
      </c>
      <c r="M277" s="374" cm="1">
        <f t="array" ref="M277">INDEX(ACUMULADO!$J$5:$U$240,BD!B277,BD!C277)</f>
        <v>8800</v>
      </c>
      <c r="N277" s="374">
        <f t="shared" si="20"/>
        <v>18.32</v>
      </c>
      <c r="O277" s="374" cm="1">
        <f t="array" ref="O277">INDEX(ACUMULADO!$X$5:$AI$240,BD!B277,BD!C277)</f>
        <v>161216</v>
      </c>
    </row>
    <row r="278" spans="1:15" x14ac:dyDescent="0.3">
      <c r="A278" s="373">
        <v>276</v>
      </c>
      <c r="B278" s="373">
        <f t="shared" si="21"/>
        <v>40</v>
      </c>
      <c r="C278" s="373">
        <f t="shared" si="22"/>
        <v>2</v>
      </c>
      <c r="D278" s="373">
        <v>392</v>
      </c>
      <c r="E278" s="373" t="str">
        <f>VLOOKUP(D278,[1]Hoja1!$C$2:$D$49697,2,0)</f>
        <v>CIH INTERNATIONAL, S.A.R.L.</v>
      </c>
      <c r="F278" s="373" t="s">
        <v>297</v>
      </c>
      <c r="G278" s="375" t="s">
        <v>289</v>
      </c>
      <c r="H278" s="373" t="s">
        <v>299</v>
      </c>
      <c r="I278" s="373" t="s">
        <v>273</v>
      </c>
      <c r="J278" s="373" t="s">
        <v>274</v>
      </c>
      <c r="K278" s="373">
        <v>18.3</v>
      </c>
      <c r="L278" s="373" t="s">
        <v>29</v>
      </c>
      <c r="M278" s="374" cm="1">
        <f t="array" ref="M278">INDEX(ACUMULADO!$J$5:$U$240,BD!B278,BD!C278)</f>
        <v>0</v>
      </c>
      <c r="N278" s="374">
        <f t="shared" si="20"/>
        <v>0</v>
      </c>
      <c r="O278" s="374" cm="1">
        <f t="array" ref="O278">INDEX(ACUMULADO!$X$5:$AI$240,BD!B278,BD!C278)</f>
        <v>0</v>
      </c>
    </row>
    <row r="279" spans="1:15" x14ac:dyDescent="0.3">
      <c r="A279" s="373">
        <v>277</v>
      </c>
      <c r="B279" s="373">
        <f t="shared" si="21"/>
        <v>41</v>
      </c>
      <c r="C279" s="373">
        <f t="shared" si="22"/>
        <v>2</v>
      </c>
      <c r="D279" s="373">
        <v>392</v>
      </c>
      <c r="E279" s="373" t="str">
        <f>VLOOKUP(D279,[1]Hoja1!$C$2:$D$49697,2,0)</f>
        <v>CIH INTERNATIONAL, S.A.R.L.</v>
      </c>
      <c r="F279" s="373" t="s">
        <v>297</v>
      </c>
      <c r="G279" s="375" t="s">
        <v>300</v>
      </c>
      <c r="H279" s="373" t="s">
        <v>301</v>
      </c>
      <c r="I279" s="373" t="s">
        <v>273</v>
      </c>
      <c r="J279" s="373" t="s">
        <v>274</v>
      </c>
      <c r="K279" s="373">
        <v>30.64</v>
      </c>
      <c r="L279" s="373" t="s">
        <v>29</v>
      </c>
      <c r="M279" s="374" cm="1">
        <f t="array" ref="M279">INDEX(ACUMULADO!$J$5:$U$240,BD!B279,BD!C279)</f>
        <v>0</v>
      </c>
      <c r="N279" s="374">
        <f t="shared" si="20"/>
        <v>0</v>
      </c>
      <c r="O279" s="374" cm="1">
        <f t="array" ref="O279">INDEX(ACUMULADO!$X$5:$AI$240,BD!B279,BD!C279)</f>
        <v>0</v>
      </c>
    </row>
    <row r="280" spans="1:15" x14ac:dyDescent="0.3">
      <c r="A280" s="373">
        <v>278</v>
      </c>
      <c r="B280" s="373">
        <f t="shared" si="21"/>
        <v>42</v>
      </c>
      <c r="C280" s="373">
        <f t="shared" si="22"/>
        <v>2</v>
      </c>
      <c r="D280" s="373">
        <v>392</v>
      </c>
      <c r="E280" s="373" t="str">
        <f>VLOOKUP(D280,[1]Hoja1!$C$2:$D$49697,2,0)</f>
        <v>CIH INTERNATIONAL, S.A.R.L.</v>
      </c>
      <c r="F280" s="373" t="s">
        <v>297</v>
      </c>
      <c r="G280" s="375" t="s">
        <v>380</v>
      </c>
      <c r="H280" s="373" t="s">
        <v>302</v>
      </c>
      <c r="I280" s="373" t="s">
        <v>273</v>
      </c>
      <c r="J280" s="373" t="s">
        <v>274</v>
      </c>
      <c r="K280" s="373">
        <v>18.3</v>
      </c>
      <c r="L280" s="373" t="s">
        <v>29</v>
      </c>
      <c r="M280" s="374" cm="1">
        <f t="array" ref="M280">INDEX(ACUMULADO!$J$5:$U$240,BD!B280,BD!C280)</f>
        <v>3600</v>
      </c>
      <c r="N280" s="374">
        <f t="shared" si="20"/>
        <v>18.3</v>
      </c>
      <c r="O280" s="374" cm="1">
        <f t="array" ref="O280">INDEX(ACUMULADO!$X$5:$AI$240,BD!B280,BD!C280)</f>
        <v>65880</v>
      </c>
    </row>
    <row r="281" spans="1:15" x14ac:dyDescent="0.3">
      <c r="A281" s="373">
        <v>279</v>
      </c>
      <c r="B281" s="373">
        <f t="shared" si="21"/>
        <v>43</v>
      </c>
      <c r="C281" s="373">
        <f t="shared" si="22"/>
        <v>2</v>
      </c>
      <c r="D281" s="373">
        <v>392</v>
      </c>
      <c r="E281" s="373" t="str">
        <f>VLOOKUP(D281,[1]Hoja1!$C$2:$D$49697,2,0)</f>
        <v>CIH INTERNATIONAL, S.A.R.L.</v>
      </c>
      <c r="F281" s="373" t="s">
        <v>297</v>
      </c>
      <c r="G281" s="375" t="s">
        <v>294</v>
      </c>
      <c r="H281" s="373" t="s">
        <v>295</v>
      </c>
      <c r="I281" s="373" t="s">
        <v>273</v>
      </c>
      <c r="J281" s="373" t="s">
        <v>274</v>
      </c>
      <c r="K281" s="373">
        <v>30.64</v>
      </c>
      <c r="L281" s="373" t="s">
        <v>29</v>
      </c>
      <c r="M281" s="374" cm="1">
        <f t="array" ref="M281">INDEX(ACUMULADO!$J$5:$U$240,BD!B281,BD!C281)</f>
        <v>5400</v>
      </c>
      <c r="N281" s="374">
        <f t="shared" si="20"/>
        <v>30.64</v>
      </c>
      <c r="O281" s="374" cm="1">
        <f t="array" ref="O281">INDEX(ACUMULADO!$X$5:$AI$240,BD!B281,BD!C281)</f>
        <v>165456</v>
      </c>
    </row>
    <row r="282" spans="1:15" x14ac:dyDescent="0.3">
      <c r="A282" s="373">
        <v>280</v>
      </c>
      <c r="B282" s="373">
        <f t="shared" si="21"/>
        <v>44</v>
      </c>
      <c r="C282" s="373">
        <f t="shared" si="22"/>
        <v>2</v>
      </c>
      <c r="D282" s="373">
        <v>232</v>
      </c>
      <c r="E282" s="373" t="str">
        <f>VLOOKUP(D282,[1]Hoja1!$C$2:$D$49697,2,0)</f>
        <v>BANKS (BARBADOS) BREWERIES LTD</v>
      </c>
      <c r="F282" s="373" t="s">
        <v>303</v>
      </c>
      <c r="G282" s="375">
        <v>169</v>
      </c>
      <c r="H282" s="373" t="s">
        <v>277</v>
      </c>
      <c r="I282" s="373" t="s">
        <v>273</v>
      </c>
      <c r="J282" s="373" t="s">
        <v>274</v>
      </c>
      <c r="K282" s="373">
        <v>19.149999999999999</v>
      </c>
      <c r="L282" s="373" t="s">
        <v>29</v>
      </c>
      <c r="M282" s="374" cm="1">
        <f t="array" ref="M282">INDEX(ACUMULADO!$J$5:$U$240,BD!B282,BD!C282)</f>
        <v>0</v>
      </c>
      <c r="N282" s="374">
        <f t="shared" si="20"/>
        <v>0</v>
      </c>
      <c r="O282" s="374" cm="1">
        <f t="array" ref="O282">INDEX(ACUMULADO!$X$5:$AI$240,BD!B282,BD!C282)</f>
        <v>0</v>
      </c>
    </row>
    <row r="283" spans="1:15" x14ac:dyDescent="0.3">
      <c r="A283" s="373">
        <v>281</v>
      </c>
      <c r="B283" s="373">
        <f t="shared" si="21"/>
        <v>45</v>
      </c>
      <c r="C283" s="373">
        <f t="shared" si="22"/>
        <v>2</v>
      </c>
      <c r="D283" s="373">
        <v>232</v>
      </c>
      <c r="E283" s="373" t="str">
        <f>VLOOKUP(D283,[1]Hoja1!$C$2:$D$49697,2,0)</f>
        <v>BANKS (BARBADOS) BREWERIES LTD</v>
      </c>
      <c r="F283" s="373" t="s">
        <v>303</v>
      </c>
      <c r="G283" s="375" t="s">
        <v>280</v>
      </c>
      <c r="H283" s="373" t="s">
        <v>281</v>
      </c>
      <c r="I283" s="373" t="s">
        <v>273</v>
      </c>
      <c r="J283" s="373" t="s">
        <v>274</v>
      </c>
      <c r="K283" s="373">
        <v>210</v>
      </c>
      <c r="L283" s="373" t="s">
        <v>29</v>
      </c>
      <c r="M283" s="374" cm="1">
        <f t="array" ref="M283">INDEX(ACUMULADO!$J$5:$U$240,BD!B283,BD!C283)</f>
        <v>0</v>
      </c>
      <c r="N283" s="374">
        <f t="shared" si="20"/>
        <v>0</v>
      </c>
      <c r="O283" s="374" cm="1">
        <f t="array" ref="O283">INDEX(ACUMULADO!$X$5:$AI$240,BD!B283,BD!C283)</f>
        <v>0</v>
      </c>
    </row>
    <row r="284" spans="1:15" x14ac:dyDescent="0.3">
      <c r="A284" s="373">
        <v>282</v>
      </c>
      <c r="B284" s="373">
        <f t="shared" si="21"/>
        <v>46</v>
      </c>
      <c r="C284" s="373">
        <f t="shared" si="22"/>
        <v>2</v>
      </c>
      <c r="D284" s="373">
        <v>238</v>
      </c>
      <c r="E284" s="373" t="str">
        <f>VLOOKUP(D284,[1]Hoja1!$C$2:$D$49697,2,0)</f>
        <v>ANSA MCAL TRADING, INC.</v>
      </c>
      <c r="F284" s="373" t="s">
        <v>304</v>
      </c>
      <c r="G284" s="375" t="s">
        <v>379</v>
      </c>
      <c r="H284" s="373" t="s">
        <v>296</v>
      </c>
      <c r="I284" s="373" t="s">
        <v>273</v>
      </c>
      <c r="J284" s="373" t="s">
        <v>274</v>
      </c>
      <c r="K284" s="373">
        <v>32.520000000000003</v>
      </c>
      <c r="L284" s="373" t="s">
        <v>29</v>
      </c>
      <c r="M284" s="374" cm="1">
        <f t="array" ref="M284">INDEX(ACUMULADO!$J$5:$U$240,BD!B284,BD!C284)</f>
        <v>600</v>
      </c>
      <c r="N284" s="374">
        <f t="shared" si="20"/>
        <v>32.520000000000003</v>
      </c>
      <c r="O284" s="374" cm="1">
        <f t="array" ref="O284">INDEX(ACUMULADO!$X$5:$AI$240,BD!B284,BD!C284)</f>
        <v>19512.000000000004</v>
      </c>
    </row>
    <row r="285" spans="1:15" x14ac:dyDescent="0.3">
      <c r="A285" s="373">
        <v>283</v>
      </c>
      <c r="B285" s="373">
        <f t="shared" si="21"/>
        <v>47</v>
      </c>
      <c r="C285" s="373">
        <f t="shared" si="22"/>
        <v>2</v>
      </c>
      <c r="D285" s="373">
        <v>238</v>
      </c>
      <c r="E285" s="373" t="str">
        <f>VLOOKUP(D285,[1]Hoja1!$C$2:$D$49697,2,0)</f>
        <v>ANSA MCAL TRADING, INC.</v>
      </c>
      <c r="F285" s="373" t="s">
        <v>304</v>
      </c>
      <c r="G285" s="375" t="s">
        <v>294</v>
      </c>
      <c r="H285" s="373" t="s">
        <v>295</v>
      </c>
      <c r="I285" s="373" t="s">
        <v>273</v>
      </c>
      <c r="J285" s="373" t="s">
        <v>274</v>
      </c>
      <c r="K285" s="373">
        <v>32.4</v>
      </c>
      <c r="L285" s="373" t="s">
        <v>29</v>
      </c>
      <c r="M285" s="374" cm="1">
        <f t="array" ref="M285">INDEX(ACUMULADO!$J$5:$U$240,BD!B285,BD!C285)</f>
        <v>0</v>
      </c>
      <c r="N285" s="374">
        <f t="shared" si="20"/>
        <v>0</v>
      </c>
      <c r="O285" s="374" cm="1">
        <f t="array" ref="O285">INDEX(ACUMULADO!$X$5:$AI$240,BD!B285,BD!C285)</f>
        <v>0</v>
      </c>
    </row>
    <row r="286" spans="1:15" x14ac:dyDescent="0.3">
      <c r="A286" s="373">
        <v>284</v>
      </c>
      <c r="B286" s="373">
        <f t="shared" si="21"/>
        <v>48</v>
      </c>
      <c r="C286" s="373">
        <f t="shared" si="22"/>
        <v>2</v>
      </c>
      <c r="D286" s="373">
        <v>495</v>
      </c>
      <c r="E286" s="373" t="str">
        <f>VLOOKUP(D286,[1]Hoja1!$C$2:$D$49697,2,0)</f>
        <v>CERVECERIA CUBANA, SA</v>
      </c>
      <c r="F286" s="373" t="s">
        <v>305</v>
      </c>
      <c r="G286" s="375" t="s">
        <v>294</v>
      </c>
      <c r="H286" s="373" t="s">
        <v>295</v>
      </c>
      <c r="I286" s="373" t="s">
        <v>273</v>
      </c>
      <c r="J286" s="373" t="s">
        <v>274</v>
      </c>
      <c r="K286" s="373">
        <v>32.450000000000003</v>
      </c>
      <c r="L286" s="373" t="s">
        <v>29</v>
      </c>
      <c r="M286" s="374" cm="1">
        <f t="array" ref="M286">INDEX(ACUMULADO!$J$5:$U$240,BD!B286,BD!C286)</f>
        <v>0</v>
      </c>
      <c r="N286" s="374">
        <f t="shared" si="20"/>
        <v>0</v>
      </c>
      <c r="O286" s="374" cm="1">
        <f t="array" ref="O286">INDEX(ACUMULADO!$X$5:$AI$240,BD!B286,BD!C286)</f>
        <v>0</v>
      </c>
    </row>
    <row r="287" spans="1:15" x14ac:dyDescent="0.3">
      <c r="A287" s="373">
        <v>285</v>
      </c>
      <c r="B287" s="373">
        <f t="shared" si="21"/>
        <v>49</v>
      </c>
      <c r="C287" s="373">
        <f t="shared" si="22"/>
        <v>2</v>
      </c>
      <c r="D287" s="373">
        <v>429</v>
      </c>
      <c r="E287" s="373" t="str">
        <f>VLOOKUP(D287,[1]Hoja1!$C$2:$D$49697,2,0)</f>
        <v>CERVECERIA PRIMUS, S.A. DE C.V.</v>
      </c>
      <c r="F287" s="373" t="s">
        <v>306</v>
      </c>
      <c r="G287" s="375">
        <v>169</v>
      </c>
      <c r="H287" s="373" t="s">
        <v>277</v>
      </c>
      <c r="I287" s="373" t="s">
        <v>273</v>
      </c>
      <c r="J287" s="373" t="s">
        <v>274</v>
      </c>
      <c r="K287" s="373">
        <v>16.899999999999999</v>
      </c>
      <c r="L287" s="373" t="s">
        <v>29</v>
      </c>
      <c r="M287" s="374" cm="1">
        <f t="array" ref="M287">INDEX(ACUMULADO!$J$5:$U$240,BD!B287,BD!C287)</f>
        <v>20</v>
      </c>
      <c r="N287" s="374">
        <f t="shared" si="20"/>
        <v>16.899999999999999</v>
      </c>
      <c r="O287" s="374" cm="1">
        <f t="array" ref="O287">INDEX(ACUMULADO!$X$5:$AI$240,BD!B287,BD!C287)</f>
        <v>338</v>
      </c>
    </row>
    <row r="288" spans="1:15" x14ac:dyDescent="0.3">
      <c r="A288" s="373">
        <v>286</v>
      </c>
      <c r="B288" s="373">
        <f t="shared" si="21"/>
        <v>50</v>
      </c>
      <c r="C288" s="373">
        <f t="shared" si="22"/>
        <v>2</v>
      </c>
      <c r="D288" s="373">
        <v>429</v>
      </c>
      <c r="E288" s="373" t="str">
        <f>VLOOKUP(D288,[1]Hoja1!$C$2:$D$49697,2,0)</f>
        <v>CERVECERIA PRIMUS, S.A. DE C.V.</v>
      </c>
      <c r="F288" s="373" t="s">
        <v>306</v>
      </c>
      <c r="G288" s="375" t="s">
        <v>294</v>
      </c>
      <c r="H288" s="373" t="s">
        <v>295</v>
      </c>
      <c r="I288" s="373" t="s">
        <v>273</v>
      </c>
      <c r="J288" s="373" t="s">
        <v>274</v>
      </c>
      <c r="K288" s="373">
        <v>26.54</v>
      </c>
      <c r="L288" s="373" t="s">
        <v>29</v>
      </c>
      <c r="M288" s="374" cm="1">
        <f t="array" ref="M288">INDEX(ACUMULADO!$J$5:$U$240,BD!B288,BD!C288)</f>
        <v>25</v>
      </c>
      <c r="N288" s="374">
        <f t="shared" si="20"/>
        <v>26.54</v>
      </c>
      <c r="O288" s="374" cm="1">
        <f t="array" ref="O288">INDEX(ACUMULADO!$X$5:$AI$240,BD!B288,BD!C288)</f>
        <v>663.5</v>
      </c>
    </row>
    <row r="289" spans="1:15" x14ac:dyDescent="0.3">
      <c r="A289" s="373">
        <v>287</v>
      </c>
      <c r="B289" s="373">
        <f t="shared" si="21"/>
        <v>51</v>
      </c>
      <c r="C289" s="373">
        <f t="shared" si="22"/>
        <v>2</v>
      </c>
      <c r="D289" s="373">
        <v>429</v>
      </c>
      <c r="E289" s="373" t="str">
        <f>VLOOKUP(D289,[1]Hoja1!$C$2:$D$49697,2,0)</f>
        <v>CERVECERIA PRIMUS, S.A. DE C.V.</v>
      </c>
      <c r="F289" s="373" t="s">
        <v>306</v>
      </c>
      <c r="G289" s="375" t="s">
        <v>280</v>
      </c>
      <c r="H289" s="373" t="s">
        <v>281</v>
      </c>
      <c r="I289" s="373" t="s">
        <v>273</v>
      </c>
      <c r="J289" s="373" t="s">
        <v>274</v>
      </c>
      <c r="K289" s="373">
        <v>81.36</v>
      </c>
      <c r="L289" s="373" t="s">
        <v>29</v>
      </c>
      <c r="M289" s="374" cm="1">
        <f t="array" ref="M289">INDEX(ACUMULADO!$J$5:$U$240,BD!B289,BD!C289)</f>
        <v>0</v>
      </c>
      <c r="N289" s="374">
        <f t="shared" si="20"/>
        <v>0</v>
      </c>
      <c r="O289" s="374" cm="1">
        <f t="array" ref="O289">INDEX(ACUMULADO!$X$5:$AI$240,BD!B289,BD!C289)</f>
        <v>0</v>
      </c>
    </row>
    <row r="290" spans="1:15" x14ac:dyDescent="0.3">
      <c r="A290" s="373">
        <v>288</v>
      </c>
      <c r="B290" s="373">
        <f t="shared" si="21"/>
        <v>52</v>
      </c>
      <c r="C290" s="373">
        <f t="shared" si="22"/>
        <v>2</v>
      </c>
      <c r="D290" s="373">
        <v>429</v>
      </c>
      <c r="E290" s="373" t="str">
        <f>VLOOKUP(D290,[1]Hoja1!$C$2:$D$49697,2,0)</f>
        <v>CERVECERIA PRIMUS, S.A. DE C.V.</v>
      </c>
      <c r="F290" s="373" t="s">
        <v>306</v>
      </c>
      <c r="G290" s="375" t="s">
        <v>307</v>
      </c>
      <c r="H290" s="373" t="s">
        <v>308</v>
      </c>
      <c r="I290" s="373" t="s">
        <v>273</v>
      </c>
      <c r="J290" s="373" t="s">
        <v>274</v>
      </c>
      <c r="K290" s="373">
        <v>68</v>
      </c>
      <c r="L290" s="373" t="s">
        <v>29</v>
      </c>
      <c r="M290" s="374" cm="1">
        <f t="array" ref="M290">INDEX(ACUMULADO!$J$5:$U$240,BD!B290,BD!C290)</f>
        <v>24.95</v>
      </c>
      <c r="N290" s="374">
        <f t="shared" si="20"/>
        <v>68</v>
      </c>
      <c r="O290" s="374" cm="1">
        <f t="array" ref="O290">INDEX(ACUMULADO!$X$5:$AI$240,BD!B290,BD!C290)</f>
        <v>1696.6</v>
      </c>
    </row>
    <row r="291" spans="1:15" x14ac:dyDescent="0.3">
      <c r="A291" s="373">
        <v>289</v>
      </c>
      <c r="B291" s="373">
        <f t="shared" si="21"/>
        <v>53</v>
      </c>
      <c r="C291" s="373">
        <f t="shared" si="22"/>
        <v>2</v>
      </c>
      <c r="D291" s="373">
        <v>523</v>
      </c>
      <c r="E291" s="373" t="str">
        <f>VLOOKUP(D291,[1]Hoja1!$C$2:$D$49697,2,0)</f>
        <v>COMPAÑIA CERVECERA HERCULES</v>
      </c>
      <c r="F291" s="373" t="s">
        <v>309</v>
      </c>
      <c r="G291" s="375" t="s">
        <v>310</v>
      </c>
      <c r="H291" s="373" t="s">
        <v>311</v>
      </c>
      <c r="I291" s="373" t="s">
        <v>273</v>
      </c>
      <c r="J291" s="373" t="s">
        <v>274</v>
      </c>
      <c r="K291" s="373">
        <v>42</v>
      </c>
      <c r="L291" s="373" t="s">
        <v>29</v>
      </c>
      <c r="M291" s="374" cm="1">
        <f t="array" ref="M291">INDEX(ACUMULADO!$J$5:$U$240,BD!B291,BD!C291)</f>
        <v>0</v>
      </c>
      <c r="N291" s="374">
        <f t="shared" si="20"/>
        <v>0</v>
      </c>
      <c r="O291" s="374" cm="1">
        <f t="array" ref="O291">INDEX(ACUMULADO!$X$5:$AI$240,BD!B291,BD!C291)</f>
        <v>0</v>
      </c>
    </row>
    <row r="292" spans="1:15" x14ac:dyDescent="0.3">
      <c r="A292" s="373">
        <v>290</v>
      </c>
      <c r="B292" s="373">
        <f t="shared" si="21"/>
        <v>54</v>
      </c>
      <c r="C292" s="373">
        <f t="shared" si="22"/>
        <v>2</v>
      </c>
      <c r="D292" s="373">
        <v>523</v>
      </c>
      <c r="E292" s="373" t="str">
        <f>VLOOKUP(D292,[1]Hoja1!$C$2:$D$49697,2,0)</f>
        <v>COMPAÑIA CERVECERA HERCULES</v>
      </c>
      <c r="F292" s="373" t="s">
        <v>309</v>
      </c>
      <c r="G292" s="375" t="s">
        <v>312</v>
      </c>
      <c r="H292" s="373" t="s">
        <v>313</v>
      </c>
      <c r="I292" s="373" t="s">
        <v>273</v>
      </c>
      <c r="J292" s="373" t="s">
        <v>274</v>
      </c>
      <c r="K292" s="373">
        <v>19.5</v>
      </c>
      <c r="L292" s="373" t="s">
        <v>29</v>
      </c>
      <c r="M292" s="374" cm="1">
        <f t="array" ref="M292">INDEX(ACUMULADO!$J$5:$U$240,BD!B292,BD!C292)</f>
        <v>0</v>
      </c>
      <c r="N292" s="374">
        <f t="shared" si="20"/>
        <v>0</v>
      </c>
      <c r="O292" s="374" cm="1">
        <f t="array" ref="O292">INDEX(ACUMULADO!$X$5:$AI$240,BD!B292,BD!C292)</f>
        <v>0</v>
      </c>
    </row>
    <row r="293" spans="1:15" x14ac:dyDescent="0.3">
      <c r="A293" s="373">
        <v>291</v>
      </c>
      <c r="B293" s="373">
        <f t="shared" si="21"/>
        <v>55</v>
      </c>
      <c r="C293" s="373">
        <f t="shared" si="22"/>
        <v>2</v>
      </c>
      <c r="D293" s="373">
        <v>523</v>
      </c>
      <c r="E293" s="373" t="str">
        <f>VLOOKUP(D293,[1]Hoja1!$C$2:$D$49697,2,0)</f>
        <v>COMPAÑIA CERVECERA HERCULES</v>
      </c>
      <c r="F293" s="373" t="s">
        <v>309</v>
      </c>
      <c r="G293" s="375" t="s">
        <v>314</v>
      </c>
      <c r="H293" s="373" t="s">
        <v>315</v>
      </c>
      <c r="I293" s="373" t="s">
        <v>273</v>
      </c>
      <c r="J293" s="373" t="s">
        <v>274</v>
      </c>
      <c r="K293" s="373">
        <v>263</v>
      </c>
      <c r="L293" s="373" t="s">
        <v>29</v>
      </c>
      <c r="M293" s="374" cm="1">
        <f t="array" ref="M293">INDEX(ACUMULADO!$J$5:$U$240,BD!B293,BD!C293)</f>
        <v>0</v>
      </c>
      <c r="N293" s="374">
        <f t="shared" si="20"/>
        <v>0</v>
      </c>
      <c r="O293" s="374" cm="1">
        <f t="array" ref="O293">INDEX(ACUMULADO!$X$5:$AI$240,BD!B293,BD!C293)</f>
        <v>0</v>
      </c>
    </row>
    <row r="294" spans="1:15" x14ac:dyDescent="0.3">
      <c r="A294" s="373">
        <v>292</v>
      </c>
      <c r="B294" s="373">
        <f t="shared" si="21"/>
        <v>56</v>
      </c>
      <c r="C294" s="373">
        <f t="shared" si="22"/>
        <v>2</v>
      </c>
      <c r="D294" s="373">
        <v>413</v>
      </c>
      <c r="E294" s="373" t="str">
        <f>VLOOKUP(D294,[1]Hoja1!$C$2:$D$49697,2,0)</f>
        <v>MALTAS E INSUMOS CERVECEROS S.A. DE C.V.</v>
      </c>
      <c r="F294" s="373" t="s">
        <v>316</v>
      </c>
      <c r="G294" s="375" t="s">
        <v>312</v>
      </c>
      <c r="H294" s="373" t="s">
        <v>313</v>
      </c>
      <c r="I294" s="373" t="s">
        <v>273</v>
      </c>
      <c r="J294" s="373" t="s">
        <v>274</v>
      </c>
      <c r="K294" s="373">
        <v>23.48</v>
      </c>
      <c r="L294" s="373" t="s">
        <v>29</v>
      </c>
      <c r="M294" s="374" cm="1">
        <f t="array" ref="M294">INDEX(ACUMULADO!$J$5:$U$240,BD!B294,BD!C294)</f>
        <v>0</v>
      </c>
      <c r="N294" s="374">
        <f t="shared" si="20"/>
        <v>0</v>
      </c>
      <c r="O294" s="374" cm="1">
        <f t="array" ref="O294">INDEX(ACUMULADO!$X$5:$AI$240,BD!B294,BD!C294)</f>
        <v>0</v>
      </c>
    </row>
    <row r="295" spans="1:15" x14ac:dyDescent="0.3">
      <c r="A295" s="373">
        <v>293</v>
      </c>
      <c r="B295" s="373">
        <f t="shared" si="21"/>
        <v>57</v>
      </c>
      <c r="C295" s="373">
        <f t="shared" si="22"/>
        <v>2</v>
      </c>
      <c r="D295" s="373">
        <v>128</v>
      </c>
      <c r="E295" s="373" t="str">
        <f>VLOOKUP(D295,[1]Hoja1!$C$2:$D$49697,2,0)</f>
        <v>PRODUCTOS CURTIENTES SA DE CV</v>
      </c>
      <c r="F295" s="373" t="s">
        <v>317</v>
      </c>
      <c r="G295" s="375" t="s">
        <v>318</v>
      </c>
      <c r="H295" s="373" t="s">
        <v>319</v>
      </c>
      <c r="I295" s="373" t="s">
        <v>320</v>
      </c>
      <c r="J295" s="373" t="s">
        <v>274</v>
      </c>
      <c r="K295" s="373">
        <v>14.83</v>
      </c>
      <c r="L295" s="373" t="s">
        <v>29</v>
      </c>
      <c r="M295" s="374" cm="1">
        <f t="array" ref="M295">INDEX(ACUMULADO!$J$5:$U$240,BD!B295,BD!C295)</f>
        <v>75</v>
      </c>
      <c r="N295" s="374">
        <f t="shared" si="20"/>
        <v>14.83</v>
      </c>
      <c r="O295" s="374" cm="1">
        <f t="array" ref="O295">INDEX(ACUMULADO!$X$5:$AI$240,BD!B295,BD!C295)</f>
        <v>1112.25</v>
      </c>
    </row>
    <row r="296" spans="1:15" x14ac:dyDescent="0.3">
      <c r="A296" s="373">
        <v>294</v>
      </c>
      <c r="B296" s="373">
        <f t="shared" si="21"/>
        <v>58</v>
      </c>
      <c r="C296" s="373">
        <f t="shared" si="22"/>
        <v>2</v>
      </c>
      <c r="D296" s="373">
        <v>128</v>
      </c>
      <c r="E296" s="373" t="str">
        <f>VLOOKUP(D296,[1]Hoja1!$C$2:$D$49697,2,0)</f>
        <v>PRODUCTOS CURTIENTES SA DE CV</v>
      </c>
      <c r="F296" s="373" t="s">
        <v>317</v>
      </c>
      <c r="G296" s="375" t="s">
        <v>321</v>
      </c>
      <c r="H296" s="373" t="s">
        <v>322</v>
      </c>
      <c r="I296" s="373" t="s">
        <v>320</v>
      </c>
      <c r="J296" s="373" t="s">
        <v>274</v>
      </c>
      <c r="K296" s="373">
        <v>5.54</v>
      </c>
      <c r="L296" s="373" t="s">
        <v>29</v>
      </c>
      <c r="M296" s="374" cm="1">
        <f t="array" ref="M296">INDEX(ACUMULADO!$J$5:$U$240,BD!B296,BD!C296)</f>
        <v>25</v>
      </c>
      <c r="N296" s="374">
        <f t="shared" si="20"/>
        <v>5.54</v>
      </c>
      <c r="O296" s="374" cm="1">
        <f t="array" ref="O296">INDEX(ACUMULADO!$X$5:$AI$240,BD!B296,BD!C296)</f>
        <v>138.5</v>
      </c>
    </row>
    <row r="297" spans="1:15" x14ac:dyDescent="0.3">
      <c r="A297" s="373">
        <v>295</v>
      </c>
      <c r="B297" s="373">
        <f t="shared" si="21"/>
        <v>59</v>
      </c>
      <c r="C297" s="373">
        <f t="shared" si="22"/>
        <v>2</v>
      </c>
      <c r="D297" s="373">
        <v>128</v>
      </c>
      <c r="E297" s="373" t="str">
        <f>VLOOKUP(D297,[1]Hoja1!$C$2:$D$49697,2,0)</f>
        <v>PRODUCTOS CURTIENTES SA DE CV</v>
      </c>
      <c r="F297" s="373" t="s">
        <v>317</v>
      </c>
      <c r="G297" s="375">
        <v>128</v>
      </c>
      <c r="H297" s="373" t="s">
        <v>323</v>
      </c>
      <c r="I297" s="373" t="s">
        <v>320</v>
      </c>
      <c r="J297" s="373" t="s">
        <v>274</v>
      </c>
      <c r="K297" s="373">
        <v>2.92</v>
      </c>
      <c r="L297" s="373" t="s">
        <v>29</v>
      </c>
      <c r="M297" s="374" cm="1">
        <f t="array" ref="M297">INDEX(ACUMULADO!$J$5:$U$240,BD!B297,BD!C297)</f>
        <v>125</v>
      </c>
      <c r="N297" s="374">
        <f t="shared" si="20"/>
        <v>2.92</v>
      </c>
      <c r="O297" s="374" cm="1">
        <f t="array" ref="O297">INDEX(ACUMULADO!$X$5:$AI$240,BD!B297,BD!C297)</f>
        <v>365</v>
      </c>
    </row>
    <row r="298" spans="1:15" x14ac:dyDescent="0.3">
      <c r="A298" s="373">
        <v>296</v>
      </c>
      <c r="B298" s="373">
        <f t="shared" si="21"/>
        <v>60</v>
      </c>
      <c r="C298" s="373">
        <f t="shared" si="22"/>
        <v>2</v>
      </c>
      <c r="D298" s="373">
        <v>128</v>
      </c>
      <c r="E298" s="373" t="str">
        <f>VLOOKUP(D298,[1]Hoja1!$C$2:$D$49697,2,0)</f>
        <v>PRODUCTOS CURTIENTES SA DE CV</v>
      </c>
      <c r="F298" s="373" t="s">
        <v>317</v>
      </c>
      <c r="G298" s="375" t="s">
        <v>324</v>
      </c>
      <c r="H298" s="373" t="s">
        <v>325</v>
      </c>
      <c r="I298" s="373" t="s">
        <v>320</v>
      </c>
      <c r="J298" s="373" t="s">
        <v>274</v>
      </c>
      <c r="K298" s="373">
        <v>15.19</v>
      </c>
      <c r="L298" s="373" t="s">
        <v>29</v>
      </c>
      <c r="M298" s="374" cm="1">
        <f t="array" ref="M298">INDEX(ACUMULADO!$J$5:$U$240,BD!B298,BD!C298)</f>
        <v>0</v>
      </c>
      <c r="N298" s="374">
        <f t="shared" si="20"/>
        <v>0</v>
      </c>
      <c r="O298" s="374" cm="1">
        <f t="array" ref="O298">INDEX(ACUMULADO!$X$5:$AI$240,BD!B298,BD!C298)</f>
        <v>0</v>
      </c>
    </row>
    <row r="299" spans="1:15" x14ac:dyDescent="0.3">
      <c r="A299" s="373">
        <v>297</v>
      </c>
      <c r="B299" s="373">
        <f t="shared" si="21"/>
        <v>61</v>
      </c>
      <c r="C299" s="373">
        <f t="shared" si="22"/>
        <v>2</v>
      </c>
      <c r="D299" s="373">
        <v>144</v>
      </c>
      <c r="E299" s="373" t="str">
        <f>VLOOKUP(D299,[1]Hoja1!$C$2:$D$49697,2,0)</f>
        <v>SUELAS WYNY SA DE CV</v>
      </c>
      <c r="F299" s="373" t="s">
        <v>326</v>
      </c>
      <c r="G299" s="375">
        <v>128</v>
      </c>
      <c r="H299" s="373" t="s">
        <v>323</v>
      </c>
      <c r="I299" s="373" t="s">
        <v>320</v>
      </c>
      <c r="J299" s="373" t="s">
        <v>274</v>
      </c>
      <c r="K299" s="373">
        <v>2.59</v>
      </c>
      <c r="L299" s="373" t="s">
        <v>29</v>
      </c>
      <c r="M299" s="374" cm="1">
        <f t="array" ref="M299">INDEX(ACUMULADO!$J$5:$U$240,BD!B299,BD!C299)</f>
        <v>3000</v>
      </c>
      <c r="N299" s="374">
        <f t="shared" si="20"/>
        <v>2.59</v>
      </c>
      <c r="O299" s="374" cm="1">
        <f t="array" ref="O299">INDEX(ACUMULADO!$X$5:$AI$240,BD!B299,BD!C299)</f>
        <v>7770</v>
      </c>
    </row>
    <row r="300" spans="1:15" x14ac:dyDescent="0.3">
      <c r="A300" s="373">
        <v>298</v>
      </c>
      <c r="B300" s="373">
        <f t="shared" si="21"/>
        <v>62</v>
      </c>
      <c r="C300" s="373">
        <f t="shared" si="22"/>
        <v>2</v>
      </c>
      <c r="D300" s="373">
        <v>184</v>
      </c>
      <c r="E300" s="373" t="str">
        <f>VLOOKUP(D300,[1]Hoja1!$C$2:$D$49697,2,0)</f>
        <v>CUEROMEX WET BLUE SA DE CV</v>
      </c>
      <c r="F300" s="373" t="s">
        <v>327</v>
      </c>
      <c r="G300" s="375">
        <v>115</v>
      </c>
      <c r="H300" s="373" t="s">
        <v>328</v>
      </c>
      <c r="I300" s="373" t="s">
        <v>320</v>
      </c>
      <c r="J300" s="373" t="s">
        <v>274</v>
      </c>
      <c r="K300" s="373">
        <v>16.829999999999998</v>
      </c>
      <c r="L300" s="373" t="s">
        <v>29</v>
      </c>
      <c r="M300" s="374" cm="1">
        <f t="array" ref="M300">INDEX(ACUMULADO!$J$5:$U$240,BD!B300,BD!C300)</f>
        <v>400</v>
      </c>
      <c r="N300" s="374">
        <f t="shared" si="20"/>
        <v>16.829999999999998</v>
      </c>
      <c r="O300" s="374" cm="1">
        <f t="array" ref="O300">INDEX(ACUMULADO!$X$5:$AI$240,BD!B300,BD!C300)</f>
        <v>6731.9999999999991</v>
      </c>
    </row>
    <row r="301" spans="1:15" x14ac:dyDescent="0.3">
      <c r="A301" s="373">
        <v>299</v>
      </c>
      <c r="B301" s="373">
        <f t="shared" si="21"/>
        <v>63</v>
      </c>
      <c r="C301" s="373">
        <f t="shared" si="22"/>
        <v>2</v>
      </c>
      <c r="D301" s="373">
        <v>184</v>
      </c>
      <c r="E301" s="373" t="str">
        <f>VLOOKUP(D301,[1]Hoja1!$C$2:$D$49697,2,0)</f>
        <v>CUEROMEX WET BLUE SA DE CV</v>
      </c>
      <c r="F301" s="373" t="s">
        <v>327</v>
      </c>
      <c r="G301" s="375">
        <v>115</v>
      </c>
      <c r="H301" s="373" t="s">
        <v>329</v>
      </c>
      <c r="I301" s="373" t="s">
        <v>320</v>
      </c>
      <c r="J301" s="373" t="s">
        <v>274</v>
      </c>
      <c r="K301" s="373">
        <v>1.49</v>
      </c>
      <c r="L301" s="373" t="s">
        <v>29</v>
      </c>
      <c r="M301" s="374" cm="1">
        <f t="array" ref="M301">INDEX(ACUMULADO!$J$5:$U$240,BD!B301,BD!C301)</f>
        <v>175</v>
      </c>
      <c r="N301" s="374">
        <f t="shared" si="20"/>
        <v>1.49</v>
      </c>
      <c r="O301" s="374" cm="1">
        <f t="array" ref="O301">INDEX(ACUMULADO!$X$5:$AI$240,BD!B301,BD!C301)</f>
        <v>260.75</v>
      </c>
    </row>
    <row r="302" spans="1:15" x14ac:dyDescent="0.3">
      <c r="A302" s="373">
        <v>300</v>
      </c>
      <c r="B302" s="373">
        <f t="shared" si="21"/>
        <v>64</v>
      </c>
      <c r="C302" s="373">
        <f t="shared" si="22"/>
        <v>2</v>
      </c>
      <c r="D302" s="373">
        <v>193</v>
      </c>
      <c r="E302" s="373" t="str">
        <f>VLOOKUP(D302,[1]Hoja1!$C$2:$D$49697,2,0)</f>
        <v>CURFIMEX SA DE CV</v>
      </c>
      <c r="F302" s="373" t="s">
        <v>330</v>
      </c>
      <c r="G302" s="375">
        <v>126</v>
      </c>
      <c r="H302" s="373" t="s">
        <v>331</v>
      </c>
      <c r="I302" s="373" t="s">
        <v>320</v>
      </c>
      <c r="J302" s="373" t="s">
        <v>274</v>
      </c>
      <c r="K302" s="373">
        <v>36.049999999999997</v>
      </c>
      <c r="L302" s="373" t="s">
        <v>29</v>
      </c>
      <c r="M302" s="374" cm="1">
        <f t="array" ref="M302">INDEX(ACUMULADO!$J$5:$U$240,BD!B302,BD!C302)</f>
        <v>0</v>
      </c>
      <c r="N302" s="374">
        <f t="shared" si="20"/>
        <v>0</v>
      </c>
      <c r="O302" s="374" cm="1">
        <f t="array" ref="O302">INDEX(ACUMULADO!$X$5:$AI$240,BD!B302,BD!C302)</f>
        <v>0</v>
      </c>
    </row>
    <row r="303" spans="1:15" x14ac:dyDescent="0.3">
      <c r="A303" s="373">
        <v>301</v>
      </c>
      <c r="B303" s="373">
        <f t="shared" si="21"/>
        <v>65</v>
      </c>
      <c r="C303" s="373">
        <f t="shared" si="22"/>
        <v>2</v>
      </c>
      <c r="D303" s="373">
        <v>202</v>
      </c>
      <c r="E303" s="373" t="str">
        <f>VLOOKUP(D303,[1]Hoja1!$C$2:$D$49697,2,0)</f>
        <v>CURTIDOS TREVIÑO SA DE CV</v>
      </c>
      <c r="F303" s="373" t="s">
        <v>332</v>
      </c>
      <c r="G303" s="375" t="s">
        <v>333</v>
      </c>
      <c r="H303" s="373" t="s">
        <v>334</v>
      </c>
      <c r="I303" s="373" t="s">
        <v>320</v>
      </c>
      <c r="J303" s="373" t="s">
        <v>274</v>
      </c>
      <c r="K303" s="373">
        <v>71.58</v>
      </c>
      <c r="L303" s="373" t="s">
        <v>29</v>
      </c>
      <c r="M303" s="374" cm="1">
        <f t="array" ref="M303">INDEX(ACUMULADO!$J$5:$U$240,BD!B303,BD!C303)</f>
        <v>0</v>
      </c>
      <c r="N303" s="374">
        <f t="shared" si="20"/>
        <v>0</v>
      </c>
      <c r="O303" s="374" cm="1">
        <f t="array" ref="O303">INDEX(ACUMULADO!$X$5:$AI$240,BD!B303,BD!C303)</f>
        <v>0</v>
      </c>
    </row>
    <row r="304" spans="1:15" x14ac:dyDescent="0.3">
      <c r="A304" s="373">
        <v>302</v>
      </c>
      <c r="B304" s="373">
        <f t="shared" si="21"/>
        <v>66</v>
      </c>
      <c r="C304" s="373">
        <f t="shared" si="22"/>
        <v>2</v>
      </c>
      <c r="D304" s="373">
        <v>165</v>
      </c>
      <c r="E304" s="373" t="str">
        <f>VLOOKUP(D304,[1]Hoja1!$C$2:$D$49697,2,0)</f>
        <v>EL PEQUEÑO CURTIDOR DE LEON, S.A. DE C.V.</v>
      </c>
      <c r="F304" s="373" t="s">
        <v>335</v>
      </c>
      <c r="G304" s="375" t="s">
        <v>336</v>
      </c>
      <c r="H304" s="373" t="s">
        <v>337</v>
      </c>
      <c r="I304" s="373" t="s">
        <v>320</v>
      </c>
      <c r="J304" s="373" t="s">
        <v>274</v>
      </c>
      <c r="K304" s="373">
        <v>4.1500000000000004</v>
      </c>
      <c r="L304" s="373" t="s">
        <v>29</v>
      </c>
      <c r="M304" s="374" cm="1">
        <f t="array" ref="M304">INDEX(ACUMULADO!$J$5:$U$240,BD!B304,BD!C304)</f>
        <v>0</v>
      </c>
      <c r="N304" s="374">
        <f t="shared" si="20"/>
        <v>0</v>
      </c>
      <c r="O304" s="374" cm="1">
        <f t="array" ref="O304">INDEX(ACUMULADO!$X$5:$AI$240,BD!B304,BD!C304)</f>
        <v>0</v>
      </c>
    </row>
    <row r="305" spans="1:15" x14ac:dyDescent="0.3">
      <c r="A305" s="373">
        <v>303</v>
      </c>
      <c r="B305" s="373">
        <f t="shared" si="21"/>
        <v>67</v>
      </c>
      <c r="C305" s="373">
        <f t="shared" si="22"/>
        <v>2</v>
      </c>
      <c r="D305" s="373">
        <v>420</v>
      </c>
      <c r="E305" s="373" t="str">
        <f>VLOOKUP(D305,[1]Hoja1!$C$2:$D$49697,2,0)</f>
        <v>PIELES SANTORO, S.A. DE C.V.</v>
      </c>
      <c r="F305" s="373" t="s">
        <v>338</v>
      </c>
      <c r="G305" s="375">
        <v>115</v>
      </c>
      <c r="H305" s="373" t="s">
        <v>339</v>
      </c>
      <c r="I305" s="373" t="s">
        <v>320</v>
      </c>
      <c r="J305" s="373" t="s">
        <v>274</v>
      </c>
      <c r="K305" s="373">
        <v>3.08</v>
      </c>
      <c r="L305" s="373" t="s">
        <v>29</v>
      </c>
      <c r="M305" s="374" cm="1">
        <f t="array" ref="M305">INDEX(ACUMULADO!$J$5:$U$240,BD!B305,BD!C305)</f>
        <v>0</v>
      </c>
      <c r="N305" s="374">
        <f t="shared" si="20"/>
        <v>0</v>
      </c>
      <c r="O305" s="374" cm="1">
        <f t="array" ref="O305">INDEX(ACUMULADO!$X$5:$AI$240,BD!B305,BD!C305)</f>
        <v>0</v>
      </c>
    </row>
    <row r="306" spans="1:15" x14ac:dyDescent="0.3">
      <c r="A306" s="373">
        <v>304</v>
      </c>
      <c r="B306" s="373">
        <f t="shared" si="21"/>
        <v>68</v>
      </c>
      <c r="C306" s="373">
        <f t="shared" si="22"/>
        <v>2</v>
      </c>
      <c r="D306" s="373">
        <v>420</v>
      </c>
      <c r="E306" s="373" t="str">
        <f>VLOOKUP(D306,[1]Hoja1!$C$2:$D$49697,2,0)</f>
        <v>PIELES SANTORO, S.A. DE C.V.</v>
      </c>
      <c r="F306" s="373" t="s">
        <v>338</v>
      </c>
      <c r="G306" s="375" t="s">
        <v>340</v>
      </c>
      <c r="H306" s="373" t="s">
        <v>341</v>
      </c>
      <c r="I306" s="373" t="s">
        <v>320</v>
      </c>
      <c r="J306" s="373" t="s">
        <v>274</v>
      </c>
      <c r="K306" s="373">
        <v>1.55</v>
      </c>
      <c r="L306" s="373" t="s">
        <v>29</v>
      </c>
      <c r="M306" s="374" cm="1">
        <f t="array" ref="M306">INDEX(ACUMULADO!$J$5:$U$240,BD!B306,BD!C306)</f>
        <v>0</v>
      </c>
      <c r="N306" s="374">
        <f t="shared" si="20"/>
        <v>0</v>
      </c>
      <c r="O306" s="374" cm="1">
        <f t="array" ref="O306">INDEX(ACUMULADO!$X$5:$AI$240,BD!B306,BD!C306)</f>
        <v>0</v>
      </c>
    </row>
    <row r="307" spans="1:15" x14ac:dyDescent="0.3">
      <c r="A307" s="373">
        <v>305</v>
      </c>
      <c r="B307" s="373">
        <f t="shared" si="21"/>
        <v>69</v>
      </c>
      <c r="C307" s="373">
        <f t="shared" si="22"/>
        <v>2</v>
      </c>
      <c r="D307" s="373">
        <v>389</v>
      </c>
      <c r="E307" s="373" t="str">
        <f>VLOOKUP(D307,[1]Hoja1!$C$2:$D$49697,2,0)</f>
        <v>QUIMICOS VEMONT, S. DE R.L. DE C.V.</v>
      </c>
      <c r="F307" s="373" t="s">
        <v>342</v>
      </c>
      <c r="G307" s="375" t="s">
        <v>343</v>
      </c>
      <c r="H307" s="373" t="s">
        <v>344</v>
      </c>
      <c r="I307" s="373" t="s">
        <v>320</v>
      </c>
      <c r="J307" s="373" t="s">
        <v>274</v>
      </c>
      <c r="K307" s="373">
        <v>2.78</v>
      </c>
      <c r="L307" s="373" t="s">
        <v>29</v>
      </c>
      <c r="M307" s="374" cm="1">
        <f t="array" ref="M307">INDEX(ACUMULADO!$J$5:$U$240,BD!B307,BD!C307)</f>
        <v>200</v>
      </c>
      <c r="N307" s="374">
        <f t="shared" si="20"/>
        <v>2.78</v>
      </c>
      <c r="O307" s="374" cm="1">
        <f t="array" ref="O307">INDEX(ACUMULADO!$X$5:$AI$240,BD!B307,BD!C307)</f>
        <v>556</v>
      </c>
    </row>
    <row r="308" spans="1:15" x14ac:dyDescent="0.3">
      <c r="A308" s="373">
        <v>306</v>
      </c>
      <c r="B308" s="373">
        <f t="shared" si="21"/>
        <v>70</v>
      </c>
      <c r="C308" s="373">
        <f t="shared" si="22"/>
        <v>2</v>
      </c>
      <c r="D308" s="373">
        <v>16</v>
      </c>
      <c r="E308" s="373" t="str">
        <f>VLOOKUP(D308,[1]Hoja1!$C$2:$D$49697,2,0)</f>
        <v>AZTECA MILLING, LP</v>
      </c>
      <c r="F308" s="373" t="s">
        <v>345</v>
      </c>
      <c r="G308" s="375">
        <v>138</v>
      </c>
      <c r="H308" s="373" t="s">
        <v>346</v>
      </c>
      <c r="I308" s="373" t="s">
        <v>347</v>
      </c>
      <c r="J308" s="373" t="s">
        <v>274</v>
      </c>
      <c r="K308" s="373">
        <v>4.18</v>
      </c>
      <c r="L308" s="373" t="s">
        <v>29</v>
      </c>
      <c r="M308" s="374" cm="1">
        <f t="array" ref="M308">INDEX(ACUMULADO!$J$5:$U$240,BD!B308,BD!C308)</f>
        <v>1000</v>
      </c>
      <c r="N308" s="374">
        <f t="shared" si="20"/>
        <v>4.18</v>
      </c>
      <c r="O308" s="374" cm="1">
        <f t="array" ref="O308">INDEX(ACUMULADO!$X$5:$AI$240,BD!B308,BD!C308)</f>
        <v>4180</v>
      </c>
    </row>
    <row r="309" spans="1:15" x14ac:dyDescent="0.3">
      <c r="A309" s="373">
        <v>307</v>
      </c>
      <c r="B309" s="373">
        <f t="shared" si="21"/>
        <v>71</v>
      </c>
      <c r="C309" s="373">
        <f t="shared" si="22"/>
        <v>2</v>
      </c>
      <c r="D309" s="373">
        <v>112</v>
      </c>
      <c r="E309" s="373" t="str">
        <f>VLOOKUP(D309,[1]Hoja1!$C$2:$D$49697,2,0)</f>
        <v>GRUMA</v>
      </c>
      <c r="F309" s="373" t="s">
        <v>348</v>
      </c>
      <c r="G309" s="375" t="s">
        <v>349</v>
      </c>
      <c r="H309" s="373" t="s">
        <v>350</v>
      </c>
      <c r="I309" s="373" t="s">
        <v>347</v>
      </c>
      <c r="J309" s="373" t="s">
        <v>274</v>
      </c>
      <c r="K309" s="373">
        <v>173.1</v>
      </c>
      <c r="L309" s="373" t="s">
        <v>29</v>
      </c>
      <c r="M309" s="374" cm="1">
        <f t="array" ref="M309">INDEX(ACUMULADO!$J$5:$U$240,BD!B309,BD!C309)</f>
        <v>0</v>
      </c>
      <c r="N309" s="374">
        <f t="shared" si="20"/>
        <v>0</v>
      </c>
      <c r="O309" s="374" cm="1">
        <f t="array" ref="O309">INDEX(ACUMULADO!$X$5:$AI$240,BD!B309,BD!C309)</f>
        <v>0</v>
      </c>
    </row>
    <row r="310" spans="1:15" x14ac:dyDescent="0.3">
      <c r="A310" s="373">
        <v>308</v>
      </c>
      <c r="B310" s="373">
        <f t="shared" si="21"/>
        <v>72</v>
      </c>
      <c r="C310" s="373">
        <f t="shared" si="22"/>
        <v>2</v>
      </c>
      <c r="D310" s="373">
        <v>113</v>
      </c>
      <c r="E310" s="373" t="str">
        <f>VLOOKUP(D310,[1]Hoja1!$C$2:$D$49697,2,0)</f>
        <v>GRUMA</v>
      </c>
      <c r="F310" s="373" t="s">
        <v>351</v>
      </c>
      <c r="G310" s="375" t="s">
        <v>349</v>
      </c>
      <c r="H310" s="373" t="s">
        <v>350</v>
      </c>
      <c r="I310" s="373" t="s">
        <v>347</v>
      </c>
      <c r="J310" s="373" t="s">
        <v>274</v>
      </c>
      <c r="K310" s="373">
        <v>173.1</v>
      </c>
      <c r="L310" s="373" t="s">
        <v>29</v>
      </c>
      <c r="M310" s="374" cm="1">
        <f t="array" ref="M310">INDEX(ACUMULADO!$J$5:$U$240,BD!B310,BD!C310)</f>
        <v>0</v>
      </c>
      <c r="N310" s="374">
        <f t="shared" si="20"/>
        <v>0</v>
      </c>
      <c r="O310" s="374" cm="1">
        <f t="array" ref="O310">INDEX(ACUMULADO!$X$5:$AI$240,BD!B310,BD!C310)</f>
        <v>0</v>
      </c>
    </row>
    <row r="311" spans="1:15" x14ac:dyDescent="0.3">
      <c r="A311" s="373">
        <v>309</v>
      </c>
      <c r="B311" s="373">
        <f t="shared" si="21"/>
        <v>73</v>
      </c>
      <c r="C311" s="373">
        <f t="shared" si="22"/>
        <v>2</v>
      </c>
      <c r="D311" s="373">
        <v>100</v>
      </c>
      <c r="E311" s="373" t="str">
        <f>VLOOKUP(D311,[1]Hoja1!$C$2:$D$49697,2,0)</f>
        <v>MANUFACTURAS KALTEX SA DE CV</v>
      </c>
      <c r="F311" s="373" t="s">
        <v>352</v>
      </c>
      <c r="G311" s="375" t="s">
        <v>353</v>
      </c>
      <c r="H311" s="373" t="s">
        <v>354</v>
      </c>
      <c r="I311" s="373" t="s">
        <v>27</v>
      </c>
      <c r="J311" s="373" t="s">
        <v>274</v>
      </c>
      <c r="K311" s="373">
        <v>21.65</v>
      </c>
      <c r="L311" s="373" t="s">
        <v>29</v>
      </c>
      <c r="M311" s="374" cm="1">
        <f t="array" ref="M311">INDEX(ACUMULADO!$J$5:$U$240,BD!B311,BD!C311)</f>
        <v>240</v>
      </c>
      <c r="N311" s="374">
        <f t="shared" si="20"/>
        <v>21.65</v>
      </c>
      <c r="O311" s="374" cm="1">
        <f t="array" ref="O311">INDEX(ACUMULADO!$X$5:$AI$240,BD!B311,BD!C311)</f>
        <v>5196</v>
      </c>
    </row>
    <row r="312" spans="1:15" x14ac:dyDescent="0.3">
      <c r="A312" s="373">
        <v>310</v>
      </c>
      <c r="B312" s="373">
        <f t="shared" si="21"/>
        <v>74</v>
      </c>
      <c r="C312" s="373">
        <f t="shared" si="22"/>
        <v>2</v>
      </c>
      <c r="D312" s="373">
        <v>100</v>
      </c>
      <c r="E312" s="373" t="str">
        <f>VLOOKUP(D312,[1]Hoja1!$C$2:$D$49697,2,0)</f>
        <v>MANUFACTURAS KALTEX SA DE CV</v>
      </c>
      <c r="F312" s="373" t="s">
        <v>352</v>
      </c>
      <c r="G312" s="375" t="s">
        <v>355</v>
      </c>
      <c r="H312" s="373" t="s">
        <v>356</v>
      </c>
      <c r="I312" s="373" t="s">
        <v>27</v>
      </c>
      <c r="J312" s="373" t="s">
        <v>274</v>
      </c>
      <c r="K312" s="373">
        <v>4.0199999999999996</v>
      </c>
      <c r="L312" s="373" t="s">
        <v>29</v>
      </c>
      <c r="M312" s="374" cm="1">
        <f t="array" ref="M312">INDEX(ACUMULADO!$J$5:$U$240,BD!B312,BD!C312)</f>
        <v>0</v>
      </c>
      <c r="N312" s="374">
        <f t="shared" si="20"/>
        <v>0</v>
      </c>
      <c r="O312" s="374" cm="1">
        <f t="array" ref="O312">INDEX(ACUMULADO!$X$5:$AI$240,BD!B312,BD!C312)</f>
        <v>0</v>
      </c>
    </row>
    <row r="313" spans="1:15" x14ac:dyDescent="0.3">
      <c r="A313" s="373">
        <v>311</v>
      </c>
      <c r="B313" s="373">
        <f t="shared" si="21"/>
        <v>75</v>
      </c>
      <c r="C313" s="373">
        <f t="shared" si="22"/>
        <v>2</v>
      </c>
      <c r="D313" s="373">
        <v>53</v>
      </c>
      <c r="E313" s="373" t="str">
        <f>VLOOKUP(D313,[1]Hoja1!$C$2:$D$49697,2,0)</f>
        <v>DINCO DEL NORTE SA DE CV</v>
      </c>
      <c r="F313" s="373" t="s">
        <v>357</v>
      </c>
      <c r="G313" s="375" t="s">
        <v>104</v>
      </c>
      <c r="H313" s="373" t="s">
        <v>358</v>
      </c>
      <c r="I313" s="373" t="s">
        <v>73</v>
      </c>
      <c r="J313" s="373" t="s">
        <v>274</v>
      </c>
      <c r="K313" s="373">
        <v>263.17</v>
      </c>
      <c r="L313" s="373" t="s">
        <v>29</v>
      </c>
      <c r="M313" s="374" cm="1">
        <f t="array" ref="M313">INDEX(ACUMULADO!$J$5:$U$240,BD!B313,BD!C313)</f>
        <v>0</v>
      </c>
      <c r="N313" s="374">
        <f t="shared" si="20"/>
        <v>0</v>
      </c>
      <c r="O313" s="374" cm="1">
        <f t="array" ref="O313">INDEX(ACUMULADO!$X$5:$AI$240,BD!B313,BD!C313)</f>
        <v>0</v>
      </c>
    </row>
    <row r="314" spans="1:15" x14ac:dyDescent="0.3">
      <c r="A314" s="373">
        <v>312</v>
      </c>
      <c r="B314" s="373">
        <f t="shared" si="21"/>
        <v>76</v>
      </c>
      <c r="C314" s="373">
        <f t="shared" si="22"/>
        <v>2</v>
      </c>
      <c r="D314" s="373">
        <v>53</v>
      </c>
      <c r="E314" s="373" t="str">
        <f>VLOOKUP(D314,[1]Hoja1!$C$2:$D$49697,2,0)</f>
        <v>DINCO DEL NORTE SA DE CV</v>
      </c>
      <c r="F314" s="373" t="s">
        <v>357</v>
      </c>
      <c r="G314" s="375" t="s">
        <v>84</v>
      </c>
      <c r="H314" s="373" t="s">
        <v>85</v>
      </c>
      <c r="I314" s="373" t="s">
        <v>73</v>
      </c>
      <c r="J314" s="373" t="s">
        <v>274</v>
      </c>
      <c r="K314" s="373">
        <v>444.45</v>
      </c>
      <c r="L314" s="373" t="s">
        <v>29</v>
      </c>
      <c r="M314" s="374" cm="1">
        <f t="array" ref="M314">INDEX(ACUMULADO!$J$5:$U$240,BD!B314,BD!C314)</f>
        <v>0</v>
      </c>
      <c r="N314" s="374">
        <f t="shared" si="20"/>
        <v>0</v>
      </c>
      <c r="O314" s="374" cm="1">
        <f t="array" ref="O314">INDEX(ACUMULADO!$X$5:$AI$240,BD!B314,BD!C314)</f>
        <v>0</v>
      </c>
    </row>
    <row r="315" spans="1:15" x14ac:dyDescent="0.3">
      <c r="A315" s="373">
        <v>313</v>
      </c>
      <c r="B315" s="373">
        <f t="shared" si="21"/>
        <v>77</v>
      </c>
      <c r="C315" s="373">
        <f t="shared" si="22"/>
        <v>2</v>
      </c>
      <c r="D315" s="373">
        <v>53</v>
      </c>
      <c r="E315" s="373" t="str">
        <f>VLOOKUP(D315,[1]Hoja1!$C$2:$D$49697,2,0)</f>
        <v>DINCO DEL NORTE SA DE CV</v>
      </c>
      <c r="F315" s="373" t="s">
        <v>357</v>
      </c>
      <c r="G315" s="375" t="s">
        <v>359</v>
      </c>
      <c r="H315" s="373" t="s">
        <v>81</v>
      </c>
      <c r="I315" s="373" t="s">
        <v>73</v>
      </c>
      <c r="J315" s="373" t="s">
        <v>274</v>
      </c>
      <c r="K315" s="373">
        <v>146.26</v>
      </c>
      <c r="L315" s="373" t="s">
        <v>29</v>
      </c>
      <c r="M315" s="374" cm="1">
        <f t="array" ref="M315">INDEX(ACUMULADO!$J$5:$U$240,BD!B315,BD!C315)</f>
        <v>0</v>
      </c>
      <c r="N315" s="374">
        <f t="shared" si="20"/>
        <v>0</v>
      </c>
      <c r="O315" s="374" cm="1">
        <f t="array" ref="O315">INDEX(ACUMULADO!$X$5:$AI$240,BD!B315,BD!C315)</f>
        <v>0</v>
      </c>
    </row>
    <row r="316" spans="1:15" x14ac:dyDescent="0.3">
      <c r="A316" s="373">
        <v>314</v>
      </c>
      <c r="B316" s="373">
        <f t="shared" si="21"/>
        <v>78</v>
      </c>
      <c r="C316" s="373">
        <f t="shared" si="22"/>
        <v>2</v>
      </c>
      <c r="D316" s="373">
        <v>53</v>
      </c>
      <c r="E316" s="373" t="str">
        <f>VLOOKUP(D316,[1]Hoja1!$C$2:$D$49697,2,0)</f>
        <v>DINCO DEL NORTE SA DE CV</v>
      </c>
      <c r="F316" s="373" t="s">
        <v>357</v>
      </c>
      <c r="G316" s="375" t="s">
        <v>360</v>
      </c>
      <c r="H316" s="373" t="s">
        <v>361</v>
      </c>
      <c r="I316" s="373" t="s">
        <v>73</v>
      </c>
      <c r="J316" s="373" t="s">
        <v>274</v>
      </c>
      <c r="K316" s="373">
        <v>857.48</v>
      </c>
      <c r="L316" s="373" t="s">
        <v>29</v>
      </c>
      <c r="M316" s="374" cm="1">
        <f t="array" ref="M316">INDEX(ACUMULADO!$J$5:$U$240,BD!B316,BD!C316)</f>
        <v>0</v>
      </c>
      <c r="N316" s="374">
        <f t="shared" si="20"/>
        <v>0</v>
      </c>
      <c r="O316" s="374" cm="1">
        <f t="array" ref="O316">INDEX(ACUMULADO!$X$5:$AI$240,BD!B316,BD!C316)</f>
        <v>0</v>
      </c>
    </row>
    <row r="317" spans="1:15" x14ac:dyDescent="0.3">
      <c r="A317" s="373">
        <v>315</v>
      </c>
      <c r="B317" s="373">
        <f t="shared" si="21"/>
        <v>79</v>
      </c>
      <c r="C317" s="373">
        <f t="shared" si="22"/>
        <v>2</v>
      </c>
      <c r="D317" s="373">
        <v>527</v>
      </c>
      <c r="E317" s="373" t="str">
        <f>VLOOKUP(D317,[1]Hoja1!$C$2:$D$49697,2,0)</f>
        <v>PICSA DE MEXICO INTERNACIONAL</v>
      </c>
      <c r="F317" s="373" t="s">
        <v>362</v>
      </c>
      <c r="G317" s="375">
        <v>17</v>
      </c>
      <c r="H317" s="373" t="s">
        <v>158</v>
      </c>
      <c r="I317" s="373" t="s">
        <v>137</v>
      </c>
      <c r="J317" s="373" t="s">
        <v>274</v>
      </c>
      <c r="K317" s="373">
        <v>78</v>
      </c>
      <c r="L317" s="373" t="s">
        <v>29</v>
      </c>
      <c r="M317" s="374" cm="1">
        <f t="array" ref="M317">INDEX(ACUMULADO!$J$5:$U$240,BD!B317,BD!C317)</f>
        <v>0</v>
      </c>
      <c r="N317" s="374">
        <f t="shared" si="20"/>
        <v>0</v>
      </c>
      <c r="O317" s="374" cm="1">
        <f t="array" ref="O317">INDEX(ACUMULADO!$X$5:$AI$240,BD!B317,BD!C317)</f>
        <v>0</v>
      </c>
    </row>
    <row r="318" spans="1:15" x14ac:dyDescent="0.3">
      <c r="A318" s="373">
        <v>316</v>
      </c>
      <c r="B318" s="373">
        <f t="shared" si="21"/>
        <v>80</v>
      </c>
      <c r="C318" s="373">
        <f t="shared" si="22"/>
        <v>2</v>
      </c>
      <c r="D318" s="373">
        <v>28</v>
      </c>
      <c r="E318" s="373" t="str">
        <f>VLOOKUP(D318,[1]Hoja1!$C$2:$D$49697,2,0)</f>
        <v>CERVECERIA CUAUHTEMOC MOCTEZUMA SA DE CV</v>
      </c>
      <c r="F318" s="373" t="s">
        <v>270</v>
      </c>
      <c r="G318" s="375">
        <v>0</v>
      </c>
      <c r="H318" s="373" t="s">
        <v>363</v>
      </c>
      <c r="I318" s="373" t="s">
        <v>273</v>
      </c>
      <c r="J318" s="373" t="s">
        <v>274</v>
      </c>
      <c r="K318" s="373">
        <v>38.56</v>
      </c>
      <c r="L318" s="373" t="s">
        <v>69</v>
      </c>
      <c r="M318" s="374" cm="1">
        <f t="array" ref="M318">INDEX(ACUMULADO!$J$5:$U$240,BD!B318,BD!C318)</f>
        <v>0</v>
      </c>
      <c r="N318" s="374">
        <f t="shared" si="20"/>
        <v>0</v>
      </c>
      <c r="O318" s="374" cm="1">
        <f t="array" ref="O318">INDEX(ACUMULADO!$X$5:$AI$240,BD!B318,BD!C318)</f>
        <v>0</v>
      </c>
    </row>
    <row r="319" spans="1:15" x14ac:dyDescent="0.3">
      <c r="A319" s="373">
        <v>317</v>
      </c>
      <c r="B319" s="373">
        <f t="shared" si="21"/>
        <v>81</v>
      </c>
      <c r="C319" s="373">
        <f t="shared" si="22"/>
        <v>2</v>
      </c>
      <c r="D319" s="373">
        <v>28</v>
      </c>
      <c r="E319" s="373" t="str">
        <f>VLOOKUP(D319,[1]Hoja1!$C$2:$D$49697,2,0)</f>
        <v>CERVECERIA CUAUHTEMOC MOCTEZUMA SA DE CV</v>
      </c>
      <c r="F319" s="373" t="s">
        <v>270</v>
      </c>
      <c r="G319" s="375">
        <v>0</v>
      </c>
      <c r="H319" s="373" t="s">
        <v>363</v>
      </c>
      <c r="I319" s="373" t="s">
        <v>273</v>
      </c>
      <c r="J319" s="373" t="s">
        <v>274</v>
      </c>
      <c r="K319" s="373">
        <v>38.56</v>
      </c>
      <c r="L319" s="373" t="s">
        <v>69</v>
      </c>
      <c r="M319" s="374" cm="1">
        <f t="array" ref="M319">INDEX(ACUMULADO!$J$5:$U$240,BD!B319,BD!C319)</f>
        <v>0</v>
      </c>
      <c r="N319" s="374">
        <f t="shared" si="20"/>
        <v>0</v>
      </c>
      <c r="O319" s="374" cm="1">
        <f t="array" ref="O319">INDEX(ACUMULADO!$X$5:$AI$240,BD!B319,BD!C319)</f>
        <v>0</v>
      </c>
    </row>
    <row r="320" spans="1:15" x14ac:dyDescent="0.3">
      <c r="A320" s="373">
        <v>318</v>
      </c>
      <c r="B320" s="373">
        <f t="shared" si="21"/>
        <v>82</v>
      </c>
      <c r="C320" s="373">
        <f t="shared" si="22"/>
        <v>2</v>
      </c>
      <c r="D320" s="373">
        <v>31</v>
      </c>
      <c r="E320" s="373" t="str">
        <f>VLOOKUP(D320,[1]Hoja1!$C$2:$D$49697,2,0)</f>
        <v>CERVECERIA CUAUHTEMOC MOCTEZUMA SA DE CV</v>
      </c>
      <c r="F320" s="373" t="s">
        <v>270</v>
      </c>
      <c r="G320" s="375">
        <v>0</v>
      </c>
      <c r="H320" s="373" t="s">
        <v>363</v>
      </c>
      <c r="I320" s="373" t="s">
        <v>273</v>
      </c>
      <c r="J320" s="373" t="s">
        <v>274</v>
      </c>
      <c r="K320" s="373">
        <v>38.56</v>
      </c>
      <c r="L320" s="373" t="s">
        <v>69</v>
      </c>
      <c r="M320" s="374" cm="1">
        <f t="array" ref="M320">INDEX(ACUMULADO!$J$5:$U$240,BD!B320,BD!C320)</f>
        <v>3000</v>
      </c>
      <c r="N320" s="374">
        <f t="shared" si="20"/>
        <v>38.56</v>
      </c>
      <c r="O320" s="374" cm="1">
        <f t="array" ref="O320">INDEX(ACUMULADO!$X$5:$AI$240,BD!B320,BD!C320)</f>
        <v>115680</v>
      </c>
    </row>
    <row r="321" spans="1:15" x14ac:dyDescent="0.3">
      <c r="A321" s="373">
        <v>319</v>
      </c>
      <c r="B321" s="373">
        <f t="shared" si="21"/>
        <v>83</v>
      </c>
      <c r="C321" s="373">
        <f t="shared" si="22"/>
        <v>2</v>
      </c>
      <c r="D321" s="373">
        <v>33</v>
      </c>
      <c r="E321" s="373" t="str">
        <f>VLOOKUP(D321,[1]Hoja1!$C$2:$D$49697,2,0)</f>
        <v>CERVECERIA CUAUHTEMOC MOCTEZUMA SA DE CV</v>
      </c>
      <c r="F321" s="373" t="s">
        <v>270</v>
      </c>
      <c r="G321" s="375">
        <v>0</v>
      </c>
      <c r="H321" s="373" t="s">
        <v>363</v>
      </c>
      <c r="I321" s="373" t="s">
        <v>273</v>
      </c>
      <c r="J321" s="373" t="s">
        <v>274</v>
      </c>
      <c r="K321" s="373">
        <v>38.56</v>
      </c>
      <c r="L321" s="373" t="s">
        <v>69</v>
      </c>
      <c r="M321" s="374" cm="1">
        <f t="array" ref="M321">INDEX(ACUMULADO!$J$5:$U$240,BD!B321,BD!C321)</f>
        <v>0</v>
      </c>
      <c r="N321" s="374">
        <f t="shared" si="20"/>
        <v>0</v>
      </c>
      <c r="O321" s="374" cm="1">
        <f t="array" ref="O321">INDEX(ACUMULADO!$X$5:$AI$240,BD!B321,BD!C321)</f>
        <v>0</v>
      </c>
    </row>
    <row r="322" spans="1:15" x14ac:dyDescent="0.3">
      <c r="A322" s="373">
        <v>320</v>
      </c>
      <c r="B322" s="373">
        <f t="shared" si="21"/>
        <v>84</v>
      </c>
      <c r="C322" s="373">
        <f t="shared" si="22"/>
        <v>2</v>
      </c>
      <c r="D322" s="373">
        <v>33</v>
      </c>
      <c r="E322" s="373" t="str">
        <f>VLOOKUP(D322,[1]Hoja1!$C$2:$D$49697,2,0)</f>
        <v>CERVECERIA CUAUHTEMOC MOCTEZUMA SA DE CV</v>
      </c>
      <c r="F322" s="373" t="s">
        <v>270</v>
      </c>
      <c r="G322" s="375">
        <v>0</v>
      </c>
      <c r="H322" s="373" t="s">
        <v>363</v>
      </c>
      <c r="I322" s="373" t="s">
        <v>273</v>
      </c>
      <c r="J322" s="373" t="s">
        <v>274</v>
      </c>
      <c r="K322" s="373">
        <v>38.56</v>
      </c>
      <c r="L322" s="373" t="s">
        <v>69</v>
      </c>
      <c r="M322" s="374" cm="1">
        <f t="array" ref="M322">INDEX(ACUMULADO!$J$5:$U$240,BD!B322,BD!C322)</f>
        <v>0</v>
      </c>
      <c r="N322" s="374">
        <f t="shared" si="20"/>
        <v>0</v>
      </c>
      <c r="O322" s="374" cm="1">
        <f t="array" ref="O322">INDEX(ACUMULADO!$X$5:$AI$240,BD!B322,BD!C322)</f>
        <v>0</v>
      </c>
    </row>
    <row r="323" spans="1:15" x14ac:dyDescent="0.3">
      <c r="A323" s="373">
        <v>321</v>
      </c>
      <c r="B323" s="373">
        <f t="shared" si="21"/>
        <v>85</v>
      </c>
      <c r="C323" s="373">
        <f t="shared" si="22"/>
        <v>2</v>
      </c>
      <c r="D323" s="373">
        <v>393</v>
      </c>
      <c r="E323" s="373" t="str">
        <f>VLOOKUP(D323,[1]Hoja1!$C$2:$D$49697,2,0)</f>
        <v>CERVECERIA CUAUHTEMOC MOCTEZUMA SA DE CV</v>
      </c>
      <c r="F323" s="373" t="s">
        <v>270</v>
      </c>
      <c r="G323" s="375">
        <v>0</v>
      </c>
      <c r="H323" s="373" t="s">
        <v>364</v>
      </c>
      <c r="I323" s="373" t="s">
        <v>273</v>
      </c>
      <c r="J323" s="373" t="s">
        <v>274</v>
      </c>
      <c r="K323" s="373">
        <v>28</v>
      </c>
      <c r="L323" s="373" t="s">
        <v>69</v>
      </c>
      <c r="M323" s="374" cm="1">
        <f t="array" ref="M323">INDEX(ACUMULADO!$J$5:$U$240,BD!B323,BD!C323)</f>
        <v>0</v>
      </c>
      <c r="N323" s="374">
        <f t="shared" si="20"/>
        <v>0</v>
      </c>
      <c r="O323" s="374" cm="1">
        <f t="array" ref="O323">INDEX(ACUMULADO!$X$5:$AI$240,BD!B323,BD!C323)</f>
        <v>0</v>
      </c>
    </row>
    <row r="324" spans="1:15" x14ac:dyDescent="0.3">
      <c r="A324" s="373">
        <v>322</v>
      </c>
      <c r="B324" s="373">
        <f t="shared" si="21"/>
        <v>86</v>
      </c>
      <c r="C324" s="373">
        <f t="shared" si="22"/>
        <v>2</v>
      </c>
      <c r="D324" s="373">
        <v>436</v>
      </c>
      <c r="E324" s="373" t="str">
        <f>VLOOKUP(D324,[1]Hoja1!$C$2:$D$49697,2,0)</f>
        <v>CERVECERIA PANAMA, S.A.</v>
      </c>
      <c r="F324" s="373" t="s">
        <v>292</v>
      </c>
      <c r="G324" s="375">
        <v>0</v>
      </c>
      <c r="H324" s="373" t="s">
        <v>363</v>
      </c>
      <c r="I324" s="373" t="s">
        <v>273</v>
      </c>
      <c r="J324" s="373" t="s">
        <v>274</v>
      </c>
      <c r="K324" s="373">
        <v>38.56</v>
      </c>
      <c r="L324" s="373" t="s">
        <v>69</v>
      </c>
      <c r="M324" s="374" cm="1">
        <f t="array" ref="M324">INDEX(ACUMULADO!$J$5:$U$240,BD!B324,BD!C324)</f>
        <v>0</v>
      </c>
      <c r="N324" s="374">
        <f t="shared" ref="N324:N387" si="23">IFERROR(O324/M324,0)</f>
        <v>0</v>
      </c>
      <c r="O324" s="374" cm="1">
        <f t="array" ref="O324">INDEX(ACUMULADO!$X$5:$AI$240,BD!B324,BD!C324)</f>
        <v>0</v>
      </c>
    </row>
    <row r="325" spans="1:15" x14ac:dyDescent="0.3">
      <c r="A325" s="373">
        <v>323</v>
      </c>
      <c r="B325" s="373">
        <f t="shared" ref="B325:B388" si="24">IF(B324=236,1,B324+1)</f>
        <v>87</v>
      </c>
      <c r="C325" s="373">
        <f t="shared" ref="C325:C388" si="25">IF(B324=236,C324+1,C324)</f>
        <v>2</v>
      </c>
      <c r="D325" s="373">
        <v>392</v>
      </c>
      <c r="E325" s="373" t="str">
        <f>VLOOKUP(D325,[1]Hoja1!$C$2:$D$49697,2,0)</f>
        <v>CIH INTERNATIONAL, S.A.R.L.</v>
      </c>
      <c r="F325" s="373" t="s">
        <v>297</v>
      </c>
      <c r="G325" s="375">
        <v>0</v>
      </c>
      <c r="H325" s="373" t="s">
        <v>363</v>
      </c>
      <c r="I325" s="373" t="s">
        <v>273</v>
      </c>
      <c r="J325" s="373" t="s">
        <v>274</v>
      </c>
      <c r="K325" s="373">
        <v>55.85</v>
      </c>
      <c r="L325" s="373" t="s">
        <v>69</v>
      </c>
      <c r="M325" s="374" cm="1">
        <f t="array" ref="M325">INDEX(ACUMULADO!$J$5:$U$240,BD!B325,BD!C325)</f>
        <v>0</v>
      </c>
      <c r="N325" s="374">
        <f t="shared" si="23"/>
        <v>0</v>
      </c>
      <c r="O325" s="374" cm="1">
        <f t="array" ref="O325">INDEX(ACUMULADO!$X$5:$AI$240,BD!B325,BD!C325)</f>
        <v>0</v>
      </c>
    </row>
    <row r="326" spans="1:15" x14ac:dyDescent="0.3">
      <c r="A326" s="373">
        <v>324</v>
      </c>
      <c r="B326" s="373">
        <f t="shared" si="24"/>
        <v>88</v>
      </c>
      <c r="C326" s="373">
        <f t="shared" si="25"/>
        <v>2</v>
      </c>
      <c r="D326" s="373">
        <v>0</v>
      </c>
      <c r="E326" s="373" t="str">
        <f t="shared" ref="E326:E327" si="26">+F326</f>
        <v>MALT EUROPE</v>
      </c>
      <c r="F326" s="373" t="s">
        <v>365</v>
      </c>
      <c r="G326" s="375">
        <v>0</v>
      </c>
      <c r="H326" s="373" t="s">
        <v>311</v>
      </c>
      <c r="I326" s="373" t="s">
        <v>273</v>
      </c>
      <c r="J326" s="373" t="s">
        <v>274</v>
      </c>
      <c r="K326" s="373">
        <v>30</v>
      </c>
      <c r="L326" s="373" t="s">
        <v>69</v>
      </c>
      <c r="M326" s="374" cm="1">
        <f t="array" ref="M326">INDEX(ACUMULADO!$J$5:$U$240,BD!B326,BD!C326)</f>
        <v>0</v>
      </c>
      <c r="N326" s="374">
        <f t="shared" si="23"/>
        <v>0</v>
      </c>
      <c r="O326" s="374" cm="1">
        <f t="array" ref="O326">INDEX(ACUMULADO!$X$5:$AI$240,BD!B326,BD!C326)</f>
        <v>0</v>
      </c>
    </row>
    <row r="327" spans="1:15" x14ac:dyDescent="0.3">
      <c r="A327" s="373">
        <v>325</v>
      </c>
      <c r="B327" s="373">
        <f t="shared" si="24"/>
        <v>89</v>
      </c>
      <c r="C327" s="373">
        <f t="shared" si="25"/>
        <v>2</v>
      </c>
      <c r="D327" s="373">
        <v>0</v>
      </c>
      <c r="E327" s="373" t="str">
        <f t="shared" si="26"/>
        <v>KALSEC</v>
      </c>
      <c r="F327" s="373" t="s">
        <v>366</v>
      </c>
      <c r="G327" s="375">
        <v>0</v>
      </c>
      <c r="H327" s="373" t="s">
        <v>367</v>
      </c>
      <c r="I327" s="373" t="s">
        <v>273</v>
      </c>
      <c r="J327" s="373" t="s">
        <v>274</v>
      </c>
      <c r="K327" s="373">
        <v>88.3</v>
      </c>
      <c r="L327" s="373" t="s">
        <v>69</v>
      </c>
      <c r="M327" s="374" cm="1">
        <f t="array" ref="M327">INDEX(ACUMULADO!$J$5:$U$240,BD!B327,BD!C327)</f>
        <v>0</v>
      </c>
      <c r="N327" s="374">
        <f t="shared" si="23"/>
        <v>0</v>
      </c>
      <c r="O327" s="374" cm="1">
        <f t="array" ref="O327">INDEX(ACUMULADO!$X$5:$AI$240,BD!B327,BD!C327)</f>
        <v>0</v>
      </c>
    </row>
    <row r="328" spans="1:15" x14ac:dyDescent="0.3">
      <c r="A328" s="373">
        <v>326</v>
      </c>
      <c r="B328" s="373">
        <f t="shared" si="24"/>
        <v>90</v>
      </c>
      <c r="C328" s="373">
        <f t="shared" si="25"/>
        <v>2</v>
      </c>
      <c r="D328" s="373">
        <v>393</v>
      </c>
      <c r="E328" s="373" t="str">
        <f>VLOOKUP(D328,[1]Hoja1!$C$2:$D$49697,2,0)</f>
        <v>CERVECERIA CUAUHTEMOC MOCTEZUMA SA DE CV</v>
      </c>
      <c r="F328" s="373" t="s">
        <v>270</v>
      </c>
      <c r="G328" s="375" t="s">
        <v>84</v>
      </c>
      <c r="H328" s="373" t="s">
        <v>85</v>
      </c>
      <c r="I328" s="373" t="s">
        <v>73</v>
      </c>
      <c r="J328" s="373" t="s">
        <v>274</v>
      </c>
      <c r="K328" s="373">
        <v>444.45</v>
      </c>
      <c r="L328" s="373" t="s">
        <v>69</v>
      </c>
      <c r="M328" s="374" cm="1">
        <f t="array" ref="M328">INDEX(ACUMULADO!$J$5:$U$240,BD!B328,BD!C328)</f>
        <v>2</v>
      </c>
      <c r="N328" s="374">
        <f t="shared" si="23"/>
        <v>444.45</v>
      </c>
      <c r="O328" s="374" cm="1">
        <f t="array" ref="O328">INDEX(ACUMULADO!$X$5:$AI$240,BD!B328,BD!C328)</f>
        <v>888.9</v>
      </c>
    </row>
    <row r="329" spans="1:15" x14ac:dyDescent="0.3">
      <c r="A329" s="373">
        <v>327</v>
      </c>
      <c r="B329" s="373">
        <f t="shared" si="24"/>
        <v>91</v>
      </c>
      <c r="C329" s="373">
        <f t="shared" si="25"/>
        <v>2</v>
      </c>
      <c r="D329" s="373">
        <v>0</v>
      </c>
      <c r="E329" s="373" t="str">
        <f t="shared" ref="E329:E333" si="27">+F329</f>
        <v>CERVECERIA CUAUHTEMOC MOCTEZUMA SA DE CV</v>
      </c>
      <c r="F329" s="373" t="s">
        <v>270</v>
      </c>
      <c r="G329" s="375" t="s">
        <v>84</v>
      </c>
      <c r="H329" s="373" t="s">
        <v>85</v>
      </c>
      <c r="I329" s="373" t="s">
        <v>73</v>
      </c>
      <c r="J329" s="373" t="s">
        <v>274</v>
      </c>
      <c r="K329" s="373">
        <v>444.45</v>
      </c>
      <c r="L329" s="373" t="s">
        <v>69</v>
      </c>
      <c r="M329" s="374" cm="1">
        <f t="array" ref="M329">INDEX(ACUMULADO!$J$5:$U$240,BD!B329,BD!C329)</f>
        <v>2</v>
      </c>
      <c r="N329" s="374">
        <f t="shared" si="23"/>
        <v>444.45</v>
      </c>
      <c r="O329" s="374" cm="1">
        <f t="array" ref="O329">INDEX(ACUMULADO!$X$5:$AI$240,BD!B329,BD!C329)</f>
        <v>888.9</v>
      </c>
    </row>
    <row r="330" spans="1:15" x14ac:dyDescent="0.3">
      <c r="A330" s="373">
        <v>328</v>
      </c>
      <c r="B330" s="373">
        <f t="shared" si="24"/>
        <v>92</v>
      </c>
      <c r="C330" s="373">
        <f t="shared" si="25"/>
        <v>2</v>
      </c>
      <c r="D330" s="373">
        <v>0</v>
      </c>
      <c r="E330" s="373" t="str">
        <f t="shared" si="27"/>
        <v>MOLINOS AZTECA</v>
      </c>
      <c r="F330" s="373" t="s">
        <v>368</v>
      </c>
      <c r="G330" s="375" t="s">
        <v>84</v>
      </c>
      <c r="H330" s="373" t="s">
        <v>85</v>
      </c>
      <c r="I330" s="373" t="s">
        <v>73</v>
      </c>
      <c r="J330" s="373" t="s">
        <v>274</v>
      </c>
      <c r="K330" s="373">
        <v>444.1</v>
      </c>
      <c r="L330" s="373" t="s">
        <v>69</v>
      </c>
      <c r="M330" s="374" cm="1">
        <f t="array" ref="M330">INDEX(ACUMULADO!$J$5:$U$240,BD!B330,BD!C330)</f>
        <v>0</v>
      </c>
      <c r="N330" s="374">
        <f t="shared" si="23"/>
        <v>0</v>
      </c>
      <c r="O330" s="374" cm="1">
        <f t="array" ref="O330">INDEX(ACUMULADO!$X$5:$AI$240,BD!B330,BD!C330)</f>
        <v>0</v>
      </c>
    </row>
    <row r="331" spans="1:15" x14ac:dyDescent="0.3">
      <c r="A331" s="373">
        <v>329</v>
      </c>
      <c r="B331" s="373">
        <f t="shared" si="24"/>
        <v>93</v>
      </c>
      <c r="C331" s="373">
        <f t="shared" si="25"/>
        <v>2</v>
      </c>
      <c r="D331" s="373">
        <v>0</v>
      </c>
      <c r="E331" s="373" t="str">
        <f t="shared" si="27"/>
        <v>MOLINOS AZTECA</v>
      </c>
      <c r="F331" s="373" t="s">
        <v>368</v>
      </c>
      <c r="G331" s="375">
        <v>0</v>
      </c>
      <c r="H331" s="373" t="s">
        <v>369</v>
      </c>
      <c r="I331" s="373" t="s">
        <v>73</v>
      </c>
      <c r="J331" s="373" t="s">
        <v>274</v>
      </c>
      <c r="K331" s="373">
        <v>654</v>
      </c>
      <c r="L331" s="373" t="s">
        <v>69</v>
      </c>
      <c r="M331" s="374" cm="1">
        <f t="array" ref="M331">INDEX(ACUMULADO!$J$5:$U$240,BD!B331,BD!C331)</f>
        <v>0</v>
      </c>
      <c r="N331" s="374">
        <f t="shared" si="23"/>
        <v>0</v>
      </c>
      <c r="O331" s="374" cm="1">
        <f t="array" ref="O331">INDEX(ACUMULADO!$X$5:$AI$240,BD!B331,BD!C331)</f>
        <v>0</v>
      </c>
    </row>
    <row r="332" spans="1:15" x14ac:dyDescent="0.3">
      <c r="A332" s="373">
        <v>330</v>
      </c>
      <c r="B332" s="373">
        <f t="shared" si="24"/>
        <v>94</v>
      </c>
      <c r="C332" s="373">
        <f t="shared" si="25"/>
        <v>2</v>
      </c>
      <c r="D332" s="373">
        <v>0</v>
      </c>
      <c r="E332" s="373" t="str">
        <f t="shared" si="27"/>
        <v>MOLINOS AZTECA</v>
      </c>
      <c r="F332" s="373" t="s">
        <v>368</v>
      </c>
      <c r="G332" s="375">
        <v>0</v>
      </c>
      <c r="H332" s="373" t="s">
        <v>358</v>
      </c>
      <c r="I332" s="373" t="s">
        <v>73</v>
      </c>
      <c r="J332" s="373" t="s">
        <v>274</v>
      </c>
      <c r="K332" s="373">
        <v>390</v>
      </c>
      <c r="L332" s="373" t="s">
        <v>69</v>
      </c>
      <c r="M332" s="374" cm="1">
        <f t="array" ref="M332">INDEX(ACUMULADO!$J$5:$U$240,BD!B332,BD!C332)</f>
        <v>2</v>
      </c>
      <c r="N332" s="374">
        <f t="shared" si="23"/>
        <v>390</v>
      </c>
      <c r="O332" s="374" cm="1">
        <f t="array" ref="O332">INDEX(ACUMULADO!$X$5:$AI$240,BD!B332,BD!C332)</f>
        <v>780</v>
      </c>
    </row>
    <row r="333" spans="1:15" x14ac:dyDescent="0.3">
      <c r="A333" s="373">
        <v>331</v>
      </c>
      <c r="B333" s="373">
        <f t="shared" si="24"/>
        <v>95</v>
      </c>
      <c r="C333" s="373">
        <f t="shared" si="25"/>
        <v>2</v>
      </c>
      <c r="D333" s="373">
        <v>0</v>
      </c>
      <c r="E333" s="373" t="str">
        <f t="shared" si="27"/>
        <v>MOLINOS AZTECA</v>
      </c>
      <c r="F333" s="373" t="s">
        <v>368</v>
      </c>
      <c r="G333" s="375">
        <v>0</v>
      </c>
      <c r="H333" s="373" t="s">
        <v>370</v>
      </c>
      <c r="I333" s="373" t="s">
        <v>73</v>
      </c>
      <c r="J333" s="373" t="s">
        <v>274</v>
      </c>
      <c r="K333" s="373">
        <v>250</v>
      </c>
      <c r="L333" s="373" t="s">
        <v>69</v>
      </c>
      <c r="M333" s="374" cm="1">
        <f t="array" ref="M333">INDEX(ACUMULADO!$J$5:$U$240,BD!B333,BD!C333)</f>
        <v>2</v>
      </c>
      <c r="N333" s="374">
        <f t="shared" si="23"/>
        <v>250</v>
      </c>
      <c r="O333" s="374" cm="1">
        <f t="array" ref="O333">INDEX(ACUMULADO!$X$5:$AI$240,BD!B333,BD!C333)</f>
        <v>500</v>
      </c>
    </row>
    <row r="334" spans="1:15" x14ac:dyDescent="0.3">
      <c r="A334" s="373">
        <v>332</v>
      </c>
      <c r="B334" s="373">
        <f t="shared" si="24"/>
        <v>96</v>
      </c>
      <c r="C334" s="373">
        <f t="shared" si="25"/>
        <v>2</v>
      </c>
      <c r="D334" s="373">
        <v>144</v>
      </c>
      <c r="E334" s="373" t="str">
        <f>VLOOKUP(D334,[1]Hoja1!$C$2:$D$49697,2,0)</f>
        <v>SUELAS WYNY SA DE CV</v>
      </c>
      <c r="F334" s="373" t="s">
        <v>326</v>
      </c>
      <c r="G334" s="375">
        <v>122</v>
      </c>
      <c r="H334" s="373" t="s">
        <v>339</v>
      </c>
      <c r="I334" s="373" t="s">
        <v>320</v>
      </c>
      <c r="J334" s="373" t="s">
        <v>274</v>
      </c>
      <c r="K334" s="373">
        <v>2.85</v>
      </c>
      <c r="L334" s="373" t="s">
        <v>69</v>
      </c>
      <c r="M334" s="374" cm="1">
        <f t="array" ref="M334">INDEX(ACUMULADO!$J$5:$U$240,BD!B334,BD!C334)</f>
        <v>0</v>
      </c>
      <c r="N334" s="374">
        <f t="shared" si="23"/>
        <v>0</v>
      </c>
      <c r="O334" s="374" cm="1">
        <f t="array" ref="O334">INDEX(ACUMULADO!$X$5:$AI$240,BD!B334,BD!C334)</f>
        <v>0</v>
      </c>
    </row>
    <row r="335" spans="1:15" x14ac:dyDescent="0.3">
      <c r="A335" s="373">
        <v>333</v>
      </c>
      <c r="B335" s="373">
        <f t="shared" si="24"/>
        <v>97</v>
      </c>
      <c r="C335" s="373">
        <f t="shared" si="25"/>
        <v>2</v>
      </c>
      <c r="D335" s="373">
        <v>389</v>
      </c>
      <c r="E335" s="373" t="str">
        <f>VLOOKUP(D335,[1]Hoja1!$C$2:$D$49697,2,0)</f>
        <v>QUIMICOS VEMONT, S. DE R.L. DE C.V.</v>
      </c>
      <c r="F335" s="373" t="s">
        <v>371</v>
      </c>
      <c r="G335" s="375" t="s">
        <v>372</v>
      </c>
      <c r="H335" s="373" t="s">
        <v>373</v>
      </c>
      <c r="I335" s="373" t="s">
        <v>320</v>
      </c>
      <c r="J335" s="373" t="s">
        <v>274</v>
      </c>
      <c r="K335" s="373">
        <v>38.880000000000003</v>
      </c>
      <c r="L335" s="373" t="s">
        <v>69</v>
      </c>
      <c r="M335" s="374" cm="1">
        <f t="array" ref="M335">INDEX(ACUMULADO!$J$5:$U$240,BD!B335,BD!C335)</f>
        <v>0</v>
      </c>
      <c r="N335" s="374">
        <f t="shared" si="23"/>
        <v>0</v>
      </c>
      <c r="O335" s="374" cm="1">
        <f t="array" ref="O335">INDEX(ACUMULADO!$X$5:$AI$240,BD!B335,BD!C335)</f>
        <v>0</v>
      </c>
    </row>
    <row r="336" spans="1:15" x14ac:dyDescent="0.3">
      <c r="A336" s="373">
        <v>334</v>
      </c>
      <c r="B336" s="373">
        <f t="shared" si="24"/>
        <v>98</v>
      </c>
      <c r="C336" s="373">
        <f t="shared" si="25"/>
        <v>2</v>
      </c>
      <c r="D336" s="373">
        <v>0</v>
      </c>
      <c r="E336" s="373" t="str">
        <f>+F336</f>
        <v>QUÍMICA SCHNEIDER</v>
      </c>
      <c r="F336" s="373" t="s">
        <v>374</v>
      </c>
      <c r="G336" s="375">
        <v>0</v>
      </c>
      <c r="H336" s="373" t="s">
        <v>375</v>
      </c>
      <c r="I336" s="373" t="s">
        <v>320</v>
      </c>
      <c r="J336" s="373" t="s">
        <v>274</v>
      </c>
      <c r="K336" s="373">
        <v>24</v>
      </c>
      <c r="L336" s="373" t="s">
        <v>69</v>
      </c>
      <c r="M336" s="374" cm="1">
        <f t="array" ref="M336">INDEX(ACUMULADO!$J$5:$U$240,BD!B336,BD!C336)</f>
        <v>0</v>
      </c>
      <c r="N336" s="374">
        <f t="shared" si="23"/>
        <v>0</v>
      </c>
      <c r="O336" s="374" cm="1">
        <f t="array" ref="O336">INDEX(ACUMULADO!$X$5:$AI$240,BD!B336,BD!C336)</f>
        <v>0</v>
      </c>
    </row>
    <row r="337" spans="1:15" x14ac:dyDescent="0.3">
      <c r="A337" s="373">
        <v>335</v>
      </c>
      <c r="B337" s="373">
        <f t="shared" si="24"/>
        <v>99</v>
      </c>
      <c r="C337" s="373">
        <f t="shared" si="25"/>
        <v>2</v>
      </c>
      <c r="D337" s="373">
        <v>527</v>
      </c>
      <c r="E337" s="373" t="str">
        <f>VLOOKUP(D337,[1]Hoja1!$C$2:$D$49697,2,0)</f>
        <v>PICSA DE MEXICO INTERNACIONAL</v>
      </c>
      <c r="F337" s="373" t="s">
        <v>362</v>
      </c>
      <c r="G337" s="375">
        <v>0</v>
      </c>
      <c r="H337" s="373" t="s">
        <v>155</v>
      </c>
      <c r="I337" s="373" t="s">
        <v>137</v>
      </c>
      <c r="J337" s="373" t="s">
        <v>274</v>
      </c>
      <c r="K337" s="373">
        <v>60</v>
      </c>
      <c r="L337" s="373" t="s">
        <v>69</v>
      </c>
      <c r="M337" s="374" cm="1">
        <f t="array" ref="M337">INDEX(ACUMULADO!$J$5:$U$240,BD!B337,BD!C337)</f>
        <v>0</v>
      </c>
      <c r="N337" s="374">
        <f t="shared" si="23"/>
        <v>0</v>
      </c>
      <c r="O337" s="374" cm="1">
        <f t="array" ref="O337">INDEX(ACUMULADO!$X$5:$AI$240,BD!B337,BD!C337)</f>
        <v>0</v>
      </c>
    </row>
    <row r="338" spans="1:15" x14ac:dyDescent="0.3">
      <c r="A338" s="373">
        <v>336</v>
      </c>
      <c r="B338" s="373">
        <f t="shared" si="24"/>
        <v>100</v>
      </c>
      <c r="C338" s="373">
        <f t="shared" si="25"/>
        <v>2</v>
      </c>
      <c r="D338" s="373">
        <v>14</v>
      </c>
      <c r="E338" s="373" t="str">
        <f>VLOOKUP(D338,[1]Hoja1!$C$2:$D$49697,2,0)</f>
        <v>DISTRIBUIDORA TEXTIL ARTTEX, S.A. DE C.V.</v>
      </c>
      <c r="F338" s="373" t="s">
        <v>25</v>
      </c>
      <c r="G338" s="375">
        <v>163</v>
      </c>
      <c r="H338" s="373" t="s">
        <v>26</v>
      </c>
      <c r="I338" s="373" t="s">
        <v>27</v>
      </c>
      <c r="J338" s="373" t="s">
        <v>28</v>
      </c>
      <c r="K338" s="373">
        <v>5.68</v>
      </c>
      <c r="L338" s="373" t="s">
        <v>29</v>
      </c>
      <c r="M338" s="374" cm="1">
        <f t="array" ref="M338">INDEX(ACUMULADO!$J$5:$U$240,BD!B338,BD!C338)</f>
        <v>200</v>
      </c>
      <c r="N338" s="374">
        <f t="shared" si="23"/>
        <v>5.68</v>
      </c>
      <c r="O338" s="374" cm="1">
        <f t="array" ref="O338">INDEX(ACUMULADO!$X$5:$AI$240,BD!B338,BD!C338)</f>
        <v>1136</v>
      </c>
    </row>
    <row r="339" spans="1:15" x14ac:dyDescent="0.3">
      <c r="A339" s="373">
        <v>337</v>
      </c>
      <c r="B339" s="373">
        <f t="shared" si="24"/>
        <v>101</v>
      </c>
      <c r="C339" s="373">
        <f t="shared" si="25"/>
        <v>2</v>
      </c>
      <c r="D339" s="373">
        <v>14</v>
      </c>
      <c r="E339" s="373" t="str">
        <f>VLOOKUP(D339,[1]Hoja1!$C$2:$D$49697,2,0)</f>
        <v>DISTRIBUIDORA TEXTIL ARTTEX, S.A. DE C.V.</v>
      </c>
      <c r="F339" s="373" t="s">
        <v>25</v>
      </c>
      <c r="G339" s="375" t="s">
        <v>30</v>
      </c>
      <c r="H339" s="373" t="s">
        <v>31</v>
      </c>
      <c r="I339" s="373" t="s">
        <v>27</v>
      </c>
      <c r="J339" s="373" t="s">
        <v>28</v>
      </c>
      <c r="K339" s="373">
        <v>7.75</v>
      </c>
      <c r="L339" s="373" t="s">
        <v>29</v>
      </c>
      <c r="M339" s="374" cm="1">
        <f t="array" ref="M339">INDEX(ACUMULADO!$J$5:$U$240,BD!B339,BD!C339)</f>
        <v>200</v>
      </c>
      <c r="N339" s="374">
        <f t="shared" si="23"/>
        <v>7.75</v>
      </c>
      <c r="O339" s="374" cm="1">
        <f t="array" ref="O339">INDEX(ACUMULADO!$X$5:$AI$240,BD!B339,BD!C339)</f>
        <v>1550</v>
      </c>
    </row>
    <row r="340" spans="1:15" x14ac:dyDescent="0.3">
      <c r="A340" s="373">
        <v>338</v>
      </c>
      <c r="B340" s="373">
        <f t="shared" si="24"/>
        <v>102</v>
      </c>
      <c r="C340" s="373">
        <f t="shared" si="25"/>
        <v>2</v>
      </c>
      <c r="D340" s="373">
        <v>490</v>
      </c>
      <c r="E340" s="373" t="str">
        <f>VLOOKUP(D340,[1]Hoja1!$C$2:$D$49697,2,0)</f>
        <v>INDUSTRIA QUIMICA PQT</v>
      </c>
      <c r="F340" s="373" t="s">
        <v>32</v>
      </c>
      <c r="G340" s="375">
        <v>163</v>
      </c>
      <c r="H340" s="373" t="s">
        <v>26</v>
      </c>
      <c r="I340" s="373" t="s">
        <v>27</v>
      </c>
      <c r="J340" s="373" t="s">
        <v>28</v>
      </c>
      <c r="K340" s="373">
        <v>6.36</v>
      </c>
      <c r="L340" s="373" t="s">
        <v>29</v>
      </c>
      <c r="M340" s="374" cm="1">
        <f t="array" ref="M340">INDEX(ACUMULADO!$J$5:$U$240,BD!B340,BD!C340)</f>
        <v>0</v>
      </c>
      <c r="N340" s="374">
        <f t="shared" si="23"/>
        <v>0</v>
      </c>
      <c r="O340" s="374" cm="1">
        <f t="array" ref="O340">INDEX(ACUMULADO!$X$5:$AI$240,BD!B340,BD!C340)</f>
        <v>0</v>
      </c>
    </row>
    <row r="341" spans="1:15" x14ac:dyDescent="0.3">
      <c r="A341" s="373">
        <v>339</v>
      </c>
      <c r="B341" s="373">
        <f t="shared" si="24"/>
        <v>103</v>
      </c>
      <c r="C341" s="373">
        <f t="shared" si="25"/>
        <v>2</v>
      </c>
      <c r="D341" s="373">
        <v>490</v>
      </c>
      <c r="E341" s="373" t="str">
        <f>VLOOKUP(D341,[1]Hoja1!$C$2:$D$49697,2,0)</f>
        <v>INDUSTRIA QUIMICA PQT</v>
      </c>
      <c r="F341" s="373" t="s">
        <v>32</v>
      </c>
      <c r="G341" s="375" t="s">
        <v>33</v>
      </c>
      <c r="H341" s="373" t="s">
        <v>34</v>
      </c>
      <c r="I341" s="373" t="s">
        <v>27</v>
      </c>
      <c r="J341" s="373" t="s">
        <v>28</v>
      </c>
      <c r="K341" s="373">
        <v>5.8</v>
      </c>
      <c r="L341" s="373" t="s">
        <v>29</v>
      </c>
      <c r="M341" s="374" cm="1">
        <f t="array" ref="M341">INDEX(ACUMULADO!$J$5:$U$240,BD!B341,BD!C341)</f>
        <v>200</v>
      </c>
      <c r="N341" s="374">
        <f t="shared" si="23"/>
        <v>5.8</v>
      </c>
      <c r="O341" s="374" cm="1">
        <f t="array" ref="O341">INDEX(ACUMULADO!$X$5:$AI$240,BD!B341,BD!C341)</f>
        <v>1160</v>
      </c>
    </row>
    <row r="342" spans="1:15" x14ac:dyDescent="0.3">
      <c r="A342" s="373">
        <v>340</v>
      </c>
      <c r="B342" s="373">
        <f t="shared" si="24"/>
        <v>104</v>
      </c>
      <c r="C342" s="373">
        <f t="shared" si="25"/>
        <v>2</v>
      </c>
      <c r="D342" s="373">
        <v>179</v>
      </c>
      <c r="E342" s="373" t="str">
        <f>VLOOKUP(D342,[1]Hoja1!$C$2:$D$49697,2,0)</f>
        <v>TBG APPAREL S DE RL DE CV</v>
      </c>
      <c r="F342" s="373" t="s">
        <v>35</v>
      </c>
      <c r="G342" s="375" t="s">
        <v>36</v>
      </c>
      <c r="H342" s="373" t="s">
        <v>37</v>
      </c>
      <c r="I342" s="373" t="s">
        <v>27</v>
      </c>
      <c r="J342" s="373" t="s">
        <v>28</v>
      </c>
      <c r="K342" s="373">
        <v>28.1</v>
      </c>
      <c r="L342" s="373" t="s">
        <v>29</v>
      </c>
      <c r="M342" s="374" cm="1">
        <f t="array" ref="M342">INDEX(ACUMULADO!$J$5:$U$240,BD!B342,BD!C342)</f>
        <v>150</v>
      </c>
      <c r="N342" s="374">
        <f t="shared" si="23"/>
        <v>28.1</v>
      </c>
      <c r="O342" s="374" cm="1">
        <f t="array" ref="O342">INDEX(ACUMULADO!$X$5:$AI$240,BD!B342,BD!C342)</f>
        <v>4215</v>
      </c>
    </row>
    <row r="343" spans="1:15" x14ac:dyDescent="0.3">
      <c r="A343" s="373">
        <v>341</v>
      </c>
      <c r="B343" s="373">
        <f t="shared" si="24"/>
        <v>105</v>
      </c>
      <c r="C343" s="373">
        <f t="shared" si="25"/>
        <v>2</v>
      </c>
      <c r="D343" s="373">
        <v>179</v>
      </c>
      <c r="E343" s="373" t="str">
        <f>VLOOKUP(D343,[1]Hoja1!$C$2:$D$49697,2,0)</f>
        <v>TBG APPAREL S DE RL DE CV</v>
      </c>
      <c r="F343" s="373" t="s">
        <v>35</v>
      </c>
      <c r="G343" s="375" t="s">
        <v>38</v>
      </c>
      <c r="H343" s="373" t="s">
        <v>39</v>
      </c>
      <c r="I343" s="373" t="s">
        <v>27</v>
      </c>
      <c r="J343" s="373" t="s">
        <v>28</v>
      </c>
      <c r="K343" s="373">
        <v>14.9</v>
      </c>
      <c r="L343" s="373" t="s">
        <v>29</v>
      </c>
      <c r="M343" s="374" cm="1">
        <f t="array" ref="M343">INDEX(ACUMULADO!$J$5:$U$240,BD!B343,BD!C343)</f>
        <v>50</v>
      </c>
      <c r="N343" s="374">
        <f t="shared" si="23"/>
        <v>14.9</v>
      </c>
      <c r="O343" s="374" cm="1">
        <f t="array" ref="O343">INDEX(ACUMULADO!$X$5:$AI$240,BD!B343,BD!C343)</f>
        <v>745</v>
      </c>
    </row>
    <row r="344" spans="1:15" x14ac:dyDescent="0.3">
      <c r="A344" s="373">
        <v>342</v>
      </c>
      <c r="B344" s="373">
        <f t="shared" si="24"/>
        <v>106</v>
      </c>
      <c r="C344" s="373">
        <f t="shared" si="25"/>
        <v>2</v>
      </c>
      <c r="D344" s="373">
        <v>378</v>
      </c>
      <c r="E344" s="373" t="str">
        <f>VLOOKUP(D344,[1]Hoja1!$C$2:$D$49697,2,0)</f>
        <v>STONE LAV, S.A. DE C.V.</v>
      </c>
      <c r="F344" s="373" t="s">
        <v>40</v>
      </c>
      <c r="G344" s="375" t="s">
        <v>41</v>
      </c>
      <c r="H344" s="373" t="s">
        <v>42</v>
      </c>
      <c r="I344" s="373" t="s">
        <v>27</v>
      </c>
      <c r="J344" s="373" t="s">
        <v>28</v>
      </c>
      <c r="K344" s="373">
        <v>5.3</v>
      </c>
      <c r="L344" s="373" t="s">
        <v>29</v>
      </c>
      <c r="M344" s="374" cm="1">
        <f t="array" ref="M344">INDEX(ACUMULADO!$J$5:$U$240,BD!B344,BD!C344)</f>
        <v>0</v>
      </c>
      <c r="N344" s="374">
        <f t="shared" si="23"/>
        <v>0</v>
      </c>
      <c r="O344" s="374" cm="1">
        <f t="array" ref="O344">INDEX(ACUMULADO!$X$5:$AI$240,BD!B344,BD!C344)</f>
        <v>0</v>
      </c>
    </row>
    <row r="345" spans="1:15" x14ac:dyDescent="0.3">
      <c r="A345" s="373">
        <v>343</v>
      </c>
      <c r="B345" s="373">
        <f t="shared" si="24"/>
        <v>107</v>
      </c>
      <c r="C345" s="373">
        <f t="shared" si="25"/>
        <v>2</v>
      </c>
      <c r="D345" s="373">
        <v>378</v>
      </c>
      <c r="E345" s="373" t="str">
        <f>VLOOKUP(D345,[1]Hoja1!$C$2:$D$49697,2,0)</f>
        <v>STONE LAV, S.A. DE C.V.</v>
      </c>
      <c r="F345" s="373" t="s">
        <v>40</v>
      </c>
      <c r="G345" s="375" t="s">
        <v>43</v>
      </c>
      <c r="H345" s="373" t="s">
        <v>44</v>
      </c>
      <c r="I345" s="373" t="s">
        <v>27</v>
      </c>
      <c r="J345" s="373" t="s">
        <v>28</v>
      </c>
      <c r="K345" s="373">
        <v>21.12</v>
      </c>
      <c r="L345" s="373" t="s">
        <v>29</v>
      </c>
      <c r="M345" s="374" cm="1">
        <f t="array" ref="M345">INDEX(ACUMULADO!$J$5:$U$240,BD!B345,BD!C345)</f>
        <v>120</v>
      </c>
      <c r="N345" s="374">
        <f t="shared" si="23"/>
        <v>21.12</v>
      </c>
      <c r="O345" s="374" cm="1">
        <f t="array" ref="O345">INDEX(ACUMULADO!$X$5:$AI$240,BD!B345,BD!C345)</f>
        <v>2534.4</v>
      </c>
    </row>
    <row r="346" spans="1:15" x14ac:dyDescent="0.3">
      <c r="A346" s="373">
        <v>344</v>
      </c>
      <c r="B346" s="373">
        <f t="shared" si="24"/>
        <v>108</v>
      </c>
      <c r="C346" s="373">
        <f t="shared" si="25"/>
        <v>2</v>
      </c>
      <c r="D346" s="373">
        <v>134</v>
      </c>
      <c r="E346" s="373" t="str">
        <f>VLOOKUP(D346,[1]Hoja1!$C$2:$D$49697,2,0)</f>
        <v>QUIMICA HERNANDEZ RAMIREZ SA DE CV</v>
      </c>
      <c r="F346" s="373" t="s">
        <v>45</v>
      </c>
      <c r="G346" s="375" t="s">
        <v>46</v>
      </c>
      <c r="H346" s="373" t="s">
        <v>47</v>
      </c>
      <c r="I346" s="373" t="s">
        <v>27</v>
      </c>
      <c r="J346" s="373" t="s">
        <v>28</v>
      </c>
      <c r="K346" s="373">
        <v>56.4</v>
      </c>
      <c r="L346" s="373" t="s">
        <v>29</v>
      </c>
      <c r="M346" s="374" cm="1">
        <f t="array" ref="M346">INDEX(ACUMULADO!$J$5:$U$240,BD!B346,BD!C346)</f>
        <v>80</v>
      </c>
      <c r="N346" s="374">
        <f t="shared" si="23"/>
        <v>56.4</v>
      </c>
      <c r="O346" s="374" cm="1">
        <f t="array" ref="O346">INDEX(ACUMULADO!$X$5:$AI$240,BD!B346,BD!C346)</f>
        <v>4512</v>
      </c>
    </row>
    <row r="347" spans="1:15" x14ac:dyDescent="0.3">
      <c r="A347" s="373">
        <v>345</v>
      </c>
      <c r="B347" s="373">
        <f t="shared" si="24"/>
        <v>109</v>
      </c>
      <c r="C347" s="373">
        <f t="shared" si="25"/>
        <v>2</v>
      </c>
      <c r="D347" s="373">
        <v>134</v>
      </c>
      <c r="E347" s="373" t="str">
        <f>VLOOKUP(D347,[1]Hoja1!$C$2:$D$49697,2,0)</f>
        <v>QUIMICA HERNANDEZ RAMIREZ SA DE CV</v>
      </c>
      <c r="F347" s="373" t="s">
        <v>45</v>
      </c>
      <c r="G347" s="375" t="s">
        <v>48</v>
      </c>
      <c r="H347" s="373" t="s">
        <v>49</v>
      </c>
      <c r="I347" s="373" t="s">
        <v>27</v>
      </c>
      <c r="J347" s="373" t="s">
        <v>28</v>
      </c>
      <c r="K347" s="373">
        <v>17</v>
      </c>
      <c r="L347" s="373" t="s">
        <v>29</v>
      </c>
      <c r="M347" s="374" cm="1">
        <f t="array" ref="M347">INDEX(ACUMULADO!$J$5:$U$240,BD!B347,BD!C347)</f>
        <v>100</v>
      </c>
      <c r="N347" s="374">
        <f t="shared" si="23"/>
        <v>17</v>
      </c>
      <c r="O347" s="374" cm="1">
        <f t="array" ref="O347">INDEX(ACUMULADO!$X$5:$AI$240,BD!B347,BD!C347)</f>
        <v>1700</v>
      </c>
    </row>
    <row r="348" spans="1:15" x14ac:dyDescent="0.3">
      <c r="A348" s="373">
        <v>346</v>
      </c>
      <c r="B348" s="373">
        <f t="shared" si="24"/>
        <v>110</v>
      </c>
      <c r="C348" s="373">
        <f t="shared" si="25"/>
        <v>2</v>
      </c>
      <c r="D348" s="373">
        <v>134</v>
      </c>
      <c r="E348" s="373" t="str">
        <f>VLOOKUP(D348,[1]Hoja1!$C$2:$D$49697,2,0)</f>
        <v>QUIMICA HERNANDEZ RAMIREZ SA DE CV</v>
      </c>
      <c r="F348" s="373" t="s">
        <v>45</v>
      </c>
      <c r="G348" s="375" t="s">
        <v>50</v>
      </c>
      <c r="H348" s="373" t="s">
        <v>51</v>
      </c>
      <c r="I348" s="373" t="s">
        <v>27</v>
      </c>
      <c r="J348" s="373" t="s">
        <v>28</v>
      </c>
      <c r="K348" s="373">
        <v>18.5</v>
      </c>
      <c r="L348" s="373" t="s">
        <v>29</v>
      </c>
      <c r="M348" s="374" cm="1">
        <f t="array" ref="M348">INDEX(ACUMULADO!$J$5:$U$240,BD!B348,BD!C348)</f>
        <v>100</v>
      </c>
      <c r="N348" s="374">
        <f t="shared" si="23"/>
        <v>18.5</v>
      </c>
      <c r="O348" s="374" cm="1">
        <f t="array" ref="O348">INDEX(ACUMULADO!$X$5:$AI$240,BD!B348,BD!C348)</f>
        <v>1850</v>
      </c>
    </row>
    <row r="349" spans="1:15" x14ac:dyDescent="0.3">
      <c r="A349" s="373">
        <v>347</v>
      </c>
      <c r="B349" s="373">
        <f t="shared" si="24"/>
        <v>111</v>
      </c>
      <c r="C349" s="373">
        <f t="shared" si="25"/>
        <v>2</v>
      </c>
      <c r="D349" s="373">
        <v>134</v>
      </c>
      <c r="E349" s="373" t="str">
        <f>VLOOKUP(D349,[1]Hoja1!$C$2:$D$49697,2,0)</f>
        <v>QUIMICA HERNANDEZ RAMIREZ SA DE CV</v>
      </c>
      <c r="F349" s="373" t="s">
        <v>52</v>
      </c>
      <c r="G349" s="375" t="s">
        <v>53</v>
      </c>
      <c r="H349" s="373" t="s">
        <v>54</v>
      </c>
      <c r="I349" s="373" t="s">
        <v>27</v>
      </c>
      <c r="J349" s="373" t="s">
        <v>28</v>
      </c>
      <c r="K349" s="373">
        <v>9.8000000000000007</v>
      </c>
      <c r="L349" s="373" t="s">
        <v>29</v>
      </c>
      <c r="M349" s="374" cm="1">
        <f t="array" ref="M349">INDEX(ACUMULADO!$J$5:$U$240,BD!B349,BD!C349)</f>
        <v>250</v>
      </c>
      <c r="N349" s="374">
        <f t="shared" si="23"/>
        <v>9.8000000000000007</v>
      </c>
      <c r="O349" s="374" cm="1">
        <f t="array" ref="O349">INDEX(ACUMULADO!$X$5:$AI$240,BD!B349,BD!C349)</f>
        <v>2450</v>
      </c>
    </row>
    <row r="350" spans="1:15" x14ac:dyDescent="0.3">
      <c r="A350" s="373">
        <v>348</v>
      </c>
      <c r="B350" s="373">
        <f t="shared" si="24"/>
        <v>112</v>
      </c>
      <c r="C350" s="373">
        <f t="shared" si="25"/>
        <v>2</v>
      </c>
      <c r="D350" s="373">
        <v>520</v>
      </c>
      <c r="E350" s="373" t="str">
        <f>VLOOKUP(D350,[1]Hoja1!$C$2:$D$49697,2,0)</f>
        <v>MIGUEL ANGEL SALINAS NILSON</v>
      </c>
      <c r="F350" s="373" t="s">
        <v>55</v>
      </c>
      <c r="G350" s="375">
        <v>132</v>
      </c>
      <c r="H350" s="373" t="s">
        <v>56</v>
      </c>
      <c r="I350" s="373" t="s">
        <v>27</v>
      </c>
      <c r="J350" s="373" t="s">
        <v>28</v>
      </c>
      <c r="K350" s="373">
        <v>7.98</v>
      </c>
      <c r="L350" s="373" t="s">
        <v>29</v>
      </c>
      <c r="M350" s="374" cm="1">
        <f t="array" ref="M350">INDEX(ACUMULADO!$J$5:$U$240,BD!B350,BD!C350)</f>
        <v>0</v>
      </c>
      <c r="N350" s="374">
        <f t="shared" si="23"/>
        <v>0</v>
      </c>
      <c r="O350" s="374" cm="1">
        <f t="array" ref="O350">INDEX(ACUMULADO!$X$5:$AI$240,BD!B350,BD!C350)</f>
        <v>0</v>
      </c>
    </row>
    <row r="351" spans="1:15" x14ac:dyDescent="0.3">
      <c r="A351" s="373">
        <v>349</v>
      </c>
      <c r="B351" s="373">
        <f t="shared" si="24"/>
        <v>113</v>
      </c>
      <c r="C351" s="373">
        <f t="shared" si="25"/>
        <v>2</v>
      </c>
      <c r="D351" s="373">
        <v>520</v>
      </c>
      <c r="E351" s="373" t="str">
        <f>VLOOKUP(D351,[1]Hoja1!$C$2:$D$49697,2,0)</f>
        <v>MIGUEL ANGEL SALINAS NILSON</v>
      </c>
      <c r="F351" s="373" t="s">
        <v>55</v>
      </c>
      <c r="G351" s="375" t="s">
        <v>57</v>
      </c>
      <c r="H351" s="373" t="s">
        <v>58</v>
      </c>
      <c r="I351" s="373" t="s">
        <v>27</v>
      </c>
      <c r="J351" s="373" t="s">
        <v>28</v>
      </c>
      <c r="K351" s="373">
        <v>2.88</v>
      </c>
      <c r="L351" s="373" t="s">
        <v>29</v>
      </c>
      <c r="M351" s="374" cm="1">
        <f t="array" ref="M351">INDEX(ACUMULADO!$J$5:$U$240,BD!B351,BD!C351)</f>
        <v>0</v>
      </c>
      <c r="N351" s="374">
        <f t="shared" si="23"/>
        <v>0</v>
      </c>
      <c r="O351" s="374" cm="1">
        <f t="array" ref="O351">INDEX(ACUMULADO!$X$5:$AI$240,BD!B351,BD!C351)</f>
        <v>0</v>
      </c>
    </row>
    <row r="352" spans="1:15" x14ac:dyDescent="0.3">
      <c r="A352" s="373">
        <v>350</v>
      </c>
      <c r="B352" s="373">
        <f t="shared" si="24"/>
        <v>114</v>
      </c>
      <c r="C352" s="373">
        <f t="shared" si="25"/>
        <v>2</v>
      </c>
      <c r="D352" s="373">
        <v>520</v>
      </c>
      <c r="E352" s="373" t="str">
        <f>VLOOKUP(D352,[1]Hoja1!$C$2:$D$49697,2,0)</f>
        <v>MIGUEL ANGEL SALINAS NILSON</v>
      </c>
      <c r="F352" s="373" t="s">
        <v>55</v>
      </c>
      <c r="G352" s="375">
        <v>163</v>
      </c>
      <c r="H352" s="373" t="s">
        <v>26</v>
      </c>
      <c r="I352" s="373" t="s">
        <v>27</v>
      </c>
      <c r="J352" s="373" t="s">
        <v>28</v>
      </c>
      <c r="K352" s="373">
        <v>6.18</v>
      </c>
      <c r="L352" s="373" t="s">
        <v>29</v>
      </c>
      <c r="M352" s="374" cm="1">
        <f t="array" ref="M352">INDEX(ACUMULADO!$J$5:$U$240,BD!B352,BD!C352)</f>
        <v>50</v>
      </c>
      <c r="N352" s="374">
        <f t="shared" si="23"/>
        <v>6.18</v>
      </c>
      <c r="O352" s="374" cm="1">
        <f t="array" ref="O352">INDEX(ACUMULADO!$X$5:$AI$240,BD!B352,BD!C352)</f>
        <v>309</v>
      </c>
    </row>
    <row r="353" spans="1:15" x14ac:dyDescent="0.3">
      <c r="A353" s="373">
        <v>351</v>
      </c>
      <c r="B353" s="373">
        <f t="shared" si="24"/>
        <v>115</v>
      </c>
      <c r="C353" s="373">
        <f t="shared" si="25"/>
        <v>2</v>
      </c>
      <c r="D353" s="373">
        <v>516</v>
      </c>
      <c r="E353" s="373" t="str">
        <f>VLOOKUP(D353,[1]Hoja1!$C$2:$D$49697,2,0)</f>
        <v>PRODUQUIMICOS INDUSTRIALES</v>
      </c>
      <c r="F353" s="373" t="s">
        <v>59</v>
      </c>
      <c r="G353" s="375" t="s">
        <v>50</v>
      </c>
      <c r="H353" s="373" t="s">
        <v>60</v>
      </c>
      <c r="I353" s="373" t="s">
        <v>27</v>
      </c>
      <c r="J353" s="373" t="s">
        <v>28</v>
      </c>
      <c r="K353" s="373">
        <v>18.850000000000001</v>
      </c>
      <c r="L353" s="373" t="s">
        <v>29</v>
      </c>
      <c r="M353" s="374" cm="1">
        <f t="array" ref="M353">INDEX(ACUMULADO!$J$5:$U$240,BD!B353,BD!C353)</f>
        <v>50</v>
      </c>
      <c r="N353" s="374">
        <f t="shared" si="23"/>
        <v>18.850000000000001</v>
      </c>
      <c r="O353" s="374" cm="1">
        <f t="array" ref="O353">INDEX(ACUMULADO!$X$5:$AI$240,BD!B353,BD!C353)</f>
        <v>942.50000000000011</v>
      </c>
    </row>
    <row r="354" spans="1:15" x14ac:dyDescent="0.3">
      <c r="A354" s="373">
        <v>352</v>
      </c>
      <c r="B354" s="373">
        <f t="shared" si="24"/>
        <v>116</v>
      </c>
      <c r="C354" s="373">
        <f t="shared" si="25"/>
        <v>2</v>
      </c>
      <c r="D354" s="373">
        <v>543</v>
      </c>
      <c r="E354" s="373" t="str">
        <f>VLOOKUP(D354,[1]Hoja1!$C$2:$D$49697,2,0)</f>
        <v>MAGIC TEXTIL</v>
      </c>
      <c r="F354" s="373" t="s">
        <v>61</v>
      </c>
      <c r="G354" s="375" t="s">
        <v>62</v>
      </c>
      <c r="H354" s="373" t="s">
        <v>63</v>
      </c>
      <c r="I354" s="373" t="s">
        <v>27</v>
      </c>
      <c r="J354" s="373" t="s">
        <v>28</v>
      </c>
      <c r="K354" s="373">
        <v>8.5</v>
      </c>
      <c r="L354" s="373" t="s">
        <v>29</v>
      </c>
      <c r="M354" s="374" cm="1">
        <f t="array" ref="M354">INDEX(ACUMULADO!$J$5:$U$240,BD!B354,BD!C354)</f>
        <v>400</v>
      </c>
      <c r="N354" s="374">
        <f t="shared" si="23"/>
        <v>8.5</v>
      </c>
      <c r="O354" s="374" cm="1">
        <f t="array" ref="O354">INDEX(ACUMULADO!$X$5:$AI$240,BD!B354,BD!C354)</f>
        <v>3400</v>
      </c>
    </row>
    <row r="355" spans="1:15" x14ac:dyDescent="0.3">
      <c r="A355" s="373">
        <v>353</v>
      </c>
      <c r="B355" s="373">
        <f t="shared" si="24"/>
        <v>117</v>
      </c>
      <c r="C355" s="373">
        <f t="shared" si="25"/>
        <v>2</v>
      </c>
      <c r="D355" s="373">
        <v>55</v>
      </c>
      <c r="E355" s="373" t="str">
        <f>VLOOKUP(D355,[1]Hoja1!$C$2:$D$49697,2,0)</f>
        <v>DISTRIBUIDORA DE TEXTILES AVANTE SA DE CV</v>
      </c>
      <c r="F355" s="373" t="s">
        <v>64</v>
      </c>
      <c r="G355" s="375" t="s">
        <v>65</v>
      </c>
      <c r="H355" s="373" t="s">
        <v>66</v>
      </c>
      <c r="I355" s="373" t="s">
        <v>27</v>
      </c>
      <c r="J355" s="373" t="s">
        <v>28</v>
      </c>
      <c r="K355" s="373">
        <v>5.0999999999999996</v>
      </c>
      <c r="L355" s="373" t="s">
        <v>29</v>
      </c>
      <c r="M355" s="374" cm="1">
        <f t="array" ref="M355">INDEX(ACUMULADO!$J$5:$U$240,BD!B355,BD!C355)</f>
        <v>400</v>
      </c>
      <c r="N355" s="374">
        <f t="shared" si="23"/>
        <v>5.0999999999999996</v>
      </c>
      <c r="O355" s="374" cm="1">
        <f t="array" ref="O355">INDEX(ACUMULADO!$X$5:$AI$240,BD!B355,BD!C355)</f>
        <v>2039.9999999999998</v>
      </c>
    </row>
    <row r="356" spans="1:15" x14ac:dyDescent="0.3">
      <c r="A356" s="373">
        <v>354</v>
      </c>
      <c r="B356" s="373">
        <f t="shared" si="24"/>
        <v>118</v>
      </c>
      <c r="C356" s="373">
        <f t="shared" si="25"/>
        <v>2</v>
      </c>
      <c r="D356" s="373">
        <v>530</v>
      </c>
      <c r="E356" s="373" t="str">
        <f>VLOOKUP(D356,[1]Hoja1!$C$2:$D$49697,2,0)</f>
        <v>KKT TEXTILES MEXICO</v>
      </c>
      <c r="F356" s="373" t="s">
        <v>67</v>
      </c>
      <c r="G356" s="375" t="s">
        <v>36</v>
      </c>
      <c r="H356" s="373" t="s">
        <v>37</v>
      </c>
      <c r="I356" s="373" t="s">
        <v>27</v>
      </c>
      <c r="J356" s="373" t="s">
        <v>28</v>
      </c>
      <c r="K356" s="373">
        <v>26</v>
      </c>
      <c r="L356" s="373" t="s">
        <v>29</v>
      </c>
      <c r="M356" s="374" cm="1">
        <f t="array" ref="M356">INDEX(ACUMULADO!$J$5:$U$240,BD!B356,BD!C356)</f>
        <v>0</v>
      </c>
      <c r="N356" s="374">
        <f t="shared" si="23"/>
        <v>0</v>
      </c>
      <c r="O356" s="374" cm="1">
        <f t="array" ref="O356">INDEX(ACUMULADO!$X$5:$AI$240,BD!B356,BD!C356)</f>
        <v>0</v>
      </c>
    </row>
    <row r="357" spans="1:15" x14ac:dyDescent="0.3">
      <c r="A357" s="373">
        <v>355</v>
      </c>
      <c r="B357" s="373">
        <f t="shared" si="24"/>
        <v>119</v>
      </c>
      <c r="C357" s="373">
        <f t="shared" si="25"/>
        <v>2</v>
      </c>
      <c r="D357" s="373">
        <v>489</v>
      </c>
      <c r="E357" s="373" t="str">
        <f>VLOOKUP(D357,[1]Hoja1!$C$2:$D$49697,2,0)</f>
        <v>MANUFACTURERA LEE DE MEXICO</v>
      </c>
      <c r="F357" s="373" t="s">
        <v>68</v>
      </c>
      <c r="G357" s="375" t="s">
        <v>38</v>
      </c>
      <c r="H357" s="373" t="s">
        <v>39</v>
      </c>
      <c r="I357" s="373" t="s">
        <v>27</v>
      </c>
      <c r="J357" s="373" t="s">
        <v>28</v>
      </c>
      <c r="K357" s="373">
        <v>12.09</v>
      </c>
      <c r="L357" s="373" t="s">
        <v>69</v>
      </c>
      <c r="M357" s="374" cm="1">
        <f t="array" ref="M357">INDEX(ACUMULADO!$J$5:$U$240,BD!B357,BD!C357)</f>
        <v>0</v>
      </c>
      <c r="N357" s="374">
        <f t="shared" si="23"/>
        <v>0</v>
      </c>
      <c r="O357" s="374" cm="1">
        <f t="array" ref="O357">INDEX(ACUMULADO!$X$5:$AI$240,BD!B357,BD!C357)</f>
        <v>0</v>
      </c>
    </row>
    <row r="358" spans="1:15" x14ac:dyDescent="0.3">
      <c r="A358" s="373">
        <v>356</v>
      </c>
      <c r="B358" s="373">
        <f t="shared" si="24"/>
        <v>120</v>
      </c>
      <c r="C358" s="373">
        <f t="shared" si="25"/>
        <v>2</v>
      </c>
      <c r="D358" s="373">
        <v>532</v>
      </c>
      <c r="E358" s="373" t="str">
        <f>VLOOKUP(D358,[1]Hoja1!$C$2:$D$49697,2,0)</f>
        <v>GRUPO COMERCIAL YAZBEK</v>
      </c>
      <c r="F358" s="373" t="s">
        <v>70</v>
      </c>
      <c r="G358" s="375" t="s">
        <v>62</v>
      </c>
      <c r="H358" s="373" t="s">
        <v>63</v>
      </c>
      <c r="I358" s="373" t="s">
        <v>27</v>
      </c>
      <c r="J358" s="373" t="s">
        <v>28</v>
      </c>
      <c r="K358" s="373">
        <v>7.3</v>
      </c>
      <c r="L358" s="373" t="s">
        <v>69</v>
      </c>
      <c r="M358" s="374" cm="1">
        <f t="array" ref="M358">INDEX(ACUMULADO!$J$5:$U$240,BD!B358,BD!C358)</f>
        <v>0</v>
      </c>
      <c r="N358" s="374">
        <f t="shared" si="23"/>
        <v>0</v>
      </c>
      <c r="O358" s="374" cm="1">
        <f t="array" ref="O358">INDEX(ACUMULADO!$X$5:$AI$240,BD!B358,BD!C358)</f>
        <v>0</v>
      </c>
    </row>
    <row r="359" spans="1:15" x14ac:dyDescent="0.3">
      <c r="A359" s="373">
        <v>357</v>
      </c>
      <c r="B359" s="373">
        <f t="shared" si="24"/>
        <v>121</v>
      </c>
      <c r="C359" s="373">
        <f t="shared" si="25"/>
        <v>2</v>
      </c>
      <c r="D359" s="373">
        <v>14</v>
      </c>
      <c r="E359" s="373" t="str">
        <f>VLOOKUP(D359,[1]Hoja1!$C$2:$D$49697,2,0)</f>
        <v>DISTRIBUIDORA TEXTIL ARTTEX, S.A. DE C.V.</v>
      </c>
      <c r="F359" s="373" t="s">
        <v>71</v>
      </c>
      <c r="G359" s="375" t="s">
        <v>62</v>
      </c>
      <c r="H359" s="373" t="s">
        <v>63</v>
      </c>
      <c r="I359" s="373" t="s">
        <v>27</v>
      </c>
      <c r="J359" s="373" t="s">
        <v>28</v>
      </c>
      <c r="K359" s="373">
        <v>7.3</v>
      </c>
      <c r="L359" s="373" t="s">
        <v>69</v>
      </c>
      <c r="M359" s="374" cm="1">
        <f t="array" ref="M359">INDEX(ACUMULADO!$J$5:$U$240,BD!B359,BD!C359)</f>
        <v>0</v>
      </c>
      <c r="N359" s="374">
        <f t="shared" si="23"/>
        <v>0</v>
      </c>
      <c r="O359" s="374" cm="1">
        <f t="array" ref="O359">INDEX(ACUMULADO!$X$5:$AI$240,BD!B359,BD!C359)</f>
        <v>0</v>
      </c>
    </row>
    <row r="360" spans="1:15" x14ac:dyDescent="0.3">
      <c r="A360" s="373">
        <v>358</v>
      </c>
      <c r="B360" s="373">
        <f t="shared" si="24"/>
        <v>122</v>
      </c>
      <c r="C360" s="373">
        <f t="shared" si="25"/>
        <v>2</v>
      </c>
      <c r="D360" s="373">
        <v>0</v>
      </c>
      <c r="E360" s="373" t="str">
        <f t="shared" ref="E360:E361" si="28">+F360</f>
        <v>KALTEX</v>
      </c>
      <c r="F360" s="373" t="s">
        <v>72</v>
      </c>
      <c r="G360" s="375" t="s">
        <v>36</v>
      </c>
      <c r="H360" s="373" t="s">
        <v>37</v>
      </c>
      <c r="I360" s="373" t="s">
        <v>27</v>
      </c>
      <c r="J360" s="373" t="s">
        <v>28</v>
      </c>
      <c r="K360" s="373">
        <v>27</v>
      </c>
      <c r="L360" s="373" t="s">
        <v>69</v>
      </c>
      <c r="M360" s="374" cm="1">
        <f t="array" ref="M360">INDEX(ACUMULADO!$J$5:$U$240,BD!B360,BD!C360)</f>
        <v>0</v>
      </c>
      <c r="N360" s="374">
        <f t="shared" si="23"/>
        <v>0</v>
      </c>
      <c r="O360" s="374" cm="1">
        <f t="array" ref="O360">INDEX(ACUMULADO!$X$5:$AI$240,BD!B360,BD!C360)</f>
        <v>0</v>
      </c>
    </row>
    <row r="361" spans="1:15" x14ac:dyDescent="0.3">
      <c r="A361" s="373">
        <v>359</v>
      </c>
      <c r="B361" s="373">
        <f t="shared" si="24"/>
        <v>123</v>
      </c>
      <c r="C361" s="373">
        <f t="shared" si="25"/>
        <v>2</v>
      </c>
      <c r="D361" s="373">
        <v>0</v>
      </c>
      <c r="E361" s="373" t="str">
        <f t="shared" si="28"/>
        <v>KALTEX</v>
      </c>
      <c r="F361" s="373" t="s">
        <v>72</v>
      </c>
      <c r="G361" s="375" t="s">
        <v>38</v>
      </c>
      <c r="H361" s="373" t="s">
        <v>39</v>
      </c>
      <c r="I361" s="373" t="s">
        <v>27</v>
      </c>
      <c r="J361" s="373" t="s">
        <v>28</v>
      </c>
      <c r="K361" s="373">
        <v>12.5</v>
      </c>
      <c r="L361" s="373" t="s">
        <v>69</v>
      </c>
      <c r="M361" s="374" cm="1">
        <f t="array" ref="M361">INDEX(ACUMULADO!$J$5:$U$240,BD!B361,BD!C361)</f>
        <v>0</v>
      </c>
      <c r="N361" s="374">
        <f t="shared" si="23"/>
        <v>0</v>
      </c>
      <c r="O361" s="374" cm="1">
        <f t="array" ref="O361">INDEX(ACUMULADO!$X$5:$AI$240,BD!B361,BD!C361)</f>
        <v>0</v>
      </c>
    </row>
    <row r="362" spans="1:15" x14ac:dyDescent="0.3">
      <c r="A362" s="373">
        <v>360</v>
      </c>
      <c r="B362" s="373">
        <f t="shared" si="24"/>
        <v>124</v>
      </c>
      <c r="C362" s="373">
        <f t="shared" si="25"/>
        <v>2</v>
      </c>
      <c r="D362" s="373">
        <v>55</v>
      </c>
      <c r="E362" s="373" t="str">
        <f>VLOOKUP(D362,[1]Hoja1!$C$2:$D$49697,2,0)</f>
        <v>DISTRIBUIDORA DE TEXTILES AVANTE SA DE CV</v>
      </c>
      <c r="F362" s="373" t="s">
        <v>74</v>
      </c>
      <c r="G362" s="375" t="s">
        <v>75</v>
      </c>
      <c r="H362" s="373" t="s">
        <v>76</v>
      </c>
      <c r="I362" s="373" t="s">
        <v>73</v>
      </c>
      <c r="J362" s="373" t="s">
        <v>28</v>
      </c>
      <c r="K362" s="373">
        <v>463.5</v>
      </c>
      <c r="L362" s="373" t="s">
        <v>29</v>
      </c>
      <c r="M362" s="374" cm="1">
        <f t="array" ref="M362">INDEX(ACUMULADO!$J$5:$U$240,BD!B362,BD!C362)</f>
        <v>0</v>
      </c>
      <c r="N362" s="374">
        <f t="shared" si="23"/>
        <v>0</v>
      </c>
      <c r="O362" s="374" cm="1">
        <f t="array" ref="O362">INDEX(ACUMULADO!$X$5:$AI$240,BD!B362,BD!C362)</f>
        <v>0</v>
      </c>
    </row>
    <row r="363" spans="1:15" x14ac:dyDescent="0.3">
      <c r="A363" s="373">
        <v>361</v>
      </c>
      <c r="B363" s="373">
        <f t="shared" si="24"/>
        <v>125</v>
      </c>
      <c r="C363" s="373">
        <f t="shared" si="25"/>
        <v>2</v>
      </c>
      <c r="D363" s="373">
        <v>409</v>
      </c>
      <c r="E363" s="373" t="str">
        <f>VLOOKUP(D363,[1]Hoja1!$C$2:$D$49697,2,0)</f>
        <v>INGENIERO FRANCISCO QUINZAÑOS Y CIA SA DE CV</v>
      </c>
      <c r="F363" s="373" t="s">
        <v>77</v>
      </c>
      <c r="G363" s="375" t="s">
        <v>78</v>
      </c>
      <c r="H363" s="373" t="s">
        <v>79</v>
      </c>
      <c r="I363" s="373" t="s">
        <v>73</v>
      </c>
      <c r="J363" s="373" t="s">
        <v>28</v>
      </c>
      <c r="K363" s="373">
        <v>824</v>
      </c>
      <c r="L363" s="373" t="s">
        <v>29</v>
      </c>
      <c r="M363" s="374" cm="1">
        <f t="array" ref="M363">INDEX(ACUMULADO!$J$5:$U$240,BD!B363,BD!C363)</f>
        <v>0</v>
      </c>
      <c r="N363" s="374">
        <f t="shared" si="23"/>
        <v>0</v>
      </c>
      <c r="O363" s="374" cm="1">
        <f t="array" ref="O363">INDEX(ACUMULADO!$X$5:$AI$240,BD!B363,BD!C363)</f>
        <v>0</v>
      </c>
    </row>
    <row r="364" spans="1:15" x14ac:dyDescent="0.3">
      <c r="A364" s="373">
        <v>362</v>
      </c>
      <c r="B364" s="373">
        <f t="shared" si="24"/>
        <v>126</v>
      </c>
      <c r="C364" s="373">
        <f t="shared" si="25"/>
        <v>2</v>
      </c>
      <c r="D364" s="373">
        <v>409</v>
      </c>
      <c r="E364" s="373" t="str">
        <f>VLOOKUP(D364,[1]Hoja1!$C$2:$D$49697,2,0)</f>
        <v>INGENIERO FRANCISCO QUINZAÑOS Y CIA SA DE CV</v>
      </c>
      <c r="F364" s="373" t="s">
        <v>77</v>
      </c>
      <c r="G364" s="375" t="s">
        <v>80</v>
      </c>
      <c r="H364" s="373" t="s">
        <v>81</v>
      </c>
      <c r="I364" s="373" t="s">
        <v>73</v>
      </c>
      <c r="J364" s="373" t="s">
        <v>28</v>
      </c>
      <c r="K364" s="373">
        <v>118.45</v>
      </c>
      <c r="L364" s="373" t="s">
        <v>29</v>
      </c>
      <c r="M364" s="374" cm="1">
        <f t="array" ref="M364">INDEX(ACUMULADO!$J$5:$U$240,BD!B364,BD!C364)</f>
        <v>0</v>
      </c>
      <c r="N364" s="374">
        <f t="shared" si="23"/>
        <v>0</v>
      </c>
      <c r="O364" s="374" cm="1">
        <f t="array" ref="O364">INDEX(ACUMULADO!$X$5:$AI$240,BD!B364,BD!C364)</f>
        <v>0</v>
      </c>
    </row>
    <row r="365" spans="1:15" x14ac:dyDescent="0.3">
      <c r="A365" s="373">
        <v>363</v>
      </c>
      <c r="B365" s="373">
        <f t="shared" si="24"/>
        <v>127</v>
      </c>
      <c r="C365" s="373">
        <f t="shared" si="25"/>
        <v>2</v>
      </c>
      <c r="D365" s="373">
        <v>451</v>
      </c>
      <c r="E365" s="373" t="str">
        <f>VLOOKUP(D365,[1]Hoja1!$C$2:$D$49697,2,0)</f>
        <v>MEZCALES CASA ARMANDO, S.A. DE C.V.</v>
      </c>
      <c r="F365" s="373" t="s">
        <v>82</v>
      </c>
      <c r="G365" s="375" t="s">
        <v>80</v>
      </c>
      <c r="H365" s="373" t="s">
        <v>81</v>
      </c>
      <c r="I365" s="373" t="s">
        <v>73</v>
      </c>
      <c r="J365" s="373" t="s">
        <v>28</v>
      </c>
      <c r="K365" s="373">
        <v>118.45</v>
      </c>
      <c r="L365" s="373" t="s">
        <v>29</v>
      </c>
      <c r="M365" s="374" cm="1">
        <f t="array" ref="M365">INDEX(ACUMULADO!$J$5:$U$240,BD!B365,BD!C365)</f>
        <v>0</v>
      </c>
      <c r="N365" s="374">
        <f t="shared" si="23"/>
        <v>0</v>
      </c>
      <c r="O365" s="374" cm="1">
        <f t="array" ref="O365">INDEX(ACUMULADO!$X$5:$AI$240,BD!B365,BD!C365)</f>
        <v>0</v>
      </c>
    </row>
    <row r="366" spans="1:15" x14ac:dyDescent="0.3">
      <c r="A366" s="373">
        <v>364</v>
      </c>
      <c r="B366" s="373">
        <f t="shared" si="24"/>
        <v>128</v>
      </c>
      <c r="C366" s="373">
        <f t="shared" si="25"/>
        <v>2</v>
      </c>
      <c r="D366" s="373">
        <v>411</v>
      </c>
      <c r="E366" s="373" t="str">
        <f>VLOOKUP(D366,[1]Hoja1!$C$2:$D$49697,2,0)</f>
        <v>TECNOLOGIA AMBIENTAL Y COMERCIAL SA</v>
      </c>
      <c r="F366" s="373" t="s">
        <v>83</v>
      </c>
      <c r="G366" s="375" t="s">
        <v>78</v>
      </c>
      <c r="H366" s="373" t="s">
        <v>79</v>
      </c>
      <c r="I366" s="373" t="s">
        <v>73</v>
      </c>
      <c r="J366" s="373" t="s">
        <v>28</v>
      </c>
      <c r="K366" s="373">
        <v>824</v>
      </c>
      <c r="L366" s="373" t="s">
        <v>29</v>
      </c>
      <c r="M366" s="374" cm="1">
        <f t="array" ref="M366">INDEX(ACUMULADO!$J$5:$U$240,BD!B366,BD!C366)</f>
        <v>0</v>
      </c>
      <c r="N366" s="374">
        <f t="shared" si="23"/>
        <v>0</v>
      </c>
      <c r="O366" s="374" cm="1">
        <f t="array" ref="O366">INDEX(ACUMULADO!$X$5:$AI$240,BD!B366,BD!C366)</f>
        <v>0</v>
      </c>
    </row>
    <row r="367" spans="1:15" x14ac:dyDescent="0.3">
      <c r="A367" s="373">
        <v>365</v>
      </c>
      <c r="B367" s="373">
        <f t="shared" si="24"/>
        <v>129</v>
      </c>
      <c r="C367" s="373">
        <f t="shared" si="25"/>
        <v>2</v>
      </c>
      <c r="D367" s="373">
        <v>55</v>
      </c>
      <c r="E367" s="373" t="str">
        <f>VLOOKUP(D367,[1]Hoja1!$C$2:$D$49697,2,0)</f>
        <v>DISTRIBUIDORA DE TEXTILES AVANTE SA DE CV</v>
      </c>
      <c r="F367" s="373" t="s">
        <v>64</v>
      </c>
      <c r="G367" s="375" t="s">
        <v>84</v>
      </c>
      <c r="H367" s="373" t="s">
        <v>85</v>
      </c>
      <c r="I367" s="373" t="s">
        <v>73</v>
      </c>
      <c r="J367" s="373" t="s">
        <v>28</v>
      </c>
      <c r="K367" s="373">
        <v>37.5</v>
      </c>
      <c r="L367" s="373" t="s">
        <v>29</v>
      </c>
      <c r="M367" s="374" cm="1">
        <f t="array" ref="M367">INDEX(ACUMULADO!$J$5:$U$240,BD!B367,BD!C367)</f>
        <v>0</v>
      </c>
      <c r="N367" s="374">
        <f t="shared" si="23"/>
        <v>0</v>
      </c>
      <c r="O367" s="374" cm="1">
        <f t="array" ref="O367">INDEX(ACUMULADO!$X$5:$AI$240,BD!B367,BD!C367)</f>
        <v>0</v>
      </c>
    </row>
    <row r="368" spans="1:15" x14ac:dyDescent="0.3">
      <c r="A368" s="373">
        <v>366</v>
      </c>
      <c r="B368" s="373">
        <f t="shared" si="24"/>
        <v>130</v>
      </c>
      <c r="C368" s="373">
        <f t="shared" si="25"/>
        <v>2</v>
      </c>
      <c r="D368" s="373">
        <v>0</v>
      </c>
      <c r="E368" s="373" t="str">
        <f>+F368</f>
        <v>NUPLEN</v>
      </c>
      <c r="F368" s="373" t="s">
        <v>87</v>
      </c>
      <c r="G368" s="375" t="s">
        <v>78</v>
      </c>
      <c r="H368" s="373" t="s">
        <v>88</v>
      </c>
      <c r="I368" s="373" t="s">
        <v>93</v>
      </c>
      <c r="J368" s="373" t="s">
        <v>28</v>
      </c>
      <c r="K368" s="373">
        <v>25</v>
      </c>
      <c r="L368" s="373" t="s">
        <v>29</v>
      </c>
      <c r="M368" s="374" cm="1">
        <f t="array" ref="M368">INDEX(ACUMULADO!$J$5:$U$240,BD!B368,BD!C368)</f>
        <v>125</v>
      </c>
      <c r="N368" s="374">
        <f t="shared" si="23"/>
        <v>25</v>
      </c>
      <c r="O368" s="374" cm="1">
        <f t="array" ref="O368">INDEX(ACUMULADO!$X$5:$AI$240,BD!B368,BD!C368)</f>
        <v>3125</v>
      </c>
    </row>
    <row r="369" spans="1:15" x14ac:dyDescent="0.3">
      <c r="A369" s="373">
        <v>367</v>
      </c>
      <c r="B369" s="373">
        <f t="shared" si="24"/>
        <v>131</v>
      </c>
      <c r="C369" s="373">
        <f t="shared" si="25"/>
        <v>2</v>
      </c>
      <c r="D369" s="373">
        <v>451</v>
      </c>
      <c r="E369" s="373" t="str">
        <f>VLOOKUP(D369,[1]Hoja1!$C$2:$D$49697,2,0)</f>
        <v>MEZCALES CASA ARMANDO, S.A. DE C.V.</v>
      </c>
      <c r="F369" s="373" t="s">
        <v>82</v>
      </c>
      <c r="G369" s="375">
        <v>0</v>
      </c>
      <c r="H369" s="373" t="s">
        <v>96</v>
      </c>
      <c r="I369" s="373" t="s">
        <v>93</v>
      </c>
      <c r="J369" s="373" t="s">
        <v>28</v>
      </c>
      <c r="K369" s="373">
        <v>120</v>
      </c>
      <c r="L369" s="373" t="s">
        <v>69</v>
      </c>
      <c r="M369" s="374" cm="1">
        <f t="array" ref="M369">INDEX(ACUMULADO!$J$5:$U$240,BD!B369,BD!C369)</f>
        <v>0</v>
      </c>
      <c r="N369" s="374">
        <f t="shared" si="23"/>
        <v>0</v>
      </c>
      <c r="O369" s="374" cm="1">
        <f t="array" ref="O369">INDEX(ACUMULADO!$X$5:$AI$240,BD!B369,BD!C369)</f>
        <v>0</v>
      </c>
    </row>
    <row r="370" spans="1:15" x14ac:dyDescent="0.3">
      <c r="A370" s="373">
        <v>368</v>
      </c>
      <c r="B370" s="373">
        <f t="shared" si="24"/>
        <v>132</v>
      </c>
      <c r="C370" s="373">
        <f t="shared" si="25"/>
        <v>2</v>
      </c>
      <c r="D370" s="373">
        <v>0</v>
      </c>
      <c r="E370" s="373" t="str">
        <f t="shared" ref="E370:E371" si="29">+F370</f>
        <v>GUAJARDO</v>
      </c>
      <c r="F370" s="373" t="s">
        <v>97</v>
      </c>
      <c r="G370" s="375">
        <v>0</v>
      </c>
      <c r="H370" s="373" t="s">
        <v>91</v>
      </c>
      <c r="I370" s="373" t="s">
        <v>93</v>
      </c>
      <c r="J370" s="373" t="s">
        <v>28</v>
      </c>
      <c r="K370" s="373">
        <v>18</v>
      </c>
      <c r="L370" s="373" t="s">
        <v>69</v>
      </c>
      <c r="M370" s="374" cm="1">
        <f t="array" ref="M370">INDEX(ACUMULADO!$J$5:$U$240,BD!B370,BD!C370)</f>
        <v>0</v>
      </c>
      <c r="N370" s="374">
        <f t="shared" si="23"/>
        <v>0</v>
      </c>
      <c r="O370" s="374" cm="1">
        <f t="array" ref="O370">INDEX(ACUMULADO!$X$5:$AI$240,BD!B370,BD!C370)</f>
        <v>0</v>
      </c>
    </row>
    <row r="371" spans="1:15" x14ac:dyDescent="0.3">
      <c r="A371" s="373">
        <v>369</v>
      </c>
      <c r="B371" s="373">
        <f t="shared" si="24"/>
        <v>133</v>
      </c>
      <c r="C371" s="373">
        <f t="shared" si="25"/>
        <v>2</v>
      </c>
      <c r="D371" s="373">
        <v>0</v>
      </c>
      <c r="E371" s="373" t="str">
        <f t="shared" si="29"/>
        <v>PILGRIMS</v>
      </c>
      <c r="F371" s="373" t="s">
        <v>89</v>
      </c>
      <c r="G371" s="375" t="s">
        <v>90</v>
      </c>
      <c r="H371" s="373" t="s">
        <v>91</v>
      </c>
      <c r="I371" s="373" t="s">
        <v>93</v>
      </c>
      <c r="J371" s="373" t="s">
        <v>28</v>
      </c>
      <c r="K371" s="373">
        <v>18</v>
      </c>
      <c r="L371" s="373" t="s">
        <v>69</v>
      </c>
      <c r="M371" s="374" cm="1">
        <f t="array" ref="M371">INDEX(ACUMULADO!$J$5:$U$240,BD!B371,BD!C371)</f>
        <v>0</v>
      </c>
      <c r="N371" s="374">
        <f t="shared" si="23"/>
        <v>0</v>
      </c>
      <c r="O371" s="374" cm="1">
        <f t="array" ref="O371">INDEX(ACUMULADO!$X$5:$AI$240,BD!B371,BD!C371)</f>
        <v>0</v>
      </c>
    </row>
    <row r="372" spans="1:15" x14ac:dyDescent="0.3">
      <c r="A372" s="373">
        <v>370</v>
      </c>
      <c r="B372" s="373">
        <f t="shared" si="24"/>
        <v>134</v>
      </c>
      <c r="C372" s="373">
        <f t="shared" si="25"/>
        <v>2</v>
      </c>
      <c r="D372" s="373">
        <v>539</v>
      </c>
      <c r="E372" s="373" t="str">
        <f>VLOOKUP(D372,[1]Hoja1!$C$2:$D$49697,2,0)</f>
        <v>PRODUCTOS AGROPECUARIOS DE TEHUACAN</v>
      </c>
      <c r="F372" s="373" t="s">
        <v>92</v>
      </c>
      <c r="G372" s="375" t="s">
        <v>90</v>
      </c>
      <c r="H372" s="373" t="s">
        <v>91</v>
      </c>
      <c r="I372" s="373" t="s">
        <v>93</v>
      </c>
      <c r="J372" s="373" t="s">
        <v>28</v>
      </c>
      <c r="K372" s="373">
        <v>18</v>
      </c>
      <c r="L372" s="373" t="s">
        <v>69</v>
      </c>
      <c r="M372" s="374" cm="1">
        <f t="array" ref="M372">INDEX(ACUMULADO!$J$5:$U$240,BD!B372,BD!C372)</f>
        <v>0</v>
      </c>
      <c r="N372" s="374">
        <f t="shared" si="23"/>
        <v>0</v>
      </c>
      <c r="O372" s="374" cm="1">
        <f t="array" ref="O372">INDEX(ACUMULADO!$X$5:$AI$240,BD!B372,BD!C372)</f>
        <v>0</v>
      </c>
    </row>
    <row r="373" spans="1:15" x14ac:dyDescent="0.3">
      <c r="A373" s="373">
        <v>371</v>
      </c>
      <c r="B373" s="373">
        <f t="shared" si="24"/>
        <v>135</v>
      </c>
      <c r="C373" s="373">
        <f t="shared" si="25"/>
        <v>2</v>
      </c>
      <c r="D373" s="373">
        <v>89</v>
      </c>
      <c r="E373" s="373" t="str">
        <f>VLOOKUP(D373,[1]Hoja1!$C$2:$D$49697,2,0)</f>
        <v>KERRY INGREDIENTS DE MEXICO SA DE CV</v>
      </c>
      <c r="F373" s="373" t="s">
        <v>109</v>
      </c>
      <c r="G373" s="375" t="s">
        <v>168</v>
      </c>
      <c r="H373" s="373" t="s">
        <v>165</v>
      </c>
      <c r="I373" s="373" t="s">
        <v>137</v>
      </c>
      <c r="J373" s="373" t="s">
        <v>100</v>
      </c>
      <c r="K373" s="373">
        <v>82.5</v>
      </c>
      <c r="L373" s="373" t="s">
        <v>29</v>
      </c>
      <c r="M373" s="374" cm="1">
        <f t="array" ref="M373">INDEX(ACUMULADO!$J$5:$U$240,BD!B373,BD!C373)</f>
        <v>0</v>
      </c>
      <c r="N373" s="374">
        <f t="shared" si="23"/>
        <v>0</v>
      </c>
      <c r="O373" s="374" cm="1">
        <f t="array" ref="O373">INDEX(ACUMULADO!$X$5:$AI$240,BD!B373,BD!C373)</f>
        <v>0</v>
      </c>
    </row>
    <row r="374" spans="1:15" x14ac:dyDescent="0.3">
      <c r="A374" s="373">
        <v>372</v>
      </c>
      <c r="B374" s="373">
        <f t="shared" si="24"/>
        <v>136</v>
      </c>
      <c r="C374" s="373">
        <f t="shared" si="25"/>
        <v>2</v>
      </c>
      <c r="D374" s="373">
        <v>89</v>
      </c>
      <c r="E374" s="373" t="str">
        <f>VLOOKUP(D374,[1]Hoja1!$C$2:$D$49697,2,0)</f>
        <v>KERRY INGREDIENTS DE MEXICO SA DE CV</v>
      </c>
      <c r="F374" s="373" t="s">
        <v>109</v>
      </c>
      <c r="G374" s="375" t="s">
        <v>166</v>
      </c>
      <c r="H374" s="373" t="s">
        <v>155</v>
      </c>
      <c r="I374" s="373" t="s">
        <v>137</v>
      </c>
      <c r="J374" s="373" t="s">
        <v>100</v>
      </c>
      <c r="K374" s="373">
        <v>62.5</v>
      </c>
      <c r="L374" s="373" t="s">
        <v>29</v>
      </c>
      <c r="M374" s="374" cm="1">
        <f t="array" ref="M374">INDEX(ACUMULADO!$J$5:$U$240,BD!B374,BD!C374)</f>
        <v>0</v>
      </c>
      <c r="N374" s="374">
        <f t="shared" si="23"/>
        <v>0</v>
      </c>
      <c r="O374" s="374" cm="1">
        <f t="array" ref="O374">INDEX(ACUMULADO!$X$5:$AI$240,BD!B374,BD!C374)</f>
        <v>0</v>
      </c>
    </row>
    <row r="375" spans="1:15" x14ac:dyDescent="0.3">
      <c r="A375" s="373">
        <v>373</v>
      </c>
      <c r="B375" s="373">
        <f t="shared" si="24"/>
        <v>137</v>
      </c>
      <c r="C375" s="373">
        <f t="shared" si="25"/>
        <v>2</v>
      </c>
      <c r="D375" s="373">
        <v>89</v>
      </c>
      <c r="E375" s="373" t="str">
        <f>VLOOKUP(D375,[1]Hoja1!$C$2:$D$49697,2,0)</f>
        <v>KERRY INGREDIENTS DE MEXICO SA DE CV</v>
      </c>
      <c r="F375" s="373" t="s">
        <v>109</v>
      </c>
      <c r="G375" s="375">
        <v>17</v>
      </c>
      <c r="H375" s="373" t="s">
        <v>158</v>
      </c>
      <c r="I375" s="373" t="s">
        <v>137</v>
      </c>
      <c r="J375" s="373" t="s">
        <v>100</v>
      </c>
      <c r="K375" s="373">
        <v>84.5</v>
      </c>
      <c r="L375" s="373" t="s">
        <v>107</v>
      </c>
      <c r="M375" s="374" cm="1">
        <f t="array" ref="M375">INDEX(ACUMULADO!$J$5:$U$240,BD!B375,BD!C375)</f>
        <v>0</v>
      </c>
      <c r="N375" s="374">
        <f t="shared" si="23"/>
        <v>0</v>
      </c>
      <c r="O375" s="374" cm="1">
        <f t="array" ref="O375">INDEX(ACUMULADO!$X$5:$AI$240,BD!B375,BD!C375)</f>
        <v>0</v>
      </c>
    </row>
    <row r="376" spans="1:15" x14ac:dyDescent="0.3">
      <c r="A376" s="373">
        <v>374</v>
      </c>
      <c r="B376" s="373">
        <f t="shared" si="24"/>
        <v>138</v>
      </c>
      <c r="C376" s="373">
        <f t="shared" si="25"/>
        <v>2</v>
      </c>
      <c r="D376" s="373">
        <v>306</v>
      </c>
      <c r="E376" s="373" t="str">
        <f>VLOOKUP(D376,[1]Hoja1!$C$2:$D$49697,2,0)</f>
        <v>GRIFFITH FOODS, S.A. DE C.V.</v>
      </c>
      <c r="F376" s="373" t="s">
        <v>172</v>
      </c>
      <c r="G376" s="375" t="s">
        <v>166</v>
      </c>
      <c r="H376" s="373" t="s">
        <v>155</v>
      </c>
      <c r="I376" s="373" t="s">
        <v>137</v>
      </c>
      <c r="J376" s="373" t="s">
        <v>100</v>
      </c>
      <c r="K376" s="373">
        <v>58.5</v>
      </c>
      <c r="L376" s="373" t="s">
        <v>29</v>
      </c>
      <c r="M376" s="374" cm="1">
        <f t="array" ref="M376">INDEX(ACUMULADO!$J$5:$U$240,BD!B376,BD!C376)</f>
        <v>200</v>
      </c>
      <c r="N376" s="374">
        <f t="shared" si="23"/>
        <v>58.5</v>
      </c>
      <c r="O376" s="374" cm="1">
        <f t="array" ref="O376">INDEX(ACUMULADO!$X$5:$AI$240,BD!B376,BD!C376)</f>
        <v>11700</v>
      </c>
    </row>
    <row r="377" spans="1:15" x14ac:dyDescent="0.3">
      <c r="A377" s="373">
        <v>375</v>
      </c>
      <c r="B377" s="373">
        <f t="shared" si="24"/>
        <v>139</v>
      </c>
      <c r="C377" s="373">
        <f t="shared" si="25"/>
        <v>2</v>
      </c>
      <c r="D377" s="373">
        <v>306</v>
      </c>
      <c r="E377" s="373" t="str">
        <f>VLOOKUP(D377,[1]Hoja1!$C$2:$D$49697,2,0)</f>
        <v>GRIFFITH FOODS, S.A. DE C.V.</v>
      </c>
      <c r="F377" s="373" t="s">
        <v>172</v>
      </c>
      <c r="G377" s="375" t="s">
        <v>171</v>
      </c>
      <c r="H377" s="373" t="s">
        <v>170</v>
      </c>
      <c r="I377" s="373" t="s">
        <v>137</v>
      </c>
      <c r="J377" s="373" t="s">
        <v>100</v>
      </c>
      <c r="K377" s="373">
        <v>5.5</v>
      </c>
      <c r="L377" s="373" t="s">
        <v>29</v>
      </c>
      <c r="M377" s="374" cm="1">
        <f t="array" ref="M377">INDEX(ACUMULADO!$J$5:$U$240,BD!B377,BD!C377)</f>
        <v>0</v>
      </c>
      <c r="N377" s="374">
        <f t="shared" si="23"/>
        <v>0</v>
      </c>
      <c r="O377" s="374" cm="1">
        <f t="array" ref="O377">INDEX(ACUMULADO!$X$5:$AI$240,BD!B377,BD!C377)</f>
        <v>0</v>
      </c>
    </row>
    <row r="378" spans="1:15" x14ac:dyDescent="0.3">
      <c r="A378" s="373">
        <v>376</v>
      </c>
      <c r="B378" s="373">
        <f t="shared" si="24"/>
        <v>140</v>
      </c>
      <c r="C378" s="373">
        <f t="shared" si="25"/>
        <v>2</v>
      </c>
      <c r="D378" s="373">
        <v>107</v>
      </c>
      <c r="E378" s="373" t="str">
        <f>VLOOKUP(D378,[1]Hoja1!$C$2:$D$49697,2,0)</f>
        <v>MICHEL ONTIVEROS PABLO IGNACIO</v>
      </c>
      <c r="F378" s="373" t="s">
        <v>169</v>
      </c>
      <c r="G378" s="375" t="s">
        <v>168</v>
      </c>
      <c r="H378" s="373" t="s">
        <v>165</v>
      </c>
      <c r="I378" s="373" t="s">
        <v>137</v>
      </c>
      <c r="J378" s="373" t="s">
        <v>100</v>
      </c>
      <c r="K378" s="373">
        <v>73.599999999999994</v>
      </c>
      <c r="L378" s="373" t="s">
        <v>29</v>
      </c>
      <c r="M378" s="374" cm="1">
        <f t="array" ref="M378">INDEX(ACUMULADO!$J$5:$U$240,BD!B378,BD!C378)</f>
        <v>0</v>
      </c>
      <c r="N378" s="374">
        <f t="shared" si="23"/>
        <v>0</v>
      </c>
      <c r="O378" s="374" cm="1">
        <f t="array" ref="O378">INDEX(ACUMULADO!$X$5:$AI$240,BD!B378,BD!C378)</f>
        <v>0</v>
      </c>
    </row>
    <row r="379" spans="1:15" x14ac:dyDescent="0.3">
      <c r="A379" s="373">
        <v>377</v>
      </c>
      <c r="B379" s="373">
        <f t="shared" si="24"/>
        <v>141</v>
      </c>
      <c r="C379" s="373">
        <f t="shared" si="25"/>
        <v>2</v>
      </c>
      <c r="D379" s="373">
        <v>403</v>
      </c>
      <c r="E379" s="373" t="str">
        <f>VLOOKUP(D379,[1]Hoja1!$C$2:$D$49697,2,0)</f>
        <v>TECNOLOGÍA EN INGREDIENTES ALIMENTICIOS SA DE CV</v>
      </c>
      <c r="F379" s="373" t="s">
        <v>167</v>
      </c>
      <c r="G379" s="375">
        <v>17</v>
      </c>
      <c r="H379" s="373" t="s">
        <v>158</v>
      </c>
      <c r="I379" s="373" t="s">
        <v>137</v>
      </c>
      <c r="J379" s="373" t="s">
        <v>100</v>
      </c>
      <c r="K379" s="373">
        <v>82.5</v>
      </c>
      <c r="L379" s="373" t="s">
        <v>107</v>
      </c>
      <c r="M379" s="374" cm="1">
        <f t="array" ref="M379">INDEX(ACUMULADO!$J$5:$U$240,BD!B379,BD!C379)</f>
        <v>100</v>
      </c>
      <c r="N379" s="374">
        <f t="shared" si="23"/>
        <v>82.5</v>
      </c>
      <c r="O379" s="374" cm="1">
        <f t="array" ref="O379">INDEX(ACUMULADO!$X$5:$AI$240,BD!B379,BD!C379)</f>
        <v>8250</v>
      </c>
    </row>
    <row r="380" spans="1:15" x14ac:dyDescent="0.3">
      <c r="A380" s="373">
        <v>378</v>
      </c>
      <c r="B380" s="373">
        <f t="shared" si="24"/>
        <v>142</v>
      </c>
      <c r="C380" s="373">
        <f t="shared" si="25"/>
        <v>2</v>
      </c>
      <c r="D380" s="373">
        <v>104</v>
      </c>
      <c r="E380" s="373" t="str">
        <f>VLOOKUP(D380,[1]Hoja1!$C$2:$D$49697,2,0)</f>
        <v>MEJORPLUS SA DE CV</v>
      </c>
      <c r="F380" s="373" t="s">
        <v>157</v>
      </c>
      <c r="G380" s="375" t="s">
        <v>166</v>
      </c>
      <c r="H380" s="373" t="s">
        <v>165</v>
      </c>
      <c r="I380" s="373" t="s">
        <v>137</v>
      </c>
      <c r="J380" s="373" t="s">
        <v>100</v>
      </c>
      <c r="K380" s="373">
        <v>81.5</v>
      </c>
      <c r="L380" s="373" t="s">
        <v>29</v>
      </c>
      <c r="M380" s="374" cm="1">
        <f t="array" ref="M380">INDEX(ACUMULADO!$J$5:$U$240,BD!B380,BD!C380)</f>
        <v>0</v>
      </c>
      <c r="N380" s="374">
        <f t="shared" si="23"/>
        <v>0</v>
      </c>
      <c r="O380" s="374" cm="1">
        <f t="array" ref="O380">INDEX(ACUMULADO!$X$5:$AI$240,BD!B380,BD!C380)</f>
        <v>0</v>
      </c>
    </row>
    <row r="381" spans="1:15" x14ac:dyDescent="0.3">
      <c r="A381" s="373">
        <v>379</v>
      </c>
      <c r="B381" s="373">
        <f t="shared" si="24"/>
        <v>143</v>
      </c>
      <c r="C381" s="373">
        <f t="shared" si="25"/>
        <v>2</v>
      </c>
      <c r="D381" s="373">
        <v>104</v>
      </c>
      <c r="E381" s="373" t="str">
        <f>VLOOKUP(D381,[1]Hoja1!$C$2:$D$49697,2,0)</f>
        <v>MEJORPLUS SA DE CV</v>
      </c>
      <c r="F381" s="373" t="s">
        <v>157</v>
      </c>
      <c r="G381" s="375" t="s">
        <v>164</v>
      </c>
      <c r="H381" s="373" t="s">
        <v>163</v>
      </c>
      <c r="I381" s="373" t="s">
        <v>137</v>
      </c>
      <c r="J381" s="373" t="s">
        <v>100</v>
      </c>
      <c r="K381" s="373">
        <v>245</v>
      </c>
      <c r="L381" s="373" t="s">
        <v>107</v>
      </c>
      <c r="M381" s="374" cm="1">
        <f t="array" ref="M381">INDEX(ACUMULADO!$J$5:$U$240,BD!B381,BD!C381)</f>
        <v>0</v>
      </c>
      <c r="N381" s="374">
        <f t="shared" si="23"/>
        <v>0</v>
      </c>
      <c r="O381" s="374" cm="1">
        <f t="array" ref="O381">INDEX(ACUMULADO!$X$5:$AI$240,BD!B381,BD!C381)</f>
        <v>0</v>
      </c>
    </row>
    <row r="382" spans="1:15" x14ac:dyDescent="0.3">
      <c r="A382" s="373">
        <v>380</v>
      </c>
      <c r="B382" s="373">
        <f t="shared" si="24"/>
        <v>144</v>
      </c>
      <c r="C382" s="373">
        <f t="shared" si="25"/>
        <v>2</v>
      </c>
      <c r="D382" s="373">
        <v>104</v>
      </c>
      <c r="E382" s="373" t="str">
        <f>VLOOKUP(D382,[1]Hoja1!$C$2:$D$49697,2,0)</f>
        <v>MEJORPLUS SA DE CV</v>
      </c>
      <c r="F382" s="373" t="s">
        <v>157</v>
      </c>
      <c r="G382" s="375" t="s">
        <v>162</v>
      </c>
      <c r="H382" s="373" t="s">
        <v>161</v>
      </c>
      <c r="I382" s="373" t="s">
        <v>137</v>
      </c>
      <c r="J382" s="373" t="s">
        <v>100</v>
      </c>
      <c r="K382" s="373">
        <v>113</v>
      </c>
      <c r="L382" s="373" t="s">
        <v>29</v>
      </c>
      <c r="M382" s="374" cm="1">
        <f t="array" ref="M382">INDEX(ACUMULADO!$J$5:$U$240,BD!B382,BD!C382)</f>
        <v>0</v>
      </c>
      <c r="N382" s="374">
        <f t="shared" si="23"/>
        <v>0</v>
      </c>
      <c r="O382" s="374" cm="1">
        <f t="array" ref="O382">INDEX(ACUMULADO!$X$5:$AI$240,BD!B382,BD!C382)</f>
        <v>0</v>
      </c>
    </row>
    <row r="383" spans="1:15" x14ac:dyDescent="0.3">
      <c r="A383" s="373">
        <v>381</v>
      </c>
      <c r="B383" s="373">
        <f t="shared" si="24"/>
        <v>145</v>
      </c>
      <c r="C383" s="373">
        <f t="shared" si="25"/>
        <v>2</v>
      </c>
      <c r="D383" s="373">
        <v>104</v>
      </c>
      <c r="E383" s="373" t="str">
        <f>VLOOKUP(D383,[1]Hoja1!$C$2:$D$49697,2,0)</f>
        <v>MEJORPLUS SA DE CV</v>
      </c>
      <c r="F383" s="373" t="s">
        <v>157</v>
      </c>
      <c r="G383" s="375" t="s">
        <v>160</v>
      </c>
      <c r="H383" s="373" t="s">
        <v>159</v>
      </c>
      <c r="I383" s="373" t="s">
        <v>137</v>
      </c>
      <c r="J383" s="373" t="s">
        <v>100</v>
      </c>
      <c r="K383" s="373">
        <v>201</v>
      </c>
      <c r="L383" s="373" t="s">
        <v>29</v>
      </c>
      <c r="M383" s="374" cm="1">
        <f t="array" ref="M383">INDEX(ACUMULADO!$J$5:$U$240,BD!B383,BD!C383)</f>
        <v>0</v>
      </c>
      <c r="N383" s="374">
        <f t="shared" si="23"/>
        <v>0</v>
      </c>
      <c r="O383" s="374" cm="1">
        <f t="array" ref="O383">INDEX(ACUMULADO!$X$5:$AI$240,BD!B383,BD!C383)</f>
        <v>0</v>
      </c>
    </row>
    <row r="384" spans="1:15" x14ac:dyDescent="0.3">
      <c r="A384" s="373">
        <v>382</v>
      </c>
      <c r="B384" s="373">
        <f t="shared" si="24"/>
        <v>146</v>
      </c>
      <c r="C384" s="373">
        <f t="shared" si="25"/>
        <v>2</v>
      </c>
      <c r="D384" s="373">
        <v>440</v>
      </c>
      <c r="E384" s="373" t="str">
        <f>VLOOKUP(D384,[1]Hoja1!$C$2:$D$49697,2,0)</f>
        <v>BIMBO</v>
      </c>
      <c r="F384" s="373" t="s">
        <v>157</v>
      </c>
      <c r="G384" s="375">
        <v>17</v>
      </c>
      <c r="H384" s="373" t="s">
        <v>158</v>
      </c>
      <c r="I384" s="373" t="s">
        <v>137</v>
      </c>
      <c r="J384" s="373" t="s">
        <v>100</v>
      </c>
      <c r="K384" s="373">
        <v>85</v>
      </c>
      <c r="L384" s="373" t="s">
        <v>29</v>
      </c>
      <c r="M384" s="374" cm="1">
        <f t="array" ref="M384">INDEX(ACUMULADO!$J$5:$U$240,BD!B384,BD!C384)</f>
        <v>0</v>
      </c>
      <c r="N384" s="374">
        <f t="shared" si="23"/>
        <v>0</v>
      </c>
      <c r="O384" s="374" cm="1">
        <f t="array" ref="O384">INDEX(ACUMULADO!$X$5:$AI$240,BD!B384,BD!C384)</f>
        <v>0</v>
      </c>
    </row>
    <row r="385" spans="1:15" x14ac:dyDescent="0.3">
      <c r="A385" s="373">
        <v>383</v>
      </c>
      <c r="B385" s="373">
        <f t="shared" si="24"/>
        <v>147</v>
      </c>
      <c r="C385" s="373">
        <f t="shared" si="25"/>
        <v>2</v>
      </c>
      <c r="D385" s="373">
        <v>104</v>
      </c>
      <c r="E385" s="373" t="str">
        <f>VLOOKUP(D385,[1]Hoja1!$C$2:$D$49697,2,0)</f>
        <v>MEJORPLUS SA DE CV</v>
      </c>
      <c r="F385" s="373" t="s">
        <v>157</v>
      </c>
      <c r="G385" s="375" t="s">
        <v>156</v>
      </c>
      <c r="H385" s="373" t="s">
        <v>155</v>
      </c>
      <c r="I385" s="373" t="s">
        <v>137</v>
      </c>
      <c r="J385" s="373" t="s">
        <v>100</v>
      </c>
      <c r="K385" s="373">
        <v>60.5</v>
      </c>
      <c r="L385" s="373" t="s">
        <v>29</v>
      </c>
      <c r="M385" s="374" cm="1">
        <f t="array" ref="M385">INDEX(ACUMULADO!$J$5:$U$240,BD!B385,BD!C385)</f>
        <v>0</v>
      </c>
      <c r="N385" s="374">
        <f t="shared" si="23"/>
        <v>0</v>
      </c>
      <c r="O385" s="374" cm="1">
        <f t="array" ref="O385">INDEX(ACUMULADO!$X$5:$AI$240,BD!B385,BD!C385)</f>
        <v>0</v>
      </c>
    </row>
    <row r="386" spans="1:15" x14ac:dyDescent="0.3">
      <c r="A386" s="373">
        <v>384</v>
      </c>
      <c r="B386" s="373">
        <f t="shared" si="24"/>
        <v>148</v>
      </c>
      <c r="C386" s="373">
        <f t="shared" si="25"/>
        <v>2</v>
      </c>
      <c r="D386" s="373">
        <v>440</v>
      </c>
      <c r="E386" s="373" t="str">
        <f>VLOOKUP(D386,[1]Hoja1!$C$2:$D$49697,2,0)</f>
        <v>BIMBO</v>
      </c>
      <c r="F386" s="373" t="s">
        <v>154</v>
      </c>
      <c r="G386" s="375" t="s">
        <v>153</v>
      </c>
      <c r="H386" s="373" t="s">
        <v>152</v>
      </c>
      <c r="I386" s="373" t="s">
        <v>137</v>
      </c>
      <c r="J386" s="373" t="s">
        <v>100</v>
      </c>
      <c r="K386" s="373">
        <v>21.9</v>
      </c>
      <c r="L386" s="373" t="s">
        <v>107</v>
      </c>
      <c r="M386" s="374" cm="1">
        <f t="array" ref="M386">INDEX(ACUMULADO!$J$5:$U$240,BD!B386,BD!C386)</f>
        <v>50</v>
      </c>
      <c r="N386" s="374">
        <f t="shared" si="23"/>
        <v>21.9</v>
      </c>
      <c r="O386" s="374" cm="1">
        <f t="array" ref="O386">INDEX(ACUMULADO!$X$5:$AI$240,BD!B386,BD!C386)</f>
        <v>1095</v>
      </c>
    </row>
    <row r="387" spans="1:15" x14ac:dyDescent="0.3">
      <c r="A387" s="373">
        <v>385</v>
      </c>
      <c r="B387" s="373">
        <f t="shared" si="24"/>
        <v>149</v>
      </c>
      <c r="C387" s="373">
        <f t="shared" si="25"/>
        <v>2</v>
      </c>
      <c r="D387" s="373">
        <v>130</v>
      </c>
      <c r="E387" s="373" t="str">
        <f>VLOOKUP(D387,[1]Hoja1!$C$2:$D$49697,2,0)</f>
        <v>PRODUCTOS PERLA, SA DE CV</v>
      </c>
      <c r="F387" s="373" t="s">
        <v>148</v>
      </c>
      <c r="G387" s="375">
        <v>134</v>
      </c>
      <c r="H387" s="373" t="s">
        <v>149</v>
      </c>
      <c r="I387" s="373" t="s">
        <v>137</v>
      </c>
      <c r="J387" s="373" t="s">
        <v>100</v>
      </c>
      <c r="K387" s="373">
        <v>9.5</v>
      </c>
      <c r="L387" s="373" t="s">
        <v>29</v>
      </c>
      <c r="M387" s="374" cm="1">
        <f t="array" ref="M387">INDEX(ACUMULADO!$J$5:$U$240,BD!B387,BD!C387)</f>
        <v>0</v>
      </c>
      <c r="N387" s="374">
        <f t="shared" si="23"/>
        <v>0</v>
      </c>
      <c r="O387" s="374" cm="1">
        <f t="array" ref="O387">INDEX(ACUMULADO!$X$5:$AI$240,BD!B387,BD!C387)</f>
        <v>0</v>
      </c>
    </row>
    <row r="388" spans="1:15" x14ac:dyDescent="0.3">
      <c r="A388" s="373">
        <v>386</v>
      </c>
      <c r="B388" s="373">
        <f t="shared" si="24"/>
        <v>150</v>
      </c>
      <c r="C388" s="373">
        <f t="shared" si="25"/>
        <v>2</v>
      </c>
      <c r="D388" s="373">
        <v>130</v>
      </c>
      <c r="E388" s="373" t="str">
        <f>VLOOKUP(D388,[1]Hoja1!$C$2:$D$49697,2,0)</f>
        <v>PRODUCTOS PERLA, SA DE CV</v>
      </c>
      <c r="F388" s="373" t="s">
        <v>148</v>
      </c>
      <c r="G388" s="375" t="s">
        <v>147</v>
      </c>
      <c r="H388" s="373" t="s">
        <v>146</v>
      </c>
      <c r="I388" s="373" t="s">
        <v>137</v>
      </c>
      <c r="J388" s="373" t="s">
        <v>100</v>
      </c>
      <c r="K388" s="373">
        <v>24</v>
      </c>
      <c r="L388" s="373" t="s">
        <v>29</v>
      </c>
      <c r="M388" s="374" cm="1">
        <f t="array" ref="M388">INDEX(ACUMULADO!$J$5:$U$240,BD!B388,BD!C388)</f>
        <v>20</v>
      </c>
      <c r="N388" s="374">
        <f t="shared" ref="N388:N451" si="30">IFERROR(O388/M388,0)</f>
        <v>24</v>
      </c>
      <c r="O388" s="374" cm="1">
        <f t="array" ref="O388">INDEX(ACUMULADO!$X$5:$AI$240,BD!B388,BD!C388)</f>
        <v>480</v>
      </c>
    </row>
    <row r="389" spans="1:15" x14ac:dyDescent="0.3">
      <c r="A389" s="373">
        <v>387</v>
      </c>
      <c r="B389" s="373">
        <f t="shared" ref="B389:B452" si="31">IF(B388=236,1,B388+1)</f>
        <v>151</v>
      </c>
      <c r="C389" s="373">
        <f t="shared" ref="C389:C452" si="32">IF(B388=236,C388+1,C388)</f>
        <v>2</v>
      </c>
      <c r="D389" s="373">
        <v>174</v>
      </c>
      <c r="E389" s="373" t="str">
        <f>VLOOKUP(D389,[1]Hoja1!$C$2:$D$49697,2,0)</f>
        <v>GRUPO INDUSTRIAL CUADRITOS BIOTEK SA DE CV</v>
      </c>
      <c r="F389" s="373" t="s">
        <v>145</v>
      </c>
      <c r="G389" s="375" t="s">
        <v>144</v>
      </c>
      <c r="H389" s="373" t="s">
        <v>143</v>
      </c>
      <c r="I389" s="373" t="s">
        <v>137</v>
      </c>
      <c r="J389" s="373" t="s">
        <v>100</v>
      </c>
      <c r="K389" s="373">
        <v>20.5</v>
      </c>
      <c r="L389" s="373" t="s">
        <v>29</v>
      </c>
      <c r="M389" s="374" cm="1">
        <f t="array" ref="M389">INDEX(ACUMULADO!$J$5:$U$240,BD!B389,BD!C389)</f>
        <v>0</v>
      </c>
      <c r="N389" s="374">
        <f t="shared" si="30"/>
        <v>0</v>
      </c>
      <c r="O389" s="374" cm="1">
        <f t="array" ref="O389">INDEX(ACUMULADO!$X$5:$AI$240,BD!B389,BD!C389)</f>
        <v>0</v>
      </c>
    </row>
    <row r="390" spans="1:15" x14ac:dyDescent="0.3">
      <c r="A390" s="373">
        <v>388</v>
      </c>
      <c r="B390" s="373">
        <f t="shared" si="31"/>
        <v>152</v>
      </c>
      <c r="C390" s="373">
        <f t="shared" si="32"/>
        <v>2</v>
      </c>
      <c r="D390" s="373" t="s">
        <v>102</v>
      </c>
      <c r="E390" s="373" t="str">
        <f t="shared" ref="E390:E391" si="33">+F390</f>
        <v>LA MODERNA USA</v>
      </c>
      <c r="F390" s="373" t="s">
        <v>142</v>
      </c>
      <c r="G390" s="375" t="s">
        <v>112</v>
      </c>
      <c r="H390" s="373" t="s">
        <v>141</v>
      </c>
      <c r="I390" s="373" t="s">
        <v>137</v>
      </c>
      <c r="J390" s="373" t="s">
        <v>100</v>
      </c>
      <c r="K390" s="373">
        <v>200</v>
      </c>
      <c r="L390" s="373" t="s">
        <v>69</v>
      </c>
      <c r="M390" s="374" cm="1">
        <f t="array" ref="M390">INDEX(ACUMULADO!$J$5:$U$240,BD!B390,BD!C390)</f>
        <v>0</v>
      </c>
      <c r="N390" s="374">
        <f t="shared" si="30"/>
        <v>0</v>
      </c>
      <c r="O390" s="374" cm="1">
        <f t="array" ref="O390">INDEX(ACUMULADO!$X$5:$AI$240,BD!B390,BD!C390)</f>
        <v>0</v>
      </c>
    </row>
    <row r="391" spans="1:15" x14ac:dyDescent="0.3">
      <c r="A391" s="373">
        <v>389</v>
      </c>
      <c r="B391" s="373">
        <f t="shared" si="31"/>
        <v>153</v>
      </c>
      <c r="C391" s="373">
        <f t="shared" si="32"/>
        <v>2</v>
      </c>
      <c r="D391" s="373" t="s">
        <v>102</v>
      </c>
      <c r="E391" s="373" t="str">
        <f t="shared" si="33"/>
        <v>TOKS</v>
      </c>
      <c r="F391" s="373" t="s">
        <v>140</v>
      </c>
      <c r="G391" s="375" t="s">
        <v>139</v>
      </c>
      <c r="H391" s="373" t="s">
        <v>138</v>
      </c>
      <c r="I391" s="373" t="s">
        <v>137</v>
      </c>
      <c r="J391" s="373" t="s">
        <v>100</v>
      </c>
      <c r="K391" s="373">
        <v>32</v>
      </c>
      <c r="L391" s="373" t="s">
        <v>69</v>
      </c>
      <c r="M391" s="374" cm="1">
        <f t="array" ref="M391">INDEX(ACUMULADO!$J$5:$U$240,BD!B391,BD!C391)</f>
        <v>0</v>
      </c>
      <c r="N391" s="374">
        <f t="shared" si="30"/>
        <v>0</v>
      </c>
      <c r="O391" s="374" cm="1">
        <f t="array" ref="O391">INDEX(ACUMULADO!$X$5:$AI$240,BD!B391,BD!C391)</f>
        <v>0</v>
      </c>
    </row>
    <row r="392" spans="1:15" x14ac:dyDescent="0.3">
      <c r="A392" s="373">
        <v>390</v>
      </c>
      <c r="B392" s="373">
        <f t="shared" si="31"/>
        <v>154</v>
      </c>
      <c r="C392" s="373">
        <f t="shared" si="32"/>
        <v>2</v>
      </c>
      <c r="D392" s="373">
        <v>89</v>
      </c>
      <c r="E392" s="373" t="str">
        <f>VLOOKUP(D392,[1]Hoja1!$C$2:$D$49697,2,0)</f>
        <v>KERRY INGREDIENTS DE MEXICO SA DE CV</v>
      </c>
      <c r="F392" s="373" t="s">
        <v>109</v>
      </c>
      <c r="G392" s="375">
        <v>202</v>
      </c>
      <c r="H392" s="373" t="s">
        <v>135</v>
      </c>
      <c r="I392" s="373" t="s">
        <v>93</v>
      </c>
      <c r="J392" s="373" t="s">
        <v>100</v>
      </c>
      <c r="K392" s="373">
        <v>95</v>
      </c>
      <c r="L392" s="373" t="s">
        <v>29</v>
      </c>
      <c r="M392" s="374" cm="1">
        <f t="array" ref="M392">INDEX(ACUMULADO!$J$5:$U$240,BD!B392,BD!C392)</f>
        <v>20</v>
      </c>
      <c r="N392" s="374">
        <f t="shared" si="30"/>
        <v>95</v>
      </c>
      <c r="O392" s="374" cm="1">
        <f t="array" ref="O392">INDEX(ACUMULADO!$X$5:$AI$240,BD!B392,BD!C392)</f>
        <v>1900</v>
      </c>
    </row>
    <row r="393" spans="1:15" x14ac:dyDescent="0.3">
      <c r="A393" s="373">
        <v>391</v>
      </c>
      <c r="B393" s="373">
        <f t="shared" si="31"/>
        <v>155</v>
      </c>
      <c r="C393" s="373">
        <f t="shared" si="32"/>
        <v>2</v>
      </c>
      <c r="D393" s="373">
        <v>89</v>
      </c>
      <c r="E393" s="373" t="str">
        <f>VLOOKUP(D393,[1]Hoja1!$C$2:$D$49697,2,0)</f>
        <v>KERRY INGREDIENTS DE MEXICO SA DE CV</v>
      </c>
      <c r="F393" s="373" t="s">
        <v>109</v>
      </c>
      <c r="G393" s="375">
        <v>258</v>
      </c>
      <c r="H393" s="373" t="s">
        <v>128</v>
      </c>
      <c r="I393" s="373" t="s">
        <v>93</v>
      </c>
      <c r="J393" s="373" t="s">
        <v>100</v>
      </c>
      <c r="K393" s="373">
        <v>86.52</v>
      </c>
      <c r="L393" s="373" t="s">
        <v>29</v>
      </c>
      <c r="M393" s="374" cm="1">
        <f t="array" ref="M393">INDEX(ACUMULADO!$J$5:$U$240,BD!B393,BD!C393)</f>
        <v>40</v>
      </c>
      <c r="N393" s="374">
        <f t="shared" si="30"/>
        <v>86.52</v>
      </c>
      <c r="O393" s="374" cm="1">
        <f t="array" ref="O393">INDEX(ACUMULADO!$X$5:$AI$240,BD!B393,BD!C393)</f>
        <v>3460.7999999999997</v>
      </c>
    </row>
    <row r="394" spans="1:15" x14ac:dyDescent="0.3">
      <c r="A394" s="373">
        <v>392</v>
      </c>
      <c r="B394" s="373">
        <f t="shared" si="31"/>
        <v>156</v>
      </c>
      <c r="C394" s="373">
        <f t="shared" si="32"/>
        <v>2</v>
      </c>
      <c r="D394" s="373">
        <v>89</v>
      </c>
      <c r="E394" s="373" t="str">
        <f>VLOOKUP(D394,[1]Hoja1!$C$2:$D$49697,2,0)</f>
        <v>KERRY INGREDIENTS DE MEXICO SA DE CV</v>
      </c>
      <c r="F394" s="373" t="s">
        <v>109</v>
      </c>
      <c r="G394" s="375" t="s">
        <v>134</v>
      </c>
      <c r="H394" s="373" t="s">
        <v>133</v>
      </c>
      <c r="I394" s="373" t="s">
        <v>93</v>
      </c>
      <c r="J394" s="373" t="s">
        <v>100</v>
      </c>
      <c r="K394" s="373">
        <v>952</v>
      </c>
      <c r="L394" s="373" t="s">
        <v>29</v>
      </c>
      <c r="M394" s="374" cm="1">
        <f t="array" ref="M394">INDEX(ACUMULADO!$J$5:$U$240,BD!B394,BD!C394)</f>
        <v>10</v>
      </c>
      <c r="N394" s="374">
        <f t="shared" si="30"/>
        <v>952</v>
      </c>
      <c r="O394" s="374" cm="1">
        <f t="array" ref="O394">INDEX(ACUMULADO!$X$5:$AI$240,BD!B394,BD!C394)</f>
        <v>9520</v>
      </c>
    </row>
    <row r="395" spans="1:15" x14ac:dyDescent="0.3">
      <c r="A395" s="373">
        <v>393</v>
      </c>
      <c r="B395" s="373">
        <f t="shared" si="31"/>
        <v>157</v>
      </c>
      <c r="C395" s="373">
        <f t="shared" si="32"/>
        <v>2</v>
      </c>
      <c r="D395" s="373">
        <v>456</v>
      </c>
      <c r="E395" s="373" t="str">
        <f>VLOOKUP(D395,[1]Hoja1!$C$2:$D$49697,2,0)</f>
        <v>PROTEINAS MARINAS Y HARINAS DE SINALOA SA DE CV</v>
      </c>
      <c r="F395" s="373" t="s">
        <v>132</v>
      </c>
      <c r="G395" s="375" t="s">
        <v>131</v>
      </c>
      <c r="H395" s="373" t="s">
        <v>117</v>
      </c>
      <c r="I395" s="373" t="s">
        <v>93</v>
      </c>
      <c r="J395" s="373" t="s">
        <v>100</v>
      </c>
      <c r="K395" s="373">
        <v>19</v>
      </c>
      <c r="L395" s="373" t="s">
        <v>107</v>
      </c>
      <c r="M395" s="374" cm="1">
        <f t="array" ref="M395">INDEX(ACUMULADO!$J$5:$U$240,BD!B395,BD!C395)</f>
        <v>0</v>
      </c>
      <c r="N395" s="374">
        <f t="shared" si="30"/>
        <v>0</v>
      </c>
      <c r="O395" s="374" cm="1">
        <f t="array" ref="O395">INDEX(ACUMULADO!$X$5:$AI$240,BD!B395,BD!C395)</f>
        <v>0</v>
      </c>
    </row>
    <row r="396" spans="1:15" x14ac:dyDescent="0.3">
      <c r="A396" s="373">
        <v>394</v>
      </c>
      <c r="B396" s="373">
        <f t="shared" si="31"/>
        <v>158</v>
      </c>
      <c r="C396" s="373">
        <f t="shared" si="32"/>
        <v>2</v>
      </c>
      <c r="D396" s="373">
        <v>482</v>
      </c>
      <c r="E396" s="373" t="str">
        <f>VLOOKUP(D396,[1]Hoja1!$C$2:$D$49697,2,0)</f>
        <v>PRODUCTOS LACTEOS LA PROVIDENCIA</v>
      </c>
      <c r="F396" s="373" t="s">
        <v>129</v>
      </c>
      <c r="G396" s="375">
        <v>258</v>
      </c>
      <c r="H396" s="373" t="s">
        <v>128</v>
      </c>
      <c r="I396" s="373" t="s">
        <v>93</v>
      </c>
      <c r="J396" s="373" t="s">
        <v>100</v>
      </c>
      <c r="K396" s="373">
        <v>101.8</v>
      </c>
      <c r="L396" s="373" t="s">
        <v>29</v>
      </c>
      <c r="M396" s="374" cm="1">
        <f t="array" ref="M396">INDEX(ACUMULADO!$J$5:$U$240,BD!B396,BD!C396)</f>
        <v>40</v>
      </c>
      <c r="N396" s="374">
        <f t="shared" si="30"/>
        <v>101.8</v>
      </c>
      <c r="O396" s="374" cm="1">
        <f t="array" ref="O396">INDEX(ACUMULADO!$X$5:$AI$240,BD!B396,BD!C396)</f>
        <v>4072</v>
      </c>
    </row>
    <row r="397" spans="1:15" x14ac:dyDescent="0.3">
      <c r="A397" s="373">
        <v>395</v>
      </c>
      <c r="B397" s="373">
        <f t="shared" si="31"/>
        <v>159</v>
      </c>
      <c r="C397" s="373">
        <f t="shared" si="32"/>
        <v>2</v>
      </c>
      <c r="D397" s="373">
        <v>531</v>
      </c>
      <c r="E397" s="373" t="str">
        <f>VLOOKUP(D397,[1]Hoja1!$C$2:$D$49697,2,0)</f>
        <v>PODER ORGANICO MCH</v>
      </c>
      <c r="F397" s="373" t="s">
        <v>127</v>
      </c>
      <c r="G397" s="375" t="s">
        <v>126</v>
      </c>
      <c r="H397" s="373" t="s">
        <v>125</v>
      </c>
      <c r="I397" s="373" t="s">
        <v>93</v>
      </c>
      <c r="J397" s="373" t="s">
        <v>100</v>
      </c>
      <c r="K397" s="373">
        <v>34.700000000000003</v>
      </c>
      <c r="L397" s="373" t="s">
        <v>107</v>
      </c>
      <c r="M397" s="374" cm="1">
        <f t="array" ref="M397">INDEX(ACUMULADO!$J$5:$U$240,BD!B397,BD!C397)</f>
        <v>0</v>
      </c>
      <c r="N397" s="374">
        <f t="shared" si="30"/>
        <v>0</v>
      </c>
      <c r="O397" s="374" cm="1">
        <f t="array" ref="O397">INDEX(ACUMULADO!$X$5:$AI$240,BD!B397,BD!C397)</f>
        <v>0</v>
      </c>
    </row>
    <row r="398" spans="1:15" x14ac:dyDescent="0.3">
      <c r="A398" s="373">
        <v>396</v>
      </c>
      <c r="B398" s="373">
        <f t="shared" si="31"/>
        <v>160</v>
      </c>
      <c r="C398" s="373">
        <f t="shared" si="32"/>
        <v>2</v>
      </c>
      <c r="D398" s="373" t="s">
        <v>102</v>
      </c>
      <c r="E398" s="373" t="str">
        <f t="shared" ref="E398:E405" si="34">+F398</f>
        <v>AGROMIT</v>
      </c>
      <c r="F398" s="373" t="s">
        <v>123</v>
      </c>
      <c r="G398" s="375" t="s">
        <v>112</v>
      </c>
      <c r="H398" s="373" t="s">
        <v>120</v>
      </c>
      <c r="I398" s="373" t="s">
        <v>93</v>
      </c>
      <c r="J398" s="373" t="s">
        <v>100</v>
      </c>
      <c r="K398" s="373">
        <v>30</v>
      </c>
      <c r="L398" s="373" t="s">
        <v>99</v>
      </c>
      <c r="M398" s="374" cm="1">
        <f t="array" ref="M398">INDEX(ACUMULADO!$J$5:$U$240,BD!B398,BD!C398)</f>
        <v>0</v>
      </c>
      <c r="N398" s="374">
        <f t="shared" si="30"/>
        <v>0</v>
      </c>
      <c r="O398" s="374" cm="1">
        <f t="array" ref="O398">INDEX(ACUMULADO!$X$5:$AI$240,BD!B398,BD!C398)</f>
        <v>0</v>
      </c>
    </row>
    <row r="399" spans="1:15" x14ac:dyDescent="0.3">
      <c r="A399" s="373">
        <v>397</v>
      </c>
      <c r="B399" s="373">
        <f t="shared" si="31"/>
        <v>161</v>
      </c>
      <c r="C399" s="373">
        <f t="shared" si="32"/>
        <v>2</v>
      </c>
      <c r="D399" s="373" t="s">
        <v>102</v>
      </c>
      <c r="E399" s="373" t="str">
        <f t="shared" si="34"/>
        <v xml:space="preserve">KOFANOR </v>
      </c>
      <c r="F399" s="373" t="s">
        <v>122</v>
      </c>
      <c r="G399" s="375" t="s">
        <v>112</v>
      </c>
      <c r="H399" s="373" t="s">
        <v>120</v>
      </c>
      <c r="I399" s="373" t="s">
        <v>93</v>
      </c>
      <c r="J399" s="373" t="s">
        <v>100</v>
      </c>
      <c r="K399" s="373">
        <v>30</v>
      </c>
      <c r="L399" s="373" t="s">
        <v>99</v>
      </c>
      <c r="M399" s="374" cm="1">
        <f t="array" ref="M399">INDEX(ACUMULADO!$J$5:$U$240,BD!B399,BD!C399)</f>
        <v>0</v>
      </c>
      <c r="N399" s="374">
        <f t="shared" si="30"/>
        <v>0</v>
      </c>
      <c r="O399" s="374" cm="1">
        <f t="array" ref="O399">INDEX(ACUMULADO!$X$5:$AI$240,BD!B399,BD!C399)</f>
        <v>0</v>
      </c>
    </row>
    <row r="400" spans="1:15" x14ac:dyDescent="0.3">
      <c r="A400" s="373">
        <v>398</v>
      </c>
      <c r="B400" s="373">
        <f t="shared" si="31"/>
        <v>162</v>
      </c>
      <c r="C400" s="373">
        <f t="shared" si="32"/>
        <v>2</v>
      </c>
      <c r="D400" s="373" t="s">
        <v>102</v>
      </c>
      <c r="E400" s="373" t="str">
        <f t="shared" si="34"/>
        <v>SU POLLO</v>
      </c>
      <c r="F400" s="373" t="s">
        <v>121</v>
      </c>
      <c r="G400" s="375" t="s">
        <v>112</v>
      </c>
      <c r="H400" s="373" t="s">
        <v>120</v>
      </c>
      <c r="I400" s="373" t="s">
        <v>93</v>
      </c>
      <c r="J400" s="373" t="s">
        <v>100</v>
      </c>
      <c r="K400" s="373">
        <v>30</v>
      </c>
      <c r="L400" s="373" t="s">
        <v>99</v>
      </c>
      <c r="M400" s="374" cm="1">
        <f t="array" ref="M400">INDEX(ACUMULADO!$J$5:$U$240,BD!B400,BD!C400)</f>
        <v>0</v>
      </c>
      <c r="N400" s="374">
        <f t="shared" si="30"/>
        <v>0</v>
      </c>
      <c r="O400" s="374" cm="1">
        <f t="array" ref="O400">INDEX(ACUMULADO!$X$5:$AI$240,BD!B400,BD!C400)</f>
        <v>0</v>
      </c>
    </row>
    <row r="401" spans="1:15" x14ac:dyDescent="0.3">
      <c r="A401" s="373">
        <v>399</v>
      </c>
      <c r="B401" s="373">
        <f t="shared" si="31"/>
        <v>163</v>
      </c>
      <c r="C401" s="373">
        <f t="shared" si="32"/>
        <v>2</v>
      </c>
      <c r="D401" s="373" t="s">
        <v>102</v>
      </c>
      <c r="E401" s="373" t="str">
        <f t="shared" si="34"/>
        <v xml:space="preserve">INDUSTRIAS FARINA </v>
      </c>
      <c r="F401" s="373" t="s">
        <v>119</v>
      </c>
      <c r="G401" s="375" t="s">
        <v>118</v>
      </c>
      <c r="H401" s="373" t="s">
        <v>117</v>
      </c>
      <c r="I401" s="373" t="s">
        <v>93</v>
      </c>
      <c r="J401" s="373" t="s">
        <v>100</v>
      </c>
      <c r="K401" s="373">
        <v>23</v>
      </c>
      <c r="L401" s="373" t="s">
        <v>69</v>
      </c>
      <c r="M401" s="374" cm="1">
        <f t="array" ref="M401">INDEX(ACUMULADO!$J$5:$U$240,BD!B401,BD!C401)</f>
        <v>0</v>
      </c>
      <c r="N401" s="374">
        <f t="shared" si="30"/>
        <v>0</v>
      </c>
      <c r="O401" s="374" cm="1">
        <f t="array" ref="O401">INDEX(ACUMULADO!$X$5:$AI$240,BD!B401,BD!C401)</f>
        <v>0</v>
      </c>
    </row>
    <row r="402" spans="1:15" x14ac:dyDescent="0.3">
      <c r="A402" s="373">
        <v>400</v>
      </c>
      <c r="B402" s="373">
        <f t="shared" si="31"/>
        <v>164</v>
      </c>
      <c r="C402" s="373">
        <f t="shared" si="32"/>
        <v>2</v>
      </c>
      <c r="D402" s="373" t="s">
        <v>102</v>
      </c>
      <c r="E402" s="373" t="str">
        <f t="shared" si="34"/>
        <v xml:space="preserve">CASA CENTINELA </v>
      </c>
      <c r="F402" s="373" t="s">
        <v>116</v>
      </c>
      <c r="G402" s="375" t="s">
        <v>112</v>
      </c>
      <c r="H402" s="373" t="s">
        <v>96</v>
      </c>
      <c r="I402" s="373" t="s">
        <v>93</v>
      </c>
      <c r="J402" s="373" t="s">
        <v>100</v>
      </c>
      <c r="K402" s="373">
        <v>100</v>
      </c>
      <c r="L402" s="373" t="s">
        <v>99</v>
      </c>
      <c r="M402" s="374" cm="1">
        <f t="array" ref="M402">INDEX(ACUMULADO!$J$5:$U$240,BD!B402,BD!C402)</f>
        <v>0</v>
      </c>
      <c r="N402" s="374">
        <f t="shared" si="30"/>
        <v>0</v>
      </c>
      <c r="O402" s="374" cm="1">
        <f t="array" ref="O402">INDEX(ACUMULADO!$X$5:$AI$240,BD!B402,BD!C402)</f>
        <v>0</v>
      </c>
    </row>
    <row r="403" spans="1:15" x14ac:dyDescent="0.3">
      <c r="A403" s="373">
        <v>401</v>
      </c>
      <c r="B403" s="373">
        <f t="shared" si="31"/>
        <v>165</v>
      </c>
      <c r="C403" s="373">
        <f t="shared" si="32"/>
        <v>2</v>
      </c>
      <c r="D403" s="373" t="s">
        <v>102</v>
      </c>
      <c r="E403" s="373" t="str">
        <f t="shared" si="34"/>
        <v xml:space="preserve">TEQUILA GALINDO </v>
      </c>
      <c r="F403" s="373" t="s">
        <v>115</v>
      </c>
      <c r="G403" s="375" t="s">
        <v>112</v>
      </c>
      <c r="H403" s="373" t="s">
        <v>96</v>
      </c>
      <c r="I403" s="373" t="s">
        <v>93</v>
      </c>
      <c r="J403" s="373" t="s">
        <v>100</v>
      </c>
      <c r="K403" s="373">
        <v>120</v>
      </c>
      <c r="L403" s="373" t="s">
        <v>99</v>
      </c>
      <c r="M403" s="374" cm="1">
        <f t="array" ref="M403">INDEX(ACUMULADO!$J$5:$U$240,BD!B403,BD!C403)</f>
        <v>0</v>
      </c>
      <c r="N403" s="374">
        <f t="shared" si="30"/>
        <v>0</v>
      </c>
      <c r="O403" s="374" cm="1">
        <f t="array" ref="O403">INDEX(ACUMULADO!$X$5:$AI$240,BD!B403,BD!C403)</f>
        <v>0</v>
      </c>
    </row>
    <row r="404" spans="1:15" x14ac:dyDescent="0.3">
      <c r="A404" s="373">
        <v>402</v>
      </c>
      <c r="B404" s="373">
        <f t="shared" si="31"/>
        <v>166</v>
      </c>
      <c r="C404" s="373">
        <f t="shared" si="32"/>
        <v>2</v>
      </c>
      <c r="D404" s="373" t="s">
        <v>102</v>
      </c>
      <c r="E404" s="373" t="str">
        <f t="shared" si="34"/>
        <v xml:space="preserve">LA MADRILEÑA </v>
      </c>
      <c r="F404" s="373" t="s">
        <v>114</v>
      </c>
      <c r="G404" s="375" t="s">
        <v>112</v>
      </c>
      <c r="H404" s="373" t="s">
        <v>96</v>
      </c>
      <c r="I404" s="373" t="s">
        <v>93</v>
      </c>
      <c r="J404" s="373" t="s">
        <v>100</v>
      </c>
      <c r="K404" s="373">
        <v>120</v>
      </c>
      <c r="L404" s="373" t="s">
        <v>69</v>
      </c>
      <c r="M404" s="374" cm="1">
        <f t="array" ref="M404">INDEX(ACUMULADO!$J$5:$U$240,BD!B404,BD!C404)</f>
        <v>0</v>
      </c>
      <c r="N404" s="374">
        <f t="shared" si="30"/>
        <v>0</v>
      </c>
      <c r="O404" s="374" cm="1">
        <f t="array" ref="O404">INDEX(ACUMULADO!$X$5:$AI$240,BD!B404,BD!C404)</f>
        <v>0</v>
      </c>
    </row>
    <row r="405" spans="1:15" x14ac:dyDescent="0.3">
      <c r="A405" s="373">
        <v>403</v>
      </c>
      <c r="B405" s="373">
        <f t="shared" si="31"/>
        <v>167</v>
      </c>
      <c r="C405" s="373">
        <f t="shared" si="32"/>
        <v>2</v>
      </c>
      <c r="D405" s="373" t="s">
        <v>102</v>
      </c>
      <c r="E405" s="373" t="str">
        <f t="shared" si="34"/>
        <v>TEQUILA ARTESANAL DE LOS ALTOS DE JALISCO</v>
      </c>
      <c r="F405" s="373" t="s">
        <v>113</v>
      </c>
      <c r="G405" s="375" t="s">
        <v>112</v>
      </c>
      <c r="H405" s="373" t="s">
        <v>111</v>
      </c>
      <c r="I405" s="373" t="s">
        <v>93</v>
      </c>
      <c r="J405" s="373" t="s">
        <v>100</v>
      </c>
      <c r="K405" s="373">
        <v>70</v>
      </c>
      <c r="L405" s="373" t="s">
        <v>69</v>
      </c>
      <c r="M405" s="374" cm="1">
        <f t="array" ref="M405">INDEX(ACUMULADO!$J$5:$U$240,BD!B405,BD!C405)</f>
        <v>0</v>
      </c>
      <c r="N405" s="374">
        <f t="shared" si="30"/>
        <v>0</v>
      </c>
      <c r="O405" s="374" cm="1">
        <f t="array" ref="O405">INDEX(ACUMULADO!$X$5:$AI$240,BD!B405,BD!C405)</f>
        <v>0</v>
      </c>
    </row>
    <row r="406" spans="1:15" x14ac:dyDescent="0.3">
      <c r="A406" s="373">
        <v>404</v>
      </c>
      <c r="B406" s="373">
        <f t="shared" si="31"/>
        <v>168</v>
      </c>
      <c r="C406" s="373">
        <f t="shared" si="32"/>
        <v>2</v>
      </c>
      <c r="D406" s="373">
        <v>89</v>
      </c>
      <c r="E406" s="373" t="str">
        <f>VLOOKUP(D406,[1]Hoja1!$C$2:$D$49697,2,0)</f>
        <v>KERRY INGREDIENTS DE MEXICO SA DE CV</v>
      </c>
      <c r="F406" s="373" t="s">
        <v>109</v>
      </c>
      <c r="G406" s="375" t="s">
        <v>84</v>
      </c>
      <c r="H406" s="373" t="s">
        <v>85</v>
      </c>
      <c r="I406" s="373" t="s">
        <v>73</v>
      </c>
      <c r="J406" s="373" t="s">
        <v>100</v>
      </c>
      <c r="K406" s="373">
        <v>494.5</v>
      </c>
      <c r="L406" s="373" t="s">
        <v>29</v>
      </c>
      <c r="M406" s="374" cm="1">
        <f t="array" ref="M406">INDEX(ACUMULADO!$J$5:$U$240,BD!B406,BD!C406)</f>
        <v>0</v>
      </c>
      <c r="N406" s="374">
        <f t="shared" si="30"/>
        <v>0</v>
      </c>
      <c r="O406" s="374" cm="1">
        <f t="array" ref="O406">INDEX(ACUMULADO!$X$5:$AI$240,BD!B406,BD!C406)</f>
        <v>0</v>
      </c>
    </row>
    <row r="407" spans="1:15" x14ac:dyDescent="0.3">
      <c r="A407" s="373">
        <v>405</v>
      </c>
      <c r="B407" s="373">
        <f t="shared" si="31"/>
        <v>169</v>
      </c>
      <c r="C407" s="373">
        <f t="shared" si="32"/>
        <v>2</v>
      </c>
      <c r="D407" s="373">
        <v>491</v>
      </c>
      <c r="E407" s="373" t="str">
        <f>VLOOKUP(D407,[1]Hoja1!$C$2:$D$49697,2,0)</f>
        <v>BACHOCO</v>
      </c>
      <c r="F407" s="373" t="s">
        <v>108</v>
      </c>
      <c r="G407" s="375" t="s">
        <v>84</v>
      </c>
      <c r="H407" s="373" t="s">
        <v>85</v>
      </c>
      <c r="I407" s="373" t="s">
        <v>73</v>
      </c>
      <c r="J407" s="373" t="s">
        <v>100</v>
      </c>
      <c r="K407" s="373">
        <v>494.5</v>
      </c>
      <c r="L407" s="373" t="s">
        <v>29</v>
      </c>
      <c r="M407" s="374" cm="1">
        <f t="array" ref="M407">INDEX(ACUMULADO!$J$5:$U$240,BD!B407,BD!C407)</f>
        <v>0</v>
      </c>
      <c r="N407" s="374">
        <f t="shared" si="30"/>
        <v>0</v>
      </c>
      <c r="O407" s="374" cm="1">
        <f t="array" ref="O407">INDEX(ACUMULADO!$X$5:$AI$240,BD!B407,BD!C407)</f>
        <v>0</v>
      </c>
    </row>
    <row r="408" spans="1:15" x14ac:dyDescent="0.3">
      <c r="A408" s="373">
        <v>406</v>
      </c>
      <c r="B408" s="373">
        <f t="shared" si="31"/>
        <v>170</v>
      </c>
      <c r="C408" s="373">
        <f t="shared" si="32"/>
        <v>2</v>
      </c>
      <c r="D408" s="373">
        <v>491</v>
      </c>
      <c r="E408" s="373" t="str">
        <f>VLOOKUP(D408,[1]Hoja1!$C$2:$D$49697,2,0)</f>
        <v>BACHOCO</v>
      </c>
      <c r="F408" s="373" t="s">
        <v>108</v>
      </c>
      <c r="G408" s="375" t="s">
        <v>104</v>
      </c>
      <c r="H408" s="373" t="s">
        <v>103</v>
      </c>
      <c r="I408" s="373" t="s">
        <v>73</v>
      </c>
      <c r="J408" s="373" t="s">
        <v>100</v>
      </c>
      <c r="K408" s="373">
        <v>397</v>
      </c>
      <c r="L408" s="373" t="s">
        <v>107</v>
      </c>
      <c r="M408" s="374" cm="1">
        <f t="array" ref="M408">INDEX(ACUMULADO!$J$5:$U$240,BD!B408,BD!C408)</f>
        <v>0</v>
      </c>
      <c r="N408" s="374">
        <f t="shared" si="30"/>
        <v>0</v>
      </c>
      <c r="O408" s="374" cm="1">
        <f t="array" ref="O408">INDEX(ACUMULADO!$X$5:$AI$240,BD!B408,BD!C408)</f>
        <v>0</v>
      </c>
    </row>
    <row r="409" spans="1:15" x14ac:dyDescent="0.3">
      <c r="A409" s="373">
        <v>407</v>
      </c>
      <c r="B409" s="373">
        <f t="shared" si="31"/>
        <v>171</v>
      </c>
      <c r="C409" s="373">
        <f t="shared" si="32"/>
        <v>2</v>
      </c>
      <c r="D409" s="373" t="s">
        <v>102</v>
      </c>
      <c r="E409" s="373" t="str">
        <f t="shared" ref="E409:E412" si="35">+F409</f>
        <v xml:space="preserve">BACHOCO CULIACAN </v>
      </c>
      <c r="F409" s="373" t="s">
        <v>106</v>
      </c>
      <c r="G409" s="375" t="s">
        <v>104</v>
      </c>
      <c r="H409" s="373" t="s">
        <v>103</v>
      </c>
      <c r="I409" s="373" t="s">
        <v>73</v>
      </c>
      <c r="J409" s="373" t="s">
        <v>100</v>
      </c>
      <c r="K409" s="373">
        <v>397</v>
      </c>
      <c r="L409" s="373" t="s">
        <v>99</v>
      </c>
      <c r="M409" s="374" cm="1">
        <f t="array" ref="M409">INDEX(ACUMULADO!$J$5:$U$240,BD!B409,BD!C409)</f>
        <v>0</v>
      </c>
      <c r="N409" s="374">
        <f t="shared" si="30"/>
        <v>0</v>
      </c>
      <c r="O409" s="374" cm="1">
        <f t="array" ref="O409">INDEX(ACUMULADO!$X$5:$AI$240,BD!B409,BD!C409)</f>
        <v>0</v>
      </c>
    </row>
    <row r="410" spans="1:15" x14ac:dyDescent="0.3">
      <c r="A410" s="373">
        <v>408</v>
      </c>
      <c r="B410" s="373">
        <f t="shared" si="31"/>
        <v>172</v>
      </c>
      <c r="C410" s="373">
        <f t="shared" si="32"/>
        <v>2</v>
      </c>
      <c r="D410" s="373" t="s">
        <v>102</v>
      </c>
      <c r="E410" s="373" t="str">
        <f t="shared" si="35"/>
        <v xml:space="preserve">BACHOCO CULIACAN </v>
      </c>
      <c r="F410" s="373" t="s">
        <v>106</v>
      </c>
      <c r="G410" s="375" t="s">
        <v>84</v>
      </c>
      <c r="H410" s="373" t="s">
        <v>105</v>
      </c>
      <c r="I410" s="373" t="s">
        <v>73</v>
      </c>
      <c r="J410" s="373" t="s">
        <v>100</v>
      </c>
      <c r="K410" s="373">
        <v>494.5</v>
      </c>
      <c r="L410" s="373" t="s">
        <v>99</v>
      </c>
      <c r="M410" s="374" cm="1">
        <f t="array" ref="M410">INDEX(ACUMULADO!$J$5:$U$240,BD!B410,BD!C410)</f>
        <v>0</v>
      </c>
      <c r="N410" s="374">
        <f t="shared" si="30"/>
        <v>0</v>
      </c>
      <c r="O410" s="374" cm="1">
        <f t="array" ref="O410">INDEX(ACUMULADO!$X$5:$AI$240,BD!B410,BD!C410)</f>
        <v>0</v>
      </c>
    </row>
    <row r="411" spans="1:15" x14ac:dyDescent="0.3">
      <c r="A411" s="373">
        <v>409</v>
      </c>
      <c r="B411" s="373">
        <f t="shared" si="31"/>
        <v>173</v>
      </c>
      <c r="C411" s="373">
        <f t="shared" si="32"/>
        <v>2</v>
      </c>
      <c r="D411" s="373" t="s">
        <v>102</v>
      </c>
      <c r="E411" s="373" t="str">
        <f t="shared" si="35"/>
        <v xml:space="preserve">BACHOCO HERMOSILLO </v>
      </c>
      <c r="F411" s="373" t="s">
        <v>101</v>
      </c>
      <c r="G411" s="375" t="s">
        <v>104</v>
      </c>
      <c r="H411" s="373" t="s">
        <v>103</v>
      </c>
      <c r="I411" s="373" t="s">
        <v>73</v>
      </c>
      <c r="J411" s="373" t="s">
        <v>100</v>
      </c>
      <c r="K411" s="373">
        <v>397</v>
      </c>
      <c r="L411" s="373" t="s">
        <v>99</v>
      </c>
      <c r="M411" s="374" cm="1">
        <f t="array" ref="M411">INDEX(ACUMULADO!$J$5:$U$240,BD!B411,BD!C411)</f>
        <v>0</v>
      </c>
      <c r="N411" s="374">
        <f t="shared" si="30"/>
        <v>0</v>
      </c>
      <c r="O411" s="374" cm="1">
        <f t="array" ref="O411">INDEX(ACUMULADO!$X$5:$AI$240,BD!B411,BD!C411)</f>
        <v>0</v>
      </c>
    </row>
    <row r="412" spans="1:15" x14ac:dyDescent="0.3">
      <c r="A412" s="373">
        <v>410</v>
      </c>
      <c r="B412" s="373">
        <f t="shared" si="31"/>
        <v>174</v>
      </c>
      <c r="C412" s="373">
        <f t="shared" si="32"/>
        <v>2</v>
      </c>
      <c r="D412" s="373" t="s">
        <v>102</v>
      </c>
      <c r="E412" s="373" t="str">
        <f t="shared" si="35"/>
        <v xml:space="preserve">BACHOCO HERMOSILLO </v>
      </c>
      <c r="F412" s="373" t="s">
        <v>101</v>
      </c>
      <c r="G412" s="375" t="s">
        <v>84</v>
      </c>
      <c r="H412" s="373" t="s">
        <v>85</v>
      </c>
      <c r="I412" s="373" t="s">
        <v>73</v>
      </c>
      <c r="J412" s="373" t="s">
        <v>100</v>
      </c>
      <c r="K412" s="373">
        <v>494.5</v>
      </c>
      <c r="L412" s="373" t="s">
        <v>99</v>
      </c>
      <c r="M412" s="374" cm="1">
        <f t="array" ref="M412">INDEX(ACUMULADO!$J$5:$U$240,BD!B412,BD!C412)</f>
        <v>0</v>
      </c>
      <c r="N412" s="374">
        <f t="shared" si="30"/>
        <v>0</v>
      </c>
      <c r="O412" s="374" cm="1">
        <f t="array" ref="O412">INDEX(ACUMULADO!$X$5:$AI$240,BD!B412,BD!C412)</f>
        <v>0</v>
      </c>
    </row>
    <row r="413" spans="1:15" x14ac:dyDescent="0.3">
      <c r="A413" s="373">
        <v>411</v>
      </c>
      <c r="B413" s="373">
        <f t="shared" si="31"/>
        <v>175</v>
      </c>
      <c r="C413" s="373">
        <f t="shared" si="32"/>
        <v>2</v>
      </c>
      <c r="D413" s="373">
        <v>67</v>
      </c>
      <c r="E413" s="373" t="str">
        <f>VLOOKUP(D413,[1]Hoja1!$C$2:$D$49697,2,0)</f>
        <v>GELITA MEXICO S DE RL DE CV</v>
      </c>
      <c r="F413" s="373" t="s">
        <v>256</v>
      </c>
      <c r="G413" s="375" t="s">
        <v>248</v>
      </c>
      <c r="H413" s="373" t="s">
        <v>264</v>
      </c>
      <c r="I413" s="373" t="s">
        <v>73</v>
      </c>
      <c r="J413" s="373" t="s">
        <v>179</v>
      </c>
      <c r="K413" s="373">
        <v>177</v>
      </c>
      <c r="L413" s="373" t="s">
        <v>29</v>
      </c>
      <c r="M413" s="374" cm="1">
        <f t="array" ref="M413">INDEX(ACUMULADO!$J$5:$U$240,BD!B413,BD!C413)</f>
        <v>0</v>
      </c>
      <c r="N413" s="374">
        <f t="shared" si="30"/>
        <v>0</v>
      </c>
      <c r="O413" s="374" cm="1">
        <f t="array" ref="O413">INDEX(ACUMULADO!$X$5:$AI$240,BD!B413,BD!C413)</f>
        <v>0</v>
      </c>
    </row>
    <row r="414" spans="1:15" x14ac:dyDescent="0.3">
      <c r="A414" s="373">
        <v>412</v>
      </c>
      <c r="B414" s="373">
        <f t="shared" si="31"/>
        <v>176</v>
      </c>
      <c r="C414" s="373">
        <f t="shared" si="32"/>
        <v>2</v>
      </c>
      <c r="D414" s="373">
        <v>177</v>
      </c>
      <c r="E414" s="373" t="str">
        <f>VLOOKUP(D414,[1]Hoja1!$C$2:$D$49697,2,0)</f>
        <v>COLOIDALES DUCHE SA DE CV</v>
      </c>
      <c r="F414" s="373" t="s">
        <v>226</v>
      </c>
      <c r="G414" s="375" t="s">
        <v>263</v>
      </c>
      <c r="H414" s="373" t="s">
        <v>262</v>
      </c>
      <c r="I414" s="373" t="s">
        <v>73</v>
      </c>
      <c r="J414" s="373" t="s">
        <v>179</v>
      </c>
      <c r="K414" s="373">
        <v>750</v>
      </c>
      <c r="L414" s="373" t="s">
        <v>69</v>
      </c>
      <c r="M414" s="374" cm="1">
        <f t="array" ref="M414">INDEX(ACUMULADO!$J$5:$U$240,BD!B414,BD!C414)</f>
        <v>1</v>
      </c>
      <c r="N414" s="374">
        <f t="shared" si="30"/>
        <v>750</v>
      </c>
      <c r="O414" s="374" cm="1">
        <f t="array" ref="O414">INDEX(ACUMULADO!$X$5:$AI$240,BD!B414,BD!C414)</f>
        <v>750</v>
      </c>
    </row>
    <row r="415" spans="1:15" x14ac:dyDescent="0.3">
      <c r="A415" s="373">
        <v>413</v>
      </c>
      <c r="B415" s="373">
        <f t="shared" si="31"/>
        <v>177</v>
      </c>
      <c r="C415" s="373">
        <f t="shared" si="32"/>
        <v>2</v>
      </c>
      <c r="D415" s="373">
        <v>380</v>
      </c>
      <c r="E415" s="373" t="str">
        <f>VLOOKUP(D415,[1]Hoja1!$C$2:$D$49697,2,0)</f>
        <v>AMINOVUS BIOTEC, S.A. DE C.V.</v>
      </c>
      <c r="F415" s="373" t="s">
        <v>260</v>
      </c>
      <c r="G415" s="375">
        <v>202</v>
      </c>
      <c r="H415" s="373" t="s">
        <v>135</v>
      </c>
      <c r="I415" s="373" t="s">
        <v>93</v>
      </c>
      <c r="J415" s="373" t="s">
        <v>179</v>
      </c>
      <c r="K415" s="373">
        <v>92.7</v>
      </c>
      <c r="L415" s="373" t="s">
        <v>29</v>
      </c>
      <c r="M415" s="374" cm="1">
        <f t="array" ref="M415">INDEX(ACUMULADO!$J$5:$U$240,BD!B415,BD!C415)</f>
        <v>0</v>
      </c>
      <c r="N415" s="374">
        <f t="shared" si="30"/>
        <v>0</v>
      </c>
      <c r="O415" s="374" cm="1">
        <f t="array" ref="O415">INDEX(ACUMULADO!$X$5:$AI$240,BD!B415,BD!C415)</f>
        <v>0</v>
      </c>
    </row>
    <row r="416" spans="1:15" x14ac:dyDescent="0.3">
      <c r="A416" s="373">
        <v>414</v>
      </c>
      <c r="B416" s="373">
        <f t="shared" si="31"/>
        <v>178</v>
      </c>
      <c r="C416" s="373">
        <f t="shared" si="32"/>
        <v>2</v>
      </c>
      <c r="D416" s="373">
        <v>15</v>
      </c>
      <c r="E416" s="373" t="str">
        <f>VLOOKUP(D416,[1]Hoja1!$C$2:$D$49697,2,0)</f>
        <v>AVIGM SA DE CV</v>
      </c>
      <c r="F416" s="373" t="s">
        <v>259</v>
      </c>
      <c r="G416" s="375">
        <v>212</v>
      </c>
      <c r="H416" s="373" t="s">
        <v>258</v>
      </c>
      <c r="I416" s="373" t="s">
        <v>93</v>
      </c>
      <c r="J416" s="373" t="s">
        <v>179</v>
      </c>
      <c r="K416" s="373">
        <v>201.58</v>
      </c>
      <c r="L416" s="373" t="s">
        <v>29</v>
      </c>
      <c r="M416" s="374" cm="1">
        <f t="array" ref="M416">INDEX(ACUMULADO!$J$5:$U$240,BD!B416,BD!C416)</f>
        <v>0</v>
      </c>
      <c r="N416" s="374">
        <f t="shared" si="30"/>
        <v>0</v>
      </c>
      <c r="O416" s="374" cm="1">
        <f t="array" ref="O416">INDEX(ACUMULADO!$X$5:$AI$240,BD!B416,BD!C416)</f>
        <v>0</v>
      </c>
    </row>
    <row r="417" spans="1:15" x14ac:dyDescent="0.3">
      <c r="A417" s="373">
        <v>415</v>
      </c>
      <c r="B417" s="373">
        <f t="shared" si="31"/>
        <v>179</v>
      </c>
      <c r="C417" s="373">
        <f t="shared" si="32"/>
        <v>2</v>
      </c>
      <c r="D417" s="373">
        <v>22</v>
      </c>
      <c r="E417" s="373" t="str">
        <f>VLOOKUP(D417,[1]Hoja1!$C$2:$D$49697,2,0)</f>
        <v>BIOTECNICA INTERNACIONAL SA DE CV</v>
      </c>
      <c r="F417" s="373" t="s">
        <v>257</v>
      </c>
      <c r="G417" s="375" t="s">
        <v>126</v>
      </c>
      <c r="H417" s="373" t="s">
        <v>247</v>
      </c>
      <c r="I417" s="373" t="s">
        <v>93</v>
      </c>
      <c r="J417" s="373" t="s">
        <v>179</v>
      </c>
      <c r="K417" s="373">
        <v>33.020000000000003</v>
      </c>
      <c r="L417" s="373" t="s">
        <v>29</v>
      </c>
      <c r="M417" s="374" cm="1">
        <f t="array" ref="M417">INDEX(ACUMULADO!$J$5:$U$240,BD!B417,BD!C417)</f>
        <v>800</v>
      </c>
      <c r="N417" s="374">
        <f t="shared" si="30"/>
        <v>33.020000000000003</v>
      </c>
      <c r="O417" s="374" cm="1">
        <f t="array" ref="O417">INDEX(ACUMULADO!$X$5:$AI$240,BD!B417,BD!C417)</f>
        <v>26416.000000000004</v>
      </c>
    </row>
    <row r="418" spans="1:15" x14ac:dyDescent="0.3">
      <c r="A418" s="373">
        <v>416</v>
      </c>
      <c r="B418" s="373">
        <f t="shared" si="31"/>
        <v>180</v>
      </c>
      <c r="C418" s="373">
        <f t="shared" si="32"/>
        <v>2</v>
      </c>
      <c r="D418" s="373">
        <v>67</v>
      </c>
      <c r="E418" s="373" t="str">
        <f>VLOOKUP(D418,[1]Hoja1!$C$2:$D$49697,2,0)</f>
        <v>GELITA MEXICO S DE RL DE CV</v>
      </c>
      <c r="F418" s="373" t="s">
        <v>256</v>
      </c>
      <c r="G418" s="375" t="s">
        <v>255</v>
      </c>
      <c r="H418" s="373" t="s">
        <v>254</v>
      </c>
      <c r="I418" s="373" t="s">
        <v>93</v>
      </c>
      <c r="J418" s="373" t="s">
        <v>179</v>
      </c>
      <c r="K418" s="373">
        <v>46.82</v>
      </c>
      <c r="L418" s="373" t="s">
        <v>29</v>
      </c>
      <c r="M418" s="374" cm="1">
        <f t="array" ref="M418">INDEX(ACUMULADO!$J$5:$U$240,BD!B418,BD!C418)</f>
        <v>0</v>
      </c>
      <c r="N418" s="374">
        <f t="shared" si="30"/>
        <v>0</v>
      </c>
      <c r="O418" s="374" cm="1">
        <f t="array" ref="O418">INDEX(ACUMULADO!$X$5:$AI$240,BD!B418,BD!C418)</f>
        <v>0</v>
      </c>
    </row>
    <row r="419" spans="1:15" x14ac:dyDescent="0.3">
      <c r="A419" s="373">
        <v>417</v>
      </c>
      <c r="B419" s="373">
        <f t="shared" si="31"/>
        <v>181</v>
      </c>
      <c r="C419" s="373">
        <f t="shared" si="32"/>
        <v>2</v>
      </c>
      <c r="D419" s="373">
        <v>492</v>
      </c>
      <c r="E419" s="373" t="str">
        <f>VLOOKUP(D419,[1]Hoja1!$C$2:$D$49697,2,0)</f>
        <v>INDUSTRIAS BARDA</v>
      </c>
      <c r="F419" s="373" t="s">
        <v>253</v>
      </c>
      <c r="G419" s="375" t="s">
        <v>118</v>
      </c>
      <c r="H419" s="373" t="s">
        <v>117</v>
      </c>
      <c r="I419" s="373" t="s">
        <v>93</v>
      </c>
      <c r="J419" s="373" t="s">
        <v>179</v>
      </c>
      <c r="K419" s="373">
        <v>25</v>
      </c>
      <c r="L419" s="373" t="s">
        <v>29</v>
      </c>
      <c r="M419" s="374" cm="1">
        <f t="array" ref="M419">INDEX(ACUMULADO!$J$5:$U$240,BD!B419,BD!C419)</f>
        <v>0</v>
      </c>
      <c r="N419" s="374">
        <f t="shared" si="30"/>
        <v>0</v>
      </c>
      <c r="O419" s="374" cm="1">
        <f t="array" ref="O419">INDEX(ACUMULADO!$X$5:$AI$240,BD!B419,BD!C419)</f>
        <v>0</v>
      </c>
    </row>
    <row r="420" spans="1:15" x14ac:dyDescent="0.3">
      <c r="A420" s="373">
        <v>418</v>
      </c>
      <c r="B420" s="373">
        <f t="shared" si="31"/>
        <v>182</v>
      </c>
      <c r="C420" s="373">
        <f t="shared" si="32"/>
        <v>2</v>
      </c>
      <c r="D420" s="373">
        <v>465</v>
      </c>
      <c r="E420" s="373" t="str">
        <f>VLOOKUP(D420,[1]Hoja1!$C$2:$D$49697,2,0)</f>
        <v>MICROALGAS OLEAS DE MEXICO</v>
      </c>
      <c r="F420" s="373" t="s">
        <v>250</v>
      </c>
      <c r="G420" s="375" t="s">
        <v>252</v>
      </c>
      <c r="H420" s="373" t="s">
        <v>251</v>
      </c>
      <c r="I420" s="373" t="s">
        <v>93</v>
      </c>
      <c r="J420" s="373" t="s">
        <v>179</v>
      </c>
      <c r="K420" s="373">
        <v>25</v>
      </c>
      <c r="L420" s="373" t="s">
        <v>29</v>
      </c>
      <c r="M420" s="374" cm="1">
        <f t="array" ref="M420">INDEX(ACUMULADO!$J$5:$U$240,BD!B420,BD!C420)</f>
        <v>0</v>
      </c>
      <c r="N420" s="374">
        <f t="shared" si="30"/>
        <v>0</v>
      </c>
      <c r="O420" s="374" cm="1">
        <f t="array" ref="O420">INDEX(ACUMULADO!$X$5:$AI$240,BD!B420,BD!C420)</f>
        <v>0</v>
      </c>
    </row>
    <row r="421" spans="1:15" x14ac:dyDescent="0.3">
      <c r="A421" s="373">
        <v>419</v>
      </c>
      <c r="B421" s="373">
        <f t="shared" si="31"/>
        <v>183</v>
      </c>
      <c r="C421" s="373">
        <f t="shared" si="32"/>
        <v>2</v>
      </c>
      <c r="D421" s="373">
        <v>465</v>
      </c>
      <c r="E421" s="373" t="str">
        <f>VLOOKUP(D421,[1]Hoja1!$C$2:$D$49697,2,0)</f>
        <v>MICROALGAS OLEAS DE MEXICO</v>
      </c>
      <c r="F421" s="373" t="s">
        <v>250</v>
      </c>
      <c r="G421" s="375">
        <v>202</v>
      </c>
      <c r="H421" s="373" t="s">
        <v>135</v>
      </c>
      <c r="I421" s="373" t="s">
        <v>93</v>
      </c>
      <c r="J421" s="373" t="s">
        <v>179</v>
      </c>
      <c r="K421" s="373">
        <v>95</v>
      </c>
      <c r="L421" s="373" t="s">
        <v>29</v>
      </c>
      <c r="M421" s="374" cm="1">
        <f t="array" ref="M421">INDEX(ACUMULADO!$J$5:$U$240,BD!B421,BD!C421)</f>
        <v>0</v>
      </c>
      <c r="N421" s="374">
        <f t="shared" si="30"/>
        <v>0</v>
      </c>
      <c r="O421" s="374" cm="1">
        <f t="array" ref="O421">INDEX(ACUMULADO!$X$5:$AI$240,BD!B421,BD!C421)</f>
        <v>0</v>
      </c>
    </row>
    <row r="422" spans="1:15" x14ac:dyDescent="0.3">
      <c r="A422" s="373">
        <v>420</v>
      </c>
      <c r="B422" s="373">
        <f t="shared" si="31"/>
        <v>184</v>
      </c>
      <c r="C422" s="373">
        <f t="shared" si="32"/>
        <v>2</v>
      </c>
      <c r="D422" s="373">
        <v>382</v>
      </c>
      <c r="E422" s="373" t="str">
        <f>VLOOKUP(D422,[1]Hoja1!$C$2:$D$49697,2,0)</f>
        <v>PC BIOLOGICS, S.A. DE C.V.</v>
      </c>
      <c r="F422" s="373" t="s">
        <v>249</v>
      </c>
      <c r="G422" s="375" t="s">
        <v>248</v>
      </c>
      <c r="H422" s="373" t="s">
        <v>247</v>
      </c>
      <c r="I422" s="373" t="s">
        <v>93</v>
      </c>
      <c r="J422" s="373" t="s">
        <v>179</v>
      </c>
      <c r="K422" s="373">
        <v>31.83</v>
      </c>
      <c r="L422" s="373" t="s">
        <v>29</v>
      </c>
      <c r="M422" s="374" cm="1">
        <f t="array" ref="M422">INDEX(ACUMULADO!$J$5:$U$240,BD!B422,BD!C422)</f>
        <v>0</v>
      </c>
      <c r="N422" s="374">
        <f t="shared" si="30"/>
        <v>0</v>
      </c>
      <c r="O422" s="374" cm="1">
        <f t="array" ref="O422">INDEX(ACUMULADO!$X$5:$AI$240,BD!B422,BD!C422)</f>
        <v>0</v>
      </c>
    </row>
    <row r="423" spans="1:15" x14ac:dyDescent="0.3">
      <c r="A423" s="373">
        <v>421</v>
      </c>
      <c r="B423" s="373">
        <f t="shared" si="31"/>
        <v>185</v>
      </c>
      <c r="C423" s="373">
        <f t="shared" si="32"/>
        <v>2</v>
      </c>
      <c r="D423" s="373">
        <v>400</v>
      </c>
      <c r="E423" s="373" t="str">
        <f>VLOOKUP(D423,[1]Hoja1!$C$2:$D$49697,2,0)</f>
        <v>PLASSET INGREDIENTS, S.A. DE C.V.</v>
      </c>
      <c r="F423" s="373" t="s">
        <v>246</v>
      </c>
      <c r="G423" s="375">
        <v>283</v>
      </c>
      <c r="H423" s="373" t="s">
        <v>245</v>
      </c>
      <c r="I423" s="373" t="s">
        <v>93</v>
      </c>
      <c r="J423" s="373" t="s">
        <v>179</v>
      </c>
      <c r="K423" s="373">
        <v>77.25</v>
      </c>
      <c r="L423" s="373" t="s">
        <v>29</v>
      </c>
      <c r="M423" s="374" cm="1">
        <f t="array" ref="M423">INDEX(ACUMULADO!$J$5:$U$240,BD!B423,BD!C423)</f>
        <v>0</v>
      </c>
      <c r="N423" s="374">
        <f t="shared" si="30"/>
        <v>0</v>
      </c>
      <c r="O423" s="374" cm="1">
        <f t="array" ref="O423">INDEX(ACUMULADO!$X$5:$AI$240,BD!B423,BD!C423)</f>
        <v>0</v>
      </c>
    </row>
    <row r="424" spans="1:15" x14ac:dyDescent="0.3">
      <c r="A424" s="373">
        <v>422</v>
      </c>
      <c r="B424" s="373">
        <f t="shared" si="31"/>
        <v>186</v>
      </c>
      <c r="C424" s="373">
        <f t="shared" si="32"/>
        <v>2</v>
      </c>
      <c r="D424" s="373">
        <v>252</v>
      </c>
      <c r="E424" s="373" t="str">
        <f>VLOOKUP(D424,[1]Hoja1!$C$2:$D$49697,2,0)</f>
        <v>QUESERIA DOS LAGUNAS, SPR DE R.L. DE C.V.</v>
      </c>
      <c r="F424" s="373" t="s">
        <v>244</v>
      </c>
      <c r="G424" s="375">
        <v>202</v>
      </c>
      <c r="H424" s="373" t="s">
        <v>135</v>
      </c>
      <c r="I424" s="373" t="s">
        <v>93</v>
      </c>
      <c r="J424" s="373" t="s">
        <v>179</v>
      </c>
      <c r="K424" s="373">
        <v>99.91</v>
      </c>
      <c r="L424" s="373" t="s">
        <v>29</v>
      </c>
      <c r="M424" s="374" cm="1">
        <f t="array" ref="M424">INDEX(ACUMULADO!$J$5:$U$240,BD!B424,BD!C424)</f>
        <v>0</v>
      </c>
      <c r="N424" s="374">
        <f t="shared" si="30"/>
        <v>0</v>
      </c>
      <c r="O424" s="374" cm="1">
        <f t="array" ref="O424">INDEX(ACUMULADO!$X$5:$AI$240,BD!B424,BD!C424)</f>
        <v>0</v>
      </c>
    </row>
    <row r="425" spans="1:15" x14ac:dyDescent="0.3">
      <c r="A425" s="373">
        <v>423</v>
      </c>
      <c r="B425" s="373">
        <f t="shared" si="31"/>
        <v>187</v>
      </c>
      <c r="C425" s="373">
        <f t="shared" si="32"/>
        <v>2</v>
      </c>
      <c r="D425" s="373">
        <v>484</v>
      </c>
      <c r="E425" s="373" t="str">
        <f>VLOOKUP(D425,[1]Hoja1!$C$2:$D$49697,2,0)</f>
        <v>SERCONOMAR</v>
      </c>
      <c r="F425" s="373" t="s">
        <v>243</v>
      </c>
      <c r="G425" s="375" t="s">
        <v>118</v>
      </c>
      <c r="H425" s="373" t="s">
        <v>117</v>
      </c>
      <c r="I425" s="373" t="s">
        <v>93</v>
      </c>
      <c r="J425" s="373" t="s">
        <v>179</v>
      </c>
      <c r="K425" s="373">
        <v>23.78</v>
      </c>
      <c r="L425" s="373" t="s">
        <v>29</v>
      </c>
      <c r="M425" s="374" cm="1">
        <f t="array" ref="M425">INDEX(ACUMULADO!$J$5:$U$240,BD!B425,BD!C425)</f>
        <v>0</v>
      </c>
      <c r="N425" s="374">
        <f t="shared" si="30"/>
        <v>0</v>
      </c>
      <c r="O425" s="374" cm="1">
        <f t="array" ref="O425">INDEX(ACUMULADO!$X$5:$AI$240,BD!B425,BD!C425)</f>
        <v>0</v>
      </c>
    </row>
    <row r="426" spans="1:15" x14ac:dyDescent="0.3">
      <c r="A426" s="373">
        <v>424</v>
      </c>
      <c r="B426" s="373">
        <f t="shared" si="31"/>
        <v>188</v>
      </c>
      <c r="C426" s="373">
        <f t="shared" si="32"/>
        <v>2</v>
      </c>
      <c r="D426" s="373">
        <v>349</v>
      </c>
      <c r="E426" s="373" t="str">
        <f>VLOOKUP(D426,[1]Hoja1!$C$2:$D$49697,2,0)</f>
        <v>VILLA VERDE AGRICOLA MEXICANA, S.A. DE C.V.</v>
      </c>
      <c r="F426" s="373" t="s">
        <v>242</v>
      </c>
      <c r="G426" s="375" t="s">
        <v>241</v>
      </c>
      <c r="H426" s="373" t="s">
        <v>240</v>
      </c>
      <c r="I426" s="373" t="s">
        <v>93</v>
      </c>
      <c r="J426" s="373" t="s">
        <v>179</v>
      </c>
      <c r="K426" s="373">
        <v>40</v>
      </c>
      <c r="L426" s="373" t="s">
        <v>29</v>
      </c>
      <c r="M426" s="374" cm="1">
        <f t="array" ref="M426">INDEX(ACUMULADO!$J$5:$U$240,BD!B426,BD!C426)</f>
        <v>50</v>
      </c>
      <c r="N426" s="374">
        <f t="shared" si="30"/>
        <v>40</v>
      </c>
      <c r="O426" s="374" cm="1">
        <f t="array" ref="O426">INDEX(ACUMULADO!$X$5:$AI$240,BD!B426,BD!C426)</f>
        <v>2000</v>
      </c>
    </row>
    <row r="427" spans="1:15" x14ac:dyDescent="0.3">
      <c r="A427" s="373">
        <v>425</v>
      </c>
      <c r="B427" s="373">
        <f t="shared" si="31"/>
        <v>189</v>
      </c>
      <c r="C427" s="373">
        <f t="shared" si="32"/>
        <v>2</v>
      </c>
      <c r="D427" s="373">
        <v>471</v>
      </c>
      <c r="E427" s="373" t="str">
        <f>VLOOKUP(D427,[1]Hoja1!$C$2:$D$49697,2,0)</f>
        <v>ALIMENTINNA</v>
      </c>
      <c r="F427" s="373" t="s">
        <v>227</v>
      </c>
      <c r="G427" s="375" t="s">
        <v>230</v>
      </c>
      <c r="H427" s="373" t="s">
        <v>229</v>
      </c>
      <c r="I427" s="373" t="s">
        <v>93</v>
      </c>
      <c r="J427" s="373" t="s">
        <v>179</v>
      </c>
      <c r="K427" s="373">
        <v>104</v>
      </c>
      <c r="L427" s="373" t="s">
        <v>29</v>
      </c>
      <c r="M427" s="374" cm="1">
        <f t="array" ref="M427">INDEX(ACUMULADO!$J$5:$U$240,BD!B427,BD!C427)</f>
        <v>0</v>
      </c>
      <c r="N427" s="374">
        <f t="shared" si="30"/>
        <v>0</v>
      </c>
      <c r="O427" s="374" cm="1">
        <f t="array" ref="O427">INDEX(ACUMULADO!$X$5:$AI$240,BD!B427,BD!C427)</f>
        <v>0</v>
      </c>
    </row>
    <row r="428" spans="1:15" x14ac:dyDescent="0.3">
      <c r="A428" s="373">
        <v>426</v>
      </c>
      <c r="B428" s="373">
        <f t="shared" si="31"/>
        <v>190</v>
      </c>
      <c r="C428" s="373">
        <f t="shared" si="32"/>
        <v>2</v>
      </c>
      <c r="D428" s="373">
        <v>471</v>
      </c>
      <c r="E428" s="373" t="str">
        <f>VLOOKUP(D428,[1]Hoja1!$C$2:$D$49697,2,0)</f>
        <v>ALIMENTINNA</v>
      </c>
      <c r="F428" s="373" t="s">
        <v>227</v>
      </c>
      <c r="G428" s="375" t="s">
        <v>134</v>
      </c>
      <c r="H428" s="373" t="s">
        <v>239</v>
      </c>
      <c r="I428" s="373" t="s">
        <v>93</v>
      </c>
      <c r="J428" s="373" t="s">
        <v>179</v>
      </c>
      <c r="K428" s="373">
        <v>982.31</v>
      </c>
      <c r="L428" s="373" t="s">
        <v>107</v>
      </c>
      <c r="M428" s="374" cm="1">
        <f t="array" ref="M428">INDEX(ACUMULADO!$J$5:$U$240,BD!B428,BD!C428)</f>
        <v>0</v>
      </c>
      <c r="N428" s="374">
        <f t="shared" si="30"/>
        <v>0</v>
      </c>
      <c r="O428" s="374" cm="1">
        <f t="array" ref="O428">INDEX(ACUMULADO!$X$5:$AI$240,BD!B428,BD!C428)</f>
        <v>0</v>
      </c>
    </row>
    <row r="429" spans="1:15" x14ac:dyDescent="0.3">
      <c r="A429" s="373">
        <v>427</v>
      </c>
      <c r="B429" s="373">
        <f t="shared" si="31"/>
        <v>191</v>
      </c>
      <c r="C429" s="373">
        <f t="shared" si="32"/>
        <v>2</v>
      </c>
      <c r="D429" s="373">
        <v>177</v>
      </c>
      <c r="E429" s="373" t="str">
        <f>VLOOKUP(D429,[1]Hoja1!$C$2:$D$49697,2,0)</f>
        <v>COLOIDALES DUCHE SA DE CV</v>
      </c>
      <c r="F429" s="373" t="s">
        <v>226</v>
      </c>
      <c r="G429" s="375" t="s">
        <v>238</v>
      </c>
      <c r="H429" s="373" t="s">
        <v>237</v>
      </c>
      <c r="I429" s="373" t="s">
        <v>93</v>
      </c>
      <c r="J429" s="373" t="s">
        <v>179</v>
      </c>
      <c r="K429" s="373">
        <v>19</v>
      </c>
      <c r="L429" s="373" t="s">
        <v>107</v>
      </c>
      <c r="M429" s="374" cm="1">
        <f t="array" ref="M429">INDEX(ACUMULADO!$J$5:$U$240,BD!B429,BD!C429)</f>
        <v>1000</v>
      </c>
      <c r="N429" s="374">
        <f t="shared" si="30"/>
        <v>19</v>
      </c>
      <c r="O429" s="374" cm="1">
        <f t="array" ref="O429">INDEX(ACUMULADO!$X$5:$AI$240,BD!B429,BD!C429)</f>
        <v>19000</v>
      </c>
    </row>
    <row r="430" spans="1:15" x14ac:dyDescent="0.3">
      <c r="A430" s="373">
        <v>428</v>
      </c>
      <c r="B430" s="373">
        <f t="shared" si="31"/>
        <v>192</v>
      </c>
      <c r="C430" s="373">
        <f t="shared" si="32"/>
        <v>2</v>
      </c>
      <c r="D430" s="373">
        <v>239</v>
      </c>
      <c r="E430" s="373" t="str">
        <f>VLOOKUP(D430,[1]Hoja1!$C$2:$D$49697,2,0)</f>
        <v>PROTEINAS NATURALES, S.A. (PROTENA, S.A.)</v>
      </c>
      <c r="F430" s="373" t="s">
        <v>236</v>
      </c>
      <c r="G430" s="375">
        <v>10</v>
      </c>
      <c r="H430" s="373" t="s">
        <v>235</v>
      </c>
      <c r="I430" s="373" t="s">
        <v>93</v>
      </c>
      <c r="J430" s="373" t="s">
        <v>179</v>
      </c>
      <c r="K430" s="373">
        <v>25.65</v>
      </c>
      <c r="L430" s="373" t="s">
        <v>107</v>
      </c>
      <c r="M430" s="374" cm="1">
        <f t="array" ref="M430">INDEX(ACUMULADO!$J$5:$U$240,BD!B430,BD!C430)</f>
        <v>300</v>
      </c>
      <c r="N430" s="374">
        <f t="shared" si="30"/>
        <v>25.65</v>
      </c>
      <c r="O430" s="374" cm="1">
        <f t="array" ref="O430">INDEX(ACUMULADO!$X$5:$AI$240,BD!B430,BD!C430)</f>
        <v>7695</v>
      </c>
    </row>
    <row r="431" spans="1:15" x14ac:dyDescent="0.3">
      <c r="A431" s="373">
        <v>429</v>
      </c>
      <c r="B431" s="373">
        <f t="shared" si="31"/>
        <v>193</v>
      </c>
      <c r="C431" s="373">
        <f t="shared" si="32"/>
        <v>2</v>
      </c>
      <c r="D431" s="373">
        <v>423</v>
      </c>
      <c r="E431" s="373" t="str">
        <f>VLOOKUP(D431,[1]Hoja1!$C$2:$D$49697,2,0)</f>
        <v>VISCERAS SELECTAS DEL BAJIO.S. DE R.L. DE C.V.</v>
      </c>
      <c r="F431" s="373" t="s">
        <v>234</v>
      </c>
      <c r="G431" s="375" t="s">
        <v>233</v>
      </c>
      <c r="H431" s="373" t="s">
        <v>232</v>
      </c>
      <c r="I431" s="373" t="s">
        <v>93</v>
      </c>
      <c r="J431" s="373" t="s">
        <v>179</v>
      </c>
      <c r="K431" s="373">
        <v>21.74</v>
      </c>
      <c r="L431" s="373" t="s">
        <v>107</v>
      </c>
      <c r="M431" s="374" cm="1">
        <f t="array" ref="M431">INDEX(ACUMULADO!$J$5:$U$240,BD!B431,BD!C431)</f>
        <v>0</v>
      </c>
      <c r="N431" s="374">
        <f t="shared" si="30"/>
        <v>0</v>
      </c>
      <c r="O431" s="374" cm="1">
        <f t="array" ref="O431">INDEX(ACUMULADO!$X$5:$AI$240,BD!B431,BD!C431)</f>
        <v>0</v>
      </c>
    </row>
    <row r="432" spans="1:15" x14ac:dyDescent="0.3">
      <c r="A432" s="373">
        <v>430</v>
      </c>
      <c r="B432" s="373">
        <f t="shared" si="31"/>
        <v>194</v>
      </c>
      <c r="C432" s="373">
        <f t="shared" si="32"/>
        <v>2</v>
      </c>
      <c r="D432" s="373">
        <v>507</v>
      </c>
      <c r="E432" s="373" t="str">
        <f>VLOOKUP(D432,[1]Hoja1!$C$2:$D$49697,2,0)</f>
        <v>SENSIENT FLAVORS MEXICO</v>
      </c>
      <c r="F432" s="373" t="s">
        <v>231</v>
      </c>
      <c r="G432" s="375" t="s">
        <v>230</v>
      </c>
      <c r="H432" s="373" t="s">
        <v>229</v>
      </c>
      <c r="I432" s="373" t="s">
        <v>93</v>
      </c>
      <c r="J432" s="373" t="s">
        <v>179</v>
      </c>
      <c r="K432" s="373">
        <v>99.1</v>
      </c>
      <c r="L432" s="373" t="s">
        <v>69</v>
      </c>
      <c r="M432" s="374" cm="1">
        <f t="array" ref="M432">INDEX(ACUMULADO!$J$5:$U$240,BD!B432,BD!C432)</f>
        <v>0</v>
      </c>
      <c r="N432" s="374">
        <f t="shared" si="30"/>
        <v>0</v>
      </c>
      <c r="O432" s="374" cm="1">
        <f t="array" ref="O432">INDEX(ACUMULADO!$X$5:$AI$240,BD!B432,BD!C432)</f>
        <v>0</v>
      </c>
    </row>
    <row r="433" spans="1:15" x14ac:dyDescent="0.3">
      <c r="A433" s="373">
        <v>431</v>
      </c>
      <c r="B433" s="373">
        <f t="shared" si="31"/>
        <v>195</v>
      </c>
      <c r="C433" s="373">
        <f t="shared" si="32"/>
        <v>2</v>
      </c>
      <c r="D433" s="373">
        <v>0</v>
      </c>
      <c r="E433" s="373" t="str">
        <f>+F433</f>
        <v xml:space="preserve">MAZ INDUSTRIAL </v>
      </c>
      <c r="F433" s="373" t="s">
        <v>228</v>
      </c>
      <c r="G433" s="375">
        <v>0</v>
      </c>
      <c r="H433" s="373">
        <v>0</v>
      </c>
      <c r="I433" s="373" t="s">
        <v>93</v>
      </c>
      <c r="J433" s="373" t="s">
        <v>179</v>
      </c>
      <c r="K433" s="373">
        <v>16</v>
      </c>
      <c r="L433" s="373" t="s">
        <v>69</v>
      </c>
      <c r="M433" s="374" cm="1">
        <f t="array" ref="M433">INDEX(ACUMULADO!$J$5:$U$240,BD!B433,BD!C433)</f>
        <v>700</v>
      </c>
      <c r="N433" s="374">
        <f t="shared" si="30"/>
        <v>16</v>
      </c>
      <c r="O433" s="374" cm="1">
        <f t="array" ref="O433">INDEX(ACUMULADO!$X$5:$AI$240,BD!B433,BD!C433)</f>
        <v>11200</v>
      </c>
    </row>
    <row r="434" spans="1:15" x14ac:dyDescent="0.3">
      <c r="A434" s="373">
        <v>432</v>
      </c>
      <c r="B434" s="373">
        <f t="shared" si="31"/>
        <v>196</v>
      </c>
      <c r="C434" s="373">
        <f t="shared" si="32"/>
        <v>2</v>
      </c>
      <c r="D434" s="373">
        <v>471</v>
      </c>
      <c r="E434" s="373" t="str">
        <f>VLOOKUP(D434,[1]Hoja1!$C$2:$D$49697,2,0)</f>
        <v>ALIMENTINNA</v>
      </c>
      <c r="F434" s="373" t="s">
        <v>227</v>
      </c>
      <c r="G434" s="375">
        <v>202</v>
      </c>
      <c r="H434" s="373" t="s">
        <v>135</v>
      </c>
      <c r="I434" s="373" t="s">
        <v>93</v>
      </c>
      <c r="J434" s="373" t="s">
        <v>179</v>
      </c>
      <c r="K434" s="373">
        <v>107</v>
      </c>
      <c r="L434" s="373" t="s">
        <v>99</v>
      </c>
      <c r="M434" s="374" cm="1">
        <f t="array" ref="M434">INDEX(ACUMULADO!$J$5:$U$240,BD!B434,BD!C434)</f>
        <v>0</v>
      </c>
      <c r="N434" s="374">
        <f t="shared" si="30"/>
        <v>0</v>
      </c>
      <c r="O434" s="374" cm="1">
        <f t="array" ref="O434">INDEX(ACUMULADO!$X$5:$AI$240,BD!B434,BD!C434)</f>
        <v>0</v>
      </c>
    </row>
    <row r="435" spans="1:15" x14ac:dyDescent="0.3">
      <c r="A435" s="373">
        <v>433</v>
      </c>
      <c r="B435" s="373">
        <f t="shared" si="31"/>
        <v>197</v>
      </c>
      <c r="C435" s="373">
        <f t="shared" si="32"/>
        <v>2</v>
      </c>
      <c r="D435" s="373">
        <v>177</v>
      </c>
      <c r="E435" s="373" t="str">
        <f>VLOOKUP(D435,[1]Hoja1!$C$2:$D$49697,2,0)</f>
        <v>COLOIDALES DUCHE SA DE CV</v>
      </c>
      <c r="F435" s="373" t="s">
        <v>226</v>
      </c>
      <c r="G435" s="375">
        <v>366</v>
      </c>
      <c r="H435" s="373" t="s">
        <v>225</v>
      </c>
      <c r="I435" s="373" t="s">
        <v>93</v>
      </c>
      <c r="J435" s="373" t="s">
        <v>179</v>
      </c>
      <c r="K435" s="373">
        <v>81.12</v>
      </c>
      <c r="L435" s="373" t="s">
        <v>99</v>
      </c>
      <c r="M435" s="374" cm="1">
        <f t="array" ref="M435">INDEX(ACUMULADO!$J$5:$U$240,BD!B435,BD!C435)</f>
        <v>20</v>
      </c>
      <c r="N435" s="374">
        <f t="shared" si="30"/>
        <v>81.12</v>
      </c>
      <c r="O435" s="374" cm="1">
        <f t="array" ref="O435">INDEX(ACUMULADO!$X$5:$AI$240,BD!B435,BD!C435)</f>
        <v>1622.4</v>
      </c>
    </row>
    <row r="436" spans="1:15" x14ac:dyDescent="0.3">
      <c r="A436" s="373">
        <v>434</v>
      </c>
      <c r="B436" s="373">
        <f t="shared" si="31"/>
        <v>198</v>
      </c>
      <c r="C436" s="373">
        <f t="shared" si="32"/>
        <v>2</v>
      </c>
      <c r="D436" s="373">
        <v>469</v>
      </c>
      <c r="E436" s="373" t="str">
        <f>VLOOKUP(D436,[1]Hoja1!$C$2:$D$49697,2,0)</f>
        <v>PACIFICO INDUSTRIAL</v>
      </c>
      <c r="F436" s="373" t="s">
        <v>224</v>
      </c>
      <c r="G436" s="375" t="s">
        <v>118</v>
      </c>
      <c r="H436" s="373" t="s">
        <v>117</v>
      </c>
      <c r="I436" s="373" t="s">
        <v>93</v>
      </c>
      <c r="J436" s="373" t="s">
        <v>179</v>
      </c>
      <c r="K436" s="373">
        <v>23.68</v>
      </c>
      <c r="L436" s="373" t="s">
        <v>99</v>
      </c>
      <c r="M436" s="374" cm="1">
        <f t="array" ref="M436">INDEX(ACUMULADO!$J$5:$U$240,BD!B436,BD!C436)</f>
        <v>50</v>
      </c>
      <c r="N436" s="374">
        <f t="shared" si="30"/>
        <v>23.68</v>
      </c>
      <c r="O436" s="374" cm="1">
        <f t="array" ref="O436">INDEX(ACUMULADO!$X$5:$AI$240,BD!B436,BD!C436)</f>
        <v>1184</v>
      </c>
    </row>
    <row r="437" spans="1:15" x14ac:dyDescent="0.3">
      <c r="A437" s="373">
        <v>435</v>
      </c>
      <c r="B437" s="373">
        <f t="shared" si="31"/>
        <v>199</v>
      </c>
      <c r="C437" s="373">
        <f t="shared" si="32"/>
        <v>2</v>
      </c>
      <c r="D437" s="373">
        <v>0</v>
      </c>
      <c r="E437" s="373" t="str">
        <f t="shared" ref="E437:E439" si="36">+F437</f>
        <v xml:space="preserve">TEQUILA CORRALEJO </v>
      </c>
      <c r="F437" s="373" t="s">
        <v>223</v>
      </c>
      <c r="G437" s="375">
        <v>0</v>
      </c>
      <c r="H437" s="373" t="s">
        <v>96</v>
      </c>
      <c r="I437" s="373" t="s">
        <v>93</v>
      </c>
      <c r="J437" s="373" t="s">
        <v>179</v>
      </c>
      <c r="K437" s="373">
        <v>100</v>
      </c>
      <c r="L437" s="373" t="s">
        <v>99</v>
      </c>
      <c r="M437" s="374" cm="1">
        <f t="array" ref="M437">INDEX(ACUMULADO!$J$5:$U$240,BD!B437,BD!C437)</f>
        <v>0</v>
      </c>
      <c r="N437" s="374">
        <f t="shared" si="30"/>
        <v>0</v>
      </c>
      <c r="O437" s="374" cm="1">
        <f t="array" ref="O437">INDEX(ACUMULADO!$X$5:$AI$240,BD!B437,BD!C437)</f>
        <v>0</v>
      </c>
    </row>
    <row r="438" spans="1:15" x14ac:dyDescent="0.3">
      <c r="A438" s="373">
        <v>436</v>
      </c>
      <c r="B438" s="373">
        <f t="shared" si="31"/>
        <v>200</v>
      </c>
      <c r="C438" s="373">
        <f t="shared" si="32"/>
        <v>2</v>
      </c>
      <c r="D438" s="373">
        <v>0</v>
      </c>
      <c r="E438" s="373" t="str">
        <f t="shared" si="36"/>
        <v xml:space="preserve">TEQUILA CORRALEJO </v>
      </c>
      <c r="F438" s="373" t="s">
        <v>223</v>
      </c>
      <c r="G438" s="375">
        <v>0</v>
      </c>
      <c r="H438" s="373" t="s">
        <v>96</v>
      </c>
      <c r="I438" s="373" t="s">
        <v>93</v>
      </c>
      <c r="J438" s="373" t="s">
        <v>179</v>
      </c>
      <c r="K438" s="373">
        <v>100</v>
      </c>
      <c r="L438" s="373" t="s">
        <v>99</v>
      </c>
      <c r="M438" s="374" cm="1">
        <f t="array" ref="M438">INDEX(ACUMULADO!$J$5:$U$240,BD!B438,BD!C438)</f>
        <v>0</v>
      </c>
      <c r="N438" s="374">
        <f t="shared" si="30"/>
        <v>0</v>
      </c>
      <c r="O438" s="374" cm="1">
        <f t="array" ref="O438">INDEX(ACUMULADO!$X$5:$AI$240,BD!B438,BD!C438)</f>
        <v>0</v>
      </c>
    </row>
    <row r="439" spans="1:15" x14ac:dyDescent="0.3">
      <c r="A439" s="373">
        <v>437</v>
      </c>
      <c r="B439" s="373">
        <f t="shared" si="31"/>
        <v>201</v>
      </c>
      <c r="C439" s="373">
        <f t="shared" si="32"/>
        <v>2</v>
      </c>
      <c r="D439" s="373">
        <v>0</v>
      </c>
      <c r="E439" s="373" t="str">
        <f t="shared" si="36"/>
        <v xml:space="preserve">DESTILERIA SANTA LUCIA </v>
      </c>
      <c r="F439" s="373" t="s">
        <v>222</v>
      </c>
      <c r="G439" s="375">
        <v>0</v>
      </c>
      <c r="H439" s="373" t="s">
        <v>96</v>
      </c>
      <c r="I439" s="373" t="s">
        <v>93</v>
      </c>
      <c r="J439" s="373" t="s">
        <v>179</v>
      </c>
      <c r="K439" s="373">
        <v>90</v>
      </c>
      <c r="L439" s="373" t="s">
        <v>99</v>
      </c>
      <c r="M439" s="374" cm="1">
        <f t="array" ref="M439">INDEX(ACUMULADO!$J$5:$U$240,BD!B439,BD!C439)</f>
        <v>0</v>
      </c>
      <c r="N439" s="374">
        <f t="shared" si="30"/>
        <v>0</v>
      </c>
      <c r="O439" s="374" cm="1">
        <f t="array" ref="O439">INDEX(ACUMULADO!$X$5:$AI$240,BD!B439,BD!C439)</f>
        <v>0</v>
      </c>
    </row>
    <row r="440" spans="1:15" x14ac:dyDescent="0.3">
      <c r="A440" s="373">
        <v>438</v>
      </c>
      <c r="B440" s="373">
        <f t="shared" si="31"/>
        <v>202</v>
      </c>
      <c r="C440" s="373">
        <f t="shared" si="32"/>
        <v>2</v>
      </c>
      <c r="D440" s="373">
        <v>11</v>
      </c>
      <c r="E440" s="373" t="str">
        <f>VLOOKUP(D440,[1]Hoja1!$C$2:$D$49697,2,0)</f>
        <v>ALIMENTOS PROFUSA, SA DE CV</v>
      </c>
      <c r="F440" s="373" t="s">
        <v>220</v>
      </c>
      <c r="G440" s="375">
        <v>298</v>
      </c>
      <c r="H440" s="373" t="s">
        <v>219</v>
      </c>
      <c r="I440" s="373" t="s">
        <v>183</v>
      </c>
      <c r="J440" s="373" t="s">
        <v>179</v>
      </c>
      <c r="K440" s="373">
        <v>21.52</v>
      </c>
      <c r="L440" s="373" t="s">
        <v>29</v>
      </c>
      <c r="M440" s="374" cm="1">
        <f t="array" ref="M440">INDEX(ACUMULADO!$J$5:$U$240,BD!B440,BD!C440)</f>
        <v>0</v>
      </c>
      <c r="N440" s="374">
        <f t="shared" si="30"/>
        <v>0</v>
      </c>
      <c r="O440" s="374" cm="1">
        <f t="array" ref="O440">INDEX(ACUMULADO!$X$5:$AI$240,BD!B440,BD!C440)</f>
        <v>0</v>
      </c>
    </row>
    <row r="441" spans="1:15" x14ac:dyDescent="0.3">
      <c r="A441" s="373">
        <v>439</v>
      </c>
      <c r="B441" s="373">
        <f t="shared" si="31"/>
        <v>203</v>
      </c>
      <c r="C441" s="373">
        <f t="shared" si="32"/>
        <v>2</v>
      </c>
      <c r="D441" s="373">
        <v>395</v>
      </c>
      <c r="E441" s="373" t="str">
        <f>VLOOKUP(D441,[1]Hoja1!$C$2:$D$49697,2,0)</f>
        <v>ALTECSA SA DE CV</v>
      </c>
      <c r="F441" s="373" t="s">
        <v>218</v>
      </c>
      <c r="G441" s="375" t="s">
        <v>190</v>
      </c>
      <c r="H441" s="373" t="s">
        <v>189</v>
      </c>
      <c r="I441" s="373" t="s">
        <v>183</v>
      </c>
      <c r="J441" s="373" t="s">
        <v>179</v>
      </c>
      <c r="K441" s="373">
        <v>35.869999999999997</v>
      </c>
      <c r="L441" s="373" t="s">
        <v>29</v>
      </c>
      <c r="M441" s="374" cm="1">
        <f t="array" ref="M441">INDEX(ACUMULADO!$J$5:$U$240,BD!B441,BD!C441)</f>
        <v>0</v>
      </c>
      <c r="N441" s="374">
        <f t="shared" si="30"/>
        <v>0</v>
      </c>
      <c r="O441" s="374" cm="1">
        <f t="array" ref="O441">INDEX(ACUMULADO!$X$5:$AI$240,BD!B441,BD!C441)</f>
        <v>0</v>
      </c>
    </row>
    <row r="442" spans="1:15" x14ac:dyDescent="0.3">
      <c r="A442" s="373">
        <v>440</v>
      </c>
      <c r="B442" s="373">
        <f t="shared" si="31"/>
        <v>204</v>
      </c>
      <c r="C442" s="373">
        <f t="shared" si="32"/>
        <v>2</v>
      </c>
      <c r="D442" s="373">
        <v>38</v>
      </c>
      <c r="E442" s="373" t="str">
        <f>VLOOKUP(D442,[1]Hoja1!$C$2:$D$49697,2,0)</f>
        <v>CITRICOS DE APATZINGAN SPR RL</v>
      </c>
      <c r="F442" s="373" t="s">
        <v>217</v>
      </c>
      <c r="G442" s="375" t="s">
        <v>190</v>
      </c>
      <c r="H442" s="373" t="s">
        <v>189</v>
      </c>
      <c r="I442" s="373" t="s">
        <v>183</v>
      </c>
      <c r="J442" s="373" t="s">
        <v>179</v>
      </c>
      <c r="K442" s="373">
        <v>34.1</v>
      </c>
      <c r="L442" s="373" t="s">
        <v>29</v>
      </c>
      <c r="M442" s="374" cm="1">
        <f t="array" ref="M442">INDEX(ACUMULADO!$J$5:$U$240,BD!B442,BD!C442)</f>
        <v>0</v>
      </c>
      <c r="N442" s="374">
        <f t="shared" si="30"/>
        <v>0</v>
      </c>
      <c r="O442" s="374" cm="1">
        <f t="array" ref="O442">INDEX(ACUMULADO!$X$5:$AI$240,BD!B442,BD!C442)</f>
        <v>0</v>
      </c>
    </row>
    <row r="443" spans="1:15" x14ac:dyDescent="0.3">
      <c r="A443" s="373">
        <v>441</v>
      </c>
      <c r="B443" s="373">
        <f t="shared" si="31"/>
        <v>205</v>
      </c>
      <c r="C443" s="373">
        <f t="shared" si="32"/>
        <v>2</v>
      </c>
      <c r="D443" s="373">
        <v>360</v>
      </c>
      <c r="E443" s="373" t="str">
        <f>VLOOKUP(D443,[1]Hoja1!$C$2:$D$49697,2,0)</f>
        <v>CITRICOS VEGA HERMANOS, S.A. DE C.V.</v>
      </c>
      <c r="F443" s="373" t="s">
        <v>216</v>
      </c>
      <c r="G443" s="375" t="s">
        <v>190</v>
      </c>
      <c r="H443" s="373" t="s">
        <v>189</v>
      </c>
      <c r="I443" s="373" t="s">
        <v>183</v>
      </c>
      <c r="J443" s="373" t="s">
        <v>179</v>
      </c>
      <c r="K443" s="373">
        <v>45.19</v>
      </c>
      <c r="L443" s="373" t="s">
        <v>29</v>
      </c>
      <c r="M443" s="374" cm="1">
        <f t="array" ref="M443">INDEX(ACUMULADO!$J$5:$U$240,BD!B443,BD!C443)</f>
        <v>0</v>
      </c>
      <c r="N443" s="374">
        <f t="shared" si="30"/>
        <v>0</v>
      </c>
      <c r="O443" s="374" cm="1">
        <f t="array" ref="O443">INDEX(ACUMULADO!$X$5:$AI$240,BD!B443,BD!C443)</f>
        <v>0</v>
      </c>
    </row>
    <row r="444" spans="1:15" x14ac:dyDescent="0.3">
      <c r="A444" s="373">
        <v>442</v>
      </c>
      <c r="B444" s="373">
        <f t="shared" si="31"/>
        <v>206</v>
      </c>
      <c r="C444" s="373">
        <f t="shared" si="32"/>
        <v>2</v>
      </c>
      <c r="D444" s="373">
        <v>39</v>
      </c>
      <c r="E444" s="373" t="str">
        <f>VLOOKUP(D444,[1]Hoja1!$C$2:$D$49697,2,0)</f>
        <v>CITROJUGO SA DE CV</v>
      </c>
      <c r="F444" s="373" t="s">
        <v>215</v>
      </c>
      <c r="G444" s="375" t="s">
        <v>190</v>
      </c>
      <c r="H444" s="373" t="s">
        <v>189</v>
      </c>
      <c r="I444" s="373" t="s">
        <v>183</v>
      </c>
      <c r="J444" s="373" t="s">
        <v>179</v>
      </c>
      <c r="K444" s="373">
        <v>33.950000000000003</v>
      </c>
      <c r="L444" s="373" t="s">
        <v>29</v>
      </c>
      <c r="M444" s="374" cm="1">
        <f t="array" ref="M444">INDEX(ACUMULADO!$J$5:$U$240,BD!B444,BD!C444)</f>
        <v>0</v>
      </c>
      <c r="N444" s="374">
        <f t="shared" si="30"/>
        <v>0</v>
      </c>
      <c r="O444" s="374" cm="1">
        <f t="array" ref="O444">INDEX(ACUMULADO!$X$5:$AI$240,BD!B444,BD!C444)</f>
        <v>0</v>
      </c>
    </row>
    <row r="445" spans="1:15" x14ac:dyDescent="0.3">
      <c r="A445" s="373">
        <v>443</v>
      </c>
      <c r="B445" s="373">
        <f t="shared" si="31"/>
        <v>207</v>
      </c>
      <c r="C445" s="373">
        <f t="shared" si="32"/>
        <v>2</v>
      </c>
      <c r="D445" s="373">
        <v>40</v>
      </c>
      <c r="E445" s="373" t="str">
        <f>VLOOKUP(D445,[1]Hoja1!$C$2:$D$49697,2,0)</f>
        <v>CITROLIM SA DE CV</v>
      </c>
      <c r="F445" s="373" t="s">
        <v>214</v>
      </c>
      <c r="G445" s="375">
        <v>294</v>
      </c>
      <c r="H445" s="373" t="s">
        <v>196</v>
      </c>
      <c r="I445" s="373" t="s">
        <v>183</v>
      </c>
      <c r="J445" s="373" t="s">
        <v>179</v>
      </c>
      <c r="K445" s="373">
        <v>37.1</v>
      </c>
      <c r="L445" s="373" t="s">
        <v>29</v>
      </c>
      <c r="M445" s="374" cm="1">
        <f t="array" ref="M445">INDEX(ACUMULADO!$J$5:$U$240,BD!B445,BD!C445)</f>
        <v>0</v>
      </c>
      <c r="N445" s="374">
        <f t="shared" si="30"/>
        <v>0</v>
      </c>
      <c r="O445" s="374" cm="1">
        <f t="array" ref="O445">INDEX(ACUMULADO!$X$5:$AI$240,BD!B445,BD!C445)</f>
        <v>0</v>
      </c>
    </row>
    <row r="446" spans="1:15" x14ac:dyDescent="0.3">
      <c r="A446" s="373">
        <v>444</v>
      </c>
      <c r="B446" s="373">
        <f t="shared" si="31"/>
        <v>208</v>
      </c>
      <c r="C446" s="373">
        <f t="shared" si="32"/>
        <v>2</v>
      </c>
      <c r="D446" s="373">
        <v>40</v>
      </c>
      <c r="E446" s="373" t="str">
        <f>VLOOKUP(D446,[1]Hoja1!$C$2:$D$49697,2,0)</f>
        <v>CITROLIM SA DE CV</v>
      </c>
      <c r="F446" s="373" t="s">
        <v>214</v>
      </c>
      <c r="G446" s="375" t="s">
        <v>190</v>
      </c>
      <c r="H446" s="373" t="s">
        <v>189</v>
      </c>
      <c r="I446" s="373" t="s">
        <v>183</v>
      </c>
      <c r="J446" s="373" t="s">
        <v>179</v>
      </c>
      <c r="K446" s="373">
        <v>33.94</v>
      </c>
      <c r="L446" s="373" t="s">
        <v>29</v>
      </c>
      <c r="M446" s="374" cm="1">
        <f t="array" ref="M446">INDEX(ACUMULADO!$J$5:$U$240,BD!B446,BD!C446)</f>
        <v>0</v>
      </c>
      <c r="N446" s="374">
        <f t="shared" si="30"/>
        <v>0</v>
      </c>
      <c r="O446" s="374" cm="1">
        <f t="array" ref="O446">INDEX(ACUMULADO!$X$5:$AI$240,BD!B446,BD!C446)</f>
        <v>0</v>
      </c>
    </row>
    <row r="447" spans="1:15" x14ac:dyDescent="0.3">
      <c r="A447" s="373">
        <v>445</v>
      </c>
      <c r="B447" s="373">
        <f t="shared" si="31"/>
        <v>209</v>
      </c>
      <c r="C447" s="373">
        <f t="shared" si="32"/>
        <v>2</v>
      </c>
      <c r="D447" s="373">
        <v>41</v>
      </c>
      <c r="E447" s="373" t="str">
        <f>VLOOKUP(D447,[1]Hoja1!$C$2:$D$49697,2,0)</f>
        <v>COMERCIALIZADORA EL ORO SA  DE CV</v>
      </c>
      <c r="F447" s="373" t="s">
        <v>213</v>
      </c>
      <c r="G447" s="375" t="s">
        <v>198</v>
      </c>
      <c r="H447" s="373" t="s">
        <v>197</v>
      </c>
      <c r="I447" s="373" t="s">
        <v>183</v>
      </c>
      <c r="J447" s="373" t="s">
        <v>179</v>
      </c>
      <c r="K447" s="373">
        <v>20.76</v>
      </c>
      <c r="L447" s="373" t="s">
        <v>29</v>
      </c>
      <c r="M447" s="374" cm="1">
        <f t="array" ref="M447">INDEX(ACUMULADO!$J$5:$U$240,BD!B447,BD!C447)</f>
        <v>0</v>
      </c>
      <c r="N447" s="374">
        <f t="shared" si="30"/>
        <v>0</v>
      </c>
      <c r="O447" s="374" cm="1">
        <f t="array" ref="O447">INDEX(ACUMULADO!$X$5:$AI$240,BD!B447,BD!C447)</f>
        <v>0</v>
      </c>
    </row>
    <row r="448" spans="1:15" x14ac:dyDescent="0.3">
      <c r="A448" s="373">
        <v>446</v>
      </c>
      <c r="B448" s="373">
        <f t="shared" si="31"/>
        <v>210</v>
      </c>
      <c r="C448" s="373">
        <f t="shared" si="32"/>
        <v>2</v>
      </c>
      <c r="D448" s="373">
        <v>41</v>
      </c>
      <c r="E448" s="373" t="str">
        <f>VLOOKUP(D448,[1]Hoja1!$C$2:$D$49697,2,0)</f>
        <v>COMERCIALIZADORA EL ORO SA  DE CV</v>
      </c>
      <c r="F448" s="373" t="s">
        <v>213</v>
      </c>
      <c r="G448" s="375">
        <v>294</v>
      </c>
      <c r="H448" s="373" t="s">
        <v>196</v>
      </c>
      <c r="I448" s="373" t="s">
        <v>183</v>
      </c>
      <c r="J448" s="373" t="s">
        <v>179</v>
      </c>
      <c r="K448" s="373">
        <v>33.17</v>
      </c>
      <c r="L448" s="373" t="s">
        <v>29</v>
      </c>
      <c r="M448" s="374" cm="1">
        <f t="array" ref="M448">INDEX(ACUMULADO!$J$5:$U$240,BD!B448,BD!C448)</f>
        <v>0</v>
      </c>
      <c r="N448" s="374">
        <f t="shared" si="30"/>
        <v>0</v>
      </c>
      <c r="O448" s="374" cm="1">
        <f t="array" ref="O448">INDEX(ACUMULADO!$X$5:$AI$240,BD!B448,BD!C448)</f>
        <v>0</v>
      </c>
    </row>
    <row r="449" spans="1:15" x14ac:dyDescent="0.3">
      <c r="A449" s="373">
        <v>447</v>
      </c>
      <c r="B449" s="373">
        <f t="shared" si="31"/>
        <v>211</v>
      </c>
      <c r="C449" s="373">
        <f t="shared" si="32"/>
        <v>2</v>
      </c>
      <c r="D449" s="373">
        <v>41</v>
      </c>
      <c r="E449" s="373" t="str">
        <f>VLOOKUP(D449,[1]Hoja1!$C$2:$D$49697,2,0)</f>
        <v>COMERCIALIZADORA EL ORO SA  DE CV</v>
      </c>
      <c r="F449" s="373" t="s">
        <v>213</v>
      </c>
      <c r="G449" s="375" t="s">
        <v>202</v>
      </c>
      <c r="H449" s="373" t="s">
        <v>201</v>
      </c>
      <c r="I449" s="373" t="s">
        <v>183</v>
      </c>
      <c r="J449" s="373" t="s">
        <v>179</v>
      </c>
      <c r="K449" s="373">
        <v>42.1</v>
      </c>
      <c r="L449" s="373" t="s">
        <v>29</v>
      </c>
      <c r="M449" s="374" cm="1">
        <f t="array" ref="M449">INDEX(ACUMULADO!$J$5:$U$240,BD!B449,BD!C449)</f>
        <v>0</v>
      </c>
      <c r="N449" s="374">
        <f t="shared" si="30"/>
        <v>0</v>
      </c>
      <c r="O449" s="374" cm="1">
        <f t="array" ref="O449">INDEX(ACUMULADO!$X$5:$AI$240,BD!B449,BD!C449)</f>
        <v>0</v>
      </c>
    </row>
    <row r="450" spans="1:15" x14ac:dyDescent="0.3">
      <c r="A450" s="373">
        <v>448</v>
      </c>
      <c r="B450" s="373">
        <f t="shared" si="31"/>
        <v>212</v>
      </c>
      <c r="C450" s="373">
        <f t="shared" si="32"/>
        <v>2</v>
      </c>
      <c r="D450" s="373">
        <v>41</v>
      </c>
      <c r="E450" s="373" t="str">
        <f>VLOOKUP(D450,[1]Hoja1!$C$2:$D$49697,2,0)</f>
        <v>COMERCIALIZADORA EL ORO SA  DE CV</v>
      </c>
      <c r="F450" s="373" t="s">
        <v>213</v>
      </c>
      <c r="G450" s="375" t="s">
        <v>190</v>
      </c>
      <c r="H450" s="373" t="s">
        <v>189</v>
      </c>
      <c r="I450" s="373" t="s">
        <v>183</v>
      </c>
      <c r="J450" s="373" t="s">
        <v>179</v>
      </c>
      <c r="K450" s="373">
        <v>31.7</v>
      </c>
      <c r="L450" s="373" t="s">
        <v>29</v>
      </c>
      <c r="M450" s="374" cm="1">
        <f t="array" ref="M450">INDEX(ACUMULADO!$J$5:$U$240,BD!B450,BD!C450)</f>
        <v>0</v>
      </c>
      <c r="N450" s="374">
        <f t="shared" si="30"/>
        <v>0</v>
      </c>
      <c r="O450" s="374" cm="1">
        <f t="array" ref="O450">INDEX(ACUMULADO!$X$5:$AI$240,BD!B450,BD!C450)</f>
        <v>0</v>
      </c>
    </row>
    <row r="451" spans="1:15" x14ac:dyDescent="0.3">
      <c r="A451" s="373">
        <v>449</v>
      </c>
      <c r="B451" s="373">
        <f t="shared" si="31"/>
        <v>213</v>
      </c>
      <c r="C451" s="373">
        <f t="shared" si="32"/>
        <v>2</v>
      </c>
      <c r="D451" s="373">
        <v>44</v>
      </c>
      <c r="E451" s="373" t="str">
        <f>VLOOKUP(D451,[1]Hoja1!$C$2:$D$49697,2,0)</f>
        <v>CONFRUTTA S.A.</v>
      </c>
      <c r="F451" s="373" t="s">
        <v>212</v>
      </c>
      <c r="G451" s="375" t="s">
        <v>202</v>
      </c>
      <c r="H451" s="373" t="s">
        <v>201</v>
      </c>
      <c r="I451" s="373" t="s">
        <v>183</v>
      </c>
      <c r="J451" s="373" t="s">
        <v>179</v>
      </c>
      <c r="K451" s="373">
        <v>39.880000000000003</v>
      </c>
      <c r="L451" s="373" t="s">
        <v>29</v>
      </c>
      <c r="M451" s="374" cm="1">
        <f t="array" ref="M451">INDEX(ACUMULADO!$J$5:$U$240,BD!B451,BD!C451)</f>
        <v>0</v>
      </c>
      <c r="N451" s="374">
        <f t="shared" si="30"/>
        <v>0</v>
      </c>
      <c r="O451" s="374" cm="1">
        <f t="array" ref="O451">INDEX(ACUMULADO!$X$5:$AI$240,BD!B451,BD!C451)</f>
        <v>0</v>
      </c>
    </row>
    <row r="452" spans="1:15" x14ac:dyDescent="0.3">
      <c r="A452" s="373">
        <v>450</v>
      </c>
      <c r="B452" s="373">
        <f t="shared" si="31"/>
        <v>214</v>
      </c>
      <c r="C452" s="373">
        <f t="shared" si="32"/>
        <v>2</v>
      </c>
      <c r="D452" s="373">
        <v>44</v>
      </c>
      <c r="E452" s="373" t="str">
        <f>VLOOKUP(D452,[1]Hoja1!$C$2:$D$49697,2,0)</f>
        <v>CONFRUTTA S.A.</v>
      </c>
      <c r="F452" s="373" t="s">
        <v>212</v>
      </c>
      <c r="G452" s="375" t="s">
        <v>198</v>
      </c>
      <c r="H452" s="373" t="s">
        <v>197</v>
      </c>
      <c r="I452" s="373" t="s">
        <v>183</v>
      </c>
      <c r="J452" s="373" t="s">
        <v>179</v>
      </c>
      <c r="K452" s="373">
        <v>20.74</v>
      </c>
      <c r="L452" s="373" t="s">
        <v>29</v>
      </c>
      <c r="M452" s="374" cm="1">
        <f t="array" ref="M452">INDEX(ACUMULADO!$J$5:$U$240,BD!B452,BD!C452)</f>
        <v>100</v>
      </c>
      <c r="N452" s="374">
        <f t="shared" ref="N452:N515" si="37">IFERROR(O452/M452,0)</f>
        <v>20.74</v>
      </c>
      <c r="O452" s="374" cm="1">
        <f t="array" ref="O452">INDEX(ACUMULADO!$X$5:$AI$240,BD!B452,BD!C452)</f>
        <v>2074</v>
      </c>
    </row>
    <row r="453" spans="1:15" x14ac:dyDescent="0.3">
      <c r="A453" s="373">
        <v>451</v>
      </c>
      <c r="B453" s="373">
        <f t="shared" ref="B453:B516" si="38">IF(B452=236,1,B452+1)</f>
        <v>215</v>
      </c>
      <c r="C453" s="373">
        <f t="shared" ref="C453:C516" si="39">IF(B452=236,C452+1,C452)</f>
        <v>2</v>
      </c>
      <c r="D453" s="373">
        <v>44</v>
      </c>
      <c r="E453" s="373" t="str">
        <f>VLOOKUP(D453,[1]Hoja1!$C$2:$D$49697,2,0)</f>
        <v>CONFRUTTA S.A.</v>
      </c>
      <c r="F453" s="373" t="s">
        <v>212</v>
      </c>
      <c r="G453" s="375" t="s">
        <v>211</v>
      </c>
      <c r="H453" s="373" t="s">
        <v>210</v>
      </c>
      <c r="I453" s="373" t="s">
        <v>183</v>
      </c>
      <c r="J453" s="373" t="s">
        <v>179</v>
      </c>
      <c r="K453" s="373">
        <v>25.87</v>
      </c>
      <c r="L453" s="373" t="s">
        <v>29</v>
      </c>
      <c r="M453" s="374" cm="1">
        <f t="array" ref="M453">INDEX(ACUMULADO!$J$5:$U$240,BD!B453,BD!C453)</f>
        <v>0</v>
      </c>
      <c r="N453" s="374">
        <f t="shared" si="37"/>
        <v>0</v>
      </c>
      <c r="O453" s="374" cm="1">
        <f t="array" ref="O453">INDEX(ACUMULADO!$X$5:$AI$240,BD!B453,BD!C453)</f>
        <v>0</v>
      </c>
    </row>
    <row r="454" spans="1:15" x14ac:dyDescent="0.3">
      <c r="A454" s="373">
        <v>452</v>
      </c>
      <c r="B454" s="373">
        <f t="shared" si="38"/>
        <v>216</v>
      </c>
      <c r="C454" s="373">
        <f t="shared" si="39"/>
        <v>2</v>
      </c>
      <c r="D454" s="373">
        <v>346</v>
      </c>
      <c r="E454" s="373" t="str">
        <f>VLOOKUP(D454,[1]Hoja1!$C$2:$D$49697,2,0)</f>
        <v>EXAGROMERICA, S.C. DE R.L. DE C.V.</v>
      </c>
      <c r="F454" s="373" t="s">
        <v>209</v>
      </c>
      <c r="G454" s="375">
        <v>298</v>
      </c>
      <c r="H454" s="373" t="s">
        <v>184</v>
      </c>
      <c r="I454" s="373" t="s">
        <v>183</v>
      </c>
      <c r="J454" s="373" t="s">
        <v>179</v>
      </c>
      <c r="K454" s="373">
        <v>41.2</v>
      </c>
      <c r="L454" s="373" t="s">
        <v>29</v>
      </c>
      <c r="M454" s="374" cm="1">
        <f t="array" ref="M454">INDEX(ACUMULADO!$J$5:$U$240,BD!B454,BD!C454)</f>
        <v>20</v>
      </c>
      <c r="N454" s="374">
        <f t="shared" si="37"/>
        <v>41.2</v>
      </c>
      <c r="O454" s="374" cm="1">
        <f t="array" ref="O454">INDEX(ACUMULADO!$X$5:$AI$240,BD!B454,BD!C454)</f>
        <v>824</v>
      </c>
    </row>
    <row r="455" spans="1:15" x14ac:dyDescent="0.3">
      <c r="A455" s="373">
        <v>453</v>
      </c>
      <c r="B455" s="373">
        <f t="shared" si="38"/>
        <v>217</v>
      </c>
      <c r="C455" s="373">
        <f t="shared" si="39"/>
        <v>2</v>
      </c>
      <c r="D455" s="373">
        <v>434</v>
      </c>
      <c r="E455" s="373" t="str">
        <f>VLOOKUP(D455,[1]Hoja1!$C$2:$D$49697,2,0)</f>
        <v>FRUTAS LIMONES Y SUS DERIVADOS, S. DE P.R. DE R.L.</v>
      </c>
      <c r="F455" s="373" t="s">
        <v>208</v>
      </c>
      <c r="G455" s="375" t="s">
        <v>190</v>
      </c>
      <c r="H455" s="373" t="s">
        <v>189</v>
      </c>
      <c r="I455" s="373" t="s">
        <v>183</v>
      </c>
      <c r="J455" s="373" t="s">
        <v>179</v>
      </c>
      <c r="K455" s="373">
        <v>43.43</v>
      </c>
      <c r="L455" s="373" t="s">
        <v>29</v>
      </c>
      <c r="M455" s="374" cm="1">
        <f t="array" ref="M455">INDEX(ACUMULADO!$J$5:$U$240,BD!B455,BD!C455)</f>
        <v>0</v>
      </c>
      <c r="N455" s="374">
        <f t="shared" si="37"/>
        <v>0</v>
      </c>
      <c r="O455" s="374" cm="1">
        <f t="array" ref="O455">INDEX(ACUMULADO!$X$5:$AI$240,BD!B455,BD!C455)</f>
        <v>0</v>
      </c>
    </row>
    <row r="456" spans="1:15" x14ac:dyDescent="0.3">
      <c r="A456" s="373">
        <v>454</v>
      </c>
      <c r="B456" s="373">
        <f t="shared" si="38"/>
        <v>218</v>
      </c>
      <c r="C456" s="373">
        <f t="shared" si="39"/>
        <v>2</v>
      </c>
      <c r="D456" s="373">
        <v>383</v>
      </c>
      <c r="E456" s="373" t="str">
        <f>VLOOKUP(D456,[1]Hoja1!$C$2:$D$49697,2,0)</f>
        <v>GRUPO AGROINDUSTRIAL POMET, S.A. DE C.V.</v>
      </c>
      <c r="F456" s="373" t="s">
        <v>207</v>
      </c>
      <c r="G456" s="375" t="s">
        <v>202</v>
      </c>
      <c r="H456" s="373" t="s">
        <v>201</v>
      </c>
      <c r="I456" s="373" t="s">
        <v>183</v>
      </c>
      <c r="J456" s="373" t="s">
        <v>179</v>
      </c>
      <c r="K456" s="373">
        <v>42.33</v>
      </c>
      <c r="L456" s="373" t="s">
        <v>29</v>
      </c>
      <c r="M456" s="374" cm="1">
        <f t="array" ref="M456">INDEX(ACUMULADO!$J$5:$U$240,BD!B456,BD!C456)</f>
        <v>0</v>
      </c>
      <c r="N456" s="374">
        <f t="shared" si="37"/>
        <v>0</v>
      </c>
      <c r="O456" s="374" cm="1">
        <f t="array" ref="O456">INDEX(ACUMULADO!$X$5:$AI$240,BD!B456,BD!C456)</f>
        <v>0</v>
      </c>
    </row>
    <row r="457" spans="1:15" x14ac:dyDescent="0.3">
      <c r="A457" s="373">
        <v>455</v>
      </c>
      <c r="B457" s="373">
        <f t="shared" si="38"/>
        <v>219</v>
      </c>
      <c r="C457" s="373">
        <f t="shared" si="39"/>
        <v>2</v>
      </c>
      <c r="D457" s="373">
        <v>383</v>
      </c>
      <c r="E457" s="373" t="str">
        <f>VLOOKUP(D457,[1]Hoja1!$C$2:$D$49697,2,0)</f>
        <v>GRUPO AGROINDUSTRIAL POMET, S.A. DE C.V.</v>
      </c>
      <c r="F457" s="373" t="s">
        <v>207</v>
      </c>
      <c r="G457" s="375" t="s">
        <v>198</v>
      </c>
      <c r="H457" s="373" t="s">
        <v>197</v>
      </c>
      <c r="I457" s="373" t="s">
        <v>183</v>
      </c>
      <c r="J457" s="373" t="s">
        <v>179</v>
      </c>
      <c r="K457" s="373">
        <v>20.88</v>
      </c>
      <c r="L457" s="373" t="s">
        <v>29</v>
      </c>
      <c r="M457" s="374" cm="1">
        <f t="array" ref="M457">INDEX(ACUMULADO!$J$5:$U$240,BD!B457,BD!C457)</f>
        <v>0</v>
      </c>
      <c r="N457" s="374">
        <f t="shared" si="37"/>
        <v>0</v>
      </c>
      <c r="O457" s="374" cm="1">
        <f t="array" ref="O457">INDEX(ACUMULADO!$X$5:$AI$240,BD!B457,BD!C457)</f>
        <v>0</v>
      </c>
    </row>
    <row r="458" spans="1:15" x14ac:dyDescent="0.3">
      <c r="A458" s="373">
        <v>456</v>
      </c>
      <c r="B458" s="373">
        <f t="shared" si="38"/>
        <v>220</v>
      </c>
      <c r="C458" s="373">
        <f t="shared" si="39"/>
        <v>2</v>
      </c>
      <c r="D458" s="373">
        <v>383</v>
      </c>
      <c r="E458" s="373" t="str">
        <f>VLOOKUP(D458,[1]Hoja1!$C$2:$D$49697,2,0)</f>
        <v>GRUPO AGROINDUSTRIAL POMET, S.A. DE C.V.</v>
      </c>
      <c r="F458" s="373" t="s">
        <v>207</v>
      </c>
      <c r="G458" s="375">
        <v>294</v>
      </c>
      <c r="H458" s="373" t="s">
        <v>196</v>
      </c>
      <c r="I458" s="373" t="s">
        <v>183</v>
      </c>
      <c r="J458" s="373" t="s">
        <v>179</v>
      </c>
      <c r="K458" s="373">
        <v>37.9</v>
      </c>
      <c r="L458" s="373" t="s">
        <v>29</v>
      </c>
      <c r="M458" s="374" cm="1">
        <f t="array" ref="M458">INDEX(ACUMULADO!$J$5:$U$240,BD!B458,BD!C458)</f>
        <v>0</v>
      </c>
      <c r="N458" s="374">
        <f t="shared" si="37"/>
        <v>0</v>
      </c>
      <c r="O458" s="374" cm="1">
        <f t="array" ref="O458">INDEX(ACUMULADO!$X$5:$AI$240,BD!B458,BD!C458)</f>
        <v>0</v>
      </c>
    </row>
    <row r="459" spans="1:15" x14ac:dyDescent="0.3">
      <c r="A459" s="373">
        <v>457</v>
      </c>
      <c r="B459" s="373">
        <f t="shared" si="38"/>
        <v>221</v>
      </c>
      <c r="C459" s="373">
        <f t="shared" si="39"/>
        <v>2</v>
      </c>
      <c r="D459" s="373">
        <v>383</v>
      </c>
      <c r="E459" s="373" t="str">
        <f>VLOOKUP(D459,[1]Hoja1!$C$2:$D$49697,2,0)</f>
        <v>GRUPO AGROINDUSTRIAL POMET, S.A. DE C.V.</v>
      </c>
      <c r="F459" s="373" t="s">
        <v>207</v>
      </c>
      <c r="G459" s="375" t="s">
        <v>190</v>
      </c>
      <c r="H459" s="373" t="s">
        <v>189</v>
      </c>
      <c r="I459" s="373" t="s">
        <v>183</v>
      </c>
      <c r="J459" s="373" t="s">
        <v>179</v>
      </c>
      <c r="K459" s="373">
        <v>34.14</v>
      </c>
      <c r="L459" s="373" t="s">
        <v>29</v>
      </c>
      <c r="M459" s="374" cm="1">
        <f t="array" ref="M459">INDEX(ACUMULADO!$J$5:$U$240,BD!B459,BD!C459)</f>
        <v>0</v>
      </c>
      <c r="N459" s="374">
        <f t="shared" si="37"/>
        <v>0</v>
      </c>
      <c r="O459" s="374" cm="1">
        <f t="array" ref="O459">INDEX(ACUMULADO!$X$5:$AI$240,BD!B459,BD!C459)</f>
        <v>0</v>
      </c>
    </row>
    <row r="460" spans="1:15" x14ac:dyDescent="0.3">
      <c r="A460" s="373">
        <v>458</v>
      </c>
      <c r="B460" s="373">
        <f t="shared" si="38"/>
        <v>222</v>
      </c>
      <c r="C460" s="373">
        <f t="shared" si="39"/>
        <v>2</v>
      </c>
      <c r="D460" s="373">
        <v>398</v>
      </c>
      <c r="E460" s="373" t="str">
        <f>VLOOKUP(D460,[1]Hoja1!$C$2:$D$49697,2,0)</f>
        <v>NICMA, S.A. DE C.V.</v>
      </c>
      <c r="F460" s="373" t="s">
        <v>206</v>
      </c>
      <c r="G460" s="375" t="s">
        <v>205</v>
      </c>
      <c r="H460" s="373" t="s">
        <v>201</v>
      </c>
      <c r="I460" s="373" t="s">
        <v>183</v>
      </c>
      <c r="J460" s="373" t="s">
        <v>179</v>
      </c>
      <c r="K460" s="373">
        <v>45.04</v>
      </c>
      <c r="L460" s="373" t="s">
        <v>29</v>
      </c>
      <c r="M460" s="374" cm="1">
        <f t="array" ref="M460">INDEX(ACUMULADO!$J$5:$U$240,BD!B460,BD!C460)</f>
        <v>0</v>
      </c>
      <c r="N460" s="374">
        <f t="shared" si="37"/>
        <v>0</v>
      </c>
      <c r="O460" s="374" cm="1">
        <f t="array" ref="O460">INDEX(ACUMULADO!$X$5:$AI$240,BD!B460,BD!C460)</f>
        <v>0</v>
      </c>
    </row>
    <row r="461" spans="1:15" x14ac:dyDescent="0.3">
      <c r="A461" s="373">
        <v>459</v>
      </c>
      <c r="B461" s="373">
        <f t="shared" si="38"/>
        <v>223</v>
      </c>
      <c r="C461" s="373">
        <f t="shared" si="39"/>
        <v>2</v>
      </c>
      <c r="D461" s="373">
        <v>401</v>
      </c>
      <c r="E461" s="373" t="str">
        <f>VLOOKUP(D461,[1]Hoja1!$C$2:$D$49697,2,0)</f>
        <v>GYG DERIVADOS Y COMESTIBLES, S.A. DE C.V.</v>
      </c>
      <c r="F461" s="373" t="s">
        <v>204</v>
      </c>
      <c r="G461" s="375" t="s">
        <v>187</v>
      </c>
      <c r="H461" s="373" t="s">
        <v>186</v>
      </c>
      <c r="I461" s="373" t="s">
        <v>183</v>
      </c>
      <c r="J461" s="373" t="s">
        <v>179</v>
      </c>
      <c r="K461" s="373">
        <v>51.4</v>
      </c>
      <c r="L461" s="373" t="s">
        <v>29</v>
      </c>
      <c r="M461" s="374" cm="1">
        <f t="array" ref="M461">INDEX(ACUMULADO!$J$5:$U$240,BD!B461,BD!C461)</f>
        <v>0</v>
      </c>
      <c r="N461" s="374">
        <f t="shared" si="37"/>
        <v>0</v>
      </c>
      <c r="O461" s="374" cm="1">
        <f t="array" ref="O461">INDEX(ACUMULADO!$X$5:$AI$240,BD!B461,BD!C461)</f>
        <v>0</v>
      </c>
    </row>
    <row r="462" spans="1:15" x14ac:dyDescent="0.3">
      <c r="A462" s="373">
        <v>460</v>
      </c>
      <c r="B462" s="373">
        <f t="shared" si="38"/>
        <v>224</v>
      </c>
      <c r="C462" s="373">
        <f t="shared" si="39"/>
        <v>2</v>
      </c>
      <c r="D462" s="373">
        <v>390</v>
      </c>
      <c r="E462" s="373" t="str">
        <f>VLOOKUP(D462,[1]Hoja1!$C$2:$D$49697,2,0)</f>
        <v>PRODUCTORA DE ALIMENTOS MEXICANOS, S.A. DE C.V.</v>
      </c>
      <c r="F462" s="373" t="s">
        <v>203</v>
      </c>
      <c r="G462" s="375" t="s">
        <v>194</v>
      </c>
      <c r="H462" s="373" t="s">
        <v>193</v>
      </c>
      <c r="I462" s="373" t="s">
        <v>183</v>
      </c>
      <c r="J462" s="373" t="s">
        <v>179</v>
      </c>
      <c r="K462" s="373">
        <v>35.340000000000003</v>
      </c>
      <c r="L462" s="373" t="s">
        <v>29</v>
      </c>
      <c r="M462" s="374" cm="1">
        <f t="array" ref="M462">INDEX(ACUMULADO!$J$5:$U$240,BD!B462,BD!C462)</f>
        <v>0</v>
      </c>
      <c r="N462" s="374">
        <f t="shared" si="37"/>
        <v>0</v>
      </c>
      <c r="O462" s="374" cm="1">
        <f t="array" ref="O462">INDEX(ACUMULADO!$X$5:$AI$240,BD!B462,BD!C462)</f>
        <v>0</v>
      </c>
    </row>
    <row r="463" spans="1:15" x14ac:dyDescent="0.3">
      <c r="A463" s="373">
        <v>461</v>
      </c>
      <c r="B463" s="373">
        <f t="shared" si="38"/>
        <v>225</v>
      </c>
      <c r="C463" s="373">
        <f t="shared" si="39"/>
        <v>2</v>
      </c>
      <c r="D463" s="373">
        <v>412</v>
      </c>
      <c r="E463" s="373" t="str">
        <f>VLOOKUP(D463,[1]Hoja1!$C$2:$D$49697,2,0)</f>
        <v>PRODUCTOS AGROINDUSTRIALES DE CHIHUAHUA, SPR DE RL DE CV</v>
      </c>
      <c r="F463" s="373" t="s">
        <v>185</v>
      </c>
      <c r="G463" s="375" t="s">
        <v>198</v>
      </c>
      <c r="H463" s="373" t="s">
        <v>197</v>
      </c>
      <c r="I463" s="373" t="s">
        <v>183</v>
      </c>
      <c r="J463" s="373" t="s">
        <v>179</v>
      </c>
      <c r="K463" s="373">
        <v>21.43</v>
      </c>
      <c r="L463" s="373" t="s">
        <v>29</v>
      </c>
      <c r="M463" s="374" cm="1">
        <f t="array" ref="M463">INDEX(ACUMULADO!$J$5:$U$240,BD!B463,BD!C463)</f>
        <v>0</v>
      </c>
      <c r="N463" s="374">
        <f t="shared" si="37"/>
        <v>0</v>
      </c>
      <c r="O463" s="374" cm="1">
        <f t="array" ref="O463">INDEX(ACUMULADO!$X$5:$AI$240,BD!B463,BD!C463)</f>
        <v>0</v>
      </c>
    </row>
    <row r="464" spans="1:15" x14ac:dyDescent="0.3">
      <c r="A464" s="373">
        <v>462</v>
      </c>
      <c r="B464" s="373">
        <f t="shared" si="38"/>
        <v>226</v>
      </c>
      <c r="C464" s="373">
        <f t="shared" si="39"/>
        <v>2</v>
      </c>
      <c r="D464" s="373">
        <v>412</v>
      </c>
      <c r="E464" s="373" t="str">
        <f>VLOOKUP(D464,[1]Hoja1!$C$2:$D$49697,2,0)</f>
        <v>PRODUCTOS AGROINDUSTRIALES DE CHIHUAHUA, SPR DE RL DE CV</v>
      </c>
      <c r="F464" s="373" t="s">
        <v>185</v>
      </c>
      <c r="G464" s="375" t="s">
        <v>202</v>
      </c>
      <c r="H464" s="373" t="s">
        <v>201</v>
      </c>
      <c r="I464" s="373" t="s">
        <v>183</v>
      </c>
      <c r="J464" s="373" t="s">
        <v>179</v>
      </c>
      <c r="K464" s="373">
        <v>43.12</v>
      </c>
      <c r="L464" s="373" t="s">
        <v>29</v>
      </c>
      <c r="M464" s="374" cm="1">
        <f t="array" ref="M464">INDEX(ACUMULADO!$J$5:$U$240,BD!B464,BD!C464)</f>
        <v>0</v>
      </c>
      <c r="N464" s="374">
        <f t="shared" si="37"/>
        <v>0</v>
      </c>
      <c r="O464" s="374" cm="1">
        <f t="array" ref="O464">INDEX(ACUMULADO!$X$5:$AI$240,BD!B464,BD!C464)</f>
        <v>0</v>
      </c>
    </row>
    <row r="465" spans="1:15" x14ac:dyDescent="0.3">
      <c r="A465" s="373">
        <v>463</v>
      </c>
      <c r="B465" s="373">
        <f t="shared" si="38"/>
        <v>227</v>
      </c>
      <c r="C465" s="373">
        <f t="shared" si="39"/>
        <v>2</v>
      </c>
      <c r="D465" s="373">
        <v>269</v>
      </c>
      <c r="E465" s="373" t="str">
        <f>VLOOKUP(D465,[1]Hoja1!$C$2:$D$49697,2,0)</f>
        <v>PRODUCTOS TANIART, S.A. DE C.V.</v>
      </c>
      <c r="F465" s="373" t="s">
        <v>200</v>
      </c>
      <c r="G465" s="375" t="s">
        <v>194</v>
      </c>
      <c r="H465" s="373" t="s">
        <v>189</v>
      </c>
      <c r="I465" s="373" t="s">
        <v>183</v>
      </c>
      <c r="J465" s="373" t="s">
        <v>179</v>
      </c>
      <c r="K465" s="373">
        <v>37.08</v>
      </c>
      <c r="L465" s="373" t="s">
        <v>29</v>
      </c>
      <c r="M465" s="374" cm="1">
        <f t="array" ref="M465">INDEX(ACUMULADO!$J$5:$U$240,BD!B465,BD!C465)</f>
        <v>0</v>
      </c>
      <c r="N465" s="374">
        <f t="shared" si="37"/>
        <v>0</v>
      </c>
      <c r="O465" s="374" cm="1">
        <f t="array" ref="O465">INDEX(ACUMULADO!$X$5:$AI$240,BD!B465,BD!C465)</f>
        <v>0</v>
      </c>
    </row>
    <row r="466" spans="1:15" x14ac:dyDescent="0.3">
      <c r="A466" s="373">
        <v>464</v>
      </c>
      <c r="B466" s="373">
        <f t="shared" si="38"/>
        <v>228</v>
      </c>
      <c r="C466" s="373">
        <f t="shared" si="39"/>
        <v>2</v>
      </c>
      <c r="D466" s="373">
        <v>151</v>
      </c>
      <c r="E466" s="373" t="str">
        <f>VLOOKUP(D466,[1]Hoja1!$C$2:$D$49697,2,0)</f>
        <v>UNGERER MEXICO S DE RL DE CV</v>
      </c>
      <c r="F466" s="373" t="s">
        <v>199</v>
      </c>
      <c r="G466" s="375" t="s">
        <v>190</v>
      </c>
      <c r="H466" s="373" t="s">
        <v>189</v>
      </c>
      <c r="I466" s="373" t="s">
        <v>183</v>
      </c>
      <c r="J466" s="373" t="s">
        <v>179</v>
      </c>
      <c r="K466" s="373">
        <v>39</v>
      </c>
      <c r="L466" s="373" t="s">
        <v>29</v>
      </c>
      <c r="M466" s="374" cm="1">
        <f t="array" ref="M466">INDEX(ACUMULADO!$J$5:$U$240,BD!B466,BD!C466)</f>
        <v>0</v>
      </c>
      <c r="N466" s="374">
        <f t="shared" si="37"/>
        <v>0</v>
      </c>
      <c r="O466" s="374" cm="1">
        <f t="array" ref="O466">INDEX(ACUMULADO!$X$5:$AI$240,BD!B466,BD!C466)</f>
        <v>0</v>
      </c>
    </row>
    <row r="467" spans="1:15" x14ac:dyDescent="0.3">
      <c r="A467" s="373">
        <v>465</v>
      </c>
      <c r="B467" s="373">
        <f t="shared" si="38"/>
        <v>229</v>
      </c>
      <c r="C467" s="373">
        <f t="shared" si="39"/>
        <v>2</v>
      </c>
      <c r="D467" s="373">
        <v>152</v>
      </c>
      <c r="E467" s="373" t="str">
        <f>VLOOKUP(D467,[1]Hoja1!$C$2:$D$49697,2,0)</f>
        <v>VALLE REDONDO SA DE CV</v>
      </c>
      <c r="F467" s="373" t="s">
        <v>195</v>
      </c>
      <c r="G467" s="375" t="s">
        <v>198</v>
      </c>
      <c r="H467" s="373" t="s">
        <v>197</v>
      </c>
      <c r="I467" s="373" t="s">
        <v>183</v>
      </c>
      <c r="J467" s="373" t="s">
        <v>179</v>
      </c>
      <c r="K467" s="373">
        <v>20.74</v>
      </c>
      <c r="L467" s="373" t="s">
        <v>29</v>
      </c>
      <c r="M467" s="374" cm="1">
        <f t="array" ref="M467">INDEX(ACUMULADO!$J$5:$U$240,BD!B467,BD!C467)</f>
        <v>0</v>
      </c>
      <c r="N467" s="374">
        <f t="shared" si="37"/>
        <v>0</v>
      </c>
      <c r="O467" s="374" cm="1">
        <f t="array" ref="O467">INDEX(ACUMULADO!$X$5:$AI$240,BD!B467,BD!C467)</f>
        <v>0</v>
      </c>
    </row>
    <row r="468" spans="1:15" x14ac:dyDescent="0.3">
      <c r="A468" s="373">
        <v>466</v>
      </c>
      <c r="B468" s="373">
        <f t="shared" si="38"/>
        <v>230</v>
      </c>
      <c r="C468" s="373">
        <f t="shared" si="39"/>
        <v>2</v>
      </c>
      <c r="D468" s="373">
        <v>152</v>
      </c>
      <c r="E468" s="373" t="str">
        <f>VLOOKUP(D468,[1]Hoja1!$C$2:$D$49697,2,0)</f>
        <v>VALLE REDONDO SA DE CV</v>
      </c>
      <c r="F468" s="373" t="s">
        <v>195</v>
      </c>
      <c r="G468" s="375">
        <v>294</v>
      </c>
      <c r="H468" s="373" t="s">
        <v>196</v>
      </c>
      <c r="I468" s="373" t="s">
        <v>183</v>
      </c>
      <c r="J468" s="373" t="s">
        <v>179</v>
      </c>
      <c r="K468" s="373">
        <v>33.729999999999997</v>
      </c>
      <c r="L468" s="373" t="s">
        <v>29</v>
      </c>
      <c r="M468" s="374" cm="1">
        <f t="array" ref="M468">INDEX(ACUMULADO!$J$5:$U$240,BD!B468,BD!C468)</f>
        <v>0</v>
      </c>
      <c r="N468" s="374">
        <f t="shared" si="37"/>
        <v>0</v>
      </c>
      <c r="O468" s="374" cm="1">
        <f t="array" ref="O468">INDEX(ACUMULADO!$X$5:$AI$240,BD!B468,BD!C468)</f>
        <v>0</v>
      </c>
    </row>
    <row r="469" spans="1:15" x14ac:dyDescent="0.3">
      <c r="A469" s="373">
        <v>467</v>
      </c>
      <c r="B469" s="373">
        <f t="shared" si="38"/>
        <v>231</v>
      </c>
      <c r="C469" s="373">
        <f t="shared" si="39"/>
        <v>2</v>
      </c>
      <c r="D469" s="373">
        <v>152</v>
      </c>
      <c r="E469" s="373" t="str">
        <f>VLOOKUP(D469,[1]Hoja1!$C$2:$D$49697,2,0)</f>
        <v>VALLE REDONDO SA DE CV</v>
      </c>
      <c r="F469" s="373" t="s">
        <v>195</v>
      </c>
      <c r="G469" s="375" t="s">
        <v>194</v>
      </c>
      <c r="H469" s="373" t="s">
        <v>193</v>
      </c>
      <c r="I469" s="373" t="s">
        <v>183</v>
      </c>
      <c r="J469" s="373" t="s">
        <v>179</v>
      </c>
      <c r="K469" s="373">
        <v>35.83</v>
      </c>
      <c r="L469" s="373" t="s">
        <v>29</v>
      </c>
      <c r="M469" s="374" cm="1">
        <f t="array" ref="M469">INDEX(ACUMULADO!$J$5:$U$240,BD!B469,BD!C469)</f>
        <v>0</v>
      </c>
      <c r="N469" s="374">
        <f t="shared" si="37"/>
        <v>0</v>
      </c>
      <c r="O469" s="374" cm="1">
        <f t="array" ref="O469">INDEX(ACUMULADO!$X$5:$AI$240,BD!B469,BD!C469)</f>
        <v>0</v>
      </c>
    </row>
    <row r="470" spans="1:15" x14ac:dyDescent="0.3">
      <c r="A470" s="373">
        <v>468</v>
      </c>
      <c r="B470" s="373">
        <f t="shared" si="38"/>
        <v>232</v>
      </c>
      <c r="C470" s="373">
        <f t="shared" si="39"/>
        <v>2</v>
      </c>
      <c r="D470" s="373">
        <v>336</v>
      </c>
      <c r="E470" s="373" t="str">
        <f>VLOOKUP(D470,[1]Hoja1!$C$2:$D$49697,2,0)</f>
        <v>INDUSTRIA MEXICANA DE SABORES, S.A. DE C.V.</v>
      </c>
      <c r="F470" s="373" t="s">
        <v>192</v>
      </c>
      <c r="G470" s="375" t="s">
        <v>190</v>
      </c>
      <c r="H470" s="373" t="s">
        <v>189</v>
      </c>
      <c r="I470" s="373" t="s">
        <v>183</v>
      </c>
      <c r="J470" s="373" t="s">
        <v>179</v>
      </c>
      <c r="K470" s="373">
        <v>35.39</v>
      </c>
      <c r="L470" s="373" t="s">
        <v>69</v>
      </c>
      <c r="M470" s="374" cm="1">
        <f t="array" ref="M470">INDEX(ACUMULADO!$J$5:$U$240,BD!B470,BD!C470)</f>
        <v>0</v>
      </c>
      <c r="N470" s="374">
        <f t="shared" si="37"/>
        <v>0</v>
      </c>
      <c r="O470" s="374" cm="1">
        <f t="array" ref="O470">INDEX(ACUMULADO!$X$5:$AI$240,BD!B470,BD!C470)</f>
        <v>0</v>
      </c>
    </row>
    <row r="471" spans="1:15" x14ac:dyDescent="0.3">
      <c r="A471" s="373">
        <v>469</v>
      </c>
      <c r="B471" s="373">
        <f t="shared" si="38"/>
        <v>233</v>
      </c>
      <c r="C471" s="373">
        <f t="shared" si="39"/>
        <v>2</v>
      </c>
      <c r="D471" s="373">
        <v>501</v>
      </c>
      <c r="E471" s="373" t="str">
        <f>VLOOKUP(D471,[1]Hoja1!$C$2:$D$49697,2,0)</f>
        <v>INDUSTRIAS MEZCLADORAS AGROPECUARIAS DEL ISTMO</v>
      </c>
      <c r="F471" s="373" t="s">
        <v>191</v>
      </c>
      <c r="G471" s="375" t="s">
        <v>190</v>
      </c>
      <c r="H471" s="373" t="s">
        <v>189</v>
      </c>
      <c r="I471" s="373" t="s">
        <v>183</v>
      </c>
      <c r="J471" s="373" t="s">
        <v>179</v>
      </c>
      <c r="K471" s="373">
        <v>39.14</v>
      </c>
      <c r="L471" s="373" t="s">
        <v>69</v>
      </c>
      <c r="M471" s="374" cm="1">
        <f t="array" ref="M471">INDEX(ACUMULADO!$J$5:$U$240,BD!B471,BD!C471)</f>
        <v>0</v>
      </c>
      <c r="N471" s="374">
        <f t="shared" si="37"/>
        <v>0</v>
      </c>
      <c r="O471" s="374" cm="1">
        <f t="array" ref="O471">INDEX(ACUMULADO!$X$5:$AI$240,BD!B471,BD!C471)</f>
        <v>0</v>
      </c>
    </row>
    <row r="472" spans="1:15" x14ac:dyDescent="0.3">
      <c r="A472" s="373">
        <v>470</v>
      </c>
      <c r="B472" s="373">
        <f t="shared" si="38"/>
        <v>234</v>
      </c>
      <c r="C472" s="373">
        <f t="shared" si="39"/>
        <v>2</v>
      </c>
      <c r="D472" s="373">
        <v>541</v>
      </c>
      <c r="E472" s="373" t="str">
        <f>VLOOKUP(D472,[1]Hoja1!$C$2:$D$49697,2,0)</f>
        <v>MONSANTO COMERCIAL</v>
      </c>
      <c r="F472" s="373" t="s">
        <v>188</v>
      </c>
      <c r="G472" s="375" t="s">
        <v>187</v>
      </c>
      <c r="H472" s="373" t="s">
        <v>186</v>
      </c>
      <c r="I472" s="373" t="s">
        <v>183</v>
      </c>
      <c r="J472" s="373" t="s">
        <v>179</v>
      </c>
      <c r="K472" s="373">
        <v>52</v>
      </c>
      <c r="L472" s="373" t="s">
        <v>69</v>
      </c>
      <c r="M472" s="374" cm="1">
        <f t="array" ref="M472">INDEX(ACUMULADO!$J$5:$U$240,BD!B472,BD!C472)</f>
        <v>0</v>
      </c>
      <c r="N472" s="374">
        <f t="shared" si="37"/>
        <v>0</v>
      </c>
      <c r="O472" s="374" cm="1">
        <f t="array" ref="O472">INDEX(ACUMULADO!$X$5:$AI$240,BD!B472,BD!C472)</f>
        <v>0</v>
      </c>
    </row>
    <row r="473" spans="1:15" x14ac:dyDescent="0.3">
      <c r="A473" s="373">
        <v>471</v>
      </c>
      <c r="B473" s="373">
        <f t="shared" si="38"/>
        <v>235</v>
      </c>
      <c r="C473" s="373">
        <f t="shared" si="39"/>
        <v>2</v>
      </c>
      <c r="D473" s="373">
        <v>412</v>
      </c>
      <c r="E473" s="373" t="str">
        <f>VLOOKUP(D473,[1]Hoja1!$C$2:$D$49697,2,0)</f>
        <v>PRODUCTOS AGROINDUSTRIALES DE CHIHUAHUA, SPR DE RL DE CV</v>
      </c>
      <c r="F473" s="373" t="s">
        <v>185</v>
      </c>
      <c r="G473" s="375">
        <v>298</v>
      </c>
      <c r="H473" s="373" t="s">
        <v>184</v>
      </c>
      <c r="I473" s="373" t="s">
        <v>183</v>
      </c>
      <c r="J473" s="373" t="s">
        <v>179</v>
      </c>
      <c r="K473" s="373">
        <v>38.200000000000003</v>
      </c>
      <c r="L473" s="373" t="s">
        <v>69</v>
      </c>
      <c r="M473" s="374" cm="1">
        <f t="array" ref="M473">INDEX(ACUMULADO!$J$5:$U$240,BD!B473,BD!C473)</f>
        <v>0</v>
      </c>
      <c r="N473" s="374">
        <f t="shared" si="37"/>
        <v>0</v>
      </c>
      <c r="O473" s="374" cm="1">
        <f t="array" ref="O473">INDEX(ACUMULADO!$X$5:$AI$240,BD!B473,BD!C473)</f>
        <v>0</v>
      </c>
    </row>
    <row r="474" spans="1:15" x14ac:dyDescent="0.3">
      <c r="A474" s="373">
        <v>472</v>
      </c>
      <c r="B474" s="373">
        <f t="shared" si="38"/>
        <v>236</v>
      </c>
      <c r="C474" s="373">
        <f t="shared" si="39"/>
        <v>2</v>
      </c>
      <c r="D474" s="373">
        <v>321</v>
      </c>
      <c r="E474" s="373" t="str">
        <f>+F474</f>
        <v>ACEITES ESPECIALES TH</v>
      </c>
      <c r="F474" s="373" t="s">
        <v>182</v>
      </c>
      <c r="G474" s="375">
        <v>0</v>
      </c>
      <c r="H474" s="373" t="s">
        <v>181</v>
      </c>
      <c r="I474" s="373" t="s">
        <v>183</v>
      </c>
      <c r="J474" s="373" t="s">
        <v>179</v>
      </c>
      <c r="K474" s="373">
        <v>36</v>
      </c>
      <c r="L474" s="373" t="s">
        <v>69</v>
      </c>
      <c r="M474" s="374" cm="1">
        <f t="array" ref="M474">INDEX(ACUMULADO!$J$5:$U$240,BD!B474,BD!C474)</f>
        <v>0</v>
      </c>
      <c r="N474" s="374">
        <f t="shared" si="37"/>
        <v>0</v>
      </c>
      <c r="O474" s="374" cm="1">
        <f t="array" ref="O474">INDEX(ACUMULADO!$X$5:$AI$240,BD!B474,BD!C474)</f>
        <v>0</v>
      </c>
    </row>
    <row r="475" spans="1:15" x14ac:dyDescent="0.3">
      <c r="A475" s="373">
        <v>473</v>
      </c>
      <c r="B475" s="373">
        <f t="shared" si="38"/>
        <v>1</v>
      </c>
      <c r="C475" s="373">
        <f t="shared" si="39"/>
        <v>3</v>
      </c>
      <c r="D475" s="373">
        <v>28</v>
      </c>
      <c r="E475" s="373" t="str">
        <f>VLOOKUP(D475,[1]Hoja1!$C$2:$D$49697,2,0)</f>
        <v>CERVECERIA CUAUHTEMOC MOCTEZUMA SA DE CV</v>
      </c>
      <c r="F475" s="373" t="s">
        <v>270</v>
      </c>
      <c r="G475" s="375" t="s">
        <v>271</v>
      </c>
      <c r="H475" s="373" t="s">
        <v>272</v>
      </c>
      <c r="I475" s="373" t="s">
        <v>273</v>
      </c>
      <c r="J475" s="373" t="s">
        <v>274</v>
      </c>
      <c r="K475" s="373">
        <v>28.78</v>
      </c>
      <c r="L475" s="373" t="s">
        <v>29</v>
      </c>
      <c r="M475" s="374" cm="1">
        <f t="array" ref="M475">INDEX(ACUMULADO!$J$5:$U$240,BD!B475,BD!C475)</f>
        <v>0</v>
      </c>
      <c r="N475" s="374">
        <f t="shared" si="37"/>
        <v>0</v>
      </c>
      <c r="O475" s="374" cm="1">
        <f t="array" ref="O475">INDEX(ACUMULADO!$X$5:$AI$240,BD!B475,BD!C475)</f>
        <v>0</v>
      </c>
    </row>
    <row r="476" spans="1:15" x14ac:dyDescent="0.3">
      <c r="A476" s="373">
        <v>474</v>
      </c>
      <c r="B476" s="373">
        <f t="shared" si="38"/>
        <v>2</v>
      </c>
      <c r="C476" s="373">
        <f t="shared" si="39"/>
        <v>3</v>
      </c>
      <c r="D476" s="373">
        <v>28</v>
      </c>
      <c r="E476" s="373" t="str">
        <f>VLOOKUP(D476,[1]Hoja1!$C$2:$D$49697,2,0)</f>
        <v>CERVECERIA CUAUHTEMOC MOCTEZUMA SA DE CV</v>
      </c>
      <c r="F476" s="373" t="s">
        <v>270</v>
      </c>
      <c r="G476" s="375" t="s">
        <v>275</v>
      </c>
      <c r="H476" s="373" t="s">
        <v>276</v>
      </c>
      <c r="I476" s="373" t="s">
        <v>273</v>
      </c>
      <c r="J476" s="373" t="s">
        <v>274</v>
      </c>
      <c r="K476" s="373">
        <v>25.75</v>
      </c>
      <c r="L476" s="373" t="s">
        <v>29</v>
      </c>
      <c r="M476" s="374" cm="1">
        <f t="array" ref="M476">INDEX(ACUMULADO!$J$5:$U$240,BD!B476,BD!C476)</f>
        <v>2200</v>
      </c>
      <c r="N476" s="374">
        <f t="shared" si="37"/>
        <v>25.75</v>
      </c>
      <c r="O476" s="374" cm="1">
        <f t="array" ref="O476">INDEX(ACUMULADO!$X$5:$AI$240,BD!B476,BD!C476)</f>
        <v>56650</v>
      </c>
    </row>
    <row r="477" spans="1:15" x14ac:dyDescent="0.3">
      <c r="A477" s="373">
        <v>475</v>
      </c>
      <c r="B477" s="373">
        <f t="shared" si="38"/>
        <v>3</v>
      </c>
      <c r="C477" s="373">
        <f t="shared" si="39"/>
        <v>3</v>
      </c>
      <c r="D477" s="373">
        <v>28</v>
      </c>
      <c r="E477" s="373" t="str">
        <f>VLOOKUP(D477,[1]Hoja1!$C$2:$D$49697,2,0)</f>
        <v>CERVECERIA CUAUHTEMOC MOCTEZUMA SA DE CV</v>
      </c>
      <c r="F477" s="373" t="s">
        <v>270</v>
      </c>
      <c r="G477" s="375">
        <v>169</v>
      </c>
      <c r="H477" s="373" t="s">
        <v>277</v>
      </c>
      <c r="I477" s="373" t="s">
        <v>273</v>
      </c>
      <c r="J477" s="373" t="s">
        <v>274</v>
      </c>
      <c r="K477" s="373">
        <v>16.899999999999999</v>
      </c>
      <c r="L477" s="373" t="s">
        <v>29</v>
      </c>
      <c r="M477" s="374" cm="1">
        <f t="array" ref="M477">INDEX(ACUMULADO!$J$5:$U$240,BD!B477,BD!C477)</f>
        <v>0</v>
      </c>
      <c r="N477" s="374">
        <f t="shared" si="37"/>
        <v>0</v>
      </c>
      <c r="O477" s="374" cm="1">
        <f t="array" ref="O477">INDEX(ACUMULADO!$X$5:$AI$240,BD!B477,BD!C477)</f>
        <v>0</v>
      </c>
    </row>
    <row r="478" spans="1:15" x14ac:dyDescent="0.3">
      <c r="A478" s="373">
        <v>476</v>
      </c>
      <c r="B478" s="373">
        <f t="shared" si="38"/>
        <v>4</v>
      </c>
      <c r="C478" s="373">
        <f t="shared" si="39"/>
        <v>3</v>
      </c>
      <c r="D478" s="373">
        <v>28</v>
      </c>
      <c r="E478" s="373" t="str">
        <f>VLOOKUP(D478,[1]Hoja1!$C$2:$D$49697,2,0)</f>
        <v>CERVECERIA CUAUHTEMOC MOCTEZUMA SA DE CV</v>
      </c>
      <c r="F478" s="373" t="s">
        <v>270</v>
      </c>
      <c r="G478" s="375" t="s">
        <v>278</v>
      </c>
      <c r="H478" s="373" t="s">
        <v>279</v>
      </c>
      <c r="I478" s="373" t="s">
        <v>273</v>
      </c>
      <c r="J478" s="373" t="s">
        <v>274</v>
      </c>
      <c r="K478" s="373">
        <v>12.73</v>
      </c>
      <c r="L478" s="373" t="s">
        <v>29</v>
      </c>
      <c r="M478" s="374" cm="1">
        <f t="array" ref="M478">INDEX(ACUMULADO!$J$5:$U$240,BD!B478,BD!C478)</f>
        <v>0</v>
      </c>
      <c r="N478" s="374">
        <f t="shared" si="37"/>
        <v>0</v>
      </c>
      <c r="O478" s="374" cm="1">
        <f t="array" ref="O478">INDEX(ACUMULADO!$X$5:$AI$240,BD!B478,BD!C478)</f>
        <v>0</v>
      </c>
    </row>
    <row r="479" spans="1:15" x14ac:dyDescent="0.3">
      <c r="A479" s="373">
        <v>477</v>
      </c>
      <c r="B479" s="373">
        <f t="shared" si="38"/>
        <v>5</v>
      </c>
      <c r="C479" s="373">
        <f t="shared" si="39"/>
        <v>3</v>
      </c>
      <c r="D479" s="373">
        <v>28</v>
      </c>
      <c r="E479" s="373" t="str">
        <f>VLOOKUP(D479,[1]Hoja1!$C$2:$D$49697,2,0)</f>
        <v>CERVECERIA CUAUHTEMOC MOCTEZUMA SA DE CV</v>
      </c>
      <c r="F479" s="373" t="s">
        <v>270</v>
      </c>
      <c r="G479" s="375" t="s">
        <v>280</v>
      </c>
      <c r="H479" s="373" t="s">
        <v>281</v>
      </c>
      <c r="I479" s="373" t="s">
        <v>273</v>
      </c>
      <c r="J479" s="373" t="s">
        <v>274</v>
      </c>
      <c r="K479" s="373">
        <v>81.36</v>
      </c>
      <c r="L479" s="373" t="s">
        <v>29</v>
      </c>
      <c r="M479" s="374" cm="1">
        <f t="array" ref="M479">INDEX(ACUMULADO!$J$5:$U$240,BD!B479,BD!C479)</f>
        <v>180</v>
      </c>
      <c r="N479" s="374">
        <f t="shared" si="37"/>
        <v>81.36</v>
      </c>
      <c r="O479" s="374" cm="1">
        <f t="array" ref="O479">INDEX(ACUMULADO!$X$5:$AI$240,BD!B479,BD!C479)</f>
        <v>14644.8</v>
      </c>
    </row>
    <row r="480" spans="1:15" x14ac:dyDescent="0.3">
      <c r="A480" s="373">
        <v>478</v>
      </c>
      <c r="B480" s="373">
        <f t="shared" si="38"/>
        <v>6</v>
      </c>
      <c r="C480" s="373">
        <f t="shared" si="39"/>
        <v>3</v>
      </c>
      <c r="D480" s="373">
        <v>29</v>
      </c>
      <c r="E480" s="373" t="str">
        <f>VLOOKUP(D480,[1]Hoja1!$C$2:$D$49697,2,0)</f>
        <v>CERVECERIA CUAUHTEMOC MOCTEZUMA SA DE CV</v>
      </c>
      <c r="F480" s="373" t="s">
        <v>270</v>
      </c>
      <c r="G480" s="375" t="s">
        <v>282</v>
      </c>
      <c r="H480" s="373" t="s">
        <v>283</v>
      </c>
      <c r="I480" s="373" t="s">
        <v>273</v>
      </c>
      <c r="J480" s="373" t="s">
        <v>274</v>
      </c>
      <c r="K480" s="373">
        <v>28.78</v>
      </c>
      <c r="L480" s="373" t="s">
        <v>29</v>
      </c>
      <c r="M480" s="374" cm="1">
        <f t="array" ref="M480">INDEX(ACUMULADO!$J$5:$U$240,BD!B480,BD!C480)</f>
        <v>0</v>
      </c>
      <c r="N480" s="374">
        <f t="shared" si="37"/>
        <v>0</v>
      </c>
      <c r="O480" s="374" cm="1">
        <f t="array" ref="O480">INDEX(ACUMULADO!$X$5:$AI$240,BD!B480,BD!C480)</f>
        <v>0</v>
      </c>
    </row>
    <row r="481" spans="1:15" x14ac:dyDescent="0.3">
      <c r="A481" s="373">
        <v>479</v>
      </c>
      <c r="B481" s="373">
        <f t="shared" si="38"/>
        <v>7</v>
      </c>
      <c r="C481" s="373">
        <f t="shared" si="39"/>
        <v>3</v>
      </c>
      <c r="D481" s="373">
        <v>29</v>
      </c>
      <c r="E481" s="373" t="str">
        <f>VLOOKUP(D481,[1]Hoja1!$C$2:$D$49697,2,0)</f>
        <v>CERVECERIA CUAUHTEMOC MOCTEZUMA SA DE CV</v>
      </c>
      <c r="F481" s="373" t="s">
        <v>270</v>
      </c>
      <c r="G481" s="375" t="s">
        <v>284</v>
      </c>
      <c r="H481" s="373" t="s">
        <v>285</v>
      </c>
      <c r="I481" s="373" t="s">
        <v>273</v>
      </c>
      <c r="J481" s="373" t="s">
        <v>274</v>
      </c>
      <c r="K481" s="373">
        <v>25.75</v>
      </c>
      <c r="L481" s="373" t="s">
        <v>29</v>
      </c>
      <c r="M481" s="374" cm="1">
        <f t="array" ref="M481">INDEX(ACUMULADO!$J$5:$U$240,BD!B481,BD!C481)</f>
        <v>0</v>
      </c>
      <c r="N481" s="374">
        <f t="shared" si="37"/>
        <v>0</v>
      </c>
      <c r="O481" s="374" cm="1">
        <f t="array" ref="O481">INDEX(ACUMULADO!$X$5:$AI$240,BD!B481,BD!C481)</f>
        <v>0</v>
      </c>
    </row>
    <row r="482" spans="1:15" x14ac:dyDescent="0.3">
      <c r="A482" s="373">
        <v>480</v>
      </c>
      <c r="B482" s="373">
        <f t="shared" si="38"/>
        <v>8</v>
      </c>
      <c r="C482" s="373">
        <f t="shared" si="39"/>
        <v>3</v>
      </c>
      <c r="D482" s="373">
        <v>29</v>
      </c>
      <c r="E482" s="373" t="str">
        <f>VLOOKUP(D482,[1]Hoja1!$C$2:$D$49697,2,0)</f>
        <v>CERVECERIA CUAUHTEMOC MOCTEZUMA SA DE CV</v>
      </c>
      <c r="F482" s="373" t="s">
        <v>270</v>
      </c>
      <c r="G482" s="375">
        <v>169</v>
      </c>
      <c r="H482" s="373" t="s">
        <v>277</v>
      </c>
      <c r="I482" s="373" t="s">
        <v>273</v>
      </c>
      <c r="J482" s="373" t="s">
        <v>274</v>
      </c>
      <c r="K482" s="373">
        <v>16.899999999999999</v>
      </c>
      <c r="L482" s="373" t="s">
        <v>29</v>
      </c>
      <c r="M482" s="374" cm="1">
        <f t="array" ref="M482">INDEX(ACUMULADO!$J$5:$U$240,BD!B482,BD!C482)</f>
        <v>0</v>
      </c>
      <c r="N482" s="374">
        <f t="shared" si="37"/>
        <v>0</v>
      </c>
      <c r="O482" s="374" cm="1">
        <f t="array" ref="O482">INDEX(ACUMULADO!$X$5:$AI$240,BD!B482,BD!C482)</f>
        <v>0</v>
      </c>
    </row>
    <row r="483" spans="1:15" x14ac:dyDescent="0.3">
      <c r="A483" s="373">
        <v>481</v>
      </c>
      <c r="B483" s="373">
        <f t="shared" si="38"/>
        <v>9</v>
      </c>
      <c r="C483" s="373">
        <f t="shared" si="39"/>
        <v>3</v>
      </c>
      <c r="D483" s="373">
        <v>29</v>
      </c>
      <c r="E483" s="373" t="str">
        <f>VLOOKUP(D483,[1]Hoja1!$C$2:$D$49697,2,0)</f>
        <v>CERVECERIA CUAUHTEMOC MOCTEZUMA SA DE CV</v>
      </c>
      <c r="F483" s="373" t="s">
        <v>270</v>
      </c>
      <c r="G483" s="375" t="s">
        <v>280</v>
      </c>
      <c r="H483" s="373" t="s">
        <v>281</v>
      </c>
      <c r="I483" s="373" t="s">
        <v>273</v>
      </c>
      <c r="J483" s="373" t="s">
        <v>274</v>
      </c>
      <c r="K483" s="373">
        <v>81.36</v>
      </c>
      <c r="L483" s="373" t="s">
        <v>29</v>
      </c>
      <c r="M483" s="374" cm="1">
        <f t="array" ref="M483">INDEX(ACUMULADO!$J$5:$U$240,BD!B483,BD!C483)</f>
        <v>0</v>
      </c>
      <c r="N483" s="374">
        <f t="shared" si="37"/>
        <v>0</v>
      </c>
      <c r="O483" s="374" cm="1">
        <f t="array" ref="O483">INDEX(ACUMULADO!$X$5:$AI$240,BD!B483,BD!C483)</f>
        <v>0</v>
      </c>
    </row>
    <row r="484" spans="1:15" x14ac:dyDescent="0.3">
      <c r="A484" s="373">
        <v>482</v>
      </c>
      <c r="B484" s="373">
        <f t="shared" si="38"/>
        <v>10</v>
      </c>
      <c r="C484" s="373">
        <f t="shared" si="39"/>
        <v>3</v>
      </c>
      <c r="D484" s="373">
        <v>29</v>
      </c>
      <c r="E484" s="373" t="str">
        <f>VLOOKUP(D484,[1]Hoja1!$C$2:$D$49697,2,0)</f>
        <v>CERVECERIA CUAUHTEMOC MOCTEZUMA SA DE CV</v>
      </c>
      <c r="F484" s="373" t="s">
        <v>270</v>
      </c>
      <c r="G484" s="375" t="s">
        <v>286</v>
      </c>
      <c r="H484" s="373" t="s">
        <v>287</v>
      </c>
      <c r="I484" s="373" t="s">
        <v>273</v>
      </c>
      <c r="J484" s="373" t="s">
        <v>274</v>
      </c>
      <c r="K484" s="373">
        <v>12.73</v>
      </c>
      <c r="L484" s="373" t="s">
        <v>29</v>
      </c>
      <c r="M484" s="374" cm="1">
        <f t="array" ref="M484">INDEX(ACUMULADO!$J$5:$U$240,BD!B484,BD!C484)</f>
        <v>0</v>
      </c>
      <c r="N484" s="374">
        <f t="shared" si="37"/>
        <v>0</v>
      </c>
      <c r="O484" s="374" cm="1">
        <f t="array" ref="O484">INDEX(ACUMULADO!$X$5:$AI$240,BD!B484,BD!C484)</f>
        <v>0</v>
      </c>
    </row>
    <row r="485" spans="1:15" x14ac:dyDescent="0.3">
      <c r="A485" s="373">
        <v>483</v>
      </c>
      <c r="B485" s="373">
        <f t="shared" si="38"/>
        <v>11</v>
      </c>
      <c r="C485" s="373">
        <f t="shared" si="39"/>
        <v>3</v>
      </c>
      <c r="D485" s="373">
        <v>30</v>
      </c>
      <c r="E485" s="373" t="str">
        <f>VLOOKUP(D485,[1]Hoja1!$C$2:$D$49697,2,0)</f>
        <v>CERVECERIA CUAUHTEMOC MOCTEZUMA SA DE CV</v>
      </c>
      <c r="F485" s="373" t="s">
        <v>270</v>
      </c>
      <c r="G485" s="375" t="s">
        <v>282</v>
      </c>
      <c r="H485" s="373" t="s">
        <v>283</v>
      </c>
      <c r="I485" s="373" t="s">
        <v>273</v>
      </c>
      <c r="J485" s="373" t="s">
        <v>274</v>
      </c>
      <c r="K485" s="373">
        <v>28.78</v>
      </c>
      <c r="L485" s="373" t="s">
        <v>29</v>
      </c>
      <c r="M485" s="374" cm="1">
        <f t="array" ref="M485">INDEX(ACUMULADO!$J$5:$U$240,BD!B485,BD!C485)</f>
        <v>0</v>
      </c>
      <c r="N485" s="374">
        <f t="shared" si="37"/>
        <v>0</v>
      </c>
      <c r="O485" s="374" cm="1">
        <f t="array" ref="O485">INDEX(ACUMULADO!$X$5:$AI$240,BD!B485,BD!C485)</f>
        <v>0</v>
      </c>
    </row>
    <row r="486" spans="1:15" x14ac:dyDescent="0.3">
      <c r="A486" s="373">
        <v>484</v>
      </c>
      <c r="B486" s="373">
        <f t="shared" si="38"/>
        <v>12</v>
      </c>
      <c r="C486" s="373">
        <f t="shared" si="39"/>
        <v>3</v>
      </c>
      <c r="D486" s="373">
        <v>30</v>
      </c>
      <c r="E486" s="373" t="str">
        <f>VLOOKUP(D486,[1]Hoja1!$C$2:$D$49697,2,0)</f>
        <v>CERVECERIA CUAUHTEMOC MOCTEZUMA SA DE CV</v>
      </c>
      <c r="F486" s="373" t="s">
        <v>270</v>
      </c>
      <c r="G486" s="375" t="s">
        <v>284</v>
      </c>
      <c r="H486" s="373" t="s">
        <v>285</v>
      </c>
      <c r="I486" s="373" t="s">
        <v>273</v>
      </c>
      <c r="J486" s="373" t="s">
        <v>274</v>
      </c>
      <c r="K486" s="373">
        <v>25.75</v>
      </c>
      <c r="L486" s="373" t="s">
        <v>29</v>
      </c>
      <c r="M486" s="374" cm="1">
        <f t="array" ref="M486">INDEX(ACUMULADO!$J$5:$U$240,BD!B486,BD!C486)</f>
        <v>0</v>
      </c>
      <c r="N486" s="374">
        <f t="shared" si="37"/>
        <v>0</v>
      </c>
      <c r="O486" s="374" cm="1">
        <f t="array" ref="O486">INDEX(ACUMULADO!$X$5:$AI$240,BD!B486,BD!C486)</f>
        <v>0</v>
      </c>
    </row>
    <row r="487" spans="1:15" x14ac:dyDescent="0.3">
      <c r="A487" s="373">
        <v>485</v>
      </c>
      <c r="B487" s="373">
        <f t="shared" si="38"/>
        <v>13</v>
      </c>
      <c r="C487" s="373">
        <f t="shared" si="39"/>
        <v>3</v>
      </c>
      <c r="D487" s="373">
        <v>30</v>
      </c>
      <c r="E487" s="373" t="str">
        <f>VLOOKUP(D487,[1]Hoja1!$C$2:$D$49697,2,0)</f>
        <v>CERVECERIA CUAUHTEMOC MOCTEZUMA SA DE CV</v>
      </c>
      <c r="F487" s="373" t="s">
        <v>270</v>
      </c>
      <c r="G487" s="375">
        <v>169</v>
      </c>
      <c r="H487" s="373" t="s">
        <v>277</v>
      </c>
      <c r="I487" s="373" t="s">
        <v>273</v>
      </c>
      <c r="J487" s="373" t="s">
        <v>274</v>
      </c>
      <c r="K487" s="373">
        <v>16.899999999999999</v>
      </c>
      <c r="L487" s="373" t="s">
        <v>29</v>
      </c>
      <c r="M487" s="374" cm="1">
        <f t="array" ref="M487">INDEX(ACUMULADO!$J$5:$U$240,BD!B487,BD!C487)</f>
        <v>0</v>
      </c>
      <c r="N487" s="374">
        <f t="shared" si="37"/>
        <v>0</v>
      </c>
      <c r="O487" s="374" cm="1">
        <f t="array" ref="O487">INDEX(ACUMULADO!$X$5:$AI$240,BD!B487,BD!C487)</f>
        <v>0</v>
      </c>
    </row>
    <row r="488" spans="1:15" x14ac:dyDescent="0.3">
      <c r="A488" s="373">
        <v>486</v>
      </c>
      <c r="B488" s="373">
        <f t="shared" si="38"/>
        <v>14</v>
      </c>
      <c r="C488" s="373">
        <f t="shared" si="39"/>
        <v>3</v>
      </c>
      <c r="D488" s="373">
        <v>30</v>
      </c>
      <c r="E488" s="373" t="str">
        <f>VLOOKUP(D488,[1]Hoja1!$C$2:$D$49697,2,0)</f>
        <v>CERVECERIA CUAUHTEMOC MOCTEZUMA SA DE CV</v>
      </c>
      <c r="F488" s="373" t="s">
        <v>270</v>
      </c>
      <c r="G488" s="375" t="s">
        <v>286</v>
      </c>
      <c r="H488" s="373" t="s">
        <v>287</v>
      </c>
      <c r="I488" s="373" t="s">
        <v>273</v>
      </c>
      <c r="J488" s="373" t="s">
        <v>274</v>
      </c>
      <c r="K488" s="373">
        <v>12.73</v>
      </c>
      <c r="L488" s="373" t="s">
        <v>29</v>
      </c>
      <c r="M488" s="374" cm="1">
        <f t="array" ref="M488">INDEX(ACUMULADO!$J$5:$U$240,BD!B488,BD!C488)</f>
        <v>0</v>
      </c>
      <c r="N488" s="374">
        <f t="shared" si="37"/>
        <v>0</v>
      </c>
      <c r="O488" s="374" cm="1">
        <f t="array" ref="O488">INDEX(ACUMULADO!$X$5:$AI$240,BD!B488,BD!C488)</f>
        <v>0</v>
      </c>
    </row>
    <row r="489" spans="1:15" x14ac:dyDescent="0.3">
      <c r="A489" s="373">
        <v>487</v>
      </c>
      <c r="B489" s="373">
        <f t="shared" si="38"/>
        <v>15</v>
      </c>
      <c r="C489" s="373">
        <f t="shared" si="39"/>
        <v>3</v>
      </c>
      <c r="D489" s="373">
        <v>31</v>
      </c>
      <c r="E489" s="373" t="str">
        <f>VLOOKUP(D489,[1]Hoja1!$C$2:$D$49697,2,0)</f>
        <v>CERVECERIA CUAUHTEMOC MOCTEZUMA SA DE CV</v>
      </c>
      <c r="F489" s="373" t="s">
        <v>270</v>
      </c>
      <c r="G489" s="375" t="s">
        <v>271</v>
      </c>
      <c r="H489" s="373" t="s">
        <v>272</v>
      </c>
      <c r="I489" s="373" t="s">
        <v>273</v>
      </c>
      <c r="J489" s="373" t="s">
        <v>274</v>
      </c>
      <c r="K489" s="373">
        <v>28.78</v>
      </c>
      <c r="L489" s="373" t="s">
        <v>29</v>
      </c>
      <c r="M489" s="374" cm="1">
        <f t="array" ref="M489">INDEX(ACUMULADO!$J$5:$U$240,BD!B489,BD!C489)</f>
        <v>0</v>
      </c>
      <c r="N489" s="374">
        <f t="shared" si="37"/>
        <v>0</v>
      </c>
      <c r="O489" s="374" cm="1">
        <f t="array" ref="O489">INDEX(ACUMULADO!$X$5:$AI$240,BD!B489,BD!C489)</f>
        <v>0</v>
      </c>
    </row>
    <row r="490" spans="1:15" x14ac:dyDescent="0.3">
      <c r="A490" s="373">
        <v>488</v>
      </c>
      <c r="B490" s="373">
        <f t="shared" si="38"/>
        <v>16</v>
      </c>
      <c r="C490" s="373">
        <f t="shared" si="39"/>
        <v>3</v>
      </c>
      <c r="D490" s="373">
        <v>31</v>
      </c>
      <c r="E490" s="373" t="str">
        <f>VLOOKUP(D490,[1]Hoja1!$C$2:$D$49697,2,0)</f>
        <v>CERVECERIA CUAUHTEMOC MOCTEZUMA SA DE CV</v>
      </c>
      <c r="F490" s="373" t="s">
        <v>270</v>
      </c>
      <c r="G490" s="375">
        <v>169</v>
      </c>
      <c r="H490" s="373" t="s">
        <v>277</v>
      </c>
      <c r="I490" s="373" t="s">
        <v>273</v>
      </c>
      <c r="J490" s="373" t="s">
        <v>274</v>
      </c>
      <c r="K490" s="373">
        <v>16.899999999999999</v>
      </c>
      <c r="L490" s="373" t="s">
        <v>29</v>
      </c>
      <c r="M490" s="374" cm="1">
        <f t="array" ref="M490">INDEX(ACUMULADO!$J$5:$U$240,BD!B490,BD!C490)</f>
        <v>0</v>
      </c>
      <c r="N490" s="374">
        <f t="shared" si="37"/>
        <v>0</v>
      </c>
      <c r="O490" s="374" cm="1">
        <f t="array" ref="O490">INDEX(ACUMULADO!$X$5:$AI$240,BD!B490,BD!C490)</f>
        <v>0</v>
      </c>
    </row>
    <row r="491" spans="1:15" x14ac:dyDescent="0.3">
      <c r="A491" s="373">
        <v>489</v>
      </c>
      <c r="B491" s="373">
        <f t="shared" si="38"/>
        <v>17</v>
      </c>
      <c r="C491" s="373">
        <f t="shared" si="39"/>
        <v>3</v>
      </c>
      <c r="D491" s="373">
        <v>31</v>
      </c>
      <c r="E491" s="373" t="str">
        <f>VLOOKUP(D491,[1]Hoja1!$C$2:$D$49697,2,0)</f>
        <v>CERVECERIA CUAUHTEMOC MOCTEZUMA SA DE CV</v>
      </c>
      <c r="F491" s="373" t="s">
        <v>270</v>
      </c>
      <c r="G491" s="375" t="s">
        <v>280</v>
      </c>
      <c r="H491" s="373" t="s">
        <v>281</v>
      </c>
      <c r="I491" s="373" t="s">
        <v>273</v>
      </c>
      <c r="J491" s="373" t="s">
        <v>274</v>
      </c>
      <c r="K491" s="373">
        <v>81.36</v>
      </c>
      <c r="L491" s="373" t="s">
        <v>29</v>
      </c>
      <c r="M491" s="374" cm="1">
        <f t="array" ref="M491">INDEX(ACUMULADO!$J$5:$U$240,BD!B491,BD!C491)</f>
        <v>0</v>
      </c>
      <c r="N491" s="374">
        <f t="shared" si="37"/>
        <v>0</v>
      </c>
      <c r="O491" s="374" cm="1">
        <f t="array" ref="O491">INDEX(ACUMULADO!$X$5:$AI$240,BD!B491,BD!C491)</f>
        <v>0</v>
      </c>
    </row>
    <row r="492" spans="1:15" x14ac:dyDescent="0.3">
      <c r="A492" s="373">
        <v>490</v>
      </c>
      <c r="B492" s="373">
        <f t="shared" si="38"/>
        <v>18</v>
      </c>
      <c r="C492" s="373">
        <f t="shared" si="39"/>
        <v>3</v>
      </c>
      <c r="D492" s="373">
        <v>31</v>
      </c>
      <c r="E492" s="373" t="str">
        <f>VLOOKUP(D492,[1]Hoja1!$C$2:$D$49697,2,0)</f>
        <v>CERVECERIA CUAUHTEMOC MOCTEZUMA SA DE CV</v>
      </c>
      <c r="F492" s="373" t="s">
        <v>270</v>
      </c>
      <c r="G492" s="375" t="s">
        <v>278</v>
      </c>
      <c r="H492" s="373" t="s">
        <v>279</v>
      </c>
      <c r="I492" s="373" t="s">
        <v>273</v>
      </c>
      <c r="J492" s="373" t="s">
        <v>274</v>
      </c>
      <c r="K492" s="373">
        <v>12.73</v>
      </c>
      <c r="L492" s="373" t="s">
        <v>29</v>
      </c>
      <c r="M492" s="374" cm="1">
        <f t="array" ref="M492">INDEX(ACUMULADO!$J$5:$U$240,BD!B492,BD!C492)</f>
        <v>0</v>
      </c>
      <c r="N492" s="374">
        <f t="shared" si="37"/>
        <v>0</v>
      </c>
      <c r="O492" s="374" cm="1">
        <f t="array" ref="O492">INDEX(ACUMULADO!$X$5:$AI$240,BD!B492,BD!C492)</f>
        <v>0</v>
      </c>
    </row>
    <row r="493" spans="1:15" x14ac:dyDescent="0.3">
      <c r="A493" s="373">
        <v>491</v>
      </c>
      <c r="B493" s="373">
        <f t="shared" si="38"/>
        <v>19</v>
      </c>
      <c r="C493" s="373">
        <f t="shared" si="39"/>
        <v>3</v>
      </c>
      <c r="D493" s="373">
        <v>32</v>
      </c>
      <c r="E493" s="373" t="str">
        <f>VLOOKUP(D493,[1]Hoja1!$C$2:$D$49697,2,0)</f>
        <v>CERVECERIA CUAUHTEMOC MOCTEZUMA SA DE CV</v>
      </c>
      <c r="F493" s="373" t="s">
        <v>270</v>
      </c>
      <c r="G493" s="375" t="s">
        <v>300</v>
      </c>
      <c r="H493" s="373" t="s">
        <v>288</v>
      </c>
      <c r="I493" s="373" t="s">
        <v>273</v>
      </c>
      <c r="J493" s="373" t="s">
        <v>274</v>
      </c>
      <c r="K493" s="373">
        <v>26.54</v>
      </c>
      <c r="L493" s="373" t="s">
        <v>29</v>
      </c>
      <c r="M493" s="374" cm="1">
        <f t="array" ref="M493">INDEX(ACUMULADO!$J$5:$U$240,BD!B493,BD!C493)</f>
        <v>0</v>
      </c>
      <c r="N493" s="374">
        <f t="shared" si="37"/>
        <v>0</v>
      </c>
      <c r="O493" s="374" cm="1">
        <f t="array" ref="O493">INDEX(ACUMULADO!$X$5:$AI$240,BD!B493,BD!C493)</f>
        <v>0</v>
      </c>
    </row>
    <row r="494" spans="1:15" x14ac:dyDescent="0.3">
      <c r="A494" s="373">
        <v>492</v>
      </c>
      <c r="B494" s="373">
        <f t="shared" si="38"/>
        <v>20</v>
      </c>
      <c r="C494" s="373">
        <f t="shared" si="39"/>
        <v>3</v>
      </c>
      <c r="D494" s="373">
        <v>32</v>
      </c>
      <c r="E494" s="373" t="str">
        <f>VLOOKUP(D494,[1]Hoja1!$C$2:$D$49697,2,0)</f>
        <v>CERVECERIA CUAUHTEMOC MOCTEZUMA SA DE CV</v>
      </c>
      <c r="F494" s="373" t="s">
        <v>270</v>
      </c>
      <c r="G494" s="375" t="s">
        <v>275</v>
      </c>
      <c r="H494" s="373" t="s">
        <v>276</v>
      </c>
      <c r="I494" s="373" t="s">
        <v>273</v>
      </c>
      <c r="J494" s="373" t="s">
        <v>274</v>
      </c>
      <c r="K494" s="373">
        <v>25.75</v>
      </c>
      <c r="L494" s="373" t="s">
        <v>29</v>
      </c>
      <c r="M494" s="374" cm="1">
        <f t="array" ref="M494">INDEX(ACUMULADO!$J$5:$U$240,BD!B494,BD!C494)</f>
        <v>0</v>
      </c>
      <c r="N494" s="374">
        <f t="shared" si="37"/>
        <v>0</v>
      </c>
      <c r="O494" s="374" cm="1">
        <f t="array" ref="O494">INDEX(ACUMULADO!$X$5:$AI$240,BD!B494,BD!C494)</f>
        <v>0</v>
      </c>
    </row>
    <row r="495" spans="1:15" x14ac:dyDescent="0.3">
      <c r="A495" s="373">
        <v>493</v>
      </c>
      <c r="B495" s="373">
        <f t="shared" si="38"/>
        <v>21</v>
      </c>
      <c r="C495" s="373">
        <f t="shared" si="39"/>
        <v>3</v>
      </c>
      <c r="D495" s="373">
        <v>32</v>
      </c>
      <c r="E495" s="373" t="str">
        <f>VLOOKUP(D495,[1]Hoja1!$C$2:$D$49697,2,0)</f>
        <v>CERVECERIA CUAUHTEMOC MOCTEZUMA SA DE CV</v>
      </c>
      <c r="F495" s="373" t="s">
        <v>270</v>
      </c>
      <c r="G495" s="375">
        <v>169</v>
      </c>
      <c r="H495" s="373" t="s">
        <v>277</v>
      </c>
      <c r="I495" s="373" t="s">
        <v>273</v>
      </c>
      <c r="J495" s="373" t="s">
        <v>274</v>
      </c>
      <c r="K495" s="373">
        <v>16.899999999999999</v>
      </c>
      <c r="L495" s="373" t="s">
        <v>29</v>
      </c>
      <c r="M495" s="374" cm="1">
        <f t="array" ref="M495">INDEX(ACUMULADO!$J$5:$U$240,BD!B495,BD!C495)</f>
        <v>0</v>
      </c>
      <c r="N495" s="374">
        <f t="shared" si="37"/>
        <v>0</v>
      </c>
      <c r="O495" s="374" cm="1">
        <f t="array" ref="O495">INDEX(ACUMULADO!$X$5:$AI$240,BD!B495,BD!C495)</f>
        <v>0</v>
      </c>
    </row>
    <row r="496" spans="1:15" x14ac:dyDescent="0.3">
      <c r="A496" s="373">
        <v>494</v>
      </c>
      <c r="B496" s="373">
        <f t="shared" si="38"/>
        <v>22</v>
      </c>
      <c r="C496" s="373">
        <f t="shared" si="39"/>
        <v>3</v>
      </c>
      <c r="D496" s="373">
        <v>32</v>
      </c>
      <c r="E496" s="373" t="str">
        <f>VLOOKUP(D496,[1]Hoja1!$C$2:$D$49697,2,0)</f>
        <v>CERVECERIA CUAUHTEMOC MOCTEZUMA SA DE CV</v>
      </c>
      <c r="F496" s="373" t="s">
        <v>270</v>
      </c>
      <c r="G496" s="375" t="s">
        <v>280</v>
      </c>
      <c r="H496" s="373" t="s">
        <v>281</v>
      </c>
      <c r="I496" s="373" t="s">
        <v>273</v>
      </c>
      <c r="J496" s="373" t="s">
        <v>274</v>
      </c>
      <c r="K496" s="373">
        <v>81.36</v>
      </c>
      <c r="L496" s="373" t="s">
        <v>29</v>
      </c>
      <c r="M496" s="374" cm="1">
        <f t="array" ref="M496">INDEX(ACUMULADO!$J$5:$U$240,BD!B496,BD!C496)</f>
        <v>0</v>
      </c>
      <c r="N496" s="374">
        <f t="shared" si="37"/>
        <v>0</v>
      </c>
      <c r="O496" s="374" cm="1">
        <f t="array" ref="O496">INDEX(ACUMULADO!$X$5:$AI$240,BD!B496,BD!C496)</f>
        <v>0</v>
      </c>
    </row>
    <row r="497" spans="1:15" x14ac:dyDescent="0.3">
      <c r="A497" s="373">
        <v>495</v>
      </c>
      <c r="B497" s="373">
        <f t="shared" si="38"/>
        <v>23</v>
      </c>
      <c r="C497" s="373">
        <f t="shared" si="39"/>
        <v>3</v>
      </c>
      <c r="D497" s="373">
        <v>32</v>
      </c>
      <c r="E497" s="373" t="str">
        <f>VLOOKUP(D497,[1]Hoja1!$C$2:$D$49697,2,0)</f>
        <v>CERVECERIA CUAUHTEMOC MOCTEZUMA SA DE CV</v>
      </c>
      <c r="F497" s="373" t="s">
        <v>270</v>
      </c>
      <c r="G497" s="375" t="s">
        <v>289</v>
      </c>
      <c r="H497" s="373" t="s">
        <v>290</v>
      </c>
      <c r="I497" s="373" t="s">
        <v>273</v>
      </c>
      <c r="J497" s="373" t="s">
        <v>274</v>
      </c>
      <c r="K497" s="373">
        <v>12.98</v>
      </c>
      <c r="L497" s="373" t="s">
        <v>29</v>
      </c>
      <c r="M497" s="374" cm="1">
        <f t="array" ref="M497">INDEX(ACUMULADO!$J$5:$U$240,BD!B497,BD!C497)</f>
        <v>0</v>
      </c>
      <c r="N497" s="374">
        <f t="shared" si="37"/>
        <v>0</v>
      </c>
      <c r="O497" s="374" cm="1">
        <f t="array" ref="O497">INDEX(ACUMULADO!$X$5:$AI$240,BD!B497,BD!C497)</f>
        <v>0</v>
      </c>
    </row>
    <row r="498" spans="1:15" x14ac:dyDescent="0.3">
      <c r="A498" s="373">
        <v>496</v>
      </c>
      <c r="B498" s="373">
        <f t="shared" si="38"/>
        <v>24</v>
      </c>
      <c r="C498" s="373">
        <f t="shared" si="39"/>
        <v>3</v>
      </c>
      <c r="D498" s="373">
        <v>33</v>
      </c>
      <c r="E498" s="373" t="str">
        <f>VLOOKUP(D498,[1]Hoja1!$C$2:$D$49697,2,0)</f>
        <v>CERVECERIA CUAUHTEMOC MOCTEZUMA SA DE CV</v>
      </c>
      <c r="F498" s="373" t="s">
        <v>270</v>
      </c>
      <c r="G498" s="375" t="s">
        <v>282</v>
      </c>
      <c r="H498" s="373" t="s">
        <v>283</v>
      </c>
      <c r="I498" s="373" t="s">
        <v>273</v>
      </c>
      <c r="J498" s="373" t="s">
        <v>274</v>
      </c>
      <c r="K498" s="373">
        <v>28.78</v>
      </c>
      <c r="L498" s="373" t="s">
        <v>29</v>
      </c>
      <c r="M498" s="374" cm="1">
        <f t="array" ref="M498">INDEX(ACUMULADO!$J$5:$U$240,BD!B498,BD!C498)</f>
        <v>0</v>
      </c>
      <c r="N498" s="374">
        <f t="shared" si="37"/>
        <v>0</v>
      </c>
      <c r="O498" s="374" cm="1">
        <f t="array" ref="O498">INDEX(ACUMULADO!$X$5:$AI$240,BD!B498,BD!C498)</f>
        <v>0</v>
      </c>
    </row>
    <row r="499" spans="1:15" x14ac:dyDescent="0.3">
      <c r="A499" s="373">
        <v>497</v>
      </c>
      <c r="B499" s="373">
        <f t="shared" si="38"/>
        <v>25</v>
      </c>
      <c r="C499" s="373">
        <f t="shared" si="39"/>
        <v>3</v>
      </c>
      <c r="D499" s="373">
        <v>33</v>
      </c>
      <c r="E499" s="373" t="str">
        <f>VLOOKUP(D499,[1]Hoja1!$C$2:$D$49697,2,0)</f>
        <v>CERVECERIA CUAUHTEMOC MOCTEZUMA SA DE CV</v>
      </c>
      <c r="F499" s="373" t="s">
        <v>270</v>
      </c>
      <c r="G499" s="375" t="s">
        <v>284</v>
      </c>
      <c r="H499" s="373" t="s">
        <v>285</v>
      </c>
      <c r="I499" s="373" t="s">
        <v>273</v>
      </c>
      <c r="J499" s="373" t="s">
        <v>274</v>
      </c>
      <c r="K499" s="373">
        <v>25.75</v>
      </c>
      <c r="L499" s="373" t="s">
        <v>29</v>
      </c>
      <c r="M499" s="374" cm="1">
        <f t="array" ref="M499">INDEX(ACUMULADO!$J$5:$U$240,BD!B499,BD!C499)</f>
        <v>0</v>
      </c>
      <c r="N499" s="374">
        <f t="shared" si="37"/>
        <v>0</v>
      </c>
      <c r="O499" s="374" cm="1">
        <f t="array" ref="O499">INDEX(ACUMULADO!$X$5:$AI$240,BD!B499,BD!C499)</f>
        <v>0</v>
      </c>
    </row>
    <row r="500" spans="1:15" x14ac:dyDescent="0.3">
      <c r="A500" s="373">
        <v>498</v>
      </c>
      <c r="B500" s="373">
        <f t="shared" si="38"/>
        <v>26</v>
      </c>
      <c r="C500" s="373">
        <f t="shared" si="39"/>
        <v>3</v>
      </c>
      <c r="D500" s="373">
        <v>33</v>
      </c>
      <c r="E500" s="373" t="str">
        <f>VLOOKUP(D500,[1]Hoja1!$C$2:$D$49697,2,0)</f>
        <v>CERVECERIA CUAUHTEMOC MOCTEZUMA SA DE CV</v>
      </c>
      <c r="F500" s="373" t="s">
        <v>270</v>
      </c>
      <c r="G500" s="375">
        <v>169</v>
      </c>
      <c r="H500" s="373" t="s">
        <v>277</v>
      </c>
      <c r="I500" s="373" t="s">
        <v>273</v>
      </c>
      <c r="J500" s="373" t="s">
        <v>274</v>
      </c>
      <c r="K500" s="373">
        <v>16.899999999999999</v>
      </c>
      <c r="L500" s="373" t="s">
        <v>29</v>
      </c>
      <c r="M500" s="374" cm="1">
        <f t="array" ref="M500">INDEX(ACUMULADO!$J$5:$U$240,BD!B500,BD!C500)</f>
        <v>0</v>
      </c>
      <c r="N500" s="374">
        <f t="shared" si="37"/>
        <v>0</v>
      </c>
      <c r="O500" s="374" cm="1">
        <f t="array" ref="O500">INDEX(ACUMULADO!$X$5:$AI$240,BD!B500,BD!C500)</f>
        <v>0</v>
      </c>
    </row>
    <row r="501" spans="1:15" x14ac:dyDescent="0.3">
      <c r="A501" s="373">
        <v>499</v>
      </c>
      <c r="B501" s="373">
        <f t="shared" si="38"/>
        <v>27</v>
      </c>
      <c r="C501" s="373">
        <f t="shared" si="39"/>
        <v>3</v>
      </c>
      <c r="D501" s="373">
        <v>33</v>
      </c>
      <c r="E501" s="373" t="str">
        <f>VLOOKUP(D501,[1]Hoja1!$C$2:$D$49697,2,0)</f>
        <v>CERVECERIA CUAUHTEMOC MOCTEZUMA SA DE CV</v>
      </c>
      <c r="F501" s="373" t="s">
        <v>270</v>
      </c>
      <c r="G501" s="375" t="s">
        <v>280</v>
      </c>
      <c r="H501" s="373" t="s">
        <v>281</v>
      </c>
      <c r="I501" s="373" t="s">
        <v>273</v>
      </c>
      <c r="J501" s="373" t="s">
        <v>274</v>
      </c>
      <c r="K501" s="373">
        <v>81.36</v>
      </c>
      <c r="L501" s="373" t="s">
        <v>29</v>
      </c>
      <c r="M501" s="374" cm="1">
        <f t="array" ref="M501">INDEX(ACUMULADO!$J$5:$U$240,BD!B501,BD!C501)</f>
        <v>0</v>
      </c>
      <c r="N501" s="374">
        <f t="shared" si="37"/>
        <v>0</v>
      </c>
      <c r="O501" s="374" cm="1">
        <f t="array" ref="O501">INDEX(ACUMULADO!$X$5:$AI$240,BD!B501,BD!C501)</f>
        <v>0</v>
      </c>
    </row>
    <row r="502" spans="1:15" x14ac:dyDescent="0.3">
      <c r="A502" s="373">
        <v>500</v>
      </c>
      <c r="B502" s="373">
        <f t="shared" si="38"/>
        <v>28</v>
      </c>
      <c r="C502" s="373">
        <f t="shared" si="39"/>
        <v>3</v>
      </c>
      <c r="D502" s="373">
        <v>33</v>
      </c>
      <c r="E502" s="373" t="str">
        <f>VLOOKUP(D502,[1]Hoja1!$C$2:$D$49697,2,0)</f>
        <v>CERVECERIA CUAUHTEMOC MOCTEZUMA SA DE CV</v>
      </c>
      <c r="F502" s="373" t="s">
        <v>270</v>
      </c>
      <c r="G502" s="375" t="s">
        <v>286</v>
      </c>
      <c r="H502" s="373" t="s">
        <v>287</v>
      </c>
      <c r="I502" s="373" t="s">
        <v>273</v>
      </c>
      <c r="J502" s="373" t="s">
        <v>274</v>
      </c>
      <c r="K502" s="373">
        <v>12.73</v>
      </c>
      <c r="L502" s="373" t="s">
        <v>29</v>
      </c>
      <c r="M502" s="374" cm="1">
        <f t="array" ref="M502">INDEX(ACUMULADO!$J$5:$U$240,BD!B502,BD!C502)</f>
        <v>0</v>
      </c>
      <c r="N502" s="374">
        <f t="shared" si="37"/>
        <v>0</v>
      </c>
      <c r="O502" s="374" cm="1">
        <f t="array" ref="O502">INDEX(ACUMULADO!$X$5:$AI$240,BD!B502,BD!C502)</f>
        <v>0</v>
      </c>
    </row>
    <row r="503" spans="1:15" x14ac:dyDescent="0.3">
      <c r="A503" s="373">
        <v>501</v>
      </c>
      <c r="B503" s="373">
        <f t="shared" si="38"/>
        <v>29</v>
      </c>
      <c r="C503" s="373">
        <f t="shared" si="39"/>
        <v>3</v>
      </c>
      <c r="D503" s="373">
        <v>337</v>
      </c>
      <c r="E503" s="373" t="str">
        <f>VLOOKUP(D503,[1]Hoja1!$C$2:$D$49697,2,0)</f>
        <v>CERVECERIA CUAUHTEMOC MOCTEZUMA SA DE CV</v>
      </c>
      <c r="F503" s="373" t="s">
        <v>270</v>
      </c>
      <c r="G503" s="375" t="s">
        <v>300</v>
      </c>
      <c r="H503" s="373" t="s">
        <v>288</v>
      </c>
      <c r="I503" s="373" t="s">
        <v>273</v>
      </c>
      <c r="J503" s="373" t="s">
        <v>274</v>
      </c>
      <c r="K503" s="373">
        <v>26.54</v>
      </c>
      <c r="L503" s="373" t="s">
        <v>29</v>
      </c>
      <c r="M503" s="374" cm="1">
        <f t="array" ref="M503">INDEX(ACUMULADO!$J$5:$U$240,BD!B503,BD!C503)</f>
        <v>0</v>
      </c>
      <c r="N503" s="374">
        <f t="shared" si="37"/>
        <v>0</v>
      </c>
      <c r="O503" s="374" cm="1">
        <f t="array" ref="O503">INDEX(ACUMULADO!$X$5:$AI$240,BD!B503,BD!C503)</f>
        <v>0</v>
      </c>
    </row>
    <row r="504" spans="1:15" x14ac:dyDescent="0.3">
      <c r="A504" s="373">
        <v>502</v>
      </c>
      <c r="B504" s="373">
        <f t="shared" si="38"/>
        <v>30</v>
      </c>
      <c r="C504" s="373">
        <f t="shared" si="39"/>
        <v>3</v>
      </c>
      <c r="D504" s="373">
        <v>337</v>
      </c>
      <c r="E504" s="373" t="str">
        <f>VLOOKUP(D504,[1]Hoja1!$C$2:$D$49697,2,0)</f>
        <v>CERVECERIA CUAUHTEMOC MOCTEZUMA SA DE CV</v>
      </c>
      <c r="F504" s="373" t="s">
        <v>270</v>
      </c>
      <c r="G504" s="375" t="s">
        <v>275</v>
      </c>
      <c r="H504" s="373" t="s">
        <v>276</v>
      </c>
      <c r="I504" s="373" t="s">
        <v>273</v>
      </c>
      <c r="J504" s="373" t="s">
        <v>274</v>
      </c>
      <c r="K504" s="373">
        <v>25.75</v>
      </c>
      <c r="L504" s="373" t="s">
        <v>29</v>
      </c>
      <c r="M504" s="374" cm="1">
        <f t="array" ref="M504">INDEX(ACUMULADO!$J$5:$U$240,BD!B504,BD!C504)</f>
        <v>0</v>
      </c>
      <c r="N504" s="374">
        <f t="shared" si="37"/>
        <v>0</v>
      </c>
      <c r="O504" s="374" cm="1">
        <f t="array" ref="O504">INDEX(ACUMULADO!$X$5:$AI$240,BD!B504,BD!C504)</f>
        <v>0</v>
      </c>
    </row>
    <row r="505" spans="1:15" x14ac:dyDescent="0.3">
      <c r="A505" s="373">
        <v>503</v>
      </c>
      <c r="B505" s="373">
        <f t="shared" si="38"/>
        <v>31</v>
      </c>
      <c r="C505" s="373">
        <f t="shared" si="39"/>
        <v>3</v>
      </c>
      <c r="D505" s="373">
        <v>337</v>
      </c>
      <c r="E505" s="373" t="str">
        <f>VLOOKUP(D505,[1]Hoja1!$C$2:$D$49697,2,0)</f>
        <v>CERVECERIA CUAUHTEMOC MOCTEZUMA SA DE CV</v>
      </c>
      <c r="F505" s="373" t="s">
        <v>270</v>
      </c>
      <c r="G505" s="375">
        <v>169</v>
      </c>
      <c r="H505" s="373" t="s">
        <v>277</v>
      </c>
      <c r="I505" s="373" t="s">
        <v>273</v>
      </c>
      <c r="J505" s="373" t="s">
        <v>274</v>
      </c>
      <c r="K505" s="373">
        <v>16.899999999999999</v>
      </c>
      <c r="L505" s="373" t="s">
        <v>29</v>
      </c>
      <c r="M505" s="374" cm="1">
        <f t="array" ref="M505">INDEX(ACUMULADO!$J$5:$U$240,BD!B505,BD!C505)</f>
        <v>0</v>
      </c>
      <c r="N505" s="374">
        <f t="shared" si="37"/>
        <v>0</v>
      </c>
      <c r="O505" s="374" cm="1">
        <f t="array" ref="O505">INDEX(ACUMULADO!$X$5:$AI$240,BD!B505,BD!C505)</f>
        <v>0</v>
      </c>
    </row>
    <row r="506" spans="1:15" x14ac:dyDescent="0.3">
      <c r="A506" s="373">
        <v>504</v>
      </c>
      <c r="B506" s="373">
        <f t="shared" si="38"/>
        <v>32</v>
      </c>
      <c r="C506" s="373">
        <f t="shared" si="39"/>
        <v>3</v>
      </c>
      <c r="D506" s="373">
        <v>337</v>
      </c>
      <c r="E506" s="373" t="str">
        <f>VLOOKUP(D506,[1]Hoja1!$C$2:$D$49697,2,0)</f>
        <v>CERVECERIA CUAUHTEMOC MOCTEZUMA SA DE CV</v>
      </c>
      <c r="F506" s="373" t="s">
        <v>270</v>
      </c>
      <c r="G506" s="375" t="s">
        <v>289</v>
      </c>
      <c r="H506" s="373" t="s">
        <v>290</v>
      </c>
      <c r="I506" s="373" t="s">
        <v>273</v>
      </c>
      <c r="J506" s="373" t="s">
        <v>274</v>
      </c>
      <c r="K506" s="373">
        <v>12.98</v>
      </c>
      <c r="L506" s="373" t="s">
        <v>29</v>
      </c>
      <c r="M506" s="374" cm="1">
        <f t="array" ref="M506">INDEX(ACUMULADO!$J$5:$U$240,BD!B506,BD!C506)</f>
        <v>0</v>
      </c>
      <c r="N506" s="374">
        <f t="shared" si="37"/>
        <v>0</v>
      </c>
      <c r="O506" s="374" cm="1">
        <f t="array" ref="O506">INDEX(ACUMULADO!$X$5:$AI$240,BD!B506,BD!C506)</f>
        <v>0</v>
      </c>
    </row>
    <row r="507" spans="1:15" x14ac:dyDescent="0.3">
      <c r="A507" s="373">
        <v>505</v>
      </c>
      <c r="B507" s="373">
        <f t="shared" si="38"/>
        <v>33</v>
      </c>
      <c r="C507" s="373">
        <f t="shared" si="39"/>
        <v>3</v>
      </c>
      <c r="D507" s="373">
        <v>342</v>
      </c>
      <c r="E507" s="373" t="str">
        <f>VLOOKUP(D507,[1]Hoja1!$C$2:$D$49697,2,0)</f>
        <v>RED STRIPE</v>
      </c>
      <c r="F507" s="373" t="s">
        <v>291</v>
      </c>
      <c r="G507" s="375" t="s">
        <v>280</v>
      </c>
      <c r="H507" s="373" t="s">
        <v>281</v>
      </c>
      <c r="I507" s="373" t="s">
        <v>273</v>
      </c>
      <c r="J507" s="373" t="s">
        <v>274</v>
      </c>
      <c r="K507" s="373">
        <v>81.36</v>
      </c>
      <c r="L507" s="373" t="s">
        <v>29</v>
      </c>
      <c r="M507" s="374" cm="1">
        <f t="array" ref="M507">INDEX(ACUMULADO!$J$5:$U$240,BD!B507,BD!C507)</f>
        <v>200</v>
      </c>
      <c r="N507" s="374">
        <f t="shared" si="37"/>
        <v>81.36</v>
      </c>
      <c r="O507" s="374" cm="1">
        <f t="array" ref="O507">INDEX(ACUMULADO!$X$5:$AI$240,BD!B507,BD!C507)</f>
        <v>16272</v>
      </c>
    </row>
    <row r="508" spans="1:15" x14ac:dyDescent="0.3">
      <c r="A508" s="373">
        <v>506</v>
      </c>
      <c r="B508" s="373">
        <f t="shared" si="38"/>
        <v>34</v>
      </c>
      <c r="C508" s="373">
        <f t="shared" si="39"/>
        <v>3</v>
      </c>
      <c r="D508" s="373">
        <v>393</v>
      </c>
      <c r="E508" s="373" t="str">
        <f>VLOOKUP(D508,[1]Hoja1!$C$2:$D$49697,2,0)</f>
        <v>CERVECERIA CUAUHTEMOC MOCTEZUMA SA DE CV</v>
      </c>
      <c r="F508" s="373" t="s">
        <v>270</v>
      </c>
      <c r="G508" s="375" t="s">
        <v>282</v>
      </c>
      <c r="H508" s="373" t="s">
        <v>283</v>
      </c>
      <c r="I508" s="373" t="s">
        <v>273</v>
      </c>
      <c r="J508" s="373" t="s">
        <v>274</v>
      </c>
      <c r="K508" s="373">
        <v>28.78</v>
      </c>
      <c r="L508" s="373" t="s">
        <v>29</v>
      </c>
      <c r="M508" s="374" cm="1">
        <f t="array" ref="M508">INDEX(ACUMULADO!$J$5:$U$240,BD!B508,BD!C508)</f>
        <v>1100</v>
      </c>
      <c r="N508" s="374">
        <f t="shared" si="37"/>
        <v>28.78</v>
      </c>
      <c r="O508" s="374" cm="1">
        <f t="array" ref="O508">INDEX(ACUMULADO!$X$5:$AI$240,BD!B508,BD!C508)</f>
        <v>31658</v>
      </c>
    </row>
    <row r="509" spans="1:15" x14ac:dyDescent="0.3">
      <c r="A509" s="373">
        <v>507</v>
      </c>
      <c r="B509" s="373">
        <f t="shared" si="38"/>
        <v>35</v>
      </c>
      <c r="C509" s="373">
        <f t="shared" si="39"/>
        <v>3</v>
      </c>
      <c r="D509" s="373">
        <v>436</v>
      </c>
      <c r="E509" s="373" t="str">
        <f>VLOOKUP(D509,[1]Hoja1!$C$2:$D$49697,2,0)</f>
        <v>CERVECERIA PANAMA, S.A.</v>
      </c>
      <c r="F509" s="373" t="s">
        <v>292</v>
      </c>
      <c r="G509" s="375" t="s">
        <v>280</v>
      </c>
      <c r="H509" s="373" t="s">
        <v>281</v>
      </c>
      <c r="I509" s="373" t="s">
        <v>273</v>
      </c>
      <c r="J509" s="373" t="s">
        <v>274</v>
      </c>
      <c r="K509" s="373">
        <v>81.36</v>
      </c>
      <c r="L509" s="373" t="s">
        <v>29</v>
      </c>
      <c r="M509" s="374" cm="1">
        <f t="array" ref="M509">INDEX(ACUMULADO!$J$5:$U$240,BD!B509,BD!C509)</f>
        <v>40</v>
      </c>
      <c r="N509" s="374">
        <f t="shared" si="37"/>
        <v>81.36</v>
      </c>
      <c r="O509" s="374" cm="1">
        <f t="array" ref="O509">INDEX(ACUMULADO!$X$5:$AI$240,BD!B509,BD!C509)</f>
        <v>3254.4</v>
      </c>
    </row>
    <row r="510" spans="1:15" x14ac:dyDescent="0.3">
      <c r="A510" s="373">
        <v>508</v>
      </c>
      <c r="B510" s="373">
        <f t="shared" si="38"/>
        <v>36</v>
      </c>
      <c r="C510" s="373">
        <f t="shared" si="39"/>
        <v>3</v>
      </c>
      <c r="D510" s="373">
        <v>500</v>
      </c>
      <c r="E510" s="373" t="str">
        <f>VLOOKUP(D510,[1]Hoja1!$C$2:$D$49697,2,0)</f>
        <v>HEINEKEN PERU SAC</v>
      </c>
      <c r="F510" s="373" t="s">
        <v>293</v>
      </c>
      <c r="G510" s="375" t="s">
        <v>294</v>
      </c>
      <c r="H510" s="373" t="s">
        <v>295</v>
      </c>
      <c r="I510" s="373" t="s">
        <v>273</v>
      </c>
      <c r="J510" s="373" t="s">
        <v>274</v>
      </c>
      <c r="K510" s="373">
        <v>26.54</v>
      </c>
      <c r="L510" s="373" t="s">
        <v>29</v>
      </c>
      <c r="M510" s="374" cm="1">
        <f t="array" ref="M510">INDEX(ACUMULADO!$J$5:$U$240,BD!B510,BD!C510)</f>
        <v>50</v>
      </c>
      <c r="N510" s="374">
        <f t="shared" si="37"/>
        <v>26.54</v>
      </c>
      <c r="O510" s="374" cm="1">
        <f t="array" ref="O510">INDEX(ACUMULADO!$X$5:$AI$240,BD!B510,BD!C510)</f>
        <v>1327</v>
      </c>
    </row>
    <row r="511" spans="1:15" x14ac:dyDescent="0.3">
      <c r="A511" s="373">
        <v>509</v>
      </c>
      <c r="B511" s="373">
        <f t="shared" si="38"/>
        <v>37</v>
      </c>
      <c r="C511" s="373">
        <f t="shared" si="39"/>
        <v>3</v>
      </c>
      <c r="D511" s="373">
        <v>500</v>
      </c>
      <c r="E511" s="373" t="str">
        <f>VLOOKUP(D511,[1]Hoja1!$C$2:$D$49697,2,0)</f>
        <v>HEINEKEN PERU SAC</v>
      </c>
      <c r="F511" s="373" t="s">
        <v>293</v>
      </c>
      <c r="G511" s="375" t="s">
        <v>379</v>
      </c>
      <c r="H511" s="373" t="s">
        <v>296</v>
      </c>
      <c r="I511" s="373" t="s">
        <v>273</v>
      </c>
      <c r="J511" s="373" t="s">
        <v>274</v>
      </c>
      <c r="K511" s="373">
        <v>13.6</v>
      </c>
      <c r="L511" s="373" t="s">
        <v>29</v>
      </c>
      <c r="M511" s="374" cm="1">
        <f t="array" ref="M511">INDEX(ACUMULADO!$J$5:$U$240,BD!B511,BD!C511)</f>
        <v>0</v>
      </c>
      <c r="N511" s="374">
        <f t="shared" si="37"/>
        <v>0</v>
      </c>
      <c r="O511" s="374" cm="1">
        <f t="array" ref="O511">INDEX(ACUMULADO!$X$5:$AI$240,BD!B511,BD!C511)</f>
        <v>0</v>
      </c>
    </row>
    <row r="512" spans="1:15" x14ac:dyDescent="0.3">
      <c r="A512" s="373">
        <v>510</v>
      </c>
      <c r="B512" s="373">
        <f t="shared" si="38"/>
        <v>38</v>
      </c>
      <c r="C512" s="373">
        <f t="shared" si="39"/>
        <v>3</v>
      </c>
      <c r="D512" s="373">
        <v>500</v>
      </c>
      <c r="E512" s="373" t="str">
        <f>VLOOKUP(D512,[1]Hoja1!$C$2:$D$49697,2,0)</f>
        <v>HEINEKEN PERU SAC</v>
      </c>
      <c r="F512" s="373" t="s">
        <v>293</v>
      </c>
      <c r="G512" s="375" t="s">
        <v>286</v>
      </c>
      <c r="H512" s="373" t="s">
        <v>287</v>
      </c>
      <c r="I512" s="373" t="s">
        <v>273</v>
      </c>
      <c r="J512" s="373" t="s">
        <v>274</v>
      </c>
      <c r="K512" s="373">
        <v>12.73</v>
      </c>
      <c r="L512" s="373" t="s">
        <v>29</v>
      </c>
      <c r="M512" s="374" cm="1">
        <f t="array" ref="M512">INDEX(ACUMULADO!$J$5:$U$240,BD!B512,BD!C512)</f>
        <v>25</v>
      </c>
      <c r="N512" s="374">
        <f t="shared" si="37"/>
        <v>12.73</v>
      </c>
      <c r="O512" s="374" cm="1">
        <f t="array" ref="O512">INDEX(ACUMULADO!$X$5:$AI$240,BD!B512,BD!C512)</f>
        <v>318.25</v>
      </c>
    </row>
    <row r="513" spans="1:15" x14ac:dyDescent="0.3">
      <c r="A513" s="373">
        <v>511</v>
      </c>
      <c r="B513" s="373">
        <f t="shared" si="38"/>
        <v>39</v>
      </c>
      <c r="C513" s="373">
        <f t="shared" si="39"/>
        <v>3</v>
      </c>
      <c r="D513" s="373">
        <v>392</v>
      </c>
      <c r="E513" s="373" t="str">
        <f>VLOOKUP(D513,[1]Hoja1!$C$2:$D$49697,2,0)</f>
        <v>CIH INTERNATIONAL, S.A.R.L.</v>
      </c>
      <c r="F513" s="373" t="s">
        <v>297</v>
      </c>
      <c r="G513" s="375" t="s">
        <v>298</v>
      </c>
      <c r="H513" s="373" t="s">
        <v>296</v>
      </c>
      <c r="I513" s="373" t="s">
        <v>273</v>
      </c>
      <c r="J513" s="373" t="s">
        <v>274</v>
      </c>
      <c r="K513" s="373">
        <v>18.32</v>
      </c>
      <c r="L513" s="373" t="s">
        <v>29</v>
      </c>
      <c r="M513" s="374" cm="1">
        <f t="array" ref="M513">INDEX(ACUMULADO!$J$5:$U$240,BD!B513,BD!C513)</f>
        <v>16500</v>
      </c>
      <c r="N513" s="374">
        <f t="shared" si="37"/>
        <v>18.32</v>
      </c>
      <c r="O513" s="374" cm="1">
        <f t="array" ref="O513">INDEX(ACUMULADO!$X$5:$AI$240,BD!B513,BD!C513)</f>
        <v>302280</v>
      </c>
    </row>
    <row r="514" spans="1:15" x14ac:dyDescent="0.3">
      <c r="A514" s="373">
        <v>512</v>
      </c>
      <c r="B514" s="373">
        <f t="shared" si="38"/>
        <v>40</v>
      </c>
      <c r="C514" s="373">
        <f t="shared" si="39"/>
        <v>3</v>
      </c>
      <c r="D514" s="373">
        <v>392</v>
      </c>
      <c r="E514" s="373" t="str">
        <f>VLOOKUP(D514,[1]Hoja1!$C$2:$D$49697,2,0)</f>
        <v>CIH INTERNATIONAL, S.A.R.L.</v>
      </c>
      <c r="F514" s="373" t="s">
        <v>297</v>
      </c>
      <c r="G514" s="375" t="s">
        <v>289</v>
      </c>
      <c r="H514" s="373" t="s">
        <v>299</v>
      </c>
      <c r="I514" s="373" t="s">
        <v>273</v>
      </c>
      <c r="J514" s="373" t="s">
        <v>274</v>
      </c>
      <c r="K514" s="373">
        <v>18.3</v>
      </c>
      <c r="L514" s="373" t="s">
        <v>29</v>
      </c>
      <c r="M514" s="374" cm="1">
        <f t="array" ref="M514">INDEX(ACUMULADO!$J$5:$U$240,BD!B514,BD!C514)</f>
        <v>8400</v>
      </c>
      <c r="N514" s="374">
        <f t="shared" si="37"/>
        <v>18.3</v>
      </c>
      <c r="O514" s="374" cm="1">
        <f t="array" ref="O514">INDEX(ACUMULADO!$X$5:$AI$240,BD!B514,BD!C514)</f>
        <v>153720</v>
      </c>
    </row>
    <row r="515" spans="1:15" x14ac:dyDescent="0.3">
      <c r="A515" s="373">
        <v>513</v>
      </c>
      <c r="B515" s="373">
        <f t="shared" si="38"/>
        <v>41</v>
      </c>
      <c r="C515" s="373">
        <f t="shared" si="39"/>
        <v>3</v>
      </c>
      <c r="D515" s="373">
        <v>392</v>
      </c>
      <c r="E515" s="373" t="str">
        <f>VLOOKUP(D515,[1]Hoja1!$C$2:$D$49697,2,0)</f>
        <v>CIH INTERNATIONAL, S.A.R.L.</v>
      </c>
      <c r="F515" s="373" t="s">
        <v>297</v>
      </c>
      <c r="G515" s="375" t="s">
        <v>300</v>
      </c>
      <c r="H515" s="373" t="s">
        <v>301</v>
      </c>
      <c r="I515" s="373" t="s">
        <v>273</v>
      </c>
      <c r="J515" s="373" t="s">
        <v>274</v>
      </c>
      <c r="K515" s="373">
        <v>30.64</v>
      </c>
      <c r="L515" s="373" t="s">
        <v>29</v>
      </c>
      <c r="M515" s="374" cm="1">
        <f t="array" ref="M515">INDEX(ACUMULADO!$J$5:$U$240,BD!B515,BD!C515)</f>
        <v>10000</v>
      </c>
      <c r="N515" s="374">
        <f t="shared" si="37"/>
        <v>30.64</v>
      </c>
      <c r="O515" s="374" cm="1">
        <f t="array" ref="O515">INDEX(ACUMULADO!$X$5:$AI$240,BD!B515,BD!C515)</f>
        <v>306400</v>
      </c>
    </row>
    <row r="516" spans="1:15" x14ac:dyDescent="0.3">
      <c r="A516" s="373">
        <v>514</v>
      </c>
      <c r="B516" s="373">
        <f t="shared" si="38"/>
        <v>42</v>
      </c>
      <c r="C516" s="373">
        <f t="shared" si="39"/>
        <v>3</v>
      </c>
      <c r="D516" s="373">
        <v>392</v>
      </c>
      <c r="E516" s="373" t="str">
        <f>VLOOKUP(D516,[1]Hoja1!$C$2:$D$49697,2,0)</f>
        <v>CIH INTERNATIONAL, S.A.R.L.</v>
      </c>
      <c r="F516" s="373" t="s">
        <v>297</v>
      </c>
      <c r="G516" s="375" t="s">
        <v>380</v>
      </c>
      <c r="H516" s="373" t="s">
        <v>302</v>
      </c>
      <c r="I516" s="373" t="s">
        <v>273</v>
      </c>
      <c r="J516" s="373" t="s">
        <v>274</v>
      </c>
      <c r="K516" s="373">
        <v>18.3</v>
      </c>
      <c r="L516" s="373" t="s">
        <v>29</v>
      </c>
      <c r="M516" s="374" cm="1">
        <f t="array" ref="M516">INDEX(ACUMULADO!$J$5:$U$240,BD!B516,BD!C516)</f>
        <v>0</v>
      </c>
      <c r="N516" s="374">
        <f t="shared" ref="N516:N579" si="40">IFERROR(O516/M516,0)</f>
        <v>0</v>
      </c>
      <c r="O516" s="374" cm="1">
        <f t="array" ref="O516">INDEX(ACUMULADO!$X$5:$AI$240,BD!B516,BD!C516)</f>
        <v>0</v>
      </c>
    </row>
    <row r="517" spans="1:15" x14ac:dyDescent="0.3">
      <c r="A517" s="373">
        <v>515</v>
      </c>
      <c r="B517" s="373">
        <f t="shared" ref="B517:B580" si="41">IF(B516=236,1,B516+1)</f>
        <v>43</v>
      </c>
      <c r="C517" s="373">
        <f t="shared" ref="C517:C580" si="42">IF(B516=236,C516+1,C516)</f>
        <v>3</v>
      </c>
      <c r="D517" s="373">
        <v>392</v>
      </c>
      <c r="E517" s="373" t="str">
        <f>VLOOKUP(D517,[1]Hoja1!$C$2:$D$49697,2,0)</f>
        <v>CIH INTERNATIONAL, S.A.R.L.</v>
      </c>
      <c r="F517" s="373" t="s">
        <v>297</v>
      </c>
      <c r="G517" s="375" t="s">
        <v>294</v>
      </c>
      <c r="H517" s="373" t="s">
        <v>295</v>
      </c>
      <c r="I517" s="373" t="s">
        <v>273</v>
      </c>
      <c r="J517" s="373" t="s">
        <v>274</v>
      </c>
      <c r="K517" s="373">
        <v>30.64</v>
      </c>
      <c r="L517" s="373" t="s">
        <v>29</v>
      </c>
      <c r="M517" s="374" cm="1">
        <f t="array" ref="M517">INDEX(ACUMULADO!$J$5:$U$240,BD!B517,BD!C517)</f>
        <v>0</v>
      </c>
      <c r="N517" s="374">
        <f t="shared" si="40"/>
        <v>0</v>
      </c>
      <c r="O517" s="374" cm="1">
        <f t="array" ref="O517">INDEX(ACUMULADO!$X$5:$AI$240,BD!B517,BD!C517)</f>
        <v>0</v>
      </c>
    </row>
    <row r="518" spans="1:15" x14ac:dyDescent="0.3">
      <c r="A518" s="373">
        <v>516</v>
      </c>
      <c r="B518" s="373">
        <f t="shared" si="41"/>
        <v>44</v>
      </c>
      <c r="C518" s="373">
        <f t="shared" si="42"/>
        <v>3</v>
      </c>
      <c r="D518" s="373">
        <v>232</v>
      </c>
      <c r="E518" s="373" t="str">
        <f>VLOOKUP(D518,[1]Hoja1!$C$2:$D$49697,2,0)</f>
        <v>BANKS (BARBADOS) BREWERIES LTD</v>
      </c>
      <c r="F518" s="373" t="s">
        <v>303</v>
      </c>
      <c r="G518" s="375">
        <v>169</v>
      </c>
      <c r="H518" s="373" t="s">
        <v>277</v>
      </c>
      <c r="I518" s="373" t="s">
        <v>273</v>
      </c>
      <c r="J518" s="373" t="s">
        <v>274</v>
      </c>
      <c r="K518" s="373">
        <v>19.149999999999999</v>
      </c>
      <c r="L518" s="373" t="s">
        <v>29</v>
      </c>
      <c r="M518" s="374" cm="1">
        <f t="array" ref="M518">INDEX(ACUMULADO!$J$5:$U$240,BD!B518,BD!C518)</f>
        <v>100</v>
      </c>
      <c r="N518" s="374">
        <f t="shared" si="40"/>
        <v>19.149999999999999</v>
      </c>
      <c r="O518" s="374" cm="1">
        <f t="array" ref="O518">INDEX(ACUMULADO!$X$5:$AI$240,BD!B518,BD!C518)</f>
        <v>1914.9999999999998</v>
      </c>
    </row>
    <row r="519" spans="1:15" x14ac:dyDescent="0.3">
      <c r="A519" s="373">
        <v>517</v>
      </c>
      <c r="B519" s="373">
        <f t="shared" si="41"/>
        <v>45</v>
      </c>
      <c r="C519" s="373">
        <f t="shared" si="42"/>
        <v>3</v>
      </c>
      <c r="D519" s="373">
        <v>232</v>
      </c>
      <c r="E519" s="373" t="str">
        <f>VLOOKUP(D519,[1]Hoja1!$C$2:$D$49697,2,0)</f>
        <v>BANKS (BARBADOS) BREWERIES LTD</v>
      </c>
      <c r="F519" s="373" t="s">
        <v>303</v>
      </c>
      <c r="G519" s="375" t="s">
        <v>280</v>
      </c>
      <c r="H519" s="373" t="s">
        <v>281</v>
      </c>
      <c r="I519" s="373" t="s">
        <v>273</v>
      </c>
      <c r="J519" s="373" t="s">
        <v>274</v>
      </c>
      <c r="K519" s="373">
        <v>210</v>
      </c>
      <c r="L519" s="373" t="s">
        <v>29</v>
      </c>
      <c r="M519" s="374" cm="1">
        <f t="array" ref="M519">INDEX(ACUMULADO!$J$5:$U$240,BD!B519,BD!C519)</f>
        <v>0</v>
      </c>
      <c r="N519" s="374">
        <f t="shared" si="40"/>
        <v>0</v>
      </c>
      <c r="O519" s="374" cm="1">
        <f t="array" ref="O519">INDEX(ACUMULADO!$X$5:$AI$240,BD!B519,BD!C519)</f>
        <v>0</v>
      </c>
    </row>
    <row r="520" spans="1:15" x14ac:dyDescent="0.3">
      <c r="A520" s="373">
        <v>518</v>
      </c>
      <c r="B520" s="373">
        <f t="shared" si="41"/>
        <v>46</v>
      </c>
      <c r="C520" s="373">
        <f t="shared" si="42"/>
        <v>3</v>
      </c>
      <c r="D520" s="373">
        <v>238</v>
      </c>
      <c r="E520" s="373" t="str">
        <f>VLOOKUP(D520,[1]Hoja1!$C$2:$D$49697,2,0)</f>
        <v>ANSA MCAL TRADING, INC.</v>
      </c>
      <c r="F520" s="373" t="s">
        <v>304</v>
      </c>
      <c r="G520" s="375" t="s">
        <v>379</v>
      </c>
      <c r="H520" s="373" t="s">
        <v>296</v>
      </c>
      <c r="I520" s="373" t="s">
        <v>273</v>
      </c>
      <c r="J520" s="373" t="s">
        <v>274</v>
      </c>
      <c r="K520" s="373">
        <v>32.520000000000003</v>
      </c>
      <c r="L520" s="373" t="s">
        <v>29</v>
      </c>
      <c r="M520" s="374" cm="1">
        <f t="array" ref="M520">INDEX(ACUMULADO!$J$5:$U$240,BD!B520,BD!C520)</f>
        <v>1200</v>
      </c>
      <c r="N520" s="374">
        <f t="shared" si="40"/>
        <v>32.520000000000003</v>
      </c>
      <c r="O520" s="374" cm="1">
        <f t="array" ref="O520">INDEX(ACUMULADO!$X$5:$AI$240,BD!B520,BD!C520)</f>
        <v>39024.000000000007</v>
      </c>
    </row>
    <row r="521" spans="1:15" x14ac:dyDescent="0.3">
      <c r="A521" s="373">
        <v>519</v>
      </c>
      <c r="B521" s="373">
        <f t="shared" si="41"/>
        <v>47</v>
      </c>
      <c r="C521" s="373">
        <f t="shared" si="42"/>
        <v>3</v>
      </c>
      <c r="D521" s="373">
        <v>238</v>
      </c>
      <c r="E521" s="373" t="str">
        <f>VLOOKUP(D521,[1]Hoja1!$C$2:$D$49697,2,0)</f>
        <v>ANSA MCAL TRADING, INC.</v>
      </c>
      <c r="F521" s="373" t="s">
        <v>304</v>
      </c>
      <c r="G521" s="375" t="s">
        <v>294</v>
      </c>
      <c r="H521" s="373" t="s">
        <v>295</v>
      </c>
      <c r="I521" s="373" t="s">
        <v>273</v>
      </c>
      <c r="J521" s="373" t="s">
        <v>274</v>
      </c>
      <c r="K521" s="373">
        <v>32.4</v>
      </c>
      <c r="L521" s="373" t="s">
        <v>29</v>
      </c>
      <c r="M521" s="374" cm="1">
        <f t="array" ref="M521">INDEX(ACUMULADO!$J$5:$U$240,BD!B521,BD!C521)</f>
        <v>0</v>
      </c>
      <c r="N521" s="374">
        <f t="shared" si="40"/>
        <v>0</v>
      </c>
      <c r="O521" s="374" cm="1">
        <f t="array" ref="O521">INDEX(ACUMULADO!$X$5:$AI$240,BD!B521,BD!C521)</f>
        <v>0</v>
      </c>
    </row>
    <row r="522" spans="1:15" x14ac:dyDescent="0.3">
      <c r="A522" s="373">
        <v>520</v>
      </c>
      <c r="B522" s="373">
        <f t="shared" si="41"/>
        <v>48</v>
      </c>
      <c r="C522" s="373">
        <f t="shared" si="42"/>
        <v>3</v>
      </c>
      <c r="D522" s="373">
        <v>495</v>
      </c>
      <c r="E522" s="373" t="str">
        <f>VLOOKUP(D522,[1]Hoja1!$C$2:$D$49697,2,0)</f>
        <v>CERVECERIA CUBANA, SA</v>
      </c>
      <c r="F522" s="373" t="s">
        <v>305</v>
      </c>
      <c r="G522" s="375" t="s">
        <v>294</v>
      </c>
      <c r="H522" s="373" t="s">
        <v>295</v>
      </c>
      <c r="I522" s="373" t="s">
        <v>273</v>
      </c>
      <c r="J522" s="373" t="s">
        <v>274</v>
      </c>
      <c r="K522" s="373">
        <v>32.450000000000003</v>
      </c>
      <c r="L522" s="373" t="s">
        <v>29</v>
      </c>
      <c r="M522" s="374" cm="1">
        <f t="array" ref="M522">INDEX(ACUMULADO!$J$5:$U$240,BD!B522,BD!C522)</f>
        <v>0</v>
      </c>
      <c r="N522" s="374">
        <f t="shared" si="40"/>
        <v>0</v>
      </c>
      <c r="O522" s="374" cm="1">
        <f t="array" ref="O522">INDEX(ACUMULADO!$X$5:$AI$240,BD!B522,BD!C522)</f>
        <v>0</v>
      </c>
    </row>
    <row r="523" spans="1:15" x14ac:dyDescent="0.3">
      <c r="A523" s="373">
        <v>521</v>
      </c>
      <c r="B523" s="373">
        <f t="shared" si="41"/>
        <v>49</v>
      </c>
      <c r="C523" s="373">
        <f t="shared" si="42"/>
        <v>3</v>
      </c>
      <c r="D523" s="373">
        <v>429</v>
      </c>
      <c r="E523" s="373" t="str">
        <f>VLOOKUP(D523,[1]Hoja1!$C$2:$D$49697,2,0)</f>
        <v>CERVECERIA PRIMUS, S.A. DE C.V.</v>
      </c>
      <c r="F523" s="373" t="s">
        <v>306</v>
      </c>
      <c r="G523" s="375">
        <v>169</v>
      </c>
      <c r="H523" s="373" t="s">
        <v>277</v>
      </c>
      <c r="I523" s="373" t="s">
        <v>273</v>
      </c>
      <c r="J523" s="373" t="s">
        <v>274</v>
      </c>
      <c r="K523" s="373">
        <v>16.899999999999999</v>
      </c>
      <c r="L523" s="373" t="s">
        <v>29</v>
      </c>
      <c r="M523" s="374" cm="1">
        <f t="array" ref="M523">INDEX(ACUMULADO!$J$5:$U$240,BD!B523,BD!C523)</f>
        <v>0</v>
      </c>
      <c r="N523" s="374">
        <f t="shared" si="40"/>
        <v>0</v>
      </c>
      <c r="O523" s="374" cm="1">
        <f t="array" ref="O523">INDEX(ACUMULADO!$X$5:$AI$240,BD!B523,BD!C523)</f>
        <v>0</v>
      </c>
    </row>
    <row r="524" spans="1:15" x14ac:dyDescent="0.3">
      <c r="A524" s="373">
        <v>522</v>
      </c>
      <c r="B524" s="373">
        <f t="shared" si="41"/>
        <v>50</v>
      </c>
      <c r="C524" s="373">
        <f t="shared" si="42"/>
        <v>3</v>
      </c>
      <c r="D524" s="373">
        <v>429</v>
      </c>
      <c r="E524" s="373" t="str">
        <f>VLOOKUP(D524,[1]Hoja1!$C$2:$D$49697,2,0)</f>
        <v>CERVECERIA PRIMUS, S.A. DE C.V.</v>
      </c>
      <c r="F524" s="373" t="s">
        <v>306</v>
      </c>
      <c r="G524" s="375" t="s">
        <v>294</v>
      </c>
      <c r="H524" s="373" t="s">
        <v>295</v>
      </c>
      <c r="I524" s="373" t="s">
        <v>273</v>
      </c>
      <c r="J524" s="373" t="s">
        <v>274</v>
      </c>
      <c r="K524" s="373">
        <v>26.54</v>
      </c>
      <c r="L524" s="373" t="s">
        <v>29</v>
      </c>
      <c r="M524" s="374" cm="1">
        <f t="array" ref="M524">INDEX(ACUMULADO!$J$5:$U$240,BD!B524,BD!C524)</f>
        <v>0</v>
      </c>
      <c r="N524" s="374">
        <f t="shared" si="40"/>
        <v>0</v>
      </c>
      <c r="O524" s="374" cm="1">
        <f t="array" ref="O524">INDEX(ACUMULADO!$X$5:$AI$240,BD!B524,BD!C524)</f>
        <v>0</v>
      </c>
    </row>
    <row r="525" spans="1:15" x14ac:dyDescent="0.3">
      <c r="A525" s="373">
        <v>523</v>
      </c>
      <c r="B525" s="373">
        <f t="shared" si="41"/>
        <v>51</v>
      </c>
      <c r="C525" s="373">
        <f t="shared" si="42"/>
        <v>3</v>
      </c>
      <c r="D525" s="373">
        <v>429</v>
      </c>
      <c r="E525" s="373" t="str">
        <f>VLOOKUP(D525,[1]Hoja1!$C$2:$D$49697,2,0)</f>
        <v>CERVECERIA PRIMUS, S.A. DE C.V.</v>
      </c>
      <c r="F525" s="373" t="s">
        <v>306</v>
      </c>
      <c r="G525" s="375" t="s">
        <v>280</v>
      </c>
      <c r="H525" s="373" t="s">
        <v>281</v>
      </c>
      <c r="I525" s="373" t="s">
        <v>273</v>
      </c>
      <c r="J525" s="373" t="s">
        <v>274</v>
      </c>
      <c r="K525" s="373">
        <v>81.36</v>
      </c>
      <c r="L525" s="373" t="s">
        <v>29</v>
      </c>
      <c r="M525" s="374" cm="1">
        <f t="array" ref="M525">INDEX(ACUMULADO!$J$5:$U$240,BD!B525,BD!C525)</f>
        <v>0</v>
      </c>
      <c r="N525" s="374">
        <f t="shared" si="40"/>
        <v>0</v>
      </c>
      <c r="O525" s="374" cm="1">
        <f t="array" ref="O525">INDEX(ACUMULADO!$X$5:$AI$240,BD!B525,BD!C525)</f>
        <v>0</v>
      </c>
    </row>
    <row r="526" spans="1:15" x14ac:dyDescent="0.3">
      <c r="A526" s="373">
        <v>524</v>
      </c>
      <c r="B526" s="373">
        <f t="shared" si="41"/>
        <v>52</v>
      </c>
      <c r="C526" s="373">
        <f t="shared" si="42"/>
        <v>3</v>
      </c>
      <c r="D526" s="373">
        <v>429</v>
      </c>
      <c r="E526" s="373" t="str">
        <f>VLOOKUP(D526,[1]Hoja1!$C$2:$D$49697,2,0)</f>
        <v>CERVECERIA PRIMUS, S.A. DE C.V.</v>
      </c>
      <c r="F526" s="373" t="s">
        <v>306</v>
      </c>
      <c r="G526" s="375" t="s">
        <v>307</v>
      </c>
      <c r="H526" s="373" t="s">
        <v>308</v>
      </c>
      <c r="I526" s="373" t="s">
        <v>273</v>
      </c>
      <c r="J526" s="373" t="s">
        <v>274</v>
      </c>
      <c r="K526" s="373">
        <v>68</v>
      </c>
      <c r="L526" s="373" t="s">
        <v>29</v>
      </c>
      <c r="M526" s="374" cm="1">
        <f t="array" ref="M526">INDEX(ACUMULADO!$J$5:$U$240,BD!B526,BD!C526)</f>
        <v>0</v>
      </c>
      <c r="N526" s="374">
        <f t="shared" si="40"/>
        <v>0</v>
      </c>
      <c r="O526" s="374" cm="1">
        <f t="array" ref="O526">INDEX(ACUMULADO!$X$5:$AI$240,BD!B526,BD!C526)</f>
        <v>0</v>
      </c>
    </row>
    <row r="527" spans="1:15" x14ac:dyDescent="0.3">
      <c r="A527" s="373">
        <v>525</v>
      </c>
      <c r="B527" s="373">
        <f t="shared" si="41"/>
        <v>53</v>
      </c>
      <c r="C527" s="373">
        <f t="shared" si="42"/>
        <v>3</v>
      </c>
      <c r="D527" s="373">
        <v>523</v>
      </c>
      <c r="E527" s="373" t="str">
        <f>VLOOKUP(D527,[1]Hoja1!$C$2:$D$49697,2,0)</f>
        <v>COMPAÑIA CERVECERA HERCULES</v>
      </c>
      <c r="F527" s="373" t="s">
        <v>309</v>
      </c>
      <c r="G527" s="375" t="s">
        <v>310</v>
      </c>
      <c r="H527" s="373" t="s">
        <v>311</v>
      </c>
      <c r="I527" s="373" t="s">
        <v>273</v>
      </c>
      <c r="J527" s="373" t="s">
        <v>274</v>
      </c>
      <c r="K527" s="373">
        <v>42</v>
      </c>
      <c r="L527" s="373" t="s">
        <v>29</v>
      </c>
      <c r="M527" s="374" cm="1">
        <f t="array" ref="M527">INDEX(ACUMULADO!$J$5:$U$240,BD!B527,BD!C527)</f>
        <v>25</v>
      </c>
      <c r="N527" s="374">
        <f t="shared" si="40"/>
        <v>42</v>
      </c>
      <c r="O527" s="374" cm="1">
        <f t="array" ref="O527">INDEX(ACUMULADO!$X$5:$AI$240,BD!B527,BD!C527)</f>
        <v>1050</v>
      </c>
    </row>
    <row r="528" spans="1:15" x14ac:dyDescent="0.3">
      <c r="A528" s="373">
        <v>526</v>
      </c>
      <c r="B528" s="373">
        <f t="shared" si="41"/>
        <v>54</v>
      </c>
      <c r="C528" s="373">
        <f t="shared" si="42"/>
        <v>3</v>
      </c>
      <c r="D528" s="373">
        <v>523</v>
      </c>
      <c r="E528" s="373" t="str">
        <f>VLOOKUP(D528,[1]Hoja1!$C$2:$D$49697,2,0)</f>
        <v>COMPAÑIA CERVECERA HERCULES</v>
      </c>
      <c r="F528" s="373" t="s">
        <v>309</v>
      </c>
      <c r="G528" s="375" t="s">
        <v>312</v>
      </c>
      <c r="H528" s="373" t="s">
        <v>313</v>
      </c>
      <c r="I528" s="373" t="s">
        <v>273</v>
      </c>
      <c r="J528" s="373" t="s">
        <v>274</v>
      </c>
      <c r="K528" s="373">
        <v>19.5</v>
      </c>
      <c r="L528" s="373" t="s">
        <v>29</v>
      </c>
      <c r="M528" s="374" cm="1">
        <f t="array" ref="M528">INDEX(ACUMULADO!$J$5:$U$240,BD!B528,BD!C528)</f>
        <v>25</v>
      </c>
      <c r="N528" s="374">
        <f t="shared" si="40"/>
        <v>19.5</v>
      </c>
      <c r="O528" s="374" cm="1">
        <f t="array" ref="O528">INDEX(ACUMULADO!$X$5:$AI$240,BD!B528,BD!C528)</f>
        <v>487.5</v>
      </c>
    </row>
    <row r="529" spans="1:15" x14ac:dyDescent="0.3">
      <c r="A529" s="373">
        <v>527</v>
      </c>
      <c r="B529" s="373">
        <f t="shared" si="41"/>
        <v>55</v>
      </c>
      <c r="C529" s="373">
        <f t="shared" si="42"/>
        <v>3</v>
      </c>
      <c r="D529" s="373">
        <v>523</v>
      </c>
      <c r="E529" s="373" t="str">
        <f>VLOOKUP(D529,[1]Hoja1!$C$2:$D$49697,2,0)</f>
        <v>COMPAÑIA CERVECERA HERCULES</v>
      </c>
      <c r="F529" s="373" t="s">
        <v>309</v>
      </c>
      <c r="G529" s="375" t="s">
        <v>314</v>
      </c>
      <c r="H529" s="373" t="s">
        <v>315</v>
      </c>
      <c r="I529" s="373" t="s">
        <v>273</v>
      </c>
      <c r="J529" s="373" t="s">
        <v>274</v>
      </c>
      <c r="K529" s="373">
        <v>263</v>
      </c>
      <c r="L529" s="373" t="s">
        <v>29</v>
      </c>
      <c r="M529" s="374" cm="1">
        <f t="array" ref="M529">INDEX(ACUMULADO!$J$5:$U$240,BD!B529,BD!C529)</f>
        <v>0</v>
      </c>
      <c r="N529" s="374">
        <f t="shared" si="40"/>
        <v>0</v>
      </c>
      <c r="O529" s="374" cm="1">
        <f t="array" ref="O529">INDEX(ACUMULADO!$X$5:$AI$240,BD!B529,BD!C529)</f>
        <v>0</v>
      </c>
    </row>
    <row r="530" spans="1:15" x14ac:dyDescent="0.3">
      <c r="A530" s="373">
        <v>528</v>
      </c>
      <c r="B530" s="373">
        <f t="shared" si="41"/>
        <v>56</v>
      </c>
      <c r="C530" s="373">
        <f t="shared" si="42"/>
        <v>3</v>
      </c>
      <c r="D530" s="373">
        <v>413</v>
      </c>
      <c r="E530" s="373" t="str">
        <f>VLOOKUP(D530,[1]Hoja1!$C$2:$D$49697,2,0)</f>
        <v>MALTAS E INSUMOS CERVECEROS S.A. DE C.V.</v>
      </c>
      <c r="F530" s="373" t="s">
        <v>316</v>
      </c>
      <c r="G530" s="375" t="s">
        <v>312</v>
      </c>
      <c r="H530" s="373" t="s">
        <v>313</v>
      </c>
      <c r="I530" s="373" t="s">
        <v>273</v>
      </c>
      <c r="J530" s="373" t="s">
        <v>274</v>
      </c>
      <c r="K530" s="373">
        <v>23.48</v>
      </c>
      <c r="L530" s="373" t="s">
        <v>29</v>
      </c>
      <c r="M530" s="374" cm="1">
        <f t="array" ref="M530">INDEX(ACUMULADO!$J$5:$U$240,BD!B530,BD!C530)</f>
        <v>0</v>
      </c>
      <c r="N530" s="374">
        <f t="shared" si="40"/>
        <v>0</v>
      </c>
      <c r="O530" s="374" cm="1">
        <f t="array" ref="O530">INDEX(ACUMULADO!$X$5:$AI$240,BD!B530,BD!C530)</f>
        <v>0</v>
      </c>
    </row>
    <row r="531" spans="1:15" x14ac:dyDescent="0.3">
      <c r="A531" s="373">
        <v>529</v>
      </c>
      <c r="B531" s="373">
        <f t="shared" si="41"/>
        <v>57</v>
      </c>
      <c r="C531" s="373">
        <f t="shared" si="42"/>
        <v>3</v>
      </c>
      <c r="D531" s="373">
        <v>128</v>
      </c>
      <c r="E531" s="373" t="str">
        <f>VLOOKUP(D531,[1]Hoja1!$C$2:$D$49697,2,0)</f>
        <v>PRODUCTOS CURTIENTES SA DE CV</v>
      </c>
      <c r="F531" s="373" t="s">
        <v>317</v>
      </c>
      <c r="G531" s="375" t="s">
        <v>318</v>
      </c>
      <c r="H531" s="373" t="s">
        <v>319</v>
      </c>
      <c r="I531" s="373" t="s">
        <v>320</v>
      </c>
      <c r="J531" s="373" t="s">
        <v>274</v>
      </c>
      <c r="K531" s="373">
        <v>14.83</v>
      </c>
      <c r="L531" s="373" t="s">
        <v>29</v>
      </c>
      <c r="M531" s="374" cm="1">
        <f t="array" ref="M531">INDEX(ACUMULADO!$J$5:$U$240,BD!B531,BD!C531)</f>
        <v>0</v>
      </c>
      <c r="N531" s="374">
        <f t="shared" si="40"/>
        <v>0</v>
      </c>
      <c r="O531" s="374" cm="1">
        <f t="array" ref="O531">INDEX(ACUMULADO!$X$5:$AI$240,BD!B531,BD!C531)</f>
        <v>0</v>
      </c>
    </row>
    <row r="532" spans="1:15" x14ac:dyDescent="0.3">
      <c r="A532" s="373">
        <v>530</v>
      </c>
      <c r="B532" s="373">
        <f t="shared" si="41"/>
        <v>58</v>
      </c>
      <c r="C532" s="373">
        <f t="shared" si="42"/>
        <v>3</v>
      </c>
      <c r="D532" s="373">
        <v>128</v>
      </c>
      <c r="E532" s="373" t="str">
        <f>VLOOKUP(D532,[1]Hoja1!$C$2:$D$49697,2,0)</f>
        <v>PRODUCTOS CURTIENTES SA DE CV</v>
      </c>
      <c r="F532" s="373" t="s">
        <v>317</v>
      </c>
      <c r="G532" s="375" t="s">
        <v>321</v>
      </c>
      <c r="H532" s="373" t="s">
        <v>322</v>
      </c>
      <c r="I532" s="373" t="s">
        <v>320</v>
      </c>
      <c r="J532" s="373" t="s">
        <v>274</v>
      </c>
      <c r="K532" s="373">
        <v>5.54</v>
      </c>
      <c r="L532" s="373" t="s">
        <v>29</v>
      </c>
      <c r="M532" s="374" cm="1">
        <f t="array" ref="M532">INDEX(ACUMULADO!$J$5:$U$240,BD!B532,BD!C532)</f>
        <v>0</v>
      </c>
      <c r="N532" s="374">
        <f t="shared" si="40"/>
        <v>0</v>
      </c>
      <c r="O532" s="374" cm="1">
        <f t="array" ref="O532">INDEX(ACUMULADO!$X$5:$AI$240,BD!B532,BD!C532)</f>
        <v>0</v>
      </c>
    </row>
    <row r="533" spans="1:15" x14ac:dyDescent="0.3">
      <c r="A533" s="373">
        <v>531</v>
      </c>
      <c r="B533" s="373">
        <f t="shared" si="41"/>
        <v>59</v>
      </c>
      <c r="C533" s="373">
        <f t="shared" si="42"/>
        <v>3</v>
      </c>
      <c r="D533" s="373">
        <v>128</v>
      </c>
      <c r="E533" s="373" t="str">
        <f>VLOOKUP(D533,[1]Hoja1!$C$2:$D$49697,2,0)</f>
        <v>PRODUCTOS CURTIENTES SA DE CV</v>
      </c>
      <c r="F533" s="373" t="s">
        <v>317</v>
      </c>
      <c r="G533" s="375">
        <v>128</v>
      </c>
      <c r="H533" s="373" t="s">
        <v>323</v>
      </c>
      <c r="I533" s="373" t="s">
        <v>320</v>
      </c>
      <c r="J533" s="373" t="s">
        <v>274</v>
      </c>
      <c r="K533" s="373">
        <v>2.92</v>
      </c>
      <c r="L533" s="373" t="s">
        <v>29</v>
      </c>
      <c r="M533" s="374" cm="1">
        <f t="array" ref="M533">INDEX(ACUMULADO!$J$5:$U$240,BD!B533,BD!C533)</f>
        <v>0</v>
      </c>
      <c r="N533" s="374">
        <f t="shared" si="40"/>
        <v>0</v>
      </c>
      <c r="O533" s="374" cm="1">
        <f t="array" ref="O533">INDEX(ACUMULADO!$X$5:$AI$240,BD!B533,BD!C533)</f>
        <v>0</v>
      </c>
    </row>
    <row r="534" spans="1:15" x14ac:dyDescent="0.3">
      <c r="A534" s="373">
        <v>532</v>
      </c>
      <c r="B534" s="373">
        <f t="shared" si="41"/>
        <v>60</v>
      </c>
      <c r="C534" s="373">
        <f t="shared" si="42"/>
        <v>3</v>
      </c>
      <c r="D534" s="373">
        <v>128</v>
      </c>
      <c r="E534" s="373" t="str">
        <f>VLOOKUP(D534,[1]Hoja1!$C$2:$D$49697,2,0)</f>
        <v>PRODUCTOS CURTIENTES SA DE CV</v>
      </c>
      <c r="F534" s="373" t="s">
        <v>317</v>
      </c>
      <c r="G534" s="375" t="s">
        <v>324</v>
      </c>
      <c r="H534" s="373" t="s">
        <v>325</v>
      </c>
      <c r="I534" s="373" t="s">
        <v>320</v>
      </c>
      <c r="J534" s="373" t="s">
        <v>274</v>
      </c>
      <c r="K534" s="373">
        <v>15.19</v>
      </c>
      <c r="L534" s="373" t="s">
        <v>29</v>
      </c>
      <c r="M534" s="374" cm="1">
        <f t="array" ref="M534">INDEX(ACUMULADO!$J$5:$U$240,BD!B534,BD!C534)</f>
        <v>0</v>
      </c>
      <c r="N534" s="374">
        <f t="shared" si="40"/>
        <v>0</v>
      </c>
      <c r="O534" s="374" cm="1">
        <f t="array" ref="O534">INDEX(ACUMULADO!$X$5:$AI$240,BD!B534,BD!C534)</f>
        <v>0</v>
      </c>
    </row>
    <row r="535" spans="1:15" x14ac:dyDescent="0.3">
      <c r="A535" s="373">
        <v>533</v>
      </c>
      <c r="B535" s="373">
        <f t="shared" si="41"/>
        <v>61</v>
      </c>
      <c r="C535" s="373">
        <f t="shared" si="42"/>
        <v>3</v>
      </c>
      <c r="D535" s="373">
        <v>144</v>
      </c>
      <c r="E535" s="373" t="str">
        <f>VLOOKUP(D535,[1]Hoja1!$C$2:$D$49697,2,0)</f>
        <v>SUELAS WYNY SA DE CV</v>
      </c>
      <c r="F535" s="373" t="s">
        <v>326</v>
      </c>
      <c r="G535" s="375">
        <v>128</v>
      </c>
      <c r="H535" s="373" t="s">
        <v>323</v>
      </c>
      <c r="I535" s="373" t="s">
        <v>320</v>
      </c>
      <c r="J535" s="373" t="s">
        <v>274</v>
      </c>
      <c r="K535" s="373">
        <v>2.59</v>
      </c>
      <c r="L535" s="373" t="s">
        <v>29</v>
      </c>
      <c r="M535" s="374" cm="1">
        <f t="array" ref="M535">INDEX(ACUMULADO!$J$5:$U$240,BD!B535,BD!C535)</f>
        <v>3000</v>
      </c>
      <c r="N535" s="374">
        <f t="shared" si="40"/>
        <v>2.59</v>
      </c>
      <c r="O535" s="374" cm="1">
        <f t="array" ref="O535">INDEX(ACUMULADO!$X$5:$AI$240,BD!B535,BD!C535)</f>
        <v>7770</v>
      </c>
    </row>
    <row r="536" spans="1:15" x14ac:dyDescent="0.3">
      <c r="A536" s="373">
        <v>534</v>
      </c>
      <c r="B536" s="373">
        <f t="shared" si="41"/>
        <v>62</v>
      </c>
      <c r="C536" s="373">
        <f t="shared" si="42"/>
        <v>3</v>
      </c>
      <c r="D536" s="373">
        <v>184</v>
      </c>
      <c r="E536" s="373" t="str">
        <f>VLOOKUP(D536,[1]Hoja1!$C$2:$D$49697,2,0)</f>
        <v>CUEROMEX WET BLUE SA DE CV</v>
      </c>
      <c r="F536" s="373" t="s">
        <v>327</v>
      </c>
      <c r="G536" s="375">
        <v>115</v>
      </c>
      <c r="H536" s="373" t="s">
        <v>328</v>
      </c>
      <c r="I536" s="373" t="s">
        <v>320</v>
      </c>
      <c r="J536" s="373" t="s">
        <v>274</v>
      </c>
      <c r="K536" s="373">
        <v>16.829999999999998</v>
      </c>
      <c r="L536" s="373" t="s">
        <v>29</v>
      </c>
      <c r="M536" s="374" cm="1">
        <f t="array" ref="M536">INDEX(ACUMULADO!$J$5:$U$240,BD!B536,BD!C536)</f>
        <v>400</v>
      </c>
      <c r="N536" s="374">
        <f t="shared" si="40"/>
        <v>16.829999999999998</v>
      </c>
      <c r="O536" s="374" cm="1">
        <f t="array" ref="O536">INDEX(ACUMULADO!$X$5:$AI$240,BD!B536,BD!C536)</f>
        <v>6731.9999999999991</v>
      </c>
    </row>
    <row r="537" spans="1:15" x14ac:dyDescent="0.3">
      <c r="A537" s="373">
        <v>535</v>
      </c>
      <c r="B537" s="373">
        <f t="shared" si="41"/>
        <v>63</v>
      </c>
      <c r="C537" s="373">
        <f t="shared" si="42"/>
        <v>3</v>
      </c>
      <c r="D537" s="373">
        <v>184</v>
      </c>
      <c r="E537" s="373" t="str">
        <f>VLOOKUP(D537,[1]Hoja1!$C$2:$D$49697,2,0)</f>
        <v>CUEROMEX WET BLUE SA DE CV</v>
      </c>
      <c r="F537" s="373" t="s">
        <v>327</v>
      </c>
      <c r="G537" s="375">
        <v>115</v>
      </c>
      <c r="H537" s="373" t="s">
        <v>329</v>
      </c>
      <c r="I537" s="373" t="s">
        <v>320</v>
      </c>
      <c r="J537" s="373" t="s">
        <v>274</v>
      </c>
      <c r="K537" s="373">
        <v>1.49</v>
      </c>
      <c r="L537" s="373" t="s">
        <v>29</v>
      </c>
      <c r="M537" s="374" cm="1">
        <f t="array" ref="M537">INDEX(ACUMULADO!$J$5:$U$240,BD!B537,BD!C537)</f>
        <v>175</v>
      </c>
      <c r="N537" s="374">
        <f t="shared" si="40"/>
        <v>1.49</v>
      </c>
      <c r="O537" s="374" cm="1">
        <f t="array" ref="O537">INDEX(ACUMULADO!$X$5:$AI$240,BD!B537,BD!C537)</f>
        <v>260.75</v>
      </c>
    </row>
    <row r="538" spans="1:15" x14ac:dyDescent="0.3">
      <c r="A538" s="373">
        <v>536</v>
      </c>
      <c r="B538" s="373">
        <f t="shared" si="41"/>
        <v>64</v>
      </c>
      <c r="C538" s="373">
        <f t="shared" si="42"/>
        <v>3</v>
      </c>
      <c r="D538" s="373">
        <v>193</v>
      </c>
      <c r="E538" s="373" t="str">
        <f>VLOOKUP(D538,[1]Hoja1!$C$2:$D$49697,2,0)</f>
        <v>CURFIMEX SA DE CV</v>
      </c>
      <c r="F538" s="373" t="s">
        <v>330</v>
      </c>
      <c r="G538" s="375">
        <v>126</v>
      </c>
      <c r="H538" s="373" t="s">
        <v>331</v>
      </c>
      <c r="I538" s="373" t="s">
        <v>320</v>
      </c>
      <c r="J538" s="373" t="s">
        <v>274</v>
      </c>
      <c r="K538" s="373">
        <v>36.049999999999997</v>
      </c>
      <c r="L538" s="373" t="s">
        <v>29</v>
      </c>
      <c r="M538" s="374" cm="1">
        <f t="array" ref="M538">INDEX(ACUMULADO!$J$5:$U$240,BD!B538,BD!C538)</f>
        <v>0</v>
      </c>
      <c r="N538" s="374">
        <f t="shared" si="40"/>
        <v>0</v>
      </c>
      <c r="O538" s="374" cm="1">
        <f t="array" ref="O538">INDEX(ACUMULADO!$X$5:$AI$240,BD!B538,BD!C538)</f>
        <v>0</v>
      </c>
    </row>
    <row r="539" spans="1:15" x14ac:dyDescent="0.3">
      <c r="A539" s="373">
        <v>537</v>
      </c>
      <c r="B539" s="373">
        <f t="shared" si="41"/>
        <v>65</v>
      </c>
      <c r="C539" s="373">
        <f t="shared" si="42"/>
        <v>3</v>
      </c>
      <c r="D539" s="373">
        <v>202</v>
      </c>
      <c r="E539" s="373" t="str">
        <f>VLOOKUP(D539,[1]Hoja1!$C$2:$D$49697,2,0)</f>
        <v>CURTIDOS TREVIÑO SA DE CV</v>
      </c>
      <c r="F539" s="373" t="s">
        <v>332</v>
      </c>
      <c r="G539" s="375" t="s">
        <v>333</v>
      </c>
      <c r="H539" s="373" t="s">
        <v>334</v>
      </c>
      <c r="I539" s="373" t="s">
        <v>320</v>
      </c>
      <c r="J539" s="373" t="s">
        <v>274</v>
      </c>
      <c r="K539" s="373">
        <v>71.58</v>
      </c>
      <c r="L539" s="373" t="s">
        <v>29</v>
      </c>
      <c r="M539" s="374" cm="1">
        <f t="array" ref="M539">INDEX(ACUMULADO!$J$5:$U$240,BD!B539,BD!C539)</f>
        <v>20</v>
      </c>
      <c r="N539" s="374">
        <f t="shared" si="40"/>
        <v>71.58</v>
      </c>
      <c r="O539" s="374" cm="1">
        <f t="array" ref="O539">INDEX(ACUMULADO!$X$5:$AI$240,BD!B539,BD!C539)</f>
        <v>1431.6</v>
      </c>
    </row>
    <row r="540" spans="1:15" x14ac:dyDescent="0.3">
      <c r="A540" s="373">
        <v>538</v>
      </c>
      <c r="B540" s="373">
        <f t="shared" si="41"/>
        <v>66</v>
      </c>
      <c r="C540" s="373">
        <f t="shared" si="42"/>
        <v>3</v>
      </c>
      <c r="D540" s="373">
        <v>165</v>
      </c>
      <c r="E540" s="373" t="str">
        <f>VLOOKUP(D540,[1]Hoja1!$C$2:$D$49697,2,0)</f>
        <v>EL PEQUEÑO CURTIDOR DE LEON, S.A. DE C.V.</v>
      </c>
      <c r="F540" s="373" t="s">
        <v>335</v>
      </c>
      <c r="G540" s="375" t="s">
        <v>336</v>
      </c>
      <c r="H540" s="373" t="s">
        <v>337</v>
      </c>
      <c r="I540" s="373" t="s">
        <v>320</v>
      </c>
      <c r="J540" s="373" t="s">
        <v>274</v>
      </c>
      <c r="K540" s="373">
        <v>4.1500000000000004</v>
      </c>
      <c r="L540" s="373" t="s">
        <v>29</v>
      </c>
      <c r="M540" s="374" cm="1">
        <f t="array" ref="M540">INDEX(ACUMULADO!$J$5:$U$240,BD!B540,BD!C540)</f>
        <v>0</v>
      </c>
      <c r="N540" s="374">
        <f t="shared" si="40"/>
        <v>0</v>
      </c>
      <c r="O540" s="374" cm="1">
        <f t="array" ref="O540">INDEX(ACUMULADO!$X$5:$AI$240,BD!B540,BD!C540)</f>
        <v>0</v>
      </c>
    </row>
    <row r="541" spans="1:15" x14ac:dyDescent="0.3">
      <c r="A541" s="373">
        <v>539</v>
      </c>
      <c r="B541" s="373">
        <f t="shared" si="41"/>
        <v>67</v>
      </c>
      <c r="C541" s="373">
        <f t="shared" si="42"/>
        <v>3</v>
      </c>
      <c r="D541" s="373">
        <v>420</v>
      </c>
      <c r="E541" s="373" t="str">
        <f>VLOOKUP(D541,[1]Hoja1!$C$2:$D$49697,2,0)</f>
        <v>PIELES SANTORO, S.A. DE C.V.</v>
      </c>
      <c r="F541" s="373" t="s">
        <v>338</v>
      </c>
      <c r="G541" s="375">
        <v>115</v>
      </c>
      <c r="H541" s="373" t="s">
        <v>339</v>
      </c>
      <c r="I541" s="373" t="s">
        <v>320</v>
      </c>
      <c r="J541" s="373" t="s">
        <v>274</v>
      </c>
      <c r="K541" s="373">
        <v>3.08</v>
      </c>
      <c r="L541" s="373" t="s">
        <v>29</v>
      </c>
      <c r="M541" s="374" cm="1">
        <f t="array" ref="M541">INDEX(ACUMULADO!$J$5:$U$240,BD!B541,BD!C541)</f>
        <v>0</v>
      </c>
      <c r="N541" s="374">
        <f t="shared" si="40"/>
        <v>0</v>
      </c>
      <c r="O541" s="374" cm="1">
        <f t="array" ref="O541">INDEX(ACUMULADO!$X$5:$AI$240,BD!B541,BD!C541)</f>
        <v>0</v>
      </c>
    </row>
    <row r="542" spans="1:15" x14ac:dyDescent="0.3">
      <c r="A542" s="373">
        <v>540</v>
      </c>
      <c r="B542" s="373">
        <f t="shared" si="41"/>
        <v>68</v>
      </c>
      <c r="C542" s="373">
        <f t="shared" si="42"/>
        <v>3</v>
      </c>
      <c r="D542" s="373">
        <v>420</v>
      </c>
      <c r="E542" s="373" t="str">
        <f>VLOOKUP(D542,[1]Hoja1!$C$2:$D$49697,2,0)</f>
        <v>PIELES SANTORO, S.A. DE C.V.</v>
      </c>
      <c r="F542" s="373" t="s">
        <v>338</v>
      </c>
      <c r="G542" s="375" t="s">
        <v>340</v>
      </c>
      <c r="H542" s="373" t="s">
        <v>341</v>
      </c>
      <c r="I542" s="373" t="s">
        <v>320</v>
      </c>
      <c r="J542" s="373" t="s">
        <v>274</v>
      </c>
      <c r="K542" s="373">
        <v>1.55</v>
      </c>
      <c r="L542" s="373" t="s">
        <v>29</v>
      </c>
      <c r="M542" s="374" cm="1">
        <f t="array" ref="M542">INDEX(ACUMULADO!$J$5:$U$240,BD!B542,BD!C542)</f>
        <v>0</v>
      </c>
      <c r="N542" s="374">
        <f t="shared" si="40"/>
        <v>0</v>
      </c>
      <c r="O542" s="374" cm="1">
        <f t="array" ref="O542">INDEX(ACUMULADO!$X$5:$AI$240,BD!B542,BD!C542)</f>
        <v>0</v>
      </c>
    </row>
    <row r="543" spans="1:15" x14ac:dyDescent="0.3">
      <c r="A543" s="373">
        <v>541</v>
      </c>
      <c r="B543" s="373">
        <f t="shared" si="41"/>
        <v>69</v>
      </c>
      <c r="C543" s="373">
        <f t="shared" si="42"/>
        <v>3</v>
      </c>
      <c r="D543" s="373">
        <v>389</v>
      </c>
      <c r="E543" s="373" t="str">
        <f>VLOOKUP(D543,[1]Hoja1!$C$2:$D$49697,2,0)</f>
        <v>QUIMICOS VEMONT, S. DE R.L. DE C.V.</v>
      </c>
      <c r="F543" s="373" t="s">
        <v>342</v>
      </c>
      <c r="G543" s="375" t="s">
        <v>343</v>
      </c>
      <c r="H543" s="373" t="s">
        <v>344</v>
      </c>
      <c r="I543" s="373" t="s">
        <v>320</v>
      </c>
      <c r="J543" s="373" t="s">
        <v>274</v>
      </c>
      <c r="K543" s="373">
        <v>2.78</v>
      </c>
      <c r="L543" s="373" t="s">
        <v>29</v>
      </c>
      <c r="M543" s="374" cm="1">
        <f t="array" ref="M543">INDEX(ACUMULADO!$J$5:$U$240,BD!B543,BD!C543)</f>
        <v>0</v>
      </c>
      <c r="N543" s="374">
        <f t="shared" si="40"/>
        <v>0</v>
      </c>
      <c r="O543" s="374" cm="1">
        <f t="array" ref="O543">INDEX(ACUMULADO!$X$5:$AI$240,BD!B543,BD!C543)</f>
        <v>0</v>
      </c>
    </row>
    <row r="544" spans="1:15" x14ac:dyDescent="0.3">
      <c r="A544" s="373">
        <v>542</v>
      </c>
      <c r="B544" s="373">
        <f t="shared" si="41"/>
        <v>70</v>
      </c>
      <c r="C544" s="373">
        <f t="shared" si="42"/>
        <v>3</v>
      </c>
      <c r="D544" s="373">
        <v>16</v>
      </c>
      <c r="E544" s="373" t="str">
        <f>VLOOKUP(D544,[1]Hoja1!$C$2:$D$49697,2,0)</f>
        <v>AZTECA MILLING, LP</v>
      </c>
      <c r="F544" s="373" t="s">
        <v>345</v>
      </c>
      <c r="G544" s="375">
        <v>138</v>
      </c>
      <c r="H544" s="373" t="s">
        <v>346</v>
      </c>
      <c r="I544" s="373" t="s">
        <v>347</v>
      </c>
      <c r="J544" s="373" t="s">
        <v>274</v>
      </c>
      <c r="K544" s="373">
        <v>4.18</v>
      </c>
      <c r="L544" s="373" t="s">
        <v>29</v>
      </c>
      <c r="M544" s="374" cm="1">
        <f t="array" ref="M544">INDEX(ACUMULADO!$J$5:$U$240,BD!B544,BD!C544)</f>
        <v>1000</v>
      </c>
      <c r="N544" s="374">
        <f t="shared" si="40"/>
        <v>4.18</v>
      </c>
      <c r="O544" s="374" cm="1">
        <f t="array" ref="O544">INDEX(ACUMULADO!$X$5:$AI$240,BD!B544,BD!C544)</f>
        <v>4180</v>
      </c>
    </row>
    <row r="545" spans="1:15" x14ac:dyDescent="0.3">
      <c r="A545" s="373">
        <v>543</v>
      </c>
      <c r="B545" s="373">
        <f t="shared" si="41"/>
        <v>71</v>
      </c>
      <c r="C545" s="373">
        <f t="shared" si="42"/>
        <v>3</v>
      </c>
      <c r="D545" s="373">
        <v>112</v>
      </c>
      <c r="E545" s="373" t="str">
        <f>VLOOKUP(D545,[1]Hoja1!$C$2:$D$49697,2,0)</f>
        <v>GRUMA</v>
      </c>
      <c r="F545" s="373" t="s">
        <v>348</v>
      </c>
      <c r="G545" s="375" t="s">
        <v>349</v>
      </c>
      <c r="H545" s="373" t="s">
        <v>350</v>
      </c>
      <c r="I545" s="373" t="s">
        <v>347</v>
      </c>
      <c r="J545" s="373" t="s">
        <v>274</v>
      </c>
      <c r="K545" s="373">
        <v>173.1</v>
      </c>
      <c r="L545" s="373" t="s">
        <v>29</v>
      </c>
      <c r="M545" s="374" cm="1">
        <f t="array" ref="M545">INDEX(ACUMULADO!$J$5:$U$240,BD!B545,BD!C545)</f>
        <v>20</v>
      </c>
      <c r="N545" s="374">
        <f t="shared" si="40"/>
        <v>173.1</v>
      </c>
      <c r="O545" s="374" cm="1">
        <f t="array" ref="O545">INDEX(ACUMULADO!$X$5:$AI$240,BD!B545,BD!C545)</f>
        <v>3462</v>
      </c>
    </row>
    <row r="546" spans="1:15" x14ac:dyDescent="0.3">
      <c r="A546" s="373">
        <v>544</v>
      </c>
      <c r="B546" s="373">
        <f t="shared" si="41"/>
        <v>72</v>
      </c>
      <c r="C546" s="373">
        <f t="shared" si="42"/>
        <v>3</v>
      </c>
      <c r="D546" s="373">
        <v>113</v>
      </c>
      <c r="E546" s="373" t="str">
        <f>VLOOKUP(D546,[1]Hoja1!$C$2:$D$49697,2,0)</f>
        <v>GRUMA</v>
      </c>
      <c r="F546" s="373" t="s">
        <v>351</v>
      </c>
      <c r="G546" s="375" t="s">
        <v>349</v>
      </c>
      <c r="H546" s="373" t="s">
        <v>350</v>
      </c>
      <c r="I546" s="373" t="s">
        <v>347</v>
      </c>
      <c r="J546" s="373" t="s">
        <v>274</v>
      </c>
      <c r="K546" s="373">
        <v>173.1</v>
      </c>
      <c r="L546" s="373" t="s">
        <v>29</v>
      </c>
      <c r="M546" s="374" cm="1">
        <f t="array" ref="M546">INDEX(ACUMULADO!$J$5:$U$240,BD!B546,BD!C546)</f>
        <v>0</v>
      </c>
      <c r="N546" s="374">
        <f t="shared" si="40"/>
        <v>0</v>
      </c>
      <c r="O546" s="374" cm="1">
        <f t="array" ref="O546">INDEX(ACUMULADO!$X$5:$AI$240,BD!B546,BD!C546)</f>
        <v>0</v>
      </c>
    </row>
    <row r="547" spans="1:15" x14ac:dyDescent="0.3">
      <c r="A547" s="373">
        <v>545</v>
      </c>
      <c r="B547" s="373">
        <f t="shared" si="41"/>
        <v>73</v>
      </c>
      <c r="C547" s="373">
        <f t="shared" si="42"/>
        <v>3</v>
      </c>
      <c r="D547" s="373">
        <v>100</v>
      </c>
      <c r="E547" s="373" t="str">
        <f>VLOOKUP(D547,[1]Hoja1!$C$2:$D$49697,2,0)</f>
        <v>MANUFACTURAS KALTEX SA DE CV</v>
      </c>
      <c r="F547" s="373" t="s">
        <v>352</v>
      </c>
      <c r="G547" s="375" t="s">
        <v>353</v>
      </c>
      <c r="H547" s="373" t="s">
        <v>354</v>
      </c>
      <c r="I547" s="373" t="s">
        <v>27</v>
      </c>
      <c r="J547" s="373" t="s">
        <v>274</v>
      </c>
      <c r="K547" s="373">
        <v>21.65</v>
      </c>
      <c r="L547" s="373" t="s">
        <v>29</v>
      </c>
      <c r="M547" s="374" cm="1">
        <f t="array" ref="M547">INDEX(ACUMULADO!$J$5:$U$240,BD!B547,BD!C547)</f>
        <v>0</v>
      </c>
      <c r="N547" s="374">
        <f t="shared" si="40"/>
        <v>0</v>
      </c>
      <c r="O547" s="374" cm="1">
        <f t="array" ref="O547">INDEX(ACUMULADO!$X$5:$AI$240,BD!B547,BD!C547)</f>
        <v>0</v>
      </c>
    </row>
    <row r="548" spans="1:15" x14ac:dyDescent="0.3">
      <c r="A548" s="373">
        <v>546</v>
      </c>
      <c r="B548" s="373">
        <f t="shared" si="41"/>
        <v>74</v>
      </c>
      <c r="C548" s="373">
        <f t="shared" si="42"/>
        <v>3</v>
      </c>
      <c r="D548" s="373">
        <v>100</v>
      </c>
      <c r="E548" s="373" t="str">
        <f>VLOOKUP(D548,[1]Hoja1!$C$2:$D$49697,2,0)</f>
        <v>MANUFACTURAS KALTEX SA DE CV</v>
      </c>
      <c r="F548" s="373" t="s">
        <v>352</v>
      </c>
      <c r="G548" s="375" t="s">
        <v>355</v>
      </c>
      <c r="H548" s="373" t="s">
        <v>356</v>
      </c>
      <c r="I548" s="373" t="s">
        <v>27</v>
      </c>
      <c r="J548" s="373" t="s">
        <v>274</v>
      </c>
      <c r="K548" s="373">
        <v>4.0199999999999996</v>
      </c>
      <c r="L548" s="373" t="s">
        <v>29</v>
      </c>
      <c r="M548" s="374" cm="1">
        <f t="array" ref="M548">INDEX(ACUMULADO!$J$5:$U$240,BD!B548,BD!C548)</f>
        <v>0</v>
      </c>
      <c r="N548" s="374">
        <f t="shared" si="40"/>
        <v>0</v>
      </c>
      <c r="O548" s="374" cm="1">
        <f t="array" ref="O548">INDEX(ACUMULADO!$X$5:$AI$240,BD!B548,BD!C548)</f>
        <v>0</v>
      </c>
    </row>
    <row r="549" spans="1:15" x14ac:dyDescent="0.3">
      <c r="A549" s="373">
        <v>547</v>
      </c>
      <c r="B549" s="373">
        <f t="shared" si="41"/>
        <v>75</v>
      </c>
      <c r="C549" s="373">
        <f t="shared" si="42"/>
        <v>3</v>
      </c>
      <c r="D549" s="373">
        <v>53</v>
      </c>
      <c r="E549" s="373" t="str">
        <f>VLOOKUP(D549,[1]Hoja1!$C$2:$D$49697,2,0)</f>
        <v>DINCO DEL NORTE SA DE CV</v>
      </c>
      <c r="F549" s="373" t="s">
        <v>357</v>
      </c>
      <c r="G549" s="375" t="s">
        <v>104</v>
      </c>
      <c r="H549" s="373" t="s">
        <v>358</v>
      </c>
      <c r="I549" s="373" t="s">
        <v>73</v>
      </c>
      <c r="J549" s="373" t="s">
        <v>274</v>
      </c>
      <c r="K549" s="373">
        <v>263.17</v>
      </c>
      <c r="L549" s="373" t="s">
        <v>29</v>
      </c>
      <c r="M549" s="374" cm="1">
        <f t="array" ref="M549">INDEX(ACUMULADO!$J$5:$U$240,BD!B549,BD!C549)</f>
        <v>0</v>
      </c>
      <c r="N549" s="374">
        <f t="shared" si="40"/>
        <v>0</v>
      </c>
      <c r="O549" s="374" cm="1">
        <f t="array" ref="O549">INDEX(ACUMULADO!$X$5:$AI$240,BD!B549,BD!C549)</f>
        <v>0</v>
      </c>
    </row>
    <row r="550" spans="1:15" x14ac:dyDescent="0.3">
      <c r="A550" s="373">
        <v>548</v>
      </c>
      <c r="B550" s="373">
        <f t="shared" si="41"/>
        <v>76</v>
      </c>
      <c r="C550" s="373">
        <f t="shared" si="42"/>
        <v>3</v>
      </c>
      <c r="D550" s="373">
        <v>53</v>
      </c>
      <c r="E550" s="373" t="str">
        <f>VLOOKUP(D550,[1]Hoja1!$C$2:$D$49697,2,0)</f>
        <v>DINCO DEL NORTE SA DE CV</v>
      </c>
      <c r="F550" s="373" t="s">
        <v>357</v>
      </c>
      <c r="G550" s="375" t="s">
        <v>84</v>
      </c>
      <c r="H550" s="373" t="s">
        <v>85</v>
      </c>
      <c r="I550" s="373" t="s">
        <v>73</v>
      </c>
      <c r="J550" s="373" t="s">
        <v>274</v>
      </c>
      <c r="K550" s="373">
        <v>444.45</v>
      </c>
      <c r="L550" s="373" t="s">
        <v>29</v>
      </c>
      <c r="M550" s="374" cm="1">
        <f t="array" ref="M550">INDEX(ACUMULADO!$J$5:$U$240,BD!B550,BD!C550)</f>
        <v>0</v>
      </c>
      <c r="N550" s="374">
        <f t="shared" si="40"/>
        <v>0</v>
      </c>
      <c r="O550" s="374" cm="1">
        <f t="array" ref="O550">INDEX(ACUMULADO!$X$5:$AI$240,BD!B550,BD!C550)</f>
        <v>0</v>
      </c>
    </row>
    <row r="551" spans="1:15" x14ac:dyDescent="0.3">
      <c r="A551" s="373">
        <v>549</v>
      </c>
      <c r="B551" s="373">
        <f t="shared" si="41"/>
        <v>77</v>
      </c>
      <c r="C551" s="373">
        <f t="shared" si="42"/>
        <v>3</v>
      </c>
      <c r="D551" s="373">
        <v>53</v>
      </c>
      <c r="E551" s="373" t="str">
        <f>VLOOKUP(D551,[1]Hoja1!$C$2:$D$49697,2,0)</f>
        <v>DINCO DEL NORTE SA DE CV</v>
      </c>
      <c r="F551" s="373" t="s">
        <v>357</v>
      </c>
      <c r="G551" s="375" t="s">
        <v>359</v>
      </c>
      <c r="H551" s="373" t="s">
        <v>81</v>
      </c>
      <c r="I551" s="373" t="s">
        <v>73</v>
      </c>
      <c r="J551" s="373" t="s">
        <v>274</v>
      </c>
      <c r="K551" s="373">
        <v>146.26</v>
      </c>
      <c r="L551" s="373" t="s">
        <v>29</v>
      </c>
      <c r="M551" s="374" cm="1">
        <f t="array" ref="M551">INDEX(ACUMULADO!$J$5:$U$240,BD!B551,BD!C551)</f>
        <v>0</v>
      </c>
      <c r="N551" s="374">
        <f t="shared" si="40"/>
        <v>0</v>
      </c>
      <c r="O551" s="374" cm="1">
        <f t="array" ref="O551">INDEX(ACUMULADO!$X$5:$AI$240,BD!B551,BD!C551)</f>
        <v>0</v>
      </c>
    </row>
    <row r="552" spans="1:15" x14ac:dyDescent="0.3">
      <c r="A552" s="373">
        <v>550</v>
      </c>
      <c r="B552" s="373">
        <f t="shared" si="41"/>
        <v>78</v>
      </c>
      <c r="C552" s="373">
        <f t="shared" si="42"/>
        <v>3</v>
      </c>
      <c r="D552" s="373">
        <v>53</v>
      </c>
      <c r="E552" s="373" t="str">
        <f>VLOOKUP(D552,[1]Hoja1!$C$2:$D$49697,2,0)</f>
        <v>DINCO DEL NORTE SA DE CV</v>
      </c>
      <c r="F552" s="373" t="s">
        <v>357</v>
      </c>
      <c r="G552" s="375" t="s">
        <v>360</v>
      </c>
      <c r="H552" s="373" t="s">
        <v>361</v>
      </c>
      <c r="I552" s="373" t="s">
        <v>73</v>
      </c>
      <c r="J552" s="373" t="s">
        <v>274</v>
      </c>
      <c r="K552" s="373">
        <v>857.48</v>
      </c>
      <c r="L552" s="373" t="s">
        <v>29</v>
      </c>
      <c r="M552" s="374" cm="1">
        <f t="array" ref="M552">INDEX(ACUMULADO!$J$5:$U$240,BD!B552,BD!C552)</f>
        <v>0</v>
      </c>
      <c r="N552" s="374">
        <f t="shared" si="40"/>
        <v>0</v>
      </c>
      <c r="O552" s="374" cm="1">
        <f t="array" ref="O552">INDEX(ACUMULADO!$X$5:$AI$240,BD!B552,BD!C552)</f>
        <v>0</v>
      </c>
    </row>
    <row r="553" spans="1:15" x14ac:dyDescent="0.3">
      <c r="A553" s="373">
        <v>551</v>
      </c>
      <c r="B553" s="373">
        <f t="shared" si="41"/>
        <v>79</v>
      </c>
      <c r="C553" s="373">
        <f t="shared" si="42"/>
        <v>3</v>
      </c>
      <c r="D553" s="373">
        <v>527</v>
      </c>
      <c r="E553" s="373" t="str">
        <f>VLOOKUP(D553,[1]Hoja1!$C$2:$D$49697,2,0)</f>
        <v>PICSA DE MEXICO INTERNACIONAL</v>
      </c>
      <c r="F553" s="373" t="s">
        <v>362</v>
      </c>
      <c r="G553" s="375">
        <v>17</v>
      </c>
      <c r="H553" s="373" t="s">
        <v>158</v>
      </c>
      <c r="I553" s="373" t="s">
        <v>137</v>
      </c>
      <c r="J553" s="373" t="s">
        <v>274</v>
      </c>
      <c r="K553" s="373">
        <v>78</v>
      </c>
      <c r="L553" s="373" t="s">
        <v>29</v>
      </c>
      <c r="M553" s="374" cm="1">
        <f t="array" ref="M553">INDEX(ACUMULADO!$J$5:$U$240,BD!B553,BD!C553)</f>
        <v>0</v>
      </c>
      <c r="N553" s="374">
        <f t="shared" si="40"/>
        <v>0</v>
      </c>
      <c r="O553" s="374" cm="1">
        <f t="array" ref="O553">INDEX(ACUMULADO!$X$5:$AI$240,BD!B553,BD!C553)</f>
        <v>0</v>
      </c>
    </row>
    <row r="554" spans="1:15" x14ac:dyDescent="0.3">
      <c r="A554" s="373">
        <v>552</v>
      </c>
      <c r="B554" s="373">
        <f t="shared" si="41"/>
        <v>80</v>
      </c>
      <c r="C554" s="373">
        <f t="shared" si="42"/>
        <v>3</v>
      </c>
      <c r="D554" s="373">
        <v>28</v>
      </c>
      <c r="E554" s="373" t="str">
        <f>VLOOKUP(D554,[1]Hoja1!$C$2:$D$49697,2,0)</f>
        <v>CERVECERIA CUAUHTEMOC MOCTEZUMA SA DE CV</v>
      </c>
      <c r="F554" s="373" t="s">
        <v>270</v>
      </c>
      <c r="G554" s="375">
        <v>0</v>
      </c>
      <c r="H554" s="373" t="s">
        <v>363</v>
      </c>
      <c r="I554" s="373" t="s">
        <v>273</v>
      </c>
      <c r="J554" s="373" t="s">
        <v>274</v>
      </c>
      <c r="K554" s="373">
        <v>38.56</v>
      </c>
      <c r="L554" s="373" t="s">
        <v>69</v>
      </c>
      <c r="M554" s="374" cm="1">
        <f t="array" ref="M554">INDEX(ACUMULADO!$J$5:$U$240,BD!B554,BD!C554)</f>
        <v>1000</v>
      </c>
      <c r="N554" s="374">
        <f t="shared" si="40"/>
        <v>38.56</v>
      </c>
      <c r="O554" s="374" cm="1">
        <f t="array" ref="O554">INDEX(ACUMULADO!$X$5:$AI$240,BD!B554,BD!C554)</f>
        <v>38560</v>
      </c>
    </row>
    <row r="555" spans="1:15" x14ac:dyDescent="0.3">
      <c r="A555" s="373">
        <v>553</v>
      </c>
      <c r="B555" s="373">
        <f t="shared" si="41"/>
        <v>81</v>
      </c>
      <c r="C555" s="373">
        <f t="shared" si="42"/>
        <v>3</v>
      </c>
      <c r="D555" s="373">
        <v>28</v>
      </c>
      <c r="E555" s="373" t="str">
        <f>VLOOKUP(D555,[1]Hoja1!$C$2:$D$49697,2,0)</f>
        <v>CERVECERIA CUAUHTEMOC MOCTEZUMA SA DE CV</v>
      </c>
      <c r="F555" s="373" t="s">
        <v>270</v>
      </c>
      <c r="G555" s="375">
        <v>0</v>
      </c>
      <c r="H555" s="373" t="s">
        <v>363</v>
      </c>
      <c r="I555" s="373" t="s">
        <v>273</v>
      </c>
      <c r="J555" s="373" t="s">
        <v>274</v>
      </c>
      <c r="K555" s="373">
        <v>38.56</v>
      </c>
      <c r="L555" s="373" t="s">
        <v>69</v>
      </c>
      <c r="M555" s="374" cm="1">
        <f t="array" ref="M555">INDEX(ACUMULADO!$J$5:$U$240,BD!B555,BD!C555)</f>
        <v>0</v>
      </c>
      <c r="N555" s="374">
        <f t="shared" si="40"/>
        <v>0</v>
      </c>
      <c r="O555" s="374" cm="1">
        <f t="array" ref="O555">INDEX(ACUMULADO!$X$5:$AI$240,BD!B555,BD!C555)</f>
        <v>0</v>
      </c>
    </row>
    <row r="556" spans="1:15" x14ac:dyDescent="0.3">
      <c r="A556" s="373">
        <v>554</v>
      </c>
      <c r="B556" s="373">
        <f t="shared" si="41"/>
        <v>82</v>
      </c>
      <c r="C556" s="373">
        <f t="shared" si="42"/>
        <v>3</v>
      </c>
      <c r="D556" s="373">
        <v>31</v>
      </c>
      <c r="E556" s="373" t="str">
        <f>VLOOKUP(D556,[1]Hoja1!$C$2:$D$49697,2,0)</f>
        <v>CERVECERIA CUAUHTEMOC MOCTEZUMA SA DE CV</v>
      </c>
      <c r="F556" s="373" t="s">
        <v>270</v>
      </c>
      <c r="G556" s="375">
        <v>0</v>
      </c>
      <c r="H556" s="373" t="s">
        <v>363</v>
      </c>
      <c r="I556" s="373" t="s">
        <v>273</v>
      </c>
      <c r="J556" s="373" t="s">
        <v>274</v>
      </c>
      <c r="K556" s="373">
        <v>38.56</v>
      </c>
      <c r="L556" s="373" t="s">
        <v>69</v>
      </c>
      <c r="M556" s="374" cm="1">
        <f t="array" ref="M556">INDEX(ACUMULADO!$J$5:$U$240,BD!B556,BD!C556)</f>
        <v>0</v>
      </c>
      <c r="N556" s="374">
        <f t="shared" si="40"/>
        <v>0</v>
      </c>
      <c r="O556" s="374" cm="1">
        <f t="array" ref="O556">INDEX(ACUMULADO!$X$5:$AI$240,BD!B556,BD!C556)</f>
        <v>0</v>
      </c>
    </row>
    <row r="557" spans="1:15" x14ac:dyDescent="0.3">
      <c r="A557" s="373">
        <v>555</v>
      </c>
      <c r="B557" s="373">
        <f t="shared" si="41"/>
        <v>83</v>
      </c>
      <c r="C557" s="373">
        <f t="shared" si="42"/>
        <v>3</v>
      </c>
      <c r="D557" s="373">
        <v>33</v>
      </c>
      <c r="E557" s="373" t="str">
        <f>VLOOKUP(D557,[1]Hoja1!$C$2:$D$49697,2,0)</f>
        <v>CERVECERIA CUAUHTEMOC MOCTEZUMA SA DE CV</v>
      </c>
      <c r="F557" s="373" t="s">
        <v>270</v>
      </c>
      <c r="G557" s="375">
        <v>0</v>
      </c>
      <c r="H557" s="373" t="s">
        <v>363</v>
      </c>
      <c r="I557" s="373" t="s">
        <v>273</v>
      </c>
      <c r="J557" s="373" t="s">
        <v>274</v>
      </c>
      <c r="K557" s="373">
        <v>38.56</v>
      </c>
      <c r="L557" s="373" t="s">
        <v>69</v>
      </c>
      <c r="M557" s="374" cm="1">
        <f t="array" ref="M557">INDEX(ACUMULADO!$J$5:$U$240,BD!B557,BD!C557)</f>
        <v>0</v>
      </c>
      <c r="N557" s="374">
        <f t="shared" si="40"/>
        <v>0</v>
      </c>
      <c r="O557" s="374" cm="1">
        <f t="array" ref="O557">INDEX(ACUMULADO!$X$5:$AI$240,BD!B557,BD!C557)</f>
        <v>0</v>
      </c>
    </row>
    <row r="558" spans="1:15" x14ac:dyDescent="0.3">
      <c r="A558" s="373">
        <v>556</v>
      </c>
      <c r="B558" s="373">
        <f t="shared" si="41"/>
        <v>84</v>
      </c>
      <c r="C558" s="373">
        <f t="shared" si="42"/>
        <v>3</v>
      </c>
      <c r="D558" s="373">
        <v>33</v>
      </c>
      <c r="E558" s="373" t="str">
        <f>VLOOKUP(D558,[1]Hoja1!$C$2:$D$49697,2,0)</f>
        <v>CERVECERIA CUAUHTEMOC MOCTEZUMA SA DE CV</v>
      </c>
      <c r="F558" s="373" t="s">
        <v>270</v>
      </c>
      <c r="G558" s="375">
        <v>0</v>
      </c>
      <c r="H558" s="373" t="s">
        <v>363</v>
      </c>
      <c r="I558" s="373" t="s">
        <v>273</v>
      </c>
      <c r="J558" s="373" t="s">
        <v>274</v>
      </c>
      <c r="K558" s="373">
        <v>38.56</v>
      </c>
      <c r="L558" s="373" t="s">
        <v>69</v>
      </c>
      <c r="M558" s="374" cm="1">
        <f t="array" ref="M558">INDEX(ACUMULADO!$J$5:$U$240,BD!B558,BD!C558)</f>
        <v>0</v>
      </c>
      <c r="N558" s="374">
        <f t="shared" si="40"/>
        <v>0</v>
      </c>
      <c r="O558" s="374" cm="1">
        <f t="array" ref="O558">INDEX(ACUMULADO!$X$5:$AI$240,BD!B558,BD!C558)</f>
        <v>0</v>
      </c>
    </row>
    <row r="559" spans="1:15" x14ac:dyDescent="0.3">
      <c r="A559" s="373">
        <v>557</v>
      </c>
      <c r="B559" s="373">
        <f t="shared" si="41"/>
        <v>85</v>
      </c>
      <c r="C559" s="373">
        <f t="shared" si="42"/>
        <v>3</v>
      </c>
      <c r="D559" s="373">
        <v>393</v>
      </c>
      <c r="E559" s="373" t="str">
        <f>VLOOKUP(D559,[1]Hoja1!$C$2:$D$49697,2,0)</f>
        <v>CERVECERIA CUAUHTEMOC MOCTEZUMA SA DE CV</v>
      </c>
      <c r="F559" s="373" t="s">
        <v>270</v>
      </c>
      <c r="G559" s="375">
        <v>0</v>
      </c>
      <c r="H559" s="373" t="s">
        <v>364</v>
      </c>
      <c r="I559" s="373" t="s">
        <v>273</v>
      </c>
      <c r="J559" s="373" t="s">
        <v>274</v>
      </c>
      <c r="K559" s="373">
        <v>28</v>
      </c>
      <c r="L559" s="373" t="s">
        <v>69</v>
      </c>
      <c r="M559" s="374" cm="1">
        <f t="array" ref="M559">INDEX(ACUMULADO!$J$5:$U$240,BD!B559,BD!C559)</f>
        <v>0</v>
      </c>
      <c r="N559" s="374">
        <f t="shared" si="40"/>
        <v>0</v>
      </c>
      <c r="O559" s="374" cm="1">
        <f t="array" ref="O559">INDEX(ACUMULADO!$X$5:$AI$240,BD!B559,BD!C559)</f>
        <v>0</v>
      </c>
    </row>
    <row r="560" spans="1:15" x14ac:dyDescent="0.3">
      <c r="A560" s="373">
        <v>558</v>
      </c>
      <c r="B560" s="373">
        <f t="shared" si="41"/>
        <v>86</v>
      </c>
      <c r="C560" s="373">
        <f t="shared" si="42"/>
        <v>3</v>
      </c>
      <c r="D560" s="373">
        <v>436</v>
      </c>
      <c r="E560" s="373" t="str">
        <f>VLOOKUP(D560,[1]Hoja1!$C$2:$D$49697,2,0)</f>
        <v>CERVECERIA PANAMA, S.A.</v>
      </c>
      <c r="F560" s="373" t="s">
        <v>292</v>
      </c>
      <c r="G560" s="375">
        <v>0</v>
      </c>
      <c r="H560" s="373" t="s">
        <v>363</v>
      </c>
      <c r="I560" s="373" t="s">
        <v>273</v>
      </c>
      <c r="J560" s="373" t="s">
        <v>274</v>
      </c>
      <c r="K560" s="373">
        <v>38.56</v>
      </c>
      <c r="L560" s="373" t="s">
        <v>69</v>
      </c>
      <c r="M560" s="374" cm="1">
        <f t="array" ref="M560">INDEX(ACUMULADO!$J$5:$U$240,BD!B560,BD!C560)</f>
        <v>0</v>
      </c>
      <c r="N560" s="374">
        <f t="shared" si="40"/>
        <v>0</v>
      </c>
      <c r="O560" s="374" cm="1">
        <f t="array" ref="O560">INDEX(ACUMULADO!$X$5:$AI$240,BD!B560,BD!C560)</f>
        <v>0</v>
      </c>
    </row>
    <row r="561" spans="1:15" x14ac:dyDescent="0.3">
      <c r="A561" s="373">
        <v>559</v>
      </c>
      <c r="B561" s="373">
        <f t="shared" si="41"/>
        <v>87</v>
      </c>
      <c r="C561" s="373">
        <f t="shared" si="42"/>
        <v>3</v>
      </c>
      <c r="D561" s="373">
        <v>392</v>
      </c>
      <c r="E561" s="373" t="str">
        <f>VLOOKUP(D561,[1]Hoja1!$C$2:$D$49697,2,0)</f>
        <v>CIH INTERNATIONAL, S.A.R.L.</v>
      </c>
      <c r="F561" s="373" t="s">
        <v>297</v>
      </c>
      <c r="G561" s="375">
        <v>0</v>
      </c>
      <c r="H561" s="373" t="s">
        <v>363</v>
      </c>
      <c r="I561" s="373" t="s">
        <v>273</v>
      </c>
      <c r="J561" s="373" t="s">
        <v>274</v>
      </c>
      <c r="K561" s="373">
        <v>55.85</v>
      </c>
      <c r="L561" s="373" t="s">
        <v>69</v>
      </c>
      <c r="M561" s="374" cm="1">
        <f t="array" ref="M561">INDEX(ACUMULADO!$J$5:$U$240,BD!B561,BD!C561)</f>
        <v>0</v>
      </c>
      <c r="N561" s="374">
        <f t="shared" si="40"/>
        <v>0</v>
      </c>
      <c r="O561" s="374" cm="1">
        <f t="array" ref="O561">INDEX(ACUMULADO!$X$5:$AI$240,BD!B561,BD!C561)</f>
        <v>0</v>
      </c>
    </row>
    <row r="562" spans="1:15" x14ac:dyDescent="0.3">
      <c r="A562" s="373">
        <v>560</v>
      </c>
      <c r="B562" s="373">
        <f t="shared" si="41"/>
        <v>88</v>
      </c>
      <c r="C562" s="373">
        <f t="shared" si="42"/>
        <v>3</v>
      </c>
      <c r="D562" s="373">
        <v>0</v>
      </c>
      <c r="E562" s="373" t="str">
        <f t="shared" ref="E562:E563" si="43">+F562</f>
        <v>MALT EUROPE</v>
      </c>
      <c r="F562" s="373" t="s">
        <v>365</v>
      </c>
      <c r="G562" s="375">
        <v>0</v>
      </c>
      <c r="H562" s="373" t="s">
        <v>311</v>
      </c>
      <c r="I562" s="373" t="s">
        <v>273</v>
      </c>
      <c r="J562" s="373" t="s">
        <v>274</v>
      </c>
      <c r="K562" s="373">
        <v>30</v>
      </c>
      <c r="L562" s="373" t="s">
        <v>69</v>
      </c>
      <c r="M562" s="374" cm="1">
        <f t="array" ref="M562">INDEX(ACUMULADO!$J$5:$U$240,BD!B562,BD!C562)</f>
        <v>0</v>
      </c>
      <c r="N562" s="374">
        <f t="shared" si="40"/>
        <v>0</v>
      </c>
      <c r="O562" s="374" cm="1">
        <f t="array" ref="O562">INDEX(ACUMULADO!$X$5:$AI$240,BD!B562,BD!C562)</f>
        <v>0</v>
      </c>
    </row>
    <row r="563" spans="1:15" x14ac:dyDescent="0.3">
      <c r="A563" s="373">
        <v>561</v>
      </c>
      <c r="B563" s="373">
        <f t="shared" si="41"/>
        <v>89</v>
      </c>
      <c r="C563" s="373">
        <f t="shared" si="42"/>
        <v>3</v>
      </c>
      <c r="D563" s="373">
        <v>0</v>
      </c>
      <c r="E563" s="373" t="str">
        <f t="shared" si="43"/>
        <v>KALSEC</v>
      </c>
      <c r="F563" s="373" t="s">
        <v>366</v>
      </c>
      <c r="G563" s="375">
        <v>0</v>
      </c>
      <c r="H563" s="373" t="s">
        <v>367</v>
      </c>
      <c r="I563" s="373" t="s">
        <v>273</v>
      </c>
      <c r="J563" s="373" t="s">
        <v>274</v>
      </c>
      <c r="K563" s="373">
        <v>88.3</v>
      </c>
      <c r="L563" s="373" t="s">
        <v>69</v>
      </c>
      <c r="M563" s="374" cm="1">
        <f t="array" ref="M563">INDEX(ACUMULADO!$J$5:$U$240,BD!B563,BD!C563)</f>
        <v>0</v>
      </c>
      <c r="N563" s="374">
        <f t="shared" si="40"/>
        <v>0</v>
      </c>
      <c r="O563" s="374" cm="1">
        <f t="array" ref="O563">INDEX(ACUMULADO!$X$5:$AI$240,BD!B563,BD!C563)</f>
        <v>0</v>
      </c>
    </row>
    <row r="564" spans="1:15" x14ac:dyDescent="0.3">
      <c r="A564" s="373">
        <v>562</v>
      </c>
      <c r="B564" s="373">
        <f t="shared" si="41"/>
        <v>90</v>
      </c>
      <c r="C564" s="373">
        <f t="shared" si="42"/>
        <v>3</v>
      </c>
      <c r="D564" s="373">
        <v>393</v>
      </c>
      <c r="E564" s="373" t="str">
        <f>VLOOKUP(D564,[1]Hoja1!$C$2:$D$49697,2,0)</f>
        <v>CERVECERIA CUAUHTEMOC MOCTEZUMA SA DE CV</v>
      </c>
      <c r="F564" s="373" t="s">
        <v>270</v>
      </c>
      <c r="G564" s="375" t="s">
        <v>84</v>
      </c>
      <c r="H564" s="373" t="s">
        <v>85</v>
      </c>
      <c r="I564" s="373" t="s">
        <v>73</v>
      </c>
      <c r="J564" s="373" t="s">
        <v>274</v>
      </c>
      <c r="K564" s="373">
        <v>444.45</v>
      </c>
      <c r="L564" s="373" t="s">
        <v>69</v>
      </c>
      <c r="M564" s="374" cm="1">
        <f t="array" ref="M564">INDEX(ACUMULADO!$J$5:$U$240,BD!B564,BD!C564)</f>
        <v>2</v>
      </c>
      <c r="N564" s="374">
        <f t="shared" si="40"/>
        <v>444.45</v>
      </c>
      <c r="O564" s="374" cm="1">
        <f t="array" ref="O564">INDEX(ACUMULADO!$X$5:$AI$240,BD!B564,BD!C564)</f>
        <v>888.9</v>
      </c>
    </row>
    <row r="565" spans="1:15" x14ac:dyDescent="0.3">
      <c r="A565" s="373">
        <v>563</v>
      </c>
      <c r="B565" s="373">
        <f t="shared" si="41"/>
        <v>91</v>
      </c>
      <c r="C565" s="373">
        <f t="shared" si="42"/>
        <v>3</v>
      </c>
      <c r="D565" s="373">
        <v>0</v>
      </c>
      <c r="E565" s="373" t="str">
        <f t="shared" ref="E565:E569" si="44">+F565</f>
        <v>CERVECERIA CUAUHTEMOC MOCTEZUMA SA DE CV</v>
      </c>
      <c r="F565" s="373" t="s">
        <v>270</v>
      </c>
      <c r="G565" s="375" t="s">
        <v>84</v>
      </c>
      <c r="H565" s="373" t="s">
        <v>85</v>
      </c>
      <c r="I565" s="373" t="s">
        <v>73</v>
      </c>
      <c r="J565" s="373" t="s">
        <v>274</v>
      </c>
      <c r="K565" s="373">
        <v>444.45</v>
      </c>
      <c r="L565" s="373" t="s">
        <v>69</v>
      </c>
      <c r="M565" s="374" cm="1">
        <f t="array" ref="M565">INDEX(ACUMULADO!$J$5:$U$240,BD!B565,BD!C565)</f>
        <v>2</v>
      </c>
      <c r="N565" s="374">
        <f t="shared" si="40"/>
        <v>444.45</v>
      </c>
      <c r="O565" s="374" cm="1">
        <f t="array" ref="O565">INDEX(ACUMULADO!$X$5:$AI$240,BD!B565,BD!C565)</f>
        <v>888.9</v>
      </c>
    </row>
    <row r="566" spans="1:15" x14ac:dyDescent="0.3">
      <c r="A566" s="373">
        <v>564</v>
      </c>
      <c r="B566" s="373">
        <f t="shared" si="41"/>
        <v>92</v>
      </c>
      <c r="C566" s="373">
        <f t="shared" si="42"/>
        <v>3</v>
      </c>
      <c r="D566" s="373">
        <v>0</v>
      </c>
      <c r="E566" s="373" t="str">
        <f t="shared" si="44"/>
        <v>MOLINOS AZTECA</v>
      </c>
      <c r="F566" s="373" t="s">
        <v>368</v>
      </c>
      <c r="G566" s="375" t="s">
        <v>84</v>
      </c>
      <c r="H566" s="373" t="s">
        <v>85</v>
      </c>
      <c r="I566" s="373" t="s">
        <v>73</v>
      </c>
      <c r="J566" s="373" t="s">
        <v>274</v>
      </c>
      <c r="K566" s="373">
        <v>444.1</v>
      </c>
      <c r="L566" s="373" t="s">
        <v>69</v>
      </c>
      <c r="M566" s="374" cm="1">
        <f t="array" ref="M566">INDEX(ACUMULADO!$J$5:$U$240,BD!B566,BD!C566)</f>
        <v>0</v>
      </c>
      <c r="N566" s="374">
        <f t="shared" si="40"/>
        <v>0</v>
      </c>
      <c r="O566" s="374" cm="1">
        <f t="array" ref="O566">INDEX(ACUMULADO!$X$5:$AI$240,BD!B566,BD!C566)</f>
        <v>0</v>
      </c>
    </row>
    <row r="567" spans="1:15" x14ac:dyDescent="0.3">
      <c r="A567" s="373">
        <v>565</v>
      </c>
      <c r="B567" s="373">
        <f t="shared" si="41"/>
        <v>93</v>
      </c>
      <c r="C567" s="373">
        <f t="shared" si="42"/>
        <v>3</v>
      </c>
      <c r="D567" s="373">
        <v>0</v>
      </c>
      <c r="E567" s="373" t="str">
        <f t="shared" si="44"/>
        <v>MOLINOS AZTECA</v>
      </c>
      <c r="F567" s="373" t="s">
        <v>368</v>
      </c>
      <c r="G567" s="375">
        <v>0</v>
      </c>
      <c r="H567" s="373" t="s">
        <v>369</v>
      </c>
      <c r="I567" s="373" t="s">
        <v>73</v>
      </c>
      <c r="J567" s="373" t="s">
        <v>274</v>
      </c>
      <c r="K567" s="373">
        <v>654</v>
      </c>
      <c r="L567" s="373" t="s">
        <v>69</v>
      </c>
      <c r="M567" s="374" cm="1">
        <f t="array" ref="M567">INDEX(ACUMULADO!$J$5:$U$240,BD!B567,BD!C567)</f>
        <v>0</v>
      </c>
      <c r="N567" s="374">
        <f t="shared" si="40"/>
        <v>0</v>
      </c>
      <c r="O567" s="374" cm="1">
        <f t="array" ref="O567">INDEX(ACUMULADO!$X$5:$AI$240,BD!B567,BD!C567)</f>
        <v>0</v>
      </c>
    </row>
    <row r="568" spans="1:15" x14ac:dyDescent="0.3">
      <c r="A568" s="373">
        <v>566</v>
      </c>
      <c r="B568" s="373">
        <f t="shared" si="41"/>
        <v>94</v>
      </c>
      <c r="C568" s="373">
        <f t="shared" si="42"/>
        <v>3</v>
      </c>
      <c r="D568" s="373">
        <v>0</v>
      </c>
      <c r="E568" s="373" t="str">
        <f t="shared" si="44"/>
        <v>MOLINOS AZTECA</v>
      </c>
      <c r="F568" s="373" t="s">
        <v>368</v>
      </c>
      <c r="G568" s="375">
        <v>0</v>
      </c>
      <c r="H568" s="373" t="s">
        <v>358</v>
      </c>
      <c r="I568" s="373" t="s">
        <v>73</v>
      </c>
      <c r="J568" s="373" t="s">
        <v>274</v>
      </c>
      <c r="K568" s="373">
        <v>390</v>
      </c>
      <c r="L568" s="373" t="s">
        <v>69</v>
      </c>
      <c r="M568" s="374" cm="1">
        <f t="array" ref="M568">INDEX(ACUMULADO!$J$5:$U$240,BD!B568,BD!C568)</f>
        <v>2</v>
      </c>
      <c r="N568" s="374">
        <f t="shared" si="40"/>
        <v>390</v>
      </c>
      <c r="O568" s="374" cm="1">
        <f t="array" ref="O568">INDEX(ACUMULADO!$X$5:$AI$240,BD!B568,BD!C568)</f>
        <v>780</v>
      </c>
    </row>
    <row r="569" spans="1:15" x14ac:dyDescent="0.3">
      <c r="A569" s="373">
        <v>567</v>
      </c>
      <c r="B569" s="373">
        <f t="shared" si="41"/>
        <v>95</v>
      </c>
      <c r="C569" s="373">
        <f t="shared" si="42"/>
        <v>3</v>
      </c>
      <c r="D569" s="373">
        <v>0</v>
      </c>
      <c r="E569" s="373" t="str">
        <f t="shared" si="44"/>
        <v>MOLINOS AZTECA</v>
      </c>
      <c r="F569" s="373" t="s">
        <v>368</v>
      </c>
      <c r="G569" s="375">
        <v>0</v>
      </c>
      <c r="H569" s="373" t="s">
        <v>370</v>
      </c>
      <c r="I569" s="373" t="s">
        <v>73</v>
      </c>
      <c r="J569" s="373" t="s">
        <v>274</v>
      </c>
      <c r="K569" s="373">
        <v>250</v>
      </c>
      <c r="L569" s="373" t="s">
        <v>69</v>
      </c>
      <c r="M569" s="374" cm="1">
        <f t="array" ref="M569">INDEX(ACUMULADO!$J$5:$U$240,BD!B569,BD!C569)</f>
        <v>2</v>
      </c>
      <c r="N569" s="374">
        <f t="shared" si="40"/>
        <v>250</v>
      </c>
      <c r="O569" s="374" cm="1">
        <f t="array" ref="O569">INDEX(ACUMULADO!$X$5:$AI$240,BD!B569,BD!C569)</f>
        <v>500</v>
      </c>
    </row>
    <row r="570" spans="1:15" x14ac:dyDescent="0.3">
      <c r="A570" s="373">
        <v>568</v>
      </c>
      <c r="B570" s="373">
        <f t="shared" si="41"/>
        <v>96</v>
      </c>
      <c r="C570" s="373">
        <f t="shared" si="42"/>
        <v>3</v>
      </c>
      <c r="D570" s="373">
        <v>144</v>
      </c>
      <c r="E570" s="373" t="str">
        <f>VLOOKUP(D570,[1]Hoja1!$C$2:$D$49697,2,0)</f>
        <v>SUELAS WYNY SA DE CV</v>
      </c>
      <c r="F570" s="373" t="s">
        <v>326</v>
      </c>
      <c r="G570" s="375">
        <v>122</v>
      </c>
      <c r="H570" s="373" t="s">
        <v>339</v>
      </c>
      <c r="I570" s="373" t="s">
        <v>320</v>
      </c>
      <c r="J570" s="373" t="s">
        <v>274</v>
      </c>
      <c r="K570" s="373">
        <v>2.85</v>
      </c>
      <c r="L570" s="373" t="s">
        <v>69</v>
      </c>
      <c r="M570" s="374" cm="1">
        <f t="array" ref="M570">INDEX(ACUMULADO!$J$5:$U$240,BD!B570,BD!C570)</f>
        <v>0</v>
      </c>
      <c r="N570" s="374">
        <f t="shared" si="40"/>
        <v>0</v>
      </c>
      <c r="O570" s="374" cm="1">
        <f t="array" ref="O570">INDEX(ACUMULADO!$X$5:$AI$240,BD!B570,BD!C570)</f>
        <v>0</v>
      </c>
    </row>
    <row r="571" spans="1:15" x14ac:dyDescent="0.3">
      <c r="A571" s="373">
        <v>569</v>
      </c>
      <c r="B571" s="373">
        <f t="shared" si="41"/>
        <v>97</v>
      </c>
      <c r="C571" s="373">
        <f t="shared" si="42"/>
        <v>3</v>
      </c>
      <c r="D571" s="373">
        <v>389</v>
      </c>
      <c r="E571" s="373" t="str">
        <f>VLOOKUP(D571,[1]Hoja1!$C$2:$D$49697,2,0)</f>
        <v>QUIMICOS VEMONT, S. DE R.L. DE C.V.</v>
      </c>
      <c r="F571" s="373" t="s">
        <v>371</v>
      </c>
      <c r="G571" s="375" t="s">
        <v>372</v>
      </c>
      <c r="H571" s="373" t="s">
        <v>373</v>
      </c>
      <c r="I571" s="373" t="s">
        <v>320</v>
      </c>
      <c r="J571" s="373" t="s">
        <v>274</v>
      </c>
      <c r="K571" s="373">
        <v>38.880000000000003</v>
      </c>
      <c r="L571" s="373" t="s">
        <v>69</v>
      </c>
      <c r="M571" s="374" cm="1">
        <f t="array" ref="M571">INDEX(ACUMULADO!$J$5:$U$240,BD!B571,BD!C571)</f>
        <v>0</v>
      </c>
      <c r="N571" s="374">
        <f t="shared" si="40"/>
        <v>0</v>
      </c>
      <c r="O571" s="374" cm="1">
        <f t="array" ref="O571">INDEX(ACUMULADO!$X$5:$AI$240,BD!B571,BD!C571)</f>
        <v>0</v>
      </c>
    </row>
    <row r="572" spans="1:15" x14ac:dyDescent="0.3">
      <c r="A572" s="373">
        <v>570</v>
      </c>
      <c r="B572" s="373">
        <f t="shared" si="41"/>
        <v>98</v>
      </c>
      <c r="C572" s="373">
        <f t="shared" si="42"/>
        <v>3</v>
      </c>
      <c r="D572" s="373">
        <v>0</v>
      </c>
      <c r="E572" s="373" t="str">
        <f>+F572</f>
        <v>QUÍMICA SCHNEIDER</v>
      </c>
      <c r="F572" s="373" t="s">
        <v>374</v>
      </c>
      <c r="G572" s="375">
        <v>0</v>
      </c>
      <c r="H572" s="373" t="s">
        <v>375</v>
      </c>
      <c r="I572" s="373" t="s">
        <v>320</v>
      </c>
      <c r="J572" s="373" t="s">
        <v>274</v>
      </c>
      <c r="K572" s="373">
        <v>24</v>
      </c>
      <c r="L572" s="373" t="s">
        <v>69</v>
      </c>
      <c r="M572" s="374" cm="1">
        <f t="array" ref="M572">INDEX(ACUMULADO!$J$5:$U$240,BD!B572,BD!C572)</f>
        <v>0</v>
      </c>
      <c r="N572" s="374">
        <f t="shared" si="40"/>
        <v>0</v>
      </c>
      <c r="O572" s="374" cm="1">
        <f t="array" ref="O572">INDEX(ACUMULADO!$X$5:$AI$240,BD!B572,BD!C572)</f>
        <v>0</v>
      </c>
    </row>
    <row r="573" spans="1:15" x14ac:dyDescent="0.3">
      <c r="A573" s="373">
        <v>571</v>
      </c>
      <c r="B573" s="373">
        <f t="shared" si="41"/>
        <v>99</v>
      </c>
      <c r="C573" s="373">
        <f t="shared" si="42"/>
        <v>3</v>
      </c>
      <c r="D573" s="373">
        <v>527</v>
      </c>
      <c r="E573" s="373" t="str">
        <f>VLOOKUP(D573,[1]Hoja1!$C$2:$D$49697,2,0)</f>
        <v>PICSA DE MEXICO INTERNACIONAL</v>
      </c>
      <c r="F573" s="373" t="s">
        <v>362</v>
      </c>
      <c r="G573" s="375">
        <v>0</v>
      </c>
      <c r="H573" s="373" t="s">
        <v>155</v>
      </c>
      <c r="I573" s="373" t="s">
        <v>137</v>
      </c>
      <c r="J573" s="373" t="s">
        <v>274</v>
      </c>
      <c r="K573" s="373">
        <v>60</v>
      </c>
      <c r="L573" s="373" t="s">
        <v>69</v>
      </c>
      <c r="M573" s="374" cm="1">
        <f t="array" ref="M573">INDEX(ACUMULADO!$J$5:$U$240,BD!B573,BD!C573)</f>
        <v>0</v>
      </c>
      <c r="N573" s="374">
        <f t="shared" si="40"/>
        <v>0</v>
      </c>
      <c r="O573" s="374" cm="1">
        <f t="array" ref="O573">INDEX(ACUMULADO!$X$5:$AI$240,BD!B573,BD!C573)</f>
        <v>0</v>
      </c>
    </row>
    <row r="574" spans="1:15" x14ac:dyDescent="0.3">
      <c r="A574" s="373">
        <v>572</v>
      </c>
      <c r="B574" s="373">
        <f t="shared" si="41"/>
        <v>100</v>
      </c>
      <c r="C574" s="373">
        <f t="shared" si="42"/>
        <v>3</v>
      </c>
      <c r="D574" s="373">
        <v>14</v>
      </c>
      <c r="E574" s="373" t="str">
        <f>VLOOKUP(D574,[1]Hoja1!$C$2:$D$49697,2,0)</f>
        <v>DISTRIBUIDORA TEXTIL ARTTEX, S.A. DE C.V.</v>
      </c>
      <c r="F574" s="373" t="s">
        <v>25</v>
      </c>
      <c r="G574" s="375">
        <v>163</v>
      </c>
      <c r="H574" s="373" t="s">
        <v>26</v>
      </c>
      <c r="I574" s="373" t="s">
        <v>27</v>
      </c>
      <c r="J574" s="373" t="s">
        <v>28</v>
      </c>
      <c r="K574" s="373">
        <v>5.68</v>
      </c>
      <c r="L574" s="373" t="s">
        <v>29</v>
      </c>
      <c r="M574" s="374" cm="1">
        <f t="array" ref="M574">INDEX(ACUMULADO!$J$5:$U$240,BD!B574,BD!C574)</f>
        <v>0</v>
      </c>
      <c r="N574" s="374">
        <f t="shared" si="40"/>
        <v>0</v>
      </c>
      <c r="O574" s="374" cm="1">
        <f t="array" ref="O574">INDEX(ACUMULADO!$X$5:$AI$240,BD!B574,BD!C574)</f>
        <v>0</v>
      </c>
    </row>
    <row r="575" spans="1:15" x14ac:dyDescent="0.3">
      <c r="A575" s="373">
        <v>573</v>
      </c>
      <c r="B575" s="373">
        <f t="shared" si="41"/>
        <v>101</v>
      </c>
      <c r="C575" s="373">
        <f t="shared" si="42"/>
        <v>3</v>
      </c>
      <c r="D575" s="373">
        <v>14</v>
      </c>
      <c r="E575" s="373" t="str">
        <f>VLOOKUP(D575,[1]Hoja1!$C$2:$D$49697,2,0)</f>
        <v>DISTRIBUIDORA TEXTIL ARTTEX, S.A. DE C.V.</v>
      </c>
      <c r="F575" s="373" t="s">
        <v>25</v>
      </c>
      <c r="G575" s="375" t="s">
        <v>30</v>
      </c>
      <c r="H575" s="373" t="s">
        <v>31</v>
      </c>
      <c r="I575" s="373" t="s">
        <v>27</v>
      </c>
      <c r="J575" s="373" t="s">
        <v>28</v>
      </c>
      <c r="K575" s="373">
        <v>7.75</v>
      </c>
      <c r="L575" s="373" t="s">
        <v>29</v>
      </c>
      <c r="M575" s="374" cm="1">
        <f t="array" ref="M575">INDEX(ACUMULADO!$J$5:$U$240,BD!B575,BD!C575)</f>
        <v>200</v>
      </c>
      <c r="N575" s="374">
        <f t="shared" si="40"/>
        <v>7.75</v>
      </c>
      <c r="O575" s="374" cm="1">
        <f t="array" ref="O575">INDEX(ACUMULADO!$X$5:$AI$240,BD!B575,BD!C575)</f>
        <v>1550</v>
      </c>
    </row>
    <row r="576" spans="1:15" x14ac:dyDescent="0.3">
      <c r="A576" s="373">
        <v>574</v>
      </c>
      <c r="B576" s="373">
        <f t="shared" si="41"/>
        <v>102</v>
      </c>
      <c r="C576" s="373">
        <f t="shared" si="42"/>
        <v>3</v>
      </c>
      <c r="D576" s="373">
        <v>490</v>
      </c>
      <c r="E576" s="373" t="str">
        <f>VLOOKUP(D576,[1]Hoja1!$C$2:$D$49697,2,0)</f>
        <v>INDUSTRIA QUIMICA PQT</v>
      </c>
      <c r="F576" s="373" t="s">
        <v>32</v>
      </c>
      <c r="G576" s="375">
        <v>163</v>
      </c>
      <c r="H576" s="373" t="s">
        <v>26</v>
      </c>
      <c r="I576" s="373" t="s">
        <v>27</v>
      </c>
      <c r="J576" s="373" t="s">
        <v>28</v>
      </c>
      <c r="K576" s="373">
        <v>6.36</v>
      </c>
      <c r="L576" s="373" t="s">
        <v>29</v>
      </c>
      <c r="M576" s="374" cm="1">
        <f t="array" ref="M576">INDEX(ACUMULADO!$J$5:$U$240,BD!B576,BD!C576)</f>
        <v>200</v>
      </c>
      <c r="N576" s="374">
        <f t="shared" si="40"/>
        <v>6.36</v>
      </c>
      <c r="O576" s="374" cm="1">
        <f t="array" ref="O576">INDEX(ACUMULADO!$X$5:$AI$240,BD!B576,BD!C576)</f>
        <v>1272</v>
      </c>
    </row>
    <row r="577" spans="1:15" x14ac:dyDescent="0.3">
      <c r="A577" s="373">
        <v>575</v>
      </c>
      <c r="B577" s="373">
        <f t="shared" si="41"/>
        <v>103</v>
      </c>
      <c r="C577" s="373">
        <f t="shared" si="42"/>
        <v>3</v>
      </c>
      <c r="D577" s="373">
        <v>490</v>
      </c>
      <c r="E577" s="373" t="str">
        <f>VLOOKUP(D577,[1]Hoja1!$C$2:$D$49697,2,0)</f>
        <v>INDUSTRIA QUIMICA PQT</v>
      </c>
      <c r="F577" s="373" t="s">
        <v>32</v>
      </c>
      <c r="G577" s="375" t="s">
        <v>33</v>
      </c>
      <c r="H577" s="373" t="s">
        <v>34</v>
      </c>
      <c r="I577" s="373" t="s">
        <v>27</v>
      </c>
      <c r="J577" s="373" t="s">
        <v>28</v>
      </c>
      <c r="K577" s="373">
        <v>5.8</v>
      </c>
      <c r="L577" s="373" t="s">
        <v>29</v>
      </c>
      <c r="M577" s="374" cm="1">
        <f t="array" ref="M577">INDEX(ACUMULADO!$J$5:$U$240,BD!B577,BD!C577)</f>
        <v>200</v>
      </c>
      <c r="N577" s="374">
        <f t="shared" si="40"/>
        <v>5.8</v>
      </c>
      <c r="O577" s="374" cm="1">
        <f t="array" ref="O577">INDEX(ACUMULADO!$X$5:$AI$240,BD!B577,BD!C577)</f>
        <v>1160</v>
      </c>
    </row>
    <row r="578" spans="1:15" x14ac:dyDescent="0.3">
      <c r="A578" s="373">
        <v>576</v>
      </c>
      <c r="B578" s="373">
        <f t="shared" si="41"/>
        <v>104</v>
      </c>
      <c r="C578" s="373">
        <f t="shared" si="42"/>
        <v>3</v>
      </c>
      <c r="D578" s="373">
        <v>179</v>
      </c>
      <c r="E578" s="373" t="str">
        <f>VLOOKUP(D578,[1]Hoja1!$C$2:$D$49697,2,0)</f>
        <v>TBG APPAREL S DE RL DE CV</v>
      </c>
      <c r="F578" s="373" t="s">
        <v>35</v>
      </c>
      <c r="G578" s="375" t="s">
        <v>36</v>
      </c>
      <c r="H578" s="373" t="s">
        <v>37</v>
      </c>
      <c r="I578" s="373" t="s">
        <v>27</v>
      </c>
      <c r="J578" s="373" t="s">
        <v>28</v>
      </c>
      <c r="K578" s="373">
        <v>28.1</v>
      </c>
      <c r="L578" s="373" t="s">
        <v>29</v>
      </c>
      <c r="M578" s="374" cm="1">
        <f t="array" ref="M578">INDEX(ACUMULADO!$J$5:$U$240,BD!B578,BD!C578)</f>
        <v>150</v>
      </c>
      <c r="N578" s="374">
        <f t="shared" si="40"/>
        <v>28.1</v>
      </c>
      <c r="O578" s="374" cm="1">
        <f t="array" ref="O578">INDEX(ACUMULADO!$X$5:$AI$240,BD!B578,BD!C578)</f>
        <v>4215</v>
      </c>
    </row>
    <row r="579" spans="1:15" x14ac:dyDescent="0.3">
      <c r="A579" s="373">
        <v>577</v>
      </c>
      <c r="B579" s="373">
        <f t="shared" si="41"/>
        <v>105</v>
      </c>
      <c r="C579" s="373">
        <f t="shared" si="42"/>
        <v>3</v>
      </c>
      <c r="D579" s="373">
        <v>179</v>
      </c>
      <c r="E579" s="373" t="str">
        <f>VLOOKUP(D579,[1]Hoja1!$C$2:$D$49697,2,0)</f>
        <v>TBG APPAREL S DE RL DE CV</v>
      </c>
      <c r="F579" s="373" t="s">
        <v>35</v>
      </c>
      <c r="G579" s="375" t="s">
        <v>38</v>
      </c>
      <c r="H579" s="373" t="s">
        <v>39</v>
      </c>
      <c r="I579" s="373" t="s">
        <v>27</v>
      </c>
      <c r="J579" s="373" t="s">
        <v>28</v>
      </c>
      <c r="K579" s="373">
        <v>14.9</v>
      </c>
      <c r="L579" s="373" t="s">
        <v>29</v>
      </c>
      <c r="M579" s="374" cm="1">
        <f t="array" ref="M579">INDEX(ACUMULADO!$J$5:$U$240,BD!B579,BD!C579)</f>
        <v>50</v>
      </c>
      <c r="N579" s="374">
        <f t="shared" si="40"/>
        <v>14.9</v>
      </c>
      <c r="O579" s="374" cm="1">
        <f t="array" ref="O579">INDEX(ACUMULADO!$X$5:$AI$240,BD!B579,BD!C579)</f>
        <v>745</v>
      </c>
    </row>
    <row r="580" spans="1:15" x14ac:dyDescent="0.3">
      <c r="A580" s="373">
        <v>578</v>
      </c>
      <c r="B580" s="373">
        <f t="shared" si="41"/>
        <v>106</v>
      </c>
      <c r="C580" s="373">
        <f t="shared" si="42"/>
        <v>3</v>
      </c>
      <c r="D580" s="373">
        <v>378</v>
      </c>
      <c r="E580" s="373" t="str">
        <f>VLOOKUP(D580,[1]Hoja1!$C$2:$D$49697,2,0)</f>
        <v>STONE LAV, S.A. DE C.V.</v>
      </c>
      <c r="F580" s="373" t="s">
        <v>40</v>
      </c>
      <c r="G580" s="375" t="s">
        <v>41</v>
      </c>
      <c r="H580" s="373" t="s">
        <v>42</v>
      </c>
      <c r="I580" s="373" t="s">
        <v>27</v>
      </c>
      <c r="J580" s="373" t="s">
        <v>28</v>
      </c>
      <c r="K580" s="373">
        <v>5.3</v>
      </c>
      <c r="L580" s="373" t="s">
        <v>29</v>
      </c>
      <c r="M580" s="374" cm="1">
        <f t="array" ref="M580">INDEX(ACUMULADO!$J$5:$U$240,BD!B580,BD!C580)</f>
        <v>300</v>
      </c>
      <c r="N580" s="374">
        <f t="shared" ref="N580:N643" si="45">IFERROR(O580/M580,0)</f>
        <v>5.3</v>
      </c>
      <c r="O580" s="374" cm="1">
        <f t="array" ref="O580">INDEX(ACUMULADO!$X$5:$AI$240,BD!B580,BD!C580)</f>
        <v>1590</v>
      </c>
    </row>
    <row r="581" spans="1:15" x14ac:dyDescent="0.3">
      <c r="A581" s="373">
        <v>579</v>
      </c>
      <c r="B581" s="373">
        <f t="shared" ref="B581:B644" si="46">IF(B580=236,1,B580+1)</f>
        <v>107</v>
      </c>
      <c r="C581" s="373">
        <f t="shared" ref="C581:C644" si="47">IF(B580=236,C580+1,C580)</f>
        <v>3</v>
      </c>
      <c r="D581" s="373">
        <v>378</v>
      </c>
      <c r="E581" s="373" t="str">
        <f>VLOOKUP(D581,[1]Hoja1!$C$2:$D$49697,2,0)</f>
        <v>STONE LAV, S.A. DE C.V.</v>
      </c>
      <c r="F581" s="373" t="s">
        <v>40</v>
      </c>
      <c r="G581" s="375" t="s">
        <v>43</v>
      </c>
      <c r="H581" s="373" t="s">
        <v>44</v>
      </c>
      <c r="I581" s="373" t="s">
        <v>27</v>
      </c>
      <c r="J581" s="373" t="s">
        <v>28</v>
      </c>
      <c r="K581" s="373">
        <v>21.12</v>
      </c>
      <c r="L581" s="373" t="s">
        <v>29</v>
      </c>
      <c r="M581" s="374" cm="1">
        <f t="array" ref="M581">INDEX(ACUMULADO!$J$5:$U$240,BD!B581,BD!C581)</f>
        <v>120</v>
      </c>
      <c r="N581" s="374">
        <f t="shared" si="45"/>
        <v>21.12</v>
      </c>
      <c r="O581" s="374" cm="1">
        <f t="array" ref="O581">INDEX(ACUMULADO!$X$5:$AI$240,BD!B581,BD!C581)</f>
        <v>2534.4</v>
      </c>
    </row>
    <row r="582" spans="1:15" x14ac:dyDescent="0.3">
      <c r="A582" s="373">
        <v>580</v>
      </c>
      <c r="B582" s="373">
        <f t="shared" si="46"/>
        <v>108</v>
      </c>
      <c r="C582" s="373">
        <f t="shared" si="47"/>
        <v>3</v>
      </c>
      <c r="D582" s="373">
        <v>134</v>
      </c>
      <c r="E582" s="373" t="str">
        <f>VLOOKUP(D582,[1]Hoja1!$C$2:$D$49697,2,0)</f>
        <v>QUIMICA HERNANDEZ RAMIREZ SA DE CV</v>
      </c>
      <c r="F582" s="373" t="s">
        <v>45</v>
      </c>
      <c r="G582" s="375" t="s">
        <v>46</v>
      </c>
      <c r="H582" s="373" t="s">
        <v>47</v>
      </c>
      <c r="I582" s="373" t="s">
        <v>27</v>
      </c>
      <c r="J582" s="373" t="s">
        <v>28</v>
      </c>
      <c r="K582" s="373">
        <v>56.4</v>
      </c>
      <c r="L582" s="373" t="s">
        <v>29</v>
      </c>
      <c r="M582" s="374" cm="1">
        <f t="array" ref="M582">INDEX(ACUMULADO!$J$5:$U$240,BD!B582,BD!C582)</f>
        <v>0</v>
      </c>
      <c r="N582" s="374">
        <f t="shared" si="45"/>
        <v>0</v>
      </c>
      <c r="O582" s="374" cm="1">
        <f t="array" ref="O582">INDEX(ACUMULADO!$X$5:$AI$240,BD!B582,BD!C582)</f>
        <v>0</v>
      </c>
    </row>
    <row r="583" spans="1:15" x14ac:dyDescent="0.3">
      <c r="A583" s="373">
        <v>581</v>
      </c>
      <c r="B583" s="373">
        <f t="shared" si="46"/>
        <v>109</v>
      </c>
      <c r="C583" s="373">
        <f t="shared" si="47"/>
        <v>3</v>
      </c>
      <c r="D583" s="373">
        <v>134</v>
      </c>
      <c r="E583" s="373" t="str">
        <f>VLOOKUP(D583,[1]Hoja1!$C$2:$D$49697,2,0)</f>
        <v>QUIMICA HERNANDEZ RAMIREZ SA DE CV</v>
      </c>
      <c r="F583" s="373" t="s">
        <v>45</v>
      </c>
      <c r="G583" s="375" t="s">
        <v>48</v>
      </c>
      <c r="H583" s="373" t="s">
        <v>49</v>
      </c>
      <c r="I583" s="373" t="s">
        <v>27</v>
      </c>
      <c r="J583" s="373" t="s">
        <v>28</v>
      </c>
      <c r="K583" s="373">
        <v>17</v>
      </c>
      <c r="L583" s="373" t="s">
        <v>29</v>
      </c>
      <c r="M583" s="374" cm="1">
        <f t="array" ref="M583">INDEX(ACUMULADO!$J$5:$U$240,BD!B583,BD!C583)</f>
        <v>50</v>
      </c>
      <c r="N583" s="374">
        <f t="shared" si="45"/>
        <v>17</v>
      </c>
      <c r="O583" s="374" cm="1">
        <f t="array" ref="O583">INDEX(ACUMULADO!$X$5:$AI$240,BD!B583,BD!C583)</f>
        <v>850</v>
      </c>
    </row>
    <row r="584" spans="1:15" x14ac:dyDescent="0.3">
      <c r="A584" s="373">
        <v>582</v>
      </c>
      <c r="B584" s="373">
        <f t="shared" si="46"/>
        <v>110</v>
      </c>
      <c r="C584" s="373">
        <f t="shared" si="47"/>
        <v>3</v>
      </c>
      <c r="D584" s="373">
        <v>134</v>
      </c>
      <c r="E584" s="373" t="str">
        <f>VLOOKUP(D584,[1]Hoja1!$C$2:$D$49697,2,0)</f>
        <v>QUIMICA HERNANDEZ RAMIREZ SA DE CV</v>
      </c>
      <c r="F584" s="373" t="s">
        <v>45</v>
      </c>
      <c r="G584" s="375" t="s">
        <v>50</v>
      </c>
      <c r="H584" s="373" t="s">
        <v>51</v>
      </c>
      <c r="I584" s="373" t="s">
        <v>27</v>
      </c>
      <c r="J584" s="373" t="s">
        <v>28</v>
      </c>
      <c r="K584" s="373">
        <v>18.5</v>
      </c>
      <c r="L584" s="373" t="s">
        <v>29</v>
      </c>
      <c r="M584" s="374" cm="1">
        <f t="array" ref="M584">INDEX(ACUMULADO!$J$5:$U$240,BD!B584,BD!C584)</f>
        <v>50</v>
      </c>
      <c r="N584" s="374">
        <f t="shared" si="45"/>
        <v>18.5</v>
      </c>
      <c r="O584" s="374" cm="1">
        <f t="array" ref="O584">INDEX(ACUMULADO!$X$5:$AI$240,BD!B584,BD!C584)</f>
        <v>925</v>
      </c>
    </row>
    <row r="585" spans="1:15" x14ac:dyDescent="0.3">
      <c r="A585" s="373">
        <v>583</v>
      </c>
      <c r="B585" s="373">
        <f t="shared" si="46"/>
        <v>111</v>
      </c>
      <c r="C585" s="373">
        <f t="shared" si="47"/>
        <v>3</v>
      </c>
      <c r="D585" s="373">
        <v>134</v>
      </c>
      <c r="E585" s="373" t="str">
        <f>VLOOKUP(D585,[1]Hoja1!$C$2:$D$49697,2,0)</f>
        <v>QUIMICA HERNANDEZ RAMIREZ SA DE CV</v>
      </c>
      <c r="F585" s="373" t="s">
        <v>52</v>
      </c>
      <c r="G585" s="375" t="s">
        <v>53</v>
      </c>
      <c r="H585" s="373" t="s">
        <v>54</v>
      </c>
      <c r="I585" s="373" t="s">
        <v>27</v>
      </c>
      <c r="J585" s="373" t="s">
        <v>28</v>
      </c>
      <c r="K585" s="373">
        <v>9.8000000000000007</v>
      </c>
      <c r="L585" s="373" t="s">
        <v>29</v>
      </c>
      <c r="M585" s="374" cm="1">
        <f t="array" ref="M585">INDEX(ACUMULADO!$J$5:$U$240,BD!B585,BD!C585)</f>
        <v>250</v>
      </c>
      <c r="N585" s="374">
        <f t="shared" si="45"/>
        <v>9.8000000000000007</v>
      </c>
      <c r="O585" s="374" cm="1">
        <f t="array" ref="O585">INDEX(ACUMULADO!$X$5:$AI$240,BD!B585,BD!C585)</f>
        <v>2450</v>
      </c>
    </row>
    <row r="586" spans="1:15" x14ac:dyDescent="0.3">
      <c r="A586" s="373">
        <v>584</v>
      </c>
      <c r="B586" s="373">
        <f t="shared" si="46"/>
        <v>112</v>
      </c>
      <c r="C586" s="373">
        <f t="shared" si="47"/>
        <v>3</v>
      </c>
      <c r="D586" s="373">
        <v>520</v>
      </c>
      <c r="E586" s="373" t="str">
        <f>VLOOKUP(D586,[1]Hoja1!$C$2:$D$49697,2,0)</f>
        <v>MIGUEL ANGEL SALINAS NILSON</v>
      </c>
      <c r="F586" s="373" t="s">
        <v>55</v>
      </c>
      <c r="G586" s="375">
        <v>132</v>
      </c>
      <c r="H586" s="373" t="s">
        <v>56</v>
      </c>
      <c r="I586" s="373" t="s">
        <v>27</v>
      </c>
      <c r="J586" s="373" t="s">
        <v>28</v>
      </c>
      <c r="K586" s="373">
        <v>7.98</v>
      </c>
      <c r="L586" s="373" t="s">
        <v>29</v>
      </c>
      <c r="M586" s="374" cm="1">
        <f t="array" ref="M586">INDEX(ACUMULADO!$J$5:$U$240,BD!B586,BD!C586)</f>
        <v>50</v>
      </c>
      <c r="N586" s="374">
        <f t="shared" si="45"/>
        <v>7.98</v>
      </c>
      <c r="O586" s="374" cm="1">
        <f t="array" ref="O586">INDEX(ACUMULADO!$X$5:$AI$240,BD!B586,BD!C586)</f>
        <v>399</v>
      </c>
    </row>
    <row r="587" spans="1:15" x14ac:dyDescent="0.3">
      <c r="A587" s="373">
        <v>585</v>
      </c>
      <c r="B587" s="373">
        <f t="shared" si="46"/>
        <v>113</v>
      </c>
      <c r="C587" s="373">
        <f t="shared" si="47"/>
        <v>3</v>
      </c>
      <c r="D587" s="373">
        <v>520</v>
      </c>
      <c r="E587" s="373" t="str">
        <f>VLOOKUP(D587,[1]Hoja1!$C$2:$D$49697,2,0)</f>
        <v>MIGUEL ANGEL SALINAS NILSON</v>
      </c>
      <c r="F587" s="373" t="s">
        <v>55</v>
      </c>
      <c r="G587" s="375" t="s">
        <v>57</v>
      </c>
      <c r="H587" s="373" t="s">
        <v>58</v>
      </c>
      <c r="I587" s="373" t="s">
        <v>27</v>
      </c>
      <c r="J587" s="373" t="s">
        <v>28</v>
      </c>
      <c r="K587" s="373">
        <v>2.88</v>
      </c>
      <c r="L587" s="373" t="s">
        <v>29</v>
      </c>
      <c r="M587" s="374" cm="1">
        <f t="array" ref="M587">INDEX(ACUMULADO!$J$5:$U$240,BD!B587,BD!C587)</f>
        <v>50</v>
      </c>
      <c r="N587" s="374">
        <f t="shared" si="45"/>
        <v>2.88</v>
      </c>
      <c r="O587" s="374" cm="1">
        <f t="array" ref="O587">INDEX(ACUMULADO!$X$5:$AI$240,BD!B587,BD!C587)</f>
        <v>144</v>
      </c>
    </row>
    <row r="588" spans="1:15" x14ac:dyDescent="0.3">
      <c r="A588" s="373">
        <v>586</v>
      </c>
      <c r="B588" s="373">
        <f t="shared" si="46"/>
        <v>114</v>
      </c>
      <c r="C588" s="373">
        <f t="shared" si="47"/>
        <v>3</v>
      </c>
      <c r="D588" s="373">
        <v>520</v>
      </c>
      <c r="E588" s="373" t="str">
        <f>VLOOKUP(D588,[1]Hoja1!$C$2:$D$49697,2,0)</f>
        <v>MIGUEL ANGEL SALINAS NILSON</v>
      </c>
      <c r="F588" s="373" t="s">
        <v>55</v>
      </c>
      <c r="G588" s="375">
        <v>163</v>
      </c>
      <c r="H588" s="373" t="s">
        <v>26</v>
      </c>
      <c r="I588" s="373" t="s">
        <v>27</v>
      </c>
      <c r="J588" s="373" t="s">
        <v>28</v>
      </c>
      <c r="K588" s="373">
        <v>6.18</v>
      </c>
      <c r="L588" s="373" t="s">
        <v>29</v>
      </c>
      <c r="M588" s="374" cm="1">
        <f t="array" ref="M588">INDEX(ACUMULADO!$J$5:$U$240,BD!B588,BD!C588)</f>
        <v>50</v>
      </c>
      <c r="N588" s="374">
        <f t="shared" si="45"/>
        <v>6.18</v>
      </c>
      <c r="O588" s="374" cm="1">
        <f t="array" ref="O588">INDEX(ACUMULADO!$X$5:$AI$240,BD!B588,BD!C588)</f>
        <v>309</v>
      </c>
    </row>
    <row r="589" spans="1:15" x14ac:dyDescent="0.3">
      <c r="A589" s="373">
        <v>587</v>
      </c>
      <c r="B589" s="373">
        <f t="shared" si="46"/>
        <v>115</v>
      </c>
      <c r="C589" s="373">
        <f t="shared" si="47"/>
        <v>3</v>
      </c>
      <c r="D589" s="373">
        <v>516</v>
      </c>
      <c r="E589" s="373" t="str">
        <f>VLOOKUP(D589,[1]Hoja1!$C$2:$D$49697,2,0)</f>
        <v>PRODUQUIMICOS INDUSTRIALES</v>
      </c>
      <c r="F589" s="373" t="s">
        <v>59</v>
      </c>
      <c r="G589" s="375" t="s">
        <v>50</v>
      </c>
      <c r="H589" s="373" t="s">
        <v>60</v>
      </c>
      <c r="I589" s="373" t="s">
        <v>27</v>
      </c>
      <c r="J589" s="373" t="s">
        <v>28</v>
      </c>
      <c r="K589" s="373">
        <v>18.850000000000001</v>
      </c>
      <c r="L589" s="373" t="s">
        <v>29</v>
      </c>
      <c r="M589" s="374" cm="1">
        <f t="array" ref="M589">INDEX(ACUMULADO!$J$5:$U$240,BD!B589,BD!C589)</f>
        <v>0</v>
      </c>
      <c r="N589" s="374">
        <f t="shared" si="45"/>
        <v>0</v>
      </c>
      <c r="O589" s="374" cm="1">
        <f t="array" ref="O589">INDEX(ACUMULADO!$X$5:$AI$240,BD!B589,BD!C589)</f>
        <v>0</v>
      </c>
    </row>
    <row r="590" spans="1:15" x14ac:dyDescent="0.3">
      <c r="A590" s="373">
        <v>588</v>
      </c>
      <c r="B590" s="373">
        <f t="shared" si="46"/>
        <v>116</v>
      </c>
      <c r="C590" s="373">
        <f t="shared" si="47"/>
        <v>3</v>
      </c>
      <c r="D590" s="373">
        <v>543</v>
      </c>
      <c r="E590" s="373" t="str">
        <f>VLOOKUP(D590,[1]Hoja1!$C$2:$D$49697,2,0)</f>
        <v>MAGIC TEXTIL</v>
      </c>
      <c r="F590" s="373" t="s">
        <v>61</v>
      </c>
      <c r="G590" s="375" t="s">
        <v>62</v>
      </c>
      <c r="H590" s="373" t="s">
        <v>63</v>
      </c>
      <c r="I590" s="373" t="s">
        <v>27</v>
      </c>
      <c r="J590" s="373" t="s">
        <v>28</v>
      </c>
      <c r="K590" s="373">
        <v>8.5</v>
      </c>
      <c r="L590" s="373" t="s">
        <v>29</v>
      </c>
      <c r="M590" s="374" cm="1">
        <f t="array" ref="M590">INDEX(ACUMULADO!$J$5:$U$240,BD!B590,BD!C590)</f>
        <v>400</v>
      </c>
      <c r="N590" s="374">
        <f t="shared" si="45"/>
        <v>8.5</v>
      </c>
      <c r="O590" s="374" cm="1">
        <f t="array" ref="O590">INDEX(ACUMULADO!$X$5:$AI$240,BD!B590,BD!C590)</f>
        <v>3400</v>
      </c>
    </row>
    <row r="591" spans="1:15" x14ac:dyDescent="0.3">
      <c r="A591" s="373">
        <v>589</v>
      </c>
      <c r="B591" s="373">
        <f t="shared" si="46"/>
        <v>117</v>
      </c>
      <c r="C591" s="373">
        <f t="shared" si="47"/>
        <v>3</v>
      </c>
      <c r="D591" s="373">
        <v>55</v>
      </c>
      <c r="E591" s="373" t="str">
        <f>VLOOKUP(D591,[1]Hoja1!$C$2:$D$49697,2,0)</f>
        <v>DISTRIBUIDORA DE TEXTILES AVANTE SA DE CV</v>
      </c>
      <c r="F591" s="373" t="s">
        <v>64</v>
      </c>
      <c r="G591" s="375" t="s">
        <v>65</v>
      </c>
      <c r="H591" s="373" t="s">
        <v>66</v>
      </c>
      <c r="I591" s="373" t="s">
        <v>27</v>
      </c>
      <c r="J591" s="373" t="s">
        <v>28</v>
      </c>
      <c r="K591" s="373">
        <v>5.0999999999999996</v>
      </c>
      <c r="L591" s="373" t="s">
        <v>29</v>
      </c>
      <c r="M591" s="374" cm="1">
        <f t="array" ref="M591">INDEX(ACUMULADO!$J$5:$U$240,BD!B591,BD!C591)</f>
        <v>0</v>
      </c>
      <c r="N591" s="374">
        <f t="shared" si="45"/>
        <v>0</v>
      </c>
      <c r="O591" s="374" cm="1">
        <f t="array" ref="O591">INDEX(ACUMULADO!$X$5:$AI$240,BD!B591,BD!C591)</f>
        <v>0</v>
      </c>
    </row>
    <row r="592" spans="1:15" x14ac:dyDescent="0.3">
      <c r="A592" s="373">
        <v>590</v>
      </c>
      <c r="B592" s="373">
        <f t="shared" si="46"/>
        <v>118</v>
      </c>
      <c r="C592" s="373">
        <f t="shared" si="47"/>
        <v>3</v>
      </c>
      <c r="D592" s="373">
        <v>530</v>
      </c>
      <c r="E592" s="373" t="str">
        <f>VLOOKUP(D592,[1]Hoja1!$C$2:$D$49697,2,0)</f>
        <v>KKT TEXTILES MEXICO</v>
      </c>
      <c r="F592" s="373" t="s">
        <v>67</v>
      </c>
      <c r="G592" s="375" t="s">
        <v>36</v>
      </c>
      <c r="H592" s="373" t="s">
        <v>37</v>
      </c>
      <c r="I592" s="373" t="s">
        <v>27</v>
      </c>
      <c r="J592" s="373" t="s">
        <v>28</v>
      </c>
      <c r="K592" s="373">
        <v>26</v>
      </c>
      <c r="L592" s="373" t="s">
        <v>29</v>
      </c>
      <c r="M592" s="374" cm="1">
        <f t="array" ref="M592">INDEX(ACUMULADO!$J$5:$U$240,BD!B592,BD!C592)</f>
        <v>1000</v>
      </c>
      <c r="N592" s="374">
        <f t="shared" si="45"/>
        <v>26</v>
      </c>
      <c r="O592" s="374" cm="1">
        <f t="array" ref="O592">INDEX(ACUMULADO!$X$5:$AI$240,BD!B592,BD!C592)</f>
        <v>26000</v>
      </c>
    </row>
    <row r="593" spans="1:15" x14ac:dyDescent="0.3">
      <c r="A593" s="373">
        <v>591</v>
      </c>
      <c r="B593" s="373">
        <f t="shared" si="46"/>
        <v>119</v>
      </c>
      <c r="C593" s="373">
        <f t="shared" si="47"/>
        <v>3</v>
      </c>
      <c r="D593" s="373">
        <v>489</v>
      </c>
      <c r="E593" s="373" t="str">
        <f>VLOOKUP(D593,[1]Hoja1!$C$2:$D$49697,2,0)</f>
        <v>MANUFACTURERA LEE DE MEXICO</v>
      </c>
      <c r="F593" s="373" t="s">
        <v>68</v>
      </c>
      <c r="G593" s="375" t="s">
        <v>38</v>
      </c>
      <c r="H593" s="373" t="s">
        <v>39</v>
      </c>
      <c r="I593" s="373" t="s">
        <v>27</v>
      </c>
      <c r="J593" s="373" t="s">
        <v>28</v>
      </c>
      <c r="K593" s="373">
        <v>12.09</v>
      </c>
      <c r="L593" s="373" t="s">
        <v>69</v>
      </c>
      <c r="M593" s="374" cm="1">
        <f t="array" ref="M593">INDEX(ACUMULADO!$J$5:$U$240,BD!B593,BD!C593)</f>
        <v>0</v>
      </c>
      <c r="N593" s="374">
        <f t="shared" si="45"/>
        <v>0</v>
      </c>
      <c r="O593" s="374" cm="1">
        <f t="array" ref="O593">INDEX(ACUMULADO!$X$5:$AI$240,BD!B593,BD!C593)</f>
        <v>0</v>
      </c>
    </row>
    <row r="594" spans="1:15" x14ac:dyDescent="0.3">
      <c r="A594" s="373">
        <v>592</v>
      </c>
      <c r="B594" s="373">
        <f t="shared" si="46"/>
        <v>120</v>
      </c>
      <c r="C594" s="373">
        <f t="shared" si="47"/>
        <v>3</v>
      </c>
      <c r="D594" s="373">
        <v>532</v>
      </c>
      <c r="E594" s="373" t="str">
        <f>VLOOKUP(D594,[1]Hoja1!$C$2:$D$49697,2,0)</f>
        <v>GRUPO COMERCIAL YAZBEK</v>
      </c>
      <c r="F594" s="373" t="s">
        <v>70</v>
      </c>
      <c r="G594" s="375" t="s">
        <v>62</v>
      </c>
      <c r="H594" s="373" t="s">
        <v>63</v>
      </c>
      <c r="I594" s="373" t="s">
        <v>27</v>
      </c>
      <c r="J594" s="373" t="s">
        <v>28</v>
      </c>
      <c r="K594" s="373">
        <v>7.3</v>
      </c>
      <c r="L594" s="373" t="s">
        <v>69</v>
      </c>
      <c r="M594" s="374" cm="1">
        <f t="array" ref="M594">INDEX(ACUMULADO!$J$5:$U$240,BD!B594,BD!C594)</f>
        <v>600</v>
      </c>
      <c r="N594" s="374">
        <f t="shared" si="45"/>
        <v>7.3</v>
      </c>
      <c r="O594" s="374" cm="1">
        <f t="array" ref="O594">INDEX(ACUMULADO!$X$5:$AI$240,BD!B594,BD!C594)</f>
        <v>4380</v>
      </c>
    </row>
    <row r="595" spans="1:15" x14ac:dyDescent="0.3">
      <c r="A595" s="373">
        <v>593</v>
      </c>
      <c r="B595" s="373">
        <f t="shared" si="46"/>
        <v>121</v>
      </c>
      <c r="C595" s="373">
        <f t="shared" si="47"/>
        <v>3</v>
      </c>
      <c r="D595" s="373">
        <v>14</v>
      </c>
      <c r="E595" s="373" t="str">
        <f>VLOOKUP(D595,[1]Hoja1!$C$2:$D$49697,2,0)</f>
        <v>DISTRIBUIDORA TEXTIL ARTTEX, S.A. DE C.V.</v>
      </c>
      <c r="F595" s="373" t="s">
        <v>71</v>
      </c>
      <c r="G595" s="375" t="s">
        <v>62</v>
      </c>
      <c r="H595" s="373" t="s">
        <v>63</v>
      </c>
      <c r="I595" s="373" t="s">
        <v>27</v>
      </c>
      <c r="J595" s="373" t="s">
        <v>28</v>
      </c>
      <c r="K595" s="373">
        <v>7.3</v>
      </c>
      <c r="L595" s="373" t="s">
        <v>69</v>
      </c>
      <c r="M595" s="374" cm="1">
        <f t="array" ref="M595">INDEX(ACUMULADO!$J$5:$U$240,BD!B595,BD!C595)</f>
        <v>500</v>
      </c>
      <c r="N595" s="374">
        <f t="shared" si="45"/>
        <v>7.3</v>
      </c>
      <c r="O595" s="374" cm="1">
        <f t="array" ref="O595">INDEX(ACUMULADO!$X$5:$AI$240,BD!B595,BD!C595)</f>
        <v>3650</v>
      </c>
    </row>
    <row r="596" spans="1:15" x14ac:dyDescent="0.3">
      <c r="A596" s="373">
        <v>594</v>
      </c>
      <c r="B596" s="373">
        <f t="shared" si="46"/>
        <v>122</v>
      </c>
      <c r="C596" s="373">
        <f t="shared" si="47"/>
        <v>3</v>
      </c>
      <c r="D596" s="373">
        <v>0</v>
      </c>
      <c r="E596" s="373" t="str">
        <f t="shared" ref="E596:E597" si="48">+F596</f>
        <v>KALTEX</v>
      </c>
      <c r="F596" s="373" t="s">
        <v>72</v>
      </c>
      <c r="G596" s="375" t="s">
        <v>36</v>
      </c>
      <c r="H596" s="373" t="s">
        <v>37</v>
      </c>
      <c r="I596" s="373" t="s">
        <v>27</v>
      </c>
      <c r="J596" s="373" t="s">
        <v>28</v>
      </c>
      <c r="K596" s="373">
        <v>27</v>
      </c>
      <c r="L596" s="373" t="s">
        <v>69</v>
      </c>
      <c r="M596" s="374" cm="1">
        <f t="array" ref="M596">INDEX(ACUMULADO!$J$5:$U$240,BD!B596,BD!C596)</f>
        <v>0</v>
      </c>
      <c r="N596" s="374">
        <f t="shared" si="45"/>
        <v>0</v>
      </c>
      <c r="O596" s="374" cm="1">
        <f t="array" ref="O596">INDEX(ACUMULADO!$X$5:$AI$240,BD!B596,BD!C596)</f>
        <v>0</v>
      </c>
    </row>
    <row r="597" spans="1:15" x14ac:dyDescent="0.3">
      <c r="A597" s="373">
        <v>595</v>
      </c>
      <c r="B597" s="373">
        <f t="shared" si="46"/>
        <v>123</v>
      </c>
      <c r="C597" s="373">
        <f t="shared" si="47"/>
        <v>3</v>
      </c>
      <c r="D597" s="373">
        <v>0</v>
      </c>
      <c r="E597" s="373" t="str">
        <f t="shared" si="48"/>
        <v>KALTEX</v>
      </c>
      <c r="F597" s="373" t="s">
        <v>72</v>
      </c>
      <c r="G597" s="375" t="s">
        <v>38</v>
      </c>
      <c r="H597" s="373" t="s">
        <v>39</v>
      </c>
      <c r="I597" s="373" t="s">
        <v>27</v>
      </c>
      <c r="J597" s="373" t="s">
        <v>28</v>
      </c>
      <c r="K597" s="373">
        <v>12.5</v>
      </c>
      <c r="L597" s="373" t="s">
        <v>69</v>
      </c>
      <c r="M597" s="374" cm="1">
        <f t="array" ref="M597">INDEX(ACUMULADO!$J$5:$U$240,BD!B597,BD!C597)</f>
        <v>0</v>
      </c>
      <c r="N597" s="374">
        <f t="shared" si="45"/>
        <v>0</v>
      </c>
      <c r="O597" s="374" cm="1">
        <f t="array" ref="O597">INDEX(ACUMULADO!$X$5:$AI$240,BD!B597,BD!C597)</f>
        <v>0</v>
      </c>
    </row>
    <row r="598" spans="1:15" x14ac:dyDescent="0.3">
      <c r="A598" s="373">
        <v>596</v>
      </c>
      <c r="B598" s="373">
        <f t="shared" si="46"/>
        <v>124</v>
      </c>
      <c r="C598" s="373">
        <f t="shared" si="47"/>
        <v>3</v>
      </c>
      <c r="D598" s="373">
        <v>55</v>
      </c>
      <c r="E598" s="373" t="str">
        <f>VLOOKUP(D598,[1]Hoja1!$C$2:$D$49697,2,0)</f>
        <v>DISTRIBUIDORA DE TEXTILES AVANTE SA DE CV</v>
      </c>
      <c r="F598" s="373" t="s">
        <v>74</v>
      </c>
      <c r="G598" s="375" t="s">
        <v>75</v>
      </c>
      <c r="H598" s="373" t="s">
        <v>76</v>
      </c>
      <c r="I598" s="373" t="s">
        <v>73</v>
      </c>
      <c r="J598" s="373" t="s">
        <v>28</v>
      </c>
      <c r="K598" s="373">
        <v>463.5</v>
      </c>
      <c r="L598" s="373" t="s">
        <v>29</v>
      </c>
      <c r="M598" s="374" cm="1">
        <f t="array" ref="M598">INDEX(ACUMULADO!$J$5:$U$240,BD!B598,BD!C598)</f>
        <v>0</v>
      </c>
      <c r="N598" s="374">
        <f t="shared" si="45"/>
        <v>0</v>
      </c>
      <c r="O598" s="374" cm="1">
        <f t="array" ref="O598">INDEX(ACUMULADO!$X$5:$AI$240,BD!B598,BD!C598)</f>
        <v>0</v>
      </c>
    </row>
    <row r="599" spans="1:15" x14ac:dyDescent="0.3">
      <c r="A599" s="373">
        <v>597</v>
      </c>
      <c r="B599" s="373">
        <f t="shared" si="46"/>
        <v>125</v>
      </c>
      <c r="C599" s="373">
        <f t="shared" si="47"/>
        <v>3</v>
      </c>
      <c r="D599" s="373">
        <v>409</v>
      </c>
      <c r="E599" s="373" t="str">
        <f>VLOOKUP(D599,[1]Hoja1!$C$2:$D$49697,2,0)</f>
        <v>INGENIERO FRANCISCO QUINZAÑOS Y CIA SA DE CV</v>
      </c>
      <c r="F599" s="373" t="s">
        <v>77</v>
      </c>
      <c r="G599" s="375" t="s">
        <v>78</v>
      </c>
      <c r="H599" s="373" t="s">
        <v>79</v>
      </c>
      <c r="I599" s="373" t="s">
        <v>73</v>
      </c>
      <c r="J599" s="373" t="s">
        <v>28</v>
      </c>
      <c r="K599" s="373">
        <v>824</v>
      </c>
      <c r="L599" s="373" t="s">
        <v>29</v>
      </c>
      <c r="M599" s="374" cm="1">
        <f t="array" ref="M599">INDEX(ACUMULADO!$J$5:$U$240,BD!B599,BD!C599)</f>
        <v>1</v>
      </c>
      <c r="N599" s="374">
        <f t="shared" si="45"/>
        <v>824</v>
      </c>
      <c r="O599" s="374" cm="1">
        <f t="array" ref="O599">INDEX(ACUMULADO!$X$5:$AI$240,BD!B599,BD!C599)</f>
        <v>824</v>
      </c>
    </row>
    <row r="600" spans="1:15" x14ac:dyDescent="0.3">
      <c r="A600" s="373">
        <v>598</v>
      </c>
      <c r="B600" s="373">
        <f t="shared" si="46"/>
        <v>126</v>
      </c>
      <c r="C600" s="373">
        <f t="shared" si="47"/>
        <v>3</v>
      </c>
      <c r="D600" s="373">
        <v>409</v>
      </c>
      <c r="E600" s="373" t="str">
        <f>VLOOKUP(D600,[1]Hoja1!$C$2:$D$49697,2,0)</f>
        <v>INGENIERO FRANCISCO QUINZAÑOS Y CIA SA DE CV</v>
      </c>
      <c r="F600" s="373" t="s">
        <v>77</v>
      </c>
      <c r="G600" s="375" t="s">
        <v>80</v>
      </c>
      <c r="H600" s="373" t="s">
        <v>81</v>
      </c>
      <c r="I600" s="373" t="s">
        <v>73</v>
      </c>
      <c r="J600" s="373" t="s">
        <v>28</v>
      </c>
      <c r="K600" s="373">
        <v>118.45</v>
      </c>
      <c r="L600" s="373" t="s">
        <v>29</v>
      </c>
      <c r="M600" s="374" cm="1">
        <f t="array" ref="M600">INDEX(ACUMULADO!$J$5:$U$240,BD!B600,BD!C600)</f>
        <v>4</v>
      </c>
      <c r="N600" s="374">
        <f t="shared" si="45"/>
        <v>118.45</v>
      </c>
      <c r="O600" s="374" cm="1">
        <f t="array" ref="O600">INDEX(ACUMULADO!$X$5:$AI$240,BD!B600,BD!C600)</f>
        <v>473.8</v>
      </c>
    </row>
    <row r="601" spans="1:15" x14ac:dyDescent="0.3">
      <c r="A601" s="373">
        <v>599</v>
      </c>
      <c r="B601" s="373">
        <f t="shared" si="46"/>
        <v>127</v>
      </c>
      <c r="C601" s="373">
        <f t="shared" si="47"/>
        <v>3</v>
      </c>
      <c r="D601" s="373">
        <v>451</v>
      </c>
      <c r="E601" s="373" t="str">
        <f>VLOOKUP(D601,[1]Hoja1!$C$2:$D$49697,2,0)</f>
        <v>MEZCALES CASA ARMANDO, S.A. DE C.V.</v>
      </c>
      <c r="F601" s="373" t="s">
        <v>82</v>
      </c>
      <c r="G601" s="375" t="s">
        <v>80</v>
      </c>
      <c r="H601" s="373" t="s">
        <v>81</v>
      </c>
      <c r="I601" s="373" t="s">
        <v>73</v>
      </c>
      <c r="J601" s="373" t="s">
        <v>28</v>
      </c>
      <c r="K601" s="373">
        <v>118.45</v>
      </c>
      <c r="L601" s="373" t="s">
        <v>29</v>
      </c>
      <c r="M601" s="374" cm="1">
        <f t="array" ref="M601">INDEX(ACUMULADO!$J$5:$U$240,BD!B601,BD!C601)</f>
        <v>0</v>
      </c>
      <c r="N601" s="374">
        <f t="shared" si="45"/>
        <v>0</v>
      </c>
      <c r="O601" s="374" cm="1">
        <f t="array" ref="O601">INDEX(ACUMULADO!$X$5:$AI$240,BD!B601,BD!C601)</f>
        <v>0</v>
      </c>
    </row>
    <row r="602" spans="1:15" x14ac:dyDescent="0.3">
      <c r="A602" s="373">
        <v>600</v>
      </c>
      <c r="B602" s="373">
        <f t="shared" si="46"/>
        <v>128</v>
      </c>
      <c r="C602" s="373">
        <f t="shared" si="47"/>
        <v>3</v>
      </c>
      <c r="D602" s="373">
        <v>411</v>
      </c>
      <c r="E602" s="373" t="str">
        <f>VLOOKUP(D602,[1]Hoja1!$C$2:$D$49697,2,0)</f>
        <v>TECNOLOGIA AMBIENTAL Y COMERCIAL SA</v>
      </c>
      <c r="F602" s="373" t="s">
        <v>83</v>
      </c>
      <c r="G602" s="375" t="s">
        <v>78</v>
      </c>
      <c r="H602" s="373" t="s">
        <v>79</v>
      </c>
      <c r="I602" s="373" t="s">
        <v>73</v>
      </c>
      <c r="J602" s="373" t="s">
        <v>28</v>
      </c>
      <c r="K602" s="373">
        <v>824</v>
      </c>
      <c r="L602" s="373" t="s">
        <v>29</v>
      </c>
      <c r="M602" s="374" cm="1">
        <f t="array" ref="M602">INDEX(ACUMULADO!$J$5:$U$240,BD!B602,BD!C602)</f>
        <v>0</v>
      </c>
      <c r="N602" s="374">
        <f t="shared" si="45"/>
        <v>0</v>
      </c>
      <c r="O602" s="374" cm="1">
        <f t="array" ref="O602">INDEX(ACUMULADO!$X$5:$AI$240,BD!B602,BD!C602)</f>
        <v>0</v>
      </c>
    </row>
    <row r="603" spans="1:15" x14ac:dyDescent="0.3">
      <c r="A603" s="373">
        <v>601</v>
      </c>
      <c r="B603" s="373">
        <f t="shared" si="46"/>
        <v>129</v>
      </c>
      <c r="C603" s="373">
        <f t="shared" si="47"/>
        <v>3</v>
      </c>
      <c r="D603" s="373">
        <v>55</v>
      </c>
      <c r="E603" s="373" t="str">
        <f>VLOOKUP(D603,[1]Hoja1!$C$2:$D$49697,2,0)</f>
        <v>DISTRIBUIDORA DE TEXTILES AVANTE SA DE CV</v>
      </c>
      <c r="F603" s="373" t="s">
        <v>64</v>
      </c>
      <c r="G603" s="375" t="s">
        <v>84</v>
      </c>
      <c r="H603" s="373" t="s">
        <v>85</v>
      </c>
      <c r="I603" s="373" t="s">
        <v>73</v>
      </c>
      <c r="J603" s="373" t="s">
        <v>28</v>
      </c>
      <c r="K603" s="373">
        <v>37.5</v>
      </c>
      <c r="L603" s="373" t="s">
        <v>29</v>
      </c>
      <c r="M603" s="374" cm="1">
        <f t="array" ref="M603">INDEX(ACUMULADO!$J$5:$U$240,BD!B603,BD!C603)</f>
        <v>10</v>
      </c>
      <c r="N603" s="374">
        <f t="shared" si="45"/>
        <v>37.5</v>
      </c>
      <c r="O603" s="374" cm="1">
        <f t="array" ref="O603">INDEX(ACUMULADO!$X$5:$AI$240,BD!B603,BD!C603)</f>
        <v>375</v>
      </c>
    </row>
    <row r="604" spans="1:15" x14ac:dyDescent="0.3">
      <c r="A604" s="373">
        <v>602</v>
      </c>
      <c r="B604" s="373">
        <f t="shared" si="46"/>
        <v>130</v>
      </c>
      <c r="C604" s="373">
        <f t="shared" si="47"/>
        <v>3</v>
      </c>
      <c r="D604" s="373">
        <v>0</v>
      </c>
      <c r="E604" s="373" t="str">
        <f>+F604</f>
        <v>NUPLEN</v>
      </c>
      <c r="F604" s="373" t="s">
        <v>87</v>
      </c>
      <c r="G604" s="375" t="s">
        <v>78</v>
      </c>
      <c r="H604" s="373" t="s">
        <v>88</v>
      </c>
      <c r="I604" s="373" t="s">
        <v>93</v>
      </c>
      <c r="J604" s="373" t="s">
        <v>28</v>
      </c>
      <c r="K604" s="373">
        <v>25</v>
      </c>
      <c r="L604" s="373" t="s">
        <v>29</v>
      </c>
      <c r="M604" s="374" cm="1">
        <f t="array" ref="M604">INDEX(ACUMULADO!$J$5:$U$240,BD!B604,BD!C604)</f>
        <v>0</v>
      </c>
      <c r="N604" s="374">
        <f t="shared" si="45"/>
        <v>0</v>
      </c>
      <c r="O604" s="374" cm="1">
        <f t="array" ref="O604">INDEX(ACUMULADO!$X$5:$AI$240,BD!B604,BD!C604)</f>
        <v>0</v>
      </c>
    </row>
    <row r="605" spans="1:15" x14ac:dyDescent="0.3">
      <c r="A605" s="373">
        <v>603</v>
      </c>
      <c r="B605" s="373">
        <f t="shared" si="46"/>
        <v>131</v>
      </c>
      <c r="C605" s="373">
        <f t="shared" si="47"/>
        <v>3</v>
      </c>
      <c r="D605" s="373">
        <v>451</v>
      </c>
      <c r="E605" s="373" t="str">
        <f>VLOOKUP(D605,[1]Hoja1!$C$2:$D$49697,2,0)</f>
        <v>MEZCALES CASA ARMANDO, S.A. DE C.V.</v>
      </c>
      <c r="F605" s="373" t="s">
        <v>82</v>
      </c>
      <c r="G605" s="375">
        <v>0</v>
      </c>
      <c r="H605" s="373" t="s">
        <v>96</v>
      </c>
      <c r="I605" s="373" t="s">
        <v>93</v>
      </c>
      <c r="J605" s="373" t="s">
        <v>28</v>
      </c>
      <c r="K605" s="373">
        <v>120</v>
      </c>
      <c r="L605" s="373" t="s">
        <v>69</v>
      </c>
      <c r="M605" s="374" cm="1">
        <f t="array" ref="M605">INDEX(ACUMULADO!$J$5:$U$240,BD!B605,BD!C605)</f>
        <v>0</v>
      </c>
      <c r="N605" s="374">
        <f t="shared" si="45"/>
        <v>0</v>
      </c>
      <c r="O605" s="374" cm="1">
        <f t="array" ref="O605">INDEX(ACUMULADO!$X$5:$AI$240,BD!B605,BD!C605)</f>
        <v>0</v>
      </c>
    </row>
    <row r="606" spans="1:15" x14ac:dyDescent="0.3">
      <c r="A606" s="373">
        <v>604</v>
      </c>
      <c r="B606" s="373">
        <f t="shared" si="46"/>
        <v>132</v>
      </c>
      <c r="C606" s="373">
        <f t="shared" si="47"/>
        <v>3</v>
      </c>
      <c r="D606" s="373">
        <v>0</v>
      </c>
      <c r="E606" s="373" t="str">
        <f t="shared" ref="E606:E607" si="49">+F606</f>
        <v>GUAJARDO</v>
      </c>
      <c r="F606" s="373" t="s">
        <v>97</v>
      </c>
      <c r="G606" s="375">
        <v>0</v>
      </c>
      <c r="H606" s="373" t="s">
        <v>91</v>
      </c>
      <c r="I606" s="373" t="s">
        <v>93</v>
      </c>
      <c r="J606" s="373" t="s">
        <v>28</v>
      </c>
      <c r="K606" s="373">
        <v>18</v>
      </c>
      <c r="L606" s="373" t="s">
        <v>69</v>
      </c>
      <c r="M606" s="374" cm="1">
        <f t="array" ref="M606">INDEX(ACUMULADO!$J$5:$U$240,BD!B606,BD!C606)</f>
        <v>0</v>
      </c>
      <c r="N606" s="374">
        <f t="shared" si="45"/>
        <v>0</v>
      </c>
      <c r="O606" s="374" cm="1">
        <f t="array" ref="O606">INDEX(ACUMULADO!$X$5:$AI$240,BD!B606,BD!C606)</f>
        <v>0</v>
      </c>
    </row>
    <row r="607" spans="1:15" x14ac:dyDescent="0.3">
      <c r="A607" s="373">
        <v>605</v>
      </c>
      <c r="B607" s="373">
        <f t="shared" si="46"/>
        <v>133</v>
      </c>
      <c r="C607" s="373">
        <f t="shared" si="47"/>
        <v>3</v>
      </c>
      <c r="D607" s="373">
        <v>0</v>
      </c>
      <c r="E607" s="373" t="str">
        <f t="shared" si="49"/>
        <v>PILGRIMS</v>
      </c>
      <c r="F607" s="373" t="s">
        <v>89</v>
      </c>
      <c r="G607" s="375" t="s">
        <v>90</v>
      </c>
      <c r="H607" s="373" t="s">
        <v>91</v>
      </c>
      <c r="I607" s="373" t="s">
        <v>93</v>
      </c>
      <c r="J607" s="373" t="s">
        <v>28</v>
      </c>
      <c r="K607" s="373">
        <v>18</v>
      </c>
      <c r="L607" s="373" t="s">
        <v>69</v>
      </c>
      <c r="M607" s="374" cm="1">
        <f t="array" ref="M607">INDEX(ACUMULADO!$J$5:$U$240,BD!B607,BD!C607)</f>
        <v>0</v>
      </c>
      <c r="N607" s="374">
        <f t="shared" si="45"/>
        <v>0</v>
      </c>
      <c r="O607" s="374" cm="1">
        <f t="array" ref="O607">INDEX(ACUMULADO!$X$5:$AI$240,BD!B607,BD!C607)</f>
        <v>0</v>
      </c>
    </row>
    <row r="608" spans="1:15" x14ac:dyDescent="0.3">
      <c r="A608" s="373">
        <v>606</v>
      </c>
      <c r="B608" s="373">
        <f t="shared" si="46"/>
        <v>134</v>
      </c>
      <c r="C608" s="373">
        <f t="shared" si="47"/>
        <v>3</v>
      </c>
      <c r="D608" s="373">
        <v>539</v>
      </c>
      <c r="E608" s="373" t="str">
        <f>VLOOKUP(D608,[1]Hoja1!$C$2:$D$49697,2,0)</f>
        <v>PRODUCTOS AGROPECUARIOS DE TEHUACAN</v>
      </c>
      <c r="F608" s="373" t="s">
        <v>92</v>
      </c>
      <c r="G608" s="375" t="s">
        <v>90</v>
      </c>
      <c r="H608" s="373" t="s">
        <v>91</v>
      </c>
      <c r="I608" s="373" t="s">
        <v>93</v>
      </c>
      <c r="J608" s="373" t="s">
        <v>28</v>
      </c>
      <c r="K608" s="373">
        <v>18</v>
      </c>
      <c r="L608" s="373" t="s">
        <v>69</v>
      </c>
      <c r="M608" s="374" cm="1">
        <f t="array" ref="M608">INDEX(ACUMULADO!$J$5:$U$240,BD!B608,BD!C608)</f>
        <v>0</v>
      </c>
      <c r="N608" s="374">
        <f t="shared" si="45"/>
        <v>0</v>
      </c>
      <c r="O608" s="374" cm="1">
        <f t="array" ref="O608">INDEX(ACUMULADO!$X$5:$AI$240,BD!B608,BD!C608)</f>
        <v>0</v>
      </c>
    </row>
    <row r="609" spans="1:15" x14ac:dyDescent="0.3">
      <c r="A609" s="373">
        <v>607</v>
      </c>
      <c r="B609" s="373">
        <f t="shared" si="46"/>
        <v>135</v>
      </c>
      <c r="C609" s="373">
        <f t="shared" si="47"/>
        <v>3</v>
      </c>
      <c r="D609" s="373">
        <v>89</v>
      </c>
      <c r="E609" s="373" t="str">
        <f>VLOOKUP(D609,[1]Hoja1!$C$2:$D$49697,2,0)</f>
        <v>KERRY INGREDIENTS DE MEXICO SA DE CV</v>
      </c>
      <c r="F609" s="373" t="s">
        <v>109</v>
      </c>
      <c r="G609" s="375" t="s">
        <v>168</v>
      </c>
      <c r="H609" s="373" t="s">
        <v>165</v>
      </c>
      <c r="I609" s="373" t="s">
        <v>137</v>
      </c>
      <c r="J609" s="373" t="s">
        <v>100</v>
      </c>
      <c r="K609" s="373">
        <v>82.5</v>
      </c>
      <c r="L609" s="373" t="s">
        <v>29</v>
      </c>
      <c r="M609" s="374" cm="1">
        <f t="array" ref="M609">INDEX(ACUMULADO!$J$5:$U$240,BD!B609,BD!C609)</f>
        <v>20</v>
      </c>
      <c r="N609" s="374">
        <f t="shared" si="45"/>
        <v>82.5</v>
      </c>
      <c r="O609" s="374" cm="1">
        <f t="array" ref="O609">INDEX(ACUMULADO!$X$5:$AI$240,BD!B609,BD!C609)</f>
        <v>1650</v>
      </c>
    </row>
    <row r="610" spans="1:15" x14ac:dyDescent="0.3">
      <c r="A610" s="373">
        <v>608</v>
      </c>
      <c r="B610" s="373">
        <f t="shared" si="46"/>
        <v>136</v>
      </c>
      <c r="C610" s="373">
        <f t="shared" si="47"/>
        <v>3</v>
      </c>
      <c r="D610" s="373">
        <v>89</v>
      </c>
      <c r="E610" s="373" t="str">
        <f>VLOOKUP(D610,[1]Hoja1!$C$2:$D$49697,2,0)</f>
        <v>KERRY INGREDIENTS DE MEXICO SA DE CV</v>
      </c>
      <c r="F610" s="373" t="s">
        <v>109</v>
      </c>
      <c r="G610" s="375" t="s">
        <v>166</v>
      </c>
      <c r="H610" s="373" t="s">
        <v>155</v>
      </c>
      <c r="I610" s="373" t="s">
        <v>137</v>
      </c>
      <c r="J610" s="373" t="s">
        <v>100</v>
      </c>
      <c r="K610" s="373">
        <v>62.5</v>
      </c>
      <c r="L610" s="373" t="s">
        <v>29</v>
      </c>
      <c r="M610" s="374" cm="1">
        <f t="array" ref="M610">INDEX(ACUMULADO!$J$5:$U$240,BD!B610,BD!C610)</f>
        <v>0</v>
      </c>
      <c r="N610" s="374">
        <f t="shared" si="45"/>
        <v>0</v>
      </c>
      <c r="O610" s="374" cm="1">
        <f t="array" ref="O610">INDEX(ACUMULADO!$X$5:$AI$240,BD!B610,BD!C610)</f>
        <v>0</v>
      </c>
    </row>
    <row r="611" spans="1:15" x14ac:dyDescent="0.3">
      <c r="A611" s="373">
        <v>609</v>
      </c>
      <c r="B611" s="373">
        <f t="shared" si="46"/>
        <v>137</v>
      </c>
      <c r="C611" s="373">
        <f t="shared" si="47"/>
        <v>3</v>
      </c>
      <c r="D611" s="373">
        <v>89</v>
      </c>
      <c r="E611" s="373" t="str">
        <f>VLOOKUP(D611,[1]Hoja1!$C$2:$D$49697,2,0)</f>
        <v>KERRY INGREDIENTS DE MEXICO SA DE CV</v>
      </c>
      <c r="F611" s="373" t="s">
        <v>109</v>
      </c>
      <c r="G611" s="375">
        <v>17</v>
      </c>
      <c r="H611" s="373" t="s">
        <v>158</v>
      </c>
      <c r="I611" s="373" t="s">
        <v>137</v>
      </c>
      <c r="J611" s="373" t="s">
        <v>100</v>
      </c>
      <c r="K611" s="373">
        <v>84.5</v>
      </c>
      <c r="L611" s="373" t="s">
        <v>107</v>
      </c>
      <c r="M611" s="374" cm="1">
        <f t="array" ref="M611">INDEX(ACUMULADO!$J$5:$U$240,BD!B611,BD!C611)</f>
        <v>20</v>
      </c>
      <c r="N611" s="374">
        <f t="shared" si="45"/>
        <v>84.5</v>
      </c>
      <c r="O611" s="374" cm="1">
        <f t="array" ref="O611">INDEX(ACUMULADO!$X$5:$AI$240,BD!B611,BD!C611)</f>
        <v>1690</v>
      </c>
    </row>
    <row r="612" spans="1:15" x14ac:dyDescent="0.3">
      <c r="A612" s="373">
        <v>610</v>
      </c>
      <c r="B612" s="373">
        <f t="shared" si="46"/>
        <v>138</v>
      </c>
      <c r="C612" s="373">
        <f t="shared" si="47"/>
        <v>3</v>
      </c>
      <c r="D612" s="373">
        <v>306</v>
      </c>
      <c r="E612" s="373" t="str">
        <f>VLOOKUP(D612,[1]Hoja1!$C$2:$D$49697,2,0)</f>
        <v>GRIFFITH FOODS, S.A. DE C.V.</v>
      </c>
      <c r="F612" s="373" t="s">
        <v>172</v>
      </c>
      <c r="G612" s="375" t="s">
        <v>166</v>
      </c>
      <c r="H612" s="373" t="s">
        <v>155</v>
      </c>
      <c r="I612" s="373" t="s">
        <v>137</v>
      </c>
      <c r="J612" s="373" t="s">
        <v>100</v>
      </c>
      <c r="K612" s="373">
        <v>58.5</v>
      </c>
      <c r="L612" s="373" t="s">
        <v>29</v>
      </c>
      <c r="M612" s="374" cm="1">
        <f t="array" ref="M612">INDEX(ACUMULADO!$J$5:$U$240,BD!B612,BD!C612)</f>
        <v>0</v>
      </c>
      <c r="N612" s="374">
        <f t="shared" si="45"/>
        <v>0</v>
      </c>
      <c r="O612" s="374" cm="1">
        <f t="array" ref="O612">INDEX(ACUMULADO!$X$5:$AI$240,BD!B612,BD!C612)</f>
        <v>0</v>
      </c>
    </row>
    <row r="613" spans="1:15" x14ac:dyDescent="0.3">
      <c r="A613" s="373">
        <v>611</v>
      </c>
      <c r="B613" s="373">
        <f t="shared" si="46"/>
        <v>139</v>
      </c>
      <c r="C613" s="373">
        <f t="shared" si="47"/>
        <v>3</v>
      </c>
      <c r="D613" s="373">
        <v>306</v>
      </c>
      <c r="E613" s="373" t="str">
        <f>VLOOKUP(D613,[1]Hoja1!$C$2:$D$49697,2,0)</f>
        <v>GRIFFITH FOODS, S.A. DE C.V.</v>
      </c>
      <c r="F613" s="373" t="s">
        <v>172</v>
      </c>
      <c r="G613" s="375" t="s">
        <v>171</v>
      </c>
      <c r="H613" s="373" t="s">
        <v>170</v>
      </c>
      <c r="I613" s="373" t="s">
        <v>137</v>
      </c>
      <c r="J613" s="373" t="s">
        <v>100</v>
      </c>
      <c r="K613" s="373">
        <v>5.5</v>
      </c>
      <c r="L613" s="373" t="s">
        <v>29</v>
      </c>
      <c r="M613" s="374" cm="1">
        <f t="array" ref="M613">INDEX(ACUMULADO!$J$5:$U$240,BD!B613,BD!C613)</f>
        <v>0</v>
      </c>
      <c r="N613" s="374">
        <f t="shared" si="45"/>
        <v>0</v>
      </c>
      <c r="O613" s="374" cm="1">
        <f t="array" ref="O613">INDEX(ACUMULADO!$X$5:$AI$240,BD!B613,BD!C613)</f>
        <v>0</v>
      </c>
    </row>
    <row r="614" spans="1:15" x14ac:dyDescent="0.3">
      <c r="A614" s="373">
        <v>612</v>
      </c>
      <c r="B614" s="373">
        <f t="shared" si="46"/>
        <v>140</v>
      </c>
      <c r="C614" s="373">
        <f t="shared" si="47"/>
        <v>3</v>
      </c>
      <c r="D614" s="373">
        <v>107</v>
      </c>
      <c r="E614" s="373" t="str">
        <f>VLOOKUP(D614,[1]Hoja1!$C$2:$D$49697,2,0)</f>
        <v>MICHEL ONTIVEROS PABLO IGNACIO</v>
      </c>
      <c r="F614" s="373" t="s">
        <v>169</v>
      </c>
      <c r="G614" s="375" t="s">
        <v>168</v>
      </c>
      <c r="H614" s="373" t="s">
        <v>165</v>
      </c>
      <c r="I614" s="373" t="s">
        <v>137</v>
      </c>
      <c r="J614" s="373" t="s">
        <v>100</v>
      </c>
      <c r="K614" s="373">
        <v>73.599999999999994</v>
      </c>
      <c r="L614" s="373" t="s">
        <v>29</v>
      </c>
      <c r="M614" s="374" cm="1">
        <f t="array" ref="M614">INDEX(ACUMULADO!$J$5:$U$240,BD!B614,BD!C614)</f>
        <v>0</v>
      </c>
      <c r="N614" s="374">
        <f t="shared" si="45"/>
        <v>0</v>
      </c>
      <c r="O614" s="374" cm="1">
        <f t="array" ref="O614">INDEX(ACUMULADO!$X$5:$AI$240,BD!B614,BD!C614)</f>
        <v>0</v>
      </c>
    </row>
    <row r="615" spans="1:15" x14ac:dyDescent="0.3">
      <c r="A615" s="373">
        <v>613</v>
      </c>
      <c r="B615" s="373">
        <f t="shared" si="46"/>
        <v>141</v>
      </c>
      <c r="C615" s="373">
        <f t="shared" si="47"/>
        <v>3</v>
      </c>
      <c r="D615" s="373">
        <v>403</v>
      </c>
      <c r="E615" s="373" t="str">
        <f>VLOOKUP(D615,[1]Hoja1!$C$2:$D$49697,2,0)</f>
        <v>TECNOLOGÍA EN INGREDIENTES ALIMENTICIOS SA DE CV</v>
      </c>
      <c r="F615" s="373" t="s">
        <v>167</v>
      </c>
      <c r="G615" s="375">
        <v>17</v>
      </c>
      <c r="H615" s="373" t="s">
        <v>158</v>
      </c>
      <c r="I615" s="373" t="s">
        <v>137</v>
      </c>
      <c r="J615" s="373" t="s">
        <v>100</v>
      </c>
      <c r="K615" s="373">
        <v>82.5</v>
      </c>
      <c r="L615" s="373" t="s">
        <v>107</v>
      </c>
      <c r="M615" s="374" cm="1">
        <f t="array" ref="M615">INDEX(ACUMULADO!$J$5:$U$240,BD!B615,BD!C615)</f>
        <v>100</v>
      </c>
      <c r="N615" s="374">
        <f t="shared" si="45"/>
        <v>82.5</v>
      </c>
      <c r="O615" s="374" cm="1">
        <f t="array" ref="O615">INDEX(ACUMULADO!$X$5:$AI$240,BD!B615,BD!C615)</f>
        <v>8250</v>
      </c>
    </row>
    <row r="616" spans="1:15" x14ac:dyDescent="0.3">
      <c r="A616" s="373">
        <v>614</v>
      </c>
      <c r="B616" s="373">
        <f t="shared" si="46"/>
        <v>142</v>
      </c>
      <c r="C616" s="373">
        <f t="shared" si="47"/>
        <v>3</v>
      </c>
      <c r="D616" s="373">
        <v>104</v>
      </c>
      <c r="E616" s="373" t="str">
        <f>VLOOKUP(D616,[1]Hoja1!$C$2:$D$49697,2,0)</f>
        <v>MEJORPLUS SA DE CV</v>
      </c>
      <c r="F616" s="373" t="s">
        <v>157</v>
      </c>
      <c r="G616" s="375" t="s">
        <v>166</v>
      </c>
      <c r="H616" s="373" t="s">
        <v>165</v>
      </c>
      <c r="I616" s="373" t="s">
        <v>137</v>
      </c>
      <c r="J616" s="373" t="s">
        <v>100</v>
      </c>
      <c r="K616" s="373">
        <v>81.5</v>
      </c>
      <c r="L616" s="373" t="s">
        <v>29</v>
      </c>
      <c r="M616" s="374" cm="1">
        <f t="array" ref="M616">INDEX(ACUMULADO!$J$5:$U$240,BD!B616,BD!C616)</f>
        <v>0</v>
      </c>
      <c r="N616" s="374">
        <f t="shared" si="45"/>
        <v>0</v>
      </c>
      <c r="O616" s="374" cm="1">
        <f t="array" ref="O616">INDEX(ACUMULADO!$X$5:$AI$240,BD!B616,BD!C616)</f>
        <v>0</v>
      </c>
    </row>
    <row r="617" spans="1:15" x14ac:dyDescent="0.3">
      <c r="A617" s="373">
        <v>615</v>
      </c>
      <c r="B617" s="373">
        <f t="shared" si="46"/>
        <v>143</v>
      </c>
      <c r="C617" s="373">
        <f t="shared" si="47"/>
        <v>3</v>
      </c>
      <c r="D617" s="373">
        <v>104</v>
      </c>
      <c r="E617" s="373" t="str">
        <f>VLOOKUP(D617,[1]Hoja1!$C$2:$D$49697,2,0)</f>
        <v>MEJORPLUS SA DE CV</v>
      </c>
      <c r="F617" s="373" t="s">
        <v>157</v>
      </c>
      <c r="G617" s="375" t="s">
        <v>164</v>
      </c>
      <c r="H617" s="373" t="s">
        <v>163</v>
      </c>
      <c r="I617" s="373" t="s">
        <v>137</v>
      </c>
      <c r="J617" s="373" t="s">
        <v>100</v>
      </c>
      <c r="K617" s="373">
        <v>245</v>
      </c>
      <c r="L617" s="373" t="s">
        <v>107</v>
      </c>
      <c r="M617" s="374" cm="1">
        <f t="array" ref="M617">INDEX(ACUMULADO!$J$5:$U$240,BD!B617,BD!C617)</f>
        <v>20</v>
      </c>
      <c r="N617" s="374">
        <f t="shared" si="45"/>
        <v>245</v>
      </c>
      <c r="O617" s="374" cm="1">
        <f t="array" ref="O617">INDEX(ACUMULADO!$X$5:$AI$240,BD!B617,BD!C617)</f>
        <v>4900</v>
      </c>
    </row>
    <row r="618" spans="1:15" x14ac:dyDescent="0.3">
      <c r="A618" s="373">
        <v>616</v>
      </c>
      <c r="B618" s="373">
        <f t="shared" si="46"/>
        <v>144</v>
      </c>
      <c r="C618" s="373">
        <f t="shared" si="47"/>
        <v>3</v>
      </c>
      <c r="D618" s="373">
        <v>104</v>
      </c>
      <c r="E618" s="373" t="str">
        <f>VLOOKUP(D618,[1]Hoja1!$C$2:$D$49697,2,0)</f>
        <v>MEJORPLUS SA DE CV</v>
      </c>
      <c r="F618" s="373" t="s">
        <v>157</v>
      </c>
      <c r="G618" s="375" t="s">
        <v>162</v>
      </c>
      <c r="H618" s="373" t="s">
        <v>161</v>
      </c>
      <c r="I618" s="373" t="s">
        <v>137</v>
      </c>
      <c r="J618" s="373" t="s">
        <v>100</v>
      </c>
      <c r="K618" s="373">
        <v>113</v>
      </c>
      <c r="L618" s="373" t="s">
        <v>29</v>
      </c>
      <c r="M618" s="374" cm="1">
        <f t="array" ref="M618">INDEX(ACUMULADO!$J$5:$U$240,BD!B618,BD!C618)</f>
        <v>0</v>
      </c>
      <c r="N618" s="374">
        <f t="shared" si="45"/>
        <v>0</v>
      </c>
      <c r="O618" s="374" cm="1">
        <f t="array" ref="O618">INDEX(ACUMULADO!$X$5:$AI$240,BD!B618,BD!C618)</f>
        <v>0</v>
      </c>
    </row>
    <row r="619" spans="1:15" x14ac:dyDescent="0.3">
      <c r="A619" s="373">
        <v>617</v>
      </c>
      <c r="B619" s="373">
        <f t="shared" si="46"/>
        <v>145</v>
      </c>
      <c r="C619" s="373">
        <f t="shared" si="47"/>
        <v>3</v>
      </c>
      <c r="D619" s="373">
        <v>104</v>
      </c>
      <c r="E619" s="373" t="str">
        <f>VLOOKUP(D619,[1]Hoja1!$C$2:$D$49697,2,0)</f>
        <v>MEJORPLUS SA DE CV</v>
      </c>
      <c r="F619" s="373" t="s">
        <v>157</v>
      </c>
      <c r="G619" s="375" t="s">
        <v>160</v>
      </c>
      <c r="H619" s="373" t="s">
        <v>159</v>
      </c>
      <c r="I619" s="373" t="s">
        <v>137</v>
      </c>
      <c r="J619" s="373" t="s">
        <v>100</v>
      </c>
      <c r="K619" s="373">
        <v>201</v>
      </c>
      <c r="L619" s="373" t="s">
        <v>29</v>
      </c>
      <c r="M619" s="374" cm="1">
        <f t="array" ref="M619">INDEX(ACUMULADO!$J$5:$U$240,BD!B619,BD!C619)</f>
        <v>0</v>
      </c>
      <c r="N619" s="374">
        <f t="shared" si="45"/>
        <v>0</v>
      </c>
      <c r="O619" s="374" cm="1">
        <f t="array" ref="O619">INDEX(ACUMULADO!$X$5:$AI$240,BD!B619,BD!C619)</f>
        <v>0</v>
      </c>
    </row>
    <row r="620" spans="1:15" x14ac:dyDescent="0.3">
      <c r="A620" s="373">
        <v>618</v>
      </c>
      <c r="B620" s="373">
        <f t="shared" si="46"/>
        <v>146</v>
      </c>
      <c r="C620" s="373">
        <f t="shared" si="47"/>
        <v>3</v>
      </c>
      <c r="D620" s="373">
        <v>440</v>
      </c>
      <c r="E620" s="373" t="str">
        <f>VLOOKUP(D620,[1]Hoja1!$C$2:$D$49697,2,0)</f>
        <v>BIMBO</v>
      </c>
      <c r="F620" s="373" t="s">
        <v>157</v>
      </c>
      <c r="G620" s="375">
        <v>17</v>
      </c>
      <c r="H620" s="373" t="s">
        <v>158</v>
      </c>
      <c r="I620" s="373" t="s">
        <v>137</v>
      </c>
      <c r="J620" s="373" t="s">
        <v>100</v>
      </c>
      <c r="K620" s="373">
        <v>85</v>
      </c>
      <c r="L620" s="373" t="s">
        <v>29</v>
      </c>
      <c r="M620" s="374" cm="1">
        <f t="array" ref="M620">INDEX(ACUMULADO!$J$5:$U$240,BD!B620,BD!C620)</f>
        <v>0</v>
      </c>
      <c r="N620" s="374">
        <f t="shared" si="45"/>
        <v>0</v>
      </c>
      <c r="O620" s="374" cm="1">
        <f t="array" ref="O620">INDEX(ACUMULADO!$X$5:$AI$240,BD!B620,BD!C620)</f>
        <v>0</v>
      </c>
    </row>
    <row r="621" spans="1:15" x14ac:dyDescent="0.3">
      <c r="A621" s="373">
        <v>619</v>
      </c>
      <c r="B621" s="373">
        <f t="shared" si="46"/>
        <v>147</v>
      </c>
      <c r="C621" s="373">
        <f t="shared" si="47"/>
        <v>3</v>
      </c>
      <c r="D621" s="373">
        <v>104</v>
      </c>
      <c r="E621" s="373" t="str">
        <f>VLOOKUP(D621,[1]Hoja1!$C$2:$D$49697,2,0)</f>
        <v>MEJORPLUS SA DE CV</v>
      </c>
      <c r="F621" s="373" t="s">
        <v>157</v>
      </c>
      <c r="G621" s="375" t="s">
        <v>156</v>
      </c>
      <c r="H621" s="373" t="s">
        <v>155</v>
      </c>
      <c r="I621" s="373" t="s">
        <v>137</v>
      </c>
      <c r="J621" s="373" t="s">
        <v>100</v>
      </c>
      <c r="K621" s="373">
        <v>60.5</v>
      </c>
      <c r="L621" s="373" t="s">
        <v>29</v>
      </c>
      <c r="M621" s="374" cm="1">
        <f t="array" ref="M621">INDEX(ACUMULADO!$J$5:$U$240,BD!B621,BD!C621)</f>
        <v>40</v>
      </c>
      <c r="N621" s="374">
        <f t="shared" si="45"/>
        <v>60.5</v>
      </c>
      <c r="O621" s="374" cm="1">
        <f t="array" ref="O621">INDEX(ACUMULADO!$X$5:$AI$240,BD!B621,BD!C621)</f>
        <v>2420</v>
      </c>
    </row>
    <row r="622" spans="1:15" x14ac:dyDescent="0.3">
      <c r="A622" s="373">
        <v>620</v>
      </c>
      <c r="B622" s="373">
        <f t="shared" si="46"/>
        <v>148</v>
      </c>
      <c r="C622" s="373">
        <f t="shared" si="47"/>
        <v>3</v>
      </c>
      <c r="D622" s="373">
        <v>440</v>
      </c>
      <c r="E622" s="373" t="str">
        <f>VLOOKUP(D622,[1]Hoja1!$C$2:$D$49697,2,0)</f>
        <v>BIMBO</v>
      </c>
      <c r="F622" s="373" t="s">
        <v>154</v>
      </c>
      <c r="G622" s="375" t="s">
        <v>153</v>
      </c>
      <c r="H622" s="373" t="s">
        <v>152</v>
      </c>
      <c r="I622" s="373" t="s">
        <v>137</v>
      </c>
      <c r="J622" s="373" t="s">
        <v>100</v>
      </c>
      <c r="K622" s="373">
        <v>21.9</v>
      </c>
      <c r="L622" s="373" t="s">
        <v>107</v>
      </c>
      <c r="M622" s="374" cm="1">
        <f t="array" ref="M622">INDEX(ACUMULADO!$J$5:$U$240,BD!B622,BD!C622)</f>
        <v>100</v>
      </c>
      <c r="N622" s="374">
        <f t="shared" si="45"/>
        <v>21.9</v>
      </c>
      <c r="O622" s="374" cm="1">
        <f t="array" ref="O622">INDEX(ACUMULADO!$X$5:$AI$240,BD!B622,BD!C622)</f>
        <v>2190</v>
      </c>
    </row>
    <row r="623" spans="1:15" x14ac:dyDescent="0.3">
      <c r="A623" s="373">
        <v>621</v>
      </c>
      <c r="B623" s="373">
        <f t="shared" si="46"/>
        <v>149</v>
      </c>
      <c r="C623" s="373">
        <f t="shared" si="47"/>
        <v>3</v>
      </c>
      <c r="D623" s="373">
        <v>130</v>
      </c>
      <c r="E623" s="373" t="str">
        <f>VLOOKUP(D623,[1]Hoja1!$C$2:$D$49697,2,0)</f>
        <v>PRODUCTOS PERLA, SA DE CV</v>
      </c>
      <c r="F623" s="373" t="s">
        <v>148</v>
      </c>
      <c r="G623" s="375">
        <v>134</v>
      </c>
      <c r="H623" s="373" t="s">
        <v>149</v>
      </c>
      <c r="I623" s="373" t="s">
        <v>137</v>
      </c>
      <c r="J623" s="373" t="s">
        <v>100</v>
      </c>
      <c r="K623" s="373">
        <v>9.5</v>
      </c>
      <c r="L623" s="373" t="s">
        <v>29</v>
      </c>
      <c r="M623" s="374" cm="1">
        <f t="array" ref="M623">INDEX(ACUMULADO!$J$5:$U$240,BD!B623,BD!C623)</f>
        <v>100</v>
      </c>
      <c r="N623" s="374">
        <f t="shared" si="45"/>
        <v>9.5</v>
      </c>
      <c r="O623" s="374" cm="1">
        <f t="array" ref="O623">INDEX(ACUMULADO!$X$5:$AI$240,BD!B623,BD!C623)</f>
        <v>950</v>
      </c>
    </row>
    <row r="624" spans="1:15" x14ac:dyDescent="0.3">
      <c r="A624" s="373">
        <v>622</v>
      </c>
      <c r="B624" s="373">
        <f t="shared" si="46"/>
        <v>150</v>
      </c>
      <c r="C624" s="373">
        <f t="shared" si="47"/>
        <v>3</v>
      </c>
      <c r="D624" s="373">
        <v>130</v>
      </c>
      <c r="E624" s="373" t="str">
        <f>VLOOKUP(D624,[1]Hoja1!$C$2:$D$49697,2,0)</f>
        <v>PRODUCTOS PERLA, SA DE CV</v>
      </c>
      <c r="F624" s="373" t="s">
        <v>148</v>
      </c>
      <c r="G624" s="375" t="s">
        <v>147</v>
      </c>
      <c r="H624" s="373" t="s">
        <v>146</v>
      </c>
      <c r="I624" s="373" t="s">
        <v>137</v>
      </c>
      <c r="J624" s="373" t="s">
        <v>100</v>
      </c>
      <c r="K624" s="373">
        <v>24</v>
      </c>
      <c r="L624" s="373" t="s">
        <v>29</v>
      </c>
      <c r="M624" s="374" cm="1">
        <f t="array" ref="M624">INDEX(ACUMULADO!$J$5:$U$240,BD!B624,BD!C624)</f>
        <v>0</v>
      </c>
      <c r="N624" s="374">
        <f t="shared" si="45"/>
        <v>0</v>
      </c>
      <c r="O624" s="374" cm="1">
        <f t="array" ref="O624">INDEX(ACUMULADO!$X$5:$AI$240,BD!B624,BD!C624)</f>
        <v>0</v>
      </c>
    </row>
    <row r="625" spans="1:15" x14ac:dyDescent="0.3">
      <c r="A625" s="373">
        <v>623</v>
      </c>
      <c r="B625" s="373">
        <f t="shared" si="46"/>
        <v>151</v>
      </c>
      <c r="C625" s="373">
        <f t="shared" si="47"/>
        <v>3</v>
      </c>
      <c r="D625" s="373">
        <v>174</v>
      </c>
      <c r="E625" s="373" t="str">
        <f>VLOOKUP(D625,[1]Hoja1!$C$2:$D$49697,2,0)</f>
        <v>GRUPO INDUSTRIAL CUADRITOS BIOTEK SA DE CV</v>
      </c>
      <c r="F625" s="373" t="s">
        <v>145</v>
      </c>
      <c r="G625" s="375" t="s">
        <v>144</v>
      </c>
      <c r="H625" s="373" t="s">
        <v>143</v>
      </c>
      <c r="I625" s="373" t="s">
        <v>137</v>
      </c>
      <c r="J625" s="373" t="s">
        <v>100</v>
      </c>
      <c r="K625" s="373">
        <v>20.5</v>
      </c>
      <c r="L625" s="373" t="s">
        <v>29</v>
      </c>
      <c r="M625" s="374" cm="1">
        <f t="array" ref="M625">INDEX(ACUMULADO!$J$5:$U$240,BD!B625,BD!C625)</f>
        <v>100</v>
      </c>
      <c r="N625" s="374">
        <f t="shared" si="45"/>
        <v>20.5</v>
      </c>
      <c r="O625" s="374" cm="1">
        <f t="array" ref="O625">INDEX(ACUMULADO!$X$5:$AI$240,BD!B625,BD!C625)</f>
        <v>2050</v>
      </c>
    </row>
    <row r="626" spans="1:15" x14ac:dyDescent="0.3">
      <c r="A626" s="373">
        <v>624</v>
      </c>
      <c r="B626" s="373">
        <f t="shared" si="46"/>
        <v>152</v>
      </c>
      <c r="C626" s="373">
        <f t="shared" si="47"/>
        <v>3</v>
      </c>
      <c r="D626" s="373" t="s">
        <v>102</v>
      </c>
      <c r="E626" s="373" t="str">
        <f t="shared" ref="E626:E627" si="50">+F626</f>
        <v>LA MODERNA USA</v>
      </c>
      <c r="F626" s="373" t="s">
        <v>142</v>
      </c>
      <c r="G626" s="375" t="s">
        <v>112</v>
      </c>
      <c r="H626" s="373" t="s">
        <v>141</v>
      </c>
      <c r="I626" s="373" t="s">
        <v>137</v>
      </c>
      <c r="J626" s="373" t="s">
        <v>100</v>
      </c>
      <c r="K626" s="373">
        <v>200</v>
      </c>
      <c r="L626" s="373" t="s">
        <v>69</v>
      </c>
      <c r="M626" s="374" cm="1">
        <f t="array" ref="M626">INDEX(ACUMULADO!$J$5:$U$240,BD!B626,BD!C626)</f>
        <v>0</v>
      </c>
      <c r="N626" s="374">
        <f t="shared" si="45"/>
        <v>0</v>
      </c>
      <c r="O626" s="374" cm="1">
        <f t="array" ref="O626">INDEX(ACUMULADO!$X$5:$AI$240,BD!B626,BD!C626)</f>
        <v>0</v>
      </c>
    </row>
    <row r="627" spans="1:15" x14ac:dyDescent="0.3">
      <c r="A627" s="373">
        <v>625</v>
      </c>
      <c r="B627" s="373">
        <f t="shared" si="46"/>
        <v>153</v>
      </c>
      <c r="C627" s="373">
        <f t="shared" si="47"/>
        <v>3</v>
      </c>
      <c r="D627" s="373" t="s">
        <v>102</v>
      </c>
      <c r="E627" s="373" t="str">
        <f t="shared" si="50"/>
        <v>TOKS</v>
      </c>
      <c r="F627" s="373" t="s">
        <v>140</v>
      </c>
      <c r="G627" s="375" t="s">
        <v>139</v>
      </c>
      <c r="H627" s="373" t="s">
        <v>138</v>
      </c>
      <c r="I627" s="373" t="s">
        <v>137</v>
      </c>
      <c r="J627" s="373" t="s">
        <v>100</v>
      </c>
      <c r="K627" s="373">
        <v>32</v>
      </c>
      <c r="L627" s="373" t="s">
        <v>69</v>
      </c>
      <c r="M627" s="374" cm="1">
        <f t="array" ref="M627">INDEX(ACUMULADO!$J$5:$U$240,BD!B627,BD!C627)</f>
        <v>0</v>
      </c>
      <c r="N627" s="374">
        <f t="shared" si="45"/>
        <v>0</v>
      </c>
      <c r="O627" s="374" cm="1">
        <f t="array" ref="O627">INDEX(ACUMULADO!$X$5:$AI$240,BD!B627,BD!C627)</f>
        <v>0</v>
      </c>
    </row>
    <row r="628" spans="1:15" x14ac:dyDescent="0.3">
      <c r="A628" s="373">
        <v>626</v>
      </c>
      <c r="B628" s="373">
        <f t="shared" si="46"/>
        <v>154</v>
      </c>
      <c r="C628" s="373">
        <f t="shared" si="47"/>
        <v>3</v>
      </c>
      <c r="D628" s="373">
        <v>89</v>
      </c>
      <c r="E628" s="373" t="str">
        <f>VLOOKUP(D628,[1]Hoja1!$C$2:$D$49697,2,0)</f>
        <v>KERRY INGREDIENTS DE MEXICO SA DE CV</v>
      </c>
      <c r="F628" s="373" t="s">
        <v>109</v>
      </c>
      <c r="G628" s="375">
        <v>202</v>
      </c>
      <c r="H628" s="373" t="s">
        <v>135</v>
      </c>
      <c r="I628" s="373" t="s">
        <v>93</v>
      </c>
      <c r="J628" s="373" t="s">
        <v>100</v>
      </c>
      <c r="K628" s="373">
        <v>95</v>
      </c>
      <c r="L628" s="373" t="s">
        <v>29</v>
      </c>
      <c r="M628" s="374" cm="1">
        <f t="array" ref="M628">INDEX(ACUMULADO!$J$5:$U$240,BD!B628,BD!C628)</f>
        <v>0</v>
      </c>
      <c r="N628" s="374">
        <f t="shared" si="45"/>
        <v>0</v>
      </c>
      <c r="O628" s="374" cm="1">
        <f t="array" ref="O628">INDEX(ACUMULADO!$X$5:$AI$240,BD!B628,BD!C628)</f>
        <v>0</v>
      </c>
    </row>
    <row r="629" spans="1:15" x14ac:dyDescent="0.3">
      <c r="A629" s="373">
        <v>627</v>
      </c>
      <c r="B629" s="373">
        <f t="shared" si="46"/>
        <v>155</v>
      </c>
      <c r="C629" s="373">
        <f t="shared" si="47"/>
        <v>3</v>
      </c>
      <c r="D629" s="373">
        <v>89</v>
      </c>
      <c r="E629" s="373" t="str">
        <f>VLOOKUP(D629,[1]Hoja1!$C$2:$D$49697,2,0)</f>
        <v>KERRY INGREDIENTS DE MEXICO SA DE CV</v>
      </c>
      <c r="F629" s="373" t="s">
        <v>109</v>
      </c>
      <c r="G629" s="375">
        <v>258</v>
      </c>
      <c r="H629" s="373" t="s">
        <v>128</v>
      </c>
      <c r="I629" s="373" t="s">
        <v>93</v>
      </c>
      <c r="J629" s="373" t="s">
        <v>100</v>
      </c>
      <c r="K629" s="373">
        <v>86.52</v>
      </c>
      <c r="L629" s="373" t="s">
        <v>29</v>
      </c>
      <c r="M629" s="374" cm="1">
        <f t="array" ref="M629">INDEX(ACUMULADO!$J$5:$U$240,BD!B629,BD!C629)</f>
        <v>0</v>
      </c>
      <c r="N629" s="374">
        <f t="shared" si="45"/>
        <v>0</v>
      </c>
      <c r="O629" s="374" cm="1">
        <f t="array" ref="O629">INDEX(ACUMULADO!$X$5:$AI$240,BD!B629,BD!C629)</f>
        <v>0</v>
      </c>
    </row>
    <row r="630" spans="1:15" x14ac:dyDescent="0.3">
      <c r="A630" s="373">
        <v>628</v>
      </c>
      <c r="B630" s="373">
        <f t="shared" si="46"/>
        <v>156</v>
      </c>
      <c r="C630" s="373">
        <f t="shared" si="47"/>
        <v>3</v>
      </c>
      <c r="D630" s="373">
        <v>89</v>
      </c>
      <c r="E630" s="373" t="str">
        <f>VLOOKUP(D630,[1]Hoja1!$C$2:$D$49697,2,0)</f>
        <v>KERRY INGREDIENTS DE MEXICO SA DE CV</v>
      </c>
      <c r="F630" s="373" t="s">
        <v>109</v>
      </c>
      <c r="G630" s="375" t="s">
        <v>134</v>
      </c>
      <c r="H630" s="373" t="s">
        <v>133</v>
      </c>
      <c r="I630" s="373" t="s">
        <v>93</v>
      </c>
      <c r="J630" s="373" t="s">
        <v>100</v>
      </c>
      <c r="K630" s="373">
        <v>952</v>
      </c>
      <c r="L630" s="373" t="s">
        <v>29</v>
      </c>
      <c r="M630" s="374" cm="1">
        <f t="array" ref="M630">INDEX(ACUMULADO!$J$5:$U$240,BD!B630,BD!C630)</f>
        <v>0</v>
      </c>
      <c r="N630" s="374">
        <f t="shared" si="45"/>
        <v>0</v>
      </c>
      <c r="O630" s="374" cm="1">
        <f t="array" ref="O630">INDEX(ACUMULADO!$X$5:$AI$240,BD!B630,BD!C630)</f>
        <v>0</v>
      </c>
    </row>
    <row r="631" spans="1:15" x14ac:dyDescent="0.3">
      <c r="A631" s="373">
        <v>629</v>
      </c>
      <c r="B631" s="373">
        <f t="shared" si="46"/>
        <v>157</v>
      </c>
      <c r="C631" s="373">
        <f t="shared" si="47"/>
        <v>3</v>
      </c>
      <c r="D631" s="373">
        <v>456</v>
      </c>
      <c r="E631" s="373" t="str">
        <f>VLOOKUP(D631,[1]Hoja1!$C$2:$D$49697,2,0)</f>
        <v>PROTEINAS MARINAS Y HARINAS DE SINALOA SA DE CV</v>
      </c>
      <c r="F631" s="373" t="s">
        <v>132</v>
      </c>
      <c r="G631" s="375" t="s">
        <v>131</v>
      </c>
      <c r="H631" s="373" t="s">
        <v>117</v>
      </c>
      <c r="I631" s="373" t="s">
        <v>93</v>
      </c>
      <c r="J631" s="373" t="s">
        <v>100</v>
      </c>
      <c r="K631" s="373">
        <v>19</v>
      </c>
      <c r="L631" s="373" t="s">
        <v>107</v>
      </c>
      <c r="M631" s="374" cm="1">
        <f t="array" ref="M631">INDEX(ACUMULADO!$J$5:$U$240,BD!B631,BD!C631)</f>
        <v>0</v>
      </c>
      <c r="N631" s="374">
        <f t="shared" si="45"/>
        <v>0</v>
      </c>
      <c r="O631" s="374" cm="1">
        <f t="array" ref="O631">INDEX(ACUMULADO!$X$5:$AI$240,BD!B631,BD!C631)</f>
        <v>0</v>
      </c>
    </row>
    <row r="632" spans="1:15" x14ac:dyDescent="0.3">
      <c r="A632" s="373">
        <v>630</v>
      </c>
      <c r="B632" s="373">
        <f t="shared" si="46"/>
        <v>158</v>
      </c>
      <c r="C632" s="373">
        <f t="shared" si="47"/>
        <v>3</v>
      </c>
      <c r="D632" s="373">
        <v>482</v>
      </c>
      <c r="E632" s="373" t="str">
        <f>VLOOKUP(D632,[1]Hoja1!$C$2:$D$49697,2,0)</f>
        <v>PRODUCTOS LACTEOS LA PROVIDENCIA</v>
      </c>
      <c r="F632" s="373" t="s">
        <v>129</v>
      </c>
      <c r="G632" s="375">
        <v>258</v>
      </c>
      <c r="H632" s="373" t="s">
        <v>128</v>
      </c>
      <c r="I632" s="373" t="s">
        <v>93</v>
      </c>
      <c r="J632" s="373" t="s">
        <v>100</v>
      </c>
      <c r="K632" s="373">
        <v>101.8</v>
      </c>
      <c r="L632" s="373" t="s">
        <v>29</v>
      </c>
      <c r="M632" s="374" cm="1">
        <f t="array" ref="M632">INDEX(ACUMULADO!$J$5:$U$240,BD!B632,BD!C632)</f>
        <v>40</v>
      </c>
      <c r="N632" s="374">
        <f t="shared" si="45"/>
        <v>101.8</v>
      </c>
      <c r="O632" s="374" cm="1">
        <f t="array" ref="O632">INDEX(ACUMULADO!$X$5:$AI$240,BD!B632,BD!C632)</f>
        <v>4072</v>
      </c>
    </row>
    <row r="633" spans="1:15" x14ac:dyDescent="0.3">
      <c r="A633" s="373">
        <v>631</v>
      </c>
      <c r="B633" s="373">
        <f t="shared" si="46"/>
        <v>159</v>
      </c>
      <c r="C633" s="373">
        <f t="shared" si="47"/>
        <v>3</v>
      </c>
      <c r="D633" s="373">
        <v>531</v>
      </c>
      <c r="E633" s="373" t="str">
        <f>VLOOKUP(D633,[1]Hoja1!$C$2:$D$49697,2,0)</f>
        <v>PODER ORGANICO MCH</v>
      </c>
      <c r="F633" s="373" t="s">
        <v>127</v>
      </c>
      <c r="G633" s="375" t="s">
        <v>126</v>
      </c>
      <c r="H633" s="373" t="s">
        <v>125</v>
      </c>
      <c r="I633" s="373" t="s">
        <v>93</v>
      </c>
      <c r="J633" s="373" t="s">
        <v>100</v>
      </c>
      <c r="K633" s="373">
        <v>34.700000000000003</v>
      </c>
      <c r="L633" s="373" t="s">
        <v>107</v>
      </c>
      <c r="M633" s="374" cm="1">
        <f t="array" ref="M633">INDEX(ACUMULADO!$J$5:$U$240,BD!B633,BD!C633)</f>
        <v>50</v>
      </c>
      <c r="N633" s="374">
        <f t="shared" si="45"/>
        <v>34.700000000000003</v>
      </c>
      <c r="O633" s="374" cm="1">
        <f t="array" ref="O633">INDEX(ACUMULADO!$X$5:$AI$240,BD!B633,BD!C633)</f>
        <v>1735.0000000000002</v>
      </c>
    </row>
    <row r="634" spans="1:15" x14ac:dyDescent="0.3">
      <c r="A634" s="373">
        <v>632</v>
      </c>
      <c r="B634" s="373">
        <f t="shared" si="46"/>
        <v>160</v>
      </c>
      <c r="C634" s="373">
        <f t="shared" si="47"/>
        <v>3</v>
      </c>
      <c r="D634" s="373" t="s">
        <v>102</v>
      </c>
      <c r="E634" s="373" t="str">
        <f t="shared" ref="E634:E641" si="51">+F634</f>
        <v>AGROMIT</v>
      </c>
      <c r="F634" s="373" t="s">
        <v>123</v>
      </c>
      <c r="G634" s="375" t="s">
        <v>112</v>
      </c>
      <c r="H634" s="373" t="s">
        <v>120</v>
      </c>
      <c r="I634" s="373" t="s">
        <v>93</v>
      </c>
      <c r="J634" s="373" t="s">
        <v>100</v>
      </c>
      <c r="K634" s="373">
        <v>30</v>
      </c>
      <c r="L634" s="373" t="s">
        <v>99</v>
      </c>
      <c r="M634" s="374" cm="1">
        <f t="array" ref="M634">INDEX(ACUMULADO!$J$5:$U$240,BD!B634,BD!C634)</f>
        <v>0</v>
      </c>
      <c r="N634" s="374">
        <f t="shared" si="45"/>
        <v>0</v>
      </c>
      <c r="O634" s="374" cm="1">
        <f t="array" ref="O634">INDEX(ACUMULADO!$X$5:$AI$240,BD!B634,BD!C634)</f>
        <v>0</v>
      </c>
    </row>
    <row r="635" spans="1:15" x14ac:dyDescent="0.3">
      <c r="A635" s="373">
        <v>633</v>
      </c>
      <c r="B635" s="373">
        <f t="shared" si="46"/>
        <v>161</v>
      </c>
      <c r="C635" s="373">
        <f t="shared" si="47"/>
        <v>3</v>
      </c>
      <c r="D635" s="373" t="s">
        <v>102</v>
      </c>
      <c r="E635" s="373" t="str">
        <f t="shared" si="51"/>
        <v xml:space="preserve">KOFANOR </v>
      </c>
      <c r="F635" s="373" t="s">
        <v>122</v>
      </c>
      <c r="G635" s="375" t="s">
        <v>112</v>
      </c>
      <c r="H635" s="373" t="s">
        <v>120</v>
      </c>
      <c r="I635" s="373" t="s">
        <v>93</v>
      </c>
      <c r="J635" s="373" t="s">
        <v>100</v>
      </c>
      <c r="K635" s="373">
        <v>30</v>
      </c>
      <c r="L635" s="373" t="s">
        <v>99</v>
      </c>
      <c r="M635" s="374" cm="1">
        <f t="array" ref="M635">INDEX(ACUMULADO!$J$5:$U$240,BD!B635,BD!C635)</f>
        <v>0</v>
      </c>
      <c r="N635" s="374">
        <f t="shared" si="45"/>
        <v>0</v>
      </c>
      <c r="O635" s="374" cm="1">
        <f t="array" ref="O635">INDEX(ACUMULADO!$X$5:$AI$240,BD!B635,BD!C635)</f>
        <v>0</v>
      </c>
    </row>
    <row r="636" spans="1:15" x14ac:dyDescent="0.3">
      <c r="A636" s="373">
        <v>634</v>
      </c>
      <c r="B636" s="373">
        <f t="shared" si="46"/>
        <v>162</v>
      </c>
      <c r="C636" s="373">
        <f t="shared" si="47"/>
        <v>3</v>
      </c>
      <c r="D636" s="373" t="s">
        <v>102</v>
      </c>
      <c r="E636" s="373" t="str">
        <f t="shared" si="51"/>
        <v>SU POLLO</v>
      </c>
      <c r="F636" s="373" t="s">
        <v>121</v>
      </c>
      <c r="G636" s="375" t="s">
        <v>112</v>
      </c>
      <c r="H636" s="373" t="s">
        <v>120</v>
      </c>
      <c r="I636" s="373" t="s">
        <v>93</v>
      </c>
      <c r="J636" s="373" t="s">
        <v>100</v>
      </c>
      <c r="K636" s="373">
        <v>30</v>
      </c>
      <c r="L636" s="373" t="s">
        <v>99</v>
      </c>
      <c r="M636" s="374" cm="1">
        <f t="array" ref="M636">INDEX(ACUMULADO!$J$5:$U$240,BD!B636,BD!C636)</f>
        <v>0</v>
      </c>
      <c r="N636" s="374">
        <f t="shared" si="45"/>
        <v>0</v>
      </c>
      <c r="O636" s="374" cm="1">
        <f t="array" ref="O636">INDEX(ACUMULADO!$X$5:$AI$240,BD!B636,BD!C636)</f>
        <v>0</v>
      </c>
    </row>
    <row r="637" spans="1:15" x14ac:dyDescent="0.3">
      <c r="A637" s="373">
        <v>635</v>
      </c>
      <c r="B637" s="373">
        <f t="shared" si="46"/>
        <v>163</v>
      </c>
      <c r="C637" s="373">
        <f t="shared" si="47"/>
        <v>3</v>
      </c>
      <c r="D637" s="373" t="s">
        <v>102</v>
      </c>
      <c r="E637" s="373" t="str">
        <f t="shared" si="51"/>
        <v xml:space="preserve">INDUSTRIAS FARINA </v>
      </c>
      <c r="F637" s="373" t="s">
        <v>119</v>
      </c>
      <c r="G637" s="375" t="s">
        <v>118</v>
      </c>
      <c r="H637" s="373" t="s">
        <v>117</v>
      </c>
      <c r="I637" s="373" t="s">
        <v>93</v>
      </c>
      <c r="J637" s="373" t="s">
        <v>100</v>
      </c>
      <c r="K637" s="373">
        <v>23</v>
      </c>
      <c r="L637" s="373" t="s">
        <v>69</v>
      </c>
      <c r="M637" s="374" cm="1">
        <f t="array" ref="M637">INDEX(ACUMULADO!$J$5:$U$240,BD!B637,BD!C637)</f>
        <v>0</v>
      </c>
      <c r="N637" s="374">
        <f t="shared" si="45"/>
        <v>0</v>
      </c>
      <c r="O637" s="374" cm="1">
        <f t="array" ref="O637">INDEX(ACUMULADO!$X$5:$AI$240,BD!B637,BD!C637)</f>
        <v>0</v>
      </c>
    </row>
    <row r="638" spans="1:15" x14ac:dyDescent="0.3">
      <c r="A638" s="373">
        <v>636</v>
      </c>
      <c r="B638" s="373">
        <f t="shared" si="46"/>
        <v>164</v>
      </c>
      <c r="C638" s="373">
        <f t="shared" si="47"/>
        <v>3</v>
      </c>
      <c r="D638" s="373" t="s">
        <v>102</v>
      </c>
      <c r="E638" s="373" t="str">
        <f t="shared" si="51"/>
        <v xml:space="preserve">CASA CENTINELA </v>
      </c>
      <c r="F638" s="373" t="s">
        <v>116</v>
      </c>
      <c r="G638" s="375" t="s">
        <v>112</v>
      </c>
      <c r="H638" s="373" t="s">
        <v>96</v>
      </c>
      <c r="I638" s="373" t="s">
        <v>93</v>
      </c>
      <c r="J638" s="373" t="s">
        <v>100</v>
      </c>
      <c r="K638" s="373">
        <v>100</v>
      </c>
      <c r="L638" s="373" t="s">
        <v>99</v>
      </c>
      <c r="M638" s="374" cm="1">
        <f t="array" ref="M638">INDEX(ACUMULADO!$J$5:$U$240,BD!B638,BD!C638)</f>
        <v>0</v>
      </c>
      <c r="N638" s="374">
        <f t="shared" si="45"/>
        <v>0</v>
      </c>
      <c r="O638" s="374" cm="1">
        <f t="array" ref="O638">INDEX(ACUMULADO!$X$5:$AI$240,BD!B638,BD!C638)</f>
        <v>0</v>
      </c>
    </row>
    <row r="639" spans="1:15" x14ac:dyDescent="0.3">
      <c r="A639" s="373">
        <v>637</v>
      </c>
      <c r="B639" s="373">
        <f t="shared" si="46"/>
        <v>165</v>
      </c>
      <c r="C639" s="373">
        <f t="shared" si="47"/>
        <v>3</v>
      </c>
      <c r="D639" s="373" t="s">
        <v>102</v>
      </c>
      <c r="E639" s="373" t="str">
        <f t="shared" si="51"/>
        <v xml:space="preserve">TEQUILA GALINDO </v>
      </c>
      <c r="F639" s="373" t="s">
        <v>115</v>
      </c>
      <c r="G639" s="375" t="s">
        <v>112</v>
      </c>
      <c r="H639" s="373" t="s">
        <v>96</v>
      </c>
      <c r="I639" s="373" t="s">
        <v>93</v>
      </c>
      <c r="J639" s="373" t="s">
        <v>100</v>
      </c>
      <c r="K639" s="373">
        <v>120</v>
      </c>
      <c r="L639" s="373" t="s">
        <v>99</v>
      </c>
      <c r="M639" s="374" cm="1">
        <f t="array" ref="M639">INDEX(ACUMULADO!$J$5:$U$240,BD!B639,BD!C639)</f>
        <v>0</v>
      </c>
      <c r="N639" s="374">
        <f t="shared" si="45"/>
        <v>0</v>
      </c>
      <c r="O639" s="374" cm="1">
        <f t="array" ref="O639">INDEX(ACUMULADO!$X$5:$AI$240,BD!B639,BD!C639)</f>
        <v>0</v>
      </c>
    </row>
    <row r="640" spans="1:15" x14ac:dyDescent="0.3">
      <c r="A640" s="373">
        <v>638</v>
      </c>
      <c r="B640" s="373">
        <f t="shared" si="46"/>
        <v>166</v>
      </c>
      <c r="C640" s="373">
        <f t="shared" si="47"/>
        <v>3</v>
      </c>
      <c r="D640" s="373" t="s">
        <v>102</v>
      </c>
      <c r="E640" s="373" t="str">
        <f t="shared" si="51"/>
        <v xml:space="preserve">LA MADRILEÑA </v>
      </c>
      <c r="F640" s="373" t="s">
        <v>114</v>
      </c>
      <c r="G640" s="375" t="s">
        <v>112</v>
      </c>
      <c r="H640" s="373" t="s">
        <v>96</v>
      </c>
      <c r="I640" s="373" t="s">
        <v>93</v>
      </c>
      <c r="J640" s="373" t="s">
        <v>100</v>
      </c>
      <c r="K640" s="373">
        <v>120</v>
      </c>
      <c r="L640" s="373" t="s">
        <v>69</v>
      </c>
      <c r="M640" s="374" cm="1">
        <f t="array" ref="M640">INDEX(ACUMULADO!$J$5:$U$240,BD!B640,BD!C640)</f>
        <v>0</v>
      </c>
      <c r="N640" s="374">
        <f t="shared" si="45"/>
        <v>0</v>
      </c>
      <c r="O640" s="374" cm="1">
        <f t="array" ref="O640">INDEX(ACUMULADO!$X$5:$AI$240,BD!B640,BD!C640)</f>
        <v>0</v>
      </c>
    </row>
    <row r="641" spans="1:15" x14ac:dyDescent="0.3">
      <c r="A641" s="373">
        <v>639</v>
      </c>
      <c r="B641" s="373">
        <f t="shared" si="46"/>
        <v>167</v>
      </c>
      <c r="C641" s="373">
        <f t="shared" si="47"/>
        <v>3</v>
      </c>
      <c r="D641" s="373" t="s">
        <v>102</v>
      </c>
      <c r="E641" s="373" t="str">
        <f t="shared" si="51"/>
        <v>TEQUILA ARTESANAL DE LOS ALTOS DE JALISCO</v>
      </c>
      <c r="F641" s="373" t="s">
        <v>113</v>
      </c>
      <c r="G641" s="375" t="s">
        <v>112</v>
      </c>
      <c r="H641" s="373" t="s">
        <v>111</v>
      </c>
      <c r="I641" s="373" t="s">
        <v>93</v>
      </c>
      <c r="J641" s="373" t="s">
        <v>100</v>
      </c>
      <c r="K641" s="373">
        <v>70</v>
      </c>
      <c r="L641" s="373" t="s">
        <v>69</v>
      </c>
      <c r="M641" s="374" cm="1">
        <f t="array" ref="M641">INDEX(ACUMULADO!$J$5:$U$240,BD!B641,BD!C641)</f>
        <v>0</v>
      </c>
      <c r="N641" s="374">
        <f t="shared" si="45"/>
        <v>0</v>
      </c>
      <c r="O641" s="374" cm="1">
        <f t="array" ref="O641">INDEX(ACUMULADO!$X$5:$AI$240,BD!B641,BD!C641)</f>
        <v>0</v>
      </c>
    </row>
    <row r="642" spans="1:15" x14ac:dyDescent="0.3">
      <c r="A642" s="373">
        <v>640</v>
      </c>
      <c r="B642" s="373">
        <f t="shared" si="46"/>
        <v>168</v>
      </c>
      <c r="C642" s="373">
        <f t="shared" si="47"/>
        <v>3</v>
      </c>
      <c r="D642" s="373">
        <v>89</v>
      </c>
      <c r="E642" s="373" t="str">
        <f>VLOOKUP(D642,[1]Hoja1!$C$2:$D$49697,2,0)</f>
        <v>KERRY INGREDIENTS DE MEXICO SA DE CV</v>
      </c>
      <c r="F642" s="373" t="s">
        <v>109</v>
      </c>
      <c r="G642" s="375" t="s">
        <v>84</v>
      </c>
      <c r="H642" s="373" t="s">
        <v>85</v>
      </c>
      <c r="I642" s="373" t="s">
        <v>73</v>
      </c>
      <c r="J642" s="373" t="s">
        <v>100</v>
      </c>
      <c r="K642" s="373">
        <v>494.5</v>
      </c>
      <c r="L642" s="373" t="s">
        <v>29</v>
      </c>
      <c r="M642" s="374" cm="1">
        <f t="array" ref="M642">INDEX(ACUMULADO!$J$5:$U$240,BD!B642,BD!C642)</f>
        <v>0</v>
      </c>
      <c r="N642" s="374">
        <f t="shared" si="45"/>
        <v>0</v>
      </c>
      <c r="O642" s="374" cm="1">
        <f t="array" ref="O642">INDEX(ACUMULADO!$X$5:$AI$240,BD!B642,BD!C642)</f>
        <v>0</v>
      </c>
    </row>
    <row r="643" spans="1:15" x14ac:dyDescent="0.3">
      <c r="A643" s="373">
        <v>641</v>
      </c>
      <c r="B643" s="373">
        <f t="shared" si="46"/>
        <v>169</v>
      </c>
      <c r="C643" s="373">
        <f t="shared" si="47"/>
        <v>3</v>
      </c>
      <c r="D643" s="373">
        <v>491</v>
      </c>
      <c r="E643" s="373" t="str">
        <f>VLOOKUP(D643,[1]Hoja1!$C$2:$D$49697,2,0)</f>
        <v>BACHOCO</v>
      </c>
      <c r="F643" s="373" t="s">
        <v>108</v>
      </c>
      <c r="G643" s="375" t="s">
        <v>84</v>
      </c>
      <c r="H643" s="373" t="s">
        <v>85</v>
      </c>
      <c r="I643" s="373" t="s">
        <v>73</v>
      </c>
      <c r="J643" s="373" t="s">
        <v>100</v>
      </c>
      <c r="K643" s="373">
        <v>494.5</v>
      </c>
      <c r="L643" s="373" t="s">
        <v>29</v>
      </c>
      <c r="M643" s="374" cm="1">
        <f t="array" ref="M643">INDEX(ACUMULADO!$J$5:$U$240,BD!B643,BD!C643)</f>
        <v>0</v>
      </c>
      <c r="N643" s="374">
        <f t="shared" si="45"/>
        <v>0</v>
      </c>
      <c r="O643" s="374" cm="1">
        <f t="array" ref="O643">INDEX(ACUMULADO!$X$5:$AI$240,BD!B643,BD!C643)</f>
        <v>0</v>
      </c>
    </row>
    <row r="644" spans="1:15" x14ac:dyDescent="0.3">
      <c r="A644" s="373">
        <v>642</v>
      </c>
      <c r="B644" s="373">
        <f t="shared" si="46"/>
        <v>170</v>
      </c>
      <c r="C644" s="373">
        <f t="shared" si="47"/>
        <v>3</v>
      </c>
      <c r="D644" s="373">
        <v>491</v>
      </c>
      <c r="E644" s="373" t="str">
        <f>VLOOKUP(D644,[1]Hoja1!$C$2:$D$49697,2,0)</f>
        <v>BACHOCO</v>
      </c>
      <c r="F644" s="373" t="s">
        <v>108</v>
      </c>
      <c r="G644" s="375" t="s">
        <v>104</v>
      </c>
      <c r="H644" s="373" t="s">
        <v>103</v>
      </c>
      <c r="I644" s="373" t="s">
        <v>73</v>
      </c>
      <c r="J644" s="373" t="s">
        <v>100</v>
      </c>
      <c r="K644" s="373">
        <v>397</v>
      </c>
      <c r="L644" s="373" t="s">
        <v>107</v>
      </c>
      <c r="M644" s="374" cm="1">
        <f t="array" ref="M644">INDEX(ACUMULADO!$J$5:$U$240,BD!B644,BD!C644)</f>
        <v>0</v>
      </c>
      <c r="N644" s="374">
        <f t="shared" ref="N644:N707" si="52">IFERROR(O644/M644,0)</f>
        <v>0</v>
      </c>
      <c r="O644" s="374" cm="1">
        <f t="array" ref="O644">INDEX(ACUMULADO!$X$5:$AI$240,BD!B644,BD!C644)</f>
        <v>0</v>
      </c>
    </row>
    <row r="645" spans="1:15" x14ac:dyDescent="0.3">
      <c r="A645" s="373">
        <v>643</v>
      </c>
      <c r="B645" s="373">
        <f t="shared" ref="B645:B708" si="53">IF(B644=236,1,B644+1)</f>
        <v>171</v>
      </c>
      <c r="C645" s="373">
        <f t="shared" ref="C645:C708" si="54">IF(B644=236,C644+1,C644)</f>
        <v>3</v>
      </c>
      <c r="D645" s="373" t="s">
        <v>102</v>
      </c>
      <c r="E645" s="373" t="str">
        <f t="shared" ref="E645:E648" si="55">+F645</f>
        <v xml:space="preserve">BACHOCO CULIACAN </v>
      </c>
      <c r="F645" s="373" t="s">
        <v>106</v>
      </c>
      <c r="G645" s="375" t="s">
        <v>104</v>
      </c>
      <c r="H645" s="373" t="s">
        <v>103</v>
      </c>
      <c r="I645" s="373" t="s">
        <v>73</v>
      </c>
      <c r="J645" s="373" t="s">
        <v>100</v>
      </c>
      <c r="K645" s="373">
        <v>397</v>
      </c>
      <c r="L645" s="373" t="s">
        <v>99</v>
      </c>
      <c r="M645" s="374" cm="1">
        <f t="array" ref="M645">INDEX(ACUMULADO!$J$5:$U$240,BD!B645,BD!C645)</f>
        <v>0</v>
      </c>
      <c r="N645" s="374">
        <f t="shared" si="52"/>
        <v>0</v>
      </c>
      <c r="O645" s="374" cm="1">
        <f t="array" ref="O645">INDEX(ACUMULADO!$X$5:$AI$240,BD!B645,BD!C645)</f>
        <v>0</v>
      </c>
    </row>
    <row r="646" spans="1:15" x14ac:dyDescent="0.3">
      <c r="A646" s="373">
        <v>644</v>
      </c>
      <c r="B646" s="373">
        <f t="shared" si="53"/>
        <v>172</v>
      </c>
      <c r="C646" s="373">
        <f t="shared" si="54"/>
        <v>3</v>
      </c>
      <c r="D646" s="373" t="s">
        <v>102</v>
      </c>
      <c r="E646" s="373" t="str">
        <f t="shared" si="55"/>
        <v xml:space="preserve">BACHOCO CULIACAN </v>
      </c>
      <c r="F646" s="373" t="s">
        <v>106</v>
      </c>
      <c r="G646" s="375" t="s">
        <v>84</v>
      </c>
      <c r="H646" s="373" t="s">
        <v>105</v>
      </c>
      <c r="I646" s="373" t="s">
        <v>73</v>
      </c>
      <c r="J646" s="373" t="s">
        <v>100</v>
      </c>
      <c r="K646" s="373">
        <v>494.5</v>
      </c>
      <c r="L646" s="373" t="s">
        <v>99</v>
      </c>
      <c r="M646" s="374" cm="1">
        <f t="array" ref="M646">INDEX(ACUMULADO!$J$5:$U$240,BD!B646,BD!C646)</f>
        <v>0</v>
      </c>
      <c r="N646" s="374">
        <f t="shared" si="52"/>
        <v>0</v>
      </c>
      <c r="O646" s="374" cm="1">
        <f t="array" ref="O646">INDEX(ACUMULADO!$X$5:$AI$240,BD!B646,BD!C646)</f>
        <v>0</v>
      </c>
    </row>
    <row r="647" spans="1:15" x14ac:dyDescent="0.3">
      <c r="A647" s="373">
        <v>645</v>
      </c>
      <c r="B647" s="373">
        <f t="shared" si="53"/>
        <v>173</v>
      </c>
      <c r="C647" s="373">
        <f t="shared" si="54"/>
        <v>3</v>
      </c>
      <c r="D647" s="373" t="s">
        <v>102</v>
      </c>
      <c r="E647" s="373" t="str">
        <f t="shared" si="55"/>
        <v xml:space="preserve">BACHOCO HERMOSILLO </v>
      </c>
      <c r="F647" s="373" t="s">
        <v>101</v>
      </c>
      <c r="G647" s="375" t="s">
        <v>104</v>
      </c>
      <c r="H647" s="373" t="s">
        <v>103</v>
      </c>
      <c r="I647" s="373" t="s">
        <v>73</v>
      </c>
      <c r="J647" s="373" t="s">
        <v>100</v>
      </c>
      <c r="K647" s="373">
        <v>397</v>
      </c>
      <c r="L647" s="373" t="s">
        <v>99</v>
      </c>
      <c r="M647" s="374" cm="1">
        <f t="array" ref="M647">INDEX(ACUMULADO!$J$5:$U$240,BD!B647,BD!C647)</f>
        <v>0</v>
      </c>
      <c r="N647" s="374">
        <f t="shared" si="52"/>
        <v>0</v>
      </c>
      <c r="O647" s="374" cm="1">
        <f t="array" ref="O647">INDEX(ACUMULADO!$X$5:$AI$240,BD!B647,BD!C647)</f>
        <v>0</v>
      </c>
    </row>
    <row r="648" spans="1:15" x14ac:dyDescent="0.3">
      <c r="A648" s="373">
        <v>646</v>
      </c>
      <c r="B648" s="373">
        <f t="shared" si="53"/>
        <v>174</v>
      </c>
      <c r="C648" s="373">
        <f t="shared" si="54"/>
        <v>3</v>
      </c>
      <c r="D648" s="373" t="s">
        <v>102</v>
      </c>
      <c r="E648" s="373" t="str">
        <f t="shared" si="55"/>
        <v xml:space="preserve">BACHOCO HERMOSILLO </v>
      </c>
      <c r="F648" s="373" t="s">
        <v>101</v>
      </c>
      <c r="G648" s="375" t="s">
        <v>84</v>
      </c>
      <c r="H648" s="373" t="s">
        <v>85</v>
      </c>
      <c r="I648" s="373" t="s">
        <v>73</v>
      </c>
      <c r="J648" s="373" t="s">
        <v>100</v>
      </c>
      <c r="K648" s="373">
        <v>494.5</v>
      </c>
      <c r="L648" s="373" t="s">
        <v>99</v>
      </c>
      <c r="M648" s="374" cm="1">
        <f t="array" ref="M648">INDEX(ACUMULADO!$J$5:$U$240,BD!B648,BD!C648)</f>
        <v>0</v>
      </c>
      <c r="N648" s="374">
        <f t="shared" si="52"/>
        <v>0</v>
      </c>
      <c r="O648" s="374" cm="1">
        <f t="array" ref="O648">INDEX(ACUMULADO!$X$5:$AI$240,BD!B648,BD!C648)</f>
        <v>0</v>
      </c>
    </row>
    <row r="649" spans="1:15" x14ac:dyDescent="0.3">
      <c r="A649" s="373">
        <v>647</v>
      </c>
      <c r="B649" s="373">
        <f t="shared" si="53"/>
        <v>175</v>
      </c>
      <c r="C649" s="373">
        <f t="shared" si="54"/>
        <v>3</v>
      </c>
      <c r="D649" s="373">
        <v>67</v>
      </c>
      <c r="E649" s="373" t="str">
        <f>VLOOKUP(D649,[1]Hoja1!$C$2:$D$49697,2,0)</f>
        <v>GELITA MEXICO S DE RL DE CV</v>
      </c>
      <c r="F649" s="373" t="s">
        <v>256</v>
      </c>
      <c r="G649" s="375" t="s">
        <v>248</v>
      </c>
      <c r="H649" s="373" t="s">
        <v>264</v>
      </c>
      <c r="I649" s="373" t="s">
        <v>73</v>
      </c>
      <c r="J649" s="373" t="s">
        <v>179</v>
      </c>
      <c r="K649" s="373">
        <v>177</v>
      </c>
      <c r="L649" s="373" t="s">
        <v>29</v>
      </c>
      <c r="M649" s="374" cm="1">
        <f t="array" ref="M649">INDEX(ACUMULADO!$J$5:$U$240,BD!B649,BD!C649)</f>
        <v>0</v>
      </c>
      <c r="N649" s="374">
        <f t="shared" si="52"/>
        <v>0</v>
      </c>
      <c r="O649" s="374" cm="1">
        <f t="array" ref="O649">INDEX(ACUMULADO!$X$5:$AI$240,BD!B649,BD!C649)</f>
        <v>0</v>
      </c>
    </row>
    <row r="650" spans="1:15" x14ac:dyDescent="0.3">
      <c r="A650" s="373">
        <v>648</v>
      </c>
      <c r="B650" s="373">
        <f t="shared" si="53"/>
        <v>176</v>
      </c>
      <c r="C650" s="373">
        <f t="shared" si="54"/>
        <v>3</v>
      </c>
      <c r="D650" s="373">
        <v>177</v>
      </c>
      <c r="E650" s="373" t="str">
        <f>VLOOKUP(D650,[1]Hoja1!$C$2:$D$49697,2,0)</f>
        <v>COLOIDALES DUCHE SA DE CV</v>
      </c>
      <c r="F650" s="373" t="s">
        <v>226</v>
      </c>
      <c r="G650" s="375" t="s">
        <v>263</v>
      </c>
      <c r="H650" s="373" t="s">
        <v>262</v>
      </c>
      <c r="I650" s="373" t="s">
        <v>73</v>
      </c>
      <c r="J650" s="373" t="s">
        <v>179</v>
      </c>
      <c r="K650" s="373">
        <v>750</v>
      </c>
      <c r="L650" s="373" t="s">
        <v>69</v>
      </c>
      <c r="M650" s="374" cm="1">
        <f t="array" ref="M650">INDEX(ACUMULADO!$J$5:$U$240,BD!B650,BD!C650)</f>
        <v>0</v>
      </c>
      <c r="N650" s="374">
        <f t="shared" si="52"/>
        <v>0</v>
      </c>
      <c r="O650" s="374" cm="1">
        <f t="array" ref="O650">INDEX(ACUMULADO!$X$5:$AI$240,BD!B650,BD!C650)</f>
        <v>0</v>
      </c>
    </row>
    <row r="651" spans="1:15" x14ac:dyDescent="0.3">
      <c r="A651" s="373">
        <v>649</v>
      </c>
      <c r="B651" s="373">
        <f t="shared" si="53"/>
        <v>177</v>
      </c>
      <c r="C651" s="373">
        <f t="shared" si="54"/>
        <v>3</v>
      </c>
      <c r="D651" s="373">
        <v>380</v>
      </c>
      <c r="E651" s="373" t="str">
        <f>VLOOKUP(D651,[1]Hoja1!$C$2:$D$49697,2,0)</f>
        <v>AMINOVUS BIOTEC, S.A. DE C.V.</v>
      </c>
      <c r="F651" s="373" t="s">
        <v>260</v>
      </c>
      <c r="G651" s="375">
        <v>202</v>
      </c>
      <c r="H651" s="373" t="s">
        <v>135</v>
      </c>
      <c r="I651" s="373" t="s">
        <v>93</v>
      </c>
      <c r="J651" s="373" t="s">
        <v>179</v>
      </c>
      <c r="K651" s="373">
        <v>92.7</v>
      </c>
      <c r="L651" s="373" t="s">
        <v>29</v>
      </c>
      <c r="M651" s="374" cm="1">
        <f t="array" ref="M651">INDEX(ACUMULADO!$J$5:$U$240,BD!B651,BD!C651)</f>
        <v>0</v>
      </c>
      <c r="N651" s="374">
        <f t="shared" si="52"/>
        <v>0</v>
      </c>
      <c r="O651" s="374" cm="1">
        <f t="array" ref="O651">INDEX(ACUMULADO!$X$5:$AI$240,BD!B651,BD!C651)</f>
        <v>0</v>
      </c>
    </row>
    <row r="652" spans="1:15" x14ac:dyDescent="0.3">
      <c r="A652" s="373">
        <v>650</v>
      </c>
      <c r="B652" s="373">
        <f t="shared" si="53"/>
        <v>178</v>
      </c>
      <c r="C652" s="373">
        <f t="shared" si="54"/>
        <v>3</v>
      </c>
      <c r="D652" s="373">
        <v>15</v>
      </c>
      <c r="E652" s="373" t="str">
        <f>VLOOKUP(D652,[1]Hoja1!$C$2:$D$49697,2,0)</f>
        <v>AVIGM SA DE CV</v>
      </c>
      <c r="F652" s="373" t="s">
        <v>259</v>
      </c>
      <c r="G652" s="375">
        <v>212</v>
      </c>
      <c r="H652" s="373" t="s">
        <v>258</v>
      </c>
      <c r="I652" s="373" t="s">
        <v>93</v>
      </c>
      <c r="J652" s="373" t="s">
        <v>179</v>
      </c>
      <c r="K652" s="373">
        <v>201.58</v>
      </c>
      <c r="L652" s="373" t="s">
        <v>29</v>
      </c>
      <c r="M652" s="374" cm="1">
        <f t="array" ref="M652">INDEX(ACUMULADO!$J$5:$U$240,BD!B652,BD!C652)</f>
        <v>20</v>
      </c>
      <c r="N652" s="374">
        <f t="shared" si="52"/>
        <v>201.58</v>
      </c>
      <c r="O652" s="374" cm="1">
        <f t="array" ref="O652">INDEX(ACUMULADO!$X$5:$AI$240,BD!B652,BD!C652)</f>
        <v>4031.6000000000004</v>
      </c>
    </row>
    <row r="653" spans="1:15" x14ac:dyDescent="0.3">
      <c r="A653" s="373">
        <v>651</v>
      </c>
      <c r="B653" s="373">
        <f t="shared" si="53"/>
        <v>179</v>
      </c>
      <c r="C653" s="373">
        <f t="shared" si="54"/>
        <v>3</v>
      </c>
      <c r="D653" s="373">
        <v>22</v>
      </c>
      <c r="E653" s="373" t="str">
        <f>VLOOKUP(D653,[1]Hoja1!$C$2:$D$49697,2,0)</f>
        <v>BIOTECNICA INTERNACIONAL SA DE CV</v>
      </c>
      <c r="F653" s="373" t="s">
        <v>257</v>
      </c>
      <c r="G653" s="375" t="s">
        <v>126</v>
      </c>
      <c r="H653" s="373" t="s">
        <v>247</v>
      </c>
      <c r="I653" s="373" t="s">
        <v>93</v>
      </c>
      <c r="J653" s="373" t="s">
        <v>179</v>
      </c>
      <c r="K653" s="373">
        <v>33.020000000000003</v>
      </c>
      <c r="L653" s="373" t="s">
        <v>29</v>
      </c>
      <c r="M653" s="374" cm="1">
        <f t="array" ref="M653">INDEX(ACUMULADO!$J$5:$U$240,BD!B653,BD!C653)</f>
        <v>0</v>
      </c>
      <c r="N653" s="374">
        <f t="shared" si="52"/>
        <v>0</v>
      </c>
      <c r="O653" s="374" cm="1">
        <f t="array" ref="O653">INDEX(ACUMULADO!$X$5:$AI$240,BD!B653,BD!C653)</f>
        <v>0</v>
      </c>
    </row>
    <row r="654" spans="1:15" x14ac:dyDescent="0.3">
      <c r="A654" s="373">
        <v>652</v>
      </c>
      <c r="B654" s="373">
        <f t="shared" si="53"/>
        <v>180</v>
      </c>
      <c r="C654" s="373">
        <f t="shared" si="54"/>
        <v>3</v>
      </c>
      <c r="D654" s="373">
        <v>67</v>
      </c>
      <c r="E654" s="373" t="str">
        <f>VLOOKUP(D654,[1]Hoja1!$C$2:$D$49697,2,0)</f>
        <v>GELITA MEXICO S DE RL DE CV</v>
      </c>
      <c r="F654" s="373" t="s">
        <v>256</v>
      </c>
      <c r="G654" s="375" t="s">
        <v>255</v>
      </c>
      <c r="H654" s="373" t="s">
        <v>254</v>
      </c>
      <c r="I654" s="373" t="s">
        <v>93</v>
      </c>
      <c r="J654" s="373" t="s">
        <v>179</v>
      </c>
      <c r="K654" s="373">
        <v>46.82</v>
      </c>
      <c r="L654" s="373" t="s">
        <v>29</v>
      </c>
      <c r="M654" s="374" cm="1">
        <f t="array" ref="M654">INDEX(ACUMULADO!$J$5:$U$240,BD!B654,BD!C654)</f>
        <v>0</v>
      </c>
      <c r="N654" s="374">
        <f t="shared" si="52"/>
        <v>0</v>
      </c>
      <c r="O654" s="374" cm="1">
        <f t="array" ref="O654">INDEX(ACUMULADO!$X$5:$AI$240,BD!B654,BD!C654)</f>
        <v>0</v>
      </c>
    </row>
    <row r="655" spans="1:15" x14ac:dyDescent="0.3">
      <c r="A655" s="373">
        <v>653</v>
      </c>
      <c r="B655" s="373">
        <f t="shared" si="53"/>
        <v>181</v>
      </c>
      <c r="C655" s="373">
        <f t="shared" si="54"/>
        <v>3</v>
      </c>
      <c r="D655" s="373">
        <v>492</v>
      </c>
      <c r="E655" s="373" t="str">
        <f>VLOOKUP(D655,[1]Hoja1!$C$2:$D$49697,2,0)</f>
        <v>INDUSTRIAS BARDA</v>
      </c>
      <c r="F655" s="373" t="s">
        <v>253</v>
      </c>
      <c r="G655" s="375" t="s">
        <v>118</v>
      </c>
      <c r="H655" s="373" t="s">
        <v>117</v>
      </c>
      <c r="I655" s="373" t="s">
        <v>93</v>
      </c>
      <c r="J655" s="373" t="s">
        <v>179</v>
      </c>
      <c r="K655" s="373">
        <v>25</v>
      </c>
      <c r="L655" s="373" t="s">
        <v>29</v>
      </c>
      <c r="M655" s="374" cm="1">
        <f t="array" ref="M655">INDEX(ACUMULADO!$J$5:$U$240,BD!B655,BD!C655)</f>
        <v>100</v>
      </c>
      <c r="N655" s="374">
        <f t="shared" si="52"/>
        <v>25</v>
      </c>
      <c r="O655" s="374" cm="1">
        <f t="array" ref="O655">INDEX(ACUMULADO!$X$5:$AI$240,BD!B655,BD!C655)</f>
        <v>2500</v>
      </c>
    </row>
    <row r="656" spans="1:15" x14ac:dyDescent="0.3">
      <c r="A656" s="373">
        <v>654</v>
      </c>
      <c r="B656" s="373">
        <f t="shared" si="53"/>
        <v>182</v>
      </c>
      <c r="C656" s="373">
        <f t="shared" si="54"/>
        <v>3</v>
      </c>
      <c r="D656" s="373">
        <v>465</v>
      </c>
      <c r="E656" s="373" t="str">
        <f>VLOOKUP(D656,[1]Hoja1!$C$2:$D$49697,2,0)</f>
        <v>MICROALGAS OLEAS DE MEXICO</v>
      </c>
      <c r="F656" s="373" t="s">
        <v>250</v>
      </c>
      <c r="G656" s="375" t="s">
        <v>252</v>
      </c>
      <c r="H656" s="373" t="s">
        <v>251</v>
      </c>
      <c r="I656" s="373" t="s">
        <v>93</v>
      </c>
      <c r="J656" s="373" t="s">
        <v>179</v>
      </c>
      <c r="K656" s="373">
        <v>25</v>
      </c>
      <c r="L656" s="373" t="s">
        <v>29</v>
      </c>
      <c r="M656" s="374" cm="1">
        <f t="array" ref="M656">INDEX(ACUMULADO!$J$5:$U$240,BD!B656,BD!C656)</f>
        <v>0</v>
      </c>
      <c r="N656" s="374">
        <f t="shared" si="52"/>
        <v>0</v>
      </c>
      <c r="O656" s="374" cm="1">
        <f t="array" ref="O656">INDEX(ACUMULADO!$X$5:$AI$240,BD!B656,BD!C656)</f>
        <v>0</v>
      </c>
    </row>
    <row r="657" spans="1:15" x14ac:dyDescent="0.3">
      <c r="A657" s="373">
        <v>655</v>
      </c>
      <c r="B657" s="373">
        <f t="shared" si="53"/>
        <v>183</v>
      </c>
      <c r="C657" s="373">
        <f t="shared" si="54"/>
        <v>3</v>
      </c>
      <c r="D657" s="373">
        <v>465</v>
      </c>
      <c r="E657" s="373" t="str">
        <f>VLOOKUP(D657,[1]Hoja1!$C$2:$D$49697,2,0)</f>
        <v>MICROALGAS OLEAS DE MEXICO</v>
      </c>
      <c r="F657" s="373" t="s">
        <v>250</v>
      </c>
      <c r="G657" s="375">
        <v>202</v>
      </c>
      <c r="H657" s="373" t="s">
        <v>135</v>
      </c>
      <c r="I657" s="373" t="s">
        <v>93</v>
      </c>
      <c r="J657" s="373" t="s">
        <v>179</v>
      </c>
      <c r="K657" s="373">
        <v>95</v>
      </c>
      <c r="L657" s="373" t="s">
        <v>29</v>
      </c>
      <c r="M657" s="374" cm="1">
        <f t="array" ref="M657">INDEX(ACUMULADO!$J$5:$U$240,BD!B657,BD!C657)</f>
        <v>0</v>
      </c>
      <c r="N657" s="374">
        <f t="shared" si="52"/>
        <v>0</v>
      </c>
      <c r="O657" s="374" cm="1">
        <f t="array" ref="O657">INDEX(ACUMULADO!$X$5:$AI$240,BD!B657,BD!C657)</f>
        <v>0</v>
      </c>
    </row>
    <row r="658" spans="1:15" x14ac:dyDescent="0.3">
      <c r="A658" s="373">
        <v>656</v>
      </c>
      <c r="B658" s="373">
        <f t="shared" si="53"/>
        <v>184</v>
      </c>
      <c r="C658" s="373">
        <f t="shared" si="54"/>
        <v>3</v>
      </c>
      <c r="D658" s="373">
        <v>382</v>
      </c>
      <c r="E658" s="373" t="str">
        <f>VLOOKUP(D658,[1]Hoja1!$C$2:$D$49697,2,0)</f>
        <v>PC BIOLOGICS, S.A. DE C.V.</v>
      </c>
      <c r="F658" s="373" t="s">
        <v>249</v>
      </c>
      <c r="G658" s="375" t="s">
        <v>248</v>
      </c>
      <c r="H658" s="373" t="s">
        <v>247</v>
      </c>
      <c r="I658" s="373" t="s">
        <v>93</v>
      </c>
      <c r="J658" s="373" t="s">
        <v>179</v>
      </c>
      <c r="K658" s="373">
        <v>31.83</v>
      </c>
      <c r="L658" s="373" t="s">
        <v>29</v>
      </c>
      <c r="M658" s="374" cm="1">
        <f t="array" ref="M658">INDEX(ACUMULADO!$J$5:$U$240,BD!B658,BD!C658)</f>
        <v>1000</v>
      </c>
      <c r="N658" s="374">
        <f t="shared" si="52"/>
        <v>31.83</v>
      </c>
      <c r="O658" s="374" cm="1">
        <f t="array" ref="O658">INDEX(ACUMULADO!$X$5:$AI$240,BD!B658,BD!C658)</f>
        <v>31830</v>
      </c>
    </row>
    <row r="659" spans="1:15" x14ac:dyDescent="0.3">
      <c r="A659" s="373">
        <v>657</v>
      </c>
      <c r="B659" s="373">
        <f t="shared" si="53"/>
        <v>185</v>
      </c>
      <c r="C659" s="373">
        <f t="shared" si="54"/>
        <v>3</v>
      </c>
      <c r="D659" s="373">
        <v>400</v>
      </c>
      <c r="E659" s="373" t="str">
        <f>VLOOKUP(D659,[1]Hoja1!$C$2:$D$49697,2,0)</f>
        <v>PLASSET INGREDIENTS, S.A. DE C.V.</v>
      </c>
      <c r="F659" s="373" t="s">
        <v>246</v>
      </c>
      <c r="G659" s="375">
        <v>283</v>
      </c>
      <c r="H659" s="373" t="s">
        <v>245</v>
      </c>
      <c r="I659" s="373" t="s">
        <v>93</v>
      </c>
      <c r="J659" s="373" t="s">
        <v>179</v>
      </c>
      <c r="K659" s="373">
        <v>77.25</v>
      </c>
      <c r="L659" s="373" t="s">
        <v>29</v>
      </c>
      <c r="M659" s="374" cm="1">
        <f t="array" ref="M659">INDEX(ACUMULADO!$J$5:$U$240,BD!B659,BD!C659)</f>
        <v>0</v>
      </c>
      <c r="N659" s="374">
        <f t="shared" si="52"/>
        <v>0</v>
      </c>
      <c r="O659" s="374" cm="1">
        <f t="array" ref="O659">INDEX(ACUMULADO!$X$5:$AI$240,BD!B659,BD!C659)</f>
        <v>0</v>
      </c>
    </row>
    <row r="660" spans="1:15" x14ac:dyDescent="0.3">
      <c r="A660" s="373">
        <v>658</v>
      </c>
      <c r="B660" s="373">
        <f t="shared" si="53"/>
        <v>186</v>
      </c>
      <c r="C660" s="373">
        <f t="shared" si="54"/>
        <v>3</v>
      </c>
      <c r="D660" s="373">
        <v>252</v>
      </c>
      <c r="E660" s="373" t="str">
        <f>VLOOKUP(D660,[1]Hoja1!$C$2:$D$49697,2,0)</f>
        <v>QUESERIA DOS LAGUNAS, SPR DE R.L. DE C.V.</v>
      </c>
      <c r="F660" s="373" t="s">
        <v>244</v>
      </c>
      <c r="G660" s="375">
        <v>202</v>
      </c>
      <c r="H660" s="373" t="s">
        <v>135</v>
      </c>
      <c r="I660" s="373" t="s">
        <v>93</v>
      </c>
      <c r="J660" s="373" t="s">
        <v>179</v>
      </c>
      <c r="K660" s="373">
        <v>99.91</v>
      </c>
      <c r="L660" s="373" t="s">
        <v>29</v>
      </c>
      <c r="M660" s="374" cm="1">
        <f t="array" ref="M660">INDEX(ACUMULADO!$J$5:$U$240,BD!B660,BD!C660)</f>
        <v>0</v>
      </c>
      <c r="N660" s="374">
        <f t="shared" si="52"/>
        <v>0</v>
      </c>
      <c r="O660" s="374" cm="1">
        <f t="array" ref="O660">INDEX(ACUMULADO!$X$5:$AI$240,BD!B660,BD!C660)</f>
        <v>0</v>
      </c>
    </row>
    <row r="661" spans="1:15" x14ac:dyDescent="0.3">
      <c r="A661" s="373">
        <v>659</v>
      </c>
      <c r="B661" s="373">
        <f t="shared" si="53"/>
        <v>187</v>
      </c>
      <c r="C661" s="373">
        <f t="shared" si="54"/>
        <v>3</v>
      </c>
      <c r="D661" s="373">
        <v>484</v>
      </c>
      <c r="E661" s="373" t="str">
        <f>VLOOKUP(D661,[1]Hoja1!$C$2:$D$49697,2,0)</f>
        <v>SERCONOMAR</v>
      </c>
      <c r="F661" s="373" t="s">
        <v>243</v>
      </c>
      <c r="G661" s="375" t="s">
        <v>118</v>
      </c>
      <c r="H661" s="373" t="s">
        <v>117</v>
      </c>
      <c r="I661" s="373" t="s">
        <v>93</v>
      </c>
      <c r="J661" s="373" t="s">
        <v>179</v>
      </c>
      <c r="K661" s="373">
        <v>23.78</v>
      </c>
      <c r="L661" s="373" t="s">
        <v>29</v>
      </c>
      <c r="M661" s="374" cm="1">
        <f t="array" ref="M661">INDEX(ACUMULADO!$J$5:$U$240,BD!B661,BD!C661)</f>
        <v>50</v>
      </c>
      <c r="N661" s="374">
        <f t="shared" si="52"/>
        <v>23.78</v>
      </c>
      <c r="O661" s="374" cm="1">
        <f t="array" ref="O661">INDEX(ACUMULADO!$X$5:$AI$240,BD!B661,BD!C661)</f>
        <v>1189</v>
      </c>
    </row>
    <row r="662" spans="1:15" x14ac:dyDescent="0.3">
      <c r="A662" s="373">
        <v>660</v>
      </c>
      <c r="B662" s="373">
        <f t="shared" si="53"/>
        <v>188</v>
      </c>
      <c r="C662" s="373">
        <f t="shared" si="54"/>
        <v>3</v>
      </c>
      <c r="D662" s="373">
        <v>349</v>
      </c>
      <c r="E662" s="373" t="str">
        <f>VLOOKUP(D662,[1]Hoja1!$C$2:$D$49697,2,0)</f>
        <v>VILLA VERDE AGRICOLA MEXICANA, S.A. DE C.V.</v>
      </c>
      <c r="F662" s="373" t="s">
        <v>242</v>
      </c>
      <c r="G662" s="375" t="s">
        <v>241</v>
      </c>
      <c r="H662" s="373" t="s">
        <v>240</v>
      </c>
      <c r="I662" s="373" t="s">
        <v>93</v>
      </c>
      <c r="J662" s="373" t="s">
        <v>179</v>
      </c>
      <c r="K662" s="373">
        <v>40</v>
      </c>
      <c r="L662" s="373" t="s">
        <v>29</v>
      </c>
      <c r="M662" s="374" cm="1">
        <f t="array" ref="M662">INDEX(ACUMULADO!$J$5:$U$240,BD!B662,BD!C662)</f>
        <v>50</v>
      </c>
      <c r="N662" s="374">
        <f t="shared" si="52"/>
        <v>40</v>
      </c>
      <c r="O662" s="374" cm="1">
        <f t="array" ref="O662">INDEX(ACUMULADO!$X$5:$AI$240,BD!B662,BD!C662)</f>
        <v>2000</v>
      </c>
    </row>
    <row r="663" spans="1:15" x14ac:dyDescent="0.3">
      <c r="A663" s="373">
        <v>661</v>
      </c>
      <c r="B663" s="373">
        <f t="shared" si="53"/>
        <v>189</v>
      </c>
      <c r="C663" s="373">
        <f t="shared" si="54"/>
        <v>3</v>
      </c>
      <c r="D663" s="373">
        <v>471</v>
      </c>
      <c r="E663" s="373" t="str">
        <f>VLOOKUP(D663,[1]Hoja1!$C$2:$D$49697,2,0)</f>
        <v>ALIMENTINNA</v>
      </c>
      <c r="F663" s="373" t="s">
        <v>227</v>
      </c>
      <c r="G663" s="375" t="s">
        <v>230</v>
      </c>
      <c r="H663" s="373" t="s">
        <v>229</v>
      </c>
      <c r="I663" s="373" t="s">
        <v>93</v>
      </c>
      <c r="J663" s="373" t="s">
        <v>179</v>
      </c>
      <c r="K663" s="373">
        <v>104</v>
      </c>
      <c r="L663" s="373" t="s">
        <v>29</v>
      </c>
      <c r="M663" s="374" cm="1">
        <f t="array" ref="M663">INDEX(ACUMULADO!$J$5:$U$240,BD!B663,BD!C663)</f>
        <v>0</v>
      </c>
      <c r="N663" s="374">
        <f t="shared" si="52"/>
        <v>0</v>
      </c>
      <c r="O663" s="374" cm="1">
        <f t="array" ref="O663">INDEX(ACUMULADO!$X$5:$AI$240,BD!B663,BD!C663)</f>
        <v>0</v>
      </c>
    </row>
    <row r="664" spans="1:15" x14ac:dyDescent="0.3">
      <c r="A664" s="373">
        <v>662</v>
      </c>
      <c r="B664" s="373">
        <f t="shared" si="53"/>
        <v>190</v>
      </c>
      <c r="C664" s="373">
        <f t="shared" si="54"/>
        <v>3</v>
      </c>
      <c r="D664" s="373">
        <v>471</v>
      </c>
      <c r="E664" s="373" t="str">
        <f>VLOOKUP(D664,[1]Hoja1!$C$2:$D$49697,2,0)</f>
        <v>ALIMENTINNA</v>
      </c>
      <c r="F664" s="373" t="s">
        <v>227</v>
      </c>
      <c r="G664" s="375" t="s">
        <v>134</v>
      </c>
      <c r="H664" s="373" t="s">
        <v>239</v>
      </c>
      <c r="I664" s="373" t="s">
        <v>93</v>
      </c>
      <c r="J664" s="373" t="s">
        <v>179</v>
      </c>
      <c r="K664" s="373">
        <v>982.31</v>
      </c>
      <c r="L664" s="373" t="s">
        <v>107</v>
      </c>
      <c r="M664" s="374" cm="1">
        <f t="array" ref="M664">INDEX(ACUMULADO!$J$5:$U$240,BD!B664,BD!C664)</f>
        <v>5</v>
      </c>
      <c r="N664" s="374">
        <f t="shared" si="52"/>
        <v>982.30999999999983</v>
      </c>
      <c r="O664" s="374" cm="1">
        <f t="array" ref="O664">INDEX(ACUMULADO!$X$5:$AI$240,BD!B664,BD!C664)</f>
        <v>4911.5499999999993</v>
      </c>
    </row>
    <row r="665" spans="1:15" x14ac:dyDescent="0.3">
      <c r="A665" s="373">
        <v>663</v>
      </c>
      <c r="B665" s="373">
        <f t="shared" si="53"/>
        <v>191</v>
      </c>
      <c r="C665" s="373">
        <f t="shared" si="54"/>
        <v>3</v>
      </c>
      <c r="D665" s="373">
        <v>177</v>
      </c>
      <c r="E665" s="373" t="str">
        <f>VLOOKUP(D665,[1]Hoja1!$C$2:$D$49697,2,0)</f>
        <v>COLOIDALES DUCHE SA DE CV</v>
      </c>
      <c r="F665" s="373" t="s">
        <v>226</v>
      </c>
      <c r="G665" s="375" t="s">
        <v>238</v>
      </c>
      <c r="H665" s="373" t="s">
        <v>237</v>
      </c>
      <c r="I665" s="373" t="s">
        <v>93</v>
      </c>
      <c r="J665" s="373" t="s">
        <v>179</v>
      </c>
      <c r="K665" s="373">
        <v>19</v>
      </c>
      <c r="L665" s="373" t="s">
        <v>107</v>
      </c>
      <c r="M665" s="374" cm="1">
        <f t="array" ref="M665">INDEX(ACUMULADO!$J$5:$U$240,BD!B665,BD!C665)</f>
        <v>1000</v>
      </c>
      <c r="N665" s="374">
        <f t="shared" si="52"/>
        <v>19</v>
      </c>
      <c r="O665" s="374" cm="1">
        <f t="array" ref="O665">INDEX(ACUMULADO!$X$5:$AI$240,BD!B665,BD!C665)</f>
        <v>19000</v>
      </c>
    </row>
    <row r="666" spans="1:15" x14ac:dyDescent="0.3">
      <c r="A666" s="373">
        <v>664</v>
      </c>
      <c r="B666" s="373">
        <f t="shared" si="53"/>
        <v>192</v>
      </c>
      <c r="C666" s="373">
        <f t="shared" si="54"/>
        <v>3</v>
      </c>
      <c r="D666" s="373">
        <v>239</v>
      </c>
      <c r="E666" s="373" t="str">
        <f>VLOOKUP(D666,[1]Hoja1!$C$2:$D$49697,2,0)</f>
        <v>PROTEINAS NATURALES, S.A. (PROTENA, S.A.)</v>
      </c>
      <c r="F666" s="373" t="s">
        <v>236</v>
      </c>
      <c r="G666" s="375">
        <v>10</v>
      </c>
      <c r="H666" s="373" t="s">
        <v>235</v>
      </c>
      <c r="I666" s="373" t="s">
        <v>93</v>
      </c>
      <c r="J666" s="373" t="s">
        <v>179</v>
      </c>
      <c r="K666" s="373">
        <v>25.65</v>
      </c>
      <c r="L666" s="373" t="s">
        <v>107</v>
      </c>
      <c r="M666" s="374" cm="1">
        <f t="array" ref="M666">INDEX(ACUMULADO!$J$5:$U$240,BD!B666,BD!C666)</f>
        <v>200</v>
      </c>
      <c r="N666" s="374">
        <f t="shared" si="52"/>
        <v>25.65</v>
      </c>
      <c r="O666" s="374" cm="1">
        <f t="array" ref="O666">INDEX(ACUMULADO!$X$5:$AI$240,BD!B666,BD!C666)</f>
        <v>5130</v>
      </c>
    </row>
    <row r="667" spans="1:15" x14ac:dyDescent="0.3">
      <c r="A667" s="373">
        <v>665</v>
      </c>
      <c r="B667" s="373">
        <f t="shared" si="53"/>
        <v>193</v>
      </c>
      <c r="C667" s="373">
        <f t="shared" si="54"/>
        <v>3</v>
      </c>
      <c r="D667" s="373">
        <v>423</v>
      </c>
      <c r="E667" s="373" t="str">
        <f>VLOOKUP(D667,[1]Hoja1!$C$2:$D$49697,2,0)</f>
        <v>VISCERAS SELECTAS DEL BAJIO.S. DE R.L. DE C.V.</v>
      </c>
      <c r="F667" s="373" t="s">
        <v>234</v>
      </c>
      <c r="G667" s="375" t="s">
        <v>233</v>
      </c>
      <c r="H667" s="373" t="s">
        <v>232</v>
      </c>
      <c r="I667" s="373" t="s">
        <v>93</v>
      </c>
      <c r="J667" s="373" t="s">
        <v>179</v>
      </c>
      <c r="K667" s="373">
        <v>21.74</v>
      </c>
      <c r="L667" s="373" t="s">
        <v>107</v>
      </c>
      <c r="M667" s="374" cm="1">
        <f t="array" ref="M667">INDEX(ACUMULADO!$J$5:$U$240,BD!B667,BD!C667)</f>
        <v>2000</v>
      </c>
      <c r="N667" s="374">
        <f t="shared" si="52"/>
        <v>21.74</v>
      </c>
      <c r="O667" s="374" cm="1">
        <f t="array" ref="O667">INDEX(ACUMULADO!$X$5:$AI$240,BD!B667,BD!C667)</f>
        <v>43480</v>
      </c>
    </row>
    <row r="668" spans="1:15" x14ac:dyDescent="0.3">
      <c r="A668" s="373">
        <v>666</v>
      </c>
      <c r="B668" s="373">
        <f t="shared" si="53"/>
        <v>194</v>
      </c>
      <c r="C668" s="373">
        <f t="shared" si="54"/>
        <v>3</v>
      </c>
      <c r="D668" s="373">
        <v>507</v>
      </c>
      <c r="E668" s="373" t="str">
        <f>VLOOKUP(D668,[1]Hoja1!$C$2:$D$49697,2,0)</f>
        <v>SENSIENT FLAVORS MEXICO</v>
      </c>
      <c r="F668" s="373" t="s">
        <v>231</v>
      </c>
      <c r="G668" s="375" t="s">
        <v>230</v>
      </c>
      <c r="H668" s="373" t="s">
        <v>229</v>
      </c>
      <c r="I668" s="373" t="s">
        <v>93</v>
      </c>
      <c r="J668" s="373" t="s">
        <v>179</v>
      </c>
      <c r="K668" s="373">
        <v>99.1</v>
      </c>
      <c r="L668" s="373" t="s">
        <v>69</v>
      </c>
      <c r="M668" s="374" cm="1">
        <f t="array" ref="M668">INDEX(ACUMULADO!$J$5:$U$240,BD!B668,BD!C668)</f>
        <v>0</v>
      </c>
      <c r="N668" s="374">
        <f t="shared" si="52"/>
        <v>0</v>
      </c>
      <c r="O668" s="374" cm="1">
        <f t="array" ref="O668">INDEX(ACUMULADO!$X$5:$AI$240,BD!B668,BD!C668)</f>
        <v>0</v>
      </c>
    </row>
    <row r="669" spans="1:15" x14ac:dyDescent="0.3">
      <c r="A669" s="373">
        <v>667</v>
      </c>
      <c r="B669" s="373">
        <f t="shared" si="53"/>
        <v>195</v>
      </c>
      <c r="C669" s="373">
        <f t="shared" si="54"/>
        <v>3</v>
      </c>
      <c r="D669" s="373">
        <v>0</v>
      </c>
      <c r="E669" s="373" t="str">
        <f>+F669</f>
        <v xml:space="preserve">MAZ INDUSTRIAL </v>
      </c>
      <c r="F669" s="373" t="s">
        <v>228</v>
      </c>
      <c r="G669" s="375">
        <v>0</v>
      </c>
      <c r="H669" s="373">
        <v>0</v>
      </c>
      <c r="I669" s="373" t="s">
        <v>93</v>
      </c>
      <c r="J669" s="373" t="s">
        <v>179</v>
      </c>
      <c r="K669" s="373">
        <v>16</v>
      </c>
      <c r="L669" s="373" t="s">
        <v>69</v>
      </c>
      <c r="M669" s="374" cm="1">
        <f t="array" ref="M669">INDEX(ACUMULADO!$J$5:$U$240,BD!B669,BD!C669)</f>
        <v>700</v>
      </c>
      <c r="N669" s="374">
        <f t="shared" si="52"/>
        <v>16</v>
      </c>
      <c r="O669" s="374" cm="1">
        <f t="array" ref="O669">INDEX(ACUMULADO!$X$5:$AI$240,BD!B669,BD!C669)</f>
        <v>11200</v>
      </c>
    </row>
    <row r="670" spans="1:15" x14ac:dyDescent="0.3">
      <c r="A670" s="373">
        <v>668</v>
      </c>
      <c r="B670" s="373">
        <f t="shared" si="53"/>
        <v>196</v>
      </c>
      <c r="C670" s="373">
        <f t="shared" si="54"/>
        <v>3</v>
      </c>
      <c r="D670" s="373">
        <v>471</v>
      </c>
      <c r="E670" s="373" t="str">
        <f>VLOOKUP(D670,[1]Hoja1!$C$2:$D$49697,2,0)</f>
        <v>ALIMENTINNA</v>
      </c>
      <c r="F670" s="373" t="s">
        <v>227</v>
      </c>
      <c r="G670" s="375">
        <v>202</v>
      </c>
      <c r="H670" s="373" t="s">
        <v>135</v>
      </c>
      <c r="I670" s="373" t="s">
        <v>93</v>
      </c>
      <c r="J670" s="373" t="s">
        <v>179</v>
      </c>
      <c r="K670" s="373">
        <v>107</v>
      </c>
      <c r="L670" s="373" t="s">
        <v>99</v>
      </c>
      <c r="M670" s="374" cm="1">
        <f t="array" ref="M670">INDEX(ACUMULADO!$J$5:$U$240,BD!B670,BD!C670)</f>
        <v>0</v>
      </c>
      <c r="N670" s="374">
        <f t="shared" si="52"/>
        <v>0</v>
      </c>
      <c r="O670" s="374" cm="1">
        <f t="array" ref="O670">INDEX(ACUMULADO!$X$5:$AI$240,BD!B670,BD!C670)</f>
        <v>0</v>
      </c>
    </row>
    <row r="671" spans="1:15" x14ac:dyDescent="0.3">
      <c r="A671" s="373">
        <v>669</v>
      </c>
      <c r="B671" s="373">
        <f t="shared" si="53"/>
        <v>197</v>
      </c>
      <c r="C671" s="373">
        <f t="shared" si="54"/>
        <v>3</v>
      </c>
      <c r="D671" s="373">
        <v>177</v>
      </c>
      <c r="E671" s="373" t="str">
        <f>VLOOKUP(D671,[1]Hoja1!$C$2:$D$49697,2,0)</f>
        <v>COLOIDALES DUCHE SA DE CV</v>
      </c>
      <c r="F671" s="373" t="s">
        <v>226</v>
      </c>
      <c r="G671" s="375">
        <v>366</v>
      </c>
      <c r="H671" s="373" t="s">
        <v>225</v>
      </c>
      <c r="I671" s="373" t="s">
        <v>93</v>
      </c>
      <c r="J671" s="373" t="s">
        <v>179</v>
      </c>
      <c r="K671" s="373">
        <v>81.12</v>
      </c>
      <c r="L671" s="373" t="s">
        <v>99</v>
      </c>
      <c r="M671" s="374" cm="1">
        <f t="array" ref="M671">INDEX(ACUMULADO!$J$5:$U$240,BD!B671,BD!C671)</f>
        <v>0</v>
      </c>
      <c r="N671" s="374">
        <f t="shared" si="52"/>
        <v>0</v>
      </c>
      <c r="O671" s="374" cm="1">
        <f t="array" ref="O671">INDEX(ACUMULADO!$X$5:$AI$240,BD!B671,BD!C671)</f>
        <v>0</v>
      </c>
    </row>
    <row r="672" spans="1:15" x14ac:dyDescent="0.3">
      <c r="A672" s="373">
        <v>670</v>
      </c>
      <c r="B672" s="373">
        <f t="shared" si="53"/>
        <v>198</v>
      </c>
      <c r="C672" s="373">
        <f t="shared" si="54"/>
        <v>3</v>
      </c>
      <c r="D672" s="373">
        <v>469</v>
      </c>
      <c r="E672" s="373" t="str">
        <f>VLOOKUP(D672,[1]Hoja1!$C$2:$D$49697,2,0)</f>
        <v>PACIFICO INDUSTRIAL</v>
      </c>
      <c r="F672" s="373" t="s">
        <v>224</v>
      </c>
      <c r="G672" s="375" t="s">
        <v>118</v>
      </c>
      <c r="H672" s="373" t="s">
        <v>117</v>
      </c>
      <c r="I672" s="373" t="s">
        <v>93</v>
      </c>
      <c r="J672" s="373" t="s">
        <v>179</v>
      </c>
      <c r="K672" s="373">
        <v>23.68</v>
      </c>
      <c r="L672" s="373" t="s">
        <v>99</v>
      </c>
      <c r="M672" s="374" cm="1">
        <f t="array" ref="M672">INDEX(ACUMULADO!$J$5:$U$240,BD!B672,BD!C672)</f>
        <v>0</v>
      </c>
      <c r="N672" s="374">
        <f t="shared" si="52"/>
        <v>0</v>
      </c>
      <c r="O672" s="374" cm="1">
        <f t="array" ref="O672">INDEX(ACUMULADO!$X$5:$AI$240,BD!B672,BD!C672)</f>
        <v>0</v>
      </c>
    </row>
    <row r="673" spans="1:15" x14ac:dyDescent="0.3">
      <c r="A673" s="373">
        <v>671</v>
      </c>
      <c r="B673" s="373">
        <f t="shared" si="53"/>
        <v>199</v>
      </c>
      <c r="C673" s="373">
        <f t="shared" si="54"/>
        <v>3</v>
      </c>
      <c r="D673" s="373">
        <v>0</v>
      </c>
      <c r="E673" s="373" t="str">
        <f t="shared" ref="E673:E675" si="56">+F673</f>
        <v xml:space="preserve">TEQUILA CORRALEJO </v>
      </c>
      <c r="F673" s="373" t="s">
        <v>223</v>
      </c>
      <c r="G673" s="375">
        <v>0</v>
      </c>
      <c r="H673" s="373" t="s">
        <v>96</v>
      </c>
      <c r="I673" s="373" t="s">
        <v>93</v>
      </c>
      <c r="J673" s="373" t="s">
        <v>179</v>
      </c>
      <c r="K673" s="373">
        <v>100</v>
      </c>
      <c r="L673" s="373" t="s">
        <v>99</v>
      </c>
      <c r="M673" s="374" cm="1">
        <f t="array" ref="M673">INDEX(ACUMULADO!$J$5:$U$240,BD!B673,BD!C673)</f>
        <v>0</v>
      </c>
      <c r="N673" s="374">
        <f t="shared" si="52"/>
        <v>0</v>
      </c>
      <c r="O673" s="374" cm="1">
        <f t="array" ref="O673">INDEX(ACUMULADO!$X$5:$AI$240,BD!B673,BD!C673)</f>
        <v>0</v>
      </c>
    </row>
    <row r="674" spans="1:15" x14ac:dyDescent="0.3">
      <c r="A674" s="373">
        <v>672</v>
      </c>
      <c r="B674" s="373">
        <f t="shared" si="53"/>
        <v>200</v>
      </c>
      <c r="C674" s="373">
        <f t="shared" si="54"/>
        <v>3</v>
      </c>
      <c r="D674" s="373">
        <v>0</v>
      </c>
      <c r="E674" s="373" t="str">
        <f t="shared" si="56"/>
        <v xml:space="preserve">TEQUILA CORRALEJO </v>
      </c>
      <c r="F674" s="373" t="s">
        <v>223</v>
      </c>
      <c r="G674" s="375">
        <v>0</v>
      </c>
      <c r="H674" s="373" t="s">
        <v>96</v>
      </c>
      <c r="I674" s="373" t="s">
        <v>93</v>
      </c>
      <c r="J674" s="373" t="s">
        <v>179</v>
      </c>
      <c r="K674" s="373">
        <v>100</v>
      </c>
      <c r="L674" s="373" t="s">
        <v>99</v>
      </c>
      <c r="M674" s="374" cm="1">
        <f t="array" ref="M674">INDEX(ACUMULADO!$J$5:$U$240,BD!B674,BD!C674)</f>
        <v>0</v>
      </c>
      <c r="N674" s="374">
        <f t="shared" si="52"/>
        <v>0</v>
      </c>
      <c r="O674" s="374" cm="1">
        <f t="array" ref="O674">INDEX(ACUMULADO!$X$5:$AI$240,BD!B674,BD!C674)</f>
        <v>0</v>
      </c>
    </row>
    <row r="675" spans="1:15" x14ac:dyDescent="0.3">
      <c r="A675" s="373">
        <v>673</v>
      </c>
      <c r="B675" s="373">
        <f t="shared" si="53"/>
        <v>201</v>
      </c>
      <c r="C675" s="373">
        <f t="shared" si="54"/>
        <v>3</v>
      </c>
      <c r="D675" s="373">
        <v>0</v>
      </c>
      <c r="E675" s="373" t="str">
        <f t="shared" si="56"/>
        <v xml:space="preserve">DESTILERIA SANTA LUCIA </v>
      </c>
      <c r="F675" s="373" t="s">
        <v>222</v>
      </c>
      <c r="G675" s="375">
        <v>0</v>
      </c>
      <c r="H675" s="373" t="s">
        <v>96</v>
      </c>
      <c r="I675" s="373" t="s">
        <v>93</v>
      </c>
      <c r="J675" s="373" t="s">
        <v>179</v>
      </c>
      <c r="K675" s="373">
        <v>90</v>
      </c>
      <c r="L675" s="373" t="s">
        <v>99</v>
      </c>
      <c r="M675" s="374" cm="1">
        <f t="array" ref="M675">INDEX(ACUMULADO!$J$5:$U$240,BD!B675,BD!C675)</f>
        <v>0</v>
      </c>
      <c r="N675" s="374">
        <f t="shared" si="52"/>
        <v>0</v>
      </c>
      <c r="O675" s="374" cm="1">
        <f t="array" ref="O675">INDEX(ACUMULADO!$X$5:$AI$240,BD!B675,BD!C675)</f>
        <v>0</v>
      </c>
    </row>
    <row r="676" spans="1:15" x14ac:dyDescent="0.3">
      <c r="A676" s="373">
        <v>674</v>
      </c>
      <c r="B676" s="373">
        <f t="shared" si="53"/>
        <v>202</v>
      </c>
      <c r="C676" s="373">
        <f t="shared" si="54"/>
        <v>3</v>
      </c>
      <c r="D676" s="373">
        <v>11</v>
      </c>
      <c r="E676" s="373" t="str">
        <f>VLOOKUP(D676,[1]Hoja1!$C$2:$D$49697,2,0)</f>
        <v>ALIMENTOS PROFUSA, SA DE CV</v>
      </c>
      <c r="F676" s="373" t="s">
        <v>220</v>
      </c>
      <c r="G676" s="375">
        <v>298</v>
      </c>
      <c r="H676" s="373" t="s">
        <v>219</v>
      </c>
      <c r="I676" s="373" t="s">
        <v>183</v>
      </c>
      <c r="J676" s="373" t="s">
        <v>179</v>
      </c>
      <c r="K676" s="373">
        <v>21.52</v>
      </c>
      <c r="L676" s="373" t="s">
        <v>29</v>
      </c>
      <c r="M676" s="374" cm="1">
        <f t="array" ref="M676">INDEX(ACUMULADO!$J$5:$U$240,BD!B676,BD!C676)</f>
        <v>0</v>
      </c>
      <c r="N676" s="374">
        <f t="shared" si="52"/>
        <v>0</v>
      </c>
      <c r="O676" s="374" cm="1">
        <f t="array" ref="O676">INDEX(ACUMULADO!$X$5:$AI$240,BD!B676,BD!C676)</f>
        <v>0</v>
      </c>
    </row>
    <row r="677" spans="1:15" x14ac:dyDescent="0.3">
      <c r="A677" s="373">
        <v>675</v>
      </c>
      <c r="B677" s="373">
        <f t="shared" si="53"/>
        <v>203</v>
      </c>
      <c r="C677" s="373">
        <f t="shared" si="54"/>
        <v>3</v>
      </c>
      <c r="D677" s="373">
        <v>395</v>
      </c>
      <c r="E677" s="373" t="str">
        <f>VLOOKUP(D677,[1]Hoja1!$C$2:$D$49697,2,0)</f>
        <v>ALTECSA SA DE CV</v>
      </c>
      <c r="F677" s="373" t="s">
        <v>218</v>
      </c>
      <c r="G677" s="375" t="s">
        <v>190</v>
      </c>
      <c r="H677" s="373" t="s">
        <v>189</v>
      </c>
      <c r="I677" s="373" t="s">
        <v>183</v>
      </c>
      <c r="J677" s="373" t="s">
        <v>179</v>
      </c>
      <c r="K677" s="373">
        <v>35.869999999999997</v>
      </c>
      <c r="L677" s="373" t="s">
        <v>29</v>
      </c>
      <c r="M677" s="374" cm="1">
        <f t="array" ref="M677">INDEX(ACUMULADO!$J$5:$U$240,BD!B677,BD!C677)</f>
        <v>0</v>
      </c>
      <c r="N677" s="374">
        <f t="shared" si="52"/>
        <v>0</v>
      </c>
      <c r="O677" s="374" cm="1">
        <f t="array" ref="O677">INDEX(ACUMULADO!$X$5:$AI$240,BD!B677,BD!C677)</f>
        <v>0</v>
      </c>
    </row>
    <row r="678" spans="1:15" x14ac:dyDescent="0.3">
      <c r="A678" s="373">
        <v>676</v>
      </c>
      <c r="B678" s="373">
        <f t="shared" si="53"/>
        <v>204</v>
      </c>
      <c r="C678" s="373">
        <f t="shared" si="54"/>
        <v>3</v>
      </c>
      <c r="D678" s="373">
        <v>38</v>
      </c>
      <c r="E678" s="373" t="str">
        <f>VLOOKUP(D678,[1]Hoja1!$C$2:$D$49697,2,0)</f>
        <v>CITRICOS DE APATZINGAN SPR RL</v>
      </c>
      <c r="F678" s="373" t="s">
        <v>217</v>
      </c>
      <c r="G678" s="375" t="s">
        <v>190</v>
      </c>
      <c r="H678" s="373" t="s">
        <v>189</v>
      </c>
      <c r="I678" s="373" t="s">
        <v>183</v>
      </c>
      <c r="J678" s="373" t="s">
        <v>179</v>
      </c>
      <c r="K678" s="373">
        <v>34.1</v>
      </c>
      <c r="L678" s="373" t="s">
        <v>29</v>
      </c>
      <c r="M678" s="374" cm="1">
        <f t="array" ref="M678">INDEX(ACUMULADO!$J$5:$U$240,BD!B678,BD!C678)</f>
        <v>0</v>
      </c>
      <c r="N678" s="374">
        <f t="shared" si="52"/>
        <v>0</v>
      </c>
      <c r="O678" s="374" cm="1">
        <f t="array" ref="O678">INDEX(ACUMULADO!$X$5:$AI$240,BD!B678,BD!C678)</f>
        <v>0</v>
      </c>
    </row>
    <row r="679" spans="1:15" x14ac:dyDescent="0.3">
      <c r="A679" s="373">
        <v>677</v>
      </c>
      <c r="B679" s="373">
        <f t="shared" si="53"/>
        <v>205</v>
      </c>
      <c r="C679" s="373">
        <f t="shared" si="54"/>
        <v>3</v>
      </c>
      <c r="D679" s="373">
        <v>360</v>
      </c>
      <c r="E679" s="373" t="str">
        <f>VLOOKUP(D679,[1]Hoja1!$C$2:$D$49697,2,0)</f>
        <v>CITRICOS VEGA HERMANOS, S.A. DE C.V.</v>
      </c>
      <c r="F679" s="373" t="s">
        <v>216</v>
      </c>
      <c r="G679" s="375" t="s">
        <v>190</v>
      </c>
      <c r="H679" s="373" t="s">
        <v>189</v>
      </c>
      <c r="I679" s="373" t="s">
        <v>183</v>
      </c>
      <c r="J679" s="373" t="s">
        <v>179</v>
      </c>
      <c r="K679" s="373">
        <v>45.19</v>
      </c>
      <c r="L679" s="373" t="s">
        <v>29</v>
      </c>
      <c r="M679" s="374" cm="1">
        <f t="array" ref="M679">INDEX(ACUMULADO!$J$5:$U$240,BD!B679,BD!C679)</f>
        <v>0</v>
      </c>
      <c r="N679" s="374">
        <f t="shared" si="52"/>
        <v>0</v>
      </c>
      <c r="O679" s="374" cm="1">
        <f t="array" ref="O679">INDEX(ACUMULADO!$X$5:$AI$240,BD!B679,BD!C679)</f>
        <v>0</v>
      </c>
    </row>
    <row r="680" spans="1:15" x14ac:dyDescent="0.3">
      <c r="A680" s="373">
        <v>678</v>
      </c>
      <c r="B680" s="373">
        <f t="shared" si="53"/>
        <v>206</v>
      </c>
      <c r="C680" s="373">
        <f t="shared" si="54"/>
        <v>3</v>
      </c>
      <c r="D680" s="373">
        <v>39</v>
      </c>
      <c r="E680" s="373" t="str">
        <f>VLOOKUP(D680,[1]Hoja1!$C$2:$D$49697,2,0)</f>
        <v>CITROJUGO SA DE CV</v>
      </c>
      <c r="F680" s="373" t="s">
        <v>215</v>
      </c>
      <c r="G680" s="375" t="s">
        <v>190</v>
      </c>
      <c r="H680" s="373" t="s">
        <v>189</v>
      </c>
      <c r="I680" s="373" t="s">
        <v>183</v>
      </c>
      <c r="J680" s="373" t="s">
        <v>179</v>
      </c>
      <c r="K680" s="373">
        <v>33.950000000000003</v>
      </c>
      <c r="L680" s="373" t="s">
        <v>29</v>
      </c>
      <c r="M680" s="374" cm="1">
        <f t="array" ref="M680">INDEX(ACUMULADO!$J$5:$U$240,BD!B680,BD!C680)</f>
        <v>0</v>
      </c>
      <c r="N680" s="374">
        <f t="shared" si="52"/>
        <v>0</v>
      </c>
      <c r="O680" s="374" cm="1">
        <f t="array" ref="O680">INDEX(ACUMULADO!$X$5:$AI$240,BD!B680,BD!C680)</f>
        <v>0</v>
      </c>
    </row>
    <row r="681" spans="1:15" x14ac:dyDescent="0.3">
      <c r="A681" s="373">
        <v>679</v>
      </c>
      <c r="B681" s="373">
        <f t="shared" si="53"/>
        <v>207</v>
      </c>
      <c r="C681" s="373">
        <f t="shared" si="54"/>
        <v>3</v>
      </c>
      <c r="D681" s="373">
        <v>40</v>
      </c>
      <c r="E681" s="373" t="str">
        <f>VLOOKUP(D681,[1]Hoja1!$C$2:$D$49697,2,0)</f>
        <v>CITROLIM SA DE CV</v>
      </c>
      <c r="F681" s="373" t="s">
        <v>214</v>
      </c>
      <c r="G681" s="375">
        <v>294</v>
      </c>
      <c r="H681" s="373" t="s">
        <v>196</v>
      </c>
      <c r="I681" s="373" t="s">
        <v>183</v>
      </c>
      <c r="J681" s="373" t="s">
        <v>179</v>
      </c>
      <c r="K681" s="373">
        <v>37.1</v>
      </c>
      <c r="L681" s="373" t="s">
        <v>29</v>
      </c>
      <c r="M681" s="374" cm="1">
        <f t="array" ref="M681">INDEX(ACUMULADO!$J$5:$U$240,BD!B681,BD!C681)</f>
        <v>18</v>
      </c>
      <c r="N681" s="374">
        <f t="shared" si="52"/>
        <v>37.1</v>
      </c>
      <c r="O681" s="374" cm="1">
        <f t="array" ref="O681">INDEX(ACUMULADO!$X$5:$AI$240,BD!B681,BD!C681)</f>
        <v>667.80000000000007</v>
      </c>
    </row>
    <row r="682" spans="1:15" x14ac:dyDescent="0.3">
      <c r="A682" s="373">
        <v>680</v>
      </c>
      <c r="B682" s="373">
        <f t="shared" si="53"/>
        <v>208</v>
      </c>
      <c r="C682" s="373">
        <f t="shared" si="54"/>
        <v>3</v>
      </c>
      <c r="D682" s="373">
        <v>40</v>
      </c>
      <c r="E682" s="373" t="str">
        <f>VLOOKUP(D682,[1]Hoja1!$C$2:$D$49697,2,0)</f>
        <v>CITROLIM SA DE CV</v>
      </c>
      <c r="F682" s="373" t="s">
        <v>214</v>
      </c>
      <c r="G682" s="375" t="s">
        <v>190</v>
      </c>
      <c r="H682" s="373" t="s">
        <v>189</v>
      </c>
      <c r="I682" s="373" t="s">
        <v>183</v>
      </c>
      <c r="J682" s="373" t="s">
        <v>179</v>
      </c>
      <c r="K682" s="373">
        <v>33.94</v>
      </c>
      <c r="L682" s="373" t="s">
        <v>29</v>
      </c>
      <c r="M682" s="374" cm="1">
        <f t="array" ref="M682">INDEX(ACUMULADO!$J$5:$U$240,BD!B682,BD!C682)</f>
        <v>90</v>
      </c>
      <c r="N682" s="374">
        <f t="shared" si="52"/>
        <v>33.94</v>
      </c>
      <c r="O682" s="374" cm="1">
        <f t="array" ref="O682">INDEX(ACUMULADO!$X$5:$AI$240,BD!B682,BD!C682)</f>
        <v>3054.6</v>
      </c>
    </row>
    <row r="683" spans="1:15" x14ac:dyDescent="0.3">
      <c r="A683" s="373">
        <v>681</v>
      </c>
      <c r="B683" s="373">
        <f t="shared" si="53"/>
        <v>209</v>
      </c>
      <c r="C683" s="373">
        <f t="shared" si="54"/>
        <v>3</v>
      </c>
      <c r="D683" s="373">
        <v>41</v>
      </c>
      <c r="E683" s="373" t="str">
        <f>VLOOKUP(D683,[1]Hoja1!$C$2:$D$49697,2,0)</f>
        <v>COMERCIALIZADORA EL ORO SA  DE CV</v>
      </c>
      <c r="F683" s="373" t="s">
        <v>213</v>
      </c>
      <c r="G683" s="375" t="s">
        <v>198</v>
      </c>
      <c r="H683" s="373" t="s">
        <v>197</v>
      </c>
      <c r="I683" s="373" t="s">
        <v>183</v>
      </c>
      <c r="J683" s="373" t="s">
        <v>179</v>
      </c>
      <c r="K683" s="373">
        <v>20.76</v>
      </c>
      <c r="L683" s="373" t="s">
        <v>29</v>
      </c>
      <c r="M683" s="374" cm="1">
        <f t="array" ref="M683">INDEX(ACUMULADO!$J$5:$U$240,BD!B683,BD!C683)</f>
        <v>0</v>
      </c>
      <c r="N683" s="374">
        <f t="shared" si="52"/>
        <v>0</v>
      </c>
      <c r="O683" s="374" cm="1">
        <f t="array" ref="O683">INDEX(ACUMULADO!$X$5:$AI$240,BD!B683,BD!C683)</f>
        <v>0</v>
      </c>
    </row>
    <row r="684" spans="1:15" x14ac:dyDescent="0.3">
      <c r="A684" s="373">
        <v>682</v>
      </c>
      <c r="B684" s="373">
        <f t="shared" si="53"/>
        <v>210</v>
      </c>
      <c r="C684" s="373">
        <f t="shared" si="54"/>
        <v>3</v>
      </c>
      <c r="D684" s="373">
        <v>41</v>
      </c>
      <c r="E684" s="373" t="str">
        <f>VLOOKUP(D684,[1]Hoja1!$C$2:$D$49697,2,0)</f>
        <v>COMERCIALIZADORA EL ORO SA  DE CV</v>
      </c>
      <c r="F684" s="373" t="s">
        <v>213</v>
      </c>
      <c r="G684" s="375">
        <v>294</v>
      </c>
      <c r="H684" s="373" t="s">
        <v>196</v>
      </c>
      <c r="I684" s="373" t="s">
        <v>183</v>
      </c>
      <c r="J684" s="373" t="s">
        <v>179</v>
      </c>
      <c r="K684" s="373">
        <v>33.17</v>
      </c>
      <c r="L684" s="373" t="s">
        <v>29</v>
      </c>
      <c r="M684" s="374" cm="1">
        <f t="array" ref="M684">INDEX(ACUMULADO!$J$5:$U$240,BD!B684,BD!C684)</f>
        <v>108</v>
      </c>
      <c r="N684" s="374">
        <f t="shared" si="52"/>
        <v>33.17</v>
      </c>
      <c r="O684" s="374" cm="1">
        <f t="array" ref="O684">INDEX(ACUMULADO!$X$5:$AI$240,BD!B684,BD!C684)</f>
        <v>3582.36</v>
      </c>
    </row>
    <row r="685" spans="1:15" x14ac:dyDescent="0.3">
      <c r="A685" s="373">
        <v>683</v>
      </c>
      <c r="B685" s="373">
        <f t="shared" si="53"/>
        <v>211</v>
      </c>
      <c r="C685" s="373">
        <f t="shared" si="54"/>
        <v>3</v>
      </c>
      <c r="D685" s="373">
        <v>41</v>
      </c>
      <c r="E685" s="373" t="str">
        <f>VLOOKUP(D685,[1]Hoja1!$C$2:$D$49697,2,0)</f>
        <v>COMERCIALIZADORA EL ORO SA  DE CV</v>
      </c>
      <c r="F685" s="373" t="s">
        <v>213</v>
      </c>
      <c r="G685" s="375" t="s">
        <v>202</v>
      </c>
      <c r="H685" s="373" t="s">
        <v>201</v>
      </c>
      <c r="I685" s="373" t="s">
        <v>183</v>
      </c>
      <c r="J685" s="373" t="s">
        <v>179</v>
      </c>
      <c r="K685" s="373">
        <v>42.1</v>
      </c>
      <c r="L685" s="373" t="s">
        <v>29</v>
      </c>
      <c r="M685" s="374" cm="1">
        <f t="array" ref="M685">INDEX(ACUMULADO!$J$5:$U$240,BD!B685,BD!C685)</f>
        <v>162</v>
      </c>
      <c r="N685" s="374">
        <f t="shared" si="52"/>
        <v>42.1</v>
      </c>
      <c r="O685" s="374" cm="1">
        <f t="array" ref="O685">INDEX(ACUMULADO!$X$5:$AI$240,BD!B685,BD!C685)</f>
        <v>6820.2</v>
      </c>
    </row>
    <row r="686" spans="1:15" x14ac:dyDescent="0.3">
      <c r="A686" s="373">
        <v>684</v>
      </c>
      <c r="B686" s="373">
        <f t="shared" si="53"/>
        <v>212</v>
      </c>
      <c r="C686" s="373">
        <f t="shared" si="54"/>
        <v>3</v>
      </c>
      <c r="D686" s="373">
        <v>41</v>
      </c>
      <c r="E686" s="373" t="str">
        <f>VLOOKUP(D686,[1]Hoja1!$C$2:$D$49697,2,0)</f>
        <v>COMERCIALIZADORA EL ORO SA  DE CV</v>
      </c>
      <c r="F686" s="373" t="s">
        <v>213</v>
      </c>
      <c r="G686" s="375" t="s">
        <v>190</v>
      </c>
      <c r="H686" s="373" t="s">
        <v>189</v>
      </c>
      <c r="I686" s="373" t="s">
        <v>183</v>
      </c>
      <c r="J686" s="373" t="s">
        <v>179</v>
      </c>
      <c r="K686" s="373">
        <v>31.7</v>
      </c>
      <c r="L686" s="373" t="s">
        <v>29</v>
      </c>
      <c r="M686" s="374" cm="1">
        <f t="array" ref="M686">INDEX(ACUMULADO!$J$5:$U$240,BD!B686,BD!C686)</f>
        <v>0</v>
      </c>
      <c r="N686" s="374">
        <f t="shared" si="52"/>
        <v>0</v>
      </c>
      <c r="O686" s="374" cm="1">
        <f t="array" ref="O686">INDEX(ACUMULADO!$X$5:$AI$240,BD!B686,BD!C686)</f>
        <v>0</v>
      </c>
    </row>
    <row r="687" spans="1:15" x14ac:dyDescent="0.3">
      <c r="A687" s="373">
        <v>685</v>
      </c>
      <c r="B687" s="373">
        <f t="shared" si="53"/>
        <v>213</v>
      </c>
      <c r="C687" s="373">
        <f t="shared" si="54"/>
        <v>3</v>
      </c>
      <c r="D687" s="373">
        <v>44</v>
      </c>
      <c r="E687" s="373" t="str">
        <f>VLOOKUP(D687,[1]Hoja1!$C$2:$D$49697,2,0)</f>
        <v>CONFRUTTA S.A.</v>
      </c>
      <c r="F687" s="373" t="s">
        <v>212</v>
      </c>
      <c r="G687" s="375" t="s">
        <v>202</v>
      </c>
      <c r="H687" s="373" t="s">
        <v>201</v>
      </c>
      <c r="I687" s="373" t="s">
        <v>183</v>
      </c>
      <c r="J687" s="373" t="s">
        <v>179</v>
      </c>
      <c r="K687" s="373">
        <v>39.880000000000003</v>
      </c>
      <c r="L687" s="373" t="s">
        <v>29</v>
      </c>
      <c r="M687" s="374" cm="1">
        <f t="array" ref="M687">INDEX(ACUMULADO!$J$5:$U$240,BD!B687,BD!C687)</f>
        <v>0</v>
      </c>
      <c r="N687" s="374">
        <f t="shared" si="52"/>
        <v>0</v>
      </c>
      <c r="O687" s="374" cm="1">
        <f t="array" ref="O687">INDEX(ACUMULADO!$X$5:$AI$240,BD!B687,BD!C687)</f>
        <v>0</v>
      </c>
    </row>
    <row r="688" spans="1:15" x14ac:dyDescent="0.3">
      <c r="A688" s="373">
        <v>686</v>
      </c>
      <c r="B688" s="373">
        <f t="shared" si="53"/>
        <v>214</v>
      </c>
      <c r="C688" s="373">
        <f t="shared" si="54"/>
        <v>3</v>
      </c>
      <c r="D688" s="373">
        <v>44</v>
      </c>
      <c r="E688" s="373" t="str">
        <f>VLOOKUP(D688,[1]Hoja1!$C$2:$D$49697,2,0)</f>
        <v>CONFRUTTA S.A.</v>
      </c>
      <c r="F688" s="373" t="s">
        <v>212</v>
      </c>
      <c r="G688" s="375" t="s">
        <v>198</v>
      </c>
      <c r="H688" s="373" t="s">
        <v>197</v>
      </c>
      <c r="I688" s="373" t="s">
        <v>183</v>
      </c>
      <c r="J688" s="373" t="s">
        <v>179</v>
      </c>
      <c r="K688" s="373">
        <v>20.74</v>
      </c>
      <c r="L688" s="373" t="s">
        <v>29</v>
      </c>
      <c r="M688" s="374" cm="1">
        <f t="array" ref="M688">INDEX(ACUMULADO!$J$5:$U$240,BD!B688,BD!C688)</f>
        <v>0</v>
      </c>
      <c r="N688" s="374">
        <f t="shared" si="52"/>
        <v>0</v>
      </c>
      <c r="O688" s="374" cm="1">
        <f t="array" ref="O688">INDEX(ACUMULADO!$X$5:$AI$240,BD!B688,BD!C688)</f>
        <v>0</v>
      </c>
    </row>
    <row r="689" spans="1:15" x14ac:dyDescent="0.3">
      <c r="A689" s="373">
        <v>687</v>
      </c>
      <c r="B689" s="373">
        <f t="shared" si="53"/>
        <v>215</v>
      </c>
      <c r="C689" s="373">
        <f t="shared" si="54"/>
        <v>3</v>
      </c>
      <c r="D689" s="373">
        <v>44</v>
      </c>
      <c r="E689" s="373" t="str">
        <f>VLOOKUP(D689,[1]Hoja1!$C$2:$D$49697,2,0)</f>
        <v>CONFRUTTA S.A.</v>
      </c>
      <c r="F689" s="373" t="s">
        <v>212</v>
      </c>
      <c r="G689" s="375" t="s">
        <v>211</v>
      </c>
      <c r="H689" s="373" t="s">
        <v>210</v>
      </c>
      <c r="I689" s="373" t="s">
        <v>183</v>
      </c>
      <c r="J689" s="373" t="s">
        <v>179</v>
      </c>
      <c r="K689" s="373">
        <v>25.87</v>
      </c>
      <c r="L689" s="373" t="s">
        <v>29</v>
      </c>
      <c r="M689" s="374" cm="1">
        <f t="array" ref="M689">INDEX(ACUMULADO!$J$5:$U$240,BD!B689,BD!C689)</f>
        <v>0</v>
      </c>
      <c r="N689" s="374">
        <f t="shared" si="52"/>
        <v>0</v>
      </c>
      <c r="O689" s="374" cm="1">
        <f t="array" ref="O689">INDEX(ACUMULADO!$X$5:$AI$240,BD!B689,BD!C689)</f>
        <v>0</v>
      </c>
    </row>
    <row r="690" spans="1:15" x14ac:dyDescent="0.3">
      <c r="A690" s="373">
        <v>688</v>
      </c>
      <c r="B690" s="373">
        <f t="shared" si="53"/>
        <v>216</v>
      </c>
      <c r="C690" s="373">
        <f t="shared" si="54"/>
        <v>3</v>
      </c>
      <c r="D690" s="373">
        <v>346</v>
      </c>
      <c r="E690" s="373" t="str">
        <f>VLOOKUP(D690,[1]Hoja1!$C$2:$D$49697,2,0)</f>
        <v>EXAGROMERICA, S.C. DE R.L. DE C.V.</v>
      </c>
      <c r="F690" s="373" t="s">
        <v>209</v>
      </c>
      <c r="G690" s="375">
        <v>298</v>
      </c>
      <c r="H690" s="373" t="s">
        <v>184</v>
      </c>
      <c r="I690" s="373" t="s">
        <v>183</v>
      </c>
      <c r="J690" s="373" t="s">
        <v>179</v>
      </c>
      <c r="K690" s="373">
        <v>41.2</v>
      </c>
      <c r="L690" s="373" t="s">
        <v>29</v>
      </c>
      <c r="M690" s="374" cm="1">
        <f t="array" ref="M690">INDEX(ACUMULADO!$J$5:$U$240,BD!B690,BD!C690)</f>
        <v>0</v>
      </c>
      <c r="N690" s="374">
        <f t="shared" si="52"/>
        <v>0</v>
      </c>
      <c r="O690" s="374" cm="1">
        <f t="array" ref="O690">INDEX(ACUMULADO!$X$5:$AI$240,BD!B690,BD!C690)</f>
        <v>0</v>
      </c>
    </row>
    <row r="691" spans="1:15" x14ac:dyDescent="0.3">
      <c r="A691" s="373">
        <v>689</v>
      </c>
      <c r="B691" s="373">
        <f t="shared" si="53"/>
        <v>217</v>
      </c>
      <c r="C691" s="373">
        <f t="shared" si="54"/>
        <v>3</v>
      </c>
      <c r="D691" s="373">
        <v>434</v>
      </c>
      <c r="E691" s="373" t="str">
        <f>VLOOKUP(D691,[1]Hoja1!$C$2:$D$49697,2,0)</f>
        <v>FRUTAS LIMONES Y SUS DERIVADOS, S. DE P.R. DE R.L.</v>
      </c>
      <c r="F691" s="373" t="s">
        <v>208</v>
      </c>
      <c r="G691" s="375" t="s">
        <v>190</v>
      </c>
      <c r="H691" s="373" t="s">
        <v>189</v>
      </c>
      <c r="I691" s="373" t="s">
        <v>183</v>
      </c>
      <c r="J691" s="373" t="s">
        <v>179</v>
      </c>
      <c r="K691" s="373">
        <v>43.43</v>
      </c>
      <c r="L691" s="373" t="s">
        <v>29</v>
      </c>
      <c r="M691" s="374" cm="1">
        <f t="array" ref="M691">INDEX(ACUMULADO!$J$5:$U$240,BD!B691,BD!C691)</f>
        <v>0</v>
      </c>
      <c r="N691" s="374">
        <f t="shared" si="52"/>
        <v>0</v>
      </c>
      <c r="O691" s="374" cm="1">
        <f t="array" ref="O691">INDEX(ACUMULADO!$X$5:$AI$240,BD!B691,BD!C691)</f>
        <v>0</v>
      </c>
    </row>
    <row r="692" spans="1:15" x14ac:dyDescent="0.3">
      <c r="A692" s="373">
        <v>690</v>
      </c>
      <c r="B692" s="373">
        <f t="shared" si="53"/>
        <v>218</v>
      </c>
      <c r="C692" s="373">
        <f t="shared" si="54"/>
        <v>3</v>
      </c>
      <c r="D692" s="373">
        <v>383</v>
      </c>
      <c r="E692" s="373" t="str">
        <f>VLOOKUP(D692,[1]Hoja1!$C$2:$D$49697,2,0)</f>
        <v>GRUPO AGROINDUSTRIAL POMET, S.A. DE C.V.</v>
      </c>
      <c r="F692" s="373" t="s">
        <v>207</v>
      </c>
      <c r="G692" s="375" t="s">
        <v>202</v>
      </c>
      <c r="H692" s="373" t="s">
        <v>201</v>
      </c>
      <c r="I692" s="373" t="s">
        <v>183</v>
      </c>
      <c r="J692" s="373" t="s">
        <v>179</v>
      </c>
      <c r="K692" s="373">
        <v>42.33</v>
      </c>
      <c r="L692" s="373" t="s">
        <v>29</v>
      </c>
      <c r="M692" s="374" cm="1">
        <f t="array" ref="M692">INDEX(ACUMULADO!$J$5:$U$240,BD!B692,BD!C692)</f>
        <v>0</v>
      </c>
      <c r="N692" s="374">
        <f t="shared" si="52"/>
        <v>0</v>
      </c>
      <c r="O692" s="374" cm="1">
        <f t="array" ref="O692">INDEX(ACUMULADO!$X$5:$AI$240,BD!B692,BD!C692)</f>
        <v>0</v>
      </c>
    </row>
    <row r="693" spans="1:15" x14ac:dyDescent="0.3">
      <c r="A693" s="373">
        <v>691</v>
      </c>
      <c r="B693" s="373">
        <f t="shared" si="53"/>
        <v>219</v>
      </c>
      <c r="C693" s="373">
        <f t="shared" si="54"/>
        <v>3</v>
      </c>
      <c r="D693" s="373">
        <v>383</v>
      </c>
      <c r="E693" s="373" t="str">
        <f>VLOOKUP(D693,[1]Hoja1!$C$2:$D$49697,2,0)</f>
        <v>GRUPO AGROINDUSTRIAL POMET, S.A. DE C.V.</v>
      </c>
      <c r="F693" s="373" t="s">
        <v>207</v>
      </c>
      <c r="G693" s="375" t="s">
        <v>198</v>
      </c>
      <c r="H693" s="373" t="s">
        <v>197</v>
      </c>
      <c r="I693" s="373" t="s">
        <v>183</v>
      </c>
      <c r="J693" s="373" t="s">
        <v>179</v>
      </c>
      <c r="K693" s="373">
        <v>20.88</v>
      </c>
      <c r="L693" s="373" t="s">
        <v>29</v>
      </c>
      <c r="M693" s="374" cm="1">
        <f t="array" ref="M693">INDEX(ACUMULADO!$J$5:$U$240,BD!B693,BD!C693)</f>
        <v>0</v>
      </c>
      <c r="N693" s="374">
        <f t="shared" si="52"/>
        <v>0</v>
      </c>
      <c r="O693" s="374" cm="1">
        <f t="array" ref="O693">INDEX(ACUMULADO!$X$5:$AI$240,BD!B693,BD!C693)</f>
        <v>0</v>
      </c>
    </row>
    <row r="694" spans="1:15" x14ac:dyDescent="0.3">
      <c r="A694" s="373">
        <v>692</v>
      </c>
      <c r="B694" s="373">
        <f t="shared" si="53"/>
        <v>220</v>
      </c>
      <c r="C694" s="373">
        <f t="shared" si="54"/>
        <v>3</v>
      </c>
      <c r="D694" s="373">
        <v>383</v>
      </c>
      <c r="E694" s="373" t="str">
        <f>VLOOKUP(D694,[1]Hoja1!$C$2:$D$49697,2,0)</f>
        <v>GRUPO AGROINDUSTRIAL POMET, S.A. DE C.V.</v>
      </c>
      <c r="F694" s="373" t="s">
        <v>207</v>
      </c>
      <c r="G694" s="375">
        <v>294</v>
      </c>
      <c r="H694" s="373" t="s">
        <v>196</v>
      </c>
      <c r="I694" s="373" t="s">
        <v>183</v>
      </c>
      <c r="J694" s="373" t="s">
        <v>179</v>
      </c>
      <c r="K694" s="373">
        <v>37.9</v>
      </c>
      <c r="L694" s="373" t="s">
        <v>29</v>
      </c>
      <c r="M694" s="374" cm="1">
        <f t="array" ref="M694">INDEX(ACUMULADO!$J$5:$U$240,BD!B694,BD!C694)</f>
        <v>0</v>
      </c>
      <c r="N694" s="374">
        <f t="shared" si="52"/>
        <v>0</v>
      </c>
      <c r="O694" s="374" cm="1">
        <f t="array" ref="O694">INDEX(ACUMULADO!$X$5:$AI$240,BD!B694,BD!C694)</f>
        <v>0</v>
      </c>
    </row>
    <row r="695" spans="1:15" x14ac:dyDescent="0.3">
      <c r="A695" s="373">
        <v>693</v>
      </c>
      <c r="B695" s="373">
        <f t="shared" si="53"/>
        <v>221</v>
      </c>
      <c r="C695" s="373">
        <f t="shared" si="54"/>
        <v>3</v>
      </c>
      <c r="D695" s="373">
        <v>383</v>
      </c>
      <c r="E695" s="373" t="str">
        <f>VLOOKUP(D695,[1]Hoja1!$C$2:$D$49697,2,0)</f>
        <v>GRUPO AGROINDUSTRIAL POMET, S.A. DE C.V.</v>
      </c>
      <c r="F695" s="373" t="s">
        <v>207</v>
      </c>
      <c r="G695" s="375" t="s">
        <v>190</v>
      </c>
      <c r="H695" s="373" t="s">
        <v>189</v>
      </c>
      <c r="I695" s="373" t="s">
        <v>183</v>
      </c>
      <c r="J695" s="373" t="s">
        <v>179</v>
      </c>
      <c r="K695" s="373">
        <v>34.14</v>
      </c>
      <c r="L695" s="373" t="s">
        <v>29</v>
      </c>
      <c r="M695" s="374" cm="1">
        <f t="array" ref="M695">INDEX(ACUMULADO!$J$5:$U$240,BD!B695,BD!C695)</f>
        <v>0</v>
      </c>
      <c r="N695" s="374">
        <f t="shared" si="52"/>
        <v>0</v>
      </c>
      <c r="O695" s="374" cm="1">
        <f t="array" ref="O695">INDEX(ACUMULADO!$X$5:$AI$240,BD!B695,BD!C695)</f>
        <v>0</v>
      </c>
    </row>
    <row r="696" spans="1:15" x14ac:dyDescent="0.3">
      <c r="A696" s="373">
        <v>694</v>
      </c>
      <c r="B696" s="373">
        <f t="shared" si="53"/>
        <v>222</v>
      </c>
      <c r="C696" s="373">
        <f t="shared" si="54"/>
        <v>3</v>
      </c>
      <c r="D696" s="373">
        <v>398</v>
      </c>
      <c r="E696" s="373" t="str">
        <f>VLOOKUP(D696,[1]Hoja1!$C$2:$D$49697,2,0)</f>
        <v>NICMA, S.A. DE C.V.</v>
      </c>
      <c r="F696" s="373" t="s">
        <v>206</v>
      </c>
      <c r="G696" s="375" t="s">
        <v>205</v>
      </c>
      <c r="H696" s="373" t="s">
        <v>201</v>
      </c>
      <c r="I696" s="373" t="s">
        <v>183</v>
      </c>
      <c r="J696" s="373" t="s">
        <v>179</v>
      </c>
      <c r="K696" s="373">
        <v>45.04</v>
      </c>
      <c r="L696" s="373" t="s">
        <v>29</v>
      </c>
      <c r="M696" s="374" cm="1">
        <f t="array" ref="M696">INDEX(ACUMULADO!$J$5:$U$240,BD!B696,BD!C696)</f>
        <v>18</v>
      </c>
      <c r="N696" s="374">
        <f t="shared" si="52"/>
        <v>45.04</v>
      </c>
      <c r="O696" s="374" cm="1">
        <f t="array" ref="O696">INDEX(ACUMULADO!$X$5:$AI$240,BD!B696,BD!C696)</f>
        <v>810.72</v>
      </c>
    </row>
    <row r="697" spans="1:15" x14ac:dyDescent="0.3">
      <c r="A697" s="373">
        <v>695</v>
      </c>
      <c r="B697" s="373">
        <f t="shared" si="53"/>
        <v>223</v>
      </c>
      <c r="C697" s="373">
        <f t="shared" si="54"/>
        <v>3</v>
      </c>
      <c r="D697" s="373">
        <v>401</v>
      </c>
      <c r="E697" s="373" t="str">
        <f>VLOOKUP(D697,[1]Hoja1!$C$2:$D$49697,2,0)</f>
        <v>GYG DERIVADOS Y COMESTIBLES, S.A. DE C.V.</v>
      </c>
      <c r="F697" s="373" t="s">
        <v>204</v>
      </c>
      <c r="G697" s="375" t="s">
        <v>187</v>
      </c>
      <c r="H697" s="373" t="s">
        <v>186</v>
      </c>
      <c r="I697" s="373" t="s">
        <v>183</v>
      </c>
      <c r="J697" s="373" t="s">
        <v>179</v>
      </c>
      <c r="K697" s="373">
        <v>51.4</v>
      </c>
      <c r="L697" s="373" t="s">
        <v>29</v>
      </c>
      <c r="M697" s="374" cm="1">
        <f t="array" ref="M697">INDEX(ACUMULADO!$J$5:$U$240,BD!B697,BD!C697)</f>
        <v>0</v>
      </c>
      <c r="N697" s="374">
        <f t="shared" si="52"/>
        <v>0</v>
      </c>
      <c r="O697" s="374" cm="1">
        <f t="array" ref="O697">INDEX(ACUMULADO!$X$5:$AI$240,BD!B697,BD!C697)</f>
        <v>0</v>
      </c>
    </row>
    <row r="698" spans="1:15" x14ac:dyDescent="0.3">
      <c r="A698" s="373">
        <v>696</v>
      </c>
      <c r="B698" s="373">
        <f t="shared" si="53"/>
        <v>224</v>
      </c>
      <c r="C698" s="373">
        <f t="shared" si="54"/>
        <v>3</v>
      </c>
      <c r="D698" s="373">
        <v>390</v>
      </c>
      <c r="E698" s="373" t="str">
        <f>VLOOKUP(D698,[1]Hoja1!$C$2:$D$49697,2,0)</f>
        <v>PRODUCTORA DE ALIMENTOS MEXICANOS, S.A. DE C.V.</v>
      </c>
      <c r="F698" s="373" t="s">
        <v>203</v>
      </c>
      <c r="G698" s="375" t="s">
        <v>194</v>
      </c>
      <c r="H698" s="373" t="s">
        <v>193</v>
      </c>
      <c r="I698" s="373" t="s">
        <v>183</v>
      </c>
      <c r="J698" s="373" t="s">
        <v>179</v>
      </c>
      <c r="K698" s="373">
        <v>35.340000000000003</v>
      </c>
      <c r="L698" s="373" t="s">
        <v>29</v>
      </c>
      <c r="M698" s="374" cm="1">
        <f t="array" ref="M698">INDEX(ACUMULADO!$J$5:$U$240,BD!B698,BD!C698)</f>
        <v>90</v>
      </c>
      <c r="N698" s="374">
        <f t="shared" si="52"/>
        <v>35.340000000000003</v>
      </c>
      <c r="O698" s="374" cm="1">
        <f t="array" ref="O698">INDEX(ACUMULADO!$X$5:$AI$240,BD!B698,BD!C698)</f>
        <v>3180.6000000000004</v>
      </c>
    </row>
    <row r="699" spans="1:15" x14ac:dyDescent="0.3">
      <c r="A699" s="373">
        <v>697</v>
      </c>
      <c r="B699" s="373">
        <f t="shared" si="53"/>
        <v>225</v>
      </c>
      <c r="C699" s="373">
        <f t="shared" si="54"/>
        <v>3</v>
      </c>
      <c r="D699" s="373">
        <v>412</v>
      </c>
      <c r="E699" s="373" t="str">
        <f>VLOOKUP(D699,[1]Hoja1!$C$2:$D$49697,2,0)</f>
        <v>PRODUCTOS AGROINDUSTRIALES DE CHIHUAHUA, SPR DE RL DE CV</v>
      </c>
      <c r="F699" s="373" t="s">
        <v>185</v>
      </c>
      <c r="G699" s="375" t="s">
        <v>198</v>
      </c>
      <c r="H699" s="373" t="s">
        <v>197</v>
      </c>
      <c r="I699" s="373" t="s">
        <v>183</v>
      </c>
      <c r="J699" s="373" t="s">
        <v>179</v>
      </c>
      <c r="K699" s="373">
        <v>21.43</v>
      </c>
      <c r="L699" s="373" t="s">
        <v>29</v>
      </c>
      <c r="M699" s="374" cm="1">
        <f t="array" ref="M699">INDEX(ACUMULADO!$J$5:$U$240,BD!B699,BD!C699)</f>
        <v>0</v>
      </c>
      <c r="N699" s="374">
        <f t="shared" si="52"/>
        <v>0</v>
      </c>
      <c r="O699" s="374" cm="1">
        <f t="array" ref="O699">INDEX(ACUMULADO!$X$5:$AI$240,BD!B699,BD!C699)</f>
        <v>0</v>
      </c>
    </row>
    <row r="700" spans="1:15" x14ac:dyDescent="0.3">
      <c r="A700" s="373">
        <v>698</v>
      </c>
      <c r="B700" s="373">
        <f t="shared" si="53"/>
        <v>226</v>
      </c>
      <c r="C700" s="373">
        <f t="shared" si="54"/>
        <v>3</v>
      </c>
      <c r="D700" s="373">
        <v>412</v>
      </c>
      <c r="E700" s="373" t="str">
        <f>VLOOKUP(D700,[1]Hoja1!$C$2:$D$49697,2,0)</f>
        <v>PRODUCTOS AGROINDUSTRIALES DE CHIHUAHUA, SPR DE RL DE CV</v>
      </c>
      <c r="F700" s="373" t="s">
        <v>185</v>
      </c>
      <c r="G700" s="375" t="s">
        <v>202</v>
      </c>
      <c r="H700" s="373" t="s">
        <v>201</v>
      </c>
      <c r="I700" s="373" t="s">
        <v>183</v>
      </c>
      <c r="J700" s="373" t="s">
        <v>179</v>
      </c>
      <c r="K700" s="373">
        <v>43.12</v>
      </c>
      <c r="L700" s="373" t="s">
        <v>29</v>
      </c>
      <c r="M700" s="374" cm="1">
        <f t="array" ref="M700">INDEX(ACUMULADO!$J$5:$U$240,BD!B700,BD!C700)</f>
        <v>0</v>
      </c>
      <c r="N700" s="374">
        <f t="shared" si="52"/>
        <v>0</v>
      </c>
      <c r="O700" s="374" cm="1">
        <f t="array" ref="O700">INDEX(ACUMULADO!$X$5:$AI$240,BD!B700,BD!C700)</f>
        <v>0</v>
      </c>
    </row>
    <row r="701" spans="1:15" x14ac:dyDescent="0.3">
      <c r="A701" s="373">
        <v>699</v>
      </c>
      <c r="B701" s="373">
        <f t="shared" si="53"/>
        <v>227</v>
      </c>
      <c r="C701" s="373">
        <f t="shared" si="54"/>
        <v>3</v>
      </c>
      <c r="D701" s="373">
        <v>269</v>
      </c>
      <c r="E701" s="373" t="str">
        <f>VLOOKUP(D701,[1]Hoja1!$C$2:$D$49697,2,0)</f>
        <v>PRODUCTOS TANIART, S.A. DE C.V.</v>
      </c>
      <c r="F701" s="373" t="s">
        <v>200</v>
      </c>
      <c r="G701" s="375" t="s">
        <v>194</v>
      </c>
      <c r="H701" s="373" t="s">
        <v>189</v>
      </c>
      <c r="I701" s="373" t="s">
        <v>183</v>
      </c>
      <c r="J701" s="373" t="s">
        <v>179</v>
      </c>
      <c r="K701" s="373">
        <v>37.08</v>
      </c>
      <c r="L701" s="373" t="s">
        <v>29</v>
      </c>
      <c r="M701" s="374" cm="1">
        <f t="array" ref="M701">INDEX(ACUMULADO!$J$5:$U$240,BD!B701,BD!C701)</f>
        <v>0</v>
      </c>
      <c r="N701" s="374">
        <f t="shared" si="52"/>
        <v>0</v>
      </c>
      <c r="O701" s="374" cm="1">
        <f t="array" ref="O701">INDEX(ACUMULADO!$X$5:$AI$240,BD!B701,BD!C701)</f>
        <v>0</v>
      </c>
    </row>
    <row r="702" spans="1:15" x14ac:dyDescent="0.3">
      <c r="A702" s="373">
        <v>700</v>
      </c>
      <c r="B702" s="373">
        <f t="shared" si="53"/>
        <v>228</v>
      </c>
      <c r="C702" s="373">
        <f t="shared" si="54"/>
        <v>3</v>
      </c>
      <c r="D702" s="373">
        <v>151</v>
      </c>
      <c r="E702" s="373" t="str">
        <f>VLOOKUP(D702,[1]Hoja1!$C$2:$D$49697,2,0)</f>
        <v>UNGERER MEXICO S DE RL DE CV</v>
      </c>
      <c r="F702" s="373" t="s">
        <v>199</v>
      </c>
      <c r="G702" s="375" t="s">
        <v>190</v>
      </c>
      <c r="H702" s="373" t="s">
        <v>189</v>
      </c>
      <c r="I702" s="373" t="s">
        <v>183</v>
      </c>
      <c r="J702" s="373" t="s">
        <v>179</v>
      </c>
      <c r="K702" s="373">
        <v>39</v>
      </c>
      <c r="L702" s="373" t="s">
        <v>29</v>
      </c>
      <c r="M702" s="374" cm="1">
        <f t="array" ref="M702">INDEX(ACUMULADO!$J$5:$U$240,BD!B702,BD!C702)</f>
        <v>0</v>
      </c>
      <c r="N702" s="374">
        <f t="shared" si="52"/>
        <v>0</v>
      </c>
      <c r="O702" s="374" cm="1">
        <f t="array" ref="O702">INDEX(ACUMULADO!$X$5:$AI$240,BD!B702,BD!C702)</f>
        <v>0</v>
      </c>
    </row>
    <row r="703" spans="1:15" x14ac:dyDescent="0.3">
      <c r="A703" s="373">
        <v>701</v>
      </c>
      <c r="B703" s="373">
        <f t="shared" si="53"/>
        <v>229</v>
      </c>
      <c r="C703" s="373">
        <f t="shared" si="54"/>
        <v>3</v>
      </c>
      <c r="D703" s="373">
        <v>152</v>
      </c>
      <c r="E703" s="373" t="str">
        <f>VLOOKUP(D703,[1]Hoja1!$C$2:$D$49697,2,0)</f>
        <v>VALLE REDONDO SA DE CV</v>
      </c>
      <c r="F703" s="373" t="s">
        <v>195</v>
      </c>
      <c r="G703" s="375" t="s">
        <v>198</v>
      </c>
      <c r="H703" s="373" t="s">
        <v>197</v>
      </c>
      <c r="I703" s="373" t="s">
        <v>183</v>
      </c>
      <c r="J703" s="373" t="s">
        <v>179</v>
      </c>
      <c r="K703" s="373">
        <v>20.74</v>
      </c>
      <c r="L703" s="373" t="s">
        <v>29</v>
      </c>
      <c r="M703" s="374" cm="1">
        <f t="array" ref="M703">INDEX(ACUMULADO!$J$5:$U$240,BD!B703,BD!C703)</f>
        <v>0</v>
      </c>
      <c r="N703" s="374">
        <f t="shared" si="52"/>
        <v>0</v>
      </c>
      <c r="O703" s="374" cm="1">
        <f t="array" ref="O703">INDEX(ACUMULADO!$X$5:$AI$240,BD!B703,BD!C703)</f>
        <v>0</v>
      </c>
    </row>
    <row r="704" spans="1:15" x14ac:dyDescent="0.3">
      <c r="A704" s="373">
        <v>702</v>
      </c>
      <c r="B704" s="373">
        <f t="shared" si="53"/>
        <v>230</v>
      </c>
      <c r="C704" s="373">
        <f t="shared" si="54"/>
        <v>3</v>
      </c>
      <c r="D704" s="373">
        <v>152</v>
      </c>
      <c r="E704" s="373" t="str">
        <f>VLOOKUP(D704,[1]Hoja1!$C$2:$D$49697,2,0)</f>
        <v>VALLE REDONDO SA DE CV</v>
      </c>
      <c r="F704" s="373" t="s">
        <v>195</v>
      </c>
      <c r="G704" s="375">
        <v>294</v>
      </c>
      <c r="H704" s="373" t="s">
        <v>196</v>
      </c>
      <c r="I704" s="373" t="s">
        <v>183</v>
      </c>
      <c r="J704" s="373" t="s">
        <v>179</v>
      </c>
      <c r="K704" s="373">
        <v>33.729999999999997</v>
      </c>
      <c r="L704" s="373" t="s">
        <v>29</v>
      </c>
      <c r="M704" s="374" cm="1">
        <f t="array" ref="M704">INDEX(ACUMULADO!$J$5:$U$240,BD!B704,BD!C704)</f>
        <v>0</v>
      </c>
      <c r="N704" s="374">
        <f t="shared" si="52"/>
        <v>0</v>
      </c>
      <c r="O704" s="374" cm="1">
        <f t="array" ref="O704">INDEX(ACUMULADO!$X$5:$AI$240,BD!B704,BD!C704)</f>
        <v>0</v>
      </c>
    </row>
    <row r="705" spans="1:15" x14ac:dyDescent="0.3">
      <c r="A705" s="373">
        <v>703</v>
      </c>
      <c r="B705" s="373">
        <f t="shared" si="53"/>
        <v>231</v>
      </c>
      <c r="C705" s="373">
        <f t="shared" si="54"/>
        <v>3</v>
      </c>
      <c r="D705" s="373">
        <v>152</v>
      </c>
      <c r="E705" s="373" t="str">
        <f>VLOOKUP(D705,[1]Hoja1!$C$2:$D$49697,2,0)</f>
        <v>VALLE REDONDO SA DE CV</v>
      </c>
      <c r="F705" s="373" t="s">
        <v>195</v>
      </c>
      <c r="G705" s="375" t="s">
        <v>194</v>
      </c>
      <c r="H705" s="373" t="s">
        <v>193</v>
      </c>
      <c r="I705" s="373" t="s">
        <v>183</v>
      </c>
      <c r="J705" s="373" t="s">
        <v>179</v>
      </c>
      <c r="K705" s="373">
        <v>35.83</v>
      </c>
      <c r="L705" s="373" t="s">
        <v>29</v>
      </c>
      <c r="M705" s="374" cm="1">
        <f t="array" ref="M705">INDEX(ACUMULADO!$J$5:$U$240,BD!B705,BD!C705)</f>
        <v>162</v>
      </c>
      <c r="N705" s="374">
        <f t="shared" si="52"/>
        <v>35.83</v>
      </c>
      <c r="O705" s="374" cm="1">
        <f t="array" ref="O705">INDEX(ACUMULADO!$X$5:$AI$240,BD!B705,BD!C705)</f>
        <v>5804.46</v>
      </c>
    </row>
    <row r="706" spans="1:15" x14ac:dyDescent="0.3">
      <c r="A706" s="373">
        <v>704</v>
      </c>
      <c r="B706" s="373">
        <f t="shared" si="53"/>
        <v>232</v>
      </c>
      <c r="C706" s="373">
        <f t="shared" si="54"/>
        <v>3</v>
      </c>
      <c r="D706" s="373">
        <v>336</v>
      </c>
      <c r="E706" s="373" t="str">
        <f>VLOOKUP(D706,[1]Hoja1!$C$2:$D$49697,2,0)</f>
        <v>INDUSTRIA MEXICANA DE SABORES, S.A. DE C.V.</v>
      </c>
      <c r="F706" s="373" t="s">
        <v>192</v>
      </c>
      <c r="G706" s="375" t="s">
        <v>190</v>
      </c>
      <c r="H706" s="373" t="s">
        <v>189</v>
      </c>
      <c r="I706" s="373" t="s">
        <v>183</v>
      </c>
      <c r="J706" s="373" t="s">
        <v>179</v>
      </c>
      <c r="K706" s="373">
        <v>35.39</v>
      </c>
      <c r="L706" s="373" t="s">
        <v>69</v>
      </c>
      <c r="M706" s="374" cm="1">
        <f t="array" ref="M706">INDEX(ACUMULADO!$J$5:$U$240,BD!B706,BD!C706)</f>
        <v>0</v>
      </c>
      <c r="N706" s="374">
        <f t="shared" si="52"/>
        <v>0</v>
      </c>
      <c r="O706" s="374" cm="1">
        <f t="array" ref="O706">INDEX(ACUMULADO!$X$5:$AI$240,BD!B706,BD!C706)</f>
        <v>0</v>
      </c>
    </row>
    <row r="707" spans="1:15" x14ac:dyDescent="0.3">
      <c r="A707" s="373">
        <v>705</v>
      </c>
      <c r="B707" s="373">
        <f t="shared" si="53"/>
        <v>233</v>
      </c>
      <c r="C707" s="373">
        <f t="shared" si="54"/>
        <v>3</v>
      </c>
      <c r="D707" s="373">
        <v>501</v>
      </c>
      <c r="E707" s="373" t="str">
        <f>VLOOKUP(D707,[1]Hoja1!$C$2:$D$49697,2,0)</f>
        <v>INDUSTRIAS MEZCLADORAS AGROPECUARIAS DEL ISTMO</v>
      </c>
      <c r="F707" s="373" t="s">
        <v>191</v>
      </c>
      <c r="G707" s="375" t="s">
        <v>190</v>
      </c>
      <c r="H707" s="373" t="s">
        <v>189</v>
      </c>
      <c r="I707" s="373" t="s">
        <v>183</v>
      </c>
      <c r="J707" s="373" t="s">
        <v>179</v>
      </c>
      <c r="K707" s="373">
        <v>39.14</v>
      </c>
      <c r="L707" s="373" t="s">
        <v>69</v>
      </c>
      <c r="M707" s="374" cm="1">
        <f t="array" ref="M707">INDEX(ACUMULADO!$J$5:$U$240,BD!B707,BD!C707)</f>
        <v>0</v>
      </c>
      <c r="N707" s="374">
        <f t="shared" si="52"/>
        <v>0</v>
      </c>
      <c r="O707" s="374" cm="1">
        <f t="array" ref="O707">INDEX(ACUMULADO!$X$5:$AI$240,BD!B707,BD!C707)</f>
        <v>0</v>
      </c>
    </row>
    <row r="708" spans="1:15" x14ac:dyDescent="0.3">
      <c r="A708" s="373">
        <v>706</v>
      </c>
      <c r="B708" s="373">
        <f t="shared" si="53"/>
        <v>234</v>
      </c>
      <c r="C708" s="373">
        <f t="shared" si="54"/>
        <v>3</v>
      </c>
      <c r="D708" s="373">
        <v>541</v>
      </c>
      <c r="E708" s="373" t="str">
        <f>VLOOKUP(D708,[1]Hoja1!$C$2:$D$49697,2,0)</f>
        <v>MONSANTO COMERCIAL</v>
      </c>
      <c r="F708" s="373" t="s">
        <v>188</v>
      </c>
      <c r="G708" s="375" t="s">
        <v>187</v>
      </c>
      <c r="H708" s="373" t="s">
        <v>186</v>
      </c>
      <c r="I708" s="373" t="s">
        <v>183</v>
      </c>
      <c r="J708" s="373" t="s">
        <v>179</v>
      </c>
      <c r="K708" s="373">
        <v>52</v>
      </c>
      <c r="L708" s="373" t="s">
        <v>69</v>
      </c>
      <c r="M708" s="374" cm="1">
        <f t="array" ref="M708">INDEX(ACUMULADO!$J$5:$U$240,BD!B708,BD!C708)</f>
        <v>0</v>
      </c>
      <c r="N708" s="374">
        <f t="shared" ref="N708:N771" si="57">IFERROR(O708/M708,0)</f>
        <v>0</v>
      </c>
      <c r="O708" s="374" cm="1">
        <f t="array" ref="O708">INDEX(ACUMULADO!$X$5:$AI$240,BD!B708,BD!C708)</f>
        <v>0</v>
      </c>
    </row>
    <row r="709" spans="1:15" x14ac:dyDescent="0.3">
      <c r="A709" s="373">
        <v>707</v>
      </c>
      <c r="B709" s="373">
        <f t="shared" ref="B709:B772" si="58">IF(B708=236,1,B708+1)</f>
        <v>235</v>
      </c>
      <c r="C709" s="373">
        <f t="shared" ref="C709:C772" si="59">IF(B708=236,C708+1,C708)</f>
        <v>3</v>
      </c>
      <c r="D709" s="373">
        <v>412</v>
      </c>
      <c r="E709" s="373" t="str">
        <f>VLOOKUP(D709,[1]Hoja1!$C$2:$D$49697,2,0)</f>
        <v>PRODUCTOS AGROINDUSTRIALES DE CHIHUAHUA, SPR DE RL DE CV</v>
      </c>
      <c r="F709" s="373" t="s">
        <v>185</v>
      </c>
      <c r="G709" s="375">
        <v>298</v>
      </c>
      <c r="H709" s="373" t="s">
        <v>184</v>
      </c>
      <c r="I709" s="373" t="s">
        <v>183</v>
      </c>
      <c r="J709" s="373" t="s">
        <v>179</v>
      </c>
      <c r="K709" s="373">
        <v>38.200000000000003</v>
      </c>
      <c r="L709" s="373" t="s">
        <v>69</v>
      </c>
      <c r="M709" s="374" cm="1">
        <f t="array" ref="M709">INDEX(ACUMULADO!$J$5:$U$240,BD!B709,BD!C709)</f>
        <v>0</v>
      </c>
      <c r="N709" s="374">
        <f t="shared" si="57"/>
        <v>0</v>
      </c>
      <c r="O709" s="374" cm="1">
        <f t="array" ref="O709">INDEX(ACUMULADO!$X$5:$AI$240,BD!B709,BD!C709)</f>
        <v>0</v>
      </c>
    </row>
    <row r="710" spans="1:15" x14ac:dyDescent="0.3">
      <c r="A710" s="373">
        <v>708</v>
      </c>
      <c r="B710" s="373">
        <f t="shared" si="58"/>
        <v>236</v>
      </c>
      <c r="C710" s="373">
        <f t="shared" si="59"/>
        <v>3</v>
      </c>
      <c r="D710" s="373">
        <v>321</v>
      </c>
      <c r="E710" s="373" t="str">
        <f>+F710</f>
        <v>ACEITES ESPECIALES TH</v>
      </c>
      <c r="F710" s="373" t="s">
        <v>182</v>
      </c>
      <c r="G710" s="375">
        <v>0</v>
      </c>
      <c r="H710" s="373" t="s">
        <v>181</v>
      </c>
      <c r="I710" s="373" t="s">
        <v>183</v>
      </c>
      <c r="J710" s="373" t="s">
        <v>179</v>
      </c>
      <c r="K710" s="373">
        <v>36</v>
      </c>
      <c r="L710" s="373" t="s">
        <v>69</v>
      </c>
      <c r="M710" s="374" cm="1">
        <f t="array" ref="M710">INDEX(ACUMULADO!$J$5:$U$240,BD!B710,BD!C710)</f>
        <v>0</v>
      </c>
      <c r="N710" s="374">
        <f t="shared" si="57"/>
        <v>0</v>
      </c>
      <c r="O710" s="374" cm="1">
        <f t="array" ref="O710">INDEX(ACUMULADO!$X$5:$AI$240,BD!B710,BD!C710)</f>
        <v>0</v>
      </c>
    </row>
    <row r="711" spans="1:15" x14ac:dyDescent="0.3">
      <c r="A711" s="373">
        <v>709</v>
      </c>
      <c r="B711" s="373">
        <f t="shared" si="58"/>
        <v>1</v>
      </c>
      <c r="C711" s="373">
        <f t="shared" si="59"/>
        <v>4</v>
      </c>
      <c r="D711" s="373">
        <v>28</v>
      </c>
      <c r="E711" s="373" t="str">
        <f>VLOOKUP(D711,[1]Hoja1!$C$2:$D$49697,2,0)</f>
        <v>CERVECERIA CUAUHTEMOC MOCTEZUMA SA DE CV</v>
      </c>
      <c r="F711" s="373" t="s">
        <v>270</v>
      </c>
      <c r="G711" s="375" t="s">
        <v>271</v>
      </c>
      <c r="H711" s="373" t="s">
        <v>272</v>
      </c>
      <c r="I711" s="373" t="s">
        <v>273</v>
      </c>
      <c r="J711" s="373" t="s">
        <v>274</v>
      </c>
      <c r="K711" s="373">
        <v>28.78</v>
      </c>
      <c r="L711" s="373" t="s">
        <v>29</v>
      </c>
      <c r="M711" s="374" cm="1">
        <f t="array" ref="M711">INDEX(ACUMULADO!$J$5:$U$240,BD!B711,BD!C711)</f>
        <v>0</v>
      </c>
      <c r="N711" s="374">
        <f t="shared" si="57"/>
        <v>0</v>
      </c>
      <c r="O711" s="374" cm="1">
        <f t="array" ref="O711">INDEX(ACUMULADO!$X$5:$AI$240,BD!B711,BD!C711)</f>
        <v>0</v>
      </c>
    </row>
    <row r="712" spans="1:15" x14ac:dyDescent="0.3">
      <c r="A712" s="373">
        <v>710</v>
      </c>
      <c r="B712" s="373">
        <f t="shared" si="58"/>
        <v>2</v>
      </c>
      <c r="C712" s="373">
        <f t="shared" si="59"/>
        <v>4</v>
      </c>
      <c r="D712" s="373">
        <v>28</v>
      </c>
      <c r="E712" s="373" t="str">
        <f>VLOOKUP(D712,[1]Hoja1!$C$2:$D$49697,2,0)</f>
        <v>CERVECERIA CUAUHTEMOC MOCTEZUMA SA DE CV</v>
      </c>
      <c r="F712" s="373" t="s">
        <v>270</v>
      </c>
      <c r="G712" s="375" t="s">
        <v>275</v>
      </c>
      <c r="H712" s="373" t="s">
        <v>276</v>
      </c>
      <c r="I712" s="373" t="s">
        <v>273</v>
      </c>
      <c r="J712" s="373" t="s">
        <v>274</v>
      </c>
      <c r="K712" s="373">
        <v>25.75</v>
      </c>
      <c r="L712" s="373" t="s">
        <v>29</v>
      </c>
      <c r="M712" s="374" cm="1">
        <f t="array" ref="M712">INDEX(ACUMULADO!$J$5:$U$240,BD!B712,BD!C712)</f>
        <v>2200</v>
      </c>
      <c r="N712" s="374">
        <f t="shared" si="57"/>
        <v>25.75</v>
      </c>
      <c r="O712" s="374" cm="1">
        <f t="array" ref="O712">INDEX(ACUMULADO!$X$5:$AI$240,BD!B712,BD!C712)</f>
        <v>56650</v>
      </c>
    </row>
    <row r="713" spans="1:15" x14ac:dyDescent="0.3">
      <c r="A713" s="373">
        <v>711</v>
      </c>
      <c r="B713" s="373">
        <f t="shared" si="58"/>
        <v>3</v>
      </c>
      <c r="C713" s="373">
        <f t="shared" si="59"/>
        <v>4</v>
      </c>
      <c r="D713" s="373">
        <v>28</v>
      </c>
      <c r="E713" s="373" t="str">
        <f>VLOOKUP(D713,[1]Hoja1!$C$2:$D$49697,2,0)</f>
        <v>CERVECERIA CUAUHTEMOC MOCTEZUMA SA DE CV</v>
      </c>
      <c r="F713" s="373" t="s">
        <v>270</v>
      </c>
      <c r="G713" s="375">
        <v>169</v>
      </c>
      <c r="H713" s="373" t="s">
        <v>277</v>
      </c>
      <c r="I713" s="373" t="s">
        <v>273</v>
      </c>
      <c r="J713" s="373" t="s">
        <v>274</v>
      </c>
      <c r="K713" s="373">
        <v>16.899999999999999</v>
      </c>
      <c r="L713" s="373" t="s">
        <v>29</v>
      </c>
      <c r="M713" s="374" cm="1">
        <f t="array" ref="M713">INDEX(ACUMULADO!$J$5:$U$240,BD!B713,BD!C713)</f>
        <v>0</v>
      </c>
      <c r="N713" s="374">
        <f t="shared" si="57"/>
        <v>0</v>
      </c>
      <c r="O713" s="374" cm="1">
        <f t="array" ref="O713">INDEX(ACUMULADO!$X$5:$AI$240,BD!B713,BD!C713)</f>
        <v>0</v>
      </c>
    </row>
    <row r="714" spans="1:15" x14ac:dyDescent="0.3">
      <c r="A714" s="373">
        <v>712</v>
      </c>
      <c r="B714" s="373">
        <f t="shared" si="58"/>
        <v>4</v>
      </c>
      <c r="C714" s="373">
        <f t="shared" si="59"/>
        <v>4</v>
      </c>
      <c r="D714" s="373">
        <v>28</v>
      </c>
      <c r="E714" s="373" t="str">
        <f>VLOOKUP(D714,[1]Hoja1!$C$2:$D$49697,2,0)</f>
        <v>CERVECERIA CUAUHTEMOC MOCTEZUMA SA DE CV</v>
      </c>
      <c r="F714" s="373" t="s">
        <v>270</v>
      </c>
      <c r="G714" s="375" t="s">
        <v>278</v>
      </c>
      <c r="H714" s="373" t="s">
        <v>279</v>
      </c>
      <c r="I714" s="373" t="s">
        <v>273</v>
      </c>
      <c r="J714" s="373" t="s">
        <v>274</v>
      </c>
      <c r="K714" s="373">
        <v>12.73</v>
      </c>
      <c r="L714" s="373" t="s">
        <v>29</v>
      </c>
      <c r="M714" s="374" cm="1">
        <f t="array" ref="M714">INDEX(ACUMULADO!$J$5:$U$240,BD!B714,BD!C714)</f>
        <v>0</v>
      </c>
      <c r="N714" s="374">
        <f t="shared" si="57"/>
        <v>0</v>
      </c>
      <c r="O714" s="374" cm="1">
        <f t="array" ref="O714">INDEX(ACUMULADO!$X$5:$AI$240,BD!B714,BD!C714)</f>
        <v>0</v>
      </c>
    </row>
    <row r="715" spans="1:15" x14ac:dyDescent="0.3">
      <c r="A715" s="373">
        <v>713</v>
      </c>
      <c r="B715" s="373">
        <f t="shared" si="58"/>
        <v>5</v>
      </c>
      <c r="C715" s="373">
        <f t="shared" si="59"/>
        <v>4</v>
      </c>
      <c r="D715" s="373">
        <v>28</v>
      </c>
      <c r="E715" s="373" t="str">
        <f>VLOOKUP(D715,[1]Hoja1!$C$2:$D$49697,2,0)</f>
        <v>CERVECERIA CUAUHTEMOC MOCTEZUMA SA DE CV</v>
      </c>
      <c r="F715" s="373" t="s">
        <v>270</v>
      </c>
      <c r="G715" s="375" t="s">
        <v>280</v>
      </c>
      <c r="H715" s="373" t="s">
        <v>281</v>
      </c>
      <c r="I715" s="373" t="s">
        <v>273</v>
      </c>
      <c r="J715" s="373" t="s">
        <v>274</v>
      </c>
      <c r="K715" s="373">
        <v>81.36</v>
      </c>
      <c r="L715" s="373" t="s">
        <v>29</v>
      </c>
      <c r="M715" s="374" cm="1">
        <f t="array" ref="M715">INDEX(ACUMULADO!$J$5:$U$240,BD!B715,BD!C715)</f>
        <v>0</v>
      </c>
      <c r="N715" s="374">
        <f t="shared" si="57"/>
        <v>0</v>
      </c>
      <c r="O715" s="374" cm="1">
        <f t="array" ref="O715">INDEX(ACUMULADO!$X$5:$AI$240,BD!B715,BD!C715)</f>
        <v>0</v>
      </c>
    </row>
    <row r="716" spans="1:15" x14ac:dyDescent="0.3">
      <c r="A716" s="373">
        <v>714</v>
      </c>
      <c r="B716" s="373">
        <f t="shared" si="58"/>
        <v>6</v>
      </c>
      <c r="C716" s="373">
        <f t="shared" si="59"/>
        <v>4</v>
      </c>
      <c r="D716" s="373">
        <v>29</v>
      </c>
      <c r="E716" s="373" t="str">
        <f>VLOOKUP(D716,[1]Hoja1!$C$2:$D$49697,2,0)</f>
        <v>CERVECERIA CUAUHTEMOC MOCTEZUMA SA DE CV</v>
      </c>
      <c r="F716" s="373" t="s">
        <v>270</v>
      </c>
      <c r="G716" s="375" t="s">
        <v>282</v>
      </c>
      <c r="H716" s="373" t="s">
        <v>283</v>
      </c>
      <c r="I716" s="373" t="s">
        <v>273</v>
      </c>
      <c r="J716" s="373" t="s">
        <v>274</v>
      </c>
      <c r="K716" s="373">
        <v>28.78</v>
      </c>
      <c r="L716" s="373" t="s">
        <v>29</v>
      </c>
      <c r="M716" s="374" cm="1">
        <f t="array" ref="M716">INDEX(ACUMULADO!$J$5:$U$240,BD!B716,BD!C716)</f>
        <v>475</v>
      </c>
      <c r="N716" s="374">
        <f t="shared" si="57"/>
        <v>28.78</v>
      </c>
      <c r="O716" s="374" cm="1">
        <f t="array" ref="O716">INDEX(ACUMULADO!$X$5:$AI$240,BD!B716,BD!C716)</f>
        <v>13670.5</v>
      </c>
    </row>
    <row r="717" spans="1:15" x14ac:dyDescent="0.3">
      <c r="A717" s="373">
        <v>715</v>
      </c>
      <c r="B717" s="373">
        <f t="shared" si="58"/>
        <v>7</v>
      </c>
      <c r="C717" s="373">
        <f t="shared" si="59"/>
        <v>4</v>
      </c>
      <c r="D717" s="373">
        <v>29</v>
      </c>
      <c r="E717" s="373" t="str">
        <f>VLOOKUP(D717,[1]Hoja1!$C$2:$D$49697,2,0)</f>
        <v>CERVECERIA CUAUHTEMOC MOCTEZUMA SA DE CV</v>
      </c>
      <c r="F717" s="373" t="s">
        <v>270</v>
      </c>
      <c r="G717" s="375" t="s">
        <v>284</v>
      </c>
      <c r="H717" s="373" t="s">
        <v>285</v>
      </c>
      <c r="I717" s="373" t="s">
        <v>273</v>
      </c>
      <c r="J717" s="373" t="s">
        <v>274</v>
      </c>
      <c r="K717" s="373">
        <v>25.75</v>
      </c>
      <c r="L717" s="373" t="s">
        <v>29</v>
      </c>
      <c r="M717" s="374" cm="1">
        <f t="array" ref="M717">INDEX(ACUMULADO!$J$5:$U$240,BD!B717,BD!C717)</f>
        <v>1600</v>
      </c>
      <c r="N717" s="374">
        <f t="shared" si="57"/>
        <v>25.75</v>
      </c>
      <c r="O717" s="374" cm="1">
        <f t="array" ref="O717">INDEX(ACUMULADO!$X$5:$AI$240,BD!B717,BD!C717)</f>
        <v>41200</v>
      </c>
    </row>
    <row r="718" spans="1:15" x14ac:dyDescent="0.3">
      <c r="A718" s="373">
        <v>716</v>
      </c>
      <c r="B718" s="373">
        <f t="shared" si="58"/>
        <v>8</v>
      </c>
      <c r="C718" s="373">
        <f t="shared" si="59"/>
        <v>4</v>
      </c>
      <c r="D718" s="373">
        <v>29</v>
      </c>
      <c r="E718" s="373" t="str">
        <f>VLOOKUP(D718,[1]Hoja1!$C$2:$D$49697,2,0)</f>
        <v>CERVECERIA CUAUHTEMOC MOCTEZUMA SA DE CV</v>
      </c>
      <c r="F718" s="373" t="s">
        <v>270</v>
      </c>
      <c r="G718" s="375">
        <v>169</v>
      </c>
      <c r="H718" s="373" t="s">
        <v>277</v>
      </c>
      <c r="I718" s="373" t="s">
        <v>273</v>
      </c>
      <c r="J718" s="373" t="s">
        <v>274</v>
      </c>
      <c r="K718" s="373">
        <v>16.899999999999999</v>
      </c>
      <c r="L718" s="373" t="s">
        <v>29</v>
      </c>
      <c r="M718" s="374" cm="1">
        <f t="array" ref="M718">INDEX(ACUMULADO!$J$5:$U$240,BD!B718,BD!C718)</f>
        <v>800</v>
      </c>
      <c r="N718" s="374">
        <f t="shared" si="57"/>
        <v>16.899999999999999</v>
      </c>
      <c r="O718" s="374" cm="1">
        <f t="array" ref="O718">INDEX(ACUMULADO!$X$5:$AI$240,BD!B718,BD!C718)</f>
        <v>13519.999999999998</v>
      </c>
    </row>
    <row r="719" spans="1:15" x14ac:dyDescent="0.3">
      <c r="A719" s="373">
        <v>717</v>
      </c>
      <c r="B719" s="373">
        <f t="shared" si="58"/>
        <v>9</v>
      </c>
      <c r="C719" s="373">
        <f t="shared" si="59"/>
        <v>4</v>
      </c>
      <c r="D719" s="373">
        <v>29</v>
      </c>
      <c r="E719" s="373" t="str">
        <f>VLOOKUP(D719,[1]Hoja1!$C$2:$D$49697,2,0)</f>
        <v>CERVECERIA CUAUHTEMOC MOCTEZUMA SA DE CV</v>
      </c>
      <c r="F719" s="373" t="s">
        <v>270</v>
      </c>
      <c r="G719" s="375" t="s">
        <v>280</v>
      </c>
      <c r="H719" s="373" t="s">
        <v>281</v>
      </c>
      <c r="I719" s="373" t="s">
        <v>273</v>
      </c>
      <c r="J719" s="373" t="s">
        <v>274</v>
      </c>
      <c r="K719" s="373">
        <v>81.36</v>
      </c>
      <c r="L719" s="373" t="s">
        <v>29</v>
      </c>
      <c r="M719" s="374" cm="1">
        <f t="array" ref="M719">INDEX(ACUMULADO!$J$5:$U$240,BD!B719,BD!C719)</f>
        <v>70</v>
      </c>
      <c r="N719" s="374">
        <f t="shared" si="57"/>
        <v>81.36</v>
      </c>
      <c r="O719" s="374" cm="1">
        <f t="array" ref="O719">INDEX(ACUMULADO!$X$5:$AI$240,BD!B719,BD!C719)</f>
        <v>5695.2</v>
      </c>
    </row>
    <row r="720" spans="1:15" x14ac:dyDescent="0.3">
      <c r="A720" s="373">
        <v>718</v>
      </c>
      <c r="B720" s="373">
        <f t="shared" si="58"/>
        <v>10</v>
      </c>
      <c r="C720" s="373">
        <f t="shared" si="59"/>
        <v>4</v>
      </c>
      <c r="D720" s="373">
        <v>29</v>
      </c>
      <c r="E720" s="373" t="str">
        <f>VLOOKUP(D720,[1]Hoja1!$C$2:$D$49697,2,0)</f>
        <v>CERVECERIA CUAUHTEMOC MOCTEZUMA SA DE CV</v>
      </c>
      <c r="F720" s="373" t="s">
        <v>270</v>
      </c>
      <c r="G720" s="375" t="s">
        <v>286</v>
      </c>
      <c r="H720" s="373" t="s">
        <v>287</v>
      </c>
      <c r="I720" s="373" t="s">
        <v>273</v>
      </c>
      <c r="J720" s="373" t="s">
        <v>274</v>
      </c>
      <c r="K720" s="373">
        <v>12.73</v>
      </c>
      <c r="L720" s="373" t="s">
        <v>29</v>
      </c>
      <c r="M720" s="374" cm="1">
        <f t="array" ref="M720">INDEX(ACUMULADO!$J$5:$U$240,BD!B720,BD!C720)</f>
        <v>300</v>
      </c>
      <c r="N720" s="374">
        <f t="shared" si="57"/>
        <v>12.73</v>
      </c>
      <c r="O720" s="374" cm="1">
        <f t="array" ref="O720">INDEX(ACUMULADO!$X$5:$AI$240,BD!B720,BD!C720)</f>
        <v>3819</v>
      </c>
    </row>
    <row r="721" spans="1:15" x14ac:dyDescent="0.3">
      <c r="A721" s="373">
        <v>719</v>
      </c>
      <c r="B721" s="373">
        <f t="shared" si="58"/>
        <v>11</v>
      </c>
      <c r="C721" s="373">
        <f t="shared" si="59"/>
        <v>4</v>
      </c>
      <c r="D721" s="373">
        <v>30</v>
      </c>
      <c r="E721" s="373" t="str">
        <f>VLOOKUP(D721,[1]Hoja1!$C$2:$D$49697,2,0)</f>
        <v>CERVECERIA CUAUHTEMOC MOCTEZUMA SA DE CV</v>
      </c>
      <c r="F721" s="373" t="s">
        <v>270</v>
      </c>
      <c r="G721" s="375" t="s">
        <v>282</v>
      </c>
      <c r="H721" s="373" t="s">
        <v>283</v>
      </c>
      <c r="I721" s="373" t="s">
        <v>273</v>
      </c>
      <c r="J721" s="373" t="s">
        <v>274</v>
      </c>
      <c r="K721" s="373">
        <v>28.78</v>
      </c>
      <c r="L721" s="373" t="s">
        <v>29</v>
      </c>
      <c r="M721" s="374" cm="1">
        <f t="array" ref="M721">INDEX(ACUMULADO!$J$5:$U$240,BD!B721,BD!C721)</f>
        <v>0</v>
      </c>
      <c r="N721" s="374">
        <f t="shared" si="57"/>
        <v>0</v>
      </c>
      <c r="O721" s="374" cm="1">
        <f t="array" ref="O721">INDEX(ACUMULADO!$X$5:$AI$240,BD!B721,BD!C721)</f>
        <v>0</v>
      </c>
    </row>
    <row r="722" spans="1:15" x14ac:dyDescent="0.3">
      <c r="A722" s="373">
        <v>720</v>
      </c>
      <c r="B722" s="373">
        <f t="shared" si="58"/>
        <v>12</v>
      </c>
      <c r="C722" s="373">
        <f t="shared" si="59"/>
        <v>4</v>
      </c>
      <c r="D722" s="373">
        <v>30</v>
      </c>
      <c r="E722" s="373" t="str">
        <f>VLOOKUP(D722,[1]Hoja1!$C$2:$D$49697,2,0)</f>
        <v>CERVECERIA CUAUHTEMOC MOCTEZUMA SA DE CV</v>
      </c>
      <c r="F722" s="373" t="s">
        <v>270</v>
      </c>
      <c r="G722" s="375" t="s">
        <v>284</v>
      </c>
      <c r="H722" s="373" t="s">
        <v>285</v>
      </c>
      <c r="I722" s="373" t="s">
        <v>273</v>
      </c>
      <c r="J722" s="373" t="s">
        <v>274</v>
      </c>
      <c r="K722" s="373">
        <v>25.75</v>
      </c>
      <c r="L722" s="373" t="s">
        <v>29</v>
      </c>
      <c r="M722" s="374" cm="1">
        <f t="array" ref="M722">INDEX(ACUMULADO!$J$5:$U$240,BD!B722,BD!C722)</f>
        <v>0</v>
      </c>
      <c r="N722" s="374">
        <f t="shared" si="57"/>
        <v>0</v>
      </c>
      <c r="O722" s="374" cm="1">
        <f t="array" ref="O722">INDEX(ACUMULADO!$X$5:$AI$240,BD!B722,BD!C722)</f>
        <v>0</v>
      </c>
    </row>
    <row r="723" spans="1:15" x14ac:dyDescent="0.3">
      <c r="A723" s="373">
        <v>721</v>
      </c>
      <c r="B723" s="373">
        <f t="shared" si="58"/>
        <v>13</v>
      </c>
      <c r="C723" s="373">
        <f t="shared" si="59"/>
        <v>4</v>
      </c>
      <c r="D723" s="373">
        <v>30</v>
      </c>
      <c r="E723" s="373" t="str">
        <f>VLOOKUP(D723,[1]Hoja1!$C$2:$D$49697,2,0)</f>
        <v>CERVECERIA CUAUHTEMOC MOCTEZUMA SA DE CV</v>
      </c>
      <c r="F723" s="373" t="s">
        <v>270</v>
      </c>
      <c r="G723" s="375">
        <v>169</v>
      </c>
      <c r="H723" s="373" t="s">
        <v>277</v>
      </c>
      <c r="I723" s="373" t="s">
        <v>273</v>
      </c>
      <c r="J723" s="373" t="s">
        <v>274</v>
      </c>
      <c r="K723" s="373">
        <v>16.899999999999999</v>
      </c>
      <c r="L723" s="373" t="s">
        <v>29</v>
      </c>
      <c r="M723" s="374" cm="1">
        <f t="array" ref="M723">INDEX(ACUMULADO!$J$5:$U$240,BD!B723,BD!C723)</f>
        <v>0</v>
      </c>
      <c r="N723" s="374">
        <f t="shared" si="57"/>
        <v>0</v>
      </c>
      <c r="O723" s="374" cm="1">
        <f t="array" ref="O723">INDEX(ACUMULADO!$X$5:$AI$240,BD!B723,BD!C723)</f>
        <v>0</v>
      </c>
    </row>
    <row r="724" spans="1:15" x14ac:dyDescent="0.3">
      <c r="A724" s="373">
        <v>722</v>
      </c>
      <c r="B724" s="373">
        <f t="shared" si="58"/>
        <v>14</v>
      </c>
      <c r="C724" s="373">
        <f t="shared" si="59"/>
        <v>4</v>
      </c>
      <c r="D724" s="373">
        <v>30</v>
      </c>
      <c r="E724" s="373" t="str">
        <f>VLOOKUP(D724,[1]Hoja1!$C$2:$D$49697,2,0)</f>
        <v>CERVECERIA CUAUHTEMOC MOCTEZUMA SA DE CV</v>
      </c>
      <c r="F724" s="373" t="s">
        <v>270</v>
      </c>
      <c r="G724" s="375" t="s">
        <v>286</v>
      </c>
      <c r="H724" s="373" t="s">
        <v>287</v>
      </c>
      <c r="I724" s="373" t="s">
        <v>273</v>
      </c>
      <c r="J724" s="373" t="s">
        <v>274</v>
      </c>
      <c r="K724" s="373">
        <v>12.73</v>
      </c>
      <c r="L724" s="373" t="s">
        <v>29</v>
      </c>
      <c r="M724" s="374" cm="1">
        <f t="array" ref="M724">INDEX(ACUMULADO!$J$5:$U$240,BD!B724,BD!C724)</f>
        <v>0</v>
      </c>
      <c r="N724" s="374">
        <f t="shared" si="57"/>
        <v>0</v>
      </c>
      <c r="O724" s="374" cm="1">
        <f t="array" ref="O724">INDEX(ACUMULADO!$X$5:$AI$240,BD!B724,BD!C724)</f>
        <v>0</v>
      </c>
    </row>
    <row r="725" spans="1:15" x14ac:dyDescent="0.3">
      <c r="A725" s="373">
        <v>723</v>
      </c>
      <c r="B725" s="373">
        <f t="shared" si="58"/>
        <v>15</v>
      </c>
      <c r="C725" s="373">
        <f t="shared" si="59"/>
        <v>4</v>
      </c>
      <c r="D725" s="373">
        <v>31</v>
      </c>
      <c r="E725" s="373" t="str">
        <f>VLOOKUP(D725,[1]Hoja1!$C$2:$D$49697,2,0)</f>
        <v>CERVECERIA CUAUHTEMOC MOCTEZUMA SA DE CV</v>
      </c>
      <c r="F725" s="373" t="s">
        <v>270</v>
      </c>
      <c r="G725" s="375" t="s">
        <v>271</v>
      </c>
      <c r="H725" s="373" t="s">
        <v>272</v>
      </c>
      <c r="I725" s="373" t="s">
        <v>273</v>
      </c>
      <c r="J725" s="373" t="s">
        <v>274</v>
      </c>
      <c r="K725" s="373">
        <v>28.78</v>
      </c>
      <c r="L725" s="373" t="s">
        <v>29</v>
      </c>
      <c r="M725" s="374" cm="1">
        <f t="array" ref="M725">INDEX(ACUMULADO!$J$5:$U$240,BD!B725,BD!C725)</f>
        <v>0</v>
      </c>
      <c r="N725" s="374">
        <f t="shared" si="57"/>
        <v>0</v>
      </c>
      <c r="O725" s="374" cm="1">
        <f t="array" ref="O725">INDEX(ACUMULADO!$X$5:$AI$240,BD!B725,BD!C725)</f>
        <v>0</v>
      </c>
    </row>
    <row r="726" spans="1:15" x14ac:dyDescent="0.3">
      <c r="A726" s="373">
        <v>724</v>
      </c>
      <c r="B726" s="373">
        <f t="shared" si="58"/>
        <v>16</v>
      </c>
      <c r="C726" s="373">
        <f t="shared" si="59"/>
        <v>4</v>
      </c>
      <c r="D726" s="373">
        <v>31</v>
      </c>
      <c r="E726" s="373" t="str">
        <f>VLOOKUP(D726,[1]Hoja1!$C$2:$D$49697,2,0)</f>
        <v>CERVECERIA CUAUHTEMOC MOCTEZUMA SA DE CV</v>
      </c>
      <c r="F726" s="373" t="s">
        <v>270</v>
      </c>
      <c r="G726" s="375">
        <v>169</v>
      </c>
      <c r="H726" s="373" t="s">
        <v>277</v>
      </c>
      <c r="I726" s="373" t="s">
        <v>273</v>
      </c>
      <c r="J726" s="373" t="s">
        <v>274</v>
      </c>
      <c r="K726" s="373">
        <v>16.899999999999999</v>
      </c>
      <c r="L726" s="373" t="s">
        <v>29</v>
      </c>
      <c r="M726" s="374" cm="1">
        <f t="array" ref="M726">INDEX(ACUMULADO!$J$5:$U$240,BD!B726,BD!C726)</f>
        <v>0</v>
      </c>
      <c r="N726" s="374">
        <f t="shared" si="57"/>
        <v>0</v>
      </c>
      <c r="O726" s="374" cm="1">
        <f t="array" ref="O726">INDEX(ACUMULADO!$X$5:$AI$240,BD!B726,BD!C726)</f>
        <v>0</v>
      </c>
    </row>
    <row r="727" spans="1:15" x14ac:dyDescent="0.3">
      <c r="A727" s="373">
        <v>725</v>
      </c>
      <c r="B727" s="373">
        <f t="shared" si="58"/>
        <v>17</v>
      </c>
      <c r="C727" s="373">
        <f t="shared" si="59"/>
        <v>4</v>
      </c>
      <c r="D727" s="373">
        <v>31</v>
      </c>
      <c r="E727" s="373" t="str">
        <f>VLOOKUP(D727,[1]Hoja1!$C$2:$D$49697,2,0)</f>
        <v>CERVECERIA CUAUHTEMOC MOCTEZUMA SA DE CV</v>
      </c>
      <c r="F727" s="373" t="s">
        <v>270</v>
      </c>
      <c r="G727" s="375" t="s">
        <v>280</v>
      </c>
      <c r="H727" s="373" t="s">
        <v>281</v>
      </c>
      <c r="I727" s="373" t="s">
        <v>273</v>
      </c>
      <c r="J727" s="373" t="s">
        <v>274</v>
      </c>
      <c r="K727" s="373">
        <v>81.36</v>
      </c>
      <c r="L727" s="373" t="s">
        <v>29</v>
      </c>
      <c r="M727" s="374" cm="1">
        <f t="array" ref="M727">INDEX(ACUMULADO!$J$5:$U$240,BD!B727,BD!C727)</f>
        <v>0</v>
      </c>
      <c r="N727" s="374">
        <f t="shared" si="57"/>
        <v>0</v>
      </c>
      <c r="O727" s="374" cm="1">
        <f t="array" ref="O727">INDEX(ACUMULADO!$X$5:$AI$240,BD!B727,BD!C727)</f>
        <v>0</v>
      </c>
    </row>
    <row r="728" spans="1:15" x14ac:dyDescent="0.3">
      <c r="A728" s="373">
        <v>726</v>
      </c>
      <c r="B728" s="373">
        <f t="shared" si="58"/>
        <v>18</v>
      </c>
      <c r="C728" s="373">
        <f t="shared" si="59"/>
        <v>4</v>
      </c>
      <c r="D728" s="373">
        <v>31</v>
      </c>
      <c r="E728" s="373" t="str">
        <f>VLOOKUP(D728,[1]Hoja1!$C$2:$D$49697,2,0)</f>
        <v>CERVECERIA CUAUHTEMOC MOCTEZUMA SA DE CV</v>
      </c>
      <c r="F728" s="373" t="s">
        <v>270</v>
      </c>
      <c r="G728" s="375" t="s">
        <v>278</v>
      </c>
      <c r="H728" s="373" t="s">
        <v>279</v>
      </c>
      <c r="I728" s="373" t="s">
        <v>273</v>
      </c>
      <c r="J728" s="373" t="s">
        <v>274</v>
      </c>
      <c r="K728" s="373">
        <v>12.73</v>
      </c>
      <c r="L728" s="373" t="s">
        <v>29</v>
      </c>
      <c r="M728" s="374" cm="1">
        <f t="array" ref="M728">INDEX(ACUMULADO!$J$5:$U$240,BD!B728,BD!C728)</f>
        <v>0</v>
      </c>
      <c r="N728" s="374">
        <f t="shared" si="57"/>
        <v>0</v>
      </c>
      <c r="O728" s="374" cm="1">
        <f t="array" ref="O728">INDEX(ACUMULADO!$X$5:$AI$240,BD!B728,BD!C728)</f>
        <v>0</v>
      </c>
    </row>
    <row r="729" spans="1:15" x14ac:dyDescent="0.3">
      <c r="A729" s="373">
        <v>727</v>
      </c>
      <c r="B729" s="373">
        <f t="shared" si="58"/>
        <v>19</v>
      </c>
      <c r="C729" s="373">
        <f t="shared" si="59"/>
        <v>4</v>
      </c>
      <c r="D729" s="373">
        <v>32</v>
      </c>
      <c r="E729" s="373" t="str">
        <f>VLOOKUP(D729,[1]Hoja1!$C$2:$D$49697,2,0)</f>
        <v>CERVECERIA CUAUHTEMOC MOCTEZUMA SA DE CV</v>
      </c>
      <c r="F729" s="373" t="s">
        <v>270</v>
      </c>
      <c r="G729" s="375" t="s">
        <v>300</v>
      </c>
      <c r="H729" s="373" t="s">
        <v>288</v>
      </c>
      <c r="I729" s="373" t="s">
        <v>273</v>
      </c>
      <c r="J729" s="373" t="s">
        <v>274</v>
      </c>
      <c r="K729" s="373">
        <v>26.54</v>
      </c>
      <c r="L729" s="373" t="s">
        <v>29</v>
      </c>
      <c r="M729" s="374" cm="1">
        <f t="array" ref="M729">INDEX(ACUMULADO!$J$5:$U$240,BD!B729,BD!C729)</f>
        <v>0</v>
      </c>
      <c r="N729" s="374">
        <f t="shared" si="57"/>
        <v>0</v>
      </c>
      <c r="O729" s="374" cm="1">
        <f t="array" ref="O729">INDEX(ACUMULADO!$X$5:$AI$240,BD!B729,BD!C729)</f>
        <v>0</v>
      </c>
    </row>
    <row r="730" spans="1:15" x14ac:dyDescent="0.3">
      <c r="A730" s="373">
        <v>728</v>
      </c>
      <c r="B730" s="373">
        <f t="shared" si="58"/>
        <v>20</v>
      </c>
      <c r="C730" s="373">
        <f t="shared" si="59"/>
        <v>4</v>
      </c>
      <c r="D730" s="373">
        <v>32</v>
      </c>
      <c r="E730" s="373" t="str">
        <f>VLOOKUP(D730,[1]Hoja1!$C$2:$D$49697,2,0)</f>
        <v>CERVECERIA CUAUHTEMOC MOCTEZUMA SA DE CV</v>
      </c>
      <c r="F730" s="373" t="s">
        <v>270</v>
      </c>
      <c r="G730" s="375" t="s">
        <v>275</v>
      </c>
      <c r="H730" s="373" t="s">
        <v>276</v>
      </c>
      <c r="I730" s="373" t="s">
        <v>273</v>
      </c>
      <c r="J730" s="373" t="s">
        <v>274</v>
      </c>
      <c r="K730" s="373">
        <v>25.75</v>
      </c>
      <c r="L730" s="373" t="s">
        <v>29</v>
      </c>
      <c r="M730" s="374" cm="1">
        <f t="array" ref="M730">INDEX(ACUMULADO!$J$5:$U$240,BD!B730,BD!C730)</f>
        <v>0</v>
      </c>
      <c r="N730" s="374">
        <f t="shared" si="57"/>
        <v>0</v>
      </c>
      <c r="O730" s="374" cm="1">
        <f t="array" ref="O730">INDEX(ACUMULADO!$X$5:$AI$240,BD!B730,BD!C730)</f>
        <v>0</v>
      </c>
    </row>
    <row r="731" spans="1:15" x14ac:dyDescent="0.3">
      <c r="A731" s="373">
        <v>729</v>
      </c>
      <c r="B731" s="373">
        <f t="shared" si="58"/>
        <v>21</v>
      </c>
      <c r="C731" s="373">
        <f t="shared" si="59"/>
        <v>4</v>
      </c>
      <c r="D731" s="373">
        <v>32</v>
      </c>
      <c r="E731" s="373" t="str">
        <f>VLOOKUP(D731,[1]Hoja1!$C$2:$D$49697,2,0)</f>
        <v>CERVECERIA CUAUHTEMOC MOCTEZUMA SA DE CV</v>
      </c>
      <c r="F731" s="373" t="s">
        <v>270</v>
      </c>
      <c r="G731" s="375">
        <v>169</v>
      </c>
      <c r="H731" s="373" t="s">
        <v>277</v>
      </c>
      <c r="I731" s="373" t="s">
        <v>273</v>
      </c>
      <c r="J731" s="373" t="s">
        <v>274</v>
      </c>
      <c r="K731" s="373">
        <v>16.899999999999999</v>
      </c>
      <c r="L731" s="373" t="s">
        <v>29</v>
      </c>
      <c r="M731" s="374" cm="1">
        <f t="array" ref="M731">INDEX(ACUMULADO!$J$5:$U$240,BD!B731,BD!C731)</f>
        <v>0</v>
      </c>
      <c r="N731" s="374">
        <f t="shared" si="57"/>
        <v>0</v>
      </c>
      <c r="O731" s="374" cm="1">
        <f t="array" ref="O731">INDEX(ACUMULADO!$X$5:$AI$240,BD!B731,BD!C731)</f>
        <v>0</v>
      </c>
    </row>
    <row r="732" spans="1:15" x14ac:dyDescent="0.3">
      <c r="A732" s="373">
        <v>730</v>
      </c>
      <c r="B732" s="373">
        <f t="shared" si="58"/>
        <v>22</v>
      </c>
      <c r="C732" s="373">
        <f t="shared" si="59"/>
        <v>4</v>
      </c>
      <c r="D732" s="373">
        <v>32</v>
      </c>
      <c r="E732" s="373" t="str">
        <f>VLOOKUP(D732,[1]Hoja1!$C$2:$D$49697,2,0)</f>
        <v>CERVECERIA CUAUHTEMOC MOCTEZUMA SA DE CV</v>
      </c>
      <c r="F732" s="373" t="s">
        <v>270</v>
      </c>
      <c r="G732" s="375" t="s">
        <v>280</v>
      </c>
      <c r="H732" s="373" t="s">
        <v>281</v>
      </c>
      <c r="I732" s="373" t="s">
        <v>273</v>
      </c>
      <c r="J732" s="373" t="s">
        <v>274</v>
      </c>
      <c r="K732" s="373">
        <v>81.36</v>
      </c>
      <c r="L732" s="373" t="s">
        <v>29</v>
      </c>
      <c r="M732" s="374" cm="1">
        <f t="array" ref="M732">INDEX(ACUMULADO!$J$5:$U$240,BD!B732,BD!C732)</f>
        <v>0</v>
      </c>
      <c r="N732" s="374">
        <f t="shared" si="57"/>
        <v>0</v>
      </c>
      <c r="O732" s="374" cm="1">
        <f t="array" ref="O732">INDEX(ACUMULADO!$X$5:$AI$240,BD!B732,BD!C732)</f>
        <v>0</v>
      </c>
    </row>
    <row r="733" spans="1:15" x14ac:dyDescent="0.3">
      <c r="A733" s="373">
        <v>731</v>
      </c>
      <c r="B733" s="373">
        <f t="shared" si="58"/>
        <v>23</v>
      </c>
      <c r="C733" s="373">
        <f t="shared" si="59"/>
        <v>4</v>
      </c>
      <c r="D733" s="373">
        <v>32</v>
      </c>
      <c r="E733" s="373" t="str">
        <f>VLOOKUP(D733,[1]Hoja1!$C$2:$D$49697,2,0)</f>
        <v>CERVECERIA CUAUHTEMOC MOCTEZUMA SA DE CV</v>
      </c>
      <c r="F733" s="373" t="s">
        <v>270</v>
      </c>
      <c r="G733" s="375" t="s">
        <v>289</v>
      </c>
      <c r="H733" s="373" t="s">
        <v>290</v>
      </c>
      <c r="I733" s="373" t="s">
        <v>273</v>
      </c>
      <c r="J733" s="373" t="s">
        <v>274</v>
      </c>
      <c r="K733" s="373">
        <v>12.98</v>
      </c>
      <c r="L733" s="373" t="s">
        <v>29</v>
      </c>
      <c r="M733" s="374" cm="1">
        <f t="array" ref="M733">INDEX(ACUMULADO!$J$5:$U$240,BD!B733,BD!C733)</f>
        <v>0</v>
      </c>
      <c r="N733" s="374">
        <f t="shared" si="57"/>
        <v>0</v>
      </c>
      <c r="O733" s="374" cm="1">
        <f t="array" ref="O733">INDEX(ACUMULADO!$X$5:$AI$240,BD!B733,BD!C733)</f>
        <v>0</v>
      </c>
    </row>
    <row r="734" spans="1:15" x14ac:dyDescent="0.3">
      <c r="A734" s="373">
        <v>732</v>
      </c>
      <c r="B734" s="373">
        <f t="shared" si="58"/>
        <v>24</v>
      </c>
      <c r="C734" s="373">
        <f t="shared" si="59"/>
        <v>4</v>
      </c>
      <c r="D734" s="373">
        <v>33</v>
      </c>
      <c r="E734" s="373" t="str">
        <f>VLOOKUP(D734,[1]Hoja1!$C$2:$D$49697,2,0)</f>
        <v>CERVECERIA CUAUHTEMOC MOCTEZUMA SA DE CV</v>
      </c>
      <c r="F734" s="373" t="s">
        <v>270</v>
      </c>
      <c r="G734" s="375" t="s">
        <v>282</v>
      </c>
      <c r="H734" s="373" t="s">
        <v>283</v>
      </c>
      <c r="I734" s="373" t="s">
        <v>273</v>
      </c>
      <c r="J734" s="373" t="s">
        <v>274</v>
      </c>
      <c r="K734" s="373">
        <v>28.78</v>
      </c>
      <c r="L734" s="373" t="s">
        <v>29</v>
      </c>
      <c r="M734" s="374" cm="1">
        <f t="array" ref="M734">INDEX(ACUMULADO!$J$5:$U$240,BD!B734,BD!C734)</f>
        <v>660</v>
      </c>
      <c r="N734" s="374">
        <f t="shared" si="57"/>
        <v>28.779999999999998</v>
      </c>
      <c r="O734" s="374" cm="1">
        <f t="array" ref="O734">INDEX(ACUMULADO!$X$5:$AI$240,BD!B734,BD!C734)</f>
        <v>18994.8</v>
      </c>
    </row>
    <row r="735" spans="1:15" x14ac:dyDescent="0.3">
      <c r="A735" s="373">
        <v>733</v>
      </c>
      <c r="B735" s="373">
        <f t="shared" si="58"/>
        <v>25</v>
      </c>
      <c r="C735" s="373">
        <f t="shared" si="59"/>
        <v>4</v>
      </c>
      <c r="D735" s="373">
        <v>33</v>
      </c>
      <c r="E735" s="373" t="str">
        <f>VLOOKUP(D735,[1]Hoja1!$C$2:$D$49697,2,0)</f>
        <v>CERVECERIA CUAUHTEMOC MOCTEZUMA SA DE CV</v>
      </c>
      <c r="F735" s="373" t="s">
        <v>270</v>
      </c>
      <c r="G735" s="375" t="s">
        <v>284</v>
      </c>
      <c r="H735" s="373" t="s">
        <v>285</v>
      </c>
      <c r="I735" s="373" t="s">
        <v>273</v>
      </c>
      <c r="J735" s="373" t="s">
        <v>274</v>
      </c>
      <c r="K735" s="373">
        <v>25.75</v>
      </c>
      <c r="L735" s="373" t="s">
        <v>29</v>
      </c>
      <c r="M735" s="374" cm="1">
        <f t="array" ref="M735">INDEX(ACUMULADO!$J$5:$U$240,BD!B735,BD!C735)</f>
        <v>3000</v>
      </c>
      <c r="N735" s="374">
        <f t="shared" si="57"/>
        <v>25.75</v>
      </c>
      <c r="O735" s="374" cm="1">
        <f t="array" ref="O735">INDEX(ACUMULADO!$X$5:$AI$240,BD!B735,BD!C735)</f>
        <v>77250</v>
      </c>
    </row>
    <row r="736" spans="1:15" x14ac:dyDescent="0.3">
      <c r="A736" s="373">
        <v>734</v>
      </c>
      <c r="B736" s="373">
        <f t="shared" si="58"/>
        <v>26</v>
      </c>
      <c r="C736" s="373">
        <f t="shared" si="59"/>
        <v>4</v>
      </c>
      <c r="D736" s="373">
        <v>33</v>
      </c>
      <c r="E736" s="373" t="str">
        <f>VLOOKUP(D736,[1]Hoja1!$C$2:$D$49697,2,0)</f>
        <v>CERVECERIA CUAUHTEMOC MOCTEZUMA SA DE CV</v>
      </c>
      <c r="F736" s="373" t="s">
        <v>270</v>
      </c>
      <c r="G736" s="375">
        <v>169</v>
      </c>
      <c r="H736" s="373" t="s">
        <v>277</v>
      </c>
      <c r="I736" s="373" t="s">
        <v>273</v>
      </c>
      <c r="J736" s="373" t="s">
        <v>274</v>
      </c>
      <c r="K736" s="373">
        <v>16.899999999999999</v>
      </c>
      <c r="L736" s="373" t="s">
        <v>29</v>
      </c>
      <c r="M736" s="374" cm="1">
        <f t="array" ref="M736">INDEX(ACUMULADO!$J$5:$U$240,BD!B736,BD!C736)</f>
        <v>800</v>
      </c>
      <c r="N736" s="374">
        <f t="shared" si="57"/>
        <v>16.899999999999999</v>
      </c>
      <c r="O736" s="374" cm="1">
        <f t="array" ref="O736">INDEX(ACUMULADO!$X$5:$AI$240,BD!B736,BD!C736)</f>
        <v>13519.999999999998</v>
      </c>
    </row>
    <row r="737" spans="1:15" x14ac:dyDescent="0.3">
      <c r="A737" s="373">
        <v>735</v>
      </c>
      <c r="B737" s="373">
        <f t="shared" si="58"/>
        <v>27</v>
      </c>
      <c r="C737" s="373">
        <f t="shared" si="59"/>
        <v>4</v>
      </c>
      <c r="D737" s="373">
        <v>33</v>
      </c>
      <c r="E737" s="373" t="str">
        <f>VLOOKUP(D737,[1]Hoja1!$C$2:$D$49697,2,0)</f>
        <v>CERVECERIA CUAUHTEMOC MOCTEZUMA SA DE CV</v>
      </c>
      <c r="F737" s="373" t="s">
        <v>270</v>
      </c>
      <c r="G737" s="375" t="s">
        <v>280</v>
      </c>
      <c r="H737" s="373" t="s">
        <v>281</v>
      </c>
      <c r="I737" s="373" t="s">
        <v>273</v>
      </c>
      <c r="J737" s="373" t="s">
        <v>274</v>
      </c>
      <c r="K737" s="373">
        <v>81.36</v>
      </c>
      <c r="L737" s="373" t="s">
        <v>29</v>
      </c>
      <c r="M737" s="374" cm="1">
        <f t="array" ref="M737">INDEX(ACUMULADO!$J$5:$U$240,BD!B737,BD!C737)</f>
        <v>900</v>
      </c>
      <c r="N737" s="374">
        <f t="shared" si="57"/>
        <v>81.36</v>
      </c>
      <c r="O737" s="374" cm="1">
        <f t="array" ref="O737">INDEX(ACUMULADO!$X$5:$AI$240,BD!B737,BD!C737)</f>
        <v>73224</v>
      </c>
    </row>
    <row r="738" spans="1:15" x14ac:dyDescent="0.3">
      <c r="A738" s="373">
        <v>736</v>
      </c>
      <c r="B738" s="373">
        <f t="shared" si="58"/>
        <v>28</v>
      </c>
      <c r="C738" s="373">
        <f t="shared" si="59"/>
        <v>4</v>
      </c>
      <c r="D738" s="373">
        <v>33</v>
      </c>
      <c r="E738" s="373" t="str">
        <f>VLOOKUP(D738,[1]Hoja1!$C$2:$D$49697,2,0)</f>
        <v>CERVECERIA CUAUHTEMOC MOCTEZUMA SA DE CV</v>
      </c>
      <c r="F738" s="373" t="s">
        <v>270</v>
      </c>
      <c r="G738" s="375" t="s">
        <v>286</v>
      </c>
      <c r="H738" s="373" t="s">
        <v>287</v>
      </c>
      <c r="I738" s="373" t="s">
        <v>273</v>
      </c>
      <c r="J738" s="373" t="s">
        <v>274</v>
      </c>
      <c r="K738" s="373">
        <v>12.73</v>
      </c>
      <c r="L738" s="373" t="s">
        <v>29</v>
      </c>
      <c r="M738" s="374" cm="1">
        <f t="array" ref="M738">INDEX(ACUMULADO!$J$5:$U$240,BD!B738,BD!C738)</f>
        <v>400</v>
      </c>
      <c r="N738" s="374">
        <f t="shared" si="57"/>
        <v>12.73</v>
      </c>
      <c r="O738" s="374" cm="1">
        <f t="array" ref="O738">INDEX(ACUMULADO!$X$5:$AI$240,BD!B738,BD!C738)</f>
        <v>5092</v>
      </c>
    </row>
    <row r="739" spans="1:15" x14ac:dyDescent="0.3">
      <c r="A739" s="373">
        <v>737</v>
      </c>
      <c r="B739" s="373">
        <f t="shared" si="58"/>
        <v>29</v>
      </c>
      <c r="C739" s="373">
        <f t="shared" si="59"/>
        <v>4</v>
      </c>
      <c r="D739" s="373">
        <v>337</v>
      </c>
      <c r="E739" s="373" t="str">
        <f>VLOOKUP(D739,[1]Hoja1!$C$2:$D$49697,2,0)</f>
        <v>CERVECERIA CUAUHTEMOC MOCTEZUMA SA DE CV</v>
      </c>
      <c r="F739" s="373" t="s">
        <v>270</v>
      </c>
      <c r="G739" s="375" t="s">
        <v>300</v>
      </c>
      <c r="H739" s="373" t="s">
        <v>288</v>
      </c>
      <c r="I739" s="373" t="s">
        <v>273</v>
      </c>
      <c r="J739" s="373" t="s">
        <v>274</v>
      </c>
      <c r="K739" s="373">
        <v>26.54</v>
      </c>
      <c r="L739" s="373" t="s">
        <v>29</v>
      </c>
      <c r="M739" s="374" cm="1">
        <f t="array" ref="M739">INDEX(ACUMULADO!$J$5:$U$240,BD!B739,BD!C739)</f>
        <v>1000</v>
      </c>
      <c r="N739" s="374">
        <f t="shared" si="57"/>
        <v>26.54</v>
      </c>
      <c r="O739" s="374" cm="1">
        <f t="array" ref="O739">INDEX(ACUMULADO!$X$5:$AI$240,BD!B739,BD!C739)</f>
        <v>26540</v>
      </c>
    </row>
    <row r="740" spans="1:15" x14ac:dyDescent="0.3">
      <c r="A740" s="373">
        <v>738</v>
      </c>
      <c r="B740" s="373">
        <f t="shared" si="58"/>
        <v>30</v>
      </c>
      <c r="C740" s="373">
        <f t="shared" si="59"/>
        <v>4</v>
      </c>
      <c r="D740" s="373">
        <v>337</v>
      </c>
      <c r="E740" s="373" t="str">
        <f>VLOOKUP(D740,[1]Hoja1!$C$2:$D$49697,2,0)</f>
        <v>CERVECERIA CUAUHTEMOC MOCTEZUMA SA DE CV</v>
      </c>
      <c r="F740" s="373" t="s">
        <v>270</v>
      </c>
      <c r="G740" s="375" t="s">
        <v>275</v>
      </c>
      <c r="H740" s="373" t="s">
        <v>276</v>
      </c>
      <c r="I740" s="373" t="s">
        <v>273</v>
      </c>
      <c r="J740" s="373" t="s">
        <v>274</v>
      </c>
      <c r="K740" s="373">
        <v>25.75</v>
      </c>
      <c r="L740" s="373" t="s">
        <v>29</v>
      </c>
      <c r="M740" s="374" cm="1">
        <f t="array" ref="M740">INDEX(ACUMULADO!$J$5:$U$240,BD!B740,BD!C740)</f>
        <v>4400</v>
      </c>
      <c r="N740" s="374">
        <f t="shared" si="57"/>
        <v>25.75</v>
      </c>
      <c r="O740" s="374" cm="1">
        <f t="array" ref="O740">INDEX(ACUMULADO!$X$5:$AI$240,BD!B740,BD!C740)</f>
        <v>113300</v>
      </c>
    </row>
    <row r="741" spans="1:15" x14ac:dyDescent="0.3">
      <c r="A741" s="373">
        <v>739</v>
      </c>
      <c r="B741" s="373">
        <f t="shared" si="58"/>
        <v>31</v>
      </c>
      <c r="C741" s="373">
        <f t="shared" si="59"/>
        <v>4</v>
      </c>
      <c r="D741" s="373">
        <v>337</v>
      </c>
      <c r="E741" s="373" t="str">
        <f>VLOOKUP(D741,[1]Hoja1!$C$2:$D$49697,2,0)</f>
        <v>CERVECERIA CUAUHTEMOC MOCTEZUMA SA DE CV</v>
      </c>
      <c r="F741" s="373" t="s">
        <v>270</v>
      </c>
      <c r="G741" s="375">
        <v>169</v>
      </c>
      <c r="H741" s="373" t="s">
        <v>277</v>
      </c>
      <c r="I741" s="373" t="s">
        <v>273</v>
      </c>
      <c r="J741" s="373" t="s">
        <v>274</v>
      </c>
      <c r="K741" s="373">
        <v>16.899999999999999</v>
      </c>
      <c r="L741" s="373" t="s">
        <v>29</v>
      </c>
      <c r="M741" s="374" cm="1">
        <f t="array" ref="M741">INDEX(ACUMULADO!$J$5:$U$240,BD!B741,BD!C741)</f>
        <v>750</v>
      </c>
      <c r="N741" s="374">
        <f t="shared" si="57"/>
        <v>16.899999999999999</v>
      </c>
      <c r="O741" s="374" cm="1">
        <f t="array" ref="O741">INDEX(ACUMULADO!$X$5:$AI$240,BD!B741,BD!C741)</f>
        <v>12674.999999999998</v>
      </c>
    </row>
    <row r="742" spans="1:15" x14ac:dyDescent="0.3">
      <c r="A742" s="373">
        <v>740</v>
      </c>
      <c r="B742" s="373">
        <f t="shared" si="58"/>
        <v>32</v>
      </c>
      <c r="C742" s="373">
        <f t="shared" si="59"/>
        <v>4</v>
      </c>
      <c r="D742" s="373">
        <v>337</v>
      </c>
      <c r="E742" s="373" t="str">
        <f>VLOOKUP(D742,[1]Hoja1!$C$2:$D$49697,2,0)</f>
        <v>CERVECERIA CUAUHTEMOC MOCTEZUMA SA DE CV</v>
      </c>
      <c r="F742" s="373" t="s">
        <v>270</v>
      </c>
      <c r="G742" s="375" t="s">
        <v>289</v>
      </c>
      <c r="H742" s="373" t="s">
        <v>290</v>
      </c>
      <c r="I742" s="373" t="s">
        <v>273</v>
      </c>
      <c r="J742" s="373" t="s">
        <v>274</v>
      </c>
      <c r="K742" s="373">
        <v>12.98</v>
      </c>
      <c r="L742" s="373" t="s">
        <v>29</v>
      </c>
      <c r="M742" s="374" cm="1">
        <f t="array" ref="M742">INDEX(ACUMULADO!$J$5:$U$240,BD!B742,BD!C742)</f>
        <v>0</v>
      </c>
      <c r="N742" s="374">
        <f t="shared" si="57"/>
        <v>0</v>
      </c>
      <c r="O742" s="374" cm="1">
        <f t="array" ref="O742">INDEX(ACUMULADO!$X$5:$AI$240,BD!B742,BD!C742)</f>
        <v>0</v>
      </c>
    </row>
    <row r="743" spans="1:15" x14ac:dyDescent="0.3">
      <c r="A743" s="373">
        <v>741</v>
      </c>
      <c r="B743" s="373">
        <f t="shared" si="58"/>
        <v>33</v>
      </c>
      <c r="C743" s="373">
        <f t="shared" si="59"/>
        <v>4</v>
      </c>
      <c r="D743" s="373">
        <v>342</v>
      </c>
      <c r="E743" s="373" t="str">
        <f>VLOOKUP(D743,[1]Hoja1!$C$2:$D$49697,2,0)</f>
        <v>RED STRIPE</v>
      </c>
      <c r="F743" s="373" t="s">
        <v>291</v>
      </c>
      <c r="G743" s="375" t="s">
        <v>280</v>
      </c>
      <c r="H743" s="373" t="s">
        <v>281</v>
      </c>
      <c r="I743" s="373" t="s">
        <v>273</v>
      </c>
      <c r="J743" s="373" t="s">
        <v>274</v>
      </c>
      <c r="K743" s="373">
        <v>81.36</v>
      </c>
      <c r="L743" s="373" t="s">
        <v>29</v>
      </c>
      <c r="M743" s="374" cm="1">
        <f t="array" ref="M743">INDEX(ACUMULADO!$J$5:$U$240,BD!B743,BD!C743)</f>
        <v>0</v>
      </c>
      <c r="N743" s="374">
        <f t="shared" si="57"/>
        <v>0</v>
      </c>
      <c r="O743" s="374" cm="1">
        <f t="array" ref="O743">INDEX(ACUMULADO!$X$5:$AI$240,BD!B743,BD!C743)</f>
        <v>0</v>
      </c>
    </row>
    <row r="744" spans="1:15" x14ac:dyDescent="0.3">
      <c r="A744" s="373">
        <v>742</v>
      </c>
      <c r="B744" s="373">
        <f t="shared" si="58"/>
        <v>34</v>
      </c>
      <c r="C744" s="373">
        <f t="shared" si="59"/>
        <v>4</v>
      </c>
      <c r="D744" s="373">
        <v>393</v>
      </c>
      <c r="E744" s="373" t="str">
        <f>VLOOKUP(D744,[1]Hoja1!$C$2:$D$49697,2,0)</f>
        <v>CERVECERIA CUAUHTEMOC MOCTEZUMA SA DE CV</v>
      </c>
      <c r="F744" s="373" t="s">
        <v>270</v>
      </c>
      <c r="G744" s="375" t="s">
        <v>282</v>
      </c>
      <c r="H744" s="373" t="s">
        <v>283</v>
      </c>
      <c r="I744" s="373" t="s">
        <v>273</v>
      </c>
      <c r="J744" s="373" t="s">
        <v>274</v>
      </c>
      <c r="K744" s="373">
        <v>28.78</v>
      </c>
      <c r="L744" s="373" t="s">
        <v>29</v>
      </c>
      <c r="M744" s="374" cm="1">
        <f t="array" ref="M744">INDEX(ACUMULADO!$J$5:$U$240,BD!B744,BD!C744)</f>
        <v>1100</v>
      </c>
      <c r="N744" s="374">
        <f t="shared" si="57"/>
        <v>28.78</v>
      </c>
      <c r="O744" s="374" cm="1">
        <f t="array" ref="O744">INDEX(ACUMULADO!$X$5:$AI$240,BD!B744,BD!C744)</f>
        <v>31658</v>
      </c>
    </row>
    <row r="745" spans="1:15" x14ac:dyDescent="0.3">
      <c r="A745" s="373">
        <v>743</v>
      </c>
      <c r="B745" s="373">
        <f t="shared" si="58"/>
        <v>35</v>
      </c>
      <c r="C745" s="373">
        <f t="shared" si="59"/>
        <v>4</v>
      </c>
      <c r="D745" s="373">
        <v>436</v>
      </c>
      <c r="E745" s="373" t="str">
        <f>VLOOKUP(D745,[1]Hoja1!$C$2:$D$49697,2,0)</f>
        <v>CERVECERIA PANAMA, S.A.</v>
      </c>
      <c r="F745" s="373" t="s">
        <v>292</v>
      </c>
      <c r="G745" s="375" t="s">
        <v>280</v>
      </c>
      <c r="H745" s="373" t="s">
        <v>281</v>
      </c>
      <c r="I745" s="373" t="s">
        <v>273</v>
      </c>
      <c r="J745" s="373" t="s">
        <v>274</v>
      </c>
      <c r="K745" s="373">
        <v>81.36</v>
      </c>
      <c r="L745" s="373" t="s">
        <v>29</v>
      </c>
      <c r="M745" s="374" cm="1">
        <f t="array" ref="M745">INDEX(ACUMULADO!$J$5:$U$240,BD!B745,BD!C745)</f>
        <v>40</v>
      </c>
      <c r="N745" s="374">
        <f t="shared" si="57"/>
        <v>81.36</v>
      </c>
      <c r="O745" s="374" cm="1">
        <f t="array" ref="O745">INDEX(ACUMULADO!$X$5:$AI$240,BD!B745,BD!C745)</f>
        <v>3254.4</v>
      </c>
    </row>
    <row r="746" spans="1:15" x14ac:dyDescent="0.3">
      <c r="A746" s="373">
        <v>744</v>
      </c>
      <c r="B746" s="373">
        <f t="shared" si="58"/>
        <v>36</v>
      </c>
      <c r="C746" s="373">
        <f t="shared" si="59"/>
        <v>4</v>
      </c>
      <c r="D746" s="373">
        <v>500</v>
      </c>
      <c r="E746" s="373" t="str">
        <f>VLOOKUP(D746,[1]Hoja1!$C$2:$D$49697,2,0)</f>
        <v>HEINEKEN PERU SAC</v>
      </c>
      <c r="F746" s="373" t="s">
        <v>293</v>
      </c>
      <c r="G746" s="375" t="s">
        <v>294</v>
      </c>
      <c r="H746" s="373" t="s">
        <v>295</v>
      </c>
      <c r="I746" s="373" t="s">
        <v>273</v>
      </c>
      <c r="J746" s="373" t="s">
        <v>274</v>
      </c>
      <c r="K746" s="373">
        <v>26.54</v>
      </c>
      <c r="L746" s="373" t="s">
        <v>29</v>
      </c>
      <c r="M746" s="374" cm="1">
        <f t="array" ref="M746">INDEX(ACUMULADO!$J$5:$U$240,BD!B746,BD!C746)</f>
        <v>0</v>
      </c>
      <c r="N746" s="374">
        <f t="shared" si="57"/>
        <v>0</v>
      </c>
      <c r="O746" s="374" cm="1">
        <f t="array" ref="O746">INDEX(ACUMULADO!$X$5:$AI$240,BD!B746,BD!C746)</f>
        <v>0</v>
      </c>
    </row>
    <row r="747" spans="1:15" x14ac:dyDescent="0.3">
      <c r="A747" s="373">
        <v>745</v>
      </c>
      <c r="B747" s="373">
        <f t="shared" si="58"/>
        <v>37</v>
      </c>
      <c r="C747" s="373">
        <f t="shared" si="59"/>
        <v>4</v>
      </c>
      <c r="D747" s="373">
        <v>500</v>
      </c>
      <c r="E747" s="373" t="str">
        <f>VLOOKUP(D747,[1]Hoja1!$C$2:$D$49697,2,0)</f>
        <v>HEINEKEN PERU SAC</v>
      </c>
      <c r="F747" s="373" t="s">
        <v>293</v>
      </c>
      <c r="G747" s="375" t="s">
        <v>379</v>
      </c>
      <c r="H747" s="373" t="s">
        <v>296</v>
      </c>
      <c r="I747" s="373" t="s">
        <v>273</v>
      </c>
      <c r="J747" s="373" t="s">
        <v>274</v>
      </c>
      <c r="K747" s="373">
        <v>13.6</v>
      </c>
      <c r="L747" s="373" t="s">
        <v>29</v>
      </c>
      <c r="M747" s="374" cm="1">
        <f t="array" ref="M747">INDEX(ACUMULADO!$J$5:$U$240,BD!B747,BD!C747)</f>
        <v>0</v>
      </c>
      <c r="N747" s="374">
        <f t="shared" si="57"/>
        <v>0</v>
      </c>
      <c r="O747" s="374" cm="1">
        <f t="array" ref="O747">INDEX(ACUMULADO!$X$5:$AI$240,BD!B747,BD!C747)</f>
        <v>0</v>
      </c>
    </row>
    <row r="748" spans="1:15" x14ac:dyDescent="0.3">
      <c r="A748" s="373">
        <v>746</v>
      </c>
      <c r="B748" s="373">
        <f t="shared" si="58"/>
        <v>38</v>
      </c>
      <c r="C748" s="373">
        <f t="shared" si="59"/>
        <v>4</v>
      </c>
      <c r="D748" s="373">
        <v>500</v>
      </c>
      <c r="E748" s="373" t="str">
        <f>VLOOKUP(D748,[1]Hoja1!$C$2:$D$49697,2,0)</f>
        <v>HEINEKEN PERU SAC</v>
      </c>
      <c r="F748" s="373" t="s">
        <v>293</v>
      </c>
      <c r="G748" s="375" t="s">
        <v>286</v>
      </c>
      <c r="H748" s="373" t="s">
        <v>287</v>
      </c>
      <c r="I748" s="373" t="s">
        <v>273</v>
      </c>
      <c r="J748" s="373" t="s">
        <v>274</v>
      </c>
      <c r="K748" s="373">
        <v>12.73</v>
      </c>
      <c r="L748" s="373" t="s">
        <v>29</v>
      </c>
      <c r="M748" s="374" cm="1">
        <f t="array" ref="M748">INDEX(ACUMULADO!$J$5:$U$240,BD!B748,BD!C748)</f>
        <v>0</v>
      </c>
      <c r="N748" s="374">
        <f t="shared" si="57"/>
        <v>0</v>
      </c>
      <c r="O748" s="374" cm="1">
        <f t="array" ref="O748">INDEX(ACUMULADO!$X$5:$AI$240,BD!B748,BD!C748)</f>
        <v>0</v>
      </c>
    </row>
    <row r="749" spans="1:15" x14ac:dyDescent="0.3">
      <c r="A749" s="373">
        <v>747</v>
      </c>
      <c r="B749" s="373">
        <f t="shared" si="58"/>
        <v>39</v>
      </c>
      <c r="C749" s="373">
        <f t="shared" si="59"/>
        <v>4</v>
      </c>
      <c r="D749" s="373">
        <v>392</v>
      </c>
      <c r="E749" s="373" t="str">
        <f>VLOOKUP(D749,[1]Hoja1!$C$2:$D$49697,2,0)</f>
        <v>CIH INTERNATIONAL, S.A.R.L.</v>
      </c>
      <c r="F749" s="373" t="s">
        <v>297</v>
      </c>
      <c r="G749" s="375" t="s">
        <v>298</v>
      </c>
      <c r="H749" s="373" t="s">
        <v>296</v>
      </c>
      <c r="I749" s="373" t="s">
        <v>273</v>
      </c>
      <c r="J749" s="373" t="s">
        <v>274</v>
      </c>
      <c r="K749" s="373">
        <v>18.32</v>
      </c>
      <c r="L749" s="373" t="s">
        <v>29</v>
      </c>
      <c r="M749" s="374" cm="1">
        <f t="array" ref="M749">INDEX(ACUMULADO!$J$5:$U$240,BD!B749,BD!C749)</f>
        <v>0</v>
      </c>
      <c r="N749" s="374">
        <f t="shared" si="57"/>
        <v>0</v>
      </c>
      <c r="O749" s="374" cm="1">
        <f t="array" ref="O749">INDEX(ACUMULADO!$X$5:$AI$240,BD!B749,BD!C749)</f>
        <v>0</v>
      </c>
    </row>
    <row r="750" spans="1:15" x14ac:dyDescent="0.3">
      <c r="A750" s="373">
        <v>748</v>
      </c>
      <c r="B750" s="373">
        <f t="shared" si="58"/>
        <v>40</v>
      </c>
      <c r="C750" s="373">
        <f t="shared" si="59"/>
        <v>4</v>
      </c>
      <c r="D750" s="373">
        <v>392</v>
      </c>
      <c r="E750" s="373" t="str">
        <f>VLOOKUP(D750,[1]Hoja1!$C$2:$D$49697,2,0)</f>
        <v>CIH INTERNATIONAL, S.A.R.L.</v>
      </c>
      <c r="F750" s="373" t="s">
        <v>297</v>
      </c>
      <c r="G750" s="375" t="s">
        <v>289</v>
      </c>
      <c r="H750" s="373" t="s">
        <v>299</v>
      </c>
      <c r="I750" s="373" t="s">
        <v>273</v>
      </c>
      <c r="J750" s="373" t="s">
        <v>274</v>
      </c>
      <c r="K750" s="373">
        <v>18.3</v>
      </c>
      <c r="L750" s="373" t="s">
        <v>29</v>
      </c>
      <c r="M750" s="374" cm="1">
        <f t="array" ref="M750">INDEX(ACUMULADO!$J$5:$U$240,BD!B750,BD!C750)</f>
        <v>0</v>
      </c>
      <c r="N750" s="374">
        <f t="shared" si="57"/>
        <v>0</v>
      </c>
      <c r="O750" s="374" cm="1">
        <f t="array" ref="O750">INDEX(ACUMULADO!$X$5:$AI$240,BD!B750,BD!C750)</f>
        <v>0</v>
      </c>
    </row>
    <row r="751" spans="1:15" x14ac:dyDescent="0.3">
      <c r="A751" s="373">
        <v>749</v>
      </c>
      <c r="B751" s="373">
        <f t="shared" si="58"/>
        <v>41</v>
      </c>
      <c r="C751" s="373">
        <f t="shared" si="59"/>
        <v>4</v>
      </c>
      <c r="D751" s="373">
        <v>392</v>
      </c>
      <c r="E751" s="373" t="str">
        <f>VLOOKUP(D751,[1]Hoja1!$C$2:$D$49697,2,0)</f>
        <v>CIH INTERNATIONAL, S.A.R.L.</v>
      </c>
      <c r="F751" s="373" t="s">
        <v>297</v>
      </c>
      <c r="G751" s="375" t="s">
        <v>300</v>
      </c>
      <c r="H751" s="373" t="s">
        <v>301</v>
      </c>
      <c r="I751" s="373" t="s">
        <v>273</v>
      </c>
      <c r="J751" s="373" t="s">
        <v>274</v>
      </c>
      <c r="K751" s="373">
        <v>30.64</v>
      </c>
      <c r="L751" s="373" t="s">
        <v>29</v>
      </c>
      <c r="M751" s="374" cm="1">
        <f t="array" ref="M751">INDEX(ACUMULADO!$J$5:$U$240,BD!B751,BD!C751)</f>
        <v>0</v>
      </c>
      <c r="N751" s="374">
        <f t="shared" si="57"/>
        <v>0</v>
      </c>
      <c r="O751" s="374" cm="1">
        <f t="array" ref="O751">INDEX(ACUMULADO!$X$5:$AI$240,BD!B751,BD!C751)</f>
        <v>0</v>
      </c>
    </row>
    <row r="752" spans="1:15" x14ac:dyDescent="0.3">
      <c r="A752" s="373">
        <v>750</v>
      </c>
      <c r="B752" s="373">
        <f t="shared" si="58"/>
        <v>42</v>
      </c>
      <c r="C752" s="373">
        <f t="shared" si="59"/>
        <v>4</v>
      </c>
      <c r="D752" s="373">
        <v>392</v>
      </c>
      <c r="E752" s="373" t="str">
        <f>VLOOKUP(D752,[1]Hoja1!$C$2:$D$49697,2,0)</f>
        <v>CIH INTERNATIONAL, S.A.R.L.</v>
      </c>
      <c r="F752" s="373" t="s">
        <v>297</v>
      </c>
      <c r="G752" s="375" t="s">
        <v>380</v>
      </c>
      <c r="H752" s="373" t="s">
        <v>302</v>
      </c>
      <c r="I752" s="373" t="s">
        <v>273</v>
      </c>
      <c r="J752" s="373" t="s">
        <v>274</v>
      </c>
      <c r="K752" s="373">
        <v>18.3</v>
      </c>
      <c r="L752" s="373" t="s">
        <v>29</v>
      </c>
      <c r="M752" s="374" cm="1">
        <f t="array" ref="M752">INDEX(ACUMULADO!$J$5:$U$240,BD!B752,BD!C752)</f>
        <v>3600</v>
      </c>
      <c r="N752" s="374">
        <f t="shared" si="57"/>
        <v>18.3</v>
      </c>
      <c r="O752" s="374" cm="1">
        <f t="array" ref="O752">INDEX(ACUMULADO!$X$5:$AI$240,BD!B752,BD!C752)</f>
        <v>65880</v>
      </c>
    </row>
    <row r="753" spans="1:15" x14ac:dyDescent="0.3">
      <c r="A753" s="373">
        <v>751</v>
      </c>
      <c r="B753" s="373">
        <f t="shared" si="58"/>
        <v>43</v>
      </c>
      <c r="C753" s="373">
        <f t="shared" si="59"/>
        <v>4</v>
      </c>
      <c r="D753" s="373">
        <v>392</v>
      </c>
      <c r="E753" s="373" t="str">
        <f>VLOOKUP(D753,[1]Hoja1!$C$2:$D$49697,2,0)</f>
        <v>CIH INTERNATIONAL, S.A.R.L.</v>
      </c>
      <c r="F753" s="373" t="s">
        <v>297</v>
      </c>
      <c r="G753" s="375" t="s">
        <v>294</v>
      </c>
      <c r="H753" s="373" t="s">
        <v>295</v>
      </c>
      <c r="I753" s="373" t="s">
        <v>273</v>
      </c>
      <c r="J753" s="373" t="s">
        <v>274</v>
      </c>
      <c r="K753" s="373">
        <v>30.64</v>
      </c>
      <c r="L753" s="373" t="s">
        <v>29</v>
      </c>
      <c r="M753" s="374" cm="1">
        <f t="array" ref="M753">INDEX(ACUMULADO!$J$5:$U$240,BD!B753,BD!C753)</f>
        <v>0</v>
      </c>
      <c r="N753" s="374">
        <f t="shared" si="57"/>
        <v>0</v>
      </c>
      <c r="O753" s="374" cm="1">
        <f t="array" ref="O753">INDEX(ACUMULADO!$X$5:$AI$240,BD!B753,BD!C753)</f>
        <v>0</v>
      </c>
    </row>
    <row r="754" spans="1:15" x14ac:dyDescent="0.3">
      <c r="A754" s="373">
        <v>752</v>
      </c>
      <c r="B754" s="373">
        <f t="shared" si="58"/>
        <v>44</v>
      </c>
      <c r="C754" s="373">
        <f t="shared" si="59"/>
        <v>4</v>
      </c>
      <c r="D754" s="373">
        <v>232</v>
      </c>
      <c r="E754" s="373" t="str">
        <f>VLOOKUP(D754,[1]Hoja1!$C$2:$D$49697,2,0)</f>
        <v>BANKS (BARBADOS) BREWERIES LTD</v>
      </c>
      <c r="F754" s="373" t="s">
        <v>303</v>
      </c>
      <c r="G754" s="375">
        <v>169</v>
      </c>
      <c r="H754" s="373" t="s">
        <v>277</v>
      </c>
      <c r="I754" s="373" t="s">
        <v>273</v>
      </c>
      <c r="J754" s="373" t="s">
        <v>274</v>
      </c>
      <c r="K754" s="373">
        <v>19.149999999999999</v>
      </c>
      <c r="L754" s="373" t="s">
        <v>29</v>
      </c>
      <c r="M754" s="374" cm="1">
        <f t="array" ref="M754">INDEX(ACUMULADO!$J$5:$U$240,BD!B754,BD!C754)</f>
        <v>0</v>
      </c>
      <c r="N754" s="374">
        <f t="shared" si="57"/>
        <v>0</v>
      </c>
      <c r="O754" s="374" cm="1">
        <f t="array" ref="O754">INDEX(ACUMULADO!$X$5:$AI$240,BD!B754,BD!C754)</f>
        <v>0</v>
      </c>
    </row>
    <row r="755" spans="1:15" x14ac:dyDescent="0.3">
      <c r="A755" s="373">
        <v>753</v>
      </c>
      <c r="B755" s="373">
        <f t="shared" si="58"/>
        <v>45</v>
      </c>
      <c r="C755" s="373">
        <f t="shared" si="59"/>
        <v>4</v>
      </c>
      <c r="D755" s="373">
        <v>232</v>
      </c>
      <c r="E755" s="373" t="str">
        <f>VLOOKUP(D755,[1]Hoja1!$C$2:$D$49697,2,0)</f>
        <v>BANKS (BARBADOS) BREWERIES LTD</v>
      </c>
      <c r="F755" s="373" t="s">
        <v>303</v>
      </c>
      <c r="G755" s="375" t="s">
        <v>280</v>
      </c>
      <c r="H755" s="373" t="s">
        <v>281</v>
      </c>
      <c r="I755" s="373" t="s">
        <v>273</v>
      </c>
      <c r="J755" s="373" t="s">
        <v>274</v>
      </c>
      <c r="K755" s="373">
        <v>210</v>
      </c>
      <c r="L755" s="373" t="s">
        <v>29</v>
      </c>
      <c r="M755" s="374" cm="1">
        <f t="array" ref="M755">INDEX(ACUMULADO!$J$5:$U$240,BD!B755,BD!C755)</f>
        <v>0</v>
      </c>
      <c r="N755" s="374">
        <f t="shared" si="57"/>
        <v>0</v>
      </c>
      <c r="O755" s="374" cm="1">
        <f t="array" ref="O755">INDEX(ACUMULADO!$X$5:$AI$240,BD!B755,BD!C755)</f>
        <v>0</v>
      </c>
    </row>
    <row r="756" spans="1:15" x14ac:dyDescent="0.3">
      <c r="A756" s="373">
        <v>754</v>
      </c>
      <c r="B756" s="373">
        <f t="shared" si="58"/>
        <v>46</v>
      </c>
      <c r="C756" s="373">
        <f t="shared" si="59"/>
        <v>4</v>
      </c>
      <c r="D756" s="373">
        <v>238</v>
      </c>
      <c r="E756" s="373" t="str">
        <f>VLOOKUP(D756,[1]Hoja1!$C$2:$D$49697,2,0)</f>
        <v>ANSA MCAL TRADING, INC.</v>
      </c>
      <c r="F756" s="373" t="s">
        <v>304</v>
      </c>
      <c r="G756" s="375" t="s">
        <v>379</v>
      </c>
      <c r="H756" s="373" t="s">
        <v>296</v>
      </c>
      <c r="I756" s="373" t="s">
        <v>273</v>
      </c>
      <c r="J756" s="373" t="s">
        <v>274</v>
      </c>
      <c r="K756" s="373">
        <v>32.520000000000003</v>
      </c>
      <c r="L756" s="373" t="s">
        <v>29</v>
      </c>
      <c r="M756" s="374" cm="1">
        <f t="array" ref="M756">INDEX(ACUMULADO!$J$5:$U$240,BD!B756,BD!C756)</f>
        <v>1800</v>
      </c>
      <c r="N756" s="374">
        <f t="shared" si="57"/>
        <v>32.520000000000003</v>
      </c>
      <c r="O756" s="374" cm="1">
        <f t="array" ref="O756">INDEX(ACUMULADO!$X$5:$AI$240,BD!B756,BD!C756)</f>
        <v>58536.000000000007</v>
      </c>
    </row>
    <row r="757" spans="1:15" x14ac:dyDescent="0.3">
      <c r="A757" s="373">
        <v>755</v>
      </c>
      <c r="B757" s="373">
        <f t="shared" si="58"/>
        <v>47</v>
      </c>
      <c r="C757" s="373">
        <f t="shared" si="59"/>
        <v>4</v>
      </c>
      <c r="D757" s="373">
        <v>238</v>
      </c>
      <c r="E757" s="373" t="str">
        <f>VLOOKUP(D757,[1]Hoja1!$C$2:$D$49697,2,0)</f>
        <v>ANSA MCAL TRADING, INC.</v>
      </c>
      <c r="F757" s="373" t="s">
        <v>304</v>
      </c>
      <c r="G757" s="375" t="s">
        <v>294</v>
      </c>
      <c r="H757" s="373" t="s">
        <v>295</v>
      </c>
      <c r="I757" s="373" t="s">
        <v>273</v>
      </c>
      <c r="J757" s="373" t="s">
        <v>274</v>
      </c>
      <c r="K757" s="373">
        <v>32.4</v>
      </c>
      <c r="L757" s="373" t="s">
        <v>29</v>
      </c>
      <c r="M757" s="374" cm="1">
        <f t="array" ref="M757">INDEX(ACUMULADO!$J$5:$U$240,BD!B757,BD!C757)</f>
        <v>0</v>
      </c>
      <c r="N757" s="374">
        <f t="shared" si="57"/>
        <v>0</v>
      </c>
      <c r="O757" s="374" cm="1">
        <f t="array" ref="O757">INDEX(ACUMULADO!$X$5:$AI$240,BD!B757,BD!C757)</f>
        <v>0</v>
      </c>
    </row>
    <row r="758" spans="1:15" x14ac:dyDescent="0.3">
      <c r="A758" s="373">
        <v>756</v>
      </c>
      <c r="B758" s="373">
        <f t="shared" si="58"/>
        <v>48</v>
      </c>
      <c r="C758" s="373">
        <f t="shared" si="59"/>
        <v>4</v>
      </c>
      <c r="D758" s="373">
        <v>495</v>
      </c>
      <c r="E758" s="373" t="str">
        <f>VLOOKUP(D758,[1]Hoja1!$C$2:$D$49697,2,0)</f>
        <v>CERVECERIA CUBANA, SA</v>
      </c>
      <c r="F758" s="373" t="s">
        <v>305</v>
      </c>
      <c r="G758" s="375" t="s">
        <v>294</v>
      </c>
      <c r="H758" s="373" t="s">
        <v>295</v>
      </c>
      <c r="I758" s="373" t="s">
        <v>273</v>
      </c>
      <c r="J758" s="373" t="s">
        <v>274</v>
      </c>
      <c r="K758" s="373">
        <v>32.450000000000003</v>
      </c>
      <c r="L758" s="373" t="s">
        <v>29</v>
      </c>
      <c r="M758" s="374" cm="1">
        <f t="array" ref="M758">INDEX(ACUMULADO!$J$5:$U$240,BD!B758,BD!C758)</f>
        <v>0</v>
      </c>
      <c r="N758" s="374">
        <f t="shared" si="57"/>
        <v>0</v>
      </c>
      <c r="O758" s="374" cm="1">
        <f t="array" ref="O758">INDEX(ACUMULADO!$X$5:$AI$240,BD!B758,BD!C758)</f>
        <v>0</v>
      </c>
    </row>
    <row r="759" spans="1:15" x14ac:dyDescent="0.3">
      <c r="A759" s="373">
        <v>757</v>
      </c>
      <c r="B759" s="373">
        <f t="shared" si="58"/>
        <v>49</v>
      </c>
      <c r="C759" s="373">
        <f t="shared" si="59"/>
        <v>4</v>
      </c>
      <c r="D759" s="373">
        <v>429</v>
      </c>
      <c r="E759" s="373" t="str">
        <f>VLOOKUP(D759,[1]Hoja1!$C$2:$D$49697,2,0)</f>
        <v>CERVECERIA PRIMUS, S.A. DE C.V.</v>
      </c>
      <c r="F759" s="373" t="s">
        <v>306</v>
      </c>
      <c r="G759" s="375">
        <v>169</v>
      </c>
      <c r="H759" s="373" t="s">
        <v>277</v>
      </c>
      <c r="I759" s="373" t="s">
        <v>273</v>
      </c>
      <c r="J759" s="373" t="s">
        <v>274</v>
      </c>
      <c r="K759" s="373">
        <v>16.899999999999999</v>
      </c>
      <c r="L759" s="373" t="s">
        <v>29</v>
      </c>
      <c r="M759" s="374" cm="1">
        <f t="array" ref="M759">INDEX(ACUMULADO!$J$5:$U$240,BD!B759,BD!C759)</f>
        <v>0</v>
      </c>
      <c r="N759" s="374">
        <f t="shared" si="57"/>
        <v>0</v>
      </c>
      <c r="O759" s="374" cm="1">
        <f t="array" ref="O759">INDEX(ACUMULADO!$X$5:$AI$240,BD!B759,BD!C759)</f>
        <v>0</v>
      </c>
    </row>
    <row r="760" spans="1:15" x14ac:dyDescent="0.3">
      <c r="A760" s="373">
        <v>758</v>
      </c>
      <c r="B760" s="373">
        <f t="shared" si="58"/>
        <v>50</v>
      </c>
      <c r="C760" s="373">
        <f t="shared" si="59"/>
        <v>4</v>
      </c>
      <c r="D760" s="373">
        <v>429</v>
      </c>
      <c r="E760" s="373" t="str">
        <f>VLOOKUP(D760,[1]Hoja1!$C$2:$D$49697,2,0)</f>
        <v>CERVECERIA PRIMUS, S.A. DE C.V.</v>
      </c>
      <c r="F760" s="373" t="s">
        <v>306</v>
      </c>
      <c r="G760" s="375" t="s">
        <v>294</v>
      </c>
      <c r="H760" s="373" t="s">
        <v>295</v>
      </c>
      <c r="I760" s="373" t="s">
        <v>273</v>
      </c>
      <c r="J760" s="373" t="s">
        <v>274</v>
      </c>
      <c r="K760" s="373">
        <v>26.54</v>
      </c>
      <c r="L760" s="373" t="s">
        <v>29</v>
      </c>
      <c r="M760" s="374" cm="1">
        <f t="array" ref="M760">INDEX(ACUMULADO!$J$5:$U$240,BD!B760,BD!C760)</f>
        <v>0</v>
      </c>
      <c r="N760" s="374">
        <f t="shared" si="57"/>
        <v>0</v>
      </c>
      <c r="O760" s="374" cm="1">
        <f t="array" ref="O760">INDEX(ACUMULADO!$X$5:$AI$240,BD!B760,BD!C760)</f>
        <v>0</v>
      </c>
    </row>
    <row r="761" spans="1:15" x14ac:dyDescent="0.3">
      <c r="A761" s="373">
        <v>759</v>
      </c>
      <c r="B761" s="373">
        <f t="shared" si="58"/>
        <v>51</v>
      </c>
      <c r="C761" s="373">
        <f t="shared" si="59"/>
        <v>4</v>
      </c>
      <c r="D761" s="373">
        <v>429</v>
      </c>
      <c r="E761" s="373" t="str">
        <f>VLOOKUP(D761,[1]Hoja1!$C$2:$D$49697,2,0)</f>
        <v>CERVECERIA PRIMUS, S.A. DE C.V.</v>
      </c>
      <c r="F761" s="373" t="s">
        <v>306</v>
      </c>
      <c r="G761" s="375" t="s">
        <v>280</v>
      </c>
      <c r="H761" s="373" t="s">
        <v>281</v>
      </c>
      <c r="I761" s="373" t="s">
        <v>273</v>
      </c>
      <c r="J761" s="373" t="s">
        <v>274</v>
      </c>
      <c r="K761" s="373">
        <v>81.36</v>
      </c>
      <c r="L761" s="373" t="s">
        <v>29</v>
      </c>
      <c r="M761" s="374" cm="1">
        <f t="array" ref="M761">INDEX(ACUMULADO!$J$5:$U$240,BD!B761,BD!C761)</f>
        <v>0</v>
      </c>
      <c r="N761" s="374">
        <f t="shared" si="57"/>
        <v>0</v>
      </c>
      <c r="O761" s="374" cm="1">
        <f t="array" ref="O761">INDEX(ACUMULADO!$X$5:$AI$240,BD!B761,BD!C761)</f>
        <v>0</v>
      </c>
    </row>
    <row r="762" spans="1:15" x14ac:dyDescent="0.3">
      <c r="A762" s="373">
        <v>760</v>
      </c>
      <c r="B762" s="373">
        <f t="shared" si="58"/>
        <v>52</v>
      </c>
      <c r="C762" s="373">
        <f t="shared" si="59"/>
        <v>4</v>
      </c>
      <c r="D762" s="373">
        <v>429</v>
      </c>
      <c r="E762" s="373" t="str">
        <f>VLOOKUP(D762,[1]Hoja1!$C$2:$D$49697,2,0)</f>
        <v>CERVECERIA PRIMUS, S.A. DE C.V.</v>
      </c>
      <c r="F762" s="373" t="s">
        <v>306</v>
      </c>
      <c r="G762" s="375" t="s">
        <v>307</v>
      </c>
      <c r="H762" s="373" t="s">
        <v>308</v>
      </c>
      <c r="I762" s="373" t="s">
        <v>273</v>
      </c>
      <c r="J762" s="373" t="s">
        <v>274</v>
      </c>
      <c r="K762" s="373">
        <v>68</v>
      </c>
      <c r="L762" s="373" t="s">
        <v>29</v>
      </c>
      <c r="M762" s="374" cm="1">
        <f t="array" ref="M762">INDEX(ACUMULADO!$J$5:$U$240,BD!B762,BD!C762)</f>
        <v>0</v>
      </c>
      <c r="N762" s="374">
        <f t="shared" si="57"/>
        <v>0</v>
      </c>
      <c r="O762" s="374" cm="1">
        <f t="array" ref="O762">INDEX(ACUMULADO!$X$5:$AI$240,BD!B762,BD!C762)</f>
        <v>0</v>
      </c>
    </row>
    <row r="763" spans="1:15" x14ac:dyDescent="0.3">
      <c r="A763" s="373">
        <v>761</v>
      </c>
      <c r="B763" s="373">
        <f t="shared" si="58"/>
        <v>53</v>
      </c>
      <c r="C763" s="373">
        <f t="shared" si="59"/>
        <v>4</v>
      </c>
      <c r="D763" s="373">
        <v>523</v>
      </c>
      <c r="E763" s="373" t="str">
        <f>VLOOKUP(D763,[1]Hoja1!$C$2:$D$49697,2,0)</f>
        <v>COMPAÑIA CERVECERA HERCULES</v>
      </c>
      <c r="F763" s="373" t="s">
        <v>309</v>
      </c>
      <c r="G763" s="375" t="s">
        <v>310</v>
      </c>
      <c r="H763" s="373" t="s">
        <v>311</v>
      </c>
      <c r="I763" s="373" t="s">
        <v>273</v>
      </c>
      <c r="J763" s="373" t="s">
        <v>274</v>
      </c>
      <c r="K763" s="373">
        <v>42</v>
      </c>
      <c r="L763" s="373" t="s">
        <v>29</v>
      </c>
      <c r="M763" s="374" cm="1">
        <f t="array" ref="M763">INDEX(ACUMULADO!$J$5:$U$240,BD!B763,BD!C763)</f>
        <v>0</v>
      </c>
      <c r="N763" s="374">
        <f t="shared" si="57"/>
        <v>0</v>
      </c>
      <c r="O763" s="374" cm="1">
        <f t="array" ref="O763">INDEX(ACUMULADO!$X$5:$AI$240,BD!B763,BD!C763)</f>
        <v>0</v>
      </c>
    </row>
    <row r="764" spans="1:15" x14ac:dyDescent="0.3">
      <c r="A764" s="373">
        <v>762</v>
      </c>
      <c r="B764" s="373">
        <f t="shared" si="58"/>
        <v>54</v>
      </c>
      <c r="C764" s="373">
        <f t="shared" si="59"/>
        <v>4</v>
      </c>
      <c r="D764" s="373">
        <v>523</v>
      </c>
      <c r="E764" s="373" t="str">
        <f>VLOOKUP(D764,[1]Hoja1!$C$2:$D$49697,2,0)</f>
        <v>COMPAÑIA CERVECERA HERCULES</v>
      </c>
      <c r="F764" s="373" t="s">
        <v>309</v>
      </c>
      <c r="G764" s="375" t="s">
        <v>312</v>
      </c>
      <c r="H764" s="373" t="s">
        <v>313</v>
      </c>
      <c r="I764" s="373" t="s">
        <v>273</v>
      </c>
      <c r="J764" s="373" t="s">
        <v>274</v>
      </c>
      <c r="K764" s="373">
        <v>19.5</v>
      </c>
      <c r="L764" s="373" t="s">
        <v>29</v>
      </c>
      <c r="M764" s="374" cm="1">
        <f t="array" ref="M764">INDEX(ACUMULADO!$J$5:$U$240,BD!B764,BD!C764)</f>
        <v>0</v>
      </c>
      <c r="N764" s="374">
        <f t="shared" si="57"/>
        <v>0</v>
      </c>
      <c r="O764" s="374" cm="1">
        <f t="array" ref="O764">INDEX(ACUMULADO!$X$5:$AI$240,BD!B764,BD!C764)</f>
        <v>0</v>
      </c>
    </row>
    <row r="765" spans="1:15" x14ac:dyDescent="0.3">
      <c r="A765" s="373">
        <v>763</v>
      </c>
      <c r="B765" s="373">
        <f t="shared" si="58"/>
        <v>55</v>
      </c>
      <c r="C765" s="373">
        <f t="shared" si="59"/>
        <v>4</v>
      </c>
      <c r="D765" s="373">
        <v>523</v>
      </c>
      <c r="E765" s="373" t="str">
        <f>VLOOKUP(D765,[1]Hoja1!$C$2:$D$49697,2,0)</f>
        <v>COMPAÑIA CERVECERA HERCULES</v>
      </c>
      <c r="F765" s="373" t="s">
        <v>309</v>
      </c>
      <c r="G765" s="375" t="s">
        <v>314</v>
      </c>
      <c r="H765" s="373" t="s">
        <v>315</v>
      </c>
      <c r="I765" s="373" t="s">
        <v>273</v>
      </c>
      <c r="J765" s="373" t="s">
        <v>274</v>
      </c>
      <c r="K765" s="373">
        <v>263</v>
      </c>
      <c r="L765" s="373" t="s">
        <v>29</v>
      </c>
      <c r="M765" s="374" cm="1">
        <f t="array" ref="M765">INDEX(ACUMULADO!$J$5:$U$240,BD!B765,BD!C765)</f>
        <v>0</v>
      </c>
      <c r="N765" s="374">
        <f t="shared" si="57"/>
        <v>0</v>
      </c>
      <c r="O765" s="374" cm="1">
        <f t="array" ref="O765">INDEX(ACUMULADO!$X$5:$AI$240,BD!B765,BD!C765)</f>
        <v>0</v>
      </c>
    </row>
    <row r="766" spans="1:15" x14ac:dyDescent="0.3">
      <c r="A766" s="373">
        <v>764</v>
      </c>
      <c r="B766" s="373">
        <f t="shared" si="58"/>
        <v>56</v>
      </c>
      <c r="C766" s="373">
        <f t="shared" si="59"/>
        <v>4</v>
      </c>
      <c r="D766" s="373">
        <v>413</v>
      </c>
      <c r="E766" s="373" t="str">
        <f>VLOOKUP(D766,[1]Hoja1!$C$2:$D$49697,2,0)</f>
        <v>MALTAS E INSUMOS CERVECEROS S.A. DE C.V.</v>
      </c>
      <c r="F766" s="373" t="s">
        <v>316</v>
      </c>
      <c r="G766" s="375" t="s">
        <v>312</v>
      </c>
      <c r="H766" s="373" t="s">
        <v>313</v>
      </c>
      <c r="I766" s="373" t="s">
        <v>273</v>
      </c>
      <c r="J766" s="373" t="s">
        <v>274</v>
      </c>
      <c r="K766" s="373">
        <v>23.48</v>
      </c>
      <c r="L766" s="373" t="s">
        <v>29</v>
      </c>
      <c r="M766" s="374" cm="1">
        <f t="array" ref="M766">INDEX(ACUMULADO!$J$5:$U$240,BD!B766,BD!C766)</f>
        <v>0</v>
      </c>
      <c r="N766" s="374">
        <f t="shared" si="57"/>
        <v>0</v>
      </c>
      <c r="O766" s="374" cm="1">
        <f t="array" ref="O766">INDEX(ACUMULADO!$X$5:$AI$240,BD!B766,BD!C766)</f>
        <v>0</v>
      </c>
    </row>
    <row r="767" spans="1:15" x14ac:dyDescent="0.3">
      <c r="A767" s="373">
        <v>765</v>
      </c>
      <c r="B767" s="373">
        <f t="shared" si="58"/>
        <v>57</v>
      </c>
      <c r="C767" s="373">
        <f t="shared" si="59"/>
        <v>4</v>
      </c>
      <c r="D767" s="373">
        <v>128</v>
      </c>
      <c r="E767" s="373" t="str">
        <f>VLOOKUP(D767,[1]Hoja1!$C$2:$D$49697,2,0)</f>
        <v>PRODUCTOS CURTIENTES SA DE CV</v>
      </c>
      <c r="F767" s="373" t="s">
        <v>317</v>
      </c>
      <c r="G767" s="375" t="s">
        <v>318</v>
      </c>
      <c r="H767" s="373" t="s">
        <v>319</v>
      </c>
      <c r="I767" s="373" t="s">
        <v>320</v>
      </c>
      <c r="J767" s="373" t="s">
        <v>274</v>
      </c>
      <c r="K767" s="373">
        <v>14.83</v>
      </c>
      <c r="L767" s="373" t="s">
        <v>29</v>
      </c>
      <c r="M767" s="374" cm="1">
        <f t="array" ref="M767">INDEX(ACUMULADO!$J$5:$U$240,BD!B767,BD!C767)</f>
        <v>0</v>
      </c>
      <c r="N767" s="374">
        <f t="shared" si="57"/>
        <v>0</v>
      </c>
      <c r="O767" s="374" cm="1">
        <f t="array" ref="O767">INDEX(ACUMULADO!$X$5:$AI$240,BD!B767,BD!C767)</f>
        <v>0</v>
      </c>
    </row>
    <row r="768" spans="1:15" x14ac:dyDescent="0.3">
      <c r="A768" s="373">
        <v>766</v>
      </c>
      <c r="B768" s="373">
        <f t="shared" si="58"/>
        <v>58</v>
      </c>
      <c r="C768" s="373">
        <f t="shared" si="59"/>
        <v>4</v>
      </c>
      <c r="D768" s="373">
        <v>128</v>
      </c>
      <c r="E768" s="373" t="str">
        <f>VLOOKUP(D768,[1]Hoja1!$C$2:$D$49697,2,0)</f>
        <v>PRODUCTOS CURTIENTES SA DE CV</v>
      </c>
      <c r="F768" s="373" t="s">
        <v>317</v>
      </c>
      <c r="G768" s="375" t="s">
        <v>321</v>
      </c>
      <c r="H768" s="373" t="s">
        <v>322</v>
      </c>
      <c r="I768" s="373" t="s">
        <v>320</v>
      </c>
      <c r="J768" s="373" t="s">
        <v>274</v>
      </c>
      <c r="K768" s="373">
        <v>5.54</v>
      </c>
      <c r="L768" s="373" t="s">
        <v>29</v>
      </c>
      <c r="M768" s="374" cm="1">
        <f t="array" ref="M768">INDEX(ACUMULADO!$J$5:$U$240,BD!B768,BD!C768)</f>
        <v>0</v>
      </c>
      <c r="N768" s="374">
        <f t="shared" si="57"/>
        <v>0</v>
      </c>
      <c r="O768" s="374" cm="1">
        <f t="array" ref="O768">INDEX(ACUMULADO!$X$5:$AI$240,BD!B768,BD!C768)</f>
        <v>0</v>
      </c>
    </row>
    <row r="769" spans="1:15" x14ac:dyDescent="0.3">
      <c r="A769" s="373">
        <v>767</v>
      </c>
      <c r="B769" s="373">
        <f t="shared" si="58"/>
        <v>59</v>
      </c>
      <c r="C769" s="373">
        <f t="shared" si="59"/>
        <v>4</v>
      </c>
      <c r="D769" s="373">
        <v>128</v>
      </c>
      <c r="E769" s="373" t="str">
        <f>VLOOKUP(D769,[1]Hoja1!$C$2:$D$49697,2,0)</f>
        <v>PRODUCTOS CURTIENTES SA DE CV</v>
      </c>
      <c r="F769" s="373" t="s">
        <v>317</v>
      </c>
      <c r="G769" s="375">
        <v>128</v>
      </c>
      <c r="H769" s="373" t="s">
        <v>323</v>
      </c>
      <c r="I769" s="373" t="s">
        <v>320</v>
      </c>
      <c r="J769" s="373" t="s">
        <v>274</v>
      </c>
      <c r="K769" s="373">
        <v>2.92</v>
      </c>
      <c r="L769" s="373" t="s">
        <v>29</v>
      </c>
      <c r="M769" s="374" cm="1">
        <f t="array" ref="M769">INDEX(ACUMULADO!$J$5:$U$240,BD!B769,BD!C769)</f>
        <v>0</v>
      </c>
      <c r="N769" s="374">
        <f t="shared" si="57"/>
        <v>0</v>
      </c>
      <c r="O769" s="374" cm="1">
        <f t="array" ref="O769">INDEX(ACUMULADO!$X$5:$AI$240,BD!B769,BD!C769)</f>
        <v>0</v>
      </c>
    </row>
    <row r="770" spans="1:15" x14ac:dyDescent="0.3">
      <c r="A770" s="373">
        <v>768</v>
      </c>
      <c r="B770" s="373">
        <f t="shared" si="58"/>
        <v>60</v>
      </c>
      <c r="C770" s="373">
        <f t="shared" si="59"/>
        <v>4</v>
      </c>
      <c r="D770" s="373">
        <v>128</v>
      </c>
      <c r="E770" s="373" t="str">
        <f>VLOOKUP(D770,[1]Hoja1!$C$2:$D$49697,2,0)</f>
        <v>PRODUCTOS CURTIENTES SA DE CV</v>
      </c>
      <c r="F770" s="373" t="s">
        <v>317</v>
      </c>
      <c r="G770" s="375" t="s">
        <v>324</v>
      </c>
      <c r="H770" s="373" t="s">
        <v>325</v>
      </c>
      <c r="I770" s="373" t="s">
        <v>320</v>
      </c>
      <c r="J770" s="373" t="s">
        <v>274</v>
      </c>
      <c r="K770" s="373">
        <v>15.19</v>
      </c>
      <c r="L770" s="373" t="s">
        <v>29</v>
      </c>
      <c r="M770" s="374" cm="1">
        <f t="array" ref="M770">INDEX(ACUMULADO!$J$5:$U$240,BD!B770,BD!C770)</f>
        <v>0</v>
      </c>
      <c r="N770" s="374">
        <f t="shared" si="57"/>
        <v>0</v>
      </c>
      <c r="O770" s="374" cm="1">
        <f t="array" ref="O770">INDEX(ACUMULADO!$X$5:$AI$240,BD!B770,BD!C770)</f>
        <v>0</v>
      </c>
    </row>
    <row r="771" spans="1:15" x14ac:dyDescent="0.3">
      <c r="A771" s="373">
        <v>769</v>
      </c>
      <c r="B771" s="373">
        <f t="shared" si="58"/>
        <v>61</v>
      </c>
      <c r="C771" s="373">
        <f t="shared" si="59"/>
        <v>4</v>
      </c>
      <c r="D771" s="373">
        <v>144</v>
      </c>
      <c r="E771" s="373" t="str">
        <f>VLOOKUP(D771,[1]Hoja1!$C$2:$D$49697,2,0)</f>
        <v>SUELAS WYNY SA DE CV</v>
      </c>
      <c r="F771" s="373" t="s">
        <v>326</v>
      </c>
      <c r="G771" s="375">
        <v>128</v>
      </c>
      <c r="H771" s="373" t="s">
        <v>323</v>
      </c>
      <c r="I771" s="373" t="s">
        <v>320</v>
      </c>
      <c r="J771" s="373" t="s">
        <v>274</v>
      </c>
      <c r="K771" s="373">
        <v>2.59</v>
      </c>
      <c r="L771" s="373" t="s">
        <v>29</v>
      </c>
      <c r="M771" s="374" cm="1">
        <f t="array" ref="M771">INDEX(ACUMULADO!$J$5:$U$240,BD!B771,BD!C771)</f>
        <v>3000</v>
      </c>
      <c r="N771" s="374">
        <f t="shared" si="57"/>
        <v>2.59</v>
      </c>
      <c r="O771" s="374" cm="1">
        <f t="array" ref="O771">INDEX(ACUMULADO!$X$5:$AI$240,BD!B771,BD!C771)</f>
        <v>7770</v>
      </c>
    </row>
    <row r="772" spans="1:15" x14ac:dyDescent="0.3">
      <c r="A772" s="373">
        <v>770</v>
      </c>
      <c r="B772" s="373">
        <f t="shared" si="58"/>
        <v>62</v>
      </c>
      <c r="C772" s="373">
        <f t="shared" si="59"/>
        <v>4</v>
      </c>
      <c r="D772" s="373">
        <v>184</v>
      </c>
      <c r="E772" s="373" t="str">
        <f>VLOOKUP(D772,[1]Hoja1!$C$2:$D$49697,2,0)</f>
        <v>CUEROMEX WET BLUE SA DE CV</v>
      </c>
      <c r="F772" s="373" t="s">
        <v>327</v>
      </c>
      <c r="G772" s="375">
        <v>115</v>
      </c>
      <c r="H772" s="373" t="s">
        <v>328</v>
      </c>
      <c r="I772" s="373" t="s">
        <v>320</v>
      </c>
      <c r="J772" s="373" t="s">
        <v>274</v>
      </c>
      <c r="K772" s="373">
        <v>16.829999999999998</v>
      </c>
      <c r="L772" s="373" t="s">
        <v>29</v>
      </c>
      <c r="M772" s="374" cm="1">
        <f t="array" ref="M772">INDEX(ACUMULADO!$J$5:$U$240,BD!B772,BD!C772)</f>
        <v>400</v>
      </c>
      <c r="N772" s="374">
        <f t="shared" ref="N772:N835" si="60">IFERROR(O772/M772,0)</f>
        <v>16.829999999999998</v>
      </c>
      <c r="O772" s="374" cm="1">
        <f t="array" ref="O772">INDEX(ACUMULADO!$X$5:$AI$240,BD!B772,BD!C772)</f>
        <v>6731.9999999999991</v>
      </c>
    </row>
    <row r="773" spans="1:15" x14ac:dyDescent="0.3">
      <c r="A773" s="373">
        <v>771</v>
      </c>
      <c r="B773" s="373">
        <f t="shared" ref="B773:B836" si="61">IF(B772=236,1,B772+1)</f>
        <v>63</v>
      </c>
      <c r="C773" s="373">
        <f t="shared" ref="C773:C836" si="62">IF(B772=236,C772+1,C772)</f>
        <v>4</v>
      </c>
      <c r="D773" s="373">
        <v>184</v>
      </c>
      <c r="E773" s="373" t="str">
        <f>VLOOKUP(D773,[1]Hoja1!$C$2:$D$49697,2,0)</f>
        <v>CUEROMEX WET BLUE SA DE CV</v>
      </c>
      <c r="F773" s="373" t="s">
        <v>327</v>
      </c>
      <c r="G773" s="375">
        <v>115</v>
      </c>
      <c r="H773" s="373" t="s">
        <v>329</v>
      </c>
      <c r="I773" s="373" t="s">
        <v>320</v>
      </c>
      <c r="J773" s="373" t="s">
        <v>274</v>
      </c>
      <c r="K773" s="373">
        <v>1.49</v>
      </c>
      <c r="L773" s="373" t="s">
        <v>29</v>
      </c>
      <c r="M773" s="374" cm="1">
        <f t="array" ref="M773">INDEX(ACUMULADO!$J$5:$U$240,BD!B773,BD!C773)</f>
        <v>175</v>
      </c>
      <c r="N773" s="374">
        <f t="shared" si="60"/>
        <v>1.49</v>
      </c>
      <c r="O773" s="374" cm="1">
        <f t="array" ref="O773">INDEX(ACUMULADO!$X$5:$AI$240,BD!B773,BD!C773)</f>
        <v>260.75</v>
      </c>
    </row>
    <row r="774" spans="1:15" x14ac:dyDescent="0.3">
      <c r="A774" s="373">
        <v>772</v>
      </c>
      <c r="B774" s="373">
        <f t="shared" si="61"/>
        <v>64</v>
      </c>
      <c r="C774" s="373">
        <f t="shared" si="62"/>
        <v>4</v>
      </c>
      <c r="D774" s="373">
        <v>193</v>
      </c>
      <c r="E774" s="373" t="str">
        <f>VLOOKUP(D774,[1]Hoja1!$C$2:$D$49697,2,0)</f>
        <v>CURFIMEX SA DE CV</v>
      </c>
      <c r="F774" s="373" t="s">
        <v>330</v>
      </c>
      <c r="G774" s="375">
        <v>126</v>
      </c>
      <c r="H774" s="373" t="s">
        <v>331</v>
      </c>
      <c r="I774" s="373" t="s">
        <v>320</v>
      </c>
      <c r="J774" s="373" t="s">
        <v>274</v>
      </c>
      <c r="K774" s="373">
        <v>36.049999999999997</v>
      </c>
      <c r="L774" s="373" t="s">
        <v>29</v>
      </c>
      <c r="M774" s="374" cm="1">
        <f t="array" ref="M774">INDEX(ACUMULADO!$J$5:$U$240,BD!B774,BD!C774)</f>
        <v>0</v>
      </c>
      <c r="N774" s="374">
        <f t="shared" si="60"/>
        <v>0</v>
      </c>
      <c r="O774" s="374" cm="1">
        <f t="array" ref="O774">INDEX(ACUMULADO!$X$5:$AI$240,BD!B774,BD!C774)</f>
        <v>0</v>
      </c>
    </row>
    <row r="775" spans="1:15" x14ac:dyDescent="0.3">
      <c r="A775" s="373">
        <v>773</v>
      </c>
      <c r="B775" s="373">
        <f t="shared" si="61"/>
        <v>65</v>
      </c>
      <c r="C775" s="373">
        <f t="shared" si="62"/>
        <v>4</v>
      </c>
      <c r="D775" s="373">
        <v>202</v>
      </c>
      <c r="E775" s="373" t="str">
        <f>VLOOKUP(D775,[1]Hoja1!$C$2:$D$49697,2,0)</f>
        <v>CURTIDOS TREVIÑO SA DE CV</v>
      </c>
      <c r="F775" s="373" t="s">
        <v>332</v>
      </c>
      <c r="G775" s="375" t="s">
        <v>333</v>
      </c>
      <c r="H775" s="373" t="s">
        <v>334</v>
      </c>
      <c r="I775" s="373" t="s">
        <v>320</v>
      </c>
      <c r="J775" s="373" t="s">
        <v>274</v>
      </c>
      <c r="K775" s="373">
        <v>71.58</v>
      </c>
      <c r="L775" s="373" t="s">
        <v>29</v>
      </c>
      <c r="M775" s="374" cm="1">
        <f t="array" ref="M775">INDEX(ACUMULADO!$J$5:$U$240,BD!B775,BD!C775)</f>
        <v>0</v>
      </c>
      <c r="N775" s="374">
        <f t="shared" si="60"/>
        <v>0</v>
      </c>
      <c r="O775" s="374" cm="1">
        <f t="array" ref="O775">INDEX(ACUMULADO!$X$5:$AI$240,BD!B775,BD!C775)</f>
        <v>0</v>
      </c>
    </row>
    <row r="776" spans="1:15" x14ac:dyDescent="0.3">
      <c r="A776" s="373">
        <v>774</v>
      </c>
      <c r="B776" s="373">
        <f t="shared" si="61"/>
        <v>66</v>
      </c>
      <c r="C776" s="373">
        <f t="shared" si="62"/>
        <v>4</v>
      </c>
      <c r="D776" s="373">
        <v>165</v>
      </c>
      <c r="E776" s="373" t="str">
        <f>VLOOKUP(D776,[1]Hoja1!$C$2:$D$49697,2,0)</f>
        <v>EL PEQUEÑO CURTIDOR DE LEON, S.A. DE C.V.</v>
      </c>
      <c r="F776" s="373" t="s">
        <v>335</v>
      </c>
      <c r="G776" s="375" t="s">
        <v>336</v>
      </c>
      <c r="H776" s="373" t="s">
        <v>337</v>
      </c>
      <c r="I776" s="373" t="s">
        <v>320</v>
      </c>
      <c r="J776" s="373" t="s">
        <v>274</v>
      </c>
      <c r="K776" s="373">
        <v>4.1500000000000004</v>
      </c>
      <c r="L776" s="373" t="s">
        <v>29</v>
      </c>
      <c r="M776" s="374" cm="1">
        <f t="array" ref="M776">INDEX(ACUMULADO!$J$5:$U$240,BD!B776,BD!C776)</f>
        <v>0</v>
      </c>
      <c r="N776" s="374">
        <f t="shared" si="60"/>
        <v>0</v>
      </c>
      <c r="O776" s="374" cm="1">
        <f t="array" ref="O776">INDEX(ACUMULADO!$X$5:$AI$240,BD!B776,BD!C776)</f>
        <v>0</v>
      </c>
    </row>
    <row r="777" spans="1:15" x14ac:dyDescent="0.3">
      <c r="A777" s="373">
        <v>775</v>
      </c>
      <c r="B777" s="373">
        <f t="shared" si="61"/>
        <v>67</v>
      </c>
      <c r="C777" s="373">
        <f t="shared" si="62"/>
        <v>4</v>
      </c>
      <c r="D777" s="373">
        <v>420</v>
      </c>
      <c r="E777" s="373" t="str">
        <f>VLOOKUP(D777,[1]Hoja1!$C$2:$D$49697,2,0)</f>
        <v>PIELES SANTORO, S.A. DE C.V.</v>
      </c>
      <c r="F777" s="373" t="s">
        <v>338</v>
      </c>
      <c r="G777" s="375">
        <v>115</v>
      </c>
      <c r="H777" s="373" t="s">
        <v>339</v>
      </c>
      <c r="I777" s="373" t="s">
        <v>320</v>
      </c>
      <c r="J777" s="373" t="s">
        <v>274</v>
      </c>
      <c r="K777" s="373">
        <v>3.08</v>
      </c>
      <c r="L777" s="373" t="s">
        <v>29</v>
      </c>
      <c r="M777" s="374" cm="1">
        <f t="array" ref="M777">INDEX(ACUMULADO!$J$5:$U$240,BD!B777,BD!C777)</f>
        <v>175</v>
      </c>
      <c r="N777" s="374">
        <f t="shared" si="60"/>
        <v>3.08</v>
      </c>
      <c r="O777" s="374" cm="1">
        <f t="array" ref="O777">INDEX(ACUMULADO!$X$5:$AI$240,BD!B777,BD!C777)</f>
        <v>539</v>
      </c>
    </row>
    <row r="778" spans="1:15" x14ac:dyDescent="0.3">
      <c r="A778" s="373">
        <v>776</v>
      </c>
      <c r="B778" s="373">
        <f t="shared" si="61"/>
        <v>68</v>
      </c>
      <c r="C778" s="373">
        <f t="shared" si="62"/>
        <v>4</v>
      </c>
      <c r="D778" s="373">
        <v>420</v>
      </c>
      <c r="E778" s="373" t="str">
        <f>VLOOKUP(D778,[1]Hoja1!$C$2:$D$49697,2,0)</f>
        <v>PIELES SANTORO, S.A. DE C.V.</v>
      </c>
      <c r="F778" s="373" t="s">
        <v>338</v>
      </c>
      <c r="G778" s="375" t="s">
        <v>340</v>
      </c>
      <c r="H778" s="373" t="s">
        <v>341</v>
      </c>
      <c r="I778" s="373" t="s">
        <v>320</v>
      </c>
      <c r="J778" s="373" t="s">
        <v>274</v>
      </c>
      <c r="K778" s="373">
        <v>1.55</v>
      </c>
      <c r="L778" s="373" t="s">
        <v>29</v>
      </c>
      <c r="M778" s="374" cm="1">
        <f t="array" ref="M778">INDEX(ACUMULADO!$J$5:$U$240,BD!B778,BD!C778)</f>
        <v>500</v>
      </c>
      <c r="N778" s="374">
        <f t="shared" si="60"/>
        <v>1.55</v>
      </c>
      <c r="O778" s="374" cm="1">
        <f t="array" ref="O778">INDEX(ACUMULADO!$X$5:$AI$240,BD!B778,BD!C778)</f>
        <v>775</v>
      </c>
    </row>
    <row r="779" spans="1:15" x14ac:dyDescent="0.3">
      <c r="A779" s="373">
        <v>777</v>
      </c>
      <c r="B779" s="373">
        <f t="shared" si="61"/>
        <v>69</v>
      </c>
      <c r="C779" s="373">
        <f t="shared" si="62"/>
        <v>4</v>
      </c>
      <c r="D779" s="373">
        <v>389</v>
      </c>
      <c r="E779" s="373" t="str">
        <f>VLOOKUP(D779,[1]Hoja1!$C$2:$D$49697,2,0)</f>
        <v>QUIMICOS VEMONT, S. DE R.L. DE C.V.</v>
      </c>
      <c r="F779" s="373" t="s">
        <v>342</v>
      </c>
      <c r="G779" s="375" t="s">
        <v>343</v>
      </c>
      <c r="H779" s="373" t="s">
        <v>344</v>
      </c>
      <c r="I779" s="373" t="s">
        <v>320</v>
      </c>
      <c r="J779" s="373" t="s">
        <v>274</v>
      </c>
      <c r="K779" s="373">
        <v>2.78</v>
      </c>
      <c r="L779" s="373" t="s">
        <v>29</v>
      </c>
      <c r="M779" s="374" cm="1">
        <f t="array" ref="M779">INDEX(ACUMULADO!$J$5:$U$240,BD!B779,BD!C779)</f>
        <v>0</v>
      </c>
      <c r="N779" s="374">
        <f t="shared" si="60"/>
        <v>0</v>
      </c>
      <c r="O779" s="374" cm="1">
        <f t="array" ref="O779">INDEX(ACUMULADO!$X$5:$AI$240,BD!B779,BD!C779)</f>
        <v>0</v>
      </c>
    </row>
    <row r="780" spans="1:15" x14ac:dyDescent="0.3">
      <c r="A780" s="373">
        <v>778</v>
      </c>
      <c r="B780" s="373">
        <f t="shared" si="61"/>
        <v>70</v>
      </c>
      <c r="C780" s="373">
        <f t="shared" si="62"/>
        <v>4</v>
      </c>
      <c r="D780" s="373">
        <v>16</v>
      </c>
      <c r="E780" s="373" t="str">
        <f>VLOOKUP(D780,[1]Hoja1!$C$2:$D$49697,2,0)</f>
        <v>AZTECA MILLING, LP</v>
      </c>
      <c r="F780" s="373" t="s">
        <v>345</v>
      </c>
      <c r="G780" s="375">
        <v>138</v>
      </c>
      <c r="H780" s="373" t="s">
        <v>346</v>
      </c>
      <c r="I780" s="373" t="s">
        <v>347</v>
      </c>
      <c r="J780" s="373" t="s">
        <v>274</v>
      </c>
      <c r="K780" s="373">
        <v>4.18</v>
      </c>
      <c r="L780" s="373" t="s">
        <v>29</v>
      </c>
      <c r="M780" s="374" cm="1">
        <f t="array" ref="M780">INDEX(ACUMULADO!$J$5:$U$240,BD!B780,BD!C780)</f>
        <v>1000</v>
      </c>
      <c r="N780" s="374">
        <f t="shared" si="60"/>
        <v>4.18</v>
      </c>
      <c r="O780" s="374" cm="1">
        <f t="array" ref="O780">INDEX(ACUMULADO!$X$5:$AI$240,BD!B780,BD!C780)</f>
        <v>4180</v>
      </c>
    </row>
    <row r="781" spans="1:15" x14ac:dyDescent="0.3">
      <c r="A781" s="373">
        <v>779</v>
      </c>
      <c r="B781" s="373">
        <f t="shared" si="61"/>
        <v>71</v>
      </c>
      <c r="C781" s="373">
        <f t="shared" si="62"/>
        <v>4</v>
      </c>
      <c r="D781" s="373">
        <v>112</v>
      </c>
      <c r="E781" s="373" t="str">
        <f>VLOOKUP(D781,[1]Hoja1!$C$2:$D$49697,2,0)</f>
        <v>GRUMA</v>
      </c>
      <c r="F781" s="373" t="s">
        <v>348</v>
      </c>
      <c r="G781" s="375" t="s">
        <v>349</v>
      </c>
      <c r="H781" s="373" t="s">
        <v>350</v>
      </c>
      <c r="I781" s="373" t="s">
        <v>347</v>
      </c>
      <c r="J781" s="373" t="s">
        <v>274</v>
      </c>
      <c r="K781" s="373">
        <v>173.1</v>
      </c>
      <c r="L781" s="373" t="s">
        <v>29</v>
      </c>
      <c r="M781" s="374" cm="1">
        <f t="array" ref="M781">INDEX(ACUMULADO!$J$5:$U$240,BD!B781,BD!C781)</f>
        <v>0</v>
      </c>
      <c r="N781" s="374">
        <f t="shared" si="60"/>
        <v>0</v>
      </c>
      <c r="O781" s="374" cm="1">
        <f t="array" ref="O781">INDEX(ACUMULADO!$X$5:$AI$240,BD!B781,BD!C781)</f>
        <v>0</v>
      </c>
    </row>
    <row r="782" spans="1:15" x14ac:dyDescent="0.3">
      <c r="A782" s="373">
        <v>780</v>
      </c>
      <c r="B782" s="373">
        <f t="shared" si="61"/>
        <v>72</v>
      </c>
      <c r="C782" s="373">
        <f t="shared" si="62"/>
        <v>4</v>
      </c>
      <c r="D782" s="373">
        <v>113</v>
      </c>
      <c r="E782" s="373" t="str">
        <f>VLOOKUP(D782,[1]Hoja1!$C$2:$D$49697,2,0)</f>
        <v>GRUMA</v>
      </c>
      <c r="F782" s="373" t="s">
        <v>351</v>
      </c>
      <c r="G782" s="375" t="s">
        <v>349</v>
      </c>
      <c r="H782" s="373" t="s">
        <v>350</v>
      </c>
      <c r="I782" s="373" t="s">
        <v>347</v>
      </c>
      <c r="J782" s="373" t="s">
        <v>274</v>
      </c>
      <c r="K782" s="373">
        <v>173.1</v>
      </c>
      <c r="L782" s="373" t="s">
        <v>29</v>
      </c>
      <c r="M782" s="374" cm="1">
        <f t="array" ref="M782">INDEX(ACUMULADO!$J$5:$U$240,BD!B782,BD!C782)</f>
        <v>0</v>
      </c>
      <c r="N782" s="374">
        <f t="shared" si="60"/>
        <v>0</v>
      </c>
      <c r="O782" s="374" cm="1">
        <f t="array" ref="O782">INDEX(ACUMULADO!$X$5:$AI$240,BD!B782,BD!C782)</f>
        <v>0</v>
      </c>
    </row>
    <row r="783" spans="1:15" x14ac:dyDescent="0.3">
      <c r="A783" s="373">
        <v>781</v>
      </c>
      <c r="B783" s="373">
        <f t="shared" si="61"/>
        <v>73</v>
      </c>
      <c r="C783" s="373">
        <f t="shared" si="62"/>
        <v>4</v>
      </c>
      <c r="D783" s="373">
        <v>100</v>
      </c>
      <c r="E783" s="373" t="str">
        <f>VLOOKUP(D783,[1]Hoja1!$C$2:$D$49697,2,0)</f>
        <v>MANUFACTURAS KALTEX SA DE CV</v>
      </c>
      <c r="F783" s="373" t="s">
        <v>352</v>
      </c>
      <c r="G783" s="375" t="s">
        <v>353</v>
      </c>
      <c r="H783" s="373" t="s">
        <v>354</v>
      </c>
      <c r="I783" s="373" t="s">
        <v>27</v>
      </c>
      <c r="J783" s="373" t="s">
        <v>274</v>
      </c>
      <c r="K783" s="373">
        <v>21.65</v>
      </c>
      <c r="L783" s="373" t="s">
        <v>29</v>
      </c>
      <c r="M783" s="374" cm="1">
        <f t="array" ref="M783">INDEX(ACUMULADO!$J$5:$U$240,BD!B783,BD!C783)</f>
        <v>0</v>
      </c>
      <c r="N783" s="374">
        <f t="shared" si="60"/>
        <v>0</v>
      </c>
      <c r="O783" s="374" cm="1">
        <f t="array" ref="O783">INDEX(ACUMULADO!$X$5:$AI$240,BD!B783,BD!C783)</f>
        <v>0</v>
      </c>
    </row>
    <row r="784" spans="1:15" x14ac:dyDescent="0.3">
      <c r="A784" s="373">
        <v>782</v>
      </c>
      <c r="B784" s="373">
        <f t="shared" si="61"/>
        <v>74</v>
      </c>
      <c r="C784" s="373">
        <f t="shared" si="62"/>
        <v>4</v>
      </c>
      <c r="D784" s="373">
        <v>100</v>
      </c>
      <c r="E784" s="373" t="str">
        <f>VLOOKUP(D784,[1]Hoja1!$C$2:$D$49697,2,0)</f>
        <v>MANUFACTURAS KALTEX SA DE CV</v>
      </c>
      <c r="F784" s="373" t="s">
        <v>352</v>
      </c>
      <c r="G784" s="375" t="s">
        <v>355</v>
      </c>
      <c r="H784" s="373" t="s">
        <v>356</v>
      </c>
      <c r="I784" s="373" t="s">
        <v>27</v>
      </c>
      <c r="J784" s="373" t="s">
        <v>274</v>
      </c>
      <c r="K784" s="373">
        <v>4.0199999999999996</v>
      </c>
      <c r="L784" s="373" t="s">
        <v>29</v>
      </c>
      <c r="M784" s="374" cm="1">
        <f t="array" ref="M784">INDEX(ACUMULADO!$J$5:$U$240,BD!B784,BD!C784)</f>
        <v>40</v>
      </c>
      <c r="N784" s="374">
        <f t="shared" si="60"/>
        <v>4.0199999999999996</v>
      </c>
      <c r="O784" s="374" cm="1">
        <f t="array" ref="O784">INDEX(ACUMULADO!$X$5:$AI$240,BD!B784,BD!C784)</f>
        <v>160.79999999999998</v>
      </c>
    </row>
    <row r="785" spans="1:15" x14ac:dyDescent="0.3">
      <c r="A785" s="373">
        <v>783</v>
      </c>
      <c r="B785" s="373">
        <f t="shared" si="61"/>
        <v>75</v>
      </c>
      <c r="C785" s="373">
        <f t="shared" si="62"/>
        <v>4</v>
      </c>
      <c r="D785" s="373">
        <v>53</v>
      </c>
      <c r="E785" s="373" t="str">
        <f>VLOOKUP(D785,[1]Hoja1!$C$2:$D$49697,2,0)</f>
        <v>DINCO DEL NORTE SA DE CV</v>
      </c>
      <c r="F785" s="373" t="s">
        <v>357</v>
      </c>
      <c r="G785" s="375" t="s">
        <v>104</v>
      </c>
      <c r="H785" s="373" t="s">
        <v>358</v>
      </c>
      <c r="I785" s="373" t="s">
        <v>73</v>
      </c>
      <c r="J785" s="373" t="s">
        <v>274</v>
      </c>
      <c r="K785" s="373">
        <v>263.17</v>
      </c>
      <c r="L785" s="373" t="s">
        <v>29</v>
      </c>
      <c r="M785" s="374" cm="1">
        <f t="array" ref="M785">INDEX(ACUMULADO!$J$5:$U$240,BD!B785,BD!C785)</f>
        <v>0</v>
      </c>
      <c r="N785" s="374">
        <f t="shared" si="60"/>
        <v>0</v>
      </c>
      <c r="O785" s="374" cm="1">
        <f t="array" ref="O785">INDEX(ACUMULADO!$X$5:$AI$240,BD!B785,BD!C785)</f>
        <v>0</v>
      </c>
    </row>
    <row r="786" spans="1:15" x14ac:dyDescent="0.3">
      <c r="A786" s="373">
        <v>784</v>
      </c>
      <c r="B786" s="373">
        <f t="shared" si="61"/>
        <v>76</v>
      </c>
      <c r="C786" s="373">
        <f t="shared" si="62"/>
        <v>4</v>
      </c>
      <c r="D786" s="373">
        <v>53</v>
      </c>
      <c r="E786" s="373" t="str">
        <f>VLOOKUP(D786,[1]Hoja1!$C$2:$D$49697,2,0)</f>
        <v>DINCO DEL NORTE SA DE CV</v>
      </c>
      <c r="F786" s="373" t="s">
        <v>357</v>
      </c>
      <c r="G786" s="375" t="s">
        <v>84</v>
      </c>
      <c r="H786" s="373" t="s">
        <v>85</v>
      </c>
      <c r="I786" s="373" t="s">
        <v>73</v>
      </c>
      <c r="J786" s="373" t="s">
        <v>274</v>
      </c>
      <c r="K786" s="373">
        <v>444.45</v>
      </c>
      <c r="L786" s="373" t="s">
        <v>29</v>
      </c>
      <c r="M786" s="374" cm="1">
        <f t="array" ref="M786">INDEX(ACUMULADO!$J$5:$U$240,BD!B786,BD!C786)</f>
        <v>0</v>
      </c>
      <c r="N786" s="374">
        <f t="shared" si="60"/>
        <v>0</v>
      </c>
      <c r="O786" s="374" cm="1">
        <f t="array" ref="O786">INDEX(ACUMULADO!$X$5:$AI$240,BD!B786,BD!C786)</f>
        <v>0</v>
      </c>
    </row>
    <row r="787" spans="1:15" x14ac:dyDescent="0.3">
      <c r="A787" s="373">
        <v>785</v>
      </c>
      <c r="B787" s="373">
        <f t="shared" si="61"/>
        <v>77</v>
      </c>
      <c r="C787" s="373">
        <f t="shared" si="62"/>
        <v>4</v>
      </c>
      <c r="D787" s="373">
        <v>53</v>
      </c>
      <c r="E787" s="373" t="str">
        <f>VLOOKUP(D787,[1]Hoja1!$C$2:$D$49697,2,0)</f>
        <v>DINCO DEL NORTE SA DE CV</v>
      </c>
      <c r="F787" s="373" t="s">
        <v>357</v>
      </c>
      <c r="G787" s="375" t="s">
        <v>359</v>
      </c>
      <c r="H787" s="373" t="s">
        <v>81</v>
      </c>
      <c r="I787" s="373" t="s">
        <v>73</v>
      </c>
      <c r="J787" s="373" t="s">
        <v>274</v>
      </c>
      <c r="K787" s="373">
        <v>146.26</v>
      </c>
      <c r="L787" s="373" t="s">
        <v>29</v>
      </c>
      <c r="M787" s="374" cm="1">
        <f t="array" ref="M787">INDEX(ACUMULADO!$J$5:$U$240,BD!B787,BD!C787)</f>
        <v>0</v>
      </c>
      <c r="N787" s="374">
        <f t="shared" si="60"/>
        <v>0</v>
      </c>
      <c r="O787" s="374" cm="1">
        <f t="array" ref="O787">INDEX(ACUMULADO!$X$5:$AI$240,BD!B787,BD!C787)</f>
        <v>0</v>
      </c>
    </row>
    <row r="788" spans="1:15" x14ac:dyDescent="0.3">
      <c r="A788" s="373">
        <v>786</v>
      </c>
      <c r="B788" s="373">
        <f t="shared" si="61"/>
        <v>78</v>
      </c>
      <c r="C788" s="373">
        <f t="shared" si="62"/>
        <v>4</v>
      </c>
      <c r="D788" s="373">
        <v>53</v>
      </c>
      <c r="E788" s="373" t="str">
        <f>VLOOKUP(D788,[1]Hoja1!$C$2:$D$49697,2,0)</f>
        <v>DINCO DEL NORTE SA DE CV</v>
      </c>
      <c r="F788" s="373" t="s">
        <v>357</v>
      </c>
      <c r="G788" s="375" t="s">
        <v>360</v>
      </c>
      <c r="H788" s="373" t="s">
        <v>361</v>
      </c>
      <c r="I788" s="373" t="s">
        <v>73</v>
      </c>
      <c r="J788" s="373" t="s">
        <v>274</v>
      </c>
      <c r="K788" s="373">
        <v>857.48</v>
      </c>
      <c r="L788" s="373" t="s">
        <v>29</v>
      </c>
      <c r="M788" s="374" cm="1">
        <f t="array" ref="M788">INDEX(ACUMULADO!$J$5:$U$240,BD!B788,BD!C788)</f>
        <v>0</v>
      </c>
      <c r="N788" s="374">
        <f t="shared" si="60"/>
        <v>0</v>
      </c>
      <c r="O788" s="374" cm="1">
        <f t="array" ref="O788">INDEX(ACUMULADO!$X$5:$AI$240,BD!B788,BD!C788)</f>
        <v>0</v>
      </c>
    </row>
    <row r="789" spans="1:15" x14ac:dyDescent="0.3">
      <c r="A789" s="373">
        <v>787</v>
      </c>
      <c r="B789" s="373">
        <f t="shared" si="61"/>
        <v>79</v>
      </c>
      <c r="C789" s="373">
        <f t="shared" si="62"/>
        <v>4</v>
      </c>
      <c r="D789" s="373">
        <v>527</v>
      </c>
      <c r="E789" s="373" t="str">
        <f>VLOOKUP(D789,[1]Hoja1!$C$2:$D$49697,2,0)</f>
        <v>PICSA DE MEXICO INTERNACIONAL</v>
      </c>
      <c r="F789" s="373" t="s">
        <v>362</v>
      </c>
      <c r="G789" s="375">
        <v>17</v>
      </c>
      <c r="H789" s="373" t="s">
        <v>158</v>
      </c>
      <c r="I789" s="373" t="s">
        <v>137</v>
      </c>
      <c r="J789" s="373" t="s">
        <v>274</v>
      </c>
      <c r="K789" s="373">
        <v>78</v>
      </c>
      <c r="L789" s="373" t="s">
        <v>29</v>
      </c>
      <c r="M789" s="374" cm="1">
        <f t="array" ref="M789">INDEX(ACUMULADO!$J$5:$U$240,BD!B789,BD!C789)</f>
        <v>0</v>
      </c>
      <c r="N789" s="374">
        <f t="shared" si="60"/>
        <v>0</v>
      </c>
      <c r="O789" s="374" cm="1">
        <f t="array" ref="O789">INDEX(ACUMULADO!$X$5:$AI$240,BD!B789,BD!C789)</f>
        <v>0</v>
      </c>
    </row>
    <row r="790" spans="1:15" x14ac:dyDescent="0.3">
      <c r="A790" s="373">
        <v>788</v>
      </c>
      <c r="B790" s="373">
        <f t="shared" si="61"/>
        <v>80</v>
      </c>
      <c r="C790" s="373">
        <f t="shared" si="62"/>
        <v>4</v>
      </c>
      <c r="D790" s="373">
        <v>28</v>
      </c>
      <c r="E790" s="373" t="str">
        <f>VLOOKUP(D790,[1]Hoja1!$C$2:$D$49697,2,0)</f>
        <v>CERVECERIA CUAUHTEMOC MOCTEZUMA SA DE CV</v>
      </c>
      <c r="F790" s="373" t="s">
        <v>270</v>
      </c>
      <c r="G790" s="375">
        <v>0</v>
      </c>
      <c r="H790" s="373" t="s">
        <v>363</v>
      </c>
      <c r="I790" s="373" t="s">
        <v>273</v>
      </c>
      <c r="J790" s="373" t="s">
        <v>274</v>
      </c>
      <c r="K790" s="373">
        <v>38.56</v>
      </c>
      <c r="L790" s="373" t="s">
        <v>69</v>
      </c>
      <c r="M790" s="374" cm="1">
        <f t="array" ref="M790">INDEX(ACUMULADO!$J$5:$U$240,BD!B790,BD!C790)</f>
        <v>1000</v>
      </c>
      <c r="N790" s="374">
        <f t="shared" si="60"/>
        <v>38.56</v>
      </c>
      <c r="O790" s="374" cm="1">
        <f t="array" ref="O790">INDEX(ACUMULADO!$X$5:$AI$240,BD!B790,BD!C790)</f>
        <v>38560</v>
      </c>
    </row>
    <row r="791" spans="1:15" x14ac:dyDescent="0.3">
      <c r="A791" s="373">
        <v>789</v>
      </c>
      <c r="B791" s="373">
        <f t="shared" si="61"/>
        <v>81</v>
      </c>
      <c r="C791" s="373">
        <f t="shared" si="62"/>
        <v>4</v>
      </c>
      <c r="D791" s="373">
        <v>28</v>
      </c>
      <c r="E791" s="373" t="str">
        <f>VLOOKUP(D791,[1]Hoja1!$C$2:$D$49697,2,0)</f>
        <v>CERVECERIA CUAUHTEMOC MOCTEZUMA SA DE CV</v>
      </c>
      <c r="F791" s="373" t="s">
        <v>270</v>
      </c>
      <c r="G791" s="375">
        <v>0</v>
      </c>
      <c r="H791" s="373" t="s">
        <v>363</v>
      </c>
      <c r="I791" s="373" t="s">
        <v>273</v>
      </c>
      <c r="J791" s="373" t="s">
        <v>274</v>
      </c>
      <c r="K791" s="373">
        <v>38.56</v>
      </c>
      <c r="L791" s="373" t="s">
        <v>69</v>
      </c>
      <c r="M791" s="374" cm="1">
        <f t="array" ref="M791">INDEX(ACUMULADO!$J$5:$U$240,BD!B791,BD!C791)</f>
        <v>600</v>
      </c>
      <c r="N791" s="374">
        <f t="shared" si="60"/>
        <v>38.56</v>
      </c>
      <c r="O791" s="374" cm="1">
        <f t="array" ref="O791">INDEX(ACUMULADO!$X$5:$AI$240,BD!B791,BD!C791)</f>
        <v>23136</v>
      </c>
    </row>
    <row r="792" spans="1:15" x14ac:dyDescent="0.3">
      <c r="A792" s="373">
        <v>790</v>
      </c>
      <c r="B792" s="373">
        <f t="shared" si="61"/>
        <v>82</v>
      </c>
      <c r="C792" s="373">
        <f t="shared" si="62"/>
        <v>4</v>
      </c>
      <c r="D792" s="373">
        <v>31</v>
      </c>
      <c r="E792" s="373" t="str">
        <f>VLOOKUP(D792,[1]Hoja1!$C$2:$D$49697,2,0)</f>
        <v>CERVECERIA CUAUHTEMOC MOCTEZUMA SA DE CV</v>
      </c>
      <c r="F792" s="373" t="s">
        <v>270</v>
      </c>
      <c r="G792" s="375">
        <v>0</v>
      </c>
      <c r="H792" s="373" t="s">
        <v>363</v>
      </c>
      <c r="I792" s="373" t="s">
        <v>273</v>
      </c>
      <c r="J792" s="373" t="s">
        <v>274</v>
      </c>
      <c r="K792" s="373">
        <v>38.56</v>
      </c>
      <c r="L792" s="373" t="s">
        <v>69</v>
      </c>
      <c r="M792" s="374" cm="1">
        <f t="array" ref="M792">INDEX(ACUMULADO!$J$5:$U$240,BD!B792,BD!C792)</f>
        <v>0</v>
      </c>
      <c r="N792" s="374">
        <f t="shared" si="60"/>
        <v>0</v>
      </c>
      <c r="O792" s="374" cm="1">
        <f t="array" ref="O792">INDEX(ACUMULADO!$X$5:$AI$240,BD!B792,BD!C792)</f>
        <v>0</v>
      </c>
    </row>
    <row r="793" spans="1:15" x14ac:dyDescent="0.3">
      <c r="A793" s="373">
        <v>791</v>
      </c>
      <c r="B793" s="373">
        <f t="shared" si="61"/>
        <v>83</v>
      </c>
      <c r="C793" s="373">
        <f t="shared" si="62"/>
        <v>4</v>
      </c>
      <c r="D793" s="373">
        <v>33</v>
      </c>
      <c r="E793" s="373" t="str">
        <f>VLOOKUP(D793,[1]Hoja1!$C$2:$D$49697,2,0)</f>
        <v>CERVECERIA CUAUHTEMOC MOCTEZUMA SA DE CV</v>
      </c>
      <c r="F793" s="373" t="s">
        <v>270</v>
      </c>
      <c r="G793" s="375">
        <v>0</v>
      </c>
      <c r="H793" s="373" t="s">
        <v>363</v>
      </c>
      <c r="I793" s="373" t="s">
        <v>273</v>
      </c>
      <c r="J793" s="373" t="s">
        <v>274</v>
      </c>
      <c r="K793" s="373">
        <v>38.56</v>
      </c>
      <c r="L793" s="373" t="s">
        <v>69</v>
      </c>
      <c r="M793" s="374" cm="1">
        <f t="array" ref="M793">INDEX(ACUMULADO!$J$5:$U$240,BD!B793,BD!C793)</f>
        <v>0</v>
      </c>
      <c r="N793" s="374">
        <f t="shared" si="60"/>
        <v>0</v>
      </c>
      <c r="O793" s="374" cm="1">
        <f t="array" ref="O793">INDEX(ACUMULADO!$X$5:$AI$240,BD!B793,BD!C793)</f>
        <v>0</v>
      </c>
    </row>
    <row r="794" spans="1:15" x14ac:dyDescent="0.3">
      <c r="A794" s="373">
        <v>792</v>
      </c>
      <c r="B794" s="373">
        <f t="shared" si="61"/>
        <v>84</v>
      </c>
      <c r="C794" s="373">
        <f t="shared" si="62"/>
        <v>4</v>
      </c>
      <c r="D794" s="373">
        <v>33</v>
      </c>
      <c r="E794" s="373" t="str">
        <f>VLOOKUP(D794,[1]Hoja1!$C$2:$D$49697,2,0)</f>
        <v>CERVECERIA CUAUHTEMOC MOCTEZUMA SA DE CV</v>
      </c>
      <c r="F794" s="373" t="s">
        <v>270</v>
      </c>
      <c r="G794" s="375">
        <v>0</v>
      </c>
      <c r="H794" s="373" t="s">
        <v>363</v>
      </c>
      <c r="I794" s="373" t="s">
        <v>273</v>
      </c>
      <c r="J794" s="373" t="s">
        <v>274</v>
      </c>
      <c r="K794" s="373">
        <v>38.56</v>
      </c>
      <c r="L794" s="373" t="s">
        <v>69</v>
      </c>
      <c r="M794" s="374" cm="1">
        <f t="array" ref="M794">INDEX(ACUMULADO!$J$5:$U$240,BD!B794,BD!C794)</f>
        <v>0</v>
      </c>
      <c r="N794" s="374">
        <f t="shared" si="60"/>
        <v>0</v>
      </c>
      <c r="O794" s="374" cm="1">
        <f t="array" ref="O794">INDEX(ACUMULADO!$X$5:$AI$240,BD!B794,BD!C794)</f>
        <v>0</v>
      </c>
    </row>
    <row r="795" spans="1:15" x14ac:dyDescent="0.3">
      <c r="A795" s="373">
        <v>793</v>
      </c>
      <c r="B795" s="373">
        <f t="shared" si="61"/>
        <v>85</v>
      </c>
      <c r="C795" s="373">
        <f t="shared" si="62"/>
        <v>4</v>
      </c>
      <c r="D795" s="373">
        <v>393</v>
      </c>
      <c r="E795" s="373" t="str">
        <f>VLOOKUP(D795,[1]Hoja1!$C$2:$D$49697,2,0)</f>
        <v>CERVECERIA CUAUHTEMOC MOCTEZUMA SA DE CV</v>
      </c>
      <c r="F795" s="373" t="s">
        <v>270</v>
      </c>
      <c r="G795" s="375">
        <v>0</v>
      </c>
      <c r="H795" s="373" t="s">
        <v>364</v>
      </c>
      <c r="I795" s="373" t="s">
        <v>273</v>
      </c>
      <c r="J795" s="373" t="s">
        <v>274</v>
      </c>
      <c r="K795" s="373">
        <v>28</v>
      </c>
      <c r="L795" s="373" t="s">
        <v>69</v>
      </c>
      <c r="M795" s="374" cm="1">
        <f t="array" ref="M795">INDEX(ACUMULADO!$J$5:$U$240,BD!B795,BD!C795)</f>
        <v>0</v>
      </c>
      <c r="N795" s="374">
        <f t="shared" si="60"/>
        <v>0</v>
      </c>
      <c r="O795" s="374" cm="1">
        <f t="array" ref="O795">INDEX(ACUMULADO!$X$5:$AI$240,BD!B795,BD!C795)</f>
        <v>0</v>
      </c>
    </row>
    <row r="796" spans="1:15" x14ac:dyDescent="0.3">
      <c r="A796" s="373">
        <v>794</v>
      </c>
      <c r="B796" s="373">
        <f t="shared" si="61"/>
        <v>86</v>
      </c>
      <c r="C796" s="373">
        <f t="shared" si="62"/>
        <v>4</v>
      </c>
      <c r="D796" s="373">
        <v>436</v>
      </c>
      <c r="E796" s="373" t="str">
        <f>VLOOKUP(D796,[1]Hoja1!$C$2:$D$49697,2,0)</f>
        <v>CERVECERIA PANAMA, S.A.</v>
      </c>
      <c r="F796" s="373" t="s">
        <v>292</v>
      </c>
      <c r="G796" s="375">
        <v>0</v>
      </c>
      <c r="H796" s="373" t="s">
        <v>363</v>
      </c>
      <c r="I796" s="373" t="s">
        <v>273</v>
      </c>
      <c r="J796" s="373" t="s">
        <v>274</v>
      </c>
      <c r="K796" s="373">
        <v>38.56</v>
      </c>
      <c r="L796" s="373" t="s">
        <v>69</v>
      </c>
      <c r="M796" s="374" cm="1">
        <f t="array" ref="M796">INDEX(ACUMULADO!$J$5:$U$240,BD!B796,BD!C796)</f>
        <v>0</v>
      </c>
      <c r="N796" s="374">
        <f t="shared" si="60"/>
        <v>0</v>
      </c>
      <c r="O796" s="374" cm="1">
        <f t="array" ref="O796">INDEX(ACUMULADO!$X$5:$AI$240,BD!B796,BD!C796)</f>
        <v>0</v>
      </c>
    </row>
    <row r="797" spans="1:15" x14ac:dyDescent="0.3">
      <c r="A797" s="373">
        <v>795</v>
      </c>
      <c r="B797" s="373">
        <f t="shared" si="61"/>
        <v>87</v>
      </c>
      <c r="C797" s="373">
        <f t="shared" si="62"/>
        <v>4</v>
      </c>
      <c r="D797" s="373">
        <v>392</v>
      </c>
      <c r="E797" s="373" t="str">
        <f>VLOOKUP(D797,[1]Hoja1!$C$2:$D$49697,2,0)</f>
        <v>CIH INTERNATIONAL, S.A.R.L.</v>
      </c>
      <c r="F797" s="373" t="s">
        <v>297</v>
      </c>
      <c r="G797" s="375">
        <v>0</v>
      </c>
      <c r="H797" s="373" t="s">
        <v>363</v>
      </c>
      <c r="I797" s="373" t="s">
        <v>273</v>
      </c>
      <c r="J797" s="373" t="s">
        <v>274</v>
      </c>
      <c r="K797" s="373">
        <v>55.85</v>
      </c>
      <c r="L797" s="373" t="s">
        <v>69</v>
      </c>
      <c r="M797" s="374" cm="1">
        <f t="array" ref="M797">INDEX(ACUMULADO!$J$5:$U$240,BD!B797,BD!C797)</f>
        <v>0</v>
      </c>
      <c r="N797" s="374">
        <f t="shared" si="60"/>
        <v>0</v>
      </c>
      <c r="O797" s="374" cm="1">
        <f t="array" ref="O797">INDEX(ACUMULADO!$X$5:$AI$240,BD!B797,BD!C797)</f>
        <v>0</v>
      </c>
    </row>
    <row r="798" spans="1:15" x14ac:dyDescent="0.3">
      <c r="A798" s="373">
        <v>796</v>
      </c>
      <c r="B798" s="373">
        <f t="shared" si="61"/>
        <v>88</v>
      </c>
      <c r="C798" s="373">
        <f t="shared" si="62"/>
        <v>4</v>
      </c>
      <c r="D798" s="373">
        <v>0</v>
      </c>
      <c r="E798" s="373" t="str">
        <f t="shared" ref="E798:E799" si="63">+F798</f>
        <v>MALT EUROPE</v>
      </c>
      <c r="F798" s="373" t="s">
        <v>365</v>
      </c>
      <c r="G798" s="375">
        <v>0</v>
      </c>
      <c r="H798" s="373" t="s">
        <v>311</v>
      </c>
      <c r="I798" s="373" t="s">
        <v>273</v>
      </c>
      <c r="J798" s="373" t="s">
        <v>274</v>
      </c>
      <c r="K798" s="373">
        <v>30</v>
      </c>
      <c r="L798" s="373" t="s">
        <v>69</v>
      </c>
      <c r="M798" s="374" cm="1">
        <f t="array" ref="M798">INDEX(ACUMULADO!$J$5:$U$240,BD!B798,BD!C798)</f>
        <v>0</v>
      </c>
      <c r="N798" s="374">
        <f t="shared" si="60"/>
        <v>0</v>
      </c>
      <c r="O798" s="374" cm="1">
        <f t="array" ref="O798">INDEX(ACUMULADO!$X$5:$AI$240,BD!B798,BD!C798)</f>
        <v>0</v>
      </c>
    </row>
    <row r="799" spans="1:15" x14ac:dyDescent="0.3">
      <c r="A799" s="373">
        <v>797</v>
      </c>
      <c r="B799" s="373">
        <f t="shared" si="61"/>
        <v>89</v>
      </c>
      <c r="C799" s="373">
        <f t="shared" si="62"/>
        <v>4</v>
      </c>
      <c r="D799" s="373">
        <v>0</v>
      </c>
      <c r="E799" s="373" t="str">
        <f t="shared" si="63"/>
        <v>KALSEC</v>
      </c>
      <c r="F799" s="373" t="s">
        <v>366</v>
      </c>
      <c r="G799" s="375">
        <v>0</v>
      </c>
      <c r="H799" s="373" t="s">
        <v>367</v>
      </c>
      <c r="I799" s="373" t="s">
        <v>273</v>
      </c>
      <c r="J799" s="373" t="s">
        <v>274</v>
      </c>
      <c r="K799" s="373">
        <v>88.3</v>
      </c>
      <c r="L799" s="373" t="s">
        <v>69</v>
      </c>
      <c r="M799" s="374" cm="1">
        <f t="array" ref="M799">INDEX(ACUMULADO!$J$5:$U$240,BD!B799,BD!C799)</f>
        <v>0</v>
      </c>
      <c r="N799" s="374">
        <f t="shared" si="60"/>
        <v>0</v>
      </c>
      <c r="O799" s="374" cm="1">
        <f t="array" ref="O799">INDEX(ACUMULADO!$X$5:$AI$240,BD!B799,BD!C799)</f>
        <v>0</v>
      </c>
    </row>
    <row r="800" spans="1:15" x14ac:dyDescent="0.3">
      <c r="A800" s="373">
        <v>798</v>
      </c>
      <c r="B800" s="373">
        <f t="shared" si="61"/>
        <v>90</v>
      </c>
      <c r="C800" s="373">
        <f t="shared" si="62"/>
        <v>4</v>
      </c>
      <c r="D800" s="373">
        <v>393</v>
      </c>
      <c r="E800" s="373" t="str">
        <f>VLOOKUP(D800,[1]Hoja1!$C$2:$D$49697,2,0)</f>
        <v>CERVECERIA CUAUHTEMOC MOCTEZUMA SA DE CV</v>
      </c>
      <c r="F800" s="373" t="s">
        <v>270</v>
      </c>
      <c r="G800" s="375" t="s">
        <v>84</v>
      </c>
      <c r="H800" s="373" t="s">
        <v>85</v>
      </c>
      <c r="I800" s="373" t="s">
        <v>73</v>
      </c>
      <c r="J800" s="373" t="s">
        <v>274</v>
      </c>
      <c r="K800" s="373">
        <v>444.45</v>
      </c>
      <c r="L800" s="373" t="s">
        <v>69</v>
      </c>
      <c r="M800" s="374" cm="1">
        <f t="array" ref="M800">INDEX(ACUMULADO!$J$5:$U$240,BD!B800,BD!C800)</f>
        <v>2</v>
      </c>
      <c r="N800" s="374">
        <f t="shared" si="60"/>
        <v>444.45</v>
      </c>
      <c r="O800" s="374" cm="1">
        <f t="array" ref="O800">INDEX(ACUMULADO!$X$5:$AI$240,BD!B800,BD!C800)</f>
        <v>888.9</v>
      </c>
    </row>
    <row r="801" spans="1:15" x14ac:dyDescent="0.3">
      <c r="A801" s="373">
        <v>799</v>
      </c>
      <c r="B801" s="373">
        <f t="shared" si="61"/>
        <v>91</v>
      </c>
      <c r="C801" s="373">
        <f t="shared" si="62"/>
        <v>4</v>
      </c>
      <c r="D801" s="373">
        <v>0</v>
      </c>
      <c r="E801" s="373" t="str">
        <f t="shared" ref="E801:E805" si="64">+F801</f>
        <v>CERVECERIA CUAUHTEMOC MOCTEZUMA SA DE CV</v>
      </c>
      <c r="F801" s="373" t="s">
        <v>270</v>
      </c>
      <c r="G801" s="375" t="s">
        <v>84</v>
      </c>
      <c r="H801" s="373" t="s">
        <v>85</v>
      </c>
      <c r="I801" s="373" t="s">
        <v>73</v>
      </c>
      <c r="J801" s="373" t="s">
        <v>274</v>
      </c>
      <c r="K801" s="373">
        <v>444.45</v>
      </c>
      <c r="L801" s="373" t="s">
        <v>69</v>
      </c>
      <c r="M801" s="374" cm="1">
        <f t="array" ref="M801">INDEX(ACUMULADO!$J$5:$U$240,BD!B801,BD!C801)</f>
        <v>5</v>
      </c>
      <c r="N801" s="374">
        <f t="shared" si="60"/>
        <v>444.45</v>
      </c>
      <c r="O801" s="374" cm="1">
        <f t="array" ref="O801">INDEX(ACUMULADO!$X$5:$AI$240,BD!B801,BD!C801)</f>
        <v>2222.25</v>
      </c>
    </row>
    <row r="802" spans="1:15" x14ac:dyDescent="0.3">
      <c r="A802" s="373">
        <v>800</v>
      </c>
      <c r="B802" s="373">
        <f t="shared" si="61"/>
        <v>92</v>
      </c>
      <c r="C802" s="373">
        <f t="shared" si="62"/>
        <v>4</v>
      </c>
      <c r="D802" s="373">
        <v>0</v>
      </c>
      <c r="E802" s="373" t="str">
        <f t="shared" si="64"/>
        <v>MOLINOS AZTECA</v>
      </c>
      <c r="F802" s="373" t="s">
        <v>368</v>
      </c>
      <c r="G802" s="375" t="s">
        <v>84</v>
      </c>
      <c r="H802" s="373" t="s">
        <v>85</v>
      </c>
      <c r="I802" s="373" t="s">
        <v>73</v>
      </c>
      <c r="J802" s="373" t="s">
        <v>274</v>
      </c>
      <c r="K802" s="373">
        <v>444.1</v>
      </c>
      <c r="L802" s="373" t="s">
        <v>69</v>
      </c>
      <c r="M802" s="374" cm="1">
        <f t="array" ref="M802">INDEX(ACUMULADO!$J$5:$U$240,BD!B802,BD!C802)</f>
        <v>2</v>
      </c>
      <c r="N802" s="374">
        <f t="shared" si="60"/>
        <v>444.1</v>
      </c>
      <c r="O802" s="374" cm="1">
        <f t="array" ref="O802">INDEX(ACUMULADO!$X$5:$AI$240,BD!B802,BD!C802)</f>
        <v>888.2</v>
      </c>
    </row>
    <row r="803" spans="1:15" x14ac:dyDescent="0.3">
      <c r="A803" s="373">
        <v>801</v>
      </c>
      <c r="B803" s="373">
        <f t="shared" si="61"/>
        <v>93</v>
      </c>
      <c r="C803" s="373">
        <f t="shared" si="62"/>
        <v>4</v>
      </c>
      <c r="D803" s="373">
        <v>0</v>
      </c>
      <c r="E803" s="373" t="str">
        <f t="shared" si="64"/>
        <v>MOLINOS AZTECA</v>
      </c>
      <c r="F803" s="373" t="s">
        <v>368</v>
      </c>
      <c r="G803" s="375">
        <v>0</v>
      </c>
      <c r="H803" s="373" t="s">
        <v>369</v>
      </c>
      <c r="I803" s="373" t="s">
        <v>73</v>
      </c>
      <c r="J803" s="373" t="s">
        <v>274</v>
      </c>
      <c r="K803" s="373">
        <v>654</v>
      </c>
      <c r="L803" s="373" t="s">
        <v>69</v>
      </c>
      <c r="M803" s="374" cm="1">
        <f t="array" ref="M803">INDEX(ACUMULADO!$J$5:$U$240,BD!B803,BD!C803)</f>
        <v>3</v>
      </c>
      <c r="N803" s="374">
        <f t="shared" si="60"/>
        <v>654</v>
      </c>
      <c r="O803" s="374" cm="1">
        <f t="array" ref="O803">INDEX(ACUMULADO!$X$5:$AI$240,BD!B803,BD!C803)</f>
        <v>1962</v>
      </c>
    </row>
    <row r="804" spans="1:15" x14ac:dyDescent="0.3">
      <c r="A804" s="373">
        <v>802</v>
      </c>
      <c r="B804" s="373">
        <f t="shared" si="61"/>
        <v>94</v>
      </c>
      <c r="C804" s="373">
        <f t="shared" si="62"/>
        <v>4</v>
      </c>
      <c r="D804" s="373">
        <v>0</v>
      </c>
      <c r="E804" s="373" t="str">
        <f t="shared" si="64"/>
        <v>MOLINOS AZTECA</v>
      </c>
      <c r="F804" s="373" t="s">
        <v>368</v>
      </c>
      <c r="G804" s="375">
        <v>0</v>
      </c>
      <c r="H804" s="373" t="s">
        <v>358</v>
      </c>
      <c r="I804" s="373" t="s">
        <v>73</v>
      </c>
      <c r="J804" s="373" t="s">
        <v>274</v>
      </c>
      <c r="K804" s="373">
        <v>390</v>
      </c>
      <c r="L804" s="373" t="s">
        <v>69</v>
      </c>
      <c r="M804" s="374" cm="1">
        <f t="array" ref="M804">INDEX(ACUMULADO!$J$5:$U$240,BD!B804,BD!C804)</f>
        <v>2</v>
      </c>
      <c r="N804" s="374">
        <f t="shared" si="60"/>
        <v>390</v>
      </c>
      <c r="O804" s="374" cm="1">
        <f t="array" ref="O804">INDEX(ACUMULADO!$X$5:$AI$240,BD!B804,BD!C804)</f>
        <v>780</v>
      </c>
    </row>
    <row r="805" spans="1:15" x14ac:dyDescent="0.3">
      <c r="A805" s="373">
        <v>803</v>
      </c>
      <c r="B805" s="373">
        <f t="shared" si="61"/>
        <v>95</v>
      </c>
      <c r="C805" s="373">
        <f t="shared" si="62"/>
        <v>4</v>
      </c>
      <c r="D805" s="373">
        <v>0</v>
      </c>
      <c r="E805" s="373" t="str">
        <f t="shared" si="64"/>
        <v>MOLINOS AZTECA</v>
      </c>
      <c r="F805" s="373" t="s">
        <v>368</v>
      </c>
      <c r="G805" s="375">
        <v>0</v>
      </c>
      <c r="H805" s="373" t="s">
        <v>370</v>
      </c>
      <c r="I805" s="373" t="s">
        <v>73</v>
      </c>
      <c r="J805" s="373" t="s">
        <v>274</v>
      </c>
      <c r="K805" s="373">
        <v>250</v>
      </c>
      <c r="L805" s="373" t="s">
        <v>69</v>
      </c>
      <c r="M805" s="374" cm="1">
        <f t="array" ref="M805">INDEX(ACUMULADO!$J$5:$U$240,BD!B805,BD!C805)</f>
        <v>2</v>
      </c>
      <c r="N805" s="374">
        <f t="shared" si="60"/>
        <v>250</v>
      </c>
      <c r="O805" s="374" cm="1">
        <f t="array" ref="O805">INDEX(ACUMULADO!$X$5:$AI$240,BD!B805,BD!C805)</f>
        <v>500</v>
      </c>
    </row>
    <row r="806" spans="1:15" x14ac:dyDescent="0.3">
      <c r="A806" s="373">
        <v>804</v>
      </c>
      <c r="B806" s="373">
        <f t="shared" si="61"/>
        <v>96</v>
      </c>
      <c r="C806" s="373">
        <f t="shared" si="62"/>
        <v>4</v>
      </c>
      <c r="D806" s="373">
        <v>144</v>
      </c>
      <c r="E806" s="373" t="str">
        <f>VLOOKUP(D806,[1]Hoja1!$C$2:$D$49697,2,0)</f>
        <v>SUELAS WYNY SA DE CV</v>
      </c>
      <c r="F806" s="373" t="s">
        <v>326</v>
      </c>
      <c r="G806" s="375">
        <v>122</v>
      </c>
      <c r="H806" s="373" t="s">
        <v>339</v>
      </c>
      <c r="I806" s="373" t="s">
        <v>320</v>
      </c>
      <c r="J806" s="373" t="s">
        <v>274</v>
      </c>
      <c r="K806" s="373">
        <v>2.85</v>
      </c>
      <c r="L806" s="373" t="s">
        <v>69</v>
      </c>
      <c r="M806" s="374" cm="1">
        <f t="array" ref="M806">INDEX(ACUMULADO!$J$5:$U$240,BD!B806,BD!C806)</f>
        <v>0</v>
      </c>
      <c r="N806" s="374">
        <f t="shared" si="60"/>
        <v>0</v>
      </c>
      <c r="O806" s="374" cm="1">
        <f t="array" ref="O806">INDEX(ACUMULADO!$X$5:$AI$240,BD!B806,BD!C806)</f>
        <v>0</v>
      </c>
    </row>
    <row r="807" spans="1:15" x14ac:dyDescent="0.3">
      <c r="A807" s="373">
        <v>805</v>
      </c>
      <c r="B807" s="373">
        <f t="shared" si="61"/>
        <v>97</v>
      </c>
      <c r="C807" s="373">
        <f t="shared" si="62"/>
        <v>4</v>
      </c>
      <c r="D807" s="373">
        <v>389</v>
      </c>
      <c r="E807" s="373" t="str">
        <f>VLOOKUP(D807,[1]Hoja1!$C$2:$D$49697,2,0)</f>
        <v>QUIMICOS VEMONT, S. DE R.L. DE C.V.</v>
      </c>
      <c r="F807" s="373" t="s">
        <v>371</v>
      </c>
      <c r="G807" s="375" t="s">
        <v>372</v>
      </c>
      <c r="H807" s="373" t="s">
        <v>373</v>
      </c>
      <c r="I807" s="373" t="s">
        <v>320</v>
      </c>
      <c r="J807" s="373" t="s">
        <v>274</v>
      </c>
      <c r="K807" s="373">
        <v>38.880000000000003</v>
      </c>
      <c r="L807" s="373" t="s">
        <v>69</v>
      </c>
      <c r="M807" s="374" cm="1">
        <f t="array" ref="M807">INDEX(ACUMULADO!$J$5:$U$240,BD!B807,BD!C807)</f>
        <v>25</v>
      </c>
      <c r="N807" s="374">
        <f t="shared" si="60"/>
        <v>38.880000000000003</v>
      </c>
      <c r="O807" s="374" cm="1">
        <f t="array" ref="O807">INDEX(ACUMULADO!$X$5:$AI$240,BD!B807,BD!C807)</f>
        <v>972.00000000000011</v>
      </c>
    </row>
    <row r="808" spans="1:15" x14ac:dyDescent="0.3">
      <c r="A808" s="373">
        <v>806</v>
      </c>
      <c r="B808" s="373">
        <f t="shared" si="61"/>
        <v>98</v>
      </c>
      <c r="C808" s="373">
        <f t="shared" si="62"/>
        <v>4</v>
      </c>
      <c r="D808" s="373">
        <v>0</v>
      </c>
      <c r="E808" s="373" t="str">
        <f>+F808</f>
        <v>QUÍMICA SCHNEIDER</v>
      </c>
      <c r="F808" s="373" t="s">
        <v>374</v>
      </c>
      <c r="G808" s="375">
        <v>0</v>
      </c>
      <c r="H808" s="373" t="s">
        <v>375</v>
      </c>
      <c r="I808" s="373" t="s">
        <v>320</v>
      </c>
      <c r="J808" s="373" t="s">
        <v>274</v>
      </c>
      <c r="K808" s="373">
        <v>24</v>
      </c>
      <c r="L808" s="373" t="s">
        <v>69</v>
      </c>
      <c r="M808" s="374" cm="1">
        <f t="array" ref="M808">INDEX(ACUMULADO!$J$5:$U$240,BD!B808,BD!C808)</f>
        <v>0</v>
      </c>
      <c r="N808" s="374">
        <f t="shared" si="60"/>
        <v>0</v>
      </c>
      <c r="O808" s="374" cm="1">
        <f t="array" ref="O808">INDEX(ACUMULADO!$X$5:$AI$240,BD!B808,BD!C808)</f>
        <v>0</v>
      </c>
    </row>
    <row r="809" spans="1:15" x14ac:dyDescent="0.3">
      <c r="A809" s="373">
        <v>807</v>
      </c>
      <c r="B809" s="373">
        <f t="shared" si="61"/>
        <v>99</v>
      </c>
      <c r="C809" s="373">
        <f t="shared" si="62"/>
        <v>4</v>
      </c>
      <c r="D809" s="373">
        <v>527</v>
      </c>
      <c r="E809" s="373" t="str">
        <f>VLOOKUP(D809,[1]Hoja1!$C$2:$D$49697,2,0)</f>
        <v>PICSA DE MEXICO INTERNACIONAL</v>
      </c>
      <c r="F809" s="373" t="s">
        <v>362</v>
      </c>
      <c r="G809" s="375">
        <v>0</v>
      </c>
      <c r="H809" s="373" t="s">
        <v>155</v>
      </c>
      <c r="I809" s="373" t="s">
        <v>137</v>
      </c>
      <c r="J809" s="373" t="s">
        <v>274</v>
      </c>
      <c r="K809" s="373">
        <v>60</v>
      </c>
      <c r="L809" s="373" t="s">
        <v>69</v>
      </c>
      <c r="M809" s="374" cm="1">
        <f t="array" ref="M809">INDEX(ACUMULADO!$J$5:$U$240,BD!B809,BD!C809)</f>
        <v>0</v>
      </c>
      <c r="N809" s="374">
        <f t="shared" si="60"/>
        <v>0</v>
      </c>
      <c r="O809" s="374" cm="1">
        <f t="array" ref="O809">INDEX(ACUMULADO!$X$5:$AI$240,BD!B809,BD!C809)</f>
        <v>0</v>
      </c>
    </row>
    <row r="810" spans="1:15" x14ac:dyDescent="0.3">
      <c r="A810" s="373">
        <v>808</v>
      </c>
      <c r="B810" s="373">
        <f t="shared" si="61"/>
        <v>100</v>
      </c>
      <c r="C810" s="373">
        <f t="shared" si="62"/>
        <v>4</v>
      </c>
      <c r="D810" s="373">
        <v>14</v>
      </c>
      <c r="E810" s="373" t="str">
        <f>VLOOKUP(D810,[1]Hoja1!$C$2:$D$49697,2,0)</f>
        <v>DISTRIBUIDORA TEXTIL ARTTEX, S.A. DE C.V.</v>
      </c>
      <c r="F810" s="373" t="s">
        <v>25</v>
      </c>
      <c r="G810" s="375">
        <v>163</v>
      </c>
      <c r="H810" s="373" t="s">
        <v>26</v>
      </c>
      <c r="I810" s="373" t="s">
        <v>27</v>
      </c>
      <c r="J810" s="373" t="s">
        <v>28</v>
      </c>
      <c r="K810" s="373">
        <v>5.68</v>
      </c>
      <c r="L810" s="373" t="s">
        <v>29</v>
      </c>
      <c r="M810" s="374" cm="1">
        <f t="array" ref="M810">INDEX(ACUMULADO!$J$5:$U$240,BD!B810,BD!C810)</f>
        <v>200</v>
      </c>
      <c r="N810" s="374">
        <f t="shared" si="60"/>
        <v>5.68</v>
      </c>
      <c r="O810" s="374" cm="1">
        <f t="array" ref="O810">INDEX(ACUMULADO!$X$5:$AI$240,BD!B810,BD!C810)</f>
        <v>1136</v>
      </c>
    </row>
    <row r="811" spans="1:15" x14ac:dyDescent="0.3">
      <c r="A811" s="373">
        <v>809</v>
      </c>
      <c r="B811" s="373">
        <f t="shared" si="61"/>
        <v>101</v>
      </c>
      <c r="C811" s="373">
        <f t="shared" si="62"/>
        <v>4</v>
      </c>
      <c r="D811" s="373">
        <v>14</v>
      </c>
      <c r="E811" s="373" t="str">
        <f>VLOOKUP(D811,[1]Hoja1!$C$2:$D$49697,2,0)</f>
        <v>DISTRIBUIDORA TEXTIL ARTTEX, S.A. DE C.V.</v>
      </c>
      <c r="F811" s="373" t="s">
        <v>25</v>
      </c>
      <c r="G811" s="375" t="s">
        <v>30</v>
      </c>
      <c r="H811" s="373" t="s">
        <v>31</v>
      </c>
      <c r="I811" s="373" t="s">
        <v>27</v>
      </c>
      <c r="J811" s="373" t="s">
        <v>28</v>
      </c>
      <c r="K811" s="373">
        <v>7.75</v>
      </c>
      <c r="L811" s="373" t="s">
        <v>29</v>
      </c>
      <c r="M811" s="374" cm="1">
        <f t="array" ref="M811">INDEX(ACUMULADO!$J$5:$U$240,BD!B811,BD!C811)</f>
        <v>200</v>
      </c>
      <c r="N811" s="374">
        <f t="shared" si="60"/>
        <v>7.75</v>
      </c>
      <c r="O811" s="374" cm="1">
        <f t="array" ref="O811">INDEX(ACUMULADO!$X$5:$AI$240,BD!B811,BD!C811)</f>
        <v>1550</v>
      </c>
    </row>
    <row r="812" spans="1:15" x14ac:dyDescent="0.3">
      <c r="A812" s="373">
        <v>810</v>
      </c>
      <c r="B812" s="373">
        <f t="shared" si="61"/>
        <v>102</v>
      </c>
      <c r="C812" s="373">
        <f t="shared" si="62"/>
        <v>4</v>
      </c>
      <c r="D812" s="373">
        <v>490</v>
      </c>
      <c r="E812" s="373" t="str">
        <f>VLOOKUP(D812,[1]Hoja1!$C$2:$D$49697,2,0)</f>
        <v>INDUSTRIA QUIMICA PQT</v>
      </c>
      <c r="F812" s="373" t="s">
        <v>32</v>
      </c>
      <c r="G812" s="375">
        <v>163</v>
      </c>
      <c r="H812" s="373" t="s">
        <v>26</v>
      </c>
      <c r="I812" s="373" t="s">
        <v>27</v>
      </c>
      <c r="J812" s="373" t="s">
        <v>28</v>
      </c>
      <c r="K812" s="373">
        <v>6.36</v>
      </c>
      <c r="L812" s="373" t="s">
        <v>29</v>
      </c>
      <c r="M812" s="374" cm="1">
        <f t="array" ref="M812">INDEX(ACUMULADO!$J$5:$U$240,BD!B812,BD!C812)</f>
        <v>0</v>
      </c>
      <c r="N812" s="374">
        <f t="shared" si="60"/>
        <v>0</v>
      </c>
      <c r="O812" s="374" cm="1">
        <f t="array" ref="O812">INDEX(ACUMULADO!$X$5:$AI$240,BD!B812,BD!C812)</f>
        <v>0</v>
      </c>
    </row>
    <row r="813" spans="1:15" x14ac:dyDescent="0.3">
      <c r="A813" s="373">
        <v>811</v>
      </c>
      <c r="B813" s="373">
        <f t="shared" si="61"/>
        <v>103</v>
      </c>
      <c r="C813" s="373">
        <f t="shared" si="62"/>
        <v>4</v>
      </c>
      <c r="D813" s="373">
        <v>490</v>
      </c>
      <c r="E813" s="373" t="str">
        <f>VLOOKUP(D813,[1]Hoja1!$C$2:$D$49697,2,0)</f>
        <v>INDUSTRIA QUIMICA PQT</v>
      </c>
      <c r="F813" s="373" t="s">
        <v>32</v>
      </c>
      <c r="G813" s="375" t="s">
        <v>33</v>
      </c>
      <c r="H813" s="373" t="s">
        <v>34</v>
      </c>
      <c r="I813" s="373" t="s">
        <v>27</v>
      </c>
      <c r="J813" s="373" t="s">
        <v>28</v>
      </c>
      <c r="K813" s="373">
        <v>5.8</v>
      </c>
      <c r="L813" s="373" t="s">
        <v>29</v>
      </c>
      <c r="M813" s="374" cm="1">
        <f t="array" ref="M813">INDEX(ACUMULADO!$J$5:$U$240,BD!B813,BD!C813)</f>
        <v>200</v>
      </c>
      <c r="N813" s="374">
        <f t="shared" si="60"/>
        <v>5.8</v>
      </c>
      <c r="O813" s="374" cm="1">
        <f t="array" ref="O813">INDEX(ACUMULADO!$X$5:$AI$240,BD!B813,BD!C813)</f>
        <v>1160</v>
      </c>
    </row>
    <row r="814" spans="1:15" x14ac:dyDescent="0.3">
      <c r="A814" s="373">
        <v>812</v>
      </c>
      <c r="B814" s="373">
        <f t="shared" si="61"/>
        <v>104</v>
      </c>
      <c r="C814" s="373">
        <f t="shared" si="62"/>
        <v>4</v>
      </c>
      <c r="D814" s="373">
        <v>179</v>
      </c>
      <c r="E814" s="373" t="str">
        <f>VLOOKUP(D814,[1]Hoja1!$C$2:$D$49697,2,0)</f>
        <v>TBG APPAREL S DE RL DE CV</v>
      </c>
      <c r="F814" s="373" t="s">
        <v>35</v>
      </c>
      <c r="G814" s="375" t="s">
        <v>36</v>
      </c>
      <c r="H814" s="373" t="s">
        <v>37</v>
      </c>
      <c r="I814" s="373" t="s">
        <v>27</v>
      </c>
      <c r="J814" s="373" t="s">
        <v>28</v>
      </c>
      <c r="K814" s="373">
        <v>28.1</v>
      </c>
      <c r="L814" s="373" t="s">
        <v>29</v>
      </c>
      <c r="M814" s="374" cm="1">
        <f t="array" ref="M814">INDEX(ACUMULADO!$J$5:$U$240,BD!B814,BD!C814)</f>
        <v>150</v>
      </c>
      <c r="N814" s="374">
        <f t="shared" si="60"/>
        <v>28.1</v>
      </c>
      <c r="O814" s="374" cm="1">
        <f t="array" ref="O814">INDEX(ACUMULADO!$X$5:$AI$240,BD!B814,BD!C814)</f>
        <v>4215</v>
      </c>
    </row>
    <row r="815" spans="1:15" x14ac:dyDescent="0.3">
      <c r="A815" s="373">
        <v>813</v>
      </c>
      <c r="B815" s="373">
        <f t="shared" si="61"/>
        <v>105</v>
      </c>
      <c r="C815" s="373">
        <f t="shared" si="62"/>
        <v>4</v>
      </c>
      <c r="D815" s="373">
        <v>179</v>
      </c>
      <c r="E815" s="373" t="str">
        <f>VLOOKUP(D815,[1]Hoja1!$C$2:$D$49697,2,0)</f>
        <v>TBG APPAREL S DE RL DE CV</v>
      </c>
      <c r="F815" s="373" t="s">
        <v>35</v>
      </c>
      <c r="G815" s="375" t="s">
        <v>38</v>
      </c>
      <c r="H815" s="373" t="s">
        <v>39</v>
      </c>
      <c r="I815" s="373" t="s">
        <v>27</v>
      </c>
      <c r="J815" s="373" t="s">
        <v>28</v>
      </c>
      <c r="K815" s="373">
        <v>14.9</v>
      </c>
      <c r="L815" s="373" t="s">
        <v>29</v>
      </c>
      <c r="M815" s="374" cm="1">
        <f t="array" ref="M815">INDEX(ACUMULADO!$J$5:$U$240,BD!B815,BD!C815)</f>
        <v>50</v>
      </c>
      <c r="N815" s="374">
        <f t="shared" si="60"/>
        <v>14.9</v>
      </c>
      <c r="O815" s="374" cm="1">
        <f t="array" ref="O815">INDEX(ACUMULADO!$X$5:$AI$240,BD!B815,BD!C815)</f>
        <v>745</v>
      </c>
    </row>
    <row r="816" spans="1:15" x14ac:dyDescent="0.3">
      <c r="A816" s="373">
        <v>814</v>
      </c>
      <c r="B816" s="373">
        <f t="shared" si="61"/>
        <v>106</v>
      </c>
      <c r="C816" s="373">
        <f t="shared" si="62"/>
        <v>4</v>
      </c>
      <c r="D816" s="373">
        <v>378</v>
      </c>
      <c r="E816" s="373" t="str">
        <f>VLOOKUP(D816,[1]Hoja1!$C$2:$D$49697,2,0)</f>
        <v>STONE LAV, S.A. DE C.V.</v>
      </c>
      <c r="F816" s="373" t="s">
        <v>40</v>
      </c>
      <c r="G816" s="375" t="s">
        <v>41</v>
      </c>
      <c r="H816" s="373" t="s">
        <v>42</v>
      </c>
      <c r="I816" s="373" t="s">
        <v>27</v>
      </c>
      <c r="J816" s="373" t="s">
        <v>28</v>
      </c>
      <c r="K816" s="373">
        <v>5.3</v>
      </c>
      <c r="L816" s="373" t="s">
        <v>29</v>
      </c>
      <c r="M816" s="374" cm="1">
        <f t="array" ref="M816">INDEX(ACUMULADO!$J$5:$U$240,BD!B816,BD!C816)</f>
        <v>0</v>
      </c>
      <c r="N816" s="374">
        <f t="shared" si="60"/>
        <v>0</v>
      </c>
      <c r="O816" s="374" cm="1">
        <f t="array" ref="O816">INDEX(ACUMULADO!$X$5:$AI$240,BD!B816,BD!C816)</f>
        <v>0</v>
      </c>
    </row>
    <row r="817" spans="1:15" x14ac:dyDescent="0.3">
      <c r="A817" s="373">
        <v>815</v>
      </c>
      <c r="B817" s="373">
        <f t="shared" si="61"/>
        <v>107</v>
      </c>
      <c r="C817" s="373">
        <f t="shared" si="62"/>
        <v>4</v>
      </c>
      <c r="D817" s="373">
        <v>378</v>
      </c>
      <c r="E817" s="373" t="str">
        <f>VLOOKUP(D817,[1]Hoja1!$C$2:$D$49697,2,0)</f>
        <v>STONE LAV, S.A. DE C.V.</v>
      </c>
      <c r="F817" s="373" t="s">
        <v>40</v>
      </c>
      <c r="G817" s="375" t="s">
        <v>43</v>
      </c>
      <c r="H817" s="373" t="s">
        <v>44</v>
      </c>
      <c r="I817" s="373" t="s">
        <v>27</v>
      </c>
      <c r="J817" s="373" t="s">
        <v>28</v>
      </c>
      <c r="K817" s="373">
        <v>21.12</v>
      </c>
      <c r="L817" s="373" t="s">
        <v>29</v>
      </c>
      <c r="M817" s="374" cm="1">
        <f t="array" ref="M817">INDEX(ACUMULADO!$J$5:$U$240,BD!B817,BD!C817)</f>
        <v>120</v>
      </c>
      <c r="N817" s="374">
        <f t="shared" si="60"/>
        <v>21.12</v>
      </c>
      <c r="O817" s="374" cm="1">
        <f t="array" ref="O817">INDEX(ACUMULADO!$X$5:$AI$240,BD!B817,BD!C817)</f>
        <v>2534.4</v>
      </c>
    </row>
    <row r="818" spans="1:15" x14ac:dyDescent="0.3">
      <c r="A818" s="373">
        <v>816</v>
      </c>
      <c r="B818" s="373">
        <f t="shared" si="61"/>
        <v>108</v>
      </c>
      <c r="C818" s="373">
        <f t="shared" si="62"/>
        <v>4</v>
      </c>
      <c r="D818" s="373">
        <v>134</v>
      </c>
      <c r="E818" s="373" t="str">
        <f>VLOOKUP(D818,[1]Hoja1!$C$2:$D$49697,2,0)</f>
        <v>QUIMICA HERNANDEZ RAMIREZ SA DE CV</v>
      </c>
      <c r="F818" s="373" t="s">
        <v>45</v>
      </c>
      <c r="G818" s="375" t="s">
        <v>46</v>
      </c>
      <c r="H818" s="373" t="s">
        <v>47</v>
      </c>
      <c r="I818" s="373" t="s">
        <v>27</v>
      </c>
      <c r="J818" s="373" t="s">
        <v>28</v>
      </c>
      <c r="K818" s="373">
        <v>56.4</v>
      </c>
      <c r="L818" s="373" t="s">
        <v>29</v>
      </c>
      <c r="M818" s="374" cm="1">
        <f t="array" ref="M818">INDEX(ACUMULADO!$J$5:$U$240,BD!B818,BD!C818)</f>
        <v>80</v>
      </c>
      <c r="N818" s="374">
        <f t="shared" si="60"/>
        <v>56.4</v>
      </c>
      <c r="O818" s="374" cm="1">
        <f t="array" ref="O818">INDEX(ACUMULADO!$X$5:$AI$240,BD!B818,BD!C818)</f>
        <v>4512</v>
      </c>
    </row>
    <row r="819" spans="1:15" x14ac:dyDescent="0.3">
      <c r="A819" s="373">
        <v>817</v>
      </c>
      <c r="B819" s="373">
        <f t="shared" si="61"/>
        <v>109</v>
      </c>
      <c r="C819" s="373">
        <f t="shared" si="62"/>
        <v>4</v>
      </c>
      <c r="D819" s="373">
        <v>134</v>
      </c>
      <c r="E819" s="373" t="str">
        <f>VLOOKUP(D819,[1]Hoja1!$C$2:$D$49697,2,0)</f>
        <v>QUIMICA HERNANDEZ RAMIREZ SA DE CV</v>
      </c>
      <c r="F819" s="373" t="s">
        <v>45</v>
      </c>
      <c r="G819" s="375" t="s">
        <v>48</v>
      </c>
      <c r="H819" s="373" t="s">
        <v>49</v>
      </c>
      <c r="I819" s="373" t="s">
        <v>27</v>
      </c>
      <c r="J819" s="373" t="s">
        <v>28</v>
      </c>
      <c r="K819" s="373">
        <v>17</v>
      </c>
      <c r="L819" s="373" t="s">
        <v>29</v>
      </c>
      <c r="M819" s="374" cm="1">
        <f t="array" ref="M819">INDEX(ACUMULADO!$J$5:$U$240,BD!B819,BD!C819)</f>
        <v>100</v>
      </c>
      <c r="N819" s="374">
        <f t="shared" si="60"/>
        <v>17</v>
      </c>
      <c r="O819" s="374" cm="1">
        <f t="array" ref="O819">INDEX(ACUMULADO!$X$5:$AI$240,BD!B819,BD!C819)</f>
        <v>1700</v>
      </c>
    </row>
    <row r="820" spans="1:15" x14ac:dyDescent="0.3">
      <c r="A820" s="373">
        <v>818</v>
      </c>
      <c r="B820" s="373">
        <f t="shared" si="61"/>
        <v>110</v>
      </c>
      <c r="C820" s="373">
        <f t="shared" si="62"/>
        <v>4</v>
      </c>
      <c r="D820" s="373">
        <v>134</v>
      </c>
      <c r="E820" s="373" t="str">
        <f>VLOOKUP(D820,[1]Hoja1!$C$2:$D$49697,2,0)</f>
        <v>QUIMICA HERNANDEZ RAMIREZ SA DE CV</v>
      </c>
      <c r="F820" s="373" t="s">
        <v>45</v>
      </c>
      <c r="G820" s="375" t="s">
        <v>50</v>
      </c>
      <c r="H820" s="373" t="s">
        <v>51</v>
      </c>
      <c r="I820" s="373" t="s">
        <v>27</v>
      </c>
      <c r="J820" s="373" t="s">
        <v>28</v>
      </c>
      <c r="K820" s="373">
        <v>18.5</v>
      </c>
      <c r="L820" s="373" t="s">
        <v>29</v>
      </c>
      <c r="M820" s="374" cm="1">
        <f t="array" ref="M820">INDEX(ACUMULADO!$J$5:$U$240,BD!B820,BD!C820)</f>
        <v>100</v>
      </c>
      <c r="N820" s="374">
        <f t="shared" si="60"/>
        <v>18.5</v>
      </c>
      <c r="O820" s="374" cm="1">
        <f t="array" ref="O820">INDEX(ACUMULADO!$X$5:$AI$240,BD!B820,BD!C820)</f>
        <v>1850</v>
      </c>
    </row>
    <row r="821" spans="1:15" x14ac:dyDescent="0.3">
      <c r="A821" s="373">
        <v>819</v>
      </c>
      <c r="B821" s="373">
        <f t="shared" si="61"/>
        <v>111</v>
      </c>
      <c r="C821" s="373">
        <f t="shared" si="62"/>
        <v>4</v>
      </c>
      <c r="D821" s="373">
        <v>134</v>
      </c>
      <c r="E821" s="373" t="str">
        <f>VLOOKUP(D821,[1]Hoja1!$C$2:$D$49697,2,0)</f>
        <v>QUIMICA HERNANDEZ RAMIREZ SA DE CV</v>
      </c>
      <c r="F821" s="373" t="s">
        <v>52</v>
      </c>
      <c r="G821" s="375" t="s">
        <v>53</v>
      </c>
      <c r="H821" s="373" t="s">
        <v>54</v>
      </c>
      <c r="I821" s="373" t="s">
        <v>27</v>
      </c>
      <c r="J821" s="373" t="s">
        <v>28</v>
      </c>
      <c r="K821" s="373">
        <v>9.8000000000000007</v>
      </c>
      <c r="L821" s="373" t="s">
        <v>29</v>
      </c>
      <c r="M821" s="374" cm="1">
        <f t="array" ref="M821">INDEX(ACUMULADO!$J$5:$U$240,BD!B821,BD!C821)</f>
        <v>250</v>
      </c>
      <c r="N821" s="374">
        <f t="shared" si="60"/>
        <v>9.8000000000000007</v>
      </c>
      <c r="O821" s="374" cm="1">
        <f t="array" ref="O821">INDEX(ACUMULADO!$X$5:$AI$240,BD!B821,BD!C821)</f>
        <v>2450</v>
      </c>
    </row>
    <row r="822" spans="1:15" x14ac:dyDescent="0.3">
      <c r="A822" s="373">
        <v>820</v>
      </c>
      <c r="B822" s="373">
        <f t="shared" si="61"/>
        <v>112</v>
      </c>
      <c r="C822" s="373">
        <f t="shared" si="62"/>
        <v>4</v>
      </c>
      <c r="D822" s="373">
        <v>520</v>
      </c>
      <c r="E822" s="373" t="str">
        <f>VLOOKUP(D822,[1]Hoja1!$C$2:$D$49697,2,0)</f>
        <v>MIGUEL ANGEL SALINAS NILSON</v>
      </c>
      <c r="F822" s="373" t="s">
        <v>55</v>
      </c>
      <c r="G822" s="375">
        <v>132</v>
      </c>
      <c r="H822" s="373" t="s">
        <v>56</v>
      </c>
      <c r="I822" s="373" t="s">
        <v>27</v>
      </c>
      <c r="J822" s="373" t="s">
        <v>28</v>
      </c>
      <c r="K822" s="373">
        <v>7.98</v>
      </c>
      <c r="L822" s="373" t="s">
        <v>29</v>
      </c>
      <c r="M822" s="374" cm="1">
        <f t="array" ref="M822">INDEX(ACUMULADO!$J$5:$U$240,BD!B822,BD!C822)</f>
        <v>0</v>
      </c>
      <c r="N822" s="374">
        <f t="shared" si="60"/>
        <v>0</v>
      </c>
      <c r="O822" s="374" cm="1">
        <f t="array" ref="O822">INDEX(ACUMULADO!$X$5:$AI$240,BD!B822,BD!C822)</f>
        <v>0</v>
      </c>
    </row>
    <row r="823" spans="1:15" x14ac:dyDescent="0.3">
      <c r="A823" s="373">
        <v>821</v>
      </c>
      <c r="B823" s="373">
        <f t="shared" si="61"/>
        <v>113</v>
      </c>
      <c r="C823" s="373">
        <f t="shared" si="62"/>
        <v>4</v>
      </c>
      <c r="D823" s="373">
        <v>520</v>
      </c>
      <c r="E823" s="373" t="str">
        <f>VLOOKUP(D823,[1]Hoja1!$C$2:$D$49697,2,0)</f>
        <v>MIGUEL ANGEL SALINAS NILSON</v>
      </c>
      <c r="F823" s="373" t="s">
        <v>55</v>
      </c>
      <c r="G823" s="375" t="s">
        <v>57</v>
      </c>
      <c r="H823" s="373" t="s">
        <v>58</v>
      </c>
      <c r="I823" s="373" t="s">
        <v>27</v>
      </c>
      <c r="J823" s="373" t="s">
        <v>28</v>
      </c>
      <c r="K823" s="373">
        <v>2.88</v>
      </c>
      <c r="L823" s="373" t="s">
        <v>29</v>
      </c>
      <c r="M823" s="374" cm="1">
        <f t="array" ref="M823">INDEX(ACUMULADO!$J$5:$U$240,BD!B823,BD!C823)</f>
        <v>0</v>
      </c>
      <c r="N823" s="374">
        <f t="shared" si="60"/>
        <v>0</v>
      </c>
      <c r="O823" s="374" cm="1">
        <f t="array" ref="O823">INDEX(ACUMULADO!$X$5:$AI$240,BD!B823,BD!C823)</f>
        <v>0</v>
      </c>
    </row>
    <row r="824" spans="1:15" x14ac:dyDescent="0.3">
      <c r="A824" s="373">
        <v>822</v>
      </c>
      <c r="B824" s="373">
        <f t="shared" si="61"/>
        <v>114</v>
      </c>
      <c r="C824" s="373">
        <f t="shared" si="62"/>
        <v>4</v>
      </c>
      <c r="D824" s="373">
        <v>520</v>
      </c>
      <c r="E824" s="373" t="str">
        <f>VLOOKUP(D824,[1]Hoja1!$C$2:$D$49697,2,0)</f>
        <v>MIGUEL ANGEL SALINAS NILSON</v>
      </c>
      <c r="F824" s="373" t="s">
        <v>55</v>
      </c>
      <c r="G824" s="375">
        <v>163</v>
      </c>
      <c r="H824" s="373" t="s">
        <v>26</v>
      </c>
      <c r="I824" s="373" t="s">
        <v>27</v>
      </c>
      <c r="J824" s="373" t="s">
        <v>28</v>
      </c>
      <c r="K824" s="373">
        <v>6.18</v>
      </c>
      <c r="L824" s="373" t="s">
        <v>29</v>
      </c>
      <c r="M824" s="374" cm="1">
        <f t="array" ref="M824">INDEX(ACUMULADO!$J$5:$U$240,BD!B824,BD!C824)</f>
        <v>50</v>
      </c>
      <c r="N824" s="374">
        <f t="shared" si="60"/>
        <v>6.18</v>
      </c>
      <c r="O824" s="374" cm="1">
        <f t="array" ref="O824">INDEX(ACUMULADO!$X$5:$AI$240,BD!B824,BD!C824)</f>
        <v>309</v>
      </c>
    </row>
    <row r="825" spans="1:15" x14ac:dyDescent="0.3">
      <c r="A825" s="373">
        <v>823</v>
      </c>
      <c r="B825" s="373">
        <f t="shared" si="61"/>
        <v>115</v>
      </c>
      <c r="C825" s="373">
        <f t="shared" si="62"/>
        <v>4</v>
      </c>
      <c r="D825" s="373">
        <v>516</v>
      </c>
      <c r="E825" s="373" t="str">
        <f>VLOOKUP(D825,[1]Hoja1!$C$2:$D$49697,2,0)</f>
        <v>PRODUQUIMICOS INDUSTRIALES</v>
      </c>
      <c r="F825" s="373" t="s">
        <v>59</v>
      </c>
      <c r="G825" s="375" t="s">
        <v>50</v>
      </c>
      <c r="H825" s="373" t="s">
        <v>60</v>
      </c>
      <c r="I825" s="373" t="s">
        <v>27</v>
      </c>
      <c r="J825" s="373" t="s">
        <v>28</v>
      </c>
      <c r="K825" s="373">
        <v>18.850000000000001</v>
      </c>
      <c r="L825" s="373" t="s">
        <v>29</v>
      </c>
      <c r="M825" s="374" cm="1">
        <f t="array" ref="M825">INDEX(ACUMULADO!$J$5:$U$240,BD!B825,BD!C825)</f>
        <v>0</v>
      </c>
      <c r="N825" s="374">
        <f t="shared" si="60"/>
        <v>0</v>
      </c>
      <c r="O825" s="374" cm="1">
        <f t="array" ref="O825">INDEX(ACUMULADO!$X$5:$AI$240,BD!B825,BD!C825)</f>
        <v>0</v>
      </c>
    </row>
    <row r="826" spans="1:15" x14ac:dyDescent="0.3">
      <c r="A826" s="373">
        <v>824</v>
      </c>
      <c r="B826" s="373">
        <f t="shared" si="61"/>
        <v>116</v>
      </c>
      <c r="C826" s="373">
        <f t="shared" si="62"/>
        <v>4</v>
      </c>
      <c r="D826" s="373">
        <v>543</v>
      </c>
      <c r="E826" s="373" t="str">
        <f>VLOOKUP(D826,[1]Hoja1!$C$2:$D$49697,2,0)</f>
        <v>MAGIC TEXTIL</v>
      </c>
      <c r="F826" s="373" t="s">
        <v>61</v>
      </c>
      <c r="G826" s="375" t="s">
        <v>62</v>
      </c>
      <c r="H826" s="373" t="s">
        <v>63</v>
      </c>
      <c r="I826" s="373" t="s">
        <v>27</v>
      </c>
      <c r="J826" s="373" t="s">
        <v>28</v>
      </c>
      <c r="K826" s="373">
        <v>8.5</v>
      </c>
      <c r="L826" s="373" t="s">
        <v>29</v>
      </c>
      <c r="M826" s="374" cm="1">
        <f t="array" ref="M826">INDEX(ACUMULADO!$J$5:$U$240,BD!B826,BD!C826)</f>
        <v>400</v>
      </c>
      <c r="N826" s="374">
        <f t="shared" si="60"/>
        <v>8.5</v>
      </c>
      <c r="O826" s="374" cm="1">
        <f t="array" ref="O826">INDEX(ACUMULADO!$X$5:$AI$240,BD!B826,BD!C826)</f>
        <v>3400</v>
      </c>
    </row>
    <row r="827" spans="1:15" x14ac:dyDescent="0.3">
      <c r="A827" s="373">
        <v>825</v>
      </c>
      <c r="B827" s="373">
        <f t="shared" si="61"/>
        <v>117</v>
      </c>
      <c r="C827" s="373">
        <f t="shared" si="62"/>
        <v>4</v>
      </c>
      <c r="D827" s="373">
        <v>55</v>
      </c>
      <c r="E827" s="373" t="str">
        <f>VLOOKUP(D827,[1]Hoja1!$C$2:$D$49697,2,0)</f>
        <v>DISTRIBUIDORA DE TEXTILES AVANTE SA DE CV</v>
      </c>
      <c r="F827" s="373" t="s">
        <v>64</v>
      </c>
      <c r="G827" s="375" t="s">
        <v>65</v>
      </c>
      <c r="H827" s="373" t="s">
        <v>66</v>
      </c>
      <c r="I827" s="373" t="s">
        <v>27</v>
      </c>
      <c r="J827" s="373" t="s">
        <v>28</v>
      </c>
      <c r="K827" s="373">
        <v>5.0999999999999996</v>
      </c>
      <c r="L827" s="373" t="s">
        <v>29</v>
      </c>
      <c r="M827" s="374" cm="1">
        <f t="array" ref="M827">INDEX(ACUMULADO!$J$5:$U$240,BD!B827,BD!C827)</f>
        <v>400</v>
      </c>
      <c r="N827" s="374">
        <f t="shared" si="60"/>
        <v>5.0999999999999996</v>
      </c>
      <c r="O827" s="374" cm="1">
        <f t="array" ref="O827">INDEX(ACUMULADO!$X$5:$AI$240,BD!B827,BD!C827)</f>
        <v>2039.9999999999998</v>
      </c>
    </row>
    <row r="828" spans="1:15" x14ac:dyDescent="0.3">
      <c r="A828" s="373">
        <v>826</v>
      </c>
      <c r="B828" s="373">
        <f t="shared" si="61"/>
        <v>118</v>
      </c>
      <c r="C828" s="373">
        <f t="shared" si="62"/>
        <v>4</v>
      </c>
      <c r="D828" s="373">
        <v>530</v>
      </c>
      <c r="E828" s="373" t="str">
        <f>VLOOKUP(D828,[1]Hoja1!$C$2:$D$49697,2,0)</f>
        <v>KKT TEXTILES MEXICO</v>
      </c>
      <c r="F828" s="373" t="s">
        <v>67</v>
      </c>
      <c r="G828" s="375" t="s">
        <v>36</v>
      </c>
      <c r="H828" s="373" t="s">
        <v>37</v>
      </c>
      <c r="I828" s="373" t="s">
        <v>27</v>
      </c>
      <c r="J828" s="373" t="s">
        <v>28</v>
      </c>
      <c r="K828" s="373">
        <v>26</v>
      </c>
      <c r="L828" s="373" t="s">
        <v>29</v>
      </c>
      <c r="M828" s="374" cm="1">
        <f t="array" ref="M828">INDEX(ACUMULADO!$J$5:$U$240,BD!B828,BD!C828)</f>
        <v>0</v>
      </c>
      <c r="N828" s="374">
        <f t="shared" si="60"/>
        <v>0</v>
      </c>
      <c r="O828" s="374" cm="1">
        <f t="array" ref="O828">INDEX(ACUMULADO!$X$5:$AI$240,BD!B828,BD!C828)</f>
        <v>0</v>
      </c>
    </row>
    <row r="829" spans="1:15" x14ac:dyDescent="0.3">
      <c r="A829" s="373">
        <v>827</v>
      </c>
      <c r="B829" s="373">
        <f t="shared" si="61"/>
        <v>119</v>
      </c>
      <c r="C829" s="373">
        <f t="shared" si="62"/>
        <v>4</v>
      </c>
      <c r="D829" s="373">
        <v>489</v>
      </c>
      <c r="E829" s="373" t="str">
        <f>VLOOKUP(D829,[1]Hoja1!$C$2:$D$49697,2,0)</f>
        <v>MANUFACTURERA LEE DE MEXICO</v>
      </c>
      <c r="F829" s="373" t="s">
        <v>68</v>
      </c>
      <c r="G829" s="375" t="s">
        <v>38</v>
      </c>
      <c r="H829" s="373" t="s">
        <v>39</v>
      </c>
      <c r="I829" s="373" t="s">
        <v>27</v>
      </c>
      <c r="J829" s="373" t="s">
        <v>28</v>
      </c>
      <c r="K829" s="373">
        <v>12.09</v>
      </c>
      <c r="L829" s="373" t="s">
        <v>69</v>
      </c>
      <c r="M829" s="374" cm="1">
        <f t="array" ref="M829">INDEX(ACUMULADO!$J$5:$U$240,BD!B829,BD!C829)</f>
        <v>800</v>
      </c>
      <c r="N829" s="374">
        <f t="shared" si="60"/>
        <v>12.09</v>
      </c>
      <c r="O829" s="374" cm="1">
        <f t="array" ref="O829">INDEX(ACUMULADO!$X$5:$AI$240,BD!B829,BD!C829)</f>
        <v>9672</v>
      </c>
    </row>
    <row r="830" spans="1:15" x14ac:dyDescent="0.3">
      <c r="A830" s="373">
        <v>828</v>
      </c>
      <c r="B830" s="373">
        <f t="shared" si="61"/>
        <v>120</v>
      </c>
      <c r="C830" s="373">
        <f t="shared" si="62"/>
        <v>4</v>
      </c>
      <c r="D830" s="373">
        <v>532</v>
      </c>
      <c r="E830" s="373" t="str">
        <f>VLOOKUP(D830,[1]Hoja1!$C$2:$D$49697,2,0)</f>
        <v>GRUPO COMERCIAL YAZBEK</v>
      </c>
      <c r="F830" s="373" t="s">
        <v>70</v>
      </c>
      <c r="G830" s="375" t="s">
        <v>62</v>
      </c>
      <c r="H830" s="373" t="s">
        <v>63</v>
      </c>
      <c r="I830" s="373" t="s">
        <v>27</v>
      </c>
      <c r="J830" s="373" t="s">
        <v>28</v>
      </c>
      <c r="K830" s="373">
        <v>7.3</v>
      </c>
      <c r="L830" s="373" t="s">
        <v>69</v>
      </c>
      <c r="M830" s="374" cm="1">
        <f t="array" ref="M830">INDEX(ACUMULADO!$J$5:$U$240,BD!B830,BD!C830)</f>
        <v>2000</v>
      </c>
      <c r="N830" s="374">
        <f t="shared" si="60"/>
        <v>7.3</v>
      </c>
      <c r="O830" s="374" cm="1">
        <f t="array" ref="O830">INDEX(ACUMULADO!$X$5:$AI$240,BD!B830,BD!C830)</f>
        <v>14600</v>
      </c>
    </row>
    <row r="831" spans="1:15" x14ac:dyDescent="0.3">
      <c r="A831" s="373">
        <v>829</v>
      </c>
      <c r="B831" s="373">
        <f t="shared" si="61"/>
        <v>121</v>
      </c>
      <c r="C831" s="373">
        <f t="shared" si="62"/>
        <v>4</v>
      </c>
      <c r="D831" s="373">
        <v>14</v>
      </c>
      <c r="E831" s="373" t="str">
        <f>VLOOKUP(D831,[1]Hoja1!$C$2:$D$49697,2,0)</f>
        <v>DISTRIBUIDORA TEXTIL ARTTEX, S.A. DE C.V.</v>
      </c>
      <c r="F831" s="373" t="s">
        <v>71</v>
      </c>
      <c r="G831" s="375" t="s">
        <v>62</v>
      </c>
      <c r="H831" s="373" t="s">
        <v>63</v>
      </c>
      <c r="I831" s="373" t="s">
        <v>27</v>
      </c>
      <c r="J831" s="373" t="s">
        <v>28</v>
      </c>
      <c r="K831" s="373">
        <v>7.3</v>
      </c>
      <c r="L831" s="373" t="s">
        <v>69</v>
      </c>
      <c r="M831" s="374" cm="1">
        <f t="array" ref="M831">INDEX(ACUMULADO!$J$5:$U$240,BD!B831,BD!C831)</f>
        <v>500</v>
      </c>
      <c r="N831" s="374">
        <f t="shared" si="60"/>
        <v>7.3</v>
      </c>
      <c r="O831" s="374" cm="1">
        <f t="array" ref="O831">INDEX(ACUMULADO!$X$5:$AI$240,BD!B831,BD!C831)</f>
        <v>3650</v>
      </c>
    </row>
    <row r="832" spans="1:15" x14ac:dyDescent="0.3">
      <c r="A832" s="373">
        <v>830</v>
      </c>
      <c r="B832" s="373">
        <f t="shared" si="61"/>
        <v>122</v>
      </c>
      <c r="C832" s="373">
        <f t="shared" si="62"/>
        <v>4</v>
      </c>
      <c r="D832" s="373">
        <v>0</v>
      </c>
      <c r="E832" s="373" t="str">
        <f t="shared" ref="E832:E833" si="65">+F832</f>
        <v>KALTEX</v>
      </c>
      <c r="F832" s="373" t="s">
        <v>72</v>
      </c>
      <c r="G832" s="375" t="s">
        <v>36</v>
      </c>
      <c r="H832" s="373" t="s">
        <v>37</v>
      </c>
      <c r="I832" s="373" t="s">
        <v>27</v>
      </c>
      <c r="J832" s="373" t="s">
        <v>28</v>
      </c>
      <c r="K832" s="373">
        <v>27</v>
      </c>
      <c r="L832" s="373" t="s">
        <v>69</v>
      </c>
      <c r="M832" s="374" cm="1">
        <f t="array" ref="M832">INDEX(ACUMULADO!$J$5:$U$240,BD!B832,BD!C832)</f>
        <v>0</v>
      </c>
      <c r="N832" s="374">
        <f t="shared" si="60"/>
        <v>0</v>
      </c>
      <c r="O832" s="374" cm="1">
        <f t="array" ref="O832">INDEX(ACUMULADO!$X$5:$AI$240,BD!B832,BD!C832)</f>
        <v>0</v>
      </c>
    </row>
    <row r="833" spans="1:15" x14ac:dyDescent="0.3">
      <c r="A833" s="373">
        <v>831</v>
      </c>
      <c r="B833" s="373">
        <f t="shared" si="61"/>
        <v>123</v>
      </c>
      <c r="C833" s="373">
        <f t="shared" si="62"/>
        <v>4</v>
      </c>
      <c r="D833" s="373">
        <v>0</v>
      </c>
      <c r="E833" s="373" t="str">
        <f t="shared" si="65"/>
        <v>KALTEX</v>
      </c>
      <c r="F833" s="373" t="s">
        <v>72</v>
      </c>
      <c r="G833" s="375" t="s">
        <v>38</v>
      </c>
      <c r="H833" s="373" t="s">
        <v>39</v>
      </c>
      <c r="I833" s="373" t="s">
        <v>27</v>
      </c>
      <c r="J833" s="373" t="s">
        <v>28</v>
      </c>
      <c r="K833" s="373">
        <v>12.5</v>
      </c>
      <c r="L833" s="373" t="s">
        <v>69</v>
      </c>
      <c r="M833" s="374" cm="1">
        <f t="array" ref="M833">INDEX(ACUMULADO!$J$5:$U$240,BD!B833,BD!C833)</f>
        <v>0</v>
      </c>
      <c r="N833" s="374">
        <f t="shared" si="60"/>
        <v>0</v>
      </c>
      <c r="O833" s="374" cm="1">
        <f t="array" ref="O833">INDEX(ACUMULADO!$X$5:$AI$240,BD!B833,BD!C833)</f>
        <v>0</v>
      </c>
    </row>
    <row r="834" spans="1:15" x14ac:dyDescent="0.3">
      <c r="A834" s="373">
        <v>832</v>
      </c>
      <c r="B834" s="373">
        <f t="shared" si="61"/>
        <v>124</v>
      </c>
      <c r="C834" s="373">
        <f t="shared" si="62"/>
        <v>4</v>
      </c>
      <c r="D834" s="373">
        <v>55</v>
      </c>
      <c r="E834" s="373" t="str">
        <f>VLOOKUP(D834,[1]Hoja1!$C$2:$D$49697,2,0)</f>
        <v>DISTRIBUIDORA DE TEXTILES AVANTE SA DE CV</v>
      </c>
      <c r="F834" s="373" t="s">
        <v>74</v>
      </c>
      <c r="G834" s="375" t="s">
        <v>75</v>
      </c>
      <c r="H834" s="373" t="s">
        <v>76</v>
      </c>
      <c r="I834" s="373" t="s">
        <v>73</v>
      </c>
      <c r="J834" s="373" t="s">
        <v>28</v>
      </c>
      <c r="K834" s="373">
        <v>463.5</v>
      </c>
      <c r="L834" s="373" t="s">
        <v>29</v>
      </c>
      <c r="M834" s="374" cm="1">
        <f t="array" ref="M834">INDEX(ACUMULADO!$J$5:$U$240,BD!B834,BD!C834)</f>
        <v>8</v>
      </c>
      <c r="N834" s="374">
        <f t="shared" si="60"/>
        <v>463.5</v>
      </c>
      <c r="O834" s="374" cm="1">
        <f t="array" ref="O834">INDEX(ACUMULADO!$X$5:$AI$240,BD!B834,BD!C834)</f>
        <v>3708</v>
      </c>
    </row>
    <row r="835" spans="1:15" x14ac:dyDescent="0.3">
      <c r="A835" s="373">
        <v>833</v>
      </c>
      <c r="B835" s="373">
        <f t="shared" si="61"/>
        <v>125</v>
      </c>
      <c r="C835" s="373">
        <f t="shared" si="62"/>
        <v>4</v>
      </c>
      <c r="D835" s="373">
        <v>409</v>
      </c>
      <c r="E835" s="373" t="str">
        <f>VLOOKUP(D835,[1]Hoja1!$C$2:$D$49697,2,0)</f>
        <v>INGENIERO FRANCISCO QUINZAÑOS Y CIA SA DE CV</v>
      </c>
      <c r="F835" s="373" t="s">
        <v>77</v>
      </c>
      <c r="G835" s="375" t="s">
        <v>78</v>
      </c>
      <c r="H835" s="373" t="s">
        <v>79</v>
      </c>
      <c r="I835" s="373" t="s">
        <v>73</v>
      </c>
      <c r="J835" s="373" t="s">
        <v>28</v>
      </c>
      <c r="K835" s="373">
        <v>824</v>
      </c>
      <c r="L835" s="373" t="s">
        <v>29</v>
      </c>
      <c r="M835" s="374" cm="1">
        <f t="array" ref="M835">INDEX(ACUMULADO!$J$5:$U$240,BD!B835,BD!C835)</f>
        <v>1</v>
      </c>
      <c r="N835" s="374">
        <f t="shared" si="60"/>
        <v>824</v>
      </c>
      <c r="O835" s="374" cm="1">
        <f t="array" ref="O835">INDEX(ACUMULADO!$X$5:$AI$240,BD!B835,BD!C835)</f>
        <v>824</v>
      </c>
    </row>
    <row r="836" spans="1:15" x14ac:dyDescent="0.3">
      <c r="A836" s="373">
        <v>834</v>
      </c>
      <c r="B836" s="373">
        <f t="shared" si="61"/>
        <v>126</v>
      </c>
      <c r="C836" s="373">
        <f t="shared" si="62"/>
        <v>4</v>
      </c>
      <c r="D836" s="373">
        <v>409</v>
      </c>
      <c r="E836" s="373" t="str">
        <f>VLOOKUP(D836,[1]Hoja1!$C$2:$D$49697,2,0)</f>
        <v>INGENIERO FRANCISCO QUINZAÑOS Y CIA SA DE CV</v>
      </c>
      <c r="F836" s="373" t="s">
        <v>77</v>
      </c>
      <c r="G836" s="375" t="s">
        <v>80</v>
      </c>
      <c r="H836" s="373" t="s">
        <v>81</v>
      </c>
      <c r="I836" s="373" t="s">
        <v>73</v>
      </c>
      <c r="J836" s="373" t="s">
        <v>28</v>
      </c>
      <c r="K836" s="373">
        <v>118.45</v>
      </c>
      <c r="L836" s="373" t="s">
        <v>29</v>
      </c>
      <c r="M836" s="374" cm="1">
        <f t="array" ref="M836">INDEX(ACUMULADO!$J$5:$U$240,BD!B836,BD!C836)</f>
        <v>0</v>
      </c>
      <c r="N836" s="374">
        <f t="shared" ref="N836:N899" si="66">IFERROR(O836/M836,0)</f>
        <v>0</v>
      </c>
      <c r="O836" s="374" cm="1">
        <f t="array" ref="O836">INDEX(ACUMULADO!$X$5:$AI$240,BD!B836,BD!C836)</f>
        <v>0</v>
      </c>
    </row>
    <row r="837" spans="1:15" x14ac:dyDescent="0.3">
      <c r="A837" s="373">
        <v>835</v>
      </c>
      <c r="B837" s="373">
        <f t="shared" ref="B837:B900" si="67">IF(B836=236,1,B836+1)</f>
        <v>127</v>
      </c>
      <c r="C837" s="373">
        <f t="shared" ref="C837:C900" si="68">IF(B836=236,C836+1,C836)</f>
        <v>4</v>
      </c>
      <c r="D837" s="373">
        <v>451</v>
      </c>
      <c r="E837" s="373" t="str">
        <f>VLOOKUP(D837,[1]Hoja1!$C$2:$D$49697,2,0)</f>
        <v>MEZCALES CASA ARMANDO, S.A. DE C.V.</v>
      </c>
      <c r="F837" s="373" t="s">
        <v>82</v>
      </c>
      <c r="G837" s="375" t="s">
        <v>80</v>
      </c>
      <c r="H837" s="373" t="s">
        <v>81</v>
      </c>
      <c r="I837" s="373" t="s">
        <v>73</v>
      </c>
      <c r="J837" s="373" t="s">
        <v>28</v>
      </c>
      <c r="K837" s="373">
        <v>118.45</v>
      </c>
      <c r="L837" s="373" t="s">
        <v>29</v>
      </c>
      <c r="M837" s="374" cm="1">
        <f t="array" ref="M837">INDEX(ACUMULADO!$J$5:$U$240,BD!B837,BD!C837)</f>
        <v>40</v>
      </c>
      <c r="N837" s="374">
        <f t="shared" si="66"/>
        <v>118.45</v>
      </c>
      <c r="O837" s="374" cm="1">
        <f t="array" ref="O837">INDEX(ACUMULADO!$X$5:$AI$240,BD!B837,BD!C837)</f>
        <v>4738</v>
      </c>
    </row>
    <row r="838" spans="1:15" x14ac:dyDescent="0.3">
      <c r="A838" s="373">
        <v>836</v>
      </c>
      <c r="B838" s="373">
        <f t="shared" si="67"/>
        <v>128</v>
      </c>
      <c r="C838" s="373">
        <f t="shared" si="68"/>
        <v>4</v>
      </c>
      <c r="D838" s="373">
        <v>411</v>
      </c>
      <c r="E838" s="373" t="str">
        <f>VLOOKUP(D838,[1]Hoja1!$C$2:$D$49697,2,0)</f>
        <v>TECNOLOGIA AMBIENTAL Y COMERCIAL SA</v>
      </c>
      <c r="F838" s="373" t="s">
        <v>83</v>
      </c>
      <c r="G838" s="375" t="s">
        <v>78</v>
      </c>
      <c r="H838" s="373" t="s">
        <v>79</v>
      </c>
      <c r="I838" s="373" t="s">
        <v>73</v>
      </c>
      <c r="J838" s="373" t="s">
        <v>28</v>
      </c>
      <c r="K838" s="373">
        <v>824</v>
      </c>
      <c r="L838" s="373" t="s">
        <v>29</v>
      </c>
      <c r="M838" s="374" cm="1">
        <f t="array" ref="M838">INDEX(ACUMULADO!$J$5:$U$240,BD!B838,BD!C838)</f>
        <v>0</v>
      </c>
      <c r="N838" s="374">
        <f t="shared" si="66"/>
        <v>0</v>
      </c>
      <c r="O838" s="374" cm="1">
        <f t="array" ref="O838">INDEX(ACUMULADO!$X$5:$AI$240,BD!B838,BD!C838)</f>
        <v>0</v>
      </c>
    </row>
    <row r="839" spans="1:15" x14ac:dyDescent="0.3">
      <c r="A839" s="373">
        <v>837</v>
      </c>
      <c r="B839" s="373">
        <f t="shared" si="67"/>
        <v>129</v>
      </c>
      <c r="C839" s="373">
        <f t="shared" si="68"/>
        <v>4</v>
      </c>
      <c r="D839" s="373">
        <v>55</v>
      </c>
      <c r="E839" s="373" t="str">
        <f>VLOOKUP(D839,[1]Hoja1!$C$2:$D$49697,2,0)</f>
        <v>DISTRIBUIDORA DE TEXTILES AVANTE SA DE CV</v>
      </c>
      <c r="F839" s="373" t="s">
        <v>64</v>
      </c>
      <c r="G839" s="375" t="s">
        <v>84</v>
      </c>
      <c r="H839" s="373" t="s">
        <v>85</v>
      </c>
      <c r="I839" s="373" t="s">
        <v>73</v>
      </c>
      <c r="J839" s="373" t="s">
        <v>28</v>
      </c>
      <c r="K839" s="373">
        <v>37.5</v>
      </c>
      <c r="L839" s="373" t="s">
        <v>29</v>
      </c>
      <c r="M839" s="374" cm="1">
        <f t="array" ref="M839">INDEX(ACUMULADO!$J$5:$U$240,BD!B839,BD!C839)</f>
        <v>0</v>
      </c>
      <c r="N839" s="374">
        <f t="shared" si="66"/>
        <v>0</v>
      </c>
      <c r="O839" s="374" cm="1">
        <f t="array" ref="O839">INDEX(ACUMULADO!$X$5:$AI$240,BD!B839,BD!C839)</f>
        <v>0</v>
      </c>
    </row>
    <row r="840" spans="1:15" x14ac:dyDescent="0.3">
      <c r="A840" s="373">
        <v>838</v>
      </c>
      <c r="B840" s="373">
        <f t="shared" si="67"/>
        <v>130</v>
      </c>
      <c r="C840" s="373">
        <f t="shared" si="68"/>
        <v>4</v>
      </c>
      <c r="D840" s="373">
        <v>0</v>
      </c>
      <c r="E840" s="373" t="str">
        <f>+F840</f>
        <v>NUPLEN</v>
      </c>
      <c r="F840" s="373" t="s">
        <v>87</v>
      </c>
      <c r="G840" s="375" t="s">
        <v>78</v>
      </c>
      <c r="H840" s="373" t="s">
        <v>88</v>
      </c>
      <c r="I840" s="373" t="s">
        <v>93</v>
      </c>
      <c r="J840" s="373" t="s">
        <v>28</v>
      </c>
      <c r="K840" s="373">
        <v>25</v>
      </c>
      <c r="L840" s="373" t="s">
        <v>29</v>
      </c>
      <c r="M840" s="374" cm="1">
        <f t="array" ref="M840">INDEX(ACUMULADO!$J$5:$U$240,BD!B840,BD!C840)</f>
        <v>0</v>
      </c>
      <c r="N840" s="374">
        <f t="shared" si="66"/>
        <v>0</v>
      </c>
      <c r="O840" s="374" cm="1">
        <f t="array" ref="O840">INDEX(ACUMULADO!$X$5:$AI$240,BD!B840,BD!C840)</f>
        <v>0</v>
      </c>
    </row>
    <row r="841" spans="1:15" x14ac:dyDescent="0.3">
      <c r="A841" s="373">
        <v>839</v>
      </c>
      <c r="B841" s="373">
        <f t="shared" si="67"/>
        <v>131</v>
      </c>
      <c r="C841" s="373">
        <f t="shared" si="68"/>
        <v>4</v>
      </c>
      <c r="D841" s="373">
        <v>451</v>
      </c>
      <c r="E841" s="373" t="str">
        <f>VLOOKUP(D841,[1]Hoja1!$C$2:$D$49697,2,0)</f>
        <v>MEZCALES CASA ARMANDO, S.A. DE C.V.</v>
      </c>
      <c r="F841" s="373" t="s">
        <v>82</v>
      </c>
      <c r="G841" s="375">
        <v>0</v>
      </c>
      <c r="H841" s="373" t="s">
        <v>96</v>
      </c>
      <c r="I841" s="373" t="s">
        <v>93</v>
      </c>
      <c r="J841" s="373" t="s">
        <v>28</v>
      </c>
      <c r="K841" s="373">
        <v>120</v>
      </c>
      <c r="L841" s="373" t="s">
        <v>69</v>
      </c>
      <c r="M841" s="374" cm="1">
        <f t="array" ref="M841">INDEX(ACUMULADO!$J$5:$U$240,BD!B841,BD!C841)</f>
        <v>100</v>
      </c>
      <c r="N841" s="374">
        <f t="shared" si="66"/>
        <v>120</v>
      </c>
      <c r="O841" s="374" cm="1">
        <f t="array" ref="O841">INDEX(ACUMULADO!$X$5:$AI$240,BD!B841,BD!C841)</f>
        <v>12000</v>
      </c>
    </row>
    <row r="842" spans="1:15" x14ac:dyDescent="0.3">
      <c r="A842" s="373">
        <v>840</v>
      </c>
      <c r="B842" s="373">
        <f t="shared" si="67"/>
        <v>132</v>
      </c>
      <c r="C842" s="373">
        <f t="shared" si="68"/>
        <v>4</v>
      </c>
      <c r="D842" s="373">
        <v>0</v>
      </c>
      <c r="E842" s="373" t="str">
        <f t="shared" ref="E842:E843" si="69">+F842</f>
        <v>GUAJARDO</v>
      </c>
      <c r="F842" s="373" t="s">
        <v>97</v>
      </c>
      <c r="G842" s="375">
        <v>0</v>
      </c>
      <c r="H842" s="373" t="s">
        <v>91</v>
      </c>
      <c r="I842" s="373" t="s">
        <v>93</v>
      </c>
      <c r="J842" s="373" t="s">
        <v>28</v>
      </c>
      <c r="K842" s="373">
        <v>18</v>
      </c>
      <c r="L842" s="373" t="s">
        <v>69</v>
      </c>
      <c r="M842" s="374" cm="1">
        <f t="array" ref="M842">INDEX(ACUMULADO!$J$5:$U$240,BD!B842,BD!C842)</f>
        <v>0</v>
      </c>
      <c r="N842" s="374">
        <f t="shared" si="66"/>
        <v>0</v>
      </c>
      <c r="O842" s="374" cm="1">
        <f t="array" ref="O842">INDEX(ACUMULADO!$X$5:$AI$240,BD!B842,BD!C842)</f>
        <v>0</v>
      </c>
    </row>
    <row r="843" spans="1:15" x14ac:dyDescent="0.3">
      <c r="A843" s="373">
        <v>841</v>
      </c>
      <c r="B843" s="373">
        <f t="shared" si="67"/>
        <v>133</v>
      </c>
      <c r="C843" s="373">
        <f t="shared" si="68"/>
        <v>4</v>
      </c>
      <c r="D843" s="373">
        <v>0</v>
      </c>
      <c r="E843" s="373" t="str">
        <f t="shared" si="69"/>
        <v>PILGRIMS</v>
      </c>
      <c r="F843" s="373" t="s">
        <v>89</v>
      </c>
      <c r="G843" s="375" t="s">
        <v>90</v>
      </c>
      <c r="H843" s="373" t="s">
        <v>91</v>
      </c>
      <c r="I843" s="373" t="s">
        <v>93</v>
      </c>
      <c r="J843" s="373" t="s">
        <v>28</v>
      </c>
      <c r="K843" s="373">
        <v>18</v>
      </c>
      <c r="L843" s="373" t="s">
        <v>69</v>
      </c>
      <c r="M843" s="374" cm="1">
        <f t="array" ref="M843">INDEX(ACUMULADO!$J$5:$U$240,BD!B843,BD!C843)</f>
        <v>0</v>
      </c>
      <c r="N843" s="374">
        <f t="shared" si="66"/>
        <v>0</v>
      </c>
      <c r="O843" s="374" cm="1">
        <f t="array" ref="O843">INDEX(ACUMULADO!$X$5:$AI$240,BD!B843,BD!C843)</f>
        <v>0</v>
      </c>
    </row>
    <row r="844" spans="1:15" x14ac:dyDescent="0.3">
      <c r="A844" s="373">
        <v>842</v>
      </c>
      <c r="B844" s="373">
        <f t="shared" si="67"/>
        <v>134</v>
      </c>
      <c r="C844" s="373">
        <f t="shared" si="68"/>
        <v>4</v>
      </c>
      <c r="D844" s="373">
        <v>539</v>
      </c>
      <c r="E844" s="373" t="str">
        <f>VLOOKUP(D844,[1]Hoja1!$C$2:$D$49697,2,0)</f>
        <v>PRODUCTOS AGROPECUARIOS DE TEHUACAN</v>
      </c>
      <c r="F844" s="373" t="s">
        <v>92</v>
      </c>
      <c r="G844" s="375" t="s">
        <v>90</v>
      </c>
      <c r="H844" s="373" t="s">
        <v>91</v>
      </c>
      <c r="I844" s="373" t="s">
        <v>93</v>
      </c>
      <c r="J844" s="373" t="s">
        <v>28</v>
      </c>
      <c r="K844" s="373">
        <v>18</v>
      </c>
      <c r="L844" s="373" t="s">
        <v>69</v>
      </c>
      <c r="M844" s="374" cm="1">
        <f t="array" ref="M844">INDEX(ACUMULADO!$J$5:$U$240,BD!B844,BD!C844)</f>
        <v>0</v>
      </c>
      <c r="N844" s="374">
        <f t="shared" si="66"/>
        <v>0</v>
      </c>
      <c r="O844" s="374" cm="1">
        <f t="array" ref="O844">INDEX(ACUMULADO!$X$5:$AI$240,BD!B844,BD!C844)</f>
        <v>0</v>
      </c>
    </row>
    <row r="845" spans="1:15" x14ac:dyDescent="0.3">
      <c r="A845" s="373">
        <v>843</v>
      </c>
      <c r="B845" s="373">
        <f t="shared" si="67"/>
        <v>135</v>
      </c>
      <c r="C845" s="373">
        <f t="shared" si="68"/>
        <v>4</v>
      </c>
      <c r="D845" s="373">
        <v>89</v>
      </c>
      <c r="E845" s="373" t="str">
        <f>VLOOKUP(D845,[1]Hoja1!$C$2:$D$49697,2,0)</f>
        <v>KERRY INGREDIENTS DE MEXICO SA DE CV</v>
      </c>
      <c r="F845" s="373" t="s">
        <v>109</v>
      </c>
      <c r="G845" s="375" t="s">
        <v>168</v>
      </c>
      <c r="H845" s="373" t="s">
        <v>165</v>
      </c>
      <c r="I845" s="373" t="s">
        <v>137</v>
      </c>
      <c r="J845" s="373" t="s">
        <v>100</v>
      </c>
      <c r="K845" s="373">
        <v>82.5</v>
      </c>
      <c r="L845" s="373" t="s">
        <v>29</v>
      </c>
      <c r="M845" s="374" cm="1">
        <f t="array" ref="M845">INDEX(ACUMULADO!$J$5:$U$240,BD!B845,BD!C845)</f>
        <v>0</v>
      </c>
      <c r="N845" s="374">
        <f t="shared" si="66"/>
        <v>0</v>
      </c>
      <c r="O845" s="374" cm="1">
        <f t="array" ref="O845">INDEX(ACUMULADO!$X$5:$AI$240,BD!B845,BD!C845)</f>
        <v>0</v>
      </c>
    </row>
    <row r="846" spans="1:15" x14ac:dyDescent="0.3">
      <c r="A846" s="373">
        <v>844</v>
      </c>
      <c r="B846" s="373">
        <f t="shared" si="67"/>
        <v>136</v>
      </c>
      <c r="C846" s="373">
        <f t="shared" si="68"/>
        <v>4</v>
      </c>
      <c r="D846" s="373">
        <v>89</v>
      </c>
      <c r="E846" s="373" t="str">
        <f>VLOOKUP(D846,[1]Hoja1!$C$2:$D$49697,2,0)</f>
        <v>KERRY INGREDIENTS DE MEXICO SA DE CV</v>
      </c>
      <c r="F846" s="373" t="s">
        <v>109</v>
      </c>
      <c r="G846" s="375" t="s">
        <v>166</v>
      </c>
      <c r="H846" s="373" t="s">
        <v>155</v>
      </c>
      <c r="I846" s="373" t="s">
        <v>137</v>
      </c>
      <c r="J846" s="373" t="s">
        <v>100</v>
      </c>
      <c r="K846" s="373">
        <v>62.5</v>
      </c>
      <c r="L846" s="373" t="s">
        <v>29</v>
      </c>
      <c r="M846" s="374" cm="1">
        <f t="array" ref="M846">INDEX(ACUMULADO!$J$5:$U$240,BD!B846,BD!C846)</f>
        <v>0</v>
      </c>
      <c r="N846" s="374">
        <f t="shared" si="66"/>
        <v>0</v>
      </c>
      <c r="O846" s="374" cm="1">
        <f t="array" ref="O846">INDEX(ACUMULADO!$X$5:$AI$240,BD!B846,BD!C846)</f>
        <v>0</v>
      </c>
    </row>
    <row r="847" spans="1:15" x14ac:dyDescent="0.3">
      <c r="A847" s="373">
        <v>845</v>
      </c>
      <c r="B847" s="373">
        <f t="shared" si="67"/>
        <v>137</v>
      </c>
      <c r="C847" s="373">
        <f t="shared" si="68"/>
        <v>4</v>
      </c>
      <c r="D847" s="373">
        <v>89</v>
      </c>
      <c r="E847" s="373" t="str">
        <f>VLOOKUP(D847,[1]Hoja1!$C$2:$D$49697,2,0)</f>
        <v>KERRY INGREDIENTS DE MEXICO SA DE CV</v>
      </c>
      <c r="F847" s="373" t="s">
        <v>109</v>
      </c>
      <c r="G847" s="375">
        <v>17</v>
      </c>
      <c r="H847" s="373" t="s">
        <v>158</v>
      </c>
      <c r="I847" s="373" t="s">
        <v>137</v>
      </c>
      <c r="J847" s="373" t="s">
        <v>100</v>
      </c>
      <c r="K847" s="373">
        <v>84.5</v>
      </c>
      <c r="L847" s="373" t="s">
        <v>107</v>
      </c>
      <c r="M847" s="374" cm="1">
        <f t="array" ref="M847">INDEX(ACUMULADO!$J$5:$U$240,BD!B847,BD!C847)</f>
        <v>0</v>
      </c>
      <c r="N847" s="374">
        <f t="shared" si="66"/>
        <v>0</v>
      </c>
      <c r="O847" s="374" cm="1">
        <f t="array" ref="O847">INDEX(ACUMULADO!$X$5:$AI$240,BD!B847,BD!C847)</f>
        <v>0</v>
      </c>
    </row>
    <row r="848" spans="1:15" x14ac:dyDescent="0.3">
      <c r="A848" s="373">
        <v>846</v>
      </c>
      <c r="B848" s="373">
        <f t="shared" si="67"/>
        <v>138</v>
      </c>
      <c r="C848" s="373">
        <f t="shared" si="68"/>
        <v>4</v>
      </c>
      <c r="D848" s="373">
        <v>306</v>
      </c>
      <c r="E848" s="373" t="str">
        <f>VLOOKUP(D848,[1]Hoja1!$C$2:$D$49697,2,0)</f>
        <v>GRIFFITH FOODS, S.A. DE C.V.</v>
      </c>
      <c r="F848" s="373" t="s">
        <v>172</v>
      </c>
      <c r="G848" s="375" t="s">
        <v>166</v>
      </c>
      <c r="H848" s="373" t="s">
        <v>155</v>
      </c>
      <c r="I848" s="373" t="s">
        <v>137</v>
      </c>
      <c r="J848" s="373" t="s">
        <v>100</v>
      </c>
      <c r="K848" s="373">
        <v>58.5</v>
      </c>
      <c r="L848" s="373" t="s">
        <v>29</v>
      </c>
      <c r="M848" s="374" cm="1">
        <f t="array" ref="M848">INDEX(ACUMULADO!$J$5:$U$240,BD!B848,BD!C848)</f>
        <v>200</v>
      </c>
      <c r="N848" s="374">
        <f t="shared" si="66"/>
        <v>58.5</v>
      </c>
      <c r="O848" s="374" cm="1">
        <f t="array" ref="O848">INDEX(ACUMULADO!$X$5:$AI$240,BD!B848,BD!C848)</f>
        <v>11700</v>
      </c>
    </row>
    <row r="849" spans="1:15" x14ac:dyDescent="0.3">
      <c r="A849" s="373">
        <v>847</v>
      </c>
      <c r="B849" s="373">
        <f t="shared" si="67"/>
        <v>139</v>
      </c>
      <c r="C849" s="373">
        <f t="shared" si="68"/>
        <v>4</v>
      </c>
      <c r="D849" s="373">
        <v>306</v>
      </c>
      <c r="E849" s="373" t="str">
        <f>VLOOKUP(D849,[1]Hoja1!$C$2:$D$49697,2,0)</f>
        <v>GRIFFITH FOODS, S.A. DE C.V.</v>
      </c>
      <c r="F849" s="373" t="s">
        <v>172</v>
      </c>
      <c r="G849" s="375" t="s">
        <v>171</v>
      </c>
      <c r="H849" s="373" t="s">
        <v>170</v>
      </c>
      <c r="I849" s="373" t="s">
        <v>137</v>
      </c>
      <c r="J849" s="373" t="s">
        <v>100</v>
      </c>
      <c r="K849" s="373">
        <v>5.5</v>
      </c>
      <c r="L849" s="373" t="s">
        <v>29</v>
      </c>
      <c r="M849" s="374" cm="1">
        <f t="array" ref="M849">INDEX(ACUMULADO!$J$5:$U$240,BD!B849,BD!C849)</f>
        <v>100</v>
      </c>
      <c r="N849" s="374">
        <f t="shared" si="66"/>
        <v>5.5</v>
      </c>
      <c r="O849" s="374" cm="1">
        <f t="array" ref="O849">INDEX(ACUMULADO!$X$5:$AI$240,BD!B849,BD!C849)</f>
        <v>550</v>
      </c>
    </row>
    <row r="850" spans="1:15" x14ac:dyDescent="0.3">
      <c r="A850" s="373">
        <v>848</v>
      </c>
      <c r="B850" s="373">
        <f t="shared" si="67"/>
        <v>140</v>
      </c>
      <c r="C850" s="373">
        <f t="shared" si="68"/>
        <v>4</v>
      </c>
      <c r="D850" s="373">
        <v>107</v>
      </c>
      <c r="E850" s="373" t="str">
        <f>VLOOKUP(D850,[1]Hoja1!$C$2:$D$49697,2,0)</f>
        <v>MICHEL ONTIVEROS PABLO IGNACIO</v>
      </c>
      <c r="F850" s="373" t="s">
        <v>169</v>
      </c>
      <c r="G850" s="375" t="s">
        <v>168</v>
      </c>
      <c r="H850" s="373" t="s">
        <v>165</v>
      </c>
      <c r="I850" s="373" t="s">
        <v>137</v>
      </c>
      <c r="J850" s="373" t="s">
        <v>100</v>
      </c>
      <c r="K850" s="373">
        <v>73.599999999999994</v>
      </c>
      <c r="L850" s="373" t="s">
        <v>29</v>
      </c>
      <c r="M850" s="374" cm="1">
        <f t="array" ref="M850">INDEX(ACUMULADO!$J$5:$U$240,BD!B850,BD!C850)</f>
        <v>0</v>
      </c>
      <c r="N850" s="374">
        <f t="shared" si="66"/>
        <v>0</v>
      </c>
      <c r="O850" s="374" cm="1">
        <f t="array" ref="O850">INDEX(ACUMULADO!$X$5:$AI$240,BD!B850,BD!C850)</f>
        <v>0</v>
      </c>
    </row>
    <row r="851" spans="1:15" x14ac:dyDescent="0.3">
      <c r="A851" s="373">
        <v>849</v>
      </c>
      <c r="B851" s="373">
        <f t="shared" si="67"/>
        <v>141</v>
      </c>
      <c r="C851" s="373">
        <f t="shared" si="68"/>
        <v>4</v>
      </c>
      <c r="D851" s="373">
        <v>403</v>
      </c>
      <c r="E851" s="373" t="str">
        <f>VLOOKUP(D851,[1]Hoja1!$C$2:$D$49697,2,0)</f>
        <v>TECNOLOGÍA EN INGREDIENTES ALIMENTICIOS SA DE CV</v>
      </c>
      <c r="F851" s="373" t="s">
        <v>167</v>
      </c>
      <c r="G851" s="375">
        <v>17</v>
      </c>
      <c r="H851" s="373" t="s">
        <v>158</v>
      </c>
      <c r="I851" s="373" t="s">
        <v>137</v>
      </c>
      <c r="J851" s="373" t="s">
        <v>100</v>
      </c>
      <c r="K851" s="373">
        <v>82.5</v>
      </c>
      <c r="L851" s="373" t="s">
        <v>107</v>
      </c>
      <c r="M851" s="374" cm="1">
        <f t="array" ref="M851">INDEX(ACUMULADO!$J$5:$U$240,BD!B851,BD!C851)</f>
        <v>0</v>
      </c>
      <c r="N851" s="374">
        <f t="shared" si="66"/>
        <v>0</v>
      </c>
      <c r="O851" s="374" cm="1">
        <f t="array" ref="O851">INDEX(ACUMULADO!$X$5:$AI$240,BD!B851,BD!C851)</f>
        <v>0</v>
      </c>
    </row>
    <row r="852" spans="1:15" x14ac:dyDescent="0.3">
      <c r="A852" s="373">
        <v>850</v>
      </c>
      <c r="B852" s="373">
        <f t="shared" si="67"/>
        <v>142</v>
      </c>
      <c r="C852" s="373">
        <f t="shared" si="68"/>
        <v>4</v>
      </c>
      <c r="D852" s="373">
        <v>104</v>
      </c>
      <c r="E852" s="373" t="str">
        <f>VLOOKUP(D852,[1]Hoja1!$C$2:$D$49697,2,0)</f>
        <v>MEJORPLUS SA DE CV</v>
      </c>
      <c r="F852" s="373" t="s">
        <v>157</v>
      </c>
      <c r="G852" s="375" t="s">
        <v>166</v>
      </c>
      <c r="H852" s="373" t="s">
        <v>165</v>
      </c>
      <c r="I852" s="373" t="s">
        <v>137</v>
      </c>
      <c r="J852" s="373" t="s">
        <v>100</v>
      </c>
      <c r="K852" s="373">
        <v>81.5</v>
      </c>
      <c r="L852" s="373" t="s">
        <v>29</v>
      </c>
      <c r="M852" s="374" cm="1">
        <f t="array" ref="M852">INDEX(ACUMULADO!$J$5:$U$240,BD!B852,BD!C852)</f>
        <v>0</v>
      </c>
      <c r="N852" s="374">
        <f t="shared" si="66"/>
        <v>0</v>
      </c>
      <c r="O852" s="374" cm="1">
        <f t="array" ref="O852">INDEX(ACUMULADO!$X$5:$AI$240,BD!B852,BD!C852)</f>
        <v>0</v>
      </c>
    </row>
    <row r="853" spans="1:15" x14ac:dyDescent="0.3">
      <c r="A853" s="373">
        <v>851</v>
      </c>
      <c r="B853" s="373">
        <f t="shared" si="67"/>
        <v>143</v>
      </c>
      <c r="C853" s="373">
        <f t="shared" si="68"/>
        <v>4</v>
      </c>
      <c r="D853" s="373">
        <v>104</v>
      </c>
      <c r="E853" s="373" t="str">
        <f>VLOOKUP(D853,[1]Hoja1!$C$2:$D$49697,2,0)</f>
        <v>MEJORPLUS SA DE CV</v>
      </c>
      <c r="F853" s="373" t="s">
        <v>157</v>
      </c>
      <c r="G853" s="375" t="s">
        <v>164</v>
      </c>
      <c r="H853" s="373" t="s">
        <v>163</v>
      </c>
      <c r="I853" s="373" t="s">
        <v>137</v>
      </c>
      <c r="J853" s="373" t="s">
        <v>100</v>
      </c>
      <c r="K853" s="373">
        <v>245</v>
      </c>
      <c r="L853" s="373" t="s">
        <v>107</v>
      </c>
      <c r="M853" s="374" cm="1">
        <f t="array" ref="M853">INDEX(ACUMULADO!$J$5:$U$240,BD!B853,BD!C853)</f>
        <v>0</v>
      </c>
      <c r="N853" s="374">
        <f t="shared" si="66"/>
        <v>0</v>
      </c>
      <c r="O853" s="374" cm="1">
        <f t="array" ref="O853">INDEX(ACUMULADO!$X$5:$AI$240,BD!B853,BD!C853)</f>
        <v>0</v>
      </c>
    </row>
    <row r="854" spans="1:15" x14ac:dyDescent="0.3">
      <c r="A854" s="373">
        <v>852</v>
      </c>
      <c r="B854" s="373">
        <f t="shared" si="67"/>
        <v>144</v>
      </c>
      <c r="C854" s="373">
        <f t="shared" si="68"/>
        <v>4</v>
      </c>
      <c r="D854" s="373">
        <v>104</v>
      </c>
      <c r="E854" s="373" t="str">
        <f>VLOOKUP(D854,[1]Hoja1!$C$2:$D$49697,2,0)</f>
        <v>MEJORPLUS SA DE CV</v>
      </c>
      <c r="F854" s="373" t="s">
        <v>157</v>
      </c>
      <c r="G854" s="375" t="s">
        <v>162</v>
      </c>
      <c r="H854" s="373" t="s">
        <v>161</v>
      </c>
      <c r="I854" s="373" t="s">
        <v>137</v>
      </c>
      <c r="J854" s="373" t="s">
        <v>100</v>
      </c>
      <c r="K854" s="373">
        <v>113</v>
      </c>
      <c r="L854" s="373" t="s">
        <v>29</v>
      </c>
      <c r="M854" s="374" cm="1">
        <f t="array" ref="M854">INDEX(ACUMULADO!$J$5:$U$240,BD!B854,BD!C854)</f>
        <v>0</v>
      </c>
      <c r="N854" s="374">
        <f t="shared" si="66"/>
        <v>0</v>
      </c>
      <c r="O854" s="374" cm="1">
        <f t="array" ref="O854">INDEX(ACUMULADO!$X$5:$AI$240,BD!B854,BD!C854)</f>
        <v>0</v>
      </c>
    </row>
    <row r="855" spans="1:15" x14ac:dyDescent="0.3">
      <c r="A855" s="373">
        <v>853</v>
      </c>
      <c r="B855" s="373">
        <f t="shared" si="67"/>
        <v>145</v>
      </c>
      <c r="C855" s="373">
        <f t="shared" si="68"/>
        <v>4</v>
      </c>
      <c r="D855" s="373">
        <v>104</v>
      </c>
      <c r="E855" s="373" t="str">
        <f>VLOOKUP(D855,[1]Hoja1!$C$2:$D$49697,2,0)</f>
        <v>MEJORPLUS SA DE CV</v>
      </c>
      <c r="F855" s="373" t="s">
        <v>157</v>
      </c>
      <c r="G855" s="375" t="s">
        <v>160</v>
      </c>
      <c r="H855" s="373" t="s">
        <v>159</v>
      </c>
      <c r="I855" s="373" t="s">
        <v>137</v>
      </c>
      <c r="J855" s="373" t="s">
        <v>100</v>
      </c>
      <c r="K855" s="373">
        <v>201</v>
      </c>
      <c r="L855" s="373" t="s">
        <v>29</v>
      </c>
      <c r="M855" s="374" cm="1">
        <f t="array" ref="M855">INDEX(ACUMULADO!$J$5:$U$240,BD!B855,BD!C855)</f>
        <v>0</v>
      </c>
      <c r="N855" s="374">
        <f t="shared" si="66"/>
        <v>0</v>
      </c>
      <c r="O855" s="374" cm="1">
        <f t="array" ref="O855">INDEX(ACUMULADO!$X$5:$AI$240,BD!B855,BD!C855)</f>
        <v>0</v>
      </c>
    </row>
    <row r="856" spans="1:15" x14ac:dyDescent="0.3">
      <c r="A856" s="373">
        <v>854</v>
      </c>
      <c r="B856" s="373">
        <f t="shared" si="67"/>
        <v>146</v>
      </c>
      <c r="C856" s="373">
        <f t="shared" si="68"/>
        <v>4</v>
      </c>
      <c r="D856" s="373">
        <v>440</v>
      </c>
      <c r="E856" s="373" t="str">
        <f>VLOOKUP(D856,[1]Hoja1!$C$2:$D$49697,2,0)</f>
        <v>BIMBO</v>
      </c>
      <c r="F856" s="373" t="s">
        <v>157</v>
      </c>
      <c r="G856" s="375">
        <v>17</v>
      </c>
      <c r="H856" s="373" t="s">
        <v>158</v>
      </c>
      <c r="I856" s="373" t="s">
        <v>137</v>
      </c>
      <c r="J856" s="373" t="s">
        <v>100</v>
      </c>
      <c r="K856" s="373">
        <v>85</v>
      </c>
      <c r="L856" s="373" t="s">
        <v>29</v>
      </c>
      <c r="M856" s="374" cm="1">
        <f t="array" ref="M856">INDEX(ACUMULADO!$J$5:$U$240,BD!B856,BD!C856)</f>
        <v>0</v>
      </c>
      <c r="N856" s="374">
        <f t="shared" si="66"/>
        <v>0</v>
      </c>
      <c r="O856" s="374" cm="1">
        <f t="array" ref="O856">INDEX(ACUMULADO!$X$5:$AI$240,BD!B856,BD!C856)</f>
        <v>0</v>
      </c>
    </row>
    <row r="857" spans="1:15" x14ac:dyDescent="0.3">
      <c r="A857" s="373">
        <v>855</v>
      </c>
      <c r="B857" s="373">
        <f t="shared" si="67"/>
        <v>147</v>
      </c>
      <c r="C857" s="373">
        <f t="shared" si="68"/>
        <v>4</v>
      </c>
      <c r="D857" s="373">
        <v>104</v>
      </c>
      <c r="E857" s="373" t="str">
        <f>VLOOKUP(D857,[1]Hoja1!$C$2:$D$49697,2,0)</f>
        <v>MEJORPLUS SA DE CV</v>
      </c>
      <c r="F857" s="373" t="s">
        <v>157</v>
      </c>
      <c r="G857" s="375" t="s">
        <v>156</v>
      </c>
      <c r="H857" s="373" t="s">
        <v>155</v>
      </c>
      <c r="I857" s="373" t="s">
        <v>137</v>
      </c>
      <c r="J857" s="373" t="s">
        <v>100</v>
      </c>
      <c r="K857" s="373">
        <v>60.5</v>
      </c>
      <c r="L857" s="373" t="s">
        <v>29</v>
      </c>
      <c r="M857" s="374" cm="1">
        <f t="array" ref="M857">INDEX(ACUMULADO!$J$5:$U$240,BD!B857,BD!C857)</f>
        <v>0</v>
      </c>
      <c r="N857" s="374">
        <f t="shared" si="66"/>
        <v>0</v>
      </c>
      <c r="O857" s="374" cm="1">
        <f t="array" ref="O857">INDEX(ACUMULADO!$X$5:$AI$240,BD!B857,BD!C857)</f>
        <v>0</v>
      </c>
    </row>
    <row r="858" spans="1:15" x14ac:dyDescent="0.3">
      <c r="A858" s="373">
        <v>856</v>
      </c>
      <c r="B858" s="373">
        <f t="shared" si="67"/>
        <v>148</v>
      </c>
      <c r="C858" s="373">
        <f t="shared" si="68"/>
        <v>4</v>
      </c>
      <c r="D858" s="373">
        <v>440</v>
      </c>
      <c r="E858" s="373" t="str">
        <f>VLOOKUP(D858,[1]Hoja1!$C$2:$D$49697,2,0)</f>
        <v>BIMBO</v>
      </c>
      <c r="F858" s="373" t="s">
        <v>154</v>
      </c>
      <c r="G858" s="375" t="s">
        <v>153</v>
      </c>
      <c r="H858" s="373" t="s">
        <v>152</v>
      </c>
      <c r="I858" s="373" t="s">
        <v>137</v>
      </c>
      <c r="J858" s="373" t="s">
        <v>100</v>
      </c>
      <c r="K858" s="373">
        <v>21.9</v>
      </c>
      <c r="L858" s="373" t="s">
        <v>107</v>
      </c>
      <c r="M858" s="374" cm="1">
        <f t="array" ref="M858">INDEX(ACUMULADO!$J$5:$U$240,BD!B858,BD!C858)</f>
        <v>200</v>
      </c>
      <c r="N858" s="374">
        <f t="shared" si="66"/>
        <v>21.9</v>
      </c>
      <c r="O858" s="374" cm="1">
        <f t="array" ref="O858">INDEX(ACUMULADO!$X$5:$AI$240,BD!B858,BD!C858)</f>
        <v>4380</v>
      </c>
    </row>
    <row r="859" spans="1:15" x14ac:dyDescent="0.3">
      <c r="A859" s="373">
        <v>857</v>
      </c>
      <c r="B859" s="373">
        <f t="shared" si="67"/>
        <v>149</v>
      </c>
      <c r="C859" s="373">
        <f t="shared" si="68"/>
        <v>4</v>
      </c>
      <c r="D859" s="373">
        <v>130</v>
      </c>
      <c r="E859" s="373" t="str">
        <f>VLOOKUP(D859,[1]Hoja1!$C$2:$D$49697,2,0)</f>
        <v>PRODUCTOS PERLA, SA DE CV</v>
      </c>
      <c r="F859" s="373" t="s">
        <v>148</v>
      </c>
      <c r="G859" s="375">
        <v>134</v>
      </c>
      <c r="H859" s="373" t="s">
        <v>149</v>
      </c>
      <c r="I859" s="373" t="s">
        <v>137</v>
      </c>
      <c r="J859" s="373" t="s">
        <v>100</v>
      </c>
      <c r="K859" s="373">
        <v>9.5</v>
      </c>
      <c r="L859" s="373" t="s">
        <v>29</v>
      </c>
      <c r="M859" s="374" cm="1">
        <f t="array" ref="M859">INDEX(ACUMULADO!$J$5:$U$240,BD!B859,BD!C859)</f>
        <v>0</v>
      </c>
      <c r="N859" s="374">
        <f t="shared" si="66"/>
        <v>0</v>
      </c>
      <c r="O859" s="374" cm="1">
        <f t="array" ref="O859">INDEX(ACUMULADO!$X$5:$AI$240,BD!B859,BD!C859)</f>
        <v>0</v>
      </c>
    </row>
    <row r="860" spans="1:15" x14ac:dyDescent="0.3">
      <c r="A860" s="373">
        <v>858</v>
      </c>
      <c r="B860" s="373">
        <f t="shared" si="67"/>
        <v>150</v>
      </c>
      <c r="C860" s="373">
        <f t="shared" si="68"/>
        <v>4</v>
      </c>
      <c r="D860" s="373">
        <v>130</v>
      </c>
      <c r="E860" s="373" t="str">
        <f>VLOOKUP(D860,[1]Hoja1!$C$2:$D$49697,2,0)</f>
        <v>PRODUCTOS PERLA, SA DE CV</v>
      </c>
      <c r="F860" s="373" t="s">
        <v>148</v>
      </c>
      <c r="G860" s="375" t="s">
        <v>147</v>
      </c>
      <c r="H860" s="373" t="s">
        <v>146</v>
      </c>
      <c r="I860" s="373" t="s">
        <v>137</v>
      </c>
      <c r="J860" s="373" t="s">
        <v>100</v>
      </c>
      <c r="K860" s="373">
        <v>24</v>
      </c>
      <c r="L860" s="373" t="s">
        <v>29</v>
      </c>
      <c r="M860" s="374" cm="1">
        <f t="array" ref="M860">INDEX(ACUMULADO!$J$5:$U$240,BD!B860,BD!C860)</f>
        <v>20</v>
      </c>
      <c r="N860" s="374">
        <f t="shared" si="66"/>
        <v>24</v>
      </c>
      <c r="O860" s="374" cm="1">
        <f t="array" ref="O860">INDEX(ACUMULADO!$X$5:$AI$240,BD!B860,BD!C860)</f>
        <v>480</v>
      </c>
    </row>
    <row r="861" spans="1:15" x14ac:dyDescent="0.3">
      <c r="A861" s="373">
        <v>859</v>
      </c>
      <c r="B861" s="373">
        <f t="shared" si="67"/>
        <v>151</v>
      </c>
      <c r="C861" s="373">
        <f t="shared" si="68"/>
        <v>4</v>
      </c>
      <c r="D861" s="373">
        <v>174</v>
      </c>
      <c r="E861" s="373" t="str">
        <f>VLOOKUP(D861,[1]Hoja1!$C$2:$D$49697,2,0)</f>
        <v>GRUPO INDUSTRIAL CUADRITOS BIOTEK SA DE CV</v>
      </c>
      <c r="F861" s="373" t="s">
        <v>145</v>
      </c>
      <c r="G861" s="375" t="s">
        <v>144</v>
      </c>
      <c r="H861" s="373" t="s">
        <v>143</v>
      </c>
      <c r="I861" s="373" t="s">
        <v>137</v>
      </c>
      <c r="J861" s="373" t="s">
        <v>100</v>
      </c>
      <c r="K861" s="373">
        <v>20.5</v>
      </c>
      <c r="L861" s="373" t="s">
        <v>29</v>
      </c>
      <c r="M861" s="374" cm="1">
        <f t="array" ref="M861">INDEX(ACUMULADO!$J$5:$U$240,BD!B861,BD!C861)</f>
        <v>0</v>
      </c>
      <c r="N861" s="374">
        <f t="shared" si="66"/>
        <v>0</v>
      </c>
      <c r="O861" s="374" cm="1">
        <f t="array" ref="O861">INDEX(ACUMULADO!$X$5:$AI$240,BD!B861,BD!C861)</f>
        <v>0</v>
      </c>
    </row>
    <row r="862" spans="1:15" x14ac:dyDescent="0.3">
      <c r="A862" s="373">
        <v>860</v>
      </c>
      <c r="B862" s="373">
        <f t="shared" si="67"/>
        <v>152</v>
      </c>
      <c r="C862" s="373">
        <f t="shared" si="68"/>
        <v>4</v>
      </c>
      <c r="D862" s="373" t="s">
        <v>102</v>
      </c>
      <c r="E862" s="373" t="str">
        <f t="shared" ref="E862:E863" si="70">+F862</f>
        <v>LA MODERNA USA</v>
      </c>
      <c r="F862" s="373" t="s">
        <v>142</v>
      </c>
      <c r="G862" s="375" t="s">
        <v>112</v>
      </c>
      <c r="H862" s="373" t="s">
        <v>141</v>
      </c>
      <c r="I862" s="373" t="s">
        <v>137</v>
      </c>
      <c r="J862" s="373" t="s">
        <v>100</v>
      </c>
      <c r="K862" s="373">
        <v>200</v>
      </c>
      <c r="L862" s="373" t="s">
        <v>69</v>
      </c>
      <c r="M862" s="374" cm="1">
        <f t="array" ref="M862">INDEX(ACUMULADO!$J$5:$U$240,BD!B862,BD!C862)</f>
        <v>0</v>
      </c>
      <c r="N862" s="374">
        <f t="shared" si="66"/>
        <v>0</v>
      </c>
      <c r="O862" s="374" cm="1">
        <f t="array" ref="O862">INDEX(ACUMULADO!$X$5:$AI$240,BD!B862,BD!C862)</f>
        <v>0</v>
      </c>
    </row>
    <row r="863" spans="1:15" x14ac:dyDescent="0.3">
      <c r="A863" s="373">
        <v>861</v>
      </c>
      <c r="B863" s="373">
        <f t="shared" si="67"/>
        <v>153</v>
      </c>
      <c r="C863" s="373">
        <f t="shared" si="68"/>
        <v>4</v>
      </c>
      <c r="D863" s="373" t="s">
        <v>102</v>
      </c>
      <c r="E863" s="373" t="str">
        <f t="shared" si="70"/>
        <v>TOKS</v>
      </c>
      <c r="F863" s="373" t="s">
        <v>140</v>
      </c>
      <c r="G863" s="375" t="s">
        <v>139</v>
      </c>
      <c r="H863" s="373" t="s">
        <v>138</v>
      </c>
      <c r="I863" s="373" t="s">
        <v>137</v>
      </c>
      <c r="J863" s="373" t="s">
        <v>100</v>
      </c>
      <c r="K863" s="373">
        <v>32</v>
      </c>
      <c r="L863" s="373" t="s">
        <v>69</v>
      </c>
      <c r="M863" s="374" cm="1">
        <f t="array" ref="M863">INDEX(ACUMULADO!$J$5:$U$240,BD!B863,BD!C863)</f>
        <v>0</v>
      </c>
      <c r="N863" s="374">
        <f t="shared" si="66"/>
        <v>0</v>
      </c>
      <c r="O863" s="374" cm="1">
        <f t="array" ref="O863">INDEX(ACUMULADO!$X$5:$AI$240,BD!B863,BD!C863)</f>
        <v>0</v>
      </c>
    </row>
    <row r="864" spans="1:15" x14ac:dyDescent="0.3">
      <c r="A864" s="373">
        <v>862</v>
      </c>
      <c r="B864" s="373">
        <f t="shared" si="67"/>
        <v>154</v>
      </c>
      <c r="C864" s="373">
        <f t="shared" si="68"/>
        <v>4</v>
      </c>
      <c r="D864" s="373">
        <v>89</v>
      </c>
      <c r="E864" s="373" t="str">
        <f>VLOOKUP(D864,[1]Hoja1!$C$2:$D$49697,2,0)</f>
        <v>KERRY INGREDIENTS DE MEXICO SA DE CV</v>
      </c>
      <c r="F864" s="373" t="s">
        <v>109</v>
      </c>
      <c r="G864" s="375">
        <v>202</v>
      </c>
      <c r="H864" s="373" t="s">
        <v>135</v>
      </c>
      <c r="I864" s="373" t="s">
        <v>93</v>
      </c>
      <c r="J864" s="373" t="s">
        <v>100</v>
      </c>
      <c r="K864" s="373">
        <v>95</v>
      </c>
      <c r="L864" s="373" t="s">
        <v>29</v>
      </c>
      <c r="M864" s="374" cm="1">
        <f t="array" ref="M864">INDEX(ACUMULADO!$J$5:$U$240,BD!B864,BD!C864)</f>
        <v>20</v>
      </c>
      <c r="N864" s="374">
        <f t="shared" si="66"/>
        <v>95</v>
      </c>
      <c r="O864" s="374" cm="1">
        <f t="array" ref="O864">INDEX(ACUMULADO!$X$5:$AI$240,BD!B864,BD!C864)</f>
        <v>1900</v>
      </c>
    </row>
    <row r="865" spans="1:15" x14ac:dyDescent="0.3">
      <c r="A865" s="373">
        <v>863</v>
      </c>
      <c r="B865" s="373">
        <f t="shared" si="67"/>
        <v>155</v>
      </c>
      <c r="C865" s="373">
        <f t="shared" si="68"/>
        <v>4</v>
      </c>
      <c r="D865" s="373">
        <v>89</v>
      </c>
      <c r="E865" s="373" t="str">
        <f>VLOOKUP(D865,[1]Hoja1!$C$2:$D$49697,2,0)</f>
        <v>KERRY INGREDIENTS DE MEXICO SA DE CV</v>
      </c>
      <c r="F865" s="373" t="s">
        <v>109</v>
      </c>
      <c r="G865" s="375">
        <v>258</v>
      </c>
      <c r="H865" s="373" t="s">
        <v>128</v>
      </c>
      <c r="I865" s="373" t="s">
        <v>93</v>
      </c>
      <c r="J865" s="373" t="s">
        <v>100</v>
      </c>
      <c r="K865" s="373">
        <v>86.52</v>
      </c>
      <c r="L865" s="373" t="s">
        <v>29</v>
      </c>
      <c r="M865" s="374" cm="1">
        <f t="array" ref="M865">INDEX(ACUMULADO!$J$5:$U$240,BD!B865,BD!C865)</f>
        <v>20</v>
      </c>
      <c r="N865" s="374">
        <f t="shared" si="66"/>
        <v>86.52</v>
      </c>
      <c r="O865" s="374" cm="1">
        <f t="array" ref="O865">INDEX(ACUMULADO!$X$5:$AI$240,BD!B865,BD!C865)</f>
        <v>1730.3999999999999</v>
      </c>
    </row>
    <row r="866" spans="1:15" x14ac:dyDescent="0.3">
      <c r="A866" s="373">
        <v>864</v>
      </c>
      <c r="B866" s="373">
        <f t="shared" si="67"/>
        <v>156</v>
      </c>
      <c r="C866" s="373">
        <f t="shared" si="68"/>
        <v>4</v>
      </c>
      <c r="D866" s="373">
        <v>89</v>
      </c>
      <c r="E866" s="373" t="str">
        <f>VLOOKUP(D866,[1]Hoja1!$C$2:$D$49697,2,0)</f>
        <v>KERRY INGREDIENTS DE MEXICO SA DE CV</v>
      </c>
      <c r="F866" s="373" t="s">
        <v>109</v>
      </c>
      <c r="G866" s="375" t="s">
        <v>134</v>
      </c>
      <c r="H866" s="373" t="s">
        <v>133</v>
      </c>
      <c r="I866" s="373" t="s">
        <v>93</v>
      </c>
      <c r="J866" s="373" t="s">
        <v>100</v>
      </c>
      <c r="K866" s="373">
        <v>952</v>
      </c>
      <c r="L866" s="373" t="s">
        <v>29</v>
      </c>
      <c r="M866" s="374" cm="1">
        <f t="array" ref="M866">INDEX(ACUMULADO!$J$5:$U$240,BD!B866,BD!C866)</f>
        <v>0</v>
      </c>
      <c r="N866" s="374">
        <f t="shared" si="66"/>
        <v>0</v>
      </c>
      <c r="O866" s="374" cm="1">
        <f t="array" ref="O866">INDEX(ACUMULADO!$X$5:$AI$240,BD!B866,BD!C866)</f>
        <v>0</v>
      </c>
    </row>
    <row r="867" spans="1:15" x14ac:dyDescent="0.3">
      <c r="A867" s="373">
        <v>865</v>
      </c>
      <c r="B867" s="373">
        <f t="shared" si="67"/>
        <v>157</v>
      </c>
      <c r="C867" s="373">
        <f t="shared" si="68"/>
        <v>4</v>
      </c>
      <c r="D867" s="373">
        <v>456</v>
      </c>
      <c r="E867" s="373" t="str">
        <f>VLOOKUP(D867,[1]Hoja1!$C$2:$D$49697,2,0)</f>
        <v>PROTEINAS MARINAS Y HARINAS DE SINALOA SA DE CV</v>
      </c>
      <c r="F867" s="373" t="s">
        <v>132</v>
      </c>
      <c r="G867" s="375" t="s">
        <v>131</v>
      </c>
      <c r="H867" s="373" t="s">
        <v>117</v>
      </c>
      <c r="I867" s="373" t="s">
        <v>93</v>
      </c>
      <c r="J867" s="373" t="s">
        <v>100</v>
      </c>
      <c r="K867" s="373">
        <v>19</v>
      </c>
      <c r="L867" s="373" t="s">
        <v>107</v>
      </c>
      <c r="M867" s="374" cm="1">
        <f t="array" ref="M867">INDEX(ACUMULADO!$J$5:$U$240,BD!B867,BD!C867)</f>
        <v>0</v>
      </c>
      <c r="N867" s="374">
        <f t="shared" si="66"/>
        <v>0</v>
      </c>
      <c r="O867" s="374" cm="1">
        <f t="array" ref="O867">INDEX(ACUMULADO!$X$5:$AI$240,BD!B867,BD!C867)</f>
        <v>0</v>
      </c>
    </row>
    <row r="868" spans="1:15" x14ac:dyDescent="0.3">
      <c r="A868" s="373">
        <v>866</v>
      </c>
      <c r="B868" s="373">
        <f t="shared" si="67"/>
        <v>158</v>
      </c>
      <c r="C868" s="373">
        <f t="shared" si="68"/>
        <v>4</v>
      </c>
      <c r="D868" s="373">
        <v>482</v>
      </c>
      <c r="E868" s="373" t="str">
        <f>VLOOKUP(D868,[1]Hoja1!$C$2:$D$49697,2,0)</f>
        <v>PRODUCTOS LACTEOS LA PROVIDENCIA</v>
      </c>
      <c r="F868" s="373" t="s">
        <v>129</v>
      </c>
      <c r="G868" s="375">
        <v>258</v>
      </c>
      <c r="H868" s="373" t="s">
        <v>128</v>
      </c>
      <c r="I868" s="373" t="s">
        <v>93</v>
      </c>
      <c r="J868" s="373" t="s">
        <v>100</v>
      </c>
      <c r="K868" s="373">
        <v>101.8</v>
      </c>
      <c r="L868" s="373" t="s">
        <v>29</v>
      </c>
      <c r="M868" s="374" cm="1">
        <f t="array" ref="M868">INDEX(ACUMULADO!$J$5:$U$240,BD!B868,BD!C868)</f>
        <v>40</v>
      </c>
      <c r="N868" s="374">
        <f t="shared" si="66"/>
        <v>101.8</v>
      </c>
      <c r="O868" s="374" cm="1">
        <f t="array" ref="O868">INDEX(ACUMULADO!$X$5:$AI$240,BD!B868,BD!C868)</f>
        <v>4072</v>
      </c>
    </row>
    <row r="869" spans="1:15" x14ac:dyDescent="0.3">
      <c r="A869" s="373">
        <v>867</v>
      </c>
      <c r="B869" s="373">
        <f t="shared" si="67"/>
        <v>159</v>
      </c>
      <c r="C869" s="373">
        <f t="shared" si="68"/>
        <v>4</v>
      </c>
      <c r="D869" s="373">
        <v>531</v>
      </c>
      <c r="E869" s="373" t="str">
        <f>VLOOKUP(D869,[1]Hoja1!$C$2:$D$49697,2,0)</f>
        <v>PODER ORGANICO MCH</v>
      </c>
      <c r="F869" s="373" t="s">
        <v>127</v>
      </c>
      <c r="G869" s="375" t="s">
        <v>126</v>
      </c>
      <c r="H869" s="373" t="s">
        <v>125</v>
      </c>
      <c r="I869" s="373" t="s">
        <v>93</v>
      </c>
      <c r="J869" s="373" t="s">
        <v>100</v>
      </c>
      <c r="K869" s="373">
        <v>34.700000000000003</v>
      </c>
      <c r="L869" s="373" t="s">
        <v>107</v>
      </c>
      <c r="M869" s="374" cm="1">
        <f t="array" ref="M869">INDEX(ACUMULADO!$J$5:$U$240,BD!B869,BD!C869)</f>
        <v>50</v>
      </c>
      <c r="N869" s="374">
        <f t="shared" si="66"/>
        <v>34.700000000000003</v>
      </c>
      <c r="O869" s="374" cm="1">
        <f t="array" ref="O869">INDEX(ACUMULADO!$X$5:$AI$240,BD!B869,BD!C869)</f>
        <v>1735.0000000000002</v>
      </c>
    </row>
    <row r="870" spans="1:15" x14ac:dyDescent="0.3">
      <c r="A870" s="373">
        <v>868</v>
      </c>
      <c r="B870" s="373">
        <f t="shared" si="67"/>
        <v>160</v>
      </c>
      <c r="C870" s="373">
        <f t="shared" si="68"/>
        <v>4</v>
      </c>
      <c r="D870" s="373" t="s">
        <v>102</v>
      </c>
      <c r="E870" s="373" t="str">
        <f t="shared" ref="E870:E877" si="71">+F870</f>
        <v>AGROMIT</v>
      </c>
      <c r="F870" s="373" t="s">
        <v>123</v>
      </c>
      <c r="G870" s="375" t="s">
        <v>112</v>
      </c>
      <c r="H870" s="373" t="s">
        <v>120</v>
      </c>
      <c r="I870" s="373" t="s">
        <v>93</v>
      </c>
      <c r="J870" s="373" t="s">
        <v>100</v>
      </c>
      <c r="K870" s="373">
        <v>30</v>
      </c>
      <c r="L870" s="373" t="s">
        <v>99</v>
      </c>
      <c r="M870" s="374" cm="1">
        <f t="array" ref="M870">INDEX(ACUMULADO!$J$5:$U$240,BD!B870,BD!C870)</f>
        <v>150</v>
      </c>
      <c r="N870" s="374">
        <f t="shared" si="66"/>
        <v>30</v>
      </c>
      <c r="O870" s="374" cm="1">
        <f t="array" ref="O870">INDEX(ACUMULADO!$X$5:$AI$240,BD!B870,BD!C870)</f>
        <v>4500</v>
      </c>
    </row>
    <row r="871" spans="1:15" x14ac:dyDescent="0.3">
      <c r="A871" s="373">
        <v>869</v>
      </c>
      <c r="B871" s="373">
        <f t="shared" si="67"/>
        <v>161</v>
      </c>
      <c r="C871" s="373">
        <f t="shared" si="68"/>
        <v>4</v>
      </c>
      <c r="D871" s="373" t="s">
        <v>102</v>
      </c>
      <c r="E871" s="373" t="str">
        <f t="shared" si="71"/>
        <v xml:space="preserve">KOFANOR </v>
      </c>
      <c r="F871" s="373" t="s">
        <v>122</v>
      </c>
      <c r="G871" s="375" t="s">
        <v>112</v>
      </c>
      <c r="H871" s="373" t="s">
        <v>120</v>
      </c>
      <c r="I871" s="373" t="s">
        <v>93</v>
      </c>
      <c r="J871" s="373" t="s">
        <v>100</v>
      </c>
      <c r="K871" s="373">
        <v>30</v>
      </c>
      <c r="L871" s="373" t="s">
        <v>99</v>
      </c>
      <c r="M871" s="374" cm="1">
        <f t="array" ref="M871">INDEX(ACUMULADO!$J$5:$U$240,BD!B871,BD!C871)</f>
        <v>100</v>
      </c>
      <c r="N871" s="374">
        <f t="shared" si="66"/>
        <v>30</v>
      </c>
      <c r="O871" s="374" cm="1">
        <f t="array" ref="O871">INDEX(ACUMULADO!$X$5:$AI$240,BD!B871,BD!C871)</f>
        <v>3000</v>
      </c>
    </row>
    <row r="872" spans="1:15" x14ac:dyDescent="0.3">
      <c r="A872" s="373">
        <v>870</v>
      </c>
      <c r="B872" s="373">
        <f t="shared" si="67"/>
        <v>162</v>
      </c>
      <c r="C872" s="373">
        <f t="shared" si="68"/>
        <v>4</v>
      </c>
      <c r="D872" s="373" t="s">
        <v>102</v>
      </c>
      <c r="E872" s="373" t="str">
        <f t="shared" si="71"/>
        <v>SU POLLO</v>
      </c>
      <c r="F872" s="373" t="s">
        <v>121</v>
      </c>
      <c r="G872" s="375" t="s">
        <v>112</v>
      </c>
      <c r="H872" s="373" t="s">
        <v>120</v>
      </c>
      <c r="I872" s="373" t="s">
        <v>93</v>
      </c>
      <c r="J872" s="373" t="s">
        <v>100</v>
      </c>
      <c r="K872" s="373">
        <v>30</v>
      </c>
      <c r="L872" s="373" t="s">
        <v>99</v>
      </c>
      <c r="M872" s="374" cm="1">
        <f t="array" ref="M872">INDEX(ACUMULADO!$J$5:$U$240,BD!B872,BD!C872)</f>
        <v>0</v>
      </c>
      <c r="N872" s="374">
        <f t="shared" si="66"/>
        <v>0</v>
      </c>
      <c r="O872" s="374" cm="1">
        <f t="array" ref="O872">INDEX(ACUMULADO!$X$5:$AI$240,BD!B872,BD!C872)</f>
        <v>0</v>
      </c>
    </row>
    <row r="873" spans="1:15" x14ac:dyDescent="0.3">
      <c r="A873" s="373">
        <v>871</v>
      </c>
      <c r="B873" s="373">
        <f t="shared" si="67"/>
        <v>163</v>
      </c>
      <c r="C873" s="373">
        <f t="shared" si="68"/>
        <v>4</v>
      </c>
      <c r="D873" s="373" t="s">
        <v>102</v>
      </c>
      <c r="E873" s="373" t="str">
        <f t="shared" si="71"/>
        <v xml:space="preserve">INDUSTRIAS FARINA </v>
      </c>
      <c r="F873" s="373" t="s">
        <v>119</v>
      </c>
      <c r="G873" s="375" t="s">
        <v>118</v>
      </c>
      <c r="H873" s="373" t="s">
        <v>117</v>
      </c>
      <c r="I873" s="373" t="s">
        <v>93</v>
      </c>
      <c r="J873" s="373" t="s">
        <v>100</v>
      </c>
      <c r="K873" s="373">
        <v>23</v>
      </c>
      <c r="L873" s="373" t="s">
        <v>69</v>
      </c>
      <c r="M873" s="374" cm="1">
        <f t="array" ref="M873">INDEX(ACUMULADO!$J$5:$U$240,BD!B873,BD!C873)</f>
        <v>25</v>
      </c>
      <c r="N873" s="374">
        <f t="shared" si="66"/>
        <v>23</v>
      </c>
      <c r="O873" s="374" cm="1">
        <f t="array" ref="O873">INDEX(ACUMULADO!$X$5:$AI$240,BD!B873,BD!C873)</f>
        <v>575</v>
      </c>
    </row>
    <row r="874" spans="1:15" x14ac:dyDescent="0.3">
      <c r="A874" s="373">
        <v>872</v>
      </c>
      <c r="B874" s="373">
        <f t="shared" si="67"/>
        <v>164</v>
      </c>
      <c r="C874" s="373">
        <f t="shared" si="68"/>
        <v>4</v>
      </c>
      <c r="D874" s="373" t="s">
        <v>102</v>
      </c>
      <c r="E874" s="373" t="str">
        <f t="shared" si="71"/>
        <v xml:space="preserve">CASA CENTINELA </v>
      </c>
      <c r="F874" s="373" t="s">
        <v>116</v>
      </c>
      <c r="G874" s="375" t="s">
        <v>112</v>
      </c>
      <c r="H874" s="373" t="s">
        <v>96</v>
      </c>
      <c r="I874" s="373" t="s">
        <v>93</v>
      </c>
      <c r="J874" s="373" t="s">
        <v>100</v>
      </c>
      <c r="K874" s="373">
        <v>100</v>
      </c>
      <c r="L874" s="373" t="s">
        <v>99</v>
      </c>
      <c r="M874" s="374" cm="1">
        <f t="array" ref="M874">INDEX(ACUMULADO!$J$5:$U$240,BD!B874,BD!C874)</f>
        <v>150</v>
      </c>
      <c r="N874" s="374">
        <f t="shared" si="66"/>
        <v>100</v>
      </c>
      <c r="O874" s="374" cm="1">
        <f t="array" ref="O874">INDEX(ACUMULADO!$X$5:$AI$240,BD!B874,BD!C874)</f>
        <v>15000</v>
      </c>
    </row>
    <row r="875" spans="1:15" x14ac:dyDescent="0.3">
      <c r="A875" s="373">
        <v>873</v>
      </c>
      <c r="B875" s="373">
        <f t="shared" si="67"/>
        <v>165</v>
      </c>
      <c r="C875" s="373">
        <f t="shared" si="68"/>
        <v>4</v>
      </c>
      <c r="D875" s="373" t="s">
        <v>102</v>
      </c>
      <c r="E875" s="373" t="str">
        <f t="shared" si="71"/>
        <v xml:space="preserve">TEQUILA GALINDO </v>
      </c>
      <c r="F875" s="373" t="s">
        <v>115</v>
      </c>
      <c r="G875" s="375" t="s">
        <v>112</v>
      </c>
      <c r="H875" s="373" t="s">
        <v>96</v>
      </c>
      <c r="I875" s="373" t="s">
        <v>93</v>
      </c>
      <c r="J875" s="373" t="s">
        <v>100</v>
      </c>
      <c r="K875" s="373">
        <v>120</v>
      </c>
      <c r="L875" s="373" t="s">
        <v>99</v>
      </c>
      <c r="M875" s="374" cm="1">
        <f t="array" ref="M875">INDEX(ACUMULADO!$J$5:$U$240,BD!B875,BD!C875)</f>
        <v>150</v>
      </c>
      <c r="N875" s="374">
        <f t="shared" si="66"/>
        <v>120</v>
      </c>
      <c r="O875" s="374" cm="1">
        <f t="array" ref="O875">INDEX(ACUMULADO!$X$5:$AI$240,BD!B875,BD!C875)</f>
        <v>18000</v>
      </c>
    </row>
    <row r="876" spans="1:15" x14ac:dyDescent="0.3">
      <c r="A876" s="373">
        <v>874</v>
      </c>
      <c r="B876" s="373">
        <f t="shared" si="67"/>
        <v>166</v>
      </c>
      <c r="C876" s="373">
        <f t="shared" si="68"/>
        <v>4</v>
      </c>
      <c r="D876" s="373" t="s">
        <v>102</v>
      </c>
      <c r="E876" s="373" t="str">
        <f t="shared" si="71"/>
        <v xml:space="preserve">LA MADRILEÑA </v>
      </c>
      <c r="F876" s="373" t="s">
        <v>114</v>
      </c>
      <c r="G876" s="375" t="s">
        <v>112</v>
      </c>
      <c r="H876" s="373" t="s">
        <v>96</v>
      </c>
      <c r="I876" s="373" t="s">
        <v>93</v>
      </c>
      <c r="J876" s="373" t="s">
        <v>100</v>
      </c>
      <c r="K876" s="373">
        <v>120</v>
      </c>
      <c r="L876" s="373" t="s">
        <v>69</v>
      </c>
      <c r="M876" s="374" cm="1">
        <f t="array" ref="M876">INDEX(ACUMULADO!$J$5:$U$240,BD!B876,BD!C876)</f>
        <v>0</v>
      </c>
      <c r="N876" s="374">
        <f t="shared" si="66"/>
        <v>0</v>
      </c>
      <c r="O876" s="374" cm="1">
        <f t="array" ref="O876">INDEX(ACUMULADO!$X$5:$AI$240,BD!B876,BD!C876)</f>
        <v>0</v>
      </c>
    </row>
    <row r="877" spans="1:15" x14ac:dyDescent="0.3">
      <c r="A877" s="373">
        <v>875</v>
      </c>
      <c r="B877" s="373">
        <f t="shared" si="67"/>
        <v>167</v>
      </c>
      <c r="C877" s="373">
        <f t="shared" si="68"/>
        <v>4</v>
      </c>
      <c r="D877" s="373" t="s">
        <v>102</v>
      </c>
      <c r="E877" s="373" t="str">
        <f t="shared" si="71"/>
        <v>TEQUILA ARTESANAL DE LOS ALTOS DE JALISCO</v>
      </c>
      <c r="F877" s="373" t="s">
        <v>113</v>
      </c>
      <c r="G877" s="375" t="s">
        <v>112</v>
      </c>
      <c r="H877" s="373" t="s">
        <v>111</v>
      </c>
      <c r="I877" s="373" t="s">
        <v>93</v>
      </c>
      <c r="J877" s="373" t="s">
        <v>100</v>
      </c>
      <c r="K877" s="373">
        <v>70</v>
      </c>
      <c r="L877" s="373" t="s">
        <v>69</v>
      </c>
      <c r="M877" s="374" cm="1">
        <f t="array" ref="M877">INDEX(ACUMULADO!$J$5:$U$240,BD!B877,BD!C877)</f>
        <v>0</v>
      </c>
      <c r="N877" s="374">
        <f t="shared" si="66"/>
        <v>0</v>
      </c>
      <c r="O877" s="374" cm="1">
        <f t="array" ref="O877">INDEX(ACUMULADO!$X$5:$AI$240,BD!B877,BD!C877)</f>
        <v>0</v>
      </c>
    </row>
    <row r="878" spans="1:15" x14ac:dyDescent="0.3">
      <c r="A878" s="373">
        <v>876</v>
      </c>
      <c r="B878" s="373">
        <f t="shared" si="67"/>
        <v>168</v>
      </c>
      <c r="C878" s="373">
        <f t="shared" si="68"/>
        <v>4</v>
      </c>
      <c r="D878" s="373">
        <v>89</v>
      </c>
      <c r="E878" s="373" t="str">
        <f>VLOOKUP(D878,[1]Hoja1!$C$2:$D$49697,2,0)</f>
        <v>KERRY INGREDIENTS DE MEXICO SA DE CV</v>
      </c>
      <c r="F878" s="373" t="s">
        <v>109</v>
      </c>
      <c r="G878" s="375" t="s">
        <v>84</v>
      </c>
      <c r="H878" s="373" t="s">
        <v>85</v>
      </c>
      <c r="I878" s="373" t="s">
        <v>73</v>
      </c>
      <c r="J878" s="373" t="s">
        <v>100</v>
      </c>
      <c r="K878" s="373">
        <v>494.5</v>
      </c>
      <c r="L878" s="373" t="s">
        <v>29</v>
      </c>
      <c r="M878" s="374" cm="1">
        <f t="array" ref="M878">INDEX(ACUMULADO!$J$5:$U$240,BD!B878,BD!C878)</f>
        <v>4</v>
      </c>
      <c r="N878" s="374">
        <f t="shared" si="66"/>
        <v>494.5</v>
      </c>
      <c r="O878" s="374" cm="1">
        <f t="array" ref="O878">INDEX(ACUMULADO!$X$5:$AI$240,BD!B878,BD!C878)</f>
        <v>1978</v>
      </c>
    </row>
    <row r="879" spans="1:15" x14ac:dyDescent="0.3">
      <c r="A879" s="373">
        <v>877</v>
      </c>
      <c r="B879" s="373">
        <f t="shared" si="67"/>
        <v>169</v>
      </c>
      <c r="C879" s="373">
        <f t="shared" si="68"/>
        <v>4</v>
      </c>
      <c r="D879" s="373">
        <v>491</v>
      </c>
      <c r="E879" s="373" t="str">
        <f>VLOOKUP(D879,[1]Hoja1!$C$2:$D$49697,2,0)</f>
        <v>BACHOCO</v>
      </c>
      <c r="F879" s="373" t="s">
        <v>108</v>
      </c>
      <c r="G879" s="375" t="s">
        <v>84</v>
      </c>
      <c r="H879" s="373" t="s">
        <v>85</v>
      </c>
      <c r="I879" s="373" t="s">
        <v>73</v>
      </c>
      <c r="J879" s="373" t="s">
        <v>100</v>
      </c>
      <c r="K879" s="373">
        <v>494.5</v>
      </c>
      <c r="L879" s="373" t="s">
        <v>29</v>
      </c>
      <c r="M879" s="374" cm="1">
        <f t="array" ref="M879">INDEX(ACUMULADO!$J$5:$U$240,BD!B879,BD!C879)</f>
        <v>0</v>
      </c>
      <c r="N879" s="374">
        <f t="shared" si="66"/>
        <v>0</v>
      </c>
      <c r="O879" s="374" cm="1">
        <f t="array" ref="O879">INDEX(ACUMULADO!$X$5:$AI$240,BD!B879,BD!C879)</f>
        <v>0</v>
      </c>
    </row>
    <row r="880" spans="1:15" x14ac:dyDescent="0.3">
      <c r="A880" s="373">
        <v>878</v>
      </c>
      <c r="B880" s="373">
        <f t="shared" si="67"/>
        <v>170</v>
      </c>
      <c r="C880" s="373">
        <f t="shared" si="68"/>
        <v>4</v>
      </c>
      <c r="D880" s="373">
        <v>491</v>
      </c>
      <c r="E880" s="373" t="str">
        <f>VLOOKUP(D880,[1]Hoja1!$C$2:$D$49697,2,0)</f>
        <v>BACHOCO</v>
      </c>
      <c r="F880" s="373" t="s">
        <v>108</v>
      </c>
      <c r="G880" s="375" t="s">
        <v>104</v>
      </c>
      <c r="H880" s="373" t="s">
        <v>103</v>
      </c>
      <c r="I880" s="373" t="s">
        <v>73</v>
      </c>
      <c r="J880" s="373" t="s">
        <v>100</v>
      </c>
      <c r="K880" s="373">
        <v>397</v>
      </c>
      <c r="L880" s="373" t="s">
        <v>107</v>
      </c>
      <c r="M880" s="374" cm="1">
        <f t="array" ref="M880">INDEX(ACUMULADO!$J$5:$U$240,BD!B880,BD!C880)</f>
        <v>0</v>
      </c>
      <c r="N880" s="374">
        <f t="shared" si="66"/>
        <v>0</v>
      </c>
      <c r="O880" s="374" cm="1">
        <f t="array" ref="O880">INDEX(ACUMULADO!$X$5:$AI$240,BD!B880,BD!C880)</f>
        <v>0</v>
      </c>
    </row>
    <row r="881" spans="1:15" x14ac:dyDescent="0.3">
      <c r="A881" s="373">
        <v>879</v>
      </c>
      <c r="B881" s="373">
        <f t="shared" si="67"/>
        <v>171</v>
      </c>
      <c r="C881" s="373">
        <f t="shared" si="68"/>
        <v>4</v>
      </c>
      <c r="D881" s="373" t="s">
        <v>102</v>
      </c>
      <c r="E881" s="373" t="str">
        <f t="shared" ref="E881:E884" si="72">+F881</f>
        <v xml:space="preserve">BACHOCO CULIACAN </v>
      </c>
      <c r="F881" s="373" t="s">
        <v>106</v>
      </c>
      <c r="G881" s="375" t="s">
        <v>104</v>
      </c>
      <c r="H881" s="373" t="s">
        <v>103</v>
      </c>
      <c r="I881" s="373" t="s">
        <v>73</v>
      </c>
      <c r="J881" s="373" t="s">
        <v>100</v>
      </c>
      <c r="K881" s="373">
        <v>397</v>
      </c>
      <c r="L881" s="373" t="s">
        <v>99</v>
      </c>
      <c r="M881" s="374" cm="1">
        <f t="array" ref="M881">INDEX(ACUMULADO!$J$5:$U$240,BD!B881,BD!C881)</f>
        <v>3</v>
      </c>
      <c r="N881" s="374">
        <f t="shared" si="66"/>
        <v>397</v>
      </c>
      <c r="O881" s="374" cm="1">
        <f t="array" ref="O881">INDEX(ACUMULADO!$X$5:$AI$240,BD!B881,BD!C881)</f>
        <v>1191</v>
      </c>
    </row>
    <row r="882" spans="1:15" x14ac:dyDescent="0.3">
      <c r="A882" s="373">
        <v>880</v>
      </c>
      <c r="B882" s="373">
        <f t="shared" si="67"/>
        <v>172</v>
      </c>
      <c r="C882" s="373">
        <f t="shared" si="68"/>
        <v>4</v>
      </c>
      <c r="D882" s="373" t="s">
        <v>102</v>
      </c>
      <c r="E882" s="373" t="str">
        <f t="shared" si="72"/>
        <v xml:space="preserve">BACHOCO CULIACAN </v>
      </c>
      <c r="F882" s="373" t="s">
        <v>106</v>
      </c>
      <c r="G882" s="375" t="s">
        <v>84</v>
      </c>
      <c r="H882" s="373" t="s">
        <v>105</v>
      </c>
      <c r="I882" s="373" t="s">
        <v>73</v>
      </c>
      <c r="J882" s="373" t="s">
        <v>100</v>
      </c>
      <c r="K882" s="373">
        <v>494.5</v>
      </c>
      <c r="L882" s="373" t="s">
        <v>99</v>
      </c>
      <c r="M882" s="374" cm="1">
        <f t="array" ref="M882">INDEX(ACUMULADO!$J$5:$U$240,BD!B882,BD!C882)</f>
        <v>3</v>
      </c>
      <c r="N882" s="374">
        <f t="shared" si="66"/>
        <v>494.5</v>
      </c>
      <c r="O882" s="374" cm="1">
        <f t="array" ref="O882">INDEX(ACUMULADO!$X$5:$AI$240,BD!B882,BD!C882)</f>
        <v>1483.5</v>
      </c>
    </row>
    <row r="883" spans="1:15" x14ac:dyDescent="0.3">
      <c r="A883" s="373">
        <v>881</v>
      </c>
      <c r="B883" s="373">
        <f t="shared" si="67"/>
        <v>173</v>
      </c>
      <c r="C883" s="373">
        <f t="shared" si="68"/>
        <v>4</v>
      </c>
      <c r="D883" s="373" t="s">
        <v>102</v>
      </c>
      <c r="E883" s="373" t="str">
        <f t="shared" si="72"/>
        <v xml:space="preserve">BACHOCO HERMOSILLO </v>
      </c>
      <c r="F883" s="373" t="s">
        <v>101</v>
      </c>
      <c r="G883" s="375" t="s">
        <v>104</v>
      </c>
      <c r="H883" s="373" t="s">
        <v>103</v>
      </c>
      <c r="I883" s="373" t="s">
        <v>73</v>
      </c>
      <c r="J883" s="373" t="s">
        <v>100</v>
      </c>
      <c r="K883" s="373">
        <v>397</v>
      </c>
      <c r="L883" s="373" t="s">
        <v>99</v>
      </c>
      <c r="M883" s="374" cm="1">
        <f t="array" ref="M883">INDEX(ACUMULADO!$J$5:$U$240,BD!B883,BD!C883)</f>
        <v>3</v>
      </c>
      <c r="N883" s="374">
        <f t="shared" si="66"/>
        <v>397</v>
      </c>
      <c r="O883" s="374" cm="1">
        <f t="array" ref="O883">INDEX(ACUMULADO!$X$5:$AI$240,BD!B883,BD!C883)</f>
        <v>1191</v>
      </c>
    </row>
    <row r="884" spans="1:15" x14ac:dyDescent="0.3">
      <c r="A884" s="373">
        <v>882</v>
      </c>
      <c r="B884" s="373">
        <f t="shared" si="67"/>
        <v>174</v>
      </c>
      <c r="C884" s="373">
        <f t="shared" si="68"/>
        <v>4</v>
      </c>
      <c r="D884" s="373" t="s">
        <v>102</v>
      </c>
      <c r="E884" s="373" t="str">
        <f t="shared" si="72"/>
        <v xml:space="preserve">BACHOCO HERMOSILLO </v>
      </c>
      <c r="F884" s="373" t="s">
        <v>101</v>
      </c>
      <c r="G884" s="375" t="s">
        <v>84</v>
      </c>
      <c r="H884" s="373" t="s">
        <v>85</v>
      </c>
      <c r="I884" s="373" t="s">
        <v>73</v>
      </c>
      <c r="J884" s="373" t="s">
        <v>100</v>
      </c>
      <c r="K884" s="373">
        <v>494.5</v>
      </c>
      <c r="L884" s="373" t="s">
        <v>99</v>
      </c>
      <c r="M884" s="374" cm="1">
        <f t="array" ref="M884">INDEX(ACUMULADO!$J$5:$U$240,BD!B884,BD!C884)</f>
        <v>3</v>
      </c>
      <c r="N884" s="374">
        <f t="shared" si="66"/>
        <v>494.5</v>
      </c>
      <c r="O884" s="374" cm="1">
        <f t="array" ref="O884">INDEX(ACUMULADO!$X$5:$AI$240,BD!B884,BD!C884)</f>
        <v>1483.5</v>
      </c>
    </row>
    <row r="885" spans="1:15" x14ac:dyDescent="0.3">
      <c r="A885" s="373">
        <v>883</v>
      </c>
      <c r="B885" s="373">
        <f t="shared" si="67"/>
        <v>175</v>
      </c>
      <c r="C885" s="373">
        <f t="shared" si="68"/>
        <v>4</v>
      </c>
      <c r="D885" s="373">
        <v>67</v>
      </c>
      <c r="E885" s="373" t="str">
        <f>VLOOKUP(D885,[1]Hoja1!$C$2:$D$49697,2,0)</f>
        <v>GELITA MEXICO S DE RL DE CV</v>
      </c>
      <c r="F885" s="373" t="s">
        <v>256</v>
      </c>
      <c r="G885" s="375" t="s">
        <v>248</v>
      </c>
      <c r="H885" s="373" t="s">
        <v>264</v>
      </c>
      <c r="I885" s="373" t="s">
        <v>73</v>
      </c>
      <c r="J885" s="373" t="s">
        <v>179</v>
      </c>
      <c r="K885" s="373">
        <v>177</v>
      </c>
      <c r="L885" s="373" t="s">
        <v>29</v>
      </c>
      <c r="M885" s="374" cm="1">
        <f t="array" ref="M885">INDEX(ACUMULADO!$J$5:$U$240,BD!B885,BD!C885)</f>
        <v>0</v>
      </c>
      <c r="N885" s="374">
        <f t="shared" si="66"/>
        <v>0</v>
      </c>
      <c r="O885" s="374" cm="1">
        <f t="array" ref="O885">INDEX(ACUMULADO!$X$5:$AI$240,BD!B885,BD!C885)</f>
        <v>0</v>
      </c>
    </row>
    <row r="886" spans="1:15" x14ac:dyDescent="0.3">
      <c r="A886" s="373">
        <v>884</v>
      </c>
      <c r="B886" s="373">
        <f t="shared" si="67"/>
        <v>176</v>
      </c>
      <c r="C886" s="373">
        <f t="shared" si="68"/>
        <v>4</v>
      </c>
      <c r="D886" s="373">
        <v>177</v>
      </c>
      <c r="E886" s="373" t="str">
        <f>VLOOKUP(D886,[1]Hoja1!$C$2:$D$49697,2,0)</f>
        <v>COLOIDALES DUCHE SA DE CV</v>
      </c>
      <c r="F886" s="373" t="s">
        <v>226</v>
      </c>
      <c r="G886" s="375" t="s">
        <v>263</v>
      </c>
      <c r="H886" s="373" t="s">
        <v>262</v>
      </c>
      <c r="I886" s="373" t="s">
        <v>73</v>
      </c>
      <c r="J886" s="373" t="s">
        <v>179</v>
      </c>
      <c r="K886" s="373">
        <v>750</v>
      </c>
      <c r="L886" s="373" t="s">
        <v>69</v>
      </c>
      <c r="M886" s="374" cm="1">
        <f t="array" ref="M886">INDEX(ACUMULADO!$J$5:$U$240,BD!B886,BD!C886)</f>
        <v>0</v>
      </c>
      <c r="N886" s="374">
        <f t="shared" si="66"/>
        <v>0</v>
      </c>
      <c r="O886" s="374" cm="1">
        <f t="array" ref="O886">INDEX(ACUMULADO!$X$5:$AI$240,BD!B886,BD!C886)</f>
        <v>0</v>
      </c>
    </row>
    <row r="887" spans="1:15" x14ac:dyDescent="0.3">
      <c r="A887" s="373">
        <v>885</v>
      </c>
      <c r="B887" s="373">
        <f t="shared" si="67"/>
        <v>177</v>
      </c>
      <c r="C887" s="373">
        <f t="shared" si="68"/>
        <v>4</v>
      </c>
      <c r="D887" s="373">
        <v>380</v>
      </c>
      <c r="E887" s="373" t="str">
        <f>VLOOKUP(D887,[1]Hoja1!$C$2:$D$49697,2,0)</f>
        <v>AMINOVUS BIOTEC, S.A. DE C.V.</v>
      </c>
      <c r="F887" s="373" t="s">
        <v>260</v>
      </c>
      <c r="G887" s="375">
        <v>202</v>
      </c>
      <c r="H887" s="373" t="s">
        <v>135</v>
      </c>
      <c r="I887" s="373" t="s">
        <v>93</v>
      </c>
      <c r="J887" s="373" t="s">
        <v>179</v>
      </c>
      <c r="K887" s="373">
        <v>92.7</v>
      </c>
      <c r="L887" s="373" t="s">
        <v>29</v>
      </c>
      <c r="M887" s="374" cm="1">
        <f t="array" ref="M887">INDEX(ACUMULADO!$J$5:$U$240,BD!B887,BD!C887)</f>
        <v>0</v>
      </c>
      <c r="N887" s="374">
        <f t="shared" si="66"/>
        <v>0</v>
      </c>
      <c r="O887" s="374" cm="1">
        <f t="array" ref="O887">INDEX(ACUMULADO!$X$5:$AI$240,BD!B887,BD!C887)</f>
        <v>0</v>
      </c>
    </row>
    <row r="888" spans="1:15" x14ac:dyDescent="0.3">
      <c r="A888" s="373">
        <v>886</v>
      </c>
      <c r="B888" s="373">
        <f t="shared" si="67"/>
        <v>178</v>
      </c>
      <c r="C888" s="373">
        <f t="shared" si="68"/>
        <v>4</v>
      </c>
      <c r="D888" s="373">
        <v>15</v>
      </c>
      <c r="E888" s="373" t="str">
        <f>VLOOKUP(D888,[1]Hoja1!$C$2:$D$49697,2,0)</f>
        <v>AVIGM SA DE CV</v>
      </c>
      <c r="F888" s="373" t="s">
        <v>259</v>
      </c>
      <c r="G888" s="375">
        <v>212</v>
      </c>
      <c r="H888" s="373" t="s">
        <v>258</v>
      </c>
      <c r="I888" s="373" t="s">
        <v>93</v>
      </c>
      <c r="J888" s="373" t="s">
        <v>179</v>
      </c>
      <c r="K888" s="373">
        <v>201.58</v>
      </c>
      <c r="L888" s="373" t="s">
        <v>29</v>
      </c>
      <c r="M888" s="374" cm="1">
        <f t="array" ref="M888">INDEX(ACUMULADO!$J$5:$U$240,BD!B888,BD!C888)</f>
        <v>0</v>
      </c>
      <c r="N888" s="374">
        <f t="shared" si="66"/>
        <v>0</v>
      </c>
      <c r="O888" s="374" cm="1">
        <f t="array" ref="O888">INDEX(ACUMULADO!$X$5:$AI$240,BD!B888,BD!C888)</f>
        <v>0</v>
      </c>
    </row>
    <row r="889" spans="1:15" x14ac:dyDescent="0.3">
      <c r="A889" s="373">
        <v>887</v>
      </c>
      <c r="B889" s="373">
        <f t="shared" si="67"/>
        <v>179</v>
      </c>
      <c r="C889" s="373">
        <f t="shared" si="68"/>
        <v>4</v>
      </c>
      <c r="D889" s="373">
        <v>22</v>
      </c>
      <c r="E889" s="373" t="str">
        <f>VLOOKUP(D889,[1]Hoja1!$C$2:$D$49697,2,0)</f>
        <v>BIOTECNICA INTERNACIONAL SA DE CV</v>
      </c>
      <c r="F889" s="373" t="s">
        <v>257</v>
      </c>
      <c r="G889" s="375" t="s">
        <v>126</v>
      </c>
      <c r="H889" s="373" t="s">
        <v>247</v>
      </c>
      <c r="I889" s="373" t="s">
        <v>93</v>
      </c>
      <c r="J889" s="373" t="s">
        <v>179</v>
      </c>
      <c r="K889" s="373">
        <v>33.020000000000003</v>
      </c>
      <c r="L889" s="373" t="s">
        <v>29</v>
      </c>
      <c r="M889" s="374" cm="1">
        <f t="array" ref="M889">INDEX(ACUMULADO!$J$5:$U$240,BD!B889,BD!C889)</f>
        <v>0</v>
      </c>
      <c r="N889" s="374">
        <f t="shared" si="66"/>
        <v>0</v>
      </c>
      <c r="O889" s="374" cm="1">
        <f t="array" ref="O889">INDEX(ACUMULADO!$X$5:$AI$240,BD!B889,BD!C889)</f>
        <v>0</v>
      </c>
    </row>
    <row r="890" spans="1:15" x14ac:dyDescent="0.3">
      <c r="A890" s="373">
        <v>888</v>
      </c>
      <c r="B890" s="373">
        <f t="shared" si="67"/>
        <v>180</v>
      </c>
      <c r="C890" s="373">
        <f t="shared" si="68"/>
        <v>4</v>
      </c>
      <c r="D890" s="373">
        <v>67</v>
      </c>
      <c r="E890" s="373" t="str">
        <f>VLOOKUP(D890,[1]Hoja1!$C$2:$D$49697,2,0)</f>
        <v>GELITA MEXICO S DE RL DE CV</v>
      </c>
      <c r="F890" s="373" t="s">
        <v>256</v>
      </c>
      <c r="G890" s="375" t="s">
        <v>255</v>
      </c>
      <c r="H890" s="373" t="s">
        <v>254</v>
      </c>
      <c r="I890" s="373" t="s">
        <v>93</v>
      </c>
      <c r="J890" s="373" t="s">
        <v>179</v>
      </c>
      <c r="K890" s="373">
        <v>46.82</v>
      </c>
      <c r="L890" s="373" t="s">
        <v>29</v>
      </c>
      <c r="M890" s="374" cm="1">
        <f t="array" ref="M890">INDEX(ACUMULADO!$J$5:$U$240,BD!B890,BD!C890)</f>
        <v>0</v>
      </c>
      <c r="N890" s="374">
        <f t="shared" si="66"/>
        <v>0</v>
      </c>
      <c r="O890" s="374" cm="1">
        <f t="array" ref="O890">INDEX(ACUMULADO!$X$5:$AI$240,BD!B890,BD!C890)</f>
        <v>0</v>
      </c>
    </row>
    <row r="891" spans="1:15" x14ac:dyDescent="0.3">
      <c r="A891" s="373">
        <v>889</v>
      </c>
      <c r="B891" s="373">
        <f t="shared" si="67"/>
        <v>181</v>
      </c>
      <c r="C891" s="373">
        <f t="shared" si="68"/>
        <v>4</v>
      </c>
      <c r="D891" s="373">
        <v>492</v>
      </c>
      <c r="E891" s="373" t="str">
        <f>VLOOKUP(D891,[1]Hoja1!$C$2:$D$49697,2,0)</f>
        <v>INDUSTRIAS BARDA</v>
      </c>
      <c r="F891" s="373" t="s">
        <v>253</v>
      </c>
      <c r="G891" s="375" t="s">
        <v>118</v>
      </c>
      <c r="H891" s="373" t="s">
        <v>117</v>
      </c>
      <c r="I891" s="373" t="s">
        <v>93</v>
      </c>
      <c r="J891" s="373" t="s">
        <v>179</v>
      </c>
      <c r="K891" s="373">
        <v>25</v>
      </c>
      <c r="L891" s="373" t="s">
        <v>29</v>
      </c>
      <c r="M891" s="374" cm="1">
        <f t="array" ref="M891">INDEX(ACUMULADO!$J$5:$U$240,BD!B891,BD!C891)</f>
        <v>0</v>
      </c>
      <c r="N891" s="374">
        <f t="shared" si="66"/>
        <v>0</v>
      </c>
      <c r="O891" s="374" cm="1">
        <f t="array" ref="O891">INDEX(ACUMULADO!$X$5:$AI$240,BD!B891,BD!C891)</f>
        <v>0</v>
      </c>
    </row>
    <row r="892" spans="1:15" x14ac:dyDescent="0.3">
      <c r="A892" s="373">
        <v>890</v>
      </c>
      <c r="B892" s="373">
        <f t="shared" si="67"/>
        <v>182</v>
      </c>
      <c r="C892" s="373">
        <f t="shared" si="68"/>
        <v>4</v>
      </c>
      <c r="D892" s="373">
        <v>465</v>
      </c>
      <c r="E892" s="373" t="str">
        <f>VLOOKUP(D892,[1]Hoja1!$C$2:$D$49697,2,0)</f>
        <v>MICROALGAS OLEAS DE MEXICO</v>
      </c>
      <c r="F892" s="373" t="s">
        <v>250</v>
      </c>
      <c r="G892" s="375" t="s">
        <v>252</v>
      </c>
      <c r="H892" s="373" t="s">
        <v>251</v>
      </c>
      <c r="I892" s="373" t="s">
        <v>93</v>
      </c>
      <c r="J892" s="373" t="s">
        <v>179</v>
      </c>
      <c r="K892" s="373">
        <v>25</v>
      </c>
      <c r="L892" s="373" t="s">
        <v>29</v>
      </c>
      <c r="M892" s="374" cm="1">
        <f t="array" ref="M892">INDEX(ACUMULADO!$J$5:$U$240,BD!B892,BD!C892)</f>
        <v>0</v>
      </c>
      <c r="N892" s="374">
        <f t="shared" si="66"/>
        <v>0</v>
      </c>
      <c r="O892" s="374" cm="1">
        <f t="array" ref="O892">INDEX(ACUMULADO!$X$5:$AI$240,BD!B892,BD!C892)</f>
        <v>0</v>
      </c>
    </row>
    <row r="893" spans="1:15" x14ac:dyDescent="0.3">
      <c r="A893" s="373">
        <v>891</v>
      </c>
      <c r="B893" s="373">
        <f t="shared" si="67"/>
        <v>183</v>
      </c>
      <c r="C893" s="373">
        <f t="shared" si="68"/>
        <v>4</v>
      </c>
      <c r="D893" s="373">
        <v>465</v>
      </c>
      <c r="E893" s="373" t="str">
        <f>VLOOKUP(D893,[1]Hoja1!$C$2:$D$49697,2,0)</f>
        <v>MICROALGAS OLEAS DE MEXICO</v>
      </c>
      <c r="F893" s="373" t="s">
        <v>250</v>
      </c>
      <c r="G893" s="375">
        <v>202</v>
      </c>
      <c r="H893" s="373" t="s">
        <v>135</v>
      </c>
      <c r="I893" s="373" t="s">
        <v>93</v>
      </c>
      <c r="J893" s="373" t="s">
        <v>179</v>
      </c>
      <c r="K893" s="373">
        <v>95</v>
      </c>
      <c r="L893" s="373" t="s">
        <v>29</v>
      </c>
      <c r="M893" s="374" cm="1">
        <f t="array" ref="M893">INDEX(ACUMULADO!$J$5:$U$240,BD!B893,BD!C893)</f>
        <v>0</v>
      </c>
      <c r="N893" s="374">
        <f t="shared" si="66"/>
        <v>0</v>
      </c>
      <c r="O893" s="374" cm="1">
        <f t="array" ref="O893">INDEX(ACUMULADO!$X$5:$AI$240,BD!B893,BD!C893)</f>
        <v>0</v>
      </c>
    </row>
    <row r="894" spans="1:15" x14ac:dyDescent="0.3">
      <c r="A894" s="373">
        <v>892</v>
      </c>
      <c r="B894" s="373">
        <f t="shared" si="67"/>
        <v>184</v>
      </c>
      <c r="C894" s="373">
        <f t="shared" si="68"/>
        <v>4</v>
      </c>
      <c r="D894" s="373">
        <v>382</v>
      </c>
      <c r="E894" s="373" t="str">
        <f>VLOOKUP(D894,[1]Hoja1!$C$2:$D$49697,2,0)</f>
        <v>PC BIOLOGICS, S.A. DE C.V.</v>
      </c>
      <c r="F894" s="373" t="s">
        <v>249</v>
      </c>
      <c r="G894" s="375" t="s">
        <v>248</v>
      </c>
      <c r="H894" s="373" t="s">
        <v>247</v>
      </c>
      <c r="I894" s="373" t="s">
        <v>93</v>
      </c>
      <c r="J894" s="373" t="s">
        <v>179</v>
      </c>
      <c r="K894" s="373">
        <v>31.83</v>
      </c>
      <c r="L894" s="373" t="s">
        <v>29</v>
      </c>
      <c r="M894" s="374" cm="1">
        <f t="array" ref="M894">INDEX(ACUMULADO!$J$5:$U$240,BD!B894,BD!C894)</f>
        <v>0</v>
      </c>
      <c r="N894" s="374">
        <f t="shared" si="66"/>
        <v>0</v>
      </c>
      <c r="O894" s="374" cm="1">
        <f t="array" ref="O894">INDEX(ACUMULADO!$X$5:$AI$240,BD!B894,BD!C894)</f>
        <v>0</v>
      </c>
    </row>
    <row r="895" spans="1:15" x14ac:dyDescent="0.3">
      <c r="A895" s="373">
        <v>893</v>
      </c>
      <c r="B895" s="373">
        <f t="shared" si="67"/>
        <v>185</v>
      </c>
      <c r="C895" s="373">
        <f t="shared" si="68"/>
        <v>4</v>
      </c>
      <c r="D895" s="373">
        <v>400</v>
      </c>
      <c r="E895" s="373" t="str">
        <f>VLOOKUP(D895,[1]Hoja1!$C$2:$D$49697,2,0)</f>
        <v>PLASSET INGREDIENTS, S.A. DE C.V.</v>
      </c>
      <c r="F895" s="373" t="s">
        <v>246</v>
      </c>
      <c r="G895" s="375">
        <v>283</v>
      </c>
      <c r="H895" s="373" t="s">
        <v>245</v>
      </c>
      <c r="I895" s="373" t="s">
        <v>93</v>
      </c>
      <c r="J895" s="373" t="s">
        <v>179</v>
      </c>
      <c r="K895" s="373">
        <v>77.25</v>
      </c>
      <c r="L895" s="373" t="s">
        <v>29</v>
      </c>
      <c r="M895" s="374" cm="1">
        <f t="array" ref="M895">INDEX(ACUMULADO!$J$5:$U$240,BD!B895,BD!C895)</f>
        <v>0</v>
      </c>
      <c r="N895" s="374">
        <f t="shared" si="66"/>
        <v>0</v>
      </c>
      <c r="O895" s="374" cm="1">
        <f t="array" ref="O895">INDEX(ACUMULADO!$X$5:$AI$240,BD!B895,BD!C895)</f>
        <v>0</v>
      </c>
    </row>
    <row r="896" spans="1:15" x14ac:dyDescent="0.3">
      <c r="A896" s="373">
        <v>894</v>
      </c>
      <c r="B896" s="373">
        <f t="shared" si="67"/>
        <v>186</v>
      </c>
      <c r="C896" s="373">
        <f t="shared" si="68"/>
        <v>4</v>
      </c>
      <c r="D896" s="373">
        <v>252</v>
      </c>
      <c r="E896" s="373" t="str">
        <f>VLOOKUP(D896,[1]Hoja1!$C$2:$D$49697,2,0)</f>
        <v>QUESERIA DOS LAGUNAS, SPR DE R.L. DE C.V.</v>
      </c>
      <c r="F896" s="373" t="s">
        <v>244</v>
      </c>
      <c r="G896" s="375">
        <v>202</v>
      </c>
      <c r="H896" s="373" t="s">
        <v>135</v>
      </c>
      <c r="I896" s="373" t="s">
        <v>93</v>
      </c>
      <c r="J896" s="373" t="s">
        <v>179</v>
      </c>
      <c r="K896" s="373">
        <v>99.91</v>
      </c>
      <c r="L896" s="373" t="s">
        <v>29</v>
      </c>
      <c r="M896" s="374" cm="1">
        <f t="array" ref="M896">INDEX(ACUMULADO!$J$5:$U$240,BD!B896,BD!C896)</f>
        <v>0</v>
      </c>
      <c r="N896" s="374">
        <f t="shared" si="66"/>
        <v>0</v>
      </c>
      <c r="O896" s="374" cm="1">
        <f t="array" ref="O896">INDEX(ACUMULADO!$X$5:$AI$240,BD!B896,BD!C896)</f>
        <v>0</v>
      </c>
    </row>
    <row r="897" spans="1:15" x14ac:dyDescent="0.3">
      <c r="A897" s="373">
        <v>895</v>
      </c>
      <c r="B897" s="373">
        <f t="shared" si="67"/>
        <v>187</v>
      </c>
      <c r="C897" s="373">
        <f t="shared" si="68"/>
        <v>4</v>
      </c>
      <c r="D897" s="373">
        <v>484</v>
      </c>
      <c r="E897" s="373" t="str">
        <f>VLOOKUP(D897,[1]Hoja1!$C$2:$D$49697,2,0)</f>
        <v>SERCONOMAR</v>
      </c>
      <c r="F897" s="373" t="s">
        <v>243</v>
      </c>
      <c r="G897" s="375" t="s">
        <v>118</v>
      </c>
      <c r="H897" s="373" t="s">
        <v>117</v>
      </c>
      <c r="I897" s="373" t="s">
        <v>93</v>
      </c>
      <c r="J897" s="373" t="s">
        <v>179</v>
      </c>
      <c r="K897" s="373">
        <v>23.78</v>
      </c>
      <c r="L897" s="373" t="s">
        <v>29</v>
      </c>
      <c r="M897" s="374" cm="1">
        <f t="array" ref="M897">INDEX(ACUMULADO!$J$5:$U$240,BD!B897,BD!C897)</f>
        <v>50</v>
      </c>
      <c r="N897" s="374">
        <f t="shared" si="66"/>
        <v>23.78</v>
      </c>
      <c r="O897" s="374" cm="1">
        <f t="array" ref="O897">INDEX(ACUMULADO!$X$5:$AI$240,BD!B897,BD!C897)</f>
        <v>1189</v>
      </c>
    </row>
    <row r="898" spans="1:15" x14ac:dyDescent="0.3">
      <c r="A898" s="373">
        <v>896</v>
      </c>
      <c r="B898" s="373">
        <f t="shared" si="67"/>
        <v>188</v>
      </c>
      <c r="C898" s="373">
        <f t="shared" si="68"/>
        <v>4</v>
      </c>
      <c r="D898" s="373">
        <v>349</v>
      </c>
      <c r="E898" s="373" t="str">
        <f>VLOOKUP(D898,[1]Hoja1!$C$2:$D$49697,2,0)</f>
        <v>VILLA VERDE AGRICOLA MEXICANA, S.A. DE C.V.</v>
      </c>
      <c r="F898" s="373" t="s">
        <v>242</v>
      </c>
      <c r="G898" s="375" t="s">
        <v>241</v>
      </c>
      <c r="H898" s="373" t="s">
        <v>240</v>
      </c>
      <c r="I898" s="373" t="s">
        <v>93</v>
      </c>
      <c r="J898" s="373" t="s">
        <v>179</v>
      </c>
      <c r="K898" s="373">
        <v>40</v>
      </c>
      <c r="L898" s="373" t="s">
        <v>29</v>
      </c>
      <c r="M898" s="374" cm="1">
        <f t="array" ref="M898">INDEX(ACUMULADO!$J$5:$U$240,BD!B898,BD!C898)</f>
        <v>0</v>
      </c>
      <c r="N898" s="374">
        <f t="shared" si="66"/>
        <v>0</v>
      </c>
      <c r="O898" s="374" cm="1">
        <f t="array" ref="O898">INDEX(ACUMULADO!$X$5:$AI$240,BD!B898,BD!C898)</f>
        <v>0</v>
      </c>
    </row>
    <row r="899" spans="1:15" x14ac:dyDescent="0.3">
      <c r="A899" s="373">
        <v>897</v>
      </c>
      <c r="B899" s="373">
        <f t="shared" si="67"/>
        <v>189</v>
      </c>
      <c r="C899" s="373">
        <f t="shared" si="68"/>
        <v>4</v>
      </c>
      <c r="D899" s="373">
        <v>471</v>
      </c>
      <c r="E899" s="373" t="str">
        <f>VLOOKUP(D899,[1]Hoja1!$C$2:$D$49697,2,0)</f>
        <v>ALIMENTINNA</v>
      </c>
      <c r="F899" s="373" t="s">
        <v>227</v>
      </c>
      <c r="G899" s="375" t="s">
        <v>230</v>
      </c>
      <c r="H899" s="373" t="s">
        <v>229</v>
      </c>
      <c r="I899" s="373" t="s">
        <v>93</v>
      </c>
      <c r="J899" s="373" t="s">
        <v>179</v>
      </c>
      <c r="K899" s="373">
        <v>104</v>
      </c>
      <c r="L899" s="373" t="s">
        <v>29</v>
      </c>
      <c r="M899" s="374" cm="1">
        <f t="array" ref="M899">INDEX(ACUMULADO!$J$5:$U$240,BD!B899,BD!C899)</f>
        <v>0</v>
      </c>
      <c r="N899" s="374">
        <f t="shared" si="66"/>
        <v>0</v>
      </c>
      <c r="O899" s="374" cm="1">
        <f t="array" ref="O899">INDEX(ACUMULADO!$X$5:$AI$240,BD!B899,BD!C899)</f>
        <v>0</v>
      </c>
    </row>
    <row r="900" spans="1:15" x14ac:dyDescent="0.3">
      <c r="A900" s="373">
        <v>898</v>
      </c>
      <c r="B900" s="373">
        <f t="shared" si="67"/>
        <v>190</v>
      </c>
      <c r="C900" s="373">
        <f t="shared" si="68"/>
        <v>4</v>
      </c>
      <c r="D900" s="373">
        <v>471</v>
      </c>
      <c r="E900" s="373" t="str">
        <f>VLOOKUP(D900,[1]Hoja1!$C$2:$D$49697,2,0)</f>
        <v>ALIMENTINNA</v>
      </c>
      <c r="F900" s="373" t="s">
        <v>227</v>
      </c>
      <c r="G900" s="375" t="s">
        <v>134</v>
      </c>
      <c r="H900" s="373" t="s">
        <v>239</v>
      </c>
      <c r="I900" s="373" t="s">
        <v>93</v>
      </c>
      <c r="J900" s="373" t="s">
        <v>179</v>
      </c>
      <c r="K900" s="373">
        <v>982.31</v>
      </c>
      <c r="L900" s="373" t="s">
        <v>107</v>
      </c>
      <c r="M900" s="374" cm="1">
        <f t="array" ref="M900">INDEX(ACUMULADO!$J$5:$U$240,BD!B900,BD!C900)</f>
        <v>0</v>
      </c>
      <c r="N900" s="374">
        <f t="shared" ref="N900:N963" si="73">IFERROR(O900/M900,0)</f>
        <v>0</v>
      </c>
      <c r="O900" s="374" cm="1">
        <f t="array" ref="O900">INDEX(ACUMULADO!$X$5:$AI$240,BD!B900,BD!C900)</f>
        <v>0</v>
      </c>
    </row>
    <row r="901" spans="1:15" x14ac:dyDescent="0.3">
      <c r="A901" s="373">
        <v>899</v>
      </c>
      <c r="B901" s="373">
        <f t="shared" ref="B901:B964" si="74">IF(B900=236,1,B900+1)</f>
        <v>191</v>
      </c>
      <c r="C901" s="373">
        <f t="shared" ref="C901:C964" si="75">IF(B900=236,C900+1,C900)</f>
        <v>4</v>
      </c>
      <c r="D901" s="373">
        <v>177</v>
      </c>
      <c r="E901" s="373" t="str">
        <f>VLOOKUP(D901,[1]Hoja1!$C$2:$D$49697,2,0)</f>
        <v>COLOIDALES DUCHE SA DE CV</v>
      </c>
      <c r="F901" s="373" t="s">
        <v>226</v>
      </c>
      <c r="G901" s="375" t="s">
        <v>238</v>
      </c>
      <c r="H901" s="373" t="s">
        <v>237</v>
      </c>
      <c r="I901" s="373" t="s">
        <v>93</v>
      </c>
      <c r="J901" s="373" t="s">
        <v>179</v>
      </c>
      <c r="K901" s="373">
        <v>19</v>
      </c>
      <c r="L901" s="373" t="s">
        <v>107</v>
      </c>
      <c r="M901" s="374" cm="1">
        <f t="array" ref="M901">INDEX(ACUMULADO!$J$5:$U$240,BD!B901,BD!C901)</f>
        <v>1000</v>
      </c>
      <c r="N901" s="374">
        <f t="shared" si="73"/>
        <v>19</v>
      </c>
      <c r="O901" s="374" cm="1">
        <f t="array" ref="O901">INDEX(ACUMULADO!$X$5:$AI$240,BD!B901,BD!C901)</f>
        <v>19000</v>
      </c>
    </row>
    <row r="902" spans="1:15" x14ac:dyDescent="0.3">
      <c r="A902" s="373">
        <v>900</v>
      </c>
      <c r="B902" s="373">
        <f t="shared" si="74"/>
        <v>192</v>
      </c>
      <c r="C902" s="373">
        <f t="shared" si="75"/>
        <v>4</v>
      </c>
      <c r="D902" s="373">
        <v>239</v>
      </c>
      <c r="E902" s="373" t="str">
        <f>VLOOKUP(D902,[1]Hoja1!$C$2:$D$49697,2,0)</f>
        <v>PROTEINAS NATURALES, S.A. (PROTENA, S.A.)</v>
      </c>
      <c r="F902" s="373" t="s">
        <v>236</v>
      </c>
      <c r="G902" s="375">
        <v>10</v>
      </c>
      <c r="H902" s="373" t="s">
        <v>235</v>
      </c>
      <c r="I902" s="373" t="s">
        <v>93</v>
      </c>
      <c r="J902" s="373" t="s">
        <v>179</v>
      </c>
      <c r="K902" s="373">
        <v>25.65</v>
      </c>
      <c r="L902" s="373" t="s">
        <v>107</v>
      </c>
      <c r="M902" s="374" cm="1">
        <f t="array" ref="M902">INDEX(ACUMULADO!$J$5:$U$240,BD!B902,BD!C902)</f>
        <v>0</v>
      </c>
      <c r="N902" s="374">
        <f t="shared" si="73"/>
        <v>0</v>
      </c>
      <c r="O902" s="374" cm="1">
        <f t="array" ref="O902">INDEX(ACUMULADO!$X$5:$AI$240,BD!B902,BD!C902)</f>
        <v>0</v>
      </c>
    </row>
    <row r="903" spans="1:15" x14ac:dyDescent="0.3">
      <c r="A903" s="373">
        <v>901</v>
      </c>
      <c r="B903" s="373">
        <f t="shared" si="74"/>
        <v>193</v>
      </c>
      <c r="C903" s="373">
        <f t="shared" si="75"/>
        <v>4</v>
      </c>
      <c r="D903" s="373">
        <v>423</v>
      </c>
      <c r="E903" s="373" t="str">
        <f>VLOOKUP(D903,[1]Hoja1!$C$2:$D$49697,2,0)</f>
        <v>VISCERAS SELECTAS DEL BAJIO.S. DE R.L. DE C.V.</v>
      </c>
      <c r="F903" s="373" t="s">
        <v>234</v>
      </c>
      <c r="G903" s="375" t="s">
        <v>233</v>
      </c>
      <c r="H903" s="373" t="s">
        <v>232</v>
      </c>
      <c r="I903" s="373" t="s">
        <v>93</v>
      </c>
      <c r="J903" s="373" t="s">
        <v>179</v>
      </c>
      <c r="K903" s="373">
        <v>21.74</v>
      </c>
      <c r="L903" s="373" t="s">
        <v>107</v>
      </c>
      <c r="M903" s="374" cm="1">
        <f t="array" ref="M903">INDEX(ACUMULADO!$J$5:$U$240,BD!B903,BD!C903)</f>
        <v>0</v>
      </c>
      <c r="N903" s="374">
        <f t="shared" si="73"/>
        <v>0</v>
      </c>
      <c r="O903" s="374" cm="1">
        <f t="array" ref="O903">INDEX(ACUMULADO!$X$5:$AI$240,BD!B903,BD!C903)</f>
        <v>0</v>
      </c>
    </row>
    <row r="904" spans="1:15" x14ac:dyDescent="0.3">
      <c r="A904" s="373">
        <v>902</v>
      </c>
      <c r="B904" s="373">
        <f t="shared" si="74"/>
        <v>194</v>
      </c>
      <c r="C904" s="373">
        <f t="shared" si="75"/>
        <v>4</v>
      </c>
      <c r="D904" s="373">
        <v>507</v>
      </c>
      <c r="E904" s="373" t="str">
        <f>VLOOKUP(D904,[1]Hoja1!$C$2:$D$49697,2,0)</f>
        <v>SENSIENT FLAVORS MEXICO</v>
      </c>
      <c r="F904" s="373" t="s">
        <v>231</v>
      </c>
      <c r="G904" s="375" t="s">
        <v>230</v>
      </c>
      <c r="H904" s="373" t="s">
        <v>229</v>
      </c>
      <c r="I904" s="373" t="s">
        <v>93</v>
      </c>
      <c r="J904" s="373" t="s">
        <v>179</v>
      </c>
      <c r="K904" s="373">
        <v>99.1</v>
      </c>
      <c r="L904" s="373" t="s">
        <v>69</v>
      </c>
      <c r="M904" s="374" cm="1">
        <f t="array" ref="M904">INDEX(ACUMULADO!$J$5:$U$240,BD!B904,BD!C904)</f>
        <v>0</v>
      </c>
      <c r="N904" s="374">
        <f t="shared" si="73"/>
        <v>0</v>
      </c>
      <c r="O904" s="374" cm="1">
        <f t="array" ref="O904">INDEX(ACUMULADO!$X$5:$AI$240,BD!B904,BD!C904)</f>
        <v>0</v>
      </c>
    </row>
    <row r="905" spans="1:15" x14ac:dyDescent="0.3">
      <c r="A905" s="373">
        <v>903</v>
      </c>
      <c r="B905" s="373">
        <f t="shared" si="74"/>
        <v>195</v>
      </c>
      <c r="C905" s="373">
        <f t="shared" si="75"/>
        <v>4</v>
      </c>
      <c r="D905" s="373">
        <v>0</v>
      </c>
      <c r="E905" s="373" t="str">
        <f>+F905</f>
        <v xml:space="preserve">MAZ INDUSTRIAL </v>
      </c>
      <c r="F905" s="373" t="s">
        <v>228</v>
      </c>
      <c r="G905" s="375">
        <v>0</v>
      </c>
      <c r="H905" s="373">
        <v>0</v>
      </c>
      <c r="I905" s="373" t="s">
        <v>93</v>
      </c>
      <c r="J905" s="373" t="s">
        <v>179</v>
      </c>
      <c r="K905" s="373">
        <v>16</v>
      </c>
      <c r="L905" s="373" t="s">
        <v>69</v>
      </c>
      <c r="M905" s="374" cm="1">
        <f t="array" ref="M905">INDEX(ACUMULADO!$J$5:$U$240,BD!B905,BD!C905)</f>
        <v>700</v>
      </c>
      <c r="N905" s="374">
        <f t="shared" si="73"/>
        <v>16</v>
      </c>
      <c r="O905" s="374" cm="1">
        <f t="array" ref="O905">INDEX(ACUMULADO!$X$5:$AI$240,BD!B905,BD!C905)</f>
        <v>11200</v>
      </c>
    </row>
    <row r="906" spans="1:15" x14ac:dyDescent="0.3">
      <c r="A906" s="373">
        <v>904</v>
      </c>
      <c r="B906" s="373">
        <f t="shared" si="74"/>
        <v>196</v>
      </c>
      <c r="C906" s="373">
        <f t="shared" si="75"/>
        <v>4</v>
      </c>
      <c r="D906" s="373">
        <v>471</v>
      </c>
      <c r="E906" s="373" t="str">
        <f>VLOOKUP(D906,[1]Hoja1!$C$2:$D$49697,2,0)</f>
        <v>ALIMENTINNA</v>
      </c>
      <c r="F906" s="373" t="s">
        <v>227</v>
      </c>
      <c r="G906" s="375">
        <v>202</v>
      </c>
      <c r="H906" s="373" t="s">
        <v>135</v>
      </c>
      <c r="I906" s="373" t="s">
        <v>93</v>
      </c>
      <c r="J906" s="373" t="s">
        <v>179</v>
      </c>
      <c r="K906" s="373">
        <v>107</v>
      </c>
      <c r="L906" s="373" t="s">
        <v>99</v>
      </c>
      <c r="M906" s="374" cm="1">
        <f t="array" ref="M906">INDEX(ACUMULADO!$J$5:$U$240,BD!B906,BD!C906)</f>
        <v>0</v>
      </c>
      <c r="N906" s="374">
        <f t="shared" si="73"/>
        <v>0</v>
      </c>
      <c r="O906" s="374" cm="1">
        <f t="array" ref="O906">INDEX(ACUMULADO!$X$5:$AI$240,BD!B906,BD!C906)</f>
        <v>0</v>
      </c>
    </row>
    <row r="907" spans="1:15" x14ac:dyDescent="0.3">
      <c r="A907" s="373">
        <v>905</v>
      </c>
      <c r="B907" s="373">
        <f t="shared" si="74"/>
        <v>197</v>
      </c>
      <c r="C907" s="373">
        <f t="shared" si="75"/>
        <v>4</v>
      </c>
      <c r="D907" s="373">
        <v>177</v>
      </c>
      <c r="E907" s="373" t="str">
        <f>VLOOKUP(D907,[1]Hoja1!$C$2:$D$49697,2,0)</f>
        <v>COLOIDALES DUCHE SA DE CV</v>
      </c>
      <c r="F907" s="373" t="s">
        <v>226</v>
      </c>
      <c r="G907" s="375">
        <v>366</v>
      </c>
      <c r="H907" s="373" t="s">
        <v>225</v>
      </c>
      <c r="I907" s="373" t="s">
        <v>93</v>
      </c>
      <c r="J907" s="373" t="s">
        <v>179</v>
      </c>
      <c r="K907" s="373">
        <v>81.12</v>
      </c>
      <c r="L907" s="373" t="s">
        <v>99</v>
      </c>
      <c r="M907" s="374" cm="1">
        <f t="array" ref="M907">INDEX(ACUMULADO!$J$5:$U$240,BD!B907,BD!C907)</f>
        <v>0</v>
      </c>
      <c r="N907" s="374">
        <f t="shared" si="73"/>
        <v>0</v>
      </c>
      <c r="O907" s="374" cm="1">
        <f t="array" ref="O907">INDEX(ACUMULADO!$X$5:$AI$240,BD!B907,BD!C907)</f>
        <v>0</v>
      </c>
    </row>
    <row r="908" spans="1:15" x14ac:dyDescent="0.3">
      <c r="A908" s="373">
        <v>906</v>
      </c>
      <c r="B908" s="373">
        <f t="shared" si="74"/>
        <v>198</v>
      </c>
      <c r="C908" s="373">
        <f t="shared" si="75"/>
        <v>4</v>
      </c>
      <c r="D908" s="373">
        <v>469</v>
      </c>
      <c r="E908" s="373" t="str">
        <f>VLOOKUP(D908,[1]Hoja1!$C$2:$D$49697,2,0)</f>
        <v>PACIFICO INDUSTRIAL</v>
      </c>
      <c r="F908" s="373" t="s">
        <v>224</v>
      </c>
      <c r="G908" s="375" t="s">
        <v>118</v>
      </c>
      <c r="H908" s="373" t="s">
        <v>117</v>
      </c>
      <c r="I908" s="373" t="s">
        <v>93</v>
      </c>
      <c r="J908" s="373" t="s">
        <v>179</v>
      </c>
      <c r="K908" s="373">
        <v>23.68</v>
      </c>
      <c r="L908" s="373" t="s">
        <v>99</v>
      </c>
      <c r="M908" s="374" cm="1">
        <f t="array" ref="M908">INDEX(ACUMULADO!$J$5:$U$240,BD!B908,BD!C908)</f>
        <v>0</v>
      </c>
      <c r="N908" s="374">
        <f t="shared" si="73"/>
        <v>0</v>
      </c>
      <c r="O908" s="374" cm="1">
        <f t="array" ref="O908">INDEX(ACUMULADO!$X$5:$AI$240,BD!B908,BD!C908)</f>
        <v>0</v>
      </c>
    </row>
    <row r="909" spans="1:15" x14ac:dyDescent="0.3">
      <c r="A909" s="373">
        <v>907</v>
      </c>
      <c r="B909" s="373">
        <f t="shared" si="74"/>
        <v>199</v>
      </c>
      <c r="C909" s="373">
        <f t="shared" si="75"/>
        <v>4</v>
      </c>
      <c r="D909" s="373">
        <v>0</v>
      </c>
      <c r="E909" s="373" t="str">
        <f t="shared" ref="E909:E911" si="76">+F909</f>
        <v xml:space="preserve">TEQUILA CORRALEJO </v>
      </c>
      <c r="F909" s="373" t="s">
        <v>223</v>
      </c>
      <c r="G909" s="375">
        <v>0</v>
      </c>
      <c r="H909" s="373" t="s">
        <v>96</v>
      </c>
      <c r="I909" s="373" t="s">
        <v>93</v>
      </c>
      <c r="J909" s="373" t="s">
        <v>179</v>
      </c>
      <c r="K909" s="373">
        <v>100</v>
      </c>
      <c r="L909" s="373" t="s">
        <v>99</v>
      </c>
      <c r="M909" s="374" cm="1">
        <f t="array" ref="M909">INDEX(ACUMULADO!$J$5:$U$240,BD!B909,BD!C909)</f>
        <v>0</v>
      </c>
      <c r="N909" s="374">
        <f t="shared" si="73"/>
        <v>0</v>
      </c>
      <c r="O909" s="374" cm="1">
        <f t="array" ref="O909">INDEX(ACUMULADO!$X$5:$AI$240,BD!B909,BD!C909)</f>
        <v>0</v>
      </c>
    </row>
    <row r="910" spans="1:15" x14ac:dyDescent="0.3">
      <c r="A910" s="373">
        <v>908</v>
      </c>
      <c r="B910" s="373">
        <f t="shared" si="74"/>
        <v>200</v>
      </c>
      <c r="C910" s="373">
        <f t="shared" si="75"/>
        <v>4</v>
      </c>
      <c r="D910" s="373">
        <v>0</v>
      </c>
      <c r="E910" s="373" t="str">
        <f t="shared" si="76"/>
        <v xml:space="preserve">TEQUILA CORRALEJO </v>
      </c>
      <c r="F910" s="373" t="s">
        <v>223</v>
      </c>
      <c r="G910" s="375">
        <v>0</v>
      </c>
      <c r="H910" s="373" t="s">
        <v>96</v>
      </c>
      <c r="I910" s="373" t="s">
        <v>93</v>
      </c>
      <c r="J910" s="373" t="s">
        <v>179</v>
      </c>
      <c r="K910" s="373">
        <v>100</v>
      </c>
      <c r="L910" s="373" t="s">
        <v>99</v>
      </c>
      <c r="M910" s="374" cm="1">
        <f t="array" ref="M910">INDEX(ACUMULADO!$J$5:$U$240,BD!B910,BD!C910)</f>
        <v>0</v>
      </c>
      <c r="N910" s="374">
        <f t="shared" si="73"/>
        <v>0</v>
      </c>
      <c r="O910" s="374" cm="1">
        <f t="array" ref="O910">INDEX(ACUMULADO!$X$5:$AI$240,BD!B910,BD!C910)</f>
        <v>0</v>
      </c>
    </row>
    <row r="911" spans="1:15" x14ac:dyDescent="0.3">
      <c r="A911" s="373">
        <v>909</v>
      </c>
      <c r="B911" s="373">
        <f t="shared" si="74"/>
        <v>201</v>
      </c>
      <c r="C911" s="373">
        <f t="shared" si="75"/>
        <v>4</v>
      </c>
      <c r="D911" s="373">
        <v>0</v>
      </c>
      <c r="E911" s="373" t="str">
        <f t="shared" si="76"/>
        <v xml:space="preserve">DESTILERIA SANTA LUCIA </v>
      </c>
      <c r="F911" s="373" t="s">
        <v>222</v>
      </c>
      <c r="G911" s="375">
        <v>0</v>
      </c>
      <c r="H911" s="373" t="s">
        <v>96</v>
      </c>
      <c r="I911" s="373" t="s">
        <v>93</v>
      </c>
      <c r="J911" s="373" t="s">
        <v>179</v>
      </c>
      <c r="K911" s="373">
        <v>90</v>
      </c>
      <c r="L911" s="373" t="s">
        <v>99</v>
      </c>
      <c r="M911" s="374" cm="1">
        <f t="array" ref="M911">INDEX(ACUMULADO!$J$5:$U$240,BD!B911,BD!C911)</f>
        <v>0</v>
      </c>
      <c r="N911" s="374">
        <f t="shared" si="73"/>
        <v>0</v>
      </c>
      <c r="O911" s="374" cm="1">
        <f t="array" ref="O911">INDEX(ACUMULADO!$X$5:$AI$240,BD!B911,BD!C911)</f>
        <v>0</v>
      </c>
    </row>
    <row r="912" spans="1:15" x14ac:dyDescent="0.3">
      <c r="A912" s="373">
        <v>910</v>
      </c>
      <c r="B912" s="373">
        <f t="shared" si="74"/>
        <v>202</v>
      </c>
      <c r="C912" s="373">
        <f t="shared" si="75"/>
        <v>4</v>
      </c>
      <c r="D912" s="373">
        <v>11</v>
      </c>
      <c r="E912" s="373" t="str">
        <f>VLOOKUP(D912,[1]Hoja1!$C$2:$D$49697,2,0)</f>
        <v>ALIMENTOS PROFUSA, SA DE CV</v>
      </c>
      <c r="F912" s="373" t="s">
        <v>220</v>
      </c>
      <c r="G912" s="375">
        <v>298</v>
      </c>
      <c r="H912" s="373" t="s">
        <v>219</v>
      </c>
      <c r="I912" s="373" t="s">
        <v>183</v>
      </c>
      <c r="J912" s="373" t="s">
        <v>179</v>
      </c>
      <c r="K912" s="373">
        <v>21.52</v>
      </c>
      <c r="L912" s="373" t="s">
        <v>29</v>
      </c>
      <c r="M912" s="374" cm="1">
        <f t="array" ref="M912">INDEX(ACUMULADO!$J$5:$U$240,BD!B912,BD!C912)</f>
        <v>0</v>
      </c>
      <c r="N912" s="374">
        <f t="shared" si="73"/>
        <v>0</v>
      </c>
      <c r="O912" s="374" cm="1">
        <f t="array" ref="O912">INDEX(ACUMULADO!$X$5:$AI$240,BD!B912,BD!C912)</f>
        <v>0</v>
      </c>
    </row>
    <row r="913" spans="1:15" x14ac:dyDescent="0.3">
      <c r="A913" s="373">
        <v>911</v>
      </c>
      <c r="B913" s="373">
        <f t="shared" si="74"/>
        <v>203</v>
      </c>
      <c r="C913" s="373">
        <f t="shared" si="75"/>
        <v>4</v>
      </c>
      <c r="D913" s="373">
        <v>395</v>
      </c>
      <c r="E913" s="373" t="str">
        <f>VLOOKUP(D913,[1]Hoja1!$C$2:$D$49697,2,0)</f>
        <v>ALTECSA SA DE CV</v>
      </c>
      <c r="F913" s="373" t="s">
        <v>218</v>
      </c>
      <c r="G913" s="375" t="s">
        <v>190</v>
      </c>
      <c r="H913" s="373" t="s">
        <v>189</v>
      </c>
      <c r="I913" s="373" t="s">
        <v>183</v>
      </c>
      <c r="J913" s="373" t="s">
        <v>179</v>
      </c>
      <c r="K913" s="373">
        <v>35.869999999999997</v>
      </c>
      <c r="L913" s="373" t="s">
        <v>29</v>
      </c>
      <c r="M913" s="374" cm="1">
        <f t="array" ref="M913">INDEX(ACUMULADO!$J$5:$U$240,BD!B913,BD!C913)</f>
        <v>0</v>
      </c>
      <c r="N913" s="374">
        <f t="shared" si="73"/>
        <v>0</v>
      </c>
      <c r="O913" s="374" cm="1">
        <f t="array" ref="O913">INDEX(ACUMULADO!$X$5:$AI$240,BD!B913,BD!C913)</f>
        <v>0</v>
      </c>
    </row>
    <row r="914" spans="1:15" x14ac:dyDescent="0.3">
      <c r="A914" s="373">
        <v>912</v>
      </c>
      <c r="B914" s="373">
        <f t="shared" si="74"/>
        <v>204</v>
      </c>
      <c r="C914" s="373">
        <f t="shared" si="75"/>
        <v>4</v>
      </c>
      <c r="D914" s="373">
        <v>38</v>
      </c>
      <c r="E914" s="373" t="str">
        <f>VLOOKUP(D914,[1]Hoja1!$C$2:$D$49697,2,0)</f>
        <v>CITRICOS DE APATZINGAN SPR RL</v>
      </c>
      <c r="F914" s="373" t="s">
        <v>217</v>
      </c>
      <c r="G914" s="375" t="s">
        <v>190</v>
      </c>
      <c r="H914" s="373" t="s">
        <v>189</v>
      </c>
      <c r="I914" s="373" t="s">
        <v>183</v>
      </c>
      <c r="J914" s="373" t="s">
        <v>179</v>
      </c>
      <c r="K914" s="373">
        <v>34.1</v>
      </c>
      <c r="L914" s="373" t="s">
        <v>29</v>
      </c>
      <c r="M914" s="374" cm="1">
        <f t="array" ref="M914">INDEX(ACUMULADO!$J$5:$U$240,BD!B914,BD!C914)</f>
        <v>0</v>
      </c>
      <c r="N914" s="374">
        <f t="shared" si="73"/>
        <v>0</v>
      </c>
      <c r="O914" s="374" cm="1">
        <f t="array" ref="O914">INDEX(ACUMULADO!$X$5:$AI$240,BD!B914,BD!C914)</f>
        <v>0</v>
      </c>
    </row>
    <row r="915" spans="1:15" x14ac:dyDescent="0.3">
      <c r="A915" s="373">
        <v>913</v>
      </c>
      <c r="B915" s="373">
        <f t="shared" si="74"/>
        <v>205</v>
      </c>
      <c r="C915" s="373">
        <f t="shared" si="75"/>
        <v>4</v>
      </c>
      <c r="D915" s="373">
        <v>360</v>
      </c>
      <c r="E915" s="373" t="str">
        <f>VLOOKUP(D915,[1]Hoja1!$C$2:$D$49697,2,0)</f>
        <v>CITRICOS VEGA HERMANOS, S.A. DE C.V.</v>
      </c>
      <c r="F915" s="373" t="s">
        <v>216</v>
      </c>
      <c r="G915" s="375" t="s">
        <v>190</v>
      </c>
      <c r="H915" s="373" t="s">
        <v>189</v>
      </c>
      <c r="I915" s="373" t="s">
        <v>183</v>
      </c>
      <c r="J915" s="373" t="s">
        <v>179</v>
      </c>
      <c r="K915" s="373">
        <v>45.19</v>
      </c>
      <c r="L915" s="373" t="s">
        <v>29</v>
      </c>
      <c r="M915" s="374" cm="1">
        <f t="array" ref="M915">INDEX(ACUMULADO!$J$5:$U$240,BD!B915,BD!C915)</f>
        <v>0</v>
      </c>
      <c r="N915" s="374">
        <f t="shared" si="73"/>
        <v>0</v>
      </c>
      <c r="O915" s="374" cm="1">
        <f t="array" ref="O915">INDEX(ACUMULADO!$X$5:$AI$240,BD!B915,BD!C915)</f>
        <v>0</v>
      </c>
    </row>
    <row r="916" spans="1:15" x14ac:dyDescent="0.3">
      <c r="A916" s="373">
        <v>914</v>
      </c>
      <c r="B916" s="373">
        <f t="shared" si="74"/>
        <v>206</v>
      </c>
      <c r="C916" s="373">
        <f t="shared" si="75"/>
        <v>4</v>
      </c>
      <c r="D916" s="373">
        <v>39</v>
      </c>
      <c r="E916" s="373" t="str">
        <f>VLOOKUP(D916,[1]Hoja1!$C$2:$D$49697,2,0)</f>
        <v>CITROJUGO SA DE CV</v>
      </c>
      <c r="F916" s="373" t="s">
        <v>215</v>
      </c>
      <c r="G916" s="375" t="s">
        <v>190</v>
      </c>
      <c r="H916" s="373" t="s">
        <v>189</v>
      </c>
      <c r="I916" s="373" t="s">
        <v>183</v>
      </c>
      <c r="J916" s="373" t="s">
        <v>179</v>
      </c>
      <c r="K916" s="373">
        <v>33.950000000000003</v>
      </c>
      <c r="L916" s="373" t="s">
        <v>29</v>
      </c>
      <c r="M916" s="374" cm="1">
        <f t="array" ref="M916">INDEX(ACUMULADO!$J$5:$U$240,BD!B916,BD!C916)</f>
        <v>0</v>
      </c>
      <c r="N916" s="374">
        <f t="shared" si="73"/>
        <v>0</v>
      </c>
      <c r="O916" s="374" cm="1">
        <f t="array" ref="O916">INDEX(ACUMULADO!$X$5:$AI$240,BD!B916,BD!C916)</f>
        <v>0</v>
      </c>
    </row>
    <row r="917" spans="1:15" x14ac:dyDescent="0.3">
      <c r="A917" s="373">
        <v>915</v>
      </c>
      <c r="B917" s="373">
        <f t="shared" si="74"/>
        <v>207</v>
      </c>
      <c r="C917" s="373">
        <f t="shared" si="75"/>
        <v>4</v>
      </c>
      <c r="D917" s="373">
        <v>40</v>
      </c>
      <c r="E917" s="373" t="str">
        <f>VLOOKUP(D917,[1]Hoja1!$C$2:$D$49697,2,0)</f>
        <v>CITROLIM SA DE CV</v>
      </c>
      <c r="F917" s="373" t="s">
        <v>214</v>
      </c>
      <c r="G917" s="375">
        <v>294</v>
      </c>
      <c r="H917" s="373" t="s">
        <v>196</v>
      </c>
      <c r="I917" s="373" t="s">
        <v>183</v>
      </c>
      <c r="J917" s="373" t="s">
        <v>179</v>
      </c>
      <c r="K917" s="373">
        <v>37.1</v>
      </c>
      <c r="L917" s="373" t="s">
        <v>29</v>
      </c>
      <c r="M917" s="374" cm="1">
        <f t="array" ref="M917">INDEX(ACUMULADO!$J$5:$U$240,BD!B917,BD!C917)</f>
        <v>0</v>
      </c>
      <c r="N917" s="374">
        <f t="shared" si="73"/>
        <v>0</v>
      </c>
      <c r="O917" s="374" cm="1">
        <f t="array" ref="O917">INDEX(ACUMULADO!$X$5:$AI$240,BD!B917,BD!C917)</f>
        <v>0</v>
      </c>
    </row>
    <row r="918" spans="1:15" x14ac:dyDescent="0.3">
      <c r="A918" s="373">
        <v>916</v>
      </c>
      <c r="B918" s="373">
        <f t="shared" si="74"/>
        <v>208</v>
      </c>
      <c r="C918" s="373">
        <f t="shared" si="75"/>
        <v>4</v>
      </c>
      <c r="D918" s="373">
        <v>40</v>
      </c>
      <c r="E918" s="373" t="str">
        <f>VLOOKUP(D918,[1]Hoja1!$C$2:$D$49697,2,0)</f>
        <v>CITROLIM SA DE CV</v>
      </c>
      <c r="F918" s="373" t="s">
        <v>214</v>
      </c>
      <c r="G918" s="375" t="s">
        <v>190</v>
      </c>
      <c r="H918" s="373" t="s">
        <v>189</v>
      </c>
      <c r="I918" s="373" t="s">
        <v>183</v>
      </c>
      <c r="J918" s="373" t="s">
        <v>179</v>
      </c>
      <c r="K918" s="373">
        <v>33.94</v>
      </c>
      <c r="L918" s="373" t="s">
        <v>29</v>
      </c>
      <c r="M918" s="374" cm="1">
        <f t="array" ref="M918">INDEX(ACUMULADO!$J$5:$U$240,BD!B918,BD!C918)</f>
        <v>0</v>
      </c>
      <c r="N918" s="374">
        <f t="shared" si="73"/>
        <v>0</v>
      </c>
      <c r="O918" s="374" cm="1">
        <f t="array" ref="O918">INDEX(ACUMULADO!$X$5:$AI$240,BD!B918,BD!C918)</f>
        <v>0</v>
      </c>
    </row>
    <row r="919" spans="1:15" x14ac:dyDescent="0.3">
      <c r="A919" s="373">
        <v>917</v>
      </c>
      <c r="B919" s="373">
        <f t="shared" si="74"/>
        <v>209</v>
      </c>
      <c r="C919" s="373">
        <f t="shared" si="75"/>
        <v>4</v>
      </c>
      <c r="D919" s="373">
        <v>41</v>
      </c>
      <c r="E919" s="373" t="str">
        <f>VLOOKUP(D919,[1]Hoja1!$C$2:$D$49697,2,0)</f>
        <v>COMERCIALIZADORA EL ORO SA  DE CV</v>
      </c>
      <c r="F919" s="373" t="s">
        <v>213</v>
      </c>
      <c r="G919" s="375" t="s">
        <v>198</v>
      </c>
      <c r="H919" s="373" t="s">
        <v>197</v>
      </c>
      <c r="I919" s="373" t="s">
        <v>183</v>
      </c>
      <c r="J919" s="373" t="s">
        <v>179</v>
      </c>
      <c r="K919" s="373">
        <v>20.76</v>
      </c>
      <c r="L919" s="373" t="s">
        <v>29</v>
      </c>
      <c r="M919" s="374" cm="1">
        <f t="array" ref="M919">INDEX(ACUMULADO!$J$5:$U$240,BD!B919,BD!C919)</f>
        <v>0</v>
      </c>
      <c r="N919" s="374">
        <f t="shared" si="73"/>
        <v>0</v>
      </c>
      <c r="O919" s="374" cm="1">
        <f t="array" ref="O919">INDEX(ACUMULADO!$X$5:$AI$240,BD!B919,BD!C919)</f>
        <v>0</v>
      </c>
    </row>
    <row r="920" spans="1:15" x14ac:dyDescent="0.3">
      <c r="A920" s="373">
        <v>918</v>
      </c>
      <c r="B920" s="373">
        <f t="shared" si="74"/>
        <v>210</v>
      </c>
      <c r="C920" s="373">
        <f t="shared" si="75"/>
        <v>4</v>
      </c>
      <c r="D920" s="373">
        <v>41</v>
      </c>
      <c r="E920" s="373" t="str">
        <f>VLOOKUP(D920,[1]Hoja1!$C$2:$D$49697,2,0)</f>
        <v>COMERCIALIZADORA EL ORO SA  DE CV</v>
      </c>
      <c r="F920" s="373" t="s">
        <v>213</v>
      </c>
      <c r="G920" s="375">
        <v>294</v>
      </c>
      <c r="H920" s="373" t="s">
        <v>196</v>
      </c>
      <c r="I920" s="373" t="s">
        <v>183</v>
      </c>
      <c r="J920" s="373" t="s">
        <v>179</v>
      </c>
      <c r="K920" s="373">
        <v>33.17</v>
      </c>
      <c r="L920" s="373" t="s">
        <v>29</v>
      </c>
      <c r="M920" s="374" cm="1">
        <f t="array" ref="M920">INDEX(ACUMULADO!$J$5:$U$240,BD!B920,BD!C920)</f>
        <v>0</v>
      </c>
      <c r="N920" s="374">
        <f t="shared" si="73"/>
        <v>0</v>
      </c>
      <c r="O920" s="374" cm="1">
        <f t="array" ref="O920">INDEX(ACUMULADO!$X$5:$AI$240,BD!B920,BD!C920)</f>
        <v>0</v>
      </c>
    </row>
    <row r="921" spans="1:15" x14ac:dyDescent="0.3">
      <c r="A921" s="373">
        <v>919</v>
      </c>
      <c r="B921" s="373">
        <f t="shared" si="74"/>
        <v>211</v>
      </c>
      <c r="C921" s="373">
        <f t="shared" si="75"/>
        <v>4</v>
      </c>
      <c r="D921" s="373">
        <v>41</v>
      </c>
      <c r="E921" s="373" t="str">
        <f>VLOOKUP(D921,[1]Hoja1!$C$2:$D$49697,2,0)</f>
        <v>COMERCIALIZADORA EL ORO SA  DE CV</v>
      </c>
      <c r="F921" s="373" t="s">
        <v>213</v>
      </c>
      <c r="G921" s="375" t="s">
        <v>202</v>
      </c>
      <c r="H921" s="373" t="s">
        <v>201</v>
      </c>
      <c r="I921" s="373" t="s">
        <v>183</v>
      </c>
      <c r="J921" s="373" t="s">
        <v>179</v>
      </c>
      <c r="K921" s="373">
        <v>42.1</v>
      </c>
      <c r="L921" s="373" t="s">
        <v>29</v>
      </c>
      <c r="M921" s="374" cm="1">
        <f t="array" ref="M921">INDEX(ACUMULADO!$J$5:$U$240,BD!B921,BD!C921)</f>
        <v>0</v>
      </c>
      <c r="N921" s="374">
        <f t="shared" si="73"/>
        <v>0</v>
      </c>
      <c r="O921" s="374" cm="1">
        <f t="array" ref="O921">INDEX(ACUMULADO!$X$5:$AI$240,BD!B921,BD!C921)</f>
        <v>0</v>
      </c>
    </row>
    <row r="922" spans="1:15" x14ac:dyDescent="0.3">
      <c r="A922" s="373">
        <v>920</v>
      </c>
      <c r="B922" s="373">
        <f t="shared" si="74"/>
        <v>212</v>
      </c>
      <c r="C922" s="373">
        <f t="shared" si="75"/>
        <v>4</v>
      </c>
      <c r="D922" s="373">
        <v>41</v>
      </c>
      <c r="E922" s="373" t="str">
        <f>VLOOKUP(D922,[1]Hoja1!$C$2:$D$49697,2,0)</f>
        <v>COMERCIALIZADORA EL ORO SA  DE CV</v>
      </c>
      <c r="F922" s="373" t="s">
        <v>213</v>
      </c>
      <c r="G922" s="375" t="s">
        <v>190</v>
      </c>
      <c r="H922" s="373" t="s">
        <v>189</v>
      </c>
      <c r="I922" s="373" t="s">
        <v>183</v>
      </c>
      <c r="J922" s="373" t="s">
        <v>179</v>
      </c>
      <c r="K922" s="373">
        <v>31.7</v>
      </c>
      <c r="L922" s="373" t="s">
        <v>29</v>
      </c>
      <c r="M922" s="374" cm="1">
        <f t="array" ref="M922">INDEX(ACUMULADO!$J$5:$U$240,BD!B922,BD!C922)</f>
        <v>396</v>
      </c>
      <c r="N922" s="374">
        <f t="shared" si="73"/>
        <v>31.699999999999996</v>
      </c>
      <c r="O922" s="374" cm="1">
        <f t="array" ref="O922">INDEX(ACUMULADO!$X$5:$AI$240,BD!B922,BD!C922)</f>
        <v>12553.199999999999</v>
      </c>
    </row>
    <row r="923" spans="1:15" x14ac:dyDescent="0.3">
      <c r="A923" s="373">
        <v>921</v>
      </c>
      <c r="B923" s="373">
        <f t="shared" si="74"/>
        <v>213</v>
      </c>
      <c r="C923" s="373">
        <f t="shared" si="75"/>
        <v>4</v>
      </c>
      <c r="D923" s="373">
        <v>44</v>
      </c>
      <c r="E923" s="373" t="str">
        <f>VLOOKUP(D923,[1]Hoja1!$C$2:$D$49697,2,0)</f>
        <v>CONFRUTTA S.A.</v>
      </c>
      <c r="F923" s="373" t="s">
        <v>212</v>
      </c>
      <c r="G923" s="375" t="s">
        <v>202</v>
      </c>
      <c r="H923" s="373" t="s">
        <v>201</v>
      </c>
      <c r="I923" s="373" t="s">
        <v>183</v>
      </c>
      <c r="J923" s="373" t="s">
        <v>179</v>
      </c>
      <c r="K923" s="373">
        <v>39.880000000000003</v>
      </c>
      <c r="L923" s="373" t="s">
        <v>29</v>
      </c>
      <c r="M923" s="374" cm="1">
        <f t="array" ref="M923">INDEX(ACUMULADO!$J$5:$U$240,BD!B923,BD!C923)</f>
        <v>0</v>
      </c>
      <c r="N923" s="374">
        <f t="shared" si="73"/>
        <v>0</v>
      </c>
      <c r="O923" s="374" cm="1">
        <f t="array" ref="O923">INDEX(ACUMULADO!$X$5:$AI$240,BD!B923,BD!C923)</f>
        <v>0</v>
      </c>
    </row>
    <row r="924" spans="1:15" x14ac:dyDescent="0.3">
      <c r="A924" s="373">
        <v>922</v>
      </c>
      <c r="B924" s="373">
        <f t="shared" si="74"/>
        <v>214</v>
      </c>
      <c r="C924" s="373">
        <f t="shared" si="75"/>
        <v>4</v>
      </c>
      <c r="D924" s="373">
        <v>44</v>
      </c>
      <c r="E924" s="373" t="str">
        <f>VLOOKUP(D924,[1]Hoja1!$C$2:$D$49697,2,0)</f>
        <v>CONFRUTTA S.A.</v>
      </c>
      <c r="F924" s="373" t="s">
        <v>212</v>
      </c>
      <c r="G924" s="375" t="s">
        <v>198</v>
      </c>
      <c r="H924" s="373" t="s">
        <v>197</v>
      </c>
      <c r="I924" s="373" t="s">
        <v>183</v>
      </c>
      <c r="J924" s="373" t="s">
        <v>179</v>
      </c>
      <c r="K924" s="373">
        <v>20.74</v>
      </c>
      <c r="L924" s="373" t="s">
        <v>29</v>
      </c>
      <c r="M924" s="374" cm="1">
        <f t="array" ref="M924">INDEX(ACUMULADO!$J$5:$U$240,BD!B924,BD!C924)</f>
        <v>0</v>
      </c>
      <c r="N924" s="374">
        <f t="shared" si="73"/>
        <v>0</v>
      </c>
      <c r="O924" s="374" cm="1">
        <f t="array" ref="O924">INDEX(ACUMULADO!$X$5:$AI$240,BD!B924,BD!C924)</f>
        <v>0</v>
      </c>
    </row>
    <row r="925" spans="1:15" x14ac:dyDescent="0.3">
      <c r="A925" s="373">
        <v>923</v>
      </c>
      <c r="B925" s="373">
        <f t="shared" si="74"/>
        <v>215</v>
      </c>
      <c r="C925" s="373">
        <f t="shared" si="75"/>
        <v>4</v>
      </c>
      <c r="D925" s="373">
        <v>44</v>
      </c>
      <c r="E925" s="373" t="str">
        <f>VLOOKUP(D925,[1]Hoja1!$C$2:$D$49697,2,0)</f>
        <v>CONFRUTTA S.A.</v>
      </c>
      <c r="F925" s="373" t="s">
        <v>212</v>
      </c>
      <c r="G925" s="375" t="s">
        <v>211</v>
      </c>
      <c r="H925" s="373" t="s">
        <v>210</v>
      </c>
      <c r="I925" s="373" t="s">
        <v>183</v>
      </c>
      <c r="J925" s="373" t="s">
        <v>179</v>
      </c>
      <c r="K925" s="373">
        <v>25.87</v>
      </c>
      <c r="L925" s="373" t="s">
        <v>29</v>
      </c>
      <c r="M925" s="374" cm="1">
        <f t="array" ref="M925">INDEX(ACUMULADO!$J$5:$U$240,BD!B925,BD!C925)</f>
        <v>0</v>
      </c>
      <c r="N925" s="374">
        <f t="shared" si="73"/>
        <v>0</v>
      </c>
      <c r="O925" s="374" cm="1">
        <f t="array" ref="O925">INDEX(ACUMULADO!$X$5:$AI$240,BD!B925,BD!C925)</f>
        <v>0</v>
      </c>
    </row>
    <row r="926" spans="1:15" x14ac:dyDescent="0.3">
      <c r="A926" s="373">
        <v>924</v>
      </c>
      <c r="B926" s="373">
        <f t="shared" si="74"/>
        <v>216</v>
      </c>
      <c r="C926" s="373">
        <f t="shared" si="75"/>
        <v>4</v>
      </c>
      <c r="D926" s="373">
        <v>346</v>
      </c>
      <c r="E926" s="373" t="str">
        <f>VLOOKUP(D926,[1]Hoja1!$C$2:$D$49697,2,0)</f>
        <v>EXAGROMERICA, S.C. DE R.L. DE C.V.</v>
      </c>
      <c r="F926" s="373" t="s">
        <v>209</v>
      </c>
      <c r="G926" s="375">
        <v>298</v>
      </c>
      <c r="H926" s="373" t="s">
        <v>184</v>
      </c>
      <c r="I926" s="373" t="s">
        <v>183</v>
      </c>
      <c r="J926" s="373" t="s">
        <v>179</v>
      </c>
      <c r="K926" s="373">
        <v>41.2</v>
      </c>
      <c r="L926" s="373" t="s">
        <v>29</v>
      </c>
      <c r="M926" s="374" cm="1">
        <f t="array" ref="M926">INDEX(ACUMULADO!$J$5:$U$240,BD!B926,BD!C926)</f>
        <v>0</v>
      </c>
      <c r="N926" s="374">
        <f t="shared" si="73"/>
        <v>0</v>
      </c>
      <c r="O926" s="374" cm="1">
        <f t="array" ref="O926">INDEX(ACUMULADO!$X$5:$AI$240,BD!B926,BD!C926)</f>
        <v>0</v>
      </c>
    </row>
    <row r="927" spans="1:15" x14ac:dyDescent="0.3">
      <c r="A927" s="373">
        <v>925</v>
      </c>
      <c r="B927" s="373">
        <f t="shared" si="74"/>
        <v>217</v>
      </c>
      <c r="C927" s="373">
        <f t="shared" si="75"/>
        <v>4</v>
      </c>
      <c r="D927" s="373">
        <v>434</v>
      </c>
      <c r="E927" s="373" t="str">
        <f>VLOOKUP(D927,[1]Hoja1!$C$2:$D$49697,2,0)</f>
        <v>FRUTAS LIMONES Y SUS DERIVADOS, S. DE P.R. DE R.L.</v>
      </c>
      <c r="F927" s="373" t="s">
        <v>208</v>
      </c>
      <c r="G927" s="375" t="s">
        <v>190</v>
      </c>
      <c r="H927" s="373" t="s">
        <v>189</v>
      </c>
      <c r="I927" s="373" t="s">
        <v>183</v>
      </c>
      <c r="J927" s="373" t="s">
        <v>179</v>
      </c>
      <c r="K927" s="373">
        <v>43.43</v>
      </c>
      <c r="L927" s="373" t="s">
        <v>29</v>
      </c>
      <c r="M927" s="374" cm="1">
        <f t="array" ref="M927">INDEX(ACUMULADO!$J$5:$U$240,BD!B927,BD!C927)</f>
        <v>0</v>
      </c>
      <c r="N927" s="374">
        <f t="shared" si="73"/>
        <v>0</v>
      </c>
      <c r="O927" s="374" cm="1">
        <f t="array" ref="O927">INDEX(ACUMULADO!$X$5:$AI$240,BD!B927,BD!C927)</f>
        <v>0</v>
      </c>
    </row>
    <row r="928" spans="1:15" x14ac:dyDescent="0.3">
      <c r="A928" s="373">
        <v>926</v>
      </c>
      <c r="B928" s="373">
        <f t="shared" si="74"/>
        <v>218</v>
      </c>
      <c r="C928" s="373">
        <f t="shared" si="75"/>
        <v>4</v>
      </c>
      <c r="D928" s="373">
        <v>383</v>
      </c>
      <c r="E928" s="373" t="str">
        <f>VLOOKUP(D928,[1]Hoja1!$C$2:$D$49697,2,0)</f>
        <v>GRUPO AGROINDUSTRIAL POMET, S.A. DE C.V.</v>
      </c>
      <c r="F928" s="373" t="s">
        <v>207</v>
      </c>
      <c r="G928" s="375" t="s">
        <v>202</v>
      </c>
      <c r="H928" s="373" t="s">
        <v>201</v>
      </c>
      <c r="I928" s="373" t="s">
        <v>183</v>
      </c>
      <c r="J928" s="373" t="s">
        <v>179</v>
      </c>
      <c r="K928" s="373">
        <v>42.33</v>
      </c>
      <c r="L928" s="373" t="s">
        <v>29</v>
      </c>
      <c r="M928" s="374" cm="1">
        <f t="array" ref="M928">INDEX(ACUMULADO!$J$5:$U$240,BD!B928,BD!C928)</f>
        <v>36</v>
      </c>
      <c r="N928" s="374">
        <f t="shared" si="73"/>
        <v>42.33</v>
      </c>
      <c r="O928" s="374" cm="1">
        <f t="array" ref="O928">INDEX(ACUMULADO!$X$5:$AI$240,BD!B928,BD!C928)</f>
        <v>1523.8799999999999</v>
      </c>
    </row>
    <row r="929" spans="1:15" x14ac:dyDescent="0.3">
      <c r="A929" s="373">
        <v>927</v>
      </c>
      <c r="B929" s="373">
        <f t="shared" si="74"/>
        <v>219</v>
      </c>
      <c r="C929" s="373">
        <f t="shared" si="75"/>
        <v>4</v>
      </c>
      <c r="D929" s="373">
        <v>383</v>
      </c>
      <c r="E929" s="373" t="str">
        <f>VLOOKUP(D929,[1]Hoja1!$C$2:$D$49697,2,0)</f>
        <v>GRUPO AGROINDUSTRIAL POMET, S.A. DE C.V.</v>
      </c>
      <c r="F929" s="373" t="s">
        <v>207</v>
      </c>
      <c r="G929" s="375" t="s">
        <v>198</v>
      </c>
      <c r="H929" s="373" t="s">
        <v>197</v>
      </c>
      <c r="I929" s="373" t="s">
        <v>183</v>
      </c>
      <c r="J929" s="373" t="s">
        <v>179</v>
      </c>
      <c r="K929" s="373">
        <v>20.88</v>
      </c>
      <c r="L929" s="373" t="s">
        <v>29</v>
      </c>
      <c r="M929" s="374" cm="1">
        <f t="array" ref="M929">INDEX(ACUMULADO!$J$5:$U$240,BD!B929,BD!C929)</f>
        <v>0</v>
      </c>
      <c r="N929" s="374">
        <f t="shared" si="73"/>
        <v>0</v>
      </c>
      <c r="O929" s="374" cm="1">
        <f t="array" ref="O929">INDEX(ACUMULADO!$X$5:$AI$240,BD!B929,BD!C929)</f>
        <v>0</v>
      </c>
    </row>
    <row r="930" spans="1:15" x14ac:dyDescent="0.3">
      <c r="A930" s="373">
        <v>928</v>
      </c>
      <c r="B930" s="373">
        <f t="shared" si="74"/>
        <v>220</v>
      </c>
      <c r="C930" s="373">
        <f t="shared" si="75"/>
        <v>4</v>
      </c>
      <c r="D930" s="373">
        <v>383</v>
      </c>
      <c r="E930" s="373" t="str">
        <f>VLOOKUP(D930,[1]Hoja1!$C$2:$D$49697,2,0)</f>
        <v>GRUPO AGROINDUSTRIAL POMET, S.A. DE C.V.</v>
      </c>
      <c r="F930" s="373" t="s">
        <v>207</v>
      </c>
      <c r="G930" s="375">
        <v>294</v>
      </c>
      <c r="H930" s="373" t="s">
        <v>196</v>
      </c>
      <c r="I930" s="373" t="s">
        <v>183</v>
      </c>
      <c r="J930" s="373" t="s">
        <v>179</v>
      </c>
      <c r="K930" s="373">
        <v>37.9</v>
      </c>
      <c r="L930" s="373" t="s">
        <v>29</v>
      </c>
      <c r="M930" s="374" cm="1">
        <f t="array" ref="M930">INDEX(ACUMULADO!$J$5:$U$240,BD!B930,BD!C930)</f>
        <v>0</v>
      </c>
      <c r="N930" s="374">
        <f t="shared" si="73"/>
        <v>0</v>
      </c>
      <c r="O930" s="374" cm="1">
        <f t="array" ref="O930">INDEX(ACUMULADO!$X$5:$AI$240,BD!B930,BD!C930)</f>
        <v>0</v>
      </c>
    </row>
    <row r="931" spans="1:15" x14ac:dyDescent="0.3">
      <c r="A931" s="373">
        <v>929</v>
      </c>
      <c r="B931" s="373">
        <f t="shared" si="74"/>
        <v>221</v>
      </c>
      <c r="C931" s="373">
        <f t="shared" si="75"/>
        <v>4</v>
      </c>
      <c r="D931" s="373">
        <v>383</v>
      </c>
      <c r="E931" s="373" t="str">
        <f>VLOOKUP(D931,[1]Hoja1!$C$2:$D$49697,2,0)</f>
        <v>GRUPO AGROINDUSTRIAL POMET, S.A. DE C.V.</v>
      </c>
      <c r="F931" s="373" t="s">
        <v>207</v>
      </c>
      <c r="G931" s="375" t="s">
        <v>190</v>
      </c>
      <c r="H931" s="373" t="s">
        <v>189</v>
      </c>
      <c r="I931" s="373" t="s">
        <v>183</v>
      </c>
      <c r="J931" s="373" t="s">
        <v>179</v>
      </c>
      <c r="K931" s="373">
        <v>34.14</v>
      </c>
      <c r="L931" s="373" t="s">
        <v>29</v>
      </c>
      <c r="M931" s="374" cm="1">
        <f t="array" ref="M931">INDEX(ACUMULADO!$J$5:$U$240,BD!B931,BD!C931)</f>
        <v>0</v>
      </c>
      <c r="N931" s="374">
        <f t="shared" si="73"/>
        <v>0</v>
      </c>
      <c r="O931" s="374" cm="1">
        <f t="array" ref="O931">INDEX(ACUMULADO!$X$5:$AI$240,BD!B931,BD!C931)</f>
        <v>0</v>
      </c>
    </row>
    <row r="932" spans="1:15" x14ac:dyDescent="0.3">
      <c r="A932" s="373">
        <v>930</v>
      </c>
      <c r="B932" s="373">
        <f t="shared" si="74"/>
        <v>222</v>
      </c>
      <c r="C932" s="373">
        <f t="shared" si="75"/>
        <v>4</v>
      </c>
      <c r="D932" s="373">
        <v>398</v>
      </c>
      <c r="E932" s="373" t="str">
        <f>VLOOKUP(D932,[1]Hoja1!$C$2:$D$49697,2,0)</f>
        <v>NICMA, S.A. DE C.V.</v>
      </c>
      <c r="F932" s="373" t="s">
        <v>206</v>
      </c>
      <c r="G932" s="375" t="s">
        <v>205</v>
      </c>
      <c r="H932" s="373" t="s">
        <v>201</v>
      </c>
      <c r="I932" s="373" t="s">
        <v>183</v>
      </c>
      <c r="J932" s="373" t="s">
        <v>179</v>
      </c>
      <c r="K932" s="373">
        <v>45.04</v>
      </c>
      <c r="L932" s="373" t="s">
        <v>29</v>
      </c>
      <c r="M932" s="374" cm="1">
        <f t="array" ref="M932">INDEX(ACUMULADO!$J$5:$U$240,BD!B932,BD!C932)</f>
        <v>0</v>
      </c>
      <c r="N932" s="374">
        <f t="shared" si="73"/>
        <v>0</v>
      </c>
      <c r="O932" s="374" cm="1">
        <f t="array" ref="O932">INDEX(ACUMULADO!$X$5:$AI$240,BD!B932,BD!C932)</f>
        <v>0</v>
      </c>
    </row>
    <row r="933" spans="1:15" x14ac:dyDescent="0.3">
      <c r="A933" s="373">
        <v>931</v>
      </c>
      <c r="B933" s="373">
        <f t="shared" si="74"/>
        <v>223</v>
      </c>
      <c r="C933" s="373">
        <f t="shared" si="75"/>
        <v>4</v>
      </c>
      <c r="D933" s="373">
        <v>401</v>
      </c>
      <c r="E933" s="373" t="str">
        <f>VLOOKUP(D933,[1]Hoja1!$C$2:$D$49697,2,0)</f>
        <v>GYG DERIVADOS Y COMESTIBLES, S.A. DE C.V.</v>
      </c>
      <c r="F933" s="373" t="s">
        <v>204</v>
      </c>
      <c r="G933" s="375" t="s">
        <v>187</v>
      </c>
      <c r="H933" s="373" t="s">
        <v>186</v>
      </c>
      <c r="I933" s="373" t="s">
        <v>183</v>
      </c>
      <c r="J933" s="373" t="s">
        <v>179</v>
      </c>
      <c r="K933" s="373">
        <v>51.4</v>
      </c>
      <c r="L933" s="373" t="s">
        <v>29</v>
      </c>
      <c r="M933" s="374" cm="1">
        <f t="array" ref="M933">INDEX(ACUMULADO!$J$5:$U$240,BD!B933,BD!C933)</f>
        <v>0</v>
      </c>
      <c r="N933" s="374">
        <f t="shared" si="73"/>
        <v>0</v>
      </c>
      <c r="O933" s="374" cm="1">
        <f t="array" ref="O933">INDEX(ACUMULADO!$X$5:$AI$240,BD!B933,BD!C933)</f>
        <v>0</v>
      </c>
    </row>
    <row r="934" spans="1:15" x14ac:dyDescent="0.3">
      <c r="A934" s="373">
        <v>932</v>
      </c>
      <c r="B934" s="373">
        <f t="shared" si="74"/>
        <v>224</v>
      </c>
      <c r="C934" s="373">
        <f t="shared" si="75"/>
        <v>4</v>
      </c>
      <c r="D934" s="373">
        <v>390</v>
      </c>
      <c r="E934" s="373" t="str">
        <f>VLOOKUP(D934,[1]Hoja1!$C$2:$D$49697,2,0)</f>
        <v>PRODUCTORA DE ALIMENTOS MEXICANOS, S.A. DE C.V.</v>
      </c>
      <c r="F934" s="373" t="s">
        <v>203</v>
      </c>
      <c r="G934" s="375" t="s">
        <v>194</v>
      </c>
      <c r="H934" s="373" t="s">
        <v>193</v>
      </c>
      <c r="I934" s="373" t="s">
        <v>183</v>
      </c>
      <c r="J934" s="373" t="s">
        <v>179</v>
      </c>
      <c r="K934" s="373">
        <v>35.340000000000003</v>
      </c>
      <c r="L934" s="373" t="s">
        <v>29</v>
      </c>
      <c r="M934" s="374" cm="1">
        <f t="array" ref="M934">INDEX(ACUMULADO!$J$5:$U$240,BD!B934,BD!C934)</f>
        <v>0</v>
      </c>
      <c r="N934" s="374">
        <f t="shared" si="73"/>
        <v>0</v>
      </c>
      <c r="O934" s="374" cm="1">
        <f t="array" ref="O934">INDEX(ACUMULADO!$X$5:$AI$240,BD!B934,BD!C934)</f>
        <v>0</v>
      </c>
    </row>
    <row r="935" spans="1:15" x14ac:dyDescent="0.3">
      <c r="A935" s="373">
        <v>933</v>
      </c>
      <c r="B935" s="373">
        <f t="shared" si="74"/>
        <v>225</v>
      </c>
      <c r="C935" s="373">
        <f t="shared" si="75"/>
        <v>4</v>
      </c>
      <c r="D935" s="373">
        <v>412</v>
      </c>
      <c r="E935" s="373" t="str">
        <f>VLOOKUP(D935,[1]Hoja1!$C$2:$D$49697,2,0)</f>
        <v>PRODUCTOS AGROINDUSTRIALES DE CHIHUAHUA, SPR DE RL DE CV</v>
      </c>
      <c r="F935" s="373" t="s">
        <v>185</v>
      </c>
      <c r="G935" s="375" t="s">
        <v>198</v>
      </c>
      <c r="H935" s="373" t="s">
        <v>197</v>
      </c>
      <c r="I935" s="373" t="s">
        <v>183</v>
      </c>
      <c r="J935" s="373" t="s">
        <v>179</v>
      </c>
      <c r="K935" s="373">
        <v>21.43</v>
      </c>
      <c r="L935" s="373" t="s">
        <v>29</v>
      </c>
      <c r="M935" s="374" cm="1">
        <f t="array" ref="M935">INDEX(ACUMULADO!$J$5:$U$240,BD!B935,BD!C935)</f>
        <v>0</v>
      </c>
      <c r="N935" s="374">
        <f t="shared" si="73"/>
        <v>0</v>
      </c>
      <c r="O935" s="374" cm="1">
        <f t="array" ref="O935">INDEX(ACUMULADO!$X$5:$AI$240,BD!B935,BD!C935)</f>
        <v>0</v>
      </c>
    </row>
    <row r="936" spans="1:15" x14ac:dyDescent="0.3">
      <c r="A936" s="373">
        <v>934</v>
      </c>
      <c r="B936" s="373">
        <f t="shared" si="74"/>
        <v>226</v>
      </c>
      <c r="C936" s="373">
        <f t="shared" si="75"/>
        <v>4</v>
      </c>
      <c r="D936" s="373">
        <v>412</v>
      </c>
      <c r="E936" s="373" t="str">
        <f>VLOOKUP(D936,[1]Hoja1!$C$2:$D$49697,2,0)</f>
        <v>PRODUCTOS AGROINDUSTRIALES DE CHIHUAHUA, SPR DE RL DE CV</v>
      </c>
      <c r="F936" s="373" t="s">
        <v>185</v>
      </c>
      <c r="G936" s="375" t="s">
        <v>202</v>
      </c>
      <c r="H936" s="373" t="s">
        <v>201</v>
      </c>
      <c r="I936" s="373" t="s">
        <v>183</v>
      </c>
      <c r="J936" s="373" t="s">
        <v>179</v>
      </c>
      <c r="K936" s="373">
        <v>43.12</v>
      </c>
      <c r="L936" s="373" t="s">
        <v>29</v>
      </c>
      <c r="M936" s="374" cm="1">
        <f t="array" ref="M936">INDEX(ACUMULADO!$J$5:$U$240,BD!B936,BD!C936)</f>
        <v>0</v>
      </c>
      <c r="N936" s="374">
        <f t="shared" si="73"/>
        <v>0</v>
      </c>
      <c r="O936" s="374" cm="1">
        <f t="array" ref="O936">INDEX(ACUMULADO!$X$5:$AI$240,BD!B936,BD!C936)</f>
        <v>0</v>
      </c>
    </row>
    <row r="937" spans="1:15" x14ac:dyDescent="0.3">
      <c r="A937" s="373">
        <v>935</v>
      </c>
      <c r="B937" s="373">
        <f t="shared" si="74"/>
        <v>227</v>
      </c>
      <c r="C937" s="373">
        <f t="shared" si="75"/>
        <v>4</v>
      </c>
      <c r="D937" s="373">
        <v>269</v>
      </c>
      <c r="E937" s="373" t="str">
        <f>VLOOKUP(D937,[1]Hoja1!$C$2:$D$49697,2,0)</f>
        <v>PRODUCTOS TANIART, S.A. DE C.V.</v>
      </c>
      <c r="F937" s="373" t="s">
        <v>200</v>
      </c>
      <c r="G937" s="375" t="s">
        <v>194</v>
      </c>
      <c r="H937" s="373" t="s">
        <v>189</v>
      </c>
      <c r="I937" s="373" t="s">
        <v>183</v>
      </c>
      <c r="J937" s="373" t="s">
        <v>179</v>
      </c>
      <c r="K937" s="373">
        <v>37.08</v>
      </c>
      <c r="L937" s="373" t="s">
        <v>29</v>
      </c>
      <c r="M937" s="374" cm="1">
        <f t="array" ref="M937">INDEX(ACUMULADO!$J$5:$U$240,BD!B937,BD!C937)</f>
        <v>0</v>
      </c>
      <c r="N937" s="374">
        <f t="shared" si="73"/>
        <v>0</v>
      </c>
      <c r="O937" s="374" cm="1">
        <f t="array" ref="O937">INDEX(ACUMULADO!$X$5:$AI$240,BD!B937,BD!C937)</f>
        <v>0</v>
      </c>
    </row>
    <row r="938" spans="1:15" x14ac:dyDescent="0.3">
      <c r="A938" s="373">
        <v>936</v>
      </c>
      <c r="B938" s="373">
        <f t="shared" si="74"/>
        <v>228</v>
      </c>
      <c r="C938" s="373">
        <f t="shared" si="75"/>
        <v>4</v>
      </c>
      <c r="D938" s="373">
        <v>151</v>
      </c>
      <c r="E938" s="373" t="str">
        <f>VLOOKUP(D938,[1]Hoja1!$C$2:$D$49697,2,0)</f>
        <v>UNGERER MEXICO S DE RL DE CV</v>
      </c>
      <c r="F938" s="373" t="s">
        <v>199</v>
      </c>
      <c r="G938" s="375" t="s">
        <v>190</v>
      </c>
      <c r="H938" s="373" t="s">
        <v>189</v>
      </c>
      <c r="I938" s="373" t="s">
        <v>183</v>
      </c>
      <c r="J938" s="373" t="s">
        <v>179</v>
      </c>
      <c r="K938" s="373">
        <v>39</v>
      </c>
      <c r="L938" s="373" t="s">
        <v>29</v>
      </c>
      <c r="M938" s="374" cm="1">
        <f t="array" ref="M938">INDEX(ACUMULADO!$J$5:$U$240,BD!B938,BD!C938)</f>
        <v>0</v>
      </c>
      <c r="N938" s="374">
        <f t="shared" si="73"/>
        <v>0</v>
      </c>
      <c r="O938" s="374" cm="1">
        <f t="array" ref="O938">INDEX(ACUMULADO!$X$5:$AI$240,BD!B938,BD!C938)</f>
        <v>0</v>
      </c>
    </row>
    <row r="939" spans="1:15" x14ac:dyDescent="0.3">
      <c r="A939" s="373">
        <v>937</v>
      </c>
      <c r="B939" s="373">
        <f t="shared" si="74"/>
        <v>229</v>
      </c>
      <c r="C939" s="373">
        <f t="shared" si="75"/>
        <v>4</v>
      </c>
      <c r="D939" s="373">
        <v>152</v>
      </c>
      <c r="E939" s="373" t="str">
        <f>VLOOKUP(D939,[1]Hoja1!$C$2:$D$49697,2,0)</f>
        <v>VALLE REDONDO SA DE CV</v>
      </c>
      <c r="F939" s="373" t="s">
        <v>195</v>
      </c>
      <c r="G939" s="375" t="s">
        <v>198</v>
      </c>
      <c r="H939" s="373" t="s">
        <v>197</v>
      </c>
      <c r="I939" s="373" t="s">
        <v>183</v>
      </c>
      <c r="J939" s="373" t="s">
        <v>179</v>
      </c>
      <c r="K939" s="373">
        <v>20.74</v>
      </c>
      <c r="L939" s="373" t="s">
        <v>29</v>
      </c>
      <c r="M939" s="374" cm="1">
        <f t="array" ref="M939">INDEX(ACUMULADO!$J$5:$U$240,BD!B939,BD!C939)</f>
        <v>50</v>
      </c>
      <c r="N939" s="374">
        <f t="shared" si="73"/>
        <v>20.74</v>
      </c>
      <c r="O939" s="374" cm="1">
        <f t="array" ref="O939">INDEX(ACUMULADO!$X$5:$AI$240,BD!B939,BD!C939)</f>
        <v>1037</v>
      </c>
    </row>
    <row r="940" spans="1:15" x14ac:dyDescent="0.3">
      <c r="A940" s="373">
        <v>938</v>
      </c>
      <c r="B940" s="373">
        <f t="shared" si="74"/>
        <v>230</v>
      </c>
      <c r="C940" s="373">
        <f t="shared" si="75"/>
        <v>4</v>
      </c>
      <c r="D940" s="373">
        <v>152</v>
      </c>
      <c r="E940" s="373" t="str">
        <f>VLOOKUP(D940,[1]Hoja1!$C$2:$D$49697,2,0)</f>
        <v>VALLE REDONDO SA DE CV</v>
      </c>
      <c r="F940" s="373" t="s">
        <v>195</v>
      </c>
      <c r="G940" s="375">
        <v>294</v>
      </c>
      <c r="H940" s="373" t="s">
        <v>196</v>
      </c>
      <c r="I940" s="373" t="s">
        <v>183</v>
      </c>
      <c r="J940" s="373" t="s">
        <v>179</v>
      </c>
      <c r="K940" s="373">
        <v>33.729999999999997</v>
      </c>
      <c r="L940" s="373" t="s">
        <v>29</v>
      </c>
      <c r="M940" s="374" cm="1">
        <f t="array" ref="M940">INDEX(ACUMULADO!$J$5:$U$240,BD!B940,BD!C940)</f>
        <v>0</v>
      </c>
      <c r="N940" s="374">
        <f t="shared" si="73"/>
        <v>0</v>
      </c>
      <c r="O940" s="374" cm="1">
        <f t="array" ref="O940">INDEX(ACUMULADO!$X$5:$AI$240,BD!B940,BD!C940)</f>
        <v>0</v>
      </c>
    </row>
    <row r="941" spans="1:15" x14ac:dyDescent="0.3">
      <c r="A941" s="373">
        <v>939</v>
      </c>
      <c r="B941" s="373">
        <f t="shared" si="74"/>
        <v>231</v>
      </c>
      <c r="C941" s="373">
        <f t="shared" si="75"/>
        <v>4</v>
      </c>
      <c r="D941" s="373">
        <v>152</v>
      </c>
      <c r="E941" s="373" t="str">
        <f>VLOOKUP(D941,[1]Hoja1!$C$2:$D$49697,2,0)</f>
        <v>VALLE REDONDO SA DE CV</v>
      </c>
      <c r="F941" s="373" t="s">
        <v>195</v>
      </c>
      <c r="G941" s="375" t="s">
        <v>194</v>
      </c>
      <c r="H941" s="373" t="s">
        <v>193</v>
      </c>
      <c r="I941" s="373" t="s">
        <v>183</v>
      </c>
      <c r="J941" s="373" t="s">
        <v>179</v>
      </c>
      <c r="K941" s="373">
        <v>35.83</v>
      </c>
      <c r="L941" s="373" t="s">
        <v>29</v>
      </c>
      <c r="M941" s="374" cm="1">
        <f t="array" ref="M941">INDEX(ACUMULADO!$J$5:$U$240,BD!B941,BD!C941)</f>
        <v>0</v>
      </c>
      <c r="N941" s="374">
        <f t="shared" si="73"/>
        <v>0</v>
      </c>
      <c r="O941" s="374" cm="1">
        <f t="array" ref="O941">INDEX(ACUMULADO!$X$5:$AI$240,BD!B941,BD!C941)</f>
        <v>0</v>
      </c>
    </row>
    <row r="942" spans="1:15" x14ac:dyDescent="0.3">
      <c r="A942" s="373">
        <v>940</v>
      </c>
      <c r="B942" s="373">
        <f t="shared" si="74"/>
        <v>232</v>
      </c>
      <c r="C942" s="373">
        <f t="shared" si="75"/>
        <v>4</v>
      </c>
      <c r="D942" s="373">
        <v>336</v>
      </c>
      <c r="E942" s="373" t="str">
        <f>VLOOKUP(D942,[1]Hoja1!$C$2:$D$49697,2,0)</f>
        <v>INDUSTRIA MEXICANA DE SABORES, S.A. DE C.V.</v>
      </c>
      <c r="F942" s="373" t="s">
        <v>192</v>
      </c>
      <c r="G942" s="375" t="s">
        <v>190</v>
      </c>
      <c r="H942" s="373" t="s">
        <v>189</v>
      </c>
      <c r="I942" s="373" t="s">
        <v>183</v>
      </c>
      <c r="J942" s="373" t="s">
        <v>179</v>
      </c>
      <c r="K942" s="373">
        <v>35.39</v>
      </c>
      <c r="L942" s="373" t="s">
        <v>69</v>
      </c>
      <c r="M942" s="374" cm="1">
        <f t="array" ref="M942">INDEX(ACUMULADO!$J$5:$U$240,BD!B942,BD!C942)</f>
        <v>0</v>
      </c>
      <c r="N942" s="374">
        <f t="shared" si="73"/>
        <v>0</v>
      </c>
      <c r="O942" s="374" cm="1">
        <f t="array" ref="O942">INDEX(ACUMULADO!$X$5:$AI$240,BD!B942,BD!C942)</f>
        <v>0</v>
      </c>
    </row>
    <row r="943" spans="1:15" x14ac:dyDescent="0.3">
      <c r="A943" s="373">
        <v>941</v>
      </c>
      <c r="B943" s="373">
        <f t="shared" si="74"/>
        <v>233</v>
      </c>
      <c r="C943" s="373">
        <f t="shared" si="75"/>
        <v>4</v>
      </c>
      <c r="D943" s="373">
        <v>501</v>
      </c>
      <c r="E943" s="373" t="str">
        <f>VLOOKUP(D943,[1]Hoja1!$C$2:$D$49697,2,0)</f>
        <v>INDUSTRIAS MEZCLADORAS AGROPECUARIAS DEL ISTMO</v>
      </c>
      <c r="F943" s="373" t="s">
        <v>191</v>
      </c>
      <c r="G943" s="375" t="s">
        <v>190</v>
      </c>
      <c r="H943" s="373" t="s">
        <v>189</v>
      </c>
      <c r="I943" s="373" t="s">
        <v>183</v>
      </c>
      <c r="J943" s="373" t="s">
        <v>179</v>
      </c>
      <c r="K943" s="373">
        <v>39.14</v>
      </c>
      <c r="L943" s="373" t="s">
        <v>69</v>
      </c>
      <c r="M943" s="374" cm="1">
        <f t="array" ref="M943">INDEX(ACUMULADO!$J$5:$U$240,BD!B943,BD!C943)</f>
        <v>0</v>
      </c>
      <c r="N943" s="374">
        <f t="shared" si="73"/>
        <v>0</v>
      </c>
      <c r="O943" s="374" cm="1">
        <f t="array" ref="O943">INDEX(ACUMULADO!$X$5:$AI$240,BD!B943,BD!C943)</f>
        <v>0</v>
      </c>
    </row>
    <row r="944" spans="1:15" x14ac:dyDescent="0.3">
      <c r="A944" s="373">
        <v>942</v>
      </c>
      <c r="B944" s="373">
        <f t="shared" si="74"/>
        <v>234</v>
      </c>
      <c r="C944" s="373">
        <f t="shared" si="75"/>
        <v>4</v>
      </c>
      <c r="D944" s="373">
        <v>541</v>
      </c>
      <c r="E944" s="373" t="str">
        <f>VLOOKUP(D944,[1]Hoja1!$C$2:$D$49697,2,0)</f>
        <v>MONSANTO COMERCIAL</v>
      </c>
      <c r="F944" s="373" t="s">
        <v>188</v>
      </c>
      <c r="G944" s="375" t="s">
        <v>187</v>
      </c>
      <c r="H944" s="373" t="s">
        <v>186</v>
      </c>
      <c r="I944" s="373" t="s">
        <v>183</v>
      </c>
      <c r="J944" s="373" t="s">
        <v>179</v>
      </c>
      <c r="K944" s="373">
        <v>52</v>
      </c>
      <c r="L944" s="373" t="s">
        <v>69</v>
      </c>
      <c r="M944" s="374" cm="1">
        <f t="array" ref="M944">INDEX(ACUMULADO!$J$5:$U$240,BD!B944,BD!C944)</f>
        <v>0</v>
      </c>
      <c r="N944" s="374">
        <f t="shared" si="73"/>
        <v>0</v>
      </c>
      <c r="O944" s="374" cm="1">
        <f t="array" ref="O944">INDEX(ACUMULADO!$X$5:$AI$240,BD!B944,BD!C944)</f>
        <v>0</v>
      </c>
    </row>
    <row r="945" spans="1:15" x14ac:dyDescent="0.3">
      <c r="A945" s="373">
        <v>943</v>
      </c>
      <c r="B945" s="373">
        <f t="shared" si="74"/>
        <v>235</v>
      </c>
      <c r="C945" s="373">
        <f t="shared" si="75"/>
        <v>4</v>
      </c>
      <c r="D945" s="373">
        <v>412</v>
      </c>
      <c r="E945" s="373" t="str">
        <f>VLOOKUP(D945,[1]Hoja1!$C$2:$D$49697,2,0)</f>
        <v>PRODUCTOS AGROINDUSTRIALES DE CHIHUAHUA, SPR DE RL DE CV</v>
      </c>
      <c r="F945" s="373" t="s">
        <v>185</v>
      </c>
      <c r="G945" s="375">
        <v>298</v>
      </c>
      <c r="H945" s="373" t="s">
        <v>184</v>
      </c>
      <c r="I945" s="373" t="s">
        <v>183</v>
      </c>
      <c r="J945" s="373" t="s">
        <v>179</v>
      </c>
      <c r="K945" s="373">
        <v>38.200000000000003</v>
      </c>
      <c r="L945" s="373" t="s">
        <v>69</v>
      </c>
      <c r="M945" s="374" cm="1">
        <f t="array" ref="M945">INDEX(ACUMULADO!$J$5:$U$240,BD!B945,BD!C945)</f>
        <v>0</v>
      </c>
      <c r="N945" s="374">
        <f t="shared" si="73"/>
        <v>0</v>
      </c>
      <c r="O945" s="374" cm="1">
        <f t="array" ref="O945">INDEX(ACUMULADO!$X$5:$AI$240,BD!B945,BD!C945)</f>
        <v>0</v>
      </c>
    </row>
    <row r="946" spans="1:15" x14ac:dyDescent="0.3">
      <c r="A946" s="373">
        <v>944</v>
      </c>
      <c r="B946" s="373">
        <f t="shared" si="74"/>
        <v>236</v>
      </c>
      <c r="C946" s="373">
        <f t="shared" si="75"/>
        <v>4</v>
      </c>
      <c r="D946" s="373">
        <v>321</v>
      </c>
      <c r="E946" s="373" t="str">
        <f>+F946</f>
        <v>ACEITES ESPECIALES TH</v>
      </c>
      <c r="F946" s="373" t="s">
        <v>182</v>
      </c>
      <c r="G946" s="375">
        <v>0</v>
      </c>
      <c r="H946" s="373" t="s">
        <v>181</v>
      </c>
      <c r="I946" s="373" t="s">
        <v>183</v>
      </c>
      <c r="J946" s="373" t="s">
        <v>179</v>
      </c>
      <c r="K946" s="373">
        <v>36</v>
      </c>
      <c r="L946" s="373" t="s">
        <v>69</v>
      </c>
      <c r="M946" s="374" cm="1">
        <f t="array" ref="M946">INDEX(ACUMULADO!$J$5:$U$240,BD!B946,BD!C946)</f>
        <v>18</v>
      </c>
      <c r="N946" s="374">
        <f t="shared" si="73"/>
        <v>36</v>
      </c>
      <c r="O946" s="374" cm="1">
        <f t="array" ref="O946">INDEX(ACUMULADO!$X$5:$AI$240,BD!B946,BD!C946)</f>
        <v>648</v>
      </c>
    </row>
    <row r="947" spans="1:15" x14ac:dyDescent="0.3">
      <c r="A947" s="373">
        <v>945</v>
      </c>
      <c r="B947" s="373">
        <f t="shared" si="74"/>
        <v>1</v>
      </c>
      <c r="C947" s="373">
        <f t="shared" si="75"/>
        <v>5</v>
      </c>
      <c r="D947" s="373">
        <v>28</v>
      </c>
      <c r="E947" s="373" t="str">
        <f>VLOOKUP(D947,[1]Hoja1!$C$2:$D$49697,2,0)</f>
        <v>CERVECERIA CUAUHTEMOC MOCTEZUMA SA DE CV</v>
      </c>
      <c r="F947" s="373" t="s">
        <v>270</v>
      </c>
      <c r="G947" s="375" t="s">
        <v>271</v>
      </c>
      <c r="H947" s="373" t="s">
        <v>272</v>
      </c>
      <c r="I947" s="373" t="s">
        <v>273</v>
      </c>
      <c r="J947" s="373" t="s">
        <v>274</v>
      </c>
      <c r="K947" s="373">
        <v>28.78</v>
      </c>
      <c r="L947" s="373" t="s">
        <v>29</v>
      </c>
      <c r="M947" s="374" cm="1">
        <f t="array" ref="M947">INDEX(ACUMULADO!$J$5:$U$240,BD!B947,BD!C947)</f>
        <v>2000</v>
      </c>
      <c r="N947" s="374">
        <f t="shared" si="73"/>
        <v>28.78</v>
      </c>
      <c r="O947" s="374" cm="1">
        <f t="array" ref="O947">INDEX(ACUMULADO!$X$5:$AI$240,BD!B947,BD!C947)</f>
        <v>57560</v>
      </c>
    </row>
    <row r="948" spans="1:15" x14ac:dyDescent="0.3">
      <c r="A948" s="373">
        <v>946</v>
      </c>
      <c r="B948" s="373">
        <f t="shared" si="74"/>
        <v>2</v>
      </c>
      <c r="C948" s="373">
        <f t="shared" si="75"/>
        <v>5</v>
      </c>
      <c r="D948" s="373">
        <v>28</v>
      </c>
      <c r="E948" s="373" t="str">
        <f>VLOOKUP(D948,[1]Hoja1!$C$2:$D$49697,2,0)</f>
        <v>CERVECERIA CUAUHTEMOC MOCTEZUMA SA DE CV</v>
      </c>
      <c r="F948" s="373" t="s">
        <v>270</v>
      </c>
      <c r="G948" s="375" t="s">
        <v>275</v>
      </c>
      <c r="H948" s="373" t="s">
        <v>276</v>
      </c>
      <c r="I948" s="373" t="s">
        <v>273</v>
      </c>
      <c r="J948" s="373" t="s">
        <v>274</v>
      </c>
      <c r="K948" s="373">
        <v>25.75</v>
      </c>
      <c r="L948" s="373" t="s">
        <v>29</v>
      </c>
      <c r="M948" s="374" cm="1">
        <f t="array" ref="M948">INDEX(ACUMULADO!$J$5:$U$240,BD!B948,BD!C948)</f>
        <v>2200</v>
      </c>
      <c r="N948" s="374">
        <f t="shared" si="73"/>
        <v>25.75</v>
      </c>
      <c r="O948" s="374" cm="1">
        <f t="array" ref="O948">INDEX(ACUMULADO!$X$5:$AI$240,BD!B948,BD!C948)</f>
        <v>56650</v>
      </c>
    </row>
    <row r="949" spans="1:15" x14ac:dyDescent="0.3">
      <c r="A949" s="373">
        <v>947</v>
      </c>
      <c r="B949" s="373">
        <f t="shared" si="74"/>
        <v>3</v>
      </c>
      <c r="C949" s="373">
        <f t="shared" si="75"/>
        <v>5</v>
      </c>
      <c r="D949" s="373">
        <v>28</v>
      </c>
      <c r="E949" s="373" t="str">
        <f>VLOOKUP(D949,[1]Hoja1!$C$2:$D$49697,2,0)</f>
        <v>CERVECERIA CUAUHTEMOC MOCTEZUMA SA DE CV</v>
      </c>
      <c r="F949" s="373" t="s">
        <v>270</v>
      </c>
      <c r="G949" s="375">
        <v>169</v>
      </c>
      <c r="H949" s="373" t="s">
        <v>277</v>
      </c>
      <c r="I949" s="373" t="s">
        <v>273</v>
      </c>
      <c r="J949" s="373" t="s">
        <v>274</v>
      </c>
      <c r="K949" s="373">
        <v>16.899999999999999</v>
      </c>
      <c r="L949" s="373" t="s">
        <v>29</v>
      </c>
      <c r="M949" s="374" cm="1">
        <f t="array" ref="M949">INDEX(ACUMULADO!$J$5:$U$240,BD!B949,BD!C949)</f>
        <v>2000</v>
      </c>
      <c r="N949" s="374">
        <f t="shared" si="73"/>
        <v>16.899999999999999</v>
      </c>
      <c r="O949" s="374" cm="1">
        <f t="array" ref="O949">INDEX(ACUMULADO!$X$5:$AI$240,BD!B949,BD!C949)</f>
        <v>33800</v>
      </c>
    </row>
    <row r="950" spans="1:15" x14ac:dyDescent="0.3">
      <c r="A950" s="373">
        <v>948</v>
      </c>
      <c r="B950" s="373">
        <f t="shared" si="74"/>
        <v>4</v>
      </c>
      <c r="C950" s="373">
        <f t="shared" si="75"/>
        <v>5</v>
      </c>
      <c r="D950" s="373">
        <v>28</v>
      </c>
      <c r="E950" s="373" t="str">
        <f>VLOOKUP(D950,[1]Hoja1!$C$2:$D$49697,2,0)</f>
        <v>CERVECERIA CUAUHTEMOC MOCTEZUMA SA DE CV</v>
      </c>
      <c r="F950" s="373" t="s">
        <v>270</v>
      </c>
      <c r="G950" s="375" t="s">
        <v>278</v>
      </c>
      <c r="H950" s="373" t="s">
        <v>279</v>
      </c>
      <c r="I950" s="373" t="s">
        <v>273</v>
      </c>
      <c r="J950" s="373" t="s">
        <v>274</v>
      </c>
      <c r="K950" s="373">
        <v>12.73</v>
      </c>
      <c r="L950" s="373" t="s">
        <v>29</v>
      </c>
      <c r="M950" s="374" cm="1">
        <f t="array" ref="M950">INDEX(ACUMULADO!$J$5:$U$240,BD!B950,BD!C950)</f>
        <v>0</v>
      </c>
      <c r="N950" s="374">
        <f t="shared" si="73"/>
        <v>0</v>
      </c>
      <c r="O950" s="374" cm="1">
        <f t="array" ref="O950">INDEX(ACUMULADO!$X$5:$AI$240,BD!B950,BD!C950)</f>
        <v>0</v>
      </c>
    </row>
    <row r="951" spans="1:15" x14ac:dyDescent="0.3">
      <c r="A951" s="373">
        <v>949</v>
      </c>
      <c r="B951" s="373">
        <f t="shared" si="74"/>
        <v>5</v>
      </c>
      <c r="C951" s="373">
        <f t="shared" si="75"/>
        <v>5</v>
      </c>
      <c r="D951" s="373">
        <v>28</v>
      </c>
      <c r="E951" s="373" t="str">
        <f>VLOOKUP(D951,[1]Hoja1!$C$2:$D$49697,2,0)</f>
        <v>CERVECERIA CUAUHTEMOC MOCTEZUMA SA DE CV</v>
      </c>
      <c r="F951" s="373" t="s">
        <v>270</v>
      </c>
      <c r="G951" s="375" t="s">
        <v>280</v>
      </c>
      <c r="H951" s="373" t="s">
        <v>281</v>
      </c>
      <c r="I951" s="373" t="s">
        <v>273</v>
      </c>
      <c r="J951" s="373" t="s">
        <v>274</v>
      </c>
      <c r="K951" s="373">
        <v>81.36</v>
      </c>
      <c r="L951" s="373" t="s">
        <v>29</v>
      </c>
      <c r="M951" s="374" cm="1">
        <f t="array" ref="M951">INDEX(ACUMULADO!$J$5:$U$240,BD!B951,BD!C951)</f>
        <v>180</v>
      </c>
      <c r="N951" s="374">
        <f t="shared" si="73"/>
        <v>81.36</v>
      </c>
      <c r="O951" s="374" cm="1">
        <f t="array" ref="O951">INDEX(ACUMULADO!$X$5:$AI$240,BD!B951,BD!C951)</f>
        <v>14644.8</v>
      </c>
    </row>
    <row r="952" spans="1:15" x14ac:dyDescent="0.3">
      <c r="A952" s="373">
        <v>950</v>
      </c>
      <c r="B952" s="373">
        <f t="shared" si="74"/>
        <v>6</v>
      </c>
      <c r="C952" s="373">
        <f t="shared" si="75"/>
        <v>5</v>
      </c>
      <c r="D952" s="373">
        <v>29</v>
      </c>
      <c r="E952" s="373" t="str">
        <f>VLOOKUP(D952,[1]Hoja1!$C$2:$D$49697,2,0)</f>
        <v>CERVECERIA CUAUHTEMOC MOCTEZUMA SA DE CV</v>
      </c>
      <c r="F952" s="373" t="s">
        <v>270</v>
      </c>
      <c r="G952" s="375" t="s">
        <v>282</v>
      </c>
      <c r="H952" s="373" t="s">
        <v>283</v>
      </c>
      <c r="I952" s="373" t="s">
        <v>273</v>
      </c>
      <c r="J952" s="373" t="s">
        <v>274</v>
      </c>
      <c r="K952" s="373">
        <v>28.78</v>
      </c>
      <c r="L952" s="373" t="s">
        <v>29</v>
      </c>
      <c r="M952" s="374" cm="1">
        <f t="array" ref="M952">INDEX(ACUMULADO!$J$5:$U$240,BD!B952,BD!C952)</f>
        <v>0</v>
      </c>
      <c r="N952" s="374">
        <f t="shared" si="73"/>
        <v>0</v>
      </c>
      <c r="O952" s="374" cm="1">
        <f t="array" ref="O952">INDEX(ACUMULADO!$X$5:$AI$240,BD!B952,BD!C952)</f>
        <v>0</v>
      </c>
    </row>
    <row r="953" spans="1:15" x14ac:dyDescent="0.3">
      <c r="A953" s="373">
        <v>951</v>
      </c>
      <c r="B953" s="373">
        <f t="shared" si="74"/>
        <v>7</v>
      </c>
      <c r="C953" s="373">
        <f t="shared" si="75"/>
        <v>5</v>
      </c>
      <c r="D953" s="373">
        <v>29</v>
      </c>
      <c r="E953" s="373" t="str">
        <f>VLOOKUP(D953,[1]Hoja1!$C$2:$D$49697,2,0)</f>
        <v>CERVECERIA CUAUHTEMOC MOCTEZUMA SA DE CV</v>
      </c>
      <c r="F953" s="373" t="s">
        <v>270</v>
      </c>
      <c r="G953" s="375" t="s">
        <v>284</v>
      </c>
      <c r="H953" s="373" t="s">
        <v>285</v>
      </c>
      <c r="I953" s="373" t="s">
        <v>273</v>
      </c>
      <c r="J953" s="373" t="s">
        <v>274</v>
      </c>
      <c r="K953" s="373">
        <v>25.75</v>
      </c>
      <c r="L953" s="373" t="s">
        <v>29</v>
      </c>
      <c r="M953" s="374" cm="1">
        <f t="array" ref="M953">INDEX(ACUMULADO!$J$5:$U$240,BD!B953,BD!C953)</f>
        <v>0</v>
      </c>
      <c r="N953" s="374">
        <f t="shared" si="73"/>
        <v>0</v>
      </c>
      <c r="O953" s="374" cm="1">
        <f t="array" ref="O953">INDEX(ACUMULADO!$X$5:$AI$240,BD!B953,BD!C953)</f>
        <v>0</v>
      </c>
    </row>
    <row r="954" spans="1:15" x14ac:dyDescent="0.3">
      <c r="A954" s="373">
        <v>952</v>
      </c>
      <c r="B954" s="373">
        <f t="shared" si="74"/>
        <v>8</v>
      </c>
      <c r="C954" s="373">
        <f t="shared" si="75"/>
        <v>5</v>
      </c>
      <c r="D954" s="373">
        <v>29</v>
      </c>
      <c r="E954" s="373" t="str">
        <f>VLOOKUP(D954,[1]Hoja1!$C$2:$D$49697,2,0)</f>
        <v>CERVECERIA CUAUHTEMOC MOCTEZUMA SA DE CV</v>
      </c>
      <c r="F954" s="373" t="s">
        <v>270</v>
      </c>
      <c r="G954" s="375">
        <v>169</v>
      </c>
      <c r="H954" s="373" t="s">
        <v>277</v>
      </c>
      <c r="I954" s="373" t="s">
        <v>273</v>
      </c>
      <c r="J954" s="373" t="s">
        <v>274</v>
      </c>
      <c r="K954" s="373">
        <v>16.899999999999999</v>
      </c>
      <c r="L954" s="373" t="s">
        <v>29</v>
      </c>
      <c r="M954" s="374" cm="1">
        <f t="array" ref="M954">INDEX(ACUMULADO!$J$5:$U$240,BD!B954,BD!C954)</f>
        <v>0</v>
      </c>
      <c r="N954" s="374">
        <f t="shared" si="73"/>
        <v>0</v>
      </c>
      <c r="O954" s="374" cm="1">
        <f t="array" ref="O954">INDEX(ACUMULADO!$X$5:$AI$240,BD!B954,BD!C954)</f>
        <v>0</v>
      </c>
    </row>
    <row r="955" spans="1:15" x14ac:dyDescent="0.3">
      <c r="A955" s="373">
        <v>953</v>
      </c>
      <c r="B955" s="373">
        <f t="shared" si="74"/>
        <v>9</v>
      </c>
      <c r="C955" s="373">
        <f t="shared" si="75"/>
        <v>5</v>
      </c>
      <c r="D955" s="373">
        <v>29</v>
      </c>
      <c r="E955" s="373" t="str">
        <f>VLOOKUP(D955,[1]Hoja1!$C$2:$D$49697,2,0)</f>
        <v>CERVECERIA CUAUHTEMOC MOCTEZUMA SA DE CV</v>
      </c>
      <c r="F955" s="373" t="s">
        <v>270</v>
      </c>
      <c r="G955" s="375" t="s">
        <v>280</v>
      </c>
      <c r="H955" s="373" t="s">
        <v>281</v>
      </c>
      <c r="I955" s="373" t="s">
        <v>273</v>
      </c>
      <c r="J955" s="373" t="s">
        <v>274</v>
      </c>
      <c r="K955" s="373">
        <v>81.36</v>
      </c>
      <c r="L955" s="373" t="s">
        <v>29</v>
      </c>
      <c r="M955" s="374" cm="1">
        <f t="array" ref="M955">INDEX(ACUMULADO!$J$5:$U$240,BD!B955,BD!C955)</f>
        <v>0</v>
      </c>
      <c r="N955" s="374">
        <f t="shared" si="73"/>
        <v>0</v>
      </c>
      <c r="O955" s="374" cm="1">
        <f t="array" ref="O955">INDEX(ACUMULADO!$X$5:$AI$240,BD!B955,BD!C955)</f>
        <v>0</v>
      </c>
    </row>
    <row r="956" spans="1:15" x14ac:dyDescent="0.3">
      <c r="A956" s="373">
        <v>954</v>
      </c>
      <c r="B956" s="373">
        <f t="shared" si="74"/>
        <v>10</v>
      </c>
      <c r="C956" s="373">
        <f t="shared" si="75"/>
        <v>5</v>
      </c>
      <c r="D956" s="373">
        <v>29</v>
      </c>
      <c r="E956" s="373" t="str">
        <f>VLOOKUP(D956,[1]Hoja1!$C$2:$D$49697,2,0)</f>
        <v>CERVECERIA CUAUHTEMOC MOCTEZUMA SA DE CV</v>
      </c>
      <c r="F956" s="373" t="s">
        <v>270</v>
      </c>
      <c r="G956" s="375" t="s">
        <v>286</v>
      </c>
      <c r="H956" s="373" t="s">
        <v>287</v>
      </c>
      <c r="I956" s="373" t="s">
        <v>273</v>
      </c>
      <c r="J956" s="373" t="s">
        <v>274</v>
      </c>
      <c r="K956" s="373">
        <v>12.73</v>
      </c>
      <c r="L956" s="373" t="s">
        <v>29</v>
      </c>
      <c r="M956" s="374" cm="1">
        <f t="array" ref="M956">INDEX(ACUMULADO!$J$5:$U$240,BD!B956,BD!C956)</f>
        <v>0</v>
      </c>
      <c r="N956" s="374">
        <f t="shared" si="73"/>
        <v>0</v>
      </c>
      <c r="O956" s="374" cm="1">
        <f t="array" ref="O956">INDEX(ACUMULADO!$X$5:$AI$240,BD!B956,BD!C956)</f>
        <v>0</v>
      </c>
    </row>
    <row r="957" spans="1:15" x14ac:dyDescent="0.3">
      <c r="A957" s="373">
        <v>955</v>
      </c>
      <c r="B957" s="373">
        <f t="shared" si="74"/>
        <v>11</v>
      </c>
      <c r="C957" s="373">
        <f t="shared" si="75"/>
        <v>5</v>
      </c>
      <c r="D957" s="373">
        <v>30</v>
      </c>
      <c r="E957" s="373" t="str">
        <f>VLOOKUP(D957,[1]Hoja1!$C$2:$D$49697,2,0)</f>
        <v>CERVECERIA CUAUHTEMOC MOCTEZUMA SA DE CV</v>
      </c>
      <c r="F957" s="373" t="s">
        <v>270</v>
      </c>
      <c r="G957" s="375" t="s">
        <v>282</v>
      </c>
      <c r="H957" s="373" t="s">
        <v>283</v>
      </c>
      <c r="I957" s="373" t="s">
        <v>273</v>
      </c>
      <c r="J957" s="373" t="s">
        <v>274</v>
      </c>
      <c r="K957" s="373">
        <v>28.78</v>
      </c>
      <c r="L957" s="373" t="s">
        <v>29</v>
      </c>
      <c r="M957" s="374" cm="1">
        <f t="array" ref="M957">INDEX(ACUMULADO!$J$5:$U$240,BD!B957,BD!C957)</f>
        <v>400</v>
      </c>
      <c r="N957" s="374">
        <f t="shared" si="73"/>
        <v>28.78</v>
      </c>
      <c r="O957" s="374" cm="1">
        <f t="array" ref="O957">INDEX(ACUMULADO!$X$5:$AI$240,BD!B957,BD!C957)</f>
        <v>11512</v>
      </c>
    </row>
    <row r="958" spans="1:15" x14ac:dyDescent="0.3">
      <c r="A958" s="373">
        <v>956</v>
      </c>
      <c r="B958" s="373">
        <f t="shared" si="74"/>
        <v>12</v>
      </c>
      <c r="C958" s="373">
        <f t="shared" si="75"/>
        <v>5</v>
      </c>
      <c r="D958" s="373">
        <v>30</v>
      </c>
      <c r="E958" s="373" t="str">
        <f>VLOOKUP(D958,[1]Hoja1!$C$2:$D$49697,2,0)</f>
        <v>CERVECERIA CUAUHTEMOC MOCTEZUMA SA DE CV</v>
      </c>
      <c r="F958" s="373" t="s">
        <v>270</v>
      </c>
      <c r="G958" s="375" t="s">
        <v>284</v>
      </c>
      <c r="H958" s="373" t="s">
        <v>285</v>
      </c>
      <c r="I958" s="373" t="s">
        <v>273</v>
      </c>
      <c r="J958" s="373" t="s">
        <v>274</v>
      </c>
      <c r="K958" s="373">
        <v>25.75</v>
      </c>
      <c r="L958" s="373" t="s">
        <v>29</v>
      </c>
      <c r="M958" s="374" cm="1">
        <f t="array" ref="M958">INDEX(ACUMULADO!$J$5:$U$240,BD!B958,BD!C958)</f>
        <v>1000</v>
      </c>
      <c r="N958" s="374">
        <f t="shared" si="73"/>
        <v>25.75</v>
      </c>
      <c r="O958" s="374" cm="1">
        <f t="array" ref="O958">INDEX(ACUMULADO!$X$5:$AI$240,BD!B958,BD!C958)</f>
        <v>25750</v>
      </c>
    </row>
    <row r="959" spans="1:15" x14ac:dyDescent="0.3">
      <c r="A959" s="373">
        <v>957</v>
      </c>
      <c r="B959" s="373">
        <f t="shared" si="74"/>
        <v>13</v>
      </c>
      <c r="C959" s="373">
        <f t="shared" si="75"/>
        <v>5</v>
      </c>
      <c r="D959" s="373">
        <v>30</v>
      </c>
      <c r="E959" s="373" t="str">
        <f>VLOOKUP(D959,[1]Hoja1!$C$2:$D$49697,2,0)</f>
        <v>CERVECERIA CUAUHTEMOC MOCTEZUMA SA DE CV</v>
      </c>
      <c r="F959" s="373" t="s">
        <v>270</v>
      </c>
      <c r="G959" s="375">
        <v>169</v>
      </c>
      <c r="H959" s="373" t="s">
        <v>277</v>
      </c>
      <c r="I959" s="373" t="s">
        <v>273</v>
      </c>
      <c r="J959" s="373" t="s">
        <v>274</v>
      </c>
      <c r="K959" s="373">
        <v>16.899999999999999</v>
      </c>
      <c r="L959" s="373" t="s">
        <v>29</v>
      </c>
      <c r="M959" s="374" cm="1">
        <f t="array" ref="M959">INDEX(ACUMULADO!$J$5:$U$240,BD!B959,BD!C959)</f>
        <v>600</v>
      </c>
      <c r="N959" s="374">
        <f t="shared" si="73"/>
        <v>16.899999999999999</v>
      </c>
      <c r="O959" s="374" cm="1">
        <f t="array" ref="O959">INDEX(ACUMULADO!$X$5:$AI$240,BD!B959,BD!C959)</f>
        <v>10140</v>
      </c>
    </row>
    <row r="960" spans="1:15" x14ac:dyDescent="0.3">
      <c r="A960" s="373">
        <v>958</v>
      </c>
      <c r="B960" s="373">
        <f t="shared" si="74"/>
        <v>14</v>
      </c>
      <c r="C960" s="373">
        <f t="shared" si="75"/>
        <v>5</v>
      </c>
      <c r="D960" s="373">
        <v>30</v>
      </c>
      <c r="E960" s="373" t="str">
        <f>VLOOKUP(D960,[1]Hoja1!$C$2:$D$49697,2,0)</f>
        <v>CERVECERIA CUAUHTEMOC MOCTEZUMA SA DE CV</v>
      </c>
      <c r="F960" s="373" t="s">
        <v>270</v>
      </c>
      <c r="G960" s="375" t="s">
        <v>286</v>
      </c>
      <c r="H960" s="373" t="s">
        <v>287</v>
      </c>
      <c r="I960" s="373" t="s">
        <v>273</v>
      </c>
      <c r="J960" s="373" t="s">
        <v>274</v>
      </c>
      <c r="K960" s="373">
        <v>12.73</v>
      </c>
      <c r="L960" s="373" t="s">
        <v>29</v>
      </c>
      <c r="M960" s="374" cm="1">
        <f t="array" ref="M960">INDEX(ACUMULADO!$J$5:$U$240,BD!B960,BD!C960)</f>
        <v>0</v>
      </c>
      <c r="N960" s="374">
        <f t="shared" si="73"/>
        <v>0</v>
      </c>
      <c r="O960" s="374" cm="1">
        <f t="array" ref="O960">INDEX(ACUMULADO!$X$5:$AI$240,BD!B960,BD!C960)</f>
        <v>0</v>
      </c>
    </row>
    <row r="961" spans="1:15" x14ac:dyDescent="0.3">
      <c r="A961" s="373">
        <v>959</v>
      </c>
      <c r="B961" s="373">
        <f t="shared" si="74"/>
        <v>15</v>
      </c>
      <c r="C961" s="373">
        <f t="shared" si="75"/>
        <v>5</v>
      </c>
      <c r="D961" s="373">
        <v>31</v>
      </c>
      <c r="E961" s="373" t="str">
        <f>VLOOKUP(D961,[1]Hoja1!$C$2:$D$49697,2,0)</f>
        <v>CERVECERIA CUAUHTEMOC MOCTEZUMA SA DE CV</v>
      </c>
      <c r="F961" s="373" t="s">
        <v>270</v>
      </c>
      <c r="G961" s="375" t="s">
        <v>271</v>
      </c>
      <c r="H961" s="373" t="s">
        <v>272</v>
      </c>
      <c r="I961" s="373" t="s">
        <v>273</v>
      </c>
      <c r="J961" s="373" t="s">
        <v>274</v>
      </c>
      <c r="K961" s="373">
        <v>28.78</v>
      </c>
      <c r="L961" s="373" t="s">
        <v>29</v>
      </c>
      <c r="M961" s="374" cm="1">
        <f t="array" ref="M961">INDEX(ACUMULADO!$J$5:$U$240,BD!B961,BD!C961)</f>
        <v>2000</v>
      </c>
      <c r="N961" s="374">
        <f t="shared" si="73"/>
        <v>28.78</v>
      </c>
      <c r="O961" s="374" cm="1">
        <f t="array" ref="O961">INDEX(ACUMULADO!$X$5:$AI$240,BD!B961,BD!C961)</f>
        <v>57560</v>
      </c>
    </row>
    <row r="962" spans="1:15" x14ac:dyDescent="0.3">
      <c r="A962" s="373">
        <v>960</v>
      </c>
      <c r="B962" s="373">
        <f t="shared" si="74"/>
        <v>16</v>
      </c>
      <c r="C962" s="373">
        <f t="shared" si="75"/>
        <v>5</v>
      </c>
      <c r="D962" s="373">
        <v>31</v>
      </c>
      <c r="E962" s="373" t="str">
        <f>VLOOKUP(D962,[1]Hoja1!$C$2:$D$49697,2,0)</f>
        <v>CERVECERIA CUAUHTEMOC MOCTEZUMA SA DE CV</v>
      </c>
      <c r="F962" s="373" t="s">
        <v>270</v>
      </c>
      <c r="G962" s="375">
        <v>169</v>
      </c>
      <c r="H962" s="373" t="s">
        <v>277</v>
      </c>
      <c r="I962" s="373" t="s">
        <v>273</v>
      </c>
      <c r="J962" s="373" t="s">
        <v>274</v>
      </c>
      <c r="K962" s="373">
        <v>16.899999999999999</v>
      </c>
      <c r="L962" s="373" t="s">
        <v>29</v>
      </c>
      <c r="M962" s="374" cm="1">
        <f t="array" ref="M962">INDEX(ACUMULADO!$J$5:$U$240,BD!B962,BD!C962)</f>
        <v>2400</v>
      </c>
      <c r="N962" s="374">
        <f t="shared" si="73"/>
        <v>16.899999999999999</v>
      </c>
      <c r="O962" s="374" cm="1">
        <f t="array" ref="O962">INDEX(ACUMULADO!$X$5:$AI$240,BD!B962,BD!C962)</f>
        <v>40560</v>
      </c>
    </row>
    <row r="963" spans="1:15" x14ac:dyDescent="0.3">
      <c r="A963" s="373">
        <v>961</v>
      </c>
      <c r="B963" s="373">
        <f t="shared" si="74"/>
        <v>17</v>
      </c>
      <c r="C963" s="373">
        <f t="shared" si="75"/>
        <v>5</v>
      </c>
      <c r="D963" s="373">
        <v>31</v>
      </c>
      <c r="E963" s="373" t="str">
        <f>VLOOKUP(D963,[1]Hoja1!$C$2:$D$49697,2,0)</f>
        <v>CERVECERIA CUAUHTEMOC MOCTEZUMA SA DE CV</v>
      </c>
      <c r="F963" s="373" t="s">
        <v>270</v>
      </c>
      <c r="G963" s="375" t="s">
        <v>280</v>
      </c>
      <c r="H963" s="373" t="s">
        <v>281</v>
      </c>
      <c r="I963" s="373" t="s">
        <v>273</v>
      </c>
      <c r="J963" s="373" t="s">
        <v>274</v>
      </c>
      <c r="K963" s="373">
        <v>81.36</v>
      </c>
      <c r="L963" s="373" t="s">
        <v>29</v>
      </c>
      <c r="M963" s="374" cm="1">
        <f t="array" ref="M963">INDEX(ACUMULADO!$J$5:$U$240,BD!B963,BD!C963)</f>
        <v>840</v>
      </c>
      <c r="N963" s="374">
        <f t="shared" si="73"/>
        <v>81.36</v>
      </c>
      <c r="O963" s="374" cm="1">
        <f t="array" ref="O963">INDEX(ACUMULADO!$X$5:$AI$240,BD!B963,BD!C963)</f>
        <v>68342.399999999994</v>
      </c>
    </row>
    <row r="964" spans="1:15" x14ac:dyDescent="0.3">
      <c r="A964" s="373">
        <v>962</v>
      </c>
      <c r="B964" s="373">
        <f t="shared" si="74"/>
        <v>18</v>
      </c>
      <c r="C964" s="373">
        <f t="shared" si="75"/>
        <v>5</v>
      </c>
      <c r="D964" s="373">
        <v>31</v>
      </c>
      <c r="E964" s="373" t="str">
        <f>VLOOKUP(D964,[1]Hoja1!$C$2:$D$49697,2,0)</f>
        <v>CERVECERIA CUAUHTEMOC MOCTEZUMA SA DE CV</v>
      </c>
      <c r="F964" s="373" t="s">
        <v>270</v>
      </c>
      <c r="G964" s="375" t="s">
        <v>278</v>
      </c>
      <c r="H964" s="373" t="s">
        <v>279</v>
      </c>
      <c r="I964" s="373" t="s">
        <v>273</v>
      </c>
      <c r="J964" s="373" t="s">
        <v>274</v>
      </c>
      <c r="K964" s="373">
        <v>12.73</v>
      </c>
      <c r="L964" s="373" t="s">
        <v>29</v>
      </c>
      <c r="M964" s="374" cm="1">
        <f t="array" ref="M964">INDEX(ACUMULADO!$J$5:$U$240,BD!B964,BD!C964)</f>
        <v>1200</v>
      </c>
      <c r="N964" s="374">
        <f t="shared" ref="N964:N1027" si="77">IFERROR(O964/M964,0)</f>
        <v>12.73</v>
      </c>
      <c r="O964" s="374" cm="1">
        <f t="array" ref="O964">INDEX(ACUMULADO!$X$5:$AI$240,BD!B964,BD!C964)</f>
        <v>15276</v>
      </c>
    </row>
    <row r="965" spans="1:15" x14ac:dyDescent="0.3">
      <c r="A965" s="373">
        <v>963</v>
      </c>
      <c r="B965" s="373">
        <f t="shared" ref="B965:B1028" si="78">IF(B964=236,1,B964+1)</f>
        <v>19</v>
      </c>
      <c r="C965" s="373">
        <f t="shared" ref="C965:C1028" si="79">IF(B964=236,C964+1,C964)</f>
        <v>5</v>
      </c>
      <c r="D965" s="373">
        <v>32</v>
      </c>
      <c r="E965" s="373" t="str">
        <f>VLOOKUP(D965,[1]Hoja1!$C$2:$D$49697,2,0)</f>
        <v>CERVECERIA CUAUHTEMOC MOCTEZUMA SA DE CV</v>
      </c>
      <c r="F965" s="373" t="s">
        <v>270</v>
      </c>
      <c r="G965" s="375" t="s">
        <v>300</v>
      </c>
      <c r="H965" s="373" t="s">
        <v>288</v>
      </c>
      <c r="I965" s="373" t="s">
        <v>273</v>
      </c>
      <c r="J965" s="373" t="s">
        <v>274</v>
      </c>
      <c r="K965" s="373">
        <v>26.54</v>
      </c>
      <c r="L965" s="373" t="s">
        <v>29</v>
      </c>
      <c r="M965" s="374" cm="1">
        <f t="array" ref="M965">INDEX(ACUMULADO!$J$5:$U$240,BD!B965,BD!C965)</f>
        <v>1000</v>
      </c>
      <c r="N965" s="374">
        <f t="shared" si="77"/>
        <v>26.54</v>
      </c>
      <c r="O965" s="374" cm="1">
        <f t="array" ref="O965">INDEX(ACUMULADO!$X$5:$AI$240,BD!B965,BD!C965)</f>
        <v>26540</v>
      </c>
    </row>
    <row r="966" spans="1:15" x14ac:dyDescent="0.3">
      <c r="A966" s="373">
        <v>964</v>
      </c>
      <c r="B966" s="373">
        <f t="shared" si="78"/>
        <v>20</v>
      </c>
      <c r="C966" s="373">
        <f t="shared" si="79"/>
        <v>5</v>
      </c>
      <c r="D966" s="373">
        <v>32</v>
      </c>
      <c r="E966" s="373" t="str">
        <f>VLOOKUP(D966,[1]Hoja1!$C$2:$D$49697,2,0)</f>
        <v>CERVECERIA CUAUHTEMOC MOCTEZUMA SA DE CV</v>
      </c>
      <c r="F966" s="373" t="s">
        <v>270</v>
      </c>
      <c r="G966" s="375" t="s">
        <v>275</v>
      </c>
      <c r="H966" s="373" t="s">
        <v>276</v>
      </c>
      <c r="I966" s="373" t="s">
        <v>273</v>
      </c>
      <c r="J966" s="373" t="s">
        <v>274</v>
      </c>
      <c r="K966" s="373">
        <v>25.75</v>
      </c>
      <c r="L966" s="373" t="s">
        <v>29</v>
      </c>
      <c r="M966" s="374" cm="1">
        <f t="array" ref="M966">INDEX(ACUMULADO!$J$5:$U$240,BD!B966,BD!C966)</f>
        <v>0</v>
      </c>
      <c r="N966" s="374">
        <f t="shared" si="77"/>
        <v>0</v>
      </c>
      <c r="O966" s="374" cm="1">
        <f t="array" ref="O966">INDEX(ACUMULADO!$X$5:$AI$240,BD!B966,BD!C966)</f>
        <v>0</v>
      </c>
    </row>
    <row r="967" spans="1:15" x14ac:dyDescent="0.3">
      <c r="A967" s="373">
        <v>965</v>
      </c>
      <c r="B967" s="373">
        <f t="shared" si="78"/>
        <v>21</v>
      </c>
      <c r="C967" s="373">
        <f t="shared" si="79"/>
        <v>5</v>
      </c>
      <c r="D967" s="373">
        <v>32</v>
      </c>
      <c r="E967" s="373" t="str">
        <f>VLOOKUP(D967,[1]Hoja1!$C$2:$D$49697,2,0)</f>
        <v>CERVECERIA CUAUHTEMOC MOCTEZUMA SA DE CV</v>
      </c>
      <c r="F967" s="373" t="s">
        <v>270</v>
      </c>
      <c r="G967" s="375">
        <v>169</v>
      </c>
      <c r="H967" s="373" t="s">
        <v>277</v>
      </c>
      <c r="I967" s="373" t="s">
        <v>273</v>
      </c>
      <c r="J967" s="373" t="s">
        <v>274</v>
      </c>
      <c r="K967" s="373">
        <v>16.899999999999999</v>
      </c>
      <c r="L967" s="373" t="s">
        <v>29</v>
      </c>
      <c r="M967" s="374" cm="1">
        <f t="array" ref="M967">INDEX(ACUMULADO!$J$5:$U$240,BD!B967,BD!C967)</f>
        <v>720</v>
      </c>
      <c r="N967" s="374">
        <f t="shared" si="77"/>
        <v>16.899999999999999</v>
      </c>
      <c r="O967" s="374" cm="1">
        <f t="array" ref="O967">INDEX(ACUMULADO!$X$5:$AI$240,BD!B967,BD!C967)</f>
        <v>12167.999999999998</v>
      </c>
    </row>
    <row r="968" spans="1:15" x14ac:dyDescent="0.3">
      <c r="A968" s="373">
        <v>966</v>
      </c>
      <c r="B968" s="373">
        <f t="shared" si="78"/>
        <v>22</v>
      </c>
      <c r="C968" s="373">
        <f t="shared" si="79"/>
        <v>5</v>
      </c>
      <c r="D968" s="373">
        <v>32</v>
      </c>
      <c r="E968" s="373" t="str">
        <f>VLOOKUP(D968,[1]Hoja1!$C$2:$D$49697,2,0)</f>
        <v>CERVECERIA CUAUHTEMOC MOCTEZUMA SA DE CV</v>
      </c>
      <c r="F968" s="373" t="s">
        <v>270</v>
      </c>
      <c r="G968" s="375" t="s">
        <v>280</v>
      </c>
      <c r="H968" s="373" t="s">
        <v>281</v>
      </c>
      <c r="I968" s="373" t="s">
        <v>273</v>
      </c>
      <c r="J968" s="373" t="s">
        <v>274</v>
      </c>
      <c r="K968" s="373">
        <v>81.36</v>
      </c>
      <c r="L968" s="373" t="s">
        <v>29</v>
      </c>
      <c r="M968" s="374" cm="1">
        <f t="array" ref="M968">INDEX(ACUMULADO!$J$5:$U$240,BD!B968,BD!C968)</f>
        <v>0</v>
      </c>
      <c r="N968" s="374">
        <f t="shared" si="77"/>
        <v>0</v>
      </c>
      <c r="O968" s="374" cm="1">
        <f t="array" ref="O968">INDEX(ACUMULADO!$X$5:$AI$240,BD!B968,BD!C968)</f>
        <v>0</v>
      </c>
    </row>
    <row r="969" spans="1:15" x14ac:dyDescent="0.3">
      <c r="A969" s="373">
        <v>967</v>
      </c>
      <c r="B969" s="373">
        <f t="shared" si="78"/>
        <v>23</v>
      </c>
      <c r="C969" s="373">
        <f t="shared" si="79"/>
        <v>5</v>
      </c>
      <c r="D969" s="373">
        <v>32</v>
      </c>
      <c r="E969" s="373" t="str">
        <f>VLOOKUP(D969,[1]Hoja1!$C$2:$D$49697,2,0)</f>
        <v>CERVECERIA CUAUHTEMOC MOCTEZUMA SA DE CV</v>
      </c>
      <c r="F969" s="373" t="s">
        <v>270</v>
      </c>
      <c r="G969" s="375" t="s">
        <v>289</v>
      </c>
      <c r="H969" s="373" t="s">
        <v>290</v>
      </c>
      <c r="I969" s="373" t="s">
        <v>273</v>
      </c>
      <c r="J969" s="373" t="s">
        <v>274</v>
      </c>
      <c r="K969" s="373">
        <v>12.98</v>
      </c>
      <c r="L969" s="373" t="s">
        <v>29</v>
      </c>
      <c r="M969" s="374" cm="1">
        <f t="array" ref="M969">INDEX(ACUMULADO!$J$5:$U$240,BD!B969,BD!C969)</f>
        <v>1200</v>
      </c>
      <c r="N969" s="374">
        <f t="shared" si="77"/>
        <v>12.98</v>
      </c>
      <c r="O969" s="374" cm="1">
        <f t="array" ref="O969">INDEX(ACUMULADO!$X$5:$AI$240,BD!B969,BD!C969)</f>
        <v>15576</v>
      </c>
    </row>
    <row r="970" spans="1:15" x14ac:dyDescent="0.3">
      <c r="A970" s="373">
        <v>968</v>
      </c>
      <c r="B970" s="373">
        <f t="shared" si="78"/>
        <v>24</v>
      </c>
      <c r="C970" s="373">
        <f t="shared" si="79"/>
        <v>5</v>
      </c>
      <c r="D970" s="373">
        <v>33</v>
      </c>
      <c r="E970" s="373" t="str">
        <f>VLOOKUP(D970,[1]Hoja1!$C$2:$D$49697,2,0)</f>
        <v>CERVECERIA CUAUHTEMOC MOCTEZUMA SA DE CV</v>
      </c>
      <c r="F970" s="373" t="s">
        <v>270</v>
      </c>
      <c r="G970" s="375" t="s">
        <v>282</v>
      </c>
      <c r="H970" s="373" t="s">
        <v>283</v>
      </c>
      <c r="I970" s="373" t="s">
        <v>273</v>
      </c>
      <c r="J970" s="373" t="s">
        <v>274</v>
      </c>
      <c r="K970" s="373">
        <v>28.78</v>
      </c>
      <c r="L970" s="373" t="s">
        <v>29</v>
      </c>
      <c r="M970" s="374" cm="1">
        <f t="array" ref="M970">INDEX(ACUMULADO!$J$5:$U$240,BD!B970,BD!C970)</f>
        <v>0</v>
      </c>
      <c r="N970" s="374">
        <f t="shared" si="77"/>
        <v>0</v>
      </c>
      <c r="O970" s="374" cm="1">
        <f t="array" ref="O970">INDEX(ACUMULADO!$X$5:$AI$240,BD!B970,BD!C970)</f>
        <v>0</v>
      </c>
    </row>
    <row r="971" spans="1:15" x14ac:dyDescent="0.3">
      <c r="A971" s="373">
        <v>969</v>
      </c>
      <c r="B971" s="373">
        <f t="shared" si="78"/>
        <v>25</v>
      </c>
      <c r="C971" s="373">
        <f t="shared" si="79"/>
        <v>5</v>
      </c>
      <c r="D971" s="373">
        <v>33</v>
      </c>
      <c r="E971" s="373" t="str">
        <f>VLOOKUP(D971,[1]Hoja1!$C$2:$D$49697,2,0)</f>
        <v>CERVECERIA CUAUHTEMOC MOCTEZUMA SA DE CV</v>
      </c>
      <c r="F971" s="373" t="s">
        <v>270</v>
      </c>
      <c r="G971" s="375" t="s">
        <v>284</v>
      </c>
      <c r="H971" s="373" t="s">
        <v>285</v>
      </c>
      <c r="I971" s="373" t="s">
        <v>273</v>
      </c>
      <c r="J971" s="373" t="s">
        <v>274</v>
      </c>
      <c r="K971" s="373">
        <v>25.75</v>
      </c>
      <c r="L971" s="373" t="s">
        <v>29</v>
      </c>
      <c r="M971" s="374" cm="1">
        <f t="array" ref="M971">INDEX(ACUMULADO!$J$5:$U$240,BD!B971,BD!C971)</f>
        <v>0</v>
      </c>
      <c r="N971" s="374">
        <f t="shared" si="77"/>
        <v>0</v>
      </c>
      <c r="O971" s="374" cm="1">
        <f t="array" ref="O971">INDEX(ACUMULADO!$X$5:$AI$240,BD!B971,BD!C971)</f>
        <v>0</v>
      </c>
    </row>
    <row r="972" spans="1:15" x14ac:dyDescent="0.3">
      <c r="A972" s="373">
        <v>970</v>
      </c>
      <c r="B972" s="373">
        <f t="shared" si="78"/>
        <v>26</v>
      </c>
      <c r="C972" s="373">
        <f t="shared" si="79"/>
        <v>5</v>
      </c>
      <c r="D972" s="373">
        <v>33</v>
      </c>
      <c r="E972" s="373" t="str">
        <f>VLOOKUP(D972,[1]Hoja1!$C$2:$D$49697,2,0)</f>
        <v>CERVECERIA CUAUHTEMOC MOCTEZUMA SA DE CV</v>
      </c>
      <c r="F972" s="373" t="s">
        <v>270</v>
      </c>
      <c r="G972" s="375">
        <v>169</v>
      </c>
      <c r="H972" s="373" t="s">
        <v>277</v>
      </c>
      <c r="I972" s="373" t="s">
        <v>273</v>
      </c>
      <c r="J972" s="373" t="s">
        <v>274</v>
      </c>
      <c r="K972" s="373">
        <v>16.899999999999999</v>
      </c>
      <c r="L972" s="373" t="s">
        <v>29</v>
      </c>
      <c r="M972" s="374" cm="1">
        <f t="array" ref="M972">INDEX(ACUMULADO!$J$5:$U$240,BD!B972,BD!C972)</f>
        <v>0</v>
      </c>
      <c r="N972" s="374">
        <f t="shared" si="77"/>
        <v>0</v>
      </c>
      <c r="O972" s="374" cm="1">
        <f t="array" ref="O972">INDEX(ACUMULADO!$X$5:$AI$240,BD!B972,BD!C972)</f>
        <v>0</v>
      </c>
    </row>
    <row r="973" spans="1:15" x14ac:dyDescent="0.3">
      <c r="A973" s="373">
        <v>971</v>
      </c>
      <c r="B973" s="373">
        <f t="shared" si="78"/>
        <v>27</v>
      </c>
      <c r="C973" s="373">
        <f t="shared" si="79"/>
        <v>5</v>
      </c>
      <c r="D973" s="373">
        <v>33</v>
      </c>
      <c r="E973" s="373" t="str">
        <f>VLOOKUP(D973,[1]Hoja1!$C$2:$D$49697,2,0)</f>
        <v>CERVECERIA CUAUHTEMOC MOCTEZUMA SA DE CV</v>
      </c>
      <c r="F973" s="373" t="s">
        <v>270</v>
      </c>
      <c r="G973" s="375" t="s">
        <v>280</v>
      </c>
      <c r="H973" s="373" t="s">
        <v>281</v>
      </c>
      <c r="I973" s="373" t="s">
        <v>273</v>
      </c>
      <c r="J973" s="373" t="s">
        <v>274</v>
      </c>
      <c r="K973" s="373">
        <v>81.36</v>
      </c>
      <c r="L973" s="373" t="s">
        <v>29</v>
      </c>
      <c r="M973" s="374" cm="1">
        <f t="array" ref="M973">INDEX(ACUMULADO!$J$5:$U$240,BD!B973,BD!C973)</f>
        <v>0</v>
      </c>
      <c r="N973" s="374">
        <f t="shared" si="77"/>
        <v>0</v>
      </c>
      <c r="O973" s="374" cm="1">
        <f t="array" ref="O973">INDEX(ACUMULADO!$X$5:$AI$240,BD!B973,BD!C973)</f>
        <v>0</v>
      </c>
    </row>
    <row r="974" spans="1:15" x14ac:dyDescent="0.3">
      <c r="A974" s="373">
        <v>972</v>
      </c>
      <c r="B974" s="373">
        <f t="shared" si="78"/>
        <v>28</v>
      </c>
      <c r="C974" s="373">
        <f t="shared" si="79"/>
        <v>5</v>
      </c>
      <c r="D974" s="373">
        <v>33</v>
      </c>
      <c r="E974" s="373" t="str">
        <f>VLOOKUP(D974,[1]Hoja1!$C$2:$D$49697,2,0)</f>
        <v>CERVECERIA CUAUHTEMOC MOCTEZUMA SA DE CV</v>
      </c>
      <c r="F974" s="373" t="s">
        <v>270</v>
      </c>
      <c r="G974" s="375" t="s">
        <v>286</v>
      </c>
      <c r="H974" s="373" t="s">
        <v>287</v>
      </c>
      <c r="I974" s="373" t="s">
        <v>273</v>
      </c>
      <c r="J974" s="373" t="s">
        <v>274</v>
      </c>
      <c r="K974" s="373">
        <v>12.73</v>
      </c>
      <c r="L974" s="373" t="s">
        <v>29</v>
      </c>
      <c r="M974" s="374" cm="1">
        <f t="array" ref="M974">INDEX(ACUMULADO!$J$5:$U$240,BD!B974,BD!C974)</f>
        <v>0</v>
      </c>
      <c r="N974" s="374">
        <f t="shared" si="77"/>
        <v>0</v>
      </c>
      <c r="O974" s="374" cm="1">
        <f t="array" ref="O974">INDEX(ACUMULADO!$X$5:$AI$240,BD!B974,BD!C974)</f>
        <v>0</v>
      </c>
    </row>
    <row r="975" spans="1:15" x14ac:dyDescent="0.3">
      <c r="A975" s="373">
        <v>973</v>
      </c>
      <c r="B975" s="373">
        <f t="shared" si="78"/>
        <v>29</v>
      </c>
      <c r="C975" s="373">
        <f t="shared" si="79"/>
        <v>5</v>
      </c>
      <c r="D975" s="373">
        <v>337</v>
      </c>
      <c r="E975" s="373" t="str">
        <f>VLOOKUP(D975,[1]Hoja1!$C$2:$D$49697,2,0)</f>
        <v>CERVECERIA CUAUHTEMOC MOCTEZUMA SA DE CV</v>
      </c>
      <c r="F975" s="373" t="s">
        <v>270</v>
      </c>
      <c r="G975" s="375" t="s">
        <v>300</v>
      </c>
      <c r="H975" s="373" t="s">
        <v>288</v>
      </c>
      <c r="I975" s="373" t="s">
        <v>273</v>
      </c>
      <c r="J975" s="373" t="s">
        <v>274</v>
      </c>
      <c r="K975" s="373">
        <v>26.54</v>
      </c>
      <c r="L975" s="373" t="s">
        <v>29</v>
      </c>
      <c r="M975" s="374" cm="1">
        <f t="array" ref="M975">INDEX(ACUMULADO!$J$5:$U$240,BD!B975,BD!C975)</f>
        <v>0</v>
      </c>
      <c r="N975" s="374">
        <f t="shared" si="77"/>
        <v>0</v>
      </c>
      <c r="O975" s="374" cm="1">
        <f t="array" ref="O975">INDEX(ACUMULADO!$X$5:$AI$240,BD!B975,BD!C975)</f>
        <v>0</v>
      </c>
    </row>
    <row r="976" spans="1:15" x14ac:dyDescent="0.3">
      <c r="A976" s="373">
        <v>974</v>
      </c>
      <c r="B976" s="373">
        <f t="shared" si="78"/>
        <v>30</v>
      </c>
      <c r="C976" s="373">
        <f t="shared" si="79"/>
        <v>5</v>
      </c>
      <c r="D976" s="373">
        <v>337</v>
      </c>
      <c r="E976" s="373" t="str">
        <f>VLOOKUP(D976,[1]Hoja1!$C$2:$D$49697,2,0)</f>
        <v>CERVECERIA CUAUHTEMOC MOCTEZUMA SA DE CV</v>
      </c>
      <c r="F976" s="373" t="s">
        <v>270</v>
      </c>
      <c r="G976" s="375" t="s">
        <v>275</v>
      </c>
      <c r="H976" s="373" t="s">
        <v>276</v>
      </c>
      <c r="I976" s="373" t="s">
        <v>273</v>
      </c>
      <c r="J976" s="373" t="s">
        <v>274</v>
      </c>
      <c r="K976" s="373">
        <v>25.75</v>
      </c>
      <c r="L976" s="373" t="s">
        <v>29</v>
      </c>
      <c r="M976" s="374" cm="1">
        <f t="array" ref="M976">INDEX(ACUMULADO!$J$5:$U$240,BD!B976,BD!C976)</f>
        <v>0</v>
      </c>
      <c r="N976" s="374">
        <f t="shared" si="77"/>
        <v>0</v>
      </c>
      <c r="O976" s="374" cm="1">
        <f t="array" ref="O976">INDEX(ACUMULADO!$X$5:$AI$240,BD!B976,BD!C976)</f>
        <v>0</v>
      </c>
    </row>
    <row r="977" spans="1:15" x14ac:dyDescent="0.3">
      <c r="A977" s="373">
        <v>975</v>
      </c>
      <c r="B977" s="373">
        <f t="shared" si="78"/>
        <v>31</v>
      </c>
      <c r="C977" s="373">
        <f t="shared" si="79"/>
        <v>5</v>
      </c>
      <c r="D977" s="373">
        <v>337</v>
      </c>
      <c r="E977" s="373" t="str">
        <f>VLOOKUP(D977,[1]Hoja1!$C$2:$D$49697,2,0)</f>
        <v>CERVECERIA CUAUHTEMOC MOCTEZUMA SA DE CV</v>
      </c>
      <c r="F977" s="373" t="s">
        <v>270</v>
      </c>
      <c r="G977" s="375">
        <v>169</v>
      </c>
      <c r="H977" s="373" t="s">
        <v>277</v>
      </c>
      <c r="I977" s="373" t="s">
        <v>273</v>
      </c>
      <c r="J977" s="373" t="s">
        <v>274</v>
      </c>
      <c r="K977" s="373">
        <v>16.899999999999999</v>
      </c>
      <c r="L977" s="373" t="s">
        <v>29</v>
      </c>
      <c r="M977" s="374" cm="1">
        <f t="array" ref="M977">INDEX(ACUMULADO!$J$5:$U$240,BD!B977,BD!C977)</f>
        <v>0</v>
      </c>
      <c r="N977" s="374">
        <f t="shared" si="77"/>
        <v>0</v>
      </c>
      <c r="O977" s="374" cm="1">
        <f t="array" ref="O977">INDEX(ACUMULADO!$X$5:$AI$240,BD!B977,BD!C977)</f>
        <v>0</v>
      </c>
    </row>
    <row r="978" spans="1:15" x14ac:dyDescent="0.3">
      <c r="A978" s="373">
        <v>976</v>
      </c>
      <c r="B978" s="373">
        <f t="shared" si="78"/>
        <v>32</v>
      </c>
      <c r="C978" s="373">
        <f t="shared" si="79"/>
        <v>5</v>
      </c>
      <c r="D978" s="373">
        <v>337</v>
      </c>
      <c r="E978" s="373" t="str">
        <f>VLOOKUP(D978,[1]Hoja1!$C$2:$D$49697,2,0)</f>
        <v>CERVECERIA CUAUHTEMOC MOCTEZUMA SA DE CV</v>
      </c>
      <c r="F978" s="373" t="s">
        <v>270</v>
      </c>
      <c r="G978" s="375" t="s">
        <v>289</v>
      </c>
      <c r="H978" s="373" t="s">
        <v>290</v>
      </c>
      <c r="I978" s="373" t="s">
        <v>273</v>
      </c>
      <c r="J978" s="373" t="s">
        <v>274</v>
      </c>
      <c r="K978" s="373">
        <v>12.98</v>
      </c>
      <c r="L978" s="373" t="s">
        <v>29</v>
      </c>
      <c r="M978" s="374" cm="1">
        <f t="array" ref="M978">INDEX(ACUMULADO!$J$5:$U$240,BD!B978,BD!C978)</f>
        <v>0</v>
      </c>
      <c r="N978" s="374">
        <f t="shared" si="77"/>
        <v>0</v>
      </c>
      <c r="O978" s="374" cm="1">
        <f t="array" ref="O978">INDEX(ACUMULADO!$X$5:$AI$240,BD!B978,BD!C978)</f>
        <v>0</v>
      </c>
    </row>
    <row r="979" spans="1:15" x14ac:dyDescent="0.3">
      <c r="A979" s="373">
        <v>977</v>
      </c>
      <c r="B979" s="373">
        <f t="shared" si="78"/>
        <v>33</v>
      </c>
      <c r="C979" s="373">
        <f t="shared" si="79"/>
        <v>5</v>
      </c>
      <c r="D979" s="373">
        <v>342</v>
      </c>
      <c r="E979" s="373" t="str">
        <f>VLOOKUP(D979,[1]Hoja1!$C$2:$D$49697,2,0)</f>
        <v>RED STRIPE</v>
      </c>
      <c r="F979" s="373" t="s">
        <v>291</v>
      </c>
      <c r="G979" s="375" t="s">
        <v>280</v>
      </c>
      <c r="H979" s="373" t="s">
        <v>281</v>
      </c>
      <c r="I979" s="373" t="s">
        <v>273</v>
      </c>
      <c r="J979" s="373" t="s">
        <v>274</v>
      </c>
      <c r="K979" s="373">
        <v>81.36</v>
      </c>
      <c r="L979" s="373" t="s">
        <v>29</v>
      </c>
      <c r="M979" s="374" cm="1">
        <f t="array" ref="M979">INDEX(ACUMULADO!$J$5:$U$240,BD!B979,BD!C979)</f>
        <v>0</v>
      </c>
      <c r="N979" s="374">
        <f t="shared" si="77"/>
        <v>0</v>
      </c>
      <c r="O979" s="374" cm="1">
        <f t="array" ref="O979">INDEX(ACUMULADO!$X$5:$AI$240,BD!B979,BD!C979)</f>
        <v>0</v>
      </c>
    </row>
    <row r="980" spans="1:15" x14ac:dyDescent="0.3">
      <c r="A980" s="373">
        <v>978</v>
      </c>
      <c r="B980" s="373">
        <f t="shared" si="78"/>
        <v>34</v>
      </c>
      <c r="C980" s="373">
        <f t="shared" si="79"/>
        <v>5</v>
      </c>
      <c r="D980" s="373">
        <v>393</v>
      </c>
      <c r="E980" s="373" t="str">
        <f>VLOOKUP(D980,[1]Hoja1!$C$2:$D$49697,2,0)</f>
        <v>CERVECERIA CUAUHTEMOC MOCTEZUMA SA DE CV</v>
      </c>
      <c r="F980" s="373" t="s">
        <v>270</v>
      </c>
      <c r="G980" s="375" t="s">
        <v>282</v>
      </c>
      <c r="H980" s="373" t="s">
        <v>283</v>
      </c>
      <c r="I980" s="373" t="s">
        <v>273</v>
      </c>
      <c r="J980" s="373" t="s">
        <v>274</v>
      </c>
      <c r="K980" s="373">
        <v>28.78</v>
      </c>
      <c r="L980" s="373" t="s">
        <v>29</v>
      </c>
      <c r="M980" s="374" cm="1">
        <f t="array" ref="M980">INDEX(ACUMULADO!$J$5:$U$240,BD!B980,BD!C980)</f>
        <v>1100</v>
      </c>
      <c r="N980" s="374">
        <f t="shared" si="77"/>
        <v>28.78</v>
      </c>
      <c r="O980" s="374" cm="1">
        <f t="array" ref="O980">INDEX(ACUMULADO!$X$5:$AI$240,BD!B980,BD!C980)</f>
        <v>31658</v>
      </c>
    </row>
    <row r="981" spans="1:15" x14ac:dyDescent="0.3">
      <c r="A981" s="373">
        <v>979</v>
      </c>
      <c r="B981" s="373">
        <f t="shared" si="78"/>
        <v>35</v>
      </c>
      <c r="C981" s="373">
        <f t="shared" si="79"/>
        <v>5</v>
      </c>
      <c r="D981" s="373">
        <v>436</v>
      </c>
      <c r="E981" s="373" t="str">
        <f>VLOOKUP(D981,[1]Hoja1!$C$2:$D$49697,2,0)</f>
        <v>CERVECERIA PANAMA, S.A.</v>
      </c>
      <c r="F981" s="373" t="s">
        <v>292</v>
      </c>
      <c r="G981" s="375" t="s">
        <v>280</v>
      </c>
      <c r="H981" s="373" t="s">
        <v>281</v>
      </c>
      <c r="I981" s="373" t="s">
        <v>273</v>
      </c>
      <c r="J981" s="373" t="s">
        <v>274</v>
      </c>
      <c r="K981" s="373">
        <v>81.36</v>
      </c>
      <c r="L981" s="373" t="s">
        <v>29</v>
      </c>
      <c r="M981" s="374" cm="1">
        <f t="array" ref="M981">INDEX(ACUMULADO!$J$5:$U$240,BD!B981,BD!C981)</f>
        <v>40</v>
      </c>
      <c r="N981" s="374">
        <f t="shared" si="77"/>
        <v>81.36</v>
      </c>
      <c r="O981" s="374" cm="1">
        <f t="array" ref="O981">INDEX(ACUMULADO!$X$5:$AI$240,BD!B981,BD!C981)</f>
        <v>3254.4</v>
      </c>
    </row>
    <row r="982" spans="1:15" x14ac:dyDescent="0.3">
      <c r="A982" s="373">
        <v>980</v>
      </c>
      <c r="B982" s="373">
        <f t="shared" si="78"/>
        <v>36</v>
      </c>
      <c r="C982" s="373">
        <f t="shared" si="79"/>
        <v>5</v>
      </c>
      <c r="D982" s="373">
        <v>500</v>
      </c>
      <c r="E982" s="373" t="str">
        <f>VLOOKUP(D982,[1]Hoja1!$C$2:$D$49697,2,0)</f>
        <v>HEINEKEN PERU SAC</v>
      </c>
      <c r="F982" s="373" t="s">
        <v>293</v>
      </c>
      <c r="G982" s="375" t="s">
        <v>294</v>
      </c>
      <c r="H982" s="373" t="s">
        <v>295</v>
      </c>
      <c r="I982" s="373" t="s">
        <v>273</v>
      </c>
      <c r="J982" s="373" t="s">
        <v>274</v>
      </c>
      <c r="K982" s="373">
        <v>26.54</v>
      </c>
      <c r="L982" s="373" t="s">
        <v>29</v>
      </c>
      <c r="M982" s="374" cm="1">
        <f t="array" ref="M982">INDEX(ACUMULADO!$J$5:$U$240,BD!B982,BD!C982)</f>
        <v>0</v>
      </c>
      <c r="N982" s="374">
        <f t="shared" si="77"/>
        <v>0</v>
      </c>
      <c r="O982" s="374" cm="1">
        <f t="array" ref="O982">INDEX(ACUMULADO!$X$5:$AI$240,BD!B982,BD!C982)</f>
        <v>0</v>
      </c>
    </row>
    <row r="983" spans="1:15" x14ac:dyDescent="0.3">
      <c r="A983" s="373">
        <v>981</v>
      </c>
      <c r="B983" s="373">
        <f t="shared" si="78"/>
        <v>37</v>
      </c>
      <c r="C983" s="373">
        <f t="shared" si="79"/>
        <v>5</v>
      </c>
      <c r="D983" s="373">
        <v>500</v>
      </c>
      <c r="E983" s="373" t="str">
        <f>VLOOKUP(D983,[1]Hoja1!$C$2:$D$49697,2,0)</f>
        <v>HEINEKEN PERU SAC</v>
      </c>
      <c r="F983" s="373" t="s">
        <v>293</v>
      </c>
      <c r="G983" s="375" t="s">
        <v>379</v>
      </c>
      <c r="H983" s="373" t="s">
        <v>296</v>
      </c>
      <c r="I983" s="373" t="s">
        <v>273</v>
      </c>
      <c r="J983" s="373" t="s">
        <v>274</v>
      </c>
      <c r="K983" s="373">
        <v>13.6</v>
      </c>
      <c r="L983" s="373" t="s">
        <v>29</v>
      </c>
      <c r="M983" s="374" cm="1">
        <f t="array" ref="M983">INDEX(ACUMULADO!$J$5:$U$240,BD!B983,BD!C983)</f>
        <v>50</v>
      </c>
      <c r="N983" s="374">
        <f t="shared" si="77"/>
        <v>13.6</v>
      </c>
      <c r="O983" s="374" cm="1">
        <f t="array" ref="O983">INDEX(ACUMULADO!$X$5:$AI$240,BD!B983,BD!C983)</f>
        <v>680</v>
      </c>
    </row>
    <row r="984" spans="1:15" x14ac:dyDescent="0.3">
      <c r="A984" s="373">
        <v>982</v>
      </c>
      <c r="B984" s="373">
        <f t="shared" si="78"/>
        <v>38</v>
      </c>
      <c r="C984" s="373">
        <f t="shared" si="79"/>
        <v>5</v>
      </c>
      <c r="D984" s="373">
        <v>500</v>
      </c>
      <c r="E984" s="373" t="str">
        <f>VLOOKUP(D984,[1]Hoja1!$C$2:$D$49697,2,0)</f>
        <v>HEINEKEN PERU SAC</v>
      </c>
      <c r="F984" s="373" t="s">
        <v>293</v>
      </c>
      <c r="G984" s="375" t="s">
        <v>286</v>
      </c>
      <c r="H984" s="373" t="s">
        <v>287</v>
      </c>
      <c r="I984" s="373" t="s">
        <v>273</v>
      </c>
      <c r="J984" s="373" t="s">
        <v>274</v>
      </c>
      <c r="K984" s="373">
        <v>12.73</v>
      </c>
      <c r="L984" s="373" t="s">
        <v>29</v>
      </c>
      <c r="M984" s="374" cm="1">
        <f t="array" ref="M984">INDEX(ACUMULADO!$J$5:$U$240,BD!B984,BD!C984)</f>
        <v>0</v>
      </c>
      <c r="N984" s="374">
        <f t="shared" si="77"/>
        <v>0</v>
      </c>
      <c r="O984" s="374" cm="1">
        <f t="array" ref="O984">INDEX(ACUMULADO!$X$5:$AI$240,BD!B984,BD!C984)</f>
        <v>0</v>
      </c>
    </row>
    <row r="985" spans="1:15" x14ac:dyDescent="0.3">
      <c r="A985" s="373">
        <v>983</v>
      </c>
      <c r="B985" s="373">
        <f t="shared" si="78"/>
        <v>39</v>
      </c>
      <c r="C985" s="373">
        <f t="shared" si="79"/>
        <v>5</v>
      </c>
      <c r="D985" s="373">
        <v>392</v>
      </c>
      <c r="E985" s="373" t="str">
        <f>VLOOKUP(D985,[1]Hoja1!$C$2:$D$49697,2,0)</f>
        <v>CIH INTERNATIONAL, S.A.R.L.</v>
      </c>
      <c r="F985" s="373" t="s">
        <v>297</v>
      </c>
      <c r="G985" s="375" t="s">
        <v>298</v>
      </c>
      <c r="H985" s="373" t="s">
        <v>296</v>
      </c>
      <c r="I985" s="373" t="s">
        <v>273</v>
      </c>
      <c r="J985" s="373" t="s">
        <v>274</v>
      </c>
      <c r="K985" s="373">
        <v>18.32</v>
      </c>
      <c r="L985" s="373" t="s">
        <v>29</v>
      </c>
      <c r="M985" s="374" cm="1">
        <f t="array" ref="M985">INDEX(ACUMULADO!$J$5:$U$240,BD!B985,BD!C985)</f>
        <v>16500</v>
      </c>
      <c r="N985" s="374">
        <f t="shared" si="77"/>
        <v>18.32</v>
      </c>
      <c r="O985" s="374" cm="1">
        <f t="array" ref="O985">INDEX(ACUMULADO!$X$5:$AI$240,BD!B985,BD!C985)</f>
        <v>302280</v>
      </c>
    </row>
    <row r="986" spans="1:15" x14ac:dyDescent="0.3">
      <c r="A986" s="373">
        <v>984</v>
      </c>
      <c r="B986" s="373">
        <f t="shared" si="78"/>
        <v>40</v>
      </c>
      <c r="C986" s="373">
        <f t="shared" si="79"/>
        <v>5</v>
      </c>
      <c r="D986" s="373">
        <v>392</v>
      </c>
      <c r="E986" s="373" t="str">
        <f>VLOOKUP(D986,[1]Hoja1!$C$2:$D$49697,2,0)</f>
        <v>CIH INTERNATIONAL, S.A.R.L.</v>
      </c>
      <c r="F986" s="373" t="s">
        <v>297</v>
      </c>
      <c r="G986" s="375" t="s">
        <v>289</v>
      </c>
      <c r="H986" s="373" t="s">
        <v>299</v>
      </c>
      <c r="I986" s="373" t="s">
        <v>273</v>
      </c>
      <c r="J986" s="373" t="s">
        <v>274</v>
      </c>
      <c r="K986" s="373">
        <v>18.3</v>
      </c>
      <c r="L986" s="373" t="s">
        <v>29</v>
      </c>
      <c r="M986" s="374" cm="1">
        <f t="array" ref="M986">INDEX(ACUMULADO!$J$5:$U$240,BD!B986,BD!C986)</f>
        <v>8400</v>
      </c>
      <c r="N986" s="374">
        <f t="shared" si="77"/>
        <v>18.3</v>
      </c>
      <c r="O986" s="374" cm="1">
        <f t="array" ref="O986">INDEX(ACUMULADO!$X$5:$AI$240,BD!B986,BD!C986)</f>
        <v>153720</v>
      </c>
    </row>
    <row r="987" spans="1:15" x14ac:dyDescent="0.3">
      <c r="A987" s="373">
        <v>985</v>
      </c>
      <c r="B987" s="373">
        <f t="shared" si="78"/>
        <v>41</v>
      </c>
      <c r="C987" s="373">
        <f t="shared" si="79"/>
        <v>5</v>
      </c>
      <c r="D987" s="373">
        <v>392</v>
      </c>
      <c r="E987" s="373" t="str">
        <f>VLOOKUP(D987,[1]Hoja1!$C$2:$D$49697,2,0)</f>
        <v>CIH INTERNATIONAL, S.A.R.L.</v>
      </c>
      <c r="F987" s="373" t="s">
        <v>297</v>
      </c>
      <c r="G987" s="375" t="s">
        <v>300</v>
      </c>
      <c r="H987" s="373" t="s">
        <v>301</v>
      </c>
      <c r="I987" s="373" t="s">
        <v>273</v>
      </c>
      <c r="J987" s="373" t="s">
        <v>274</v>
      </c>
      <c r="K987" s="373">
        <v>30.64</v>
      </c>
      <c r="L987" s="373" t="s">
        <v>29</v>
      </c>
      <c r="M987" s="374" cm="1">
        <f t="array" ref="M987">INDEX(ACUMULADO!$J$5:$U$240,BD!B987,BD!C987)</f>
        <v>11000</v>
      </c>
      <c r="N987" s="374">
        <f t="shared" si="77"/>
        <v>30.64</v>
      </c>
      <c r="O987" s="374" cm="1">
        <f t="array" ref="O987">INDEX(ACUMULADO!$X$5:$AI$240,BD!B987,BD!C987)</f>
        <v>337040</v>
      </c>
    </row>
    <row r="988" spans="1:15" x14ac:dyDescent="0.3">
      <c r="A988" s="373">
        <v>986</v>
      </c>
      <c r="B988" s="373">
        <f t="shared" si="78"/>
        <v>42</v>
      </c>
      <c r="C988" s="373">
        <f t="shared" si="79"/>
        <v>5</v>
      </c>
      <c r="D988" s="373">
        <v>392</v>
      </c>
      <c r="E988" s="373" t="str">
        <f>VLOOKUP(D988,[1]Hoja1!$C$2:$D$49697,2,0)</f>
        <v>CIH INTERNATIONAL, S.A.R.L.</v>
      </c>
      <c r="F988" s="373" t="s">
        <v>297</v>
      </c>
      <c r="G988" s="375" t="s">
        <v>380</v>
      </c>
      <c r="H988" s="373" t="s">
        <v>302</v>
      </c>
      <c r="I988" s="373" t="s">
        <v>273</v>
      </c>
      <c r="J988" s="373" t="s">
        <v>274</v>
      </c>
      <c r="K988" s="373">
        <v>18.3</v>
      </c>
      <c r="L988" s="373" t="s">
        <v>29</v>
      </c>
      <c r="M988" s="374" cm="1">
        <f t="array" ref="M988">INDEX(ACUMULADO!$J$5:$U$240,BD!B988,BD!C988)</f>
        <v>0</v>
      </c>
      <c r="N988" s="374">
        <f t="shared" si="77"/>
        <v>0</v>
      </c>
      <c r="O988" s="374" cm="1">
        <f t="array" ref="O988">INDEX(ACUMULADO!$X$5:$AI$240,BD!B988,BD!C988)</f>
        <v>0</v>
      </c>
    </row>
    <row r="989" spans="1:15" x14ac:dyDescent="0.3">
      <c r="A989" s="373">
        <v>987</v>
      </c>
      <c r="B989" s="373">
        <f t="shared" si="78"/>
        <v>43</v>
      </c>
      <c r="C989" s="373">
        <f t="shared" si="79"/>
        <v>5</v>
      </c>
      <c r="D989" s="373">
        <v>392</v>
      </c>
      <c r="E989" s="373" t="str">
        <f>VLOOKUP(D989,[1]Hoja1!$C$2:$D$49697,2,0)</f>
        <v>CIH INTERNATIONAL, S.A.R.L.</v>
      </c>
      <c r="F989" s="373" t="s">
        <v>297</v>
      </c>
      <c r="G989" s="375" t="s">
        <v>294</v>
      </c>
      <c r="H989" s="373" t="s">
        <v>295</v>
      </c>
      <c r="I989" s="373" t="s">
        <v>273</v>
      </c>
      <c r="J989" s="373" t="s">
        <v>274</v>
      </c>
      <c r="K989" s="373">
        <v>30.64</v>
      </c>
      <c r="L989" s="373" t="s">
        <v>29</v>
      </c>
      <c r="M989" s="374" cm="1">
        <f t="array" ref="M989">INDEX(ACUMULADO!$J$5:$U$240,BD!B989,BD!C989)</f>
        <v>5400</v>
      </c>
      <c r="N989" s="374">
        <f t="shared" si="77"/>
        <v>30.64</v>
      </c>
      <c r="O989" s="374" cm="1">
        <f t="array" ref="O989">INDEX(ACUMULADO!$X$5:$AI$240,BD!B989,BD!C989)</f>
        <v>165456</v>
      </c>
    </row>
    <row r="990" spans="1:15" x14ac:dyDescent="0.3">
      <c r="A990" s="373">
        <v>988</v>
      </c>
      <c r="B990" s="373">
        <f t="shared" si="78"/>
        <v>44</v>
      </c>
      <c r="C990" s="373">
        <f t="shared" si="79"/>
        <v>5</v>
      </c>
      <c r="D990" s="373">
        <v>232</v>
      </c>
      <c r="E990" s="373" t="str">
        <f>VLOOKUP(D990,[1]Hoja1!$C$2:$D$49697,2,0)</f>
        <v>BANKS (BARBADOS) BREWERIES LTD</v>
      </c>
      <c r="F990" s="373" t="s">
        <v>303</v>
      </c>
      <c r="G990" s="375">
        <v>169</v>
      </c>
      <c r="H990" s="373" t="s">
        <v>277</v>
      </c>
      <c r="I990" s="373" t="s">
        <v>273</v>
      </c>
      <c r="J990" s="373" t="s">
        <v>274</v>
      </c>
      <c r="K990" s="373">
        <v>19.149999999999999</v>
      </c>
      <c r="L990" s="373" t="s">
        <v>29</v>
      </c>
      <c r="M990" s="374" cm="1">
        <f t="array" ref="M990">INDEX(ACUMULADO!$J$5:$U$240,BD!B990,BD!C990)</f>
        <v>0</v>
      </c>
      <c r="N990" s="374">
        <f t="shared" si="77"/>
        <v>0</v>
      </c>
      <c r="O990" s="374" cm="1">
        <f t="array" ref="O990">INDEX(ACUMULADO!$X$5:$AI$240,BD!B990,BD!C990)</f>
        <v>0</v>
      </c>
    </row>
    <row r="991" spans="1:15" x14ac:dyDescent="0.3">
      <c r="A991" s="373">
        <v>989</v>
      </c>
      <c r="B991" s="373">
        <f t="shared" si="78"/>
        <v>45</v>
      </c>
      <c r="C991" s="373">
        <f t="shared" si="79"/>
        <v>5</v>
      </c>
      <c r="D991" s="373">
        <v>232</v>
      </c>
      <c r="E991" s="373" t="str">
        <f>VLOOKUP(D991,[1]Hoja1!$C$2:$D$49697,2,0)</f>
        <v>BANKS (BARBADOS) BREWERIES LTD</v>
      </c>
      <c r="F991" s="373" t="s">
        <v>303</v>
      </c>
      <c r="G991" s="375" t="s">
        <v>280</v>
      </c>
      <c r="H991" s="373" t="s">
        <v>281</v>
      </c>
      <c r="I991" s="373" t="s">
        <v>273</v>
      </c>
      <c r="J991" s="373" t="s">
        <v>274</v>
      </c>
      <c r="K991" s="373">
        <v>210</v>
      </c>
      <c r="L991" s="373" t="s">
        <v>29</v>
      </c>
      <c r="M991" s="374" cm="1">
        <f t="array" ref="M991">INDEX(ACUMULADO!$J$5:$U$240,BD!B991,BD!C991)</f>
        <v>170</v>
      </c>
      <c r="N991" s="374">
        <f t="shared" si="77"/>
        <v>210</v>
      </c>
      <c r="O991" s="374" cm="1">
        <f t="array" ref="O991">INDEX(ACUMULADO!$X$5:$AI$240,BD!B991,BD!C991)</f>
        <v>35700</v>
      </c>
    </row>
    <row r="992" spans="1:15" x14ac:dyDescent="0.3">
      <c r="A992" s="373">
        <v>990</v>
      </c>
      <c r="B992" s="373">
        <f t="shared" si="78"/>
        <v>46</v>
      </c>
      <c r="C992" s="373">
        <f t="shared" si="79"/>
        <v>5</v>
      </c>
      <c r="D992" s="373">
        <v>238</v>
      </c>
      <c r="E992" s="373" t="str">
        <f>VLOOKUP(D992,[1]Hoja1!$C$2:$D$49697,2,0)</f>
        <v>ANSA MCAL TRADING, INC.</v>
      </c>
      <c r="F992" s="373" t="s">
        <v>304</v>
      </c>
      <c r="G992" s="375" t="s">
        <v>379</v>
      </c>
      <c r="H992" s="373" t="s">
        <v>296</v>
      </c>
      <c r="I992" s="373" t="s">
        <v>273</v>
      </c>
      <c r="J992" s="373" t="s">
        <v>274</v>
      </c>
      <c r="K992" s="373">
        <v>32.520000000000003</v>
      </c>
      <c r="L992" s="373" t="s">
        <v>29</v>
      </c>
      <c r="M992" s="374" cm="1">
        <f t="array" ref="M992">INDEX(ACUMULADO!$J$5:$U$240,BD!B992,BD!C992)</f>
        <v>0</v>
      </c>
      <c r="N992" s="374">
        <f t="shared" si="77"/>
        <v>0</v>
      </c>
      <c r="O992" s="374" cm="1">
        <f t="array" ref="O992">INDEX(ACUMULADO!$X$5:$AI$240,BD!B992,BD!C992)</f>
        <v>0</v>
      </c>
    </row>
    <row r="993" spans="1:15" x14ac:dyDescent="0.3">
      <c r="A993" s="373">
        <v>991</v>
      </c>
      <c r="B993" s="373">
        <f t="shared" si="78"/>
        <v>47</v>
      </c>
      <c r="C993" s="373">
        <f t="shared" si="79"/>
        <v>5</v>
      </c>
      <c r="D993" s="373">
        <v>238</v>
      </c>
      <c r="E993" s="373" t="str">
        <f>VLOOKUP(D993,[1]Hoja1!$C$2:$D$49697,2,0)</f>
        <v>ANSA MCAL TRADING, INC.</v>
      </c>
      <c r="F993" s="373" t="s">
        <v>304</v>
      </c>
      <c r="G993" s="375" t="s">
        <v>294</v>
      </c>
      <c r="H993" s="373" t="s">
        <v>295</v>
      </c>
      <c r="I993" s="373" t="s">
        <v>273</v>
      </c>
      <c r="J993" s="373" t="s">
        <v>274</v>
      </c>
      <c r="K993" s="373">
        <v>32.4</v>
      </c>
      <c r="L993" s="373" t="s">
        <v>29</v>
      </c>
      <c r="M993" s="374" cm="1">
        <f t="array" ref="M993">INDEX(ACUMULADO!$J$5:$U$240,BD!B993,BD!C993)</f>
        <v>0</v>
      </c>
      <c r="N993" s="374">
        <f t="shared" si="77"/>
        <v>0</v>
      </c>
      <c r="O993" s="374" cm="1">
        <f t="array" ref="O993">INDEX(ACUMULADO!$X$5:$AI$240,BD!B993,BD!C993)</f>
        <v>0</v>
      </c>
    </row>
    <row r="994" spans="1:15" x14ac:dyDescent="0.3">
      <c r="A994" s="373">
        <v>992</v>
      </c>
      <c r="B994" s="373">
        <f t="shared" si="78"/>
        <v>48</v>
      </c>
      <c r="C994" s="373">
        <f t="shared" si="79"/>
        <v>5</v>
      </c>
      <c r="D994" s="373">
        <v>495</v>
      </c>
      <c r="E994" s="373" t="str">
        <f>VLOOKUP(D994,[1]Hoja1!$C$2:$D$49697,2,0)</f>
        <v>CERVECERIA CUBANA, SA</v>
      </c>
      <c r="F994" s="373" t="s">
        <v>305</v>
      </c>
      <c r="G994" s="375" t="s">
        <v>294</v>
      </c>
      <c r="H994" s="373" t="s">
        <v>295</v>
      </c>
      <c r="I994" s="373" t="s">
        <v>273</v>
      </c>
      <c r="J994" s="373" t="s">
        <v>274</v>
      </c>
      <c r="K994" s="373">
        <v>32.450000000000003</v>
      </c>
      <c r="L994" s="373" t="s">
        <v>29</v>
      </c>
      <c r="M994" s="374" cm="1">
        <f t="array" ref="M994">INDEX(ACUMULADO!$J$5:$U$240,BD!B994,BD!C994)</f>
        <v>400</v>
      </c>
      <c r="N994" s="374">
        <f t="shared" si="77"/>
        <v>32.450000000000003</v>
      </c>
      <c r="O994" s="374" cm="1">
        <f t="array" ref="O994">INDEX(ACUMULADO!$X$5:$AI$240,BD!B994,BD!C994)</f>
        <v>12980.000000000002</v>
      </c>
    </row>
    <row r="995" spans="1:15" x14ac:dyDescent="0.3">
      <c r="A995" s="373">
        <v>993</v>
      </c>
      <c r="B995" s="373">
        <f t="shared" si="78"/>
        <v>49</v>
      </c>
      <c r="C995" s="373">
        <f t="shared" si="79"/>
        <v>5</v>
      </c>
      <c r="D995" s="373">
        <v>429</v>
      </c>
      <c r="E995" s="373" t="str">
        <f>VLOOKUP(D995,[1]Hoja1!$C$2:$D$49697,2,0)</f>
        <v>CERVECERIA PRIMUS, S.A. DE C.V.</v>
      </c>
      <c r="F995" s="373" t="s">
        <v>306</v>
      </c>
      <c r="G995" s="375">
        <v>169</v>
      </c>
      <c r="H995" s="373" t="s">
        <v>277</v>
      </c>
      <c r="I995" s="373" t="s">
        <v>273</v>
      </c>
      <c r="J995" s="373" t="s">
        <v>274</v>
      </c>
      <c r="K995" s="373">
        <v>16.899999999999999</v>
      </c>
      <c r="L995" s="373" t="s">
        <v>29</v>
      </c>
      <c r="M995" s="374" cm="1">
        <f t="array" ref="M995">INDEX(ACUMULADO!$J$5:$U$240,BD!B995,BD!C995)</f>
        <v>0</v>
      </c>
      <c r="N995" s="374">
        <f t="shared" si="77"/>
        <v>0</v>
      </c>
      <c r="O995" s="374" cm="1">
        <f t="array" ref="O995">INDEX(ACUMULADO!$X$5:$AI$240,BD!B995,BD!C995)</f>
        <v>0</v>
      </c>
    </row>
    <row r="996" spans="1:15" x14ac:dyDescent="0.3">
      <c r="A996" s="373">
        <v>994</v>
      </c>
      <c r="B996" s="373">
        <f t="shared" si="78"/>
        <v>50</v>
      </c>
      <c r="C996" s="373">
        <f t="shared" si="79"/>
        <v>5</v>
      </c>
      <c r="D996" s="373">
        <v>429</v>
      </c>
      <c r="E996" s="373" t="str">
        <f>VLOOKUP(D996,[1]Hoja1!$C$2:$D$49697,2,0)</f>
        <v>CERVECERIA PRIMUS, S.A. DE C.V.</v>
      </c>
      <c r="F996" s="373" t="s">
        <v>306</v>
      </c>
      <c r="G996" s="375" t="s">
        <v>294</v>
      </c>
      <c r="H996" s="373" t="s">
        <v>295</v>
      </c>
      <c r="I996" s="373" t="s">
        <v>273</v>
      </c>
      <c r="J996" s="373" t="s">
        <v>274</v>
      </c>
      <c r="K996" s="373">
        <v>26.54</v>
      </c>
      <c r="L996" s="373" t="s">
        <v>29</v>
      </c>
      <c r="M996" s="374" cm="1">
        <f t="array" ref="M996">INDEX(ACUMULADO!$J$5:$U$240,BD!B996,BD!C996)</f>
        <v>0</v>
      </c>
      <c r="N996" s="374">
        <f t="shared" si="77"/>
        <v>0</v>
      </c>
      <c r="O996" s="374" cm="1">
        <f t="array" ref="O996">INDEX(ACUMULADO!$X$5:$AI$240,BD!B996,BD!C996)</f>
        <v>0</v>
      </c>
    </row>
    <row r="997" spans="1:15" x14ac:dyDescent="0.3">
      <c r="A997" s="373">
        <v>995</v>
      </c>
      <c r="B997" s="373">
        <f t="shared" si="78"/>
        <v>51</v>
      </c>
      <c r="C997" s="373">
        <f t="shared" si="79"/>
        <v>5</v>
      </c>
      <c r="D997" s="373">
        <v>429</v>
      </c>
      <c r="E997" s="373" t="str">
        <f>VLOOKUP(D997,[1]Hoja1!$C$2:$D$49697,2,0)</f>
        <v>CERVECERIA PRIMUS, S.A. DE C.V.</v>
      </c>
      <c r="F997" s="373" t="s">
        <v>306</v>
      </c>
      <c r="G997" s="375" t="s">
        <v>280</v>
      </c>
      <c r="H997" s="373" t="s">
        <v>281</v>
      </c>
      <c r="I997" s="373" t="s">
        <v>273</v>
      </c>
      <c r="J997" s="373" t="s">
        <v>274</v>
      </c>
      <c r="K997" s="373">
        <v>81.36</v>
      </c>
      <c r="L997" s="373" t="s">
        <v>29</v>
      </c>
      <c r="M997" s="374" cm="1">
        <f t="array" ref="M997">INDEX(ACUMULADO!$J$5:$U$240,BD!B997,BD!C997)</f>
        <v>5</v>
      </c>
      <c r="N997" s="374">
        <f t="shared" si="77"/>
        <v>81.36</v>
      </c>
      <c r="O997" s="374" cm="1">
        <f t="array" ref="O997">INDEX(ACUMULADO!$X$5:$AI$240,BD!B997,BD!C997)</f>
        <v>406.8</v>
      </c>
    </row>
    <row r="998" spans="1:15" x14ac:dyDescent="0.3">
      <c r="A998" s="373">
        <v>996</v>
      </c>
      <c r="B998" s="373">
        <f t="shared" si="78"/>
        <v>52</v>
      </c>
      <c r="C998" s="373">
        <f t="shared" si="79"/>
        <v>5</v>
      </c>
      <c r="D998" s="373">
        <v>429</v>
      </c>
      <c r="E998" s="373" t="str">
        <f>VLOOKUP(D998,[1]Hoja1!$C$2:$D$49697,2,0)</f>
        <v>CERVECERIA PRIMUS, S.A. DE C.V.</v>
      </c>
      <c r="F998" s="373" t="s">
        <v>306</v>
      </c>
      <c r="G998" s="375" t="s">
        <v>307</v>
      </c>
      <c r="H998" s="373" t="s">
        <v>308</v>
      </c>
      <c r="I998" s="373" t="s">
        <v>273</v>
      </c>
      <c r="J998" s="373" t="s">
        <v>274</v>
      </c>
      <c r="K998" s="373">
        <v>68</v>
      </c>
      <c r="L998" s="373" t="s">
        <v>29</v>
      </c>
      <c r="M998" s="374" cm="1">
        <f t="array" ref="M998">INDEX(ACUMULADO!$J$5:$U$240,BD!B998,BD!C998)</f>
        <v>24.95</v>
      </c>
      <c r="N998" s="374">
        <f t="shared" si="77"/>
        <v>68</v>
      </c>
      <c r="O998" s="374" cm="1">
        <f t="array" ref="O998">INDEX(ACUMULADO!$X$5:$AI$240,BD!B998,BD!C998)</f>
        <v>1696.6</v>
      </c>
    </row>
    <row r="999" spans="1:15" x14ac:dyDescent="0.3">
      <c r="A999" s="373">
        <v>997</v>
      </c>
      <c r="B999" s="373">
        <f t="shared" si="78"/>
        <v>53</v>
      </c>
      <c r="C999" s="373">
        <f t="shared" si="79"/>
        <v>5</v>
      </c>
      <c r="D999" s="373">
        <v>523</v>
      </c>
      <c r="E999" s="373" t="str">
        <f>VLOOKUP(D999,[1]Hoja1!$C$2:$D$49697,2,0)</f>
        <v>COMPAÑIA CERVECERA HERCULES</v>
      </c>
      <c r="F999" s="373" t="s">
        <v>309</v>
      </c>
      <c r="G999" s="375" t="s">
        <v>310</v>
      </c>
      <c r="H999" s="373" t="s">
        <v>311</v>
      </c>
      <c r="I999" s="373" t="s">
        <v>273</v>
      </c>
      <c r="J999" s="373" t="s">
        <v>274</v>
      </c>
      <c r="K999" s="373">
        <v>42</v>
      </c>
      <c r="L999" s="373" t="s">
        <v>29</v>
      </c>
      <c r="M999" s="374" cm="1">
        <f t="array" ref="M999">INDEX(ACUMULADO!$J$5:$U$240,BD!B999,BD!C999)</f>
        <v>25</v>
      </c>
      <c r="N999" s="374">
        <f t="shared" si="77"/>
        <v>42</v>
      </c>
      <c r="O999" s="374" cm="1">
        <f t="array" ref="O999">INDEX(ACUMULADO!$X$5:$AI$240,BD!B999,BD!C999)</f>
        <v>1050</v>
      </c>
    </row>
    <row r="1000" spans="1:15" x14ac:dyDescent="0.3">
      <c r="A1000" s="373">
        <v>998</v>
      </c>
      <c r="B1000" s="373">
        <f t="shared" si="78"/>
        <v>54</v>
      </c>
      <c r="C1000" s="373">
        <f t="shared" si="79"/>
        <v>5</v>
      </c>
      <c r="D1000" s="373">
        <v>523</v>
      </c>
      <c r="E1000" s="373" t="str">
        <f>VLOOKUP(D1000,[1]Hoja1!$C$2:$D$49697,2,0)</f>
        <v>COMPAÑIA CERVECERA HERCULES</v>
      </c>
      <c r="F1000" s="373" t="s">
        <v>309</v>
      </c>
      <c r="G1000" s="375" t="s">
        <v>312</v>
      </c>
      <c r="H1000" s="373" t="s">
        <v>313</v>
      </c>
      <c r="I1000" s="373" t="s">
        <v>273</v>
      </c>
      <c r="J1000" s="373" t="s">
        <v>274</v>
      </c>
      <c r="K1000" s="373">
        <v>19.5</v>
      </c>
      <c r="L1000" s="373" t="s">
        <v>29</v>
      </c>
      <c r="M1000" s="374" cm="1">
        <f t="array" ref="M1000">INDEX(ACUMULADO!$J$5:$U$240,BD!B1000,BD!C1000)</f>
        <v>0</v>
      </c>
      <c r="N1000" s="374">
        <f t="shared" si="77"/>
        <v>0</v>
      </c>
      <c r="O1000" s="374" cm="1">
        <f t="array" ref="O1000">INDEX(ACUMULADO!$X$5:$AI$240,BD!B1000,BD!C1000)</f>
        <v>0</v>
      </c>
    </row>
    <row r="1001" spans="1:15" x14ac:dyDescent="0.3">
      <c r="A1001" s="373">
        <v>999</v>
      </c>
      <c r="B1001" s="373">
        <f t="shared" si="78"/>
        <v>55</v>
      </c>
      <c r="C1001" s="373">
        <f t="shared" si="79"/>
        <v>5</v>
      </c>
      <c r="D1001" s="373">
        <v>523</v>
      </c>
      <c r="E1001" s="373" t="str">
        <f>VLOOKUP(D1001,[1]Hoja1!$C$2:$D$49697,2,0)</f>
        <v>COMPAÑIA CERVECERA HERCULES</v>
      </c>
      <c r="F1001" s="373" t="s">
        <v>309</v>
      </c>
      <c r="G1001" s="375" t="s">
        <v>314</v>
      </c>
      <c r="H1001" s="373" t="s">
        <v>315</v>
      </c>
      <c r="I1001" s="373" t="s">
        <v>273</v>
      </c>
      <c r="J1001" s="373" t="s">
        <v>274</v>
      </c>
      <c r="K1001" s="373">
        <v>263</v>
      </c>
      <c r="L1001" s="373" t="s">
        <v>29</v>
      </c>
      <c r="M1001" s="374" cm="1">
        <f t="array" ref="M1001">INDEX(ACUMULADO!$J$5:$U$240,BD!B1001,BD!C1001)</f>
        <v>0</v>
      </c>
      <c r="N1001" s="374">
        <f t="shared" si="77"/>
        <v>0</v>
      </c>
      <c r="O1001" s="374" cm="1">
        <f t="array" ref="O1001">INDEX(ACUMULADO!$X$5:$AI$240,BD!B1001,BD!C1001)</f>
        <v>0</v>
      </c>
    </row>
    <row r="1002" spans="1:15" x14ac:dyDescent="0.3">
      <c r="A1002" s="373">
        <v>1000</v>
      </c>
      <c r="B1002" s="373">
        <f t="shared" si="78"/>
        <v>56</v>
      </c>
      <c r="C1002" s="373">
        <f t="shared" si="79"/>
        <v>5</v>
      </c>
      <c r="D1002" s="373">
        <v>413</v>
      </c>
      <c r="E1002" s="373" t="str">
        <f>VLOOKUP(D1002,[1]Hoja1!$C$2:$D$49697,2,0)</f>
        <v>MALTAS E INSUMOS CERVECEROS S.A. DE C.V.</v>
      </c>
      <c r="F1002" s="373" t="s">
        <v>316</v>
      </c>
      <c r="G1002" s="375" t="s">
        <v>312</v>
      </c>
      <c r="H1002" s="373" t="s">
        <v>313</v>
      </c>
      <c r="I1002" s="373" t="s">
        <v>273</v>
      </c>
      <c r="J1002" s="373" t="s">
        <v>274</v>
      </c>
      <c r="K1002" s="373">
        <v>23.48</v>
      </c>
      <c r="L1002" s="373" t="s">
        <v>29</v>
      </c>
      <c r="M1002" s="374" cm="1">
        <f t="array" ref="M1002">INDEX(ACUMULADO!$J$5:$U$240,BD!B1002,BD!C1002)</f>
        <v>25</v>
      </c>
      <c r="N1002" s="374">
        <f t="shared" si="77"/>
        <v>23.48</v>
      </c>
      <c r="O1002" s="374" cm="1">
        <f t="array" ref="O1002">INDEX(ACUMULADO!$X$5:$AI$240,BD!B1002,BD!C1002)</f>
        <v>587</v>
      </c>
    </row>
    <row r="1003" spans="1:15" x14ac:dyDescent="0.3">
      <c r="A1003" s="373">
        <v>1001</v>
      </c>
      <c r="B1003" s="373">
        <f t="shared" si="78"/>
        <v>57</v>
      </c>
      <c r="C1003" s="373">
        <f t="shared" si="79"/>
        <v>5</v>
      </c>
      <c r="D1003" s="373">
        <v>128</v>
      </c>
      <c r="E1003" s="373" t="str">
        <f>VLOOKUP(D1003,[1]Hoja1!$C$2:$D$49697,2,0)</f>
        <v>PRODUCTOS CURTIENTES SA DE CV</v>
      </c>
      <c r="F1003" s="373" t="s">
        <v>317</v>
      </c>
      <c r="G1003" s="375" t="s">
        <v>318</v>
      </c>
      <c r="H1003" s="373" t="s">
        <v>319</v>
      </c>
      <c r="I1003" s="373" t="s">
        <v>320</v>
      </c>
      <c r="J1003" s="373" t="s">
        <v>274</v>
      </c>
      <c r="K1003" s="373">
        <v>14.83</v>
      </c>
      <c r="L1003" s="373" t="s">
        <v>29</v>
      </c>
      <c r="M1003" s="374" cm="1">
        <f t="array" ref="M1003">INDEX(ACUMULADO!$J$5:$U$240,BD!B1003,BD!C1003)</f>
        <v>75</v>
      </c>
      <c r="N1003" s="374">
        <f t="shared" si="77"/>
        <v>14.83</v>
      </c>
      <c r="O1003" s="374" cm="1">
        <f t="array" ref="O1003">INDEX(ACUMULADO!$X$5:$AI$240,BD!B1003,BD!C1003)</f>
        <v>1112.25</v>
      </c>
    </row>
    <row r="1004" spans="1:15" x14ac:dyDescent="0.3">
      <c r="A1004" s="373">
        <v>1002</v>
      </c>
      <c r="B1004" s="373">
        <f t="shared" si="78"/>
        <v>58</v>
      </c>
      <c r="C1004" s="373">
        <f t="shared" si="79"/>
        <v>5</v>
      </c>
      <c r="D1004" s="373">
        <v>128</v>
      </c>
      <c r="E1004" s="373" t="str">
        <f>VLOOKUP(D1004,[1]Hoja1!$C$2:$D$49697,2,0)</f>
        <v>PRODUCTOS CURTIENTES SA DE CV</v>
      </c>
      <c r="F1004" s="373" t="s">
        <v>317</v>
      </c>
      <c r="G1004" s="375" t="s">
        <v>321</v>
      </c>
      <c r="H1004" s="373" t="s">
        <v>322</v>
      </c>
      <c r="I1004" s="373" t="s">
        <v>320</v>
      </c>
      <c r="J1004" s="373" t="s">
        <v>274</v>
      </c>
      <c r="K1004" s="373">
        <v>5.54</v>
      </c>
      <c r="L1004" s="373" t="s">
        <v>29</v>
      </c>
      <c r="M1004" s="374" cm="1">
        <f t="array" ref="M1004">INDEX(ACUMULADO!$J$5:$U$240,BD!B1004,BD!C1004)</f>
        <v>25</v>
      </c>
      <c r="N1004" s="374">
        <f t="shared" si="77"/>
        <v>5.54</v>
      </c>
      <c r="O1004" s="374" cm="1">
        <f t="array" ref="O1004">INDEX(ACUMULADO!$X$5:$AI$240,BD!B1004,BD!C1004)</f>
        <v>138.5</v>
      </c>
    </row>
    <row r="1005" spans="1:15" x14ac:dyDescent="0.3">
      <c r="A1005" s="373">
        <v>1003</v>
      </c>
      <c r="B1005" s="373">
        <f t="shared" si="78"/>
        <v>59</v>
      </c>
      <c r="C1005" s="373">
        <f t="shared" si="79"/>
        <v>5</v>
      </c>
      <c r="D1005" s="373">
        <v>128</v>
      </c>
      <c r="E1005" s="373" t="str">
        <f>VLOOKUP(D1005,[1]Hoja1!$C$2:$D$49697,2,0)</f>
        <v>PRODUCTOS CURTIENTES SA DE CV</v>
      </c>
      <c r="F1005" s="373" t="s">
        <v>317</v>
      </c>
      <c r="G1005" s="375">
        <v>128</v>
      </c>
      <c r="H1005" s="373" t="s">
        <v>323</v>
      </c>
      <c r="I1005" s="373" t="s">
        <v>320</v>
      </c>
      <c r="J1005" s="373" t="s">
        <v>274</v>
      </c>
      <c r="K1005" s="373">
        <v>2.92</v>
      </c>
      <c r="L1005" s="373" t="s">
        <v>29</v>
      </c>
      <c r="M1005" s="374" cm="1">
        <f t="array" ref="M1005">INDEX(ACUMULADO!$J$5:$U$240,BD!B1005,BD!C1005)</f>
        <v>125</v>
      </c>
      <c r="N1005" s="374">
        <f t="shared" si="77"/>
        <v>2.92</v>
      </c>
      <c r="O1005" s="374" cm="1">
        <f t="array" ref="O1005">INDEX(ACUMULADO!$X$5:$AI$240,BD!B1005,BD!C1005)</f>
        <v>365</v>
      </c>
    </row>
    <row r="1006" spans="1:15" x14ac:dyDescent="0.3">
      <c r="A1006" s="373">
        <v>1004</v>
      </c>
      <c r="B1006" s="373">
        <f t="shared" si="78"/>
        <v>60</v>
      </c>
      <c r="C1006" s="373">
        <f t="shared" si="79"/>
        <v>5</v>
      </c>
      <c r="D1006" s="373">
        <v>128</v>
      </c>
      <c r="E1006" s="373" t="str">
        <f>VLOOKUP(D1006,[1]Hoja1!$C$2:$D$49697,2,0)</f>
        <v>PRODUCTOS CURTIENTES SA DE CV</v>
      </c>
      <c r="F1006" s="373" t="s">
        <v>317</v>
      </c>
      <c r="G1006" s="375" t="s">
        <v>324</v>
      </c>
      <c r="H1006" s="373" t="s">
        <v>325</v>
      </c>
      <c r="I1006" s="373" t="s">
        <v>320</v>
      </c>
      <c r="J1006" s="373" t="s">
        <v>274</v>
      </c>
      <c r="K1006" s="373">
        <v>15.19</v>
      </c>
      <c r="L1006" s="373" t="s">
        <v>29</v>
      </c>
      <c r="M1006" s="374" cm="1">
        <f t="array" ref="M1006">INDEX(ACUMULADO!$J$5:$U$240,BD!B1006,BD!C1006)</f>
        <v>10</v>
      </c>
      <c r="N1006" s="374">
        <f t="shared" si="77"/>
        <v>15.190000000000001</v>
      </c>
      <c r="O1006" s="374" cm="1">
        <f t="array" ref="O1006">INDEX(ACUMULADO!$X$5:$AI$240,BD!B1006,BD!C1006)</f>
        <v>151.9</v>
      </c>
    </row>
    <row r="1007" spans="1:15" x14ac:dyDescent="0.3">
      <c r="A1007" s="373">
        <v>1005</v>
      </c>
      <c r="B1007" s="373">
        <f t="shared" si="78"/>
        <v>61</v>
      </c>
      <c r="C1007" s="373">
        <f t="shared" si="79"/>
        <v>5</v>
      </c>
      <c r="D1007" s="373">
        <v>144</v>
      </c>
      <c r="E1007" s="373" t="str">
        <f>VLOOKUP(D1007,[1]Hoja1!$C$2:$D$49697,2,0)</f>
        <v>SUELAS WYNY SA DE CV</v>
      </c>
      <c r="F1007" s="373" t="s">
        <v>326</v>
      </c>
      <c r="G1007" s="375">
        <v>128</v>
      </c>
      <c r="H1007" s="373" t="s">
        <v>323</v>
      </c>
      <c r="I1007" s="373" t="s">
        <v>320</v>
      </c>
      <c r="J1007" s="373" t="s">
        <v>274</v>
      </c>
      <c r="K1007" s="373">
        <v>2.59</v>
      </c>
      <c r="L1007" s="373" t="s">
        <v>29</v>
      </c>
      <c r="M1007" s="374" cm="1">
        <f t="array" ref="M1007">INDEX(ACUMULADO!$J$5:$U$240,BD!B1007,BD!C1007)</f>
        <v>3000</v>
      </c>
      <c r="N1007" s="374">
        <f t="shared" si="77"/>
        <v>2.59</v>
      </c>
      <c r="O1007" s="374" cm="1">
        <f t="array" ref="O1007">INDEX(ACUMULADO!$X$5:$AI$240,BD!B1007,BD!C1007)</f>
        <v>7770</v>
      </c>
    </row>
    <row r="1008" spans="1:15" x14ac:dyDescent="0.3">
      <c r="A1008" s="373">
        <v>1006</v>
      </c>
      <c r="B1008" s="373">
        <f t="shared" si="78"/>
        <v>62</v>
      </c>
      <c r="C1008" s="373">
        <f t="shared" si="79"/>
        <v>5</v>
      </c>
      <c r="D1008" s="373">
        <v>184</v>
      </c>
      <c r="E1008" s="373" t="str">
        <f>VLOOKUP(D1008,[1]Hoja1!$C$2:$D$49697,2,0)</f>
        <v>CUEROMEX WET BLUE SA DE CV</v>
      </c>
      <c r="F1008" s="373" t="s">
        <v>327</v>
      </c>
      <c r="G1008" s="375">
        <v>115</v>
      </c>
      <c r="H1008" s="373" t="s">
        <v>328</v>
      </c>
      <c r="I1008" s="373" t="s">
        <v>320</v>
      </c>
      <c r="J1008" s="373" t="s">
        <v>274</v>
      </c>
      <c r="K1008" s="373">
        <v>16.829999999999998</v>
      </c>
      <c r="L1008" s="373" t="s">
        <v>29</v>
      </c>
      <c r="M1008" s="374" cm="1">
        <f t="array" ref="M1008">INDEX(ACUMULADO!$J$5:$U$240,BD!B1008,BD!C1008)</f>
        <v>400</v>
      </c>
      <c r="N1008" s="374">
        <f t="shared" si="77"/>
        <v>16.829999999999998</v>
      </c>
      <c r="O1008" s="374" cm="1">
        <f t="array" ref="O1008">INDEX(ACUMULADO!$X$5:$AI$240,BD!B1008,BD!C1008)</f>
        <v>6731.9999999999991</v>
      </c>
    </row>
    <row r="1009" spans="1:15" x14ac:dyDescent="0.3">
      <c r="A1009" s="373">
        <v>1007</v>
      </c>
      <c r="B1009" s="373">
        <f t="shared" si="78"/>
        <v>63</v>
      </c>
      <c r="C1009" s="373">
        <f t="shared" si="79"/>
        <v>5</v>
      </c>
      <c r="D1009" s="373">
        <v>184</v>
      </c>
      <c r="E1009" s="373" t="str">
        <f>VLOOKUP(D1009,[1]Hoja1!$C$2:$D$49697,2,0)</f>
        <v>CUEROMEX WET BLUE SA DE CV</v>
      </c>
      <c r="F1009" s="373" t="s">
        <v>327</v>
      </c>
      <c r="G1009" s="375">
        <v>115</v>
      </c>
      <c r="H1009" s="373" t="s">
        <v>329</v>
      </c>
      <c r="I1009" s="373" t="s">
        <v>320</v>
      </c>
      <c r="J1009" s="373" t="s">
        <v>274</v>
      </c>
      <c r="K1009" s="373">
        <v>1.49</v>
      </c>
      <c r="L1009" s="373" t="s">
        <v>29</v>
      </c>
      <c r="M1009" s="374" cm="1">
        <f t="array" ref="M1009">INDEX(ACUMULADO!$J$5:$U$240,BD!B1009,BD!C1009)</f>
        <v>175</v>
      </c>
      <c r="N1009" s="374">
        <f t="shared" si="77"/>
        <v>1.49</v>
      </c>
      <c r="O1009" s="374" cm="1">
        <f t="array" ref="O1009">INDEX(ACUMULADO!$X$5:$AI$240,BD!B1009,BD!C1009)</f>
        <v>260.75</v>
      </c>
    </row>
    <row r="1010" spans="1:15" x14ac:dyDescent="0.3">
      <c r="A1010" s="373">
        <v>1008</v>
      </c>
      <c r="B1010" s="373">
        <f t="shared" si="78"/>
        <v>64</v>
      </c>
      <c r="C1010" s="373">
        <f t="shared" si="79"/>
        <v>5</v>
      </c>
      <c r="D1010" s="373">
        <v>193</v>
      </c>
      <c r="E1010" s="373" t="str">
        <f>VLOOKUP(D1010,[1]Hoja1!$C$2:$D$49697,2,0)</f>
        <v>CURFIMEX SA DE CV</v>
      </c>
      <c r="F1010" s="373" t="s">
        <v>330</v>
      </c>
      <c r="G1010" s="375">
        <v>126</v>
      </c>
      <c r="H1010" s="373" t="s">
        <v>331</v>
      </c>
      <c r="I1010" s="373" t="s">
        <v>320</v>
      </c>
      <c r="J1010" s="373" t="s">
        <v>274</v>
      </c>
      <c r="K1010" s="373">
        <v>36.049999999999997</v>
      </c>
      <c r="L1010" s="373" t="s">
        <v>29</v>
      </c>
      <c r="M1010" s="374" cm="1">
        <f t="array" ref="M1010">INDEX(ACUMULADO!$J$5:$U$240,BD!B1010,BD!C1010)</f>
        <v>0</v>
      </c>
      <c r="N1010" s="374">
        <f t="shared" si="77"/>
        <v>0</v>
      </c>
      <c r="O1010" s="374" cm="1">
        <f t="array" ref="O1010">INDEX(ACUMULADO!$X$5:$AI$240,BD!B1010,BD!C1010)</f>
        <v>0</v>
      </c>
    </row>
    <row r="1011" spans="1:15" x14ac:dyDescent="0.3">
      <c r="A1011" s="373">
        <v>1009</v>
      </c>
      <c r="B1011" s="373">
        <f t="shared" si="78"/>
        <v>65</v>
      </c>
      <c r="C1011" s="373">
        <f t="shared" si="79"/>
        <v>5</v>
      </c>
      <c r="D1011" s="373">
        <v>202</v>
      </c>
      <c r="E1011" s="373" t="str">
        <f>VLOOKUP(D1011,[1]Hoja1!$C$2:$D$49697,2,0)</f>
        <v>CURTIDOS TREVIÑO SA DE CV</v>
      </c>
      <c r="F1011" s="373" t="s">
        <v>332</v>
      </c>
      <c r="G1011" s="375" t="s">
        <v>333</v>
      </c>
      <c r="H1011" s="373" t="s">
        <v>334</v>
      </c>
      <c r="I1011" s="373" t="s">
        <v>320</v>
      </c>
      <c r="J1011" s="373" t="s">
        <v>274</v>
      </c>
      <c r="K1011" s="373">
        <v>71.58</v>
      </c>
      <c r="L1011" s="373" t="s">
        <v>29</v>
      </c>
      <c r="M1011" s="374" cm="1">
        <f t="array" ref="M1011">INDEX(ACUMULADO!$J$5:$U$240,BD!B1011,BD!C1011)</f>
        <v>0</v>
      </c>
      <c r="N1011" s="374">
        <f t="shared" si="77"/>
        <v>0</v>
      </c>
      <c r="O1011" s="374" cm="1">
        <f t="array" ref="O1011">INDEX(ACUMULADO!$X$5:$AI$240,BD!B1011,BD!C1011)</f>
        <v>0</v>
      </c>
    </row>
    <row r="1012" spans="1:15" x14ac:dyDescent="0.3">
      <c r="A1012" s="373">
        <v>1010</v>
      </c>
      <c r="B1012" s="373">
        <f t="shared" si="78"/>
        <v>66</v>
      </c>
      <c r="C1012" s="373">
        <f t="shared" si="79"/>
        <v>5</v>
      </c>
      <c r="D1012" s="373">
        <v>165</v>
      </c>
      <c r="E1012" s="373" t="str">
        <f>VLOOKUP(D1012,[1]Hoja1!$C$2:$D$49697,2,0)</f>
        <v>EL PEQUEÑO CURTIDOR DE LEON, S.A. DE C.V.</v>
      </c>
      <c r="F1012" s="373" t="s">
        <v>335</v>
      </c>
      <c r="G1012" s="375" t="s">
        <v>336</v>
      </c>
      <c r="H1012" s="373" t="s">
        <v>337</v>
      </c>
      <c r="I1012" s="373" t="s">
        <v>320</v>
      </c>
      <c r="J1012" s="373" t="s">
        <v>274</v>
      </c>
      <c r="K1012" s="373">
        <v>4.1500000000000004</v>
      </c>
      <c r="L1012" s="373" t="s">
        <v>29</v>
      </c>
      <c r="M1012" s="374" cm="1">
        <f t="array" ref="M1012">INDEX(ACUMULADO!$J$5:$U$240,BD!B1012,BD!C1012)</f>
        <v>75</v>
      </c>
      <c r="N1012" s="374">
        <f t="shared" si="77"/>
        <v>4.1500000000000004</v>
      </c>
      <c r="O1012" s="374" cm="1">
        <f t="array" ref="O1012">INDEX(ACUMULADO!$X$5:$AI$240,BD!B1012,BD!C1012)</f>
        <v>311.25</v>
      </c>
    </row>
    <row r="1013" spans="1:15" x14ac:dyDescent="0.3">
      <c r="A1013" s="373">
        <v>1011</v>
      </c>
      <c r="B1013" s="373">
        <f t="shared" si="78"/>
        <v>67</v>
      </c>
      <c r="C1013" s="373">
        <f t="shared" si="79"/>
        <v>5</v>
      </c>
      <c r="D1013" s="373">
        <v>420</v>
      </c>
      <c r="E1013" s="373" t="str">
        <f>VLOOKUP(D1013,[1]Hoja1!$C$2:$D$49697,2,0)</f>
        <v>PIELES SANTORO, S.A. DE C.V.</v>
      </c>
      <c r="F1013" s="373" t="s">
        <v>338</v>
      </c>
      <c r="G1013" s="375">
        <v>115</v>
      </c>
      <c r="H1013" s="373" t="s">
        <v>339</v>
      </c>
      <c r="I1013" s="373" t="s">
        <v>320</v>
      </c>
      <c r="J1013" s="373" t="s">
        <v>274</v>
      </c>
      <c r="K1013" s="373">
        <v>3.08</v>
      </c>
      <c r="L1013" s="373" t="s">
        <v>29</v>
      </c>
      <c r="M1013" s="374" cm="1">
        <f t="array" ref="M1013">INDEX(ACUMULADO!$J$5:$U$240,BD!B1013,BD!C1013)</f>
        <v>0</v>
      </c>
      <c r="N1013" s="374">
        <f t="shared" si="77"/>
        <v>0</v>
      </c>
      <c r="O1013" s="374" cm="1">
        <f t="array" ref="O1013">INDEX(ACUMULADO!$X$5:$AI$240,BD!B1013,BD!C1013)</f>
        <v>0</v>
      </c>
    </row>
    <row r="1014" spans="1:15" x14ac:dyDescent="0.3">
      <c r="A1014" s="373">
        <v>1012</v>
      </c>
      <c r="B1014" s="373">
        <f t="shared" si="78"/>
        <v>68</v>
      </c>
      <c r="C1014" s="373">
        <f t="shared" si="79"/>
        <v>5</v>
      </c>
      <c r="D1014" s="373">
        <v>420</v>
      </c>
      <c r="E1014" s="373" t="str">
        <f>VLOOKUP(D1014,[1]Hoja1!$C$2:$D$49697,2,0)</f>
        <v>PIELES SANTORO, S.A. DE C.V.</v>
      </c>
      <c r="F1014" s="373" t="s">
        <v>338</v>
      </c>
      <c r="G1014" s="375" t="s">
        <v>340</v>
      </c>
      <c r="H1014" s="373" t="s">
        <v>341</v>
      </c>
      <c r="I1014" s="373" t="s">
        <v>320</v>
      </c>
      <c r="J1014" s="373" t="s">
        <v>274</v>
      </c>
      <c r="K1014" s="373">
        <v>1.55</v>
      </c>
      <c r="L1014" s="373" t="s">
        <v>29</v>
      </c>
      <c r="M1014" s="374" cm="1">
        <f t="array" ref="M1014">INDEX(ACUMULADO!$J$5:$U$240,BD!B1014,BD!C1014)</f>
        <v>0</v>
      </c>
      <c r="N1014" s="374">
        <f t="shared" si="77"/>
        <v>0</v>
      </c>
      <c r="O1014" s="374" cm="1">
        <f t="array" ref="O1014">INDEX(ACUMULADO!$X$5:$AI$240,BD!B1014,BD!C1014)</f>
        <v>0</v>
      </c>
    </row>
    <row r="1015" spans="1:15" x14ac:dyDescent="0.3">
      <c r="A1015" s="373">
        <v>1013</v>
      </c>
      <c r="B1015" s="373">
        <f t="shared" si="78"/>
        <v>69</v>
      </c>
      <c r="C1015" s="373">
        <f t="shared" si="79"/>
        <v>5</v>
      </c>
      <c r="D1015" s="373">
        <v>389</v>
      </c>
      <c r="E1015" s="373" t="str">
        <f>VLOOKUP(D1015,[1]Hoja1!$C$2:$D$49697,2,0)</f>
        <v>QUIMICOS VEMONT, S. DE R.L. DE C.V.</v>
      </c>
      <c r="F1015" s="373" t="s">
        <v>342</v>
      </c>
      <c r="G1015" s="375" t="s">
        <v>343</v>
      </c>
      <c r="H1015" s="373" t="s">
        <v>344</v>
      </c>
      <c r="I1015" s="373" t="s">
        <v>320</v>
      </c>
      <c r="J1015" s="373" t="s">
        <v>274</v>
      </c>
      <c r="K1015" s="373">
        <v>2.78</v>
      </c>
      <c r="L1015" s="373" t="s">
        <v>29</v>
      </c>
      <c r="M1015" s="374" cm="1">
        <f t="array" ref="M1015">INDEX(ACUMULADO!$J$5:$U$240,BD!B1015,BD!C1015)</f>
        <v>0</v>
      </c>
      <c r="N1015" s="374">
        <f t="shared" si="77"/>
        <v>0</v>
      </c>
      <c r="O1015" s="374" cm="1">
        <f t="array" ref="O1015">INDEX(ACUMULADO!$X$5:$AI$240,BD!B1015,BD!C1015)</f>
        <v>0</v>
      </c>
    </row>
    <row r="1016" spans="1:15" x14ac:dyDescent="0.3">
      <c r="A1016" s="373">
        <v>1014</v>
      </c>
      <c r="B1016" s="373">
        <f t="shared" si="78"/>
        <v>70</v>
      </c>
      <c r="C1016" s="373">
        <f t="shared" si="79"/>
        <v>5</v>
      </c>
      <c r="D1016" s="373">
        <v>16</v>
      </c>
      <c r="E1016" s="373" t="str">
        <f>VLOOKUP(D1016,[1]Hoja1!$C$2:$D$49697,2,0)</f>
        <v>AZTECA MILLING, LP</v>
      </c>
      <c r="F1016" s="373" t="s">
        <v>345</v>
      </c>
      <c r="G1016" s="375">
        <v>138</v>
      </c>
      <c r="H1016" s="373" t="s">
        <v>346</v>
      </c>
      <c r="I1016" s="373" t="s">
        <v>347</v>
      </c>
      <c r="J1016" s="373" t="s">
        <v>274</v>
      </c>
      <c r="K1016" s="373">
        <v>4.18</v>
      </c>
      <c r="L1016" s="373" t="s">
        <v>29</v>
      </c>
      <c r="M1016" s="374" cm="1">
        <f t="array" ref="M1016">INDEX(ACUMULADO!$J$5:$U$240,BD!B1016,BD!C1016)</f>
        <v>1000</v>
      </c>
      <c r="N1016" s="374">
        <f t="shared" si="77"/>
        <v>4.18</v>
      </c>
      <c r="O1016" s="374" cm="1">
        <f t="array" ref="O1016">INDEX(ACUMULADO!$X$5:$AI$240,BD!B1016,BD!C1016)</f>
        <v>4180</v>
      </c>
    </row>
    <row r="1017" spans="1:15" x14ac:dyDescent="0.3">
      <c r="A1017" s="373">
        <v>1015</v>
      </c>
      <c r="B1017" s="373">
        <f t="shared" si="78"/>
        <v>71</v>
      </c>
      <c r="C1017" s="373">
        <f t="shared" si="79"/>
        <v>5</v>
      </c>
      <c r="D1017" s="373">
        <v>112</v>
      </c>
      <c r="E1017" s="373" t="str">
        <f>VLOOKUP(D1017,[1]Hoja1!$C$2:$D$49697,2,0)</f>
        <v>GRUMA</v>
      </c>
      <c r="F1017" s="373" t="s">
        <v>348</v>
      </c>
      <c r="G1017" s="375" t="s">
        <v>349</v>
      </c>
      <c r="H1017" s="373" t="s">
        <v>350</v>
      </c>
      <c r="I1017" s="373" t="s">
        <v>347</v>
      </c>
      <c r="J1017" s="373" t="s">
        <v>274</v>
      </c>
      <c r="K1017" s="373">
        <v>173.1</v>
      </c>
      <c r="L1017" s="373" t="s">
        <v>29</v>
      </c>
      <c r="M1017" s="374" cm="1">
        <f t="array" ref="M1017">INDEX(ACUMULADO!$J$5:$U$240,BD!B1017,BD!C1017)</f>
        <v>20</v>
      </c>
      <c r="N1017" s="374">
        <f t="shared" si="77"/>
        <v>173.1</v>
      </c>
      <c r="O1017" s="374" cm="1">
        <f t="array" ref="O1017">INDEX(ACUMULADO!$X$5:$AI$240,BD!B1017,BD!C1017)</f>
        <v>3462</v>
      </c>
    </row>
    <row r="1018" spans="1:15" x14ac:dyDescent="0.3">
      <c r="A1018" s="373">
        <v>1016</v>
      </c>
      <c r="B1018" s="373">
        <f t="shared" si="78"/>
        <v>72</v>
      </c>
      <c r="C1018" s="373">
        <f t="shared" si="79"/>
        <v>5</v>
      </c>
      <c r="D1018" s="373">
        <v>113</v>
      </c>
      <c r="E1018" s="373" t="str">
        <f>VLOOKUP(D1018,[1]Hoja1!$C$2:$D$49697,2,0)</f>
        <v>GRUMA</v>
      </c>
      <c r="F1018" s="373" t="s">
        <v>351</v>
      </c>
      <c r="G1018" s="375" t="s">
        <v>349</v>
      </c>
      <c r="H1018" s="373" t="s">
        <v>350</v>
      </c>
      <c r="I1018" s="373" t="s">
        <v>347</v>
      </c>
      <c r="J1018" s="373" t="s">
        <v>274</v>
      </c>
      <c r="K1018" s="373">
        <v>173.1</v>
      </c>
      <c r="L1018" s="373" t="s">
        <v>29</v>
      </c>
      <c r="M1018" s="374" cm="1">
        <f t="array" ref="M1018">INDEX(ACUMULADO!$J$5:$U$240,BD!B1018,BD!C1018)</f>
        <v>20</v>
      </c>
      <c r="N1018" s="374">
        <f t="shared" si="77"/>
        <v>173.1</v>
      </c>
      <c r="O1018" s="374" cm="1">
        <f t="array" ref="O1018">INDEX(ACUMULADO!$X$5:$AI$240,BD!B1018,BD!C1018)</f>
        <v>3462</v>
      </c>
    </row>
    <row r="1019" spans="1:15" x14ac:dyDescent="0.3">
      <c r="A1019" s="373">
        <v>1017</v>
      </c>
      <c r="B1019" s="373">
        <f t="shared" si="78"/>
        <v>73</v>
      </c>
      <c r="C1019" s="373">
        <f t="shared" si="79"/>
        <v>5</v>
      </c>
      <c r="D1019" s="373">
        <v>100</v>
      </c>
      <c r="E1019" s="373" t="str">
        <f>VLOOKUP(D1019,[1]Hoja1!$C$2:$D$49697,2,0)</f>
        <v>MANUFACTURAS KALTEX SA DE CV</v>
      </c>
      <c r="F1019" s="373" t="s">
        <v>352</v>
      </c>
      <c r="G1019" s="375" t="s">
        <v>353</v>
      </c>
      <c r="H1019" s="373" t="s">
        <v>354</v>
      </c>
      <c r="I1019" s="373" t="s">
        <v>27</v>
      </c>
      <c r="J1019" s="373" t="s">
        <v>274</v>
      </c>
      <c r="K1019" s="373">
        <v>21.65</v>
      </c>
      <c r="L1019" s="373" t="s">
        <v>29</v>
      </c>
      <c r="M1019" s="374" cm="1">
        <f t="array" ref="M1019">INDEX(ACUMULADO!$J$5:$U$240,BD!B1019,BD!C1019)</f>
        <v>0</v>
      </c>
      <c r="N1019" s="374">
        <f t="shared" si="77"/>
        <v>0</v>
      </c>
      <c r="O1019" s="374" cm="1">
        <f t="array" ref="O1019">INDEX(ACUMULADO!$X$5:$AI$240,BD!B1019,BD!C1019)</f>
        <v>0</v>
      </c>
    </row>
    <row r="1020" spans="1:15" x14ac:dyDescent="0.3">
      <c r="A1020" s="373">
        <v>1018</v>
      </c>
      <c r="B1020" s="373">
        <f t="shared" si="78"/>
        <v>74</v>
      </c>
      <c r="C1020" s="373">
        <f t="shared" si="79"/>
        <v>5</v>
      </c>
      <c r="D1020" s="373">
        <v>100</v>
      </c>
      <c r="E1020" s="373" t="str">
        <f>VLOOKUP(D1020,[1]Hoja1!$C$2:$D$49697,2,0)</f>
        <v>MANUFACTURAS KALTEX SA DE CV</v>
      </c>
      <c r="F1020" s="373" t="s">
        <v>352</v>
      </c>
      <c r="G1020" s="375" t="s">
        <v>355</v>
      </c>
      <c r="H1020" s="373" t="s">
        <v>356</v>
      </c>
      <c r="I1020" s="373" t="s">
        <v>27</v>
      </c>
      <c r="J1020" s="373" t="s">
        <v>274</v>
      </c>
      <c r="K1020" s="373">
        <v>4.0199999999999996</v>
      </c>
      <c r="L1020" s="373" t="s">
        <v>29</v>
      </c>
      <c r="M1020" s="374" cm="1">
        <f t="array" ref="M1020">INDEX(ACUMULADO!$J$5:$U$240,BD!B1020,BD!C1020)</f>
        <v>0</v>
      </c>
      <c r="N1020" s="374">
        <f t="shared" si="77"/>
        <v>0</v>
      </c>
      <c r="O1020" s="374" cm="1">
        <f t="array" ref="O1020">INDEX(ACUMULADO!$X$5:$AI$240,BD!B1020,BD!C1020)</f>
        <v>0</v>
      </c>
    </row>
    <row r="1021" spans="1:15" x14ac:dyDescent="0.3">
      <c r="A1021" s="373">
        <v>1019</v>
      </c>
      <c r="B1021" s="373">
        <f t="shared" si="78"/>
        <v>75</v>
      </c>
      <c r="C1021" s="373">
        <f t="shared" si="79"/>
        <v>5</v>
      </c>
      <c r="D1021" s="373">
        <v>53</v>
      </c>
      <c r="E1021" s="373" t="str">
        <f>VLOOKUP(D1021,[1]Hoja1!$C$2:$D$49697,2,0)</f>
        <v>DINCO DEL NORTE SA DE CV</v>
      </c>
      <c r="F1021" s="373" t="s">
        <v>357</v>
      </c>
      <c r="G1021" s="375" t="s">
        <v>104</v>
      </c>
      <c r="H1021" s="373" t="s">
        <v>358</v>
      </c>
      <c r="I1021" s="373" t="s">
        <v>73</v>
      </c>
      <c r="J1021" s="373" t="s">
        <v>274</v>
      </c>
      <c r="K1021" s="373">
        <v>263.17</v>
      </c>
      <c r="L1021" s="373" t="s">
        <v>29</v>
      </c>
      <c r="M1021" s="374" cm="1">
        <f t="array" ref="M1021">INDEX(ACUMULADO!$J$5:$U$240,BD!B1021,BD!C1021)</f>
        <v>0</v>
      </c>
      <c r="N1021" s="374">
        <f t="shared" si="77"/>
        <v>0</v>
      </c>
      <c r="O1021" s="374" cm="1">
        <f t="array" ref="O1021">INDEX(ACUMULADO!$X$5:$AI$240,BD!B1021,BD!C1021)</f>
        <v>0</v>
      </c>
    </row>
    <row r="1022" spans="1:15" x14ac:dyDescent="0.3">
      <c r="A1022" s="373">
        <v>1020</v>
      </c>
      <c r="B1022" s="373">
        <f t="shared" si="78"/>
        <v>76</v>
      </c>
      <c r="C1022" s="373">
        <f t="shared" si="79"/>
        <v>5</v>
      </c>
      <c r="D1022" s="373">
        <v>53</v>
      </c>
      <c r="E1022" s="373" t="str">
        <f>VLOOKUP(D1022,[1]Hoja1!$C$2:$D$49697,2,0)</f>
        <v>DINCO DEL NORTE SA DE CV</v>
      </c>
      <c r="F1022" s="373" t="s">
        <v>357</v>
      </c>
      <c r="G1022" s="375" t="s">
        <v>84</v>
      </c>
      <c r="H1022" s="373" t="s">
        <v>85</v>
      </c>
      <c r="I1022" s="373" t="s">
        <v>73</v>
      </c>
      <c r="J1022" s="373" t="s">
        <v>274</v>
      </c>
      <c r="K1022" s="373">
        <v>444.45</v>
      </c>
      <c r="L1022" s="373" t="s">
        <v>29</v>
      </c>
      <c r="M1022" s="374" cm="1">
        <f t="array" ref="M1022">INDEX(ACUMULADO!$J$5:$U$240,BD!B1022,BD!C1022)</f>
        <v>0</v>
      </c>
      <c r="N1022" s="374">
        <f t="shared" si="77"/>
        <v>0</v>
      </c>
      <c r="O1022" s="374" cm="1">
        <f t="array" ref="O1022">INDEX(ACUMULADO!$X$5:$AI$240,BD!B1022,BD!C1022)</f>
        <v>0</v>
      </c>
    </row>
    <row r="1023" spans="1:15" x14ac:dyDescent="0.3">
      <c r="A1023" s="373">
        <v>1021</v>
      </c>
      <c r="B1023" s="373">
        <f t="shared" si="78"/>
        <v>77</v>
      </c>
      <c r="C1023" s="373">
        <f t="shared" si="79"/>
        <v>5</v>
      </c>
      <c r="D1023" s="373">
        <v>53</v>
      </c>
      <c r="E1023" s="373" t="str">
        <f>VLOOKUP(D1023,[1]Hoja1!$C$2:$D$49697,2,0)</f>
        <v>DINCO DEL NORTE SA DE CV</v>
      </c>
      <c r="F1023" s="373" t="s">
        <v>357</v>
      </c>
      <c r="G1023" s="375" t="s">
        <v>359</v>
      </c>
      <c r="H1023" s="373" t="s">
        <v>81</v>
      </c>
      <c r="I1023" s="373" t="s">
        <v>73</v>
      </c>
      <c r="J1023" s="373" t="s">
        <v>274</v>
      </c>
      <c r="K1023" s="373">
        <v>146.26</v>
      </c>
      <c r="L1023" s="373" t="s">
        <v>29</v>
      </c>
      <c r="M1023" s="374" cm="1">
        <f t="array" ref="M1023">INDEX(ACUMULADO!$J$5:$U$240,BD!B1023,BD!C1023)</f>
        <v>0</v>
      </c>
      <c r="N1023" s="374">
        <f t="shared" si="77"/>
        <v>0</v>
      </c>
      <c r="O1023" s="374" cm="1">
        <f t="array" ref="O1023">INDEX(ACUMULADO!$X$5:$AI$240,BD!B1023,BD!C1023)</f>
        <v>0</v>
      </c>
    </row>
    <row r="1024" spans="1:15" x14ac:dyDescent="0.3">
      <c r="A1024" s="373">
        <v>1022</v>
      </c>
      <c r="B1024" s="373">
        <f t="shared" si="78"/>
        <v>78</v>
      </c>
      <c r="C1024" s="373">
        <f t="shared" si="79"/>
        <v>5</v>
      </c>
      <c r="D1024" s="373">
        <v>53</v>
      </c>
      <c r="E1024" s="373" t="str">
        <f>VLOOKUP(D1024,[1]Hoja1!$C$2:$D$49697,2,0)</f>
        <v>DINCO DEL NORTE SA DE CV</v>
      </c>
      <c r="F1024" s="373" t="s">
        <v>357</v>
      </c>
      <c r="G1024" s="375" t="s">
        <v>360</v>
      </c>
      <c r="H1024" s="373" t="s">
        <v>361</v>
      </c>
      <c r="I1024" s="373" t="s">
        <v>73</v>
      </c>
      <c r="J1024" s="373" t="s">
        <v>274</v>
      </c>
      <c r="K1024" s="373">
        <v>857.48</v>
      </c>
      <c r="L1024" s="373" t="s">
        <v>29</v>
      </c>
      <c r="M1024" s="374" cm="1">
        <f t="array" ref="M1024">INDEX(ACUMULADO!$J$5:$U$240,BD!B1024,BD!C1024)</f>
        <v>0</v>
      </c>
      <c r="N1024" s="374">
        <f t="shared" si="77"/>
        <v>0</v>
      </c>
      <c r="O1024" s="374" cm="1">
        <f t="array" ref="O1024">INDEX(ACUMULADO!$X$5:$AI$240,BD!B1024,BD!C1024)</f>
        <v>0</v>
      </c>
    </row>
    <row r="1025" spans="1:15" x14ac:dyDescent="0.3">
      <c r="A1025" s="373">
        <v>1023</v>
      </c>
      <c r="B1025" s="373">
        <f t="shared" si="78"/>
        <v>79</v>
      </c>
      <c r="C1025" s="373">
        <f t="shared" si="79"/>
        <v>5</v>
      </c>
      <c r="D1025" s="373">
        <v>527</v>
      </c>
      <c r="E1025" s="373" t="str">
        <f>VLOOKUP(D1025,[1]Hoja1!$C$2:$D$49697,2,0)</f>
        <v>PICSA DE MEXICO INTERNACIONAL</v>
      </c>
      <c r="F1025" s="373" t="s">
        <v>362</v>
      </c>
      <c r="G1025" s="375">
        <v>17</v>
      </c>
      <c r="H1025" s="373" t="s">
        <v>158</v>
      </c>
      <c r="I1025" s="373" t="s">
        <v>137</v>
      </c>
      <c r="J1025" s="373" t="s">
        <v>274</v>
      </c>
      <c r="K1025" s="373">
        <v>78</v>
      </c>
      <c r="L1025" s="373" t="s">
        <v>29</v>
      </c>
      <c r="M1025" s="374" cm="1">
        <f t="array" ref="M1025">INDEX(ACUMULADO!$J$5:$U$240,BD!B1025,BD!C1025)</f>
        <v>0</v>
      </c>
      <c r="N1025" s="374">
        <f t="shared" si="77"/>
        <v>0</v>
      </c>
      <c r="O1025" s="374" cm="1">
        <f t="array" ref="O1025">INDEX(ACUMULADO!$X$5:$AI$240,BD!B1025,BD!C1025)</f>
        <v>0</v>
      </c>
    </row>
    <row r="1026" spans="1:15" x14ac:dyDescent="0.3">
      <c r="A1026" s="373">
        <v>1024</v>
      </c>
      <c r="B1026" s="373">
        <f t="shared" si="78"/>
        <v>80</v>
      </c>
      <c r="C1026" s="373">
        <f t="shared" si="79"/>
        <v>5</v>
      </c>
      <c r="D1026" s="373">
        <v>28</v>
      </c>
      <c r="E1026" s="373" t="str">
        <f>VLOOKUP(D1026,[1]Hoja1!$C$2:$D$49697,2,0)</f>
        <v>CERVECERIA CUAUHTEMOC MOCTEZUMA SA DE CV</v>
      </c>
      <c r="F1026" s="373" t="s">
        <v>270</v>
      </c>
      <c r="G1026" s="375">
        <v>0</v>
      </c>
      <c r="H1026" s="373" t="s">
        <v>363</v>
      </c>
      <c r="I1026" s="373" t="s">
        <v>273</v>
      </c>
      <c r="J1026" s="373" t="s">
        <v>274</v>
      </c>
      <c r="K1026" s="373">
        <v>38.56</v>
      </c>
      <c r="L1026" s="373" t="s">
        <v>69</v>
      </c>
      <c r="M1026" s="374" cm="1">
        <f t="array" ref="M1026">INDEX(ACUMULADO!$J$5:$U$240,BD!B1026,BD!C1026)</f>
        <v>0</v>
      </c>
      <c r="N1026" s="374">
        <f t="shared" si="77"/>
        <v>0</v>
      </c>
      <c r="O1026" s="374" cm="1">
        <f t="array" ref="O1026">INDEX(ACUMULADO!$X$5:$AI$240,BD!B1026,BD!C1026)</f>
        <v>0</v>
      </c>
    </row>
    <row r="1027" spans="1:15" x14ac:dyDescent="0.3">
      <c r="A1027" s="373">
        <v>1025</v>
      </c>
      <c r="B1027" s="373">
        <f t="shared" si="78"/>
        <v>81</v>
      </c>
      <c r="C1027" s="373">
        <f t="shared" si="79"/>
        <v>5</v>
      </c>
      <c r="D1027" s="373">
        <v>28</v>
      </c>
      <c r="E1027" s="373" t="str">
        <f>VLOOKUP(D1027,[1]Hoja1!$C$2:$D$49697,2,0)</f>
        <v>CERVECERIA CUAUHTEMOC MOCTEZUMA SA DE CV</v>
      </c>
      <c r="F1027" s="373" t="s">
        <v>270</v>
      </c>
      <c r="G1027" s="375">
        <v>0</v>
      </c>
      <c r="H1027" s="373" t="s">
        <v>363</v>
      </c>
      <c r="I1027" s="373" t="s">
        <v>273</v>
      </c>
      <c r="J1027" s="373" t="s">
        <v>274</v>
      </c>
      <c r="K1027" s="373">
        <v>38.56</v>
      </c>
      <c r="L1027" s="373" t="s">
        <v>69</v>
      </c>
      <c r="M1027" s="374" cm="1">
        <f t="array" ref="M1027">INDEX(ACUMULADO!$J$5:$U$240,BD!B1027,BD!C1027)</f>
        <v>0</v>
      </c>
      <c r="N1027" s="374">
        <f t="shared" si="77"/>
        <v>0</v>
      </c>
      <c r="O1027" s="374" cm="1">
        <f t="array" ref="O1027">INDEX(ACUMULADO!$X$5:$AI$240,BD!B1027,BD!C1027)</f>
        <v>0</v>
      </c>
    </row>
    <row r="1028" spans="1:15" x14ac:dyDescent="0.3">
      <c r="A1028" s="373">
        <v>1026</v>
      </c>
      <c r="B1028" s="373">
        <f t="shared" si="78"/>
        <v>82</v>
      </c>
      <c r="C1028" s="373">
        <f t="shared" si="79"/>
        <v>5</v>
      </c>
      <c r="D1028" s="373">
        <v>31</v>
      </c>
      <c r="E1028" s="373" t="str">
        <f>VLOOKUP(D1028,[1]Hoja1!$C$2:$D$49697,2,0)</f>
        <v>CERVECERIA CUAUHTEMOC MOCTEZUMA SA DE CV</v>
      </c>
      <c r="F1028" s="373" t="s">
        <v>270</v>
      </c>
      <c r="G1028" s="375">
        <v>0</v>
      </c>
      <c r="H1028" s="373" t="s">
        <v>363</v>
      </c>
      <c r="I1028" s="373" t="s">
        <v>273</v>
      </c>
      <c r="J1028" s="373" t="s">
        <v>274</v>
      </c>
      <c r="K1028" s="373">
        <v>38.56</v>
      </c>
      <c r="L1028" s="373" t="s">
        <v>69</v>
      </c>
      <c r="M1028" s="374" cm="1">
        <f t="array" ref="M1028">INDEX(ACUMULADO!$J$5:$U$240,BD!B1028,BD!C1028)</f>
        <v>2000</v>
      </c>
      <c r="N1028" s="374">
        <f t="shared" ref="N1028:N1091" si="80">IFERROR(O1028/M1028,0)</f>
        <v>38.56</v>
      </c>
      <c r="O1028" s="374" cm="1">
        <f t="array" ref="O1028">INDEX(ACUMULADO!$X$5:$AI$240,BD!B1028,BD!C1028)</f>
        <v>77120</v>
      </c>
    </row>
    <row r="1029" spans="1:15" x14ac:dyDescent="0.3">
      <c r="A1029" s="373">
        <v>1027</v>
      </c>
      <c r="B1029" s="373">
        <f t="shared" ref="B1029:B1092" si="81">IF(B1028=236,1,B1028+1)</f>
        <v>83</v>
      </c>
      <c r="C1029" s="373">
        <f t="shared" ref="C1029:C1092" si="82">IF(B1028=236,C1028+1,C1028)</f>
        <v>5</v>
      </c>
      <c r="D1029" s="373">
        <v>33</v>
      </c>
      <c r="E1029" s="373" t="str">
        <f>VLOOKUP(D1029,[1]Hoja1!$C$2:$D$49697,2,0)</f>
        <v>CERVECERIA CUAUHTEMOC MOCTEZUMA SA DE CV</v>
      </c>
      <c r="F1029" s="373" t="s">
        <v>270</v>
      </c>
      <c r="G1029" s="375">
        <v>0</v>
      </c>
      <c r="H1029" s="373" t="s">
        <v>363</v>
      </c>
      <c r="I1029" s="373" t="s">
        <v>273</v>
      </c>
      <c r="J1029" s="373" t="s">
        <v>274</v>
      </c>
      <c r="K1029" s="373">
        <v>38.56</v>
      </c>
      <c r="L1029" s="373" t="s">
        <v>69</v>
      </c>
      <c r="M1029" s="374" cm="1">
        <f t="array" ref="M1029">INDEX(ACUMULADO!$J$5:$U$240,BD!B1029,BD!C1029)</f>
        <v>0</v>
      </c>
      <c r="N1029" s="374">
        <f t="shared" si="80"/>
        <v>0</v>
      </c>
      <c r="O1029" s="374" cm="1">
        <f t="array" ref="O1029">INDEX(ACUMULADO!$X$5:$AI$240,BD!B1029,BD!C1029)</f>
        <v>0</v>
      </c>
    </row>
    <row r="1030" spans="1:15" x14ac:dyDescent="0.3">
      <c r="A1030" s="373">
        <v>1028</v>
      </c>
      <c r="B1030" s="373">
        <f t="shared" si="81"/>
        <v>84</v>
      </c>
      <c r="C1030" s="373">
        <f t="shared" si="82"/>
        <v>5</v>
      </c>
      <c r="D1030" s="373">
        <v>33</v>
      </c>
      <c r="E1030" s="373" t="str">
        <f>VLOOKUP(D1030,[1]Hoja1!$C$2:$D$49697,2,0)</f>
        <v>CERVECERIA CUAUHTEMOC MOCTEZUMA SA DE CV</v>
      </c>
      <c r="F1030" s="373" t="s">
        <v>270</v>
      </c>
      <c r="G1030" s="375">
        <v>0</v>
      </c>
      <c r="H1030" s="373" t="s">
        <v>363</v>
      </c>
      <c r="I1030" s="373" t="s">
        <v>273</v>
      </c>
      <c r="J1030" s="373" t="s">
        <v>274</v>
      </c>
      <c r="K1030" s="373">
        <v>38.56</v>
      </c>
      <c r="L1030" s="373" t="s">
        <v>69</v>
      </c>
      <c r="M1030" s="374" cm="1">
        <f t="array" ref="M1030">INDEX(ACUMULADO!$J$5:$U$240,BD!B1030,BD!C1030)</f>
        <v>0</v>
      </c>
      <c r="N1030" s="374">
        <f t="shared" si="80"/>
        <v>0</v>
      </c>
      <c r="O1030" s="374" cm="1">
        <f t="array" ref="O1030">INDEX(ACUMULADO!$X$5:$AI$240,BD!B1030,BD!C1030)</f>
        <v>0</v>
      </c>
    </row>
    <row r="1031" spans="1:15" x14ac:dyDescent="0.3">
      <c r="A1031" s="373">
        <v>1029</v>
      </c>
      <c r="B1031" s="373">
        <f t="shared" si="81"/>
        <v>85</v>
      </c>
      <c r="C1031" s="373">
        <f t="shared" si="82"/>
        <v>5</v>
      </c>
      <c r="D1031" s="373">
        <v>393</v>
      </c>
      <c r="E1031" s="373" t="str">
        <f>VLOOKUP(D1031,[1]Hoja1!$C$2:$D$49697,2,0)</f>
        <v>CERVECERIA CUAUHTEMOC MOCTEZUMA SA DE CV</v>
      </c>
      <c r="F1031" s="373" t="s">
        <v>270</v>
      </c>
      <c r="G1031" s="375">
        <v>0</v>
      </c>
      <c r="H1031" s="373" t="s">
        <v>364</v>
      </c>
      <c r="I1031" s="373" t="s">
        <v>273</v>
      </c>
      <c r="J1031" s="373" t="s">
        <v>274</v>
      </c>
      <c r="K1031" s="373">
        <v>28</v>
      </c>
      <c r="L1031" s="373" t="s">
        <v>69</v>
      </c>
      <c r="M1031" s="374" cm="1">
        <f t="array" ref="M1031">INDEX(ACUMULADO!$J$5:$U$240,BD!B1031,BD!C1031)</f>
        <v>1000</v>
      </c>
      <c r="N1031" s="374">
        <f t="shared" si="80"/>
        <v>28</v>
      </c>
      <c r="O1031" s="374" cm="1">
        <f t="array" ref="O1031">INDEX(ACUMULADO!$X$5:$AI$240,BD!B1031,BD!C1031)</f>
        <v>28000</v>
      </c>
    </row>
    <row r="1032" spans="1:15" x14ac:dyDescent="0.3">
      <c r="A1032" s="373">
        <v>1030</v>
      </c>
      <c r="B1032" s="373">
        <f t="shared" si="81"/>
        <v>86</v>
      </c>
      <c r="C1032" s="373">
        <f t="shared" si="82"/>
        <v>5</v>
      </c>
      <c r="D1032" s="373">
        <v>436</v>
      </c>
      <c r="E1032" s="373" t="str">
        <f>VLOOKUP(D1032,[1]Hoja1!$C$2:$D$49697,2,0)</f>
        <v>CERVECERIA PANAMA, S.A.</v>
      </c>
      <c r="F1032" s="373" t="s">
        <v>292</v>
      </c>
      <c r="G1032" s="375">
        <v>0</v>
      </c>
      <c r="H1032" s="373" t="s">
        <v>363</v>
      </c>
      <c r="I1032" s="373" t="s">
        <v>273</v>
      </c>
      <c r="J1032" s="373" t="s">
        <v>274</v>
      </c>
      <c r="K1032" s="373">
        <v>38.56</v>
      </c>
      <c r="L1032" s="373" t="s">
        <v>69</v>
      </c>
      <c r="M1032" s="374" cm="1">
        <f t="array" ref="M1032">INDEX(ACUMULADO!$J$5:$U$240,BD!B1032,BD!C1032)</f>
        <v>0</v>
      </c>
      <c r="N1032" s="374">
        <f t="shared" si="80"/>
        <v>0</v>
      </c>
      <c r="O1032" s="374" cm="1">
        <f t="array" ref="O1032">INDEX(ACUMULADO!$X$5:$AI$240,BD!B1032,BD!C1032)</f>
        <v>0</v>
      </c>
    </row>
    <row r="1033" spans="1:15" x14ac:dyDescent="0.3">
      <c r="A1033" s="373">
        <v>1031</v>
      </c>
      <c r="B1033" s="373">
        <f t="shared" si="81"/>
        <v>87</v>
      </c>
      <c r="C1033" s="373">
        <f t="shared" si="82"/>
        <v>5</v>
      </c>
      <c r="D1033" s="373">
        <v>392</v>
      </c>
      <c r="E1033" s="373" t="str">
        <f>VLOOKUP(D1033,[1]Hoja1!$C$2:$D$49697,2,0)</f>
        <v>CIH INTERNATIONAL, S.A.R.L.</v>
      </c>
      <c r="F1033" s="373" t="s">
        <v>297</v>
      </c>
      <c r="G1033" s="375">
        <v>0</v>
      </c>
      <c r="H1033" s="373" t="s">
        <v>363</v>
      </c>
      <c r="I1033" s="373" t="s">
        <v>273</v>
      </c>
      <c r="J1033" s="373" t="s">
        <v>274</v>
      </c>
      <c r="K1033" s="373">
        <v>55.85</v>
      </c>
      <c r="L1033" s="373" t="s">
        <v>69</v>
      </c>
      <c r="M1033" s="374" cm="1">
        <f t="array" ref="M1033">INDEX(ACUMULADO!$J$5:$U$240,BD!B1033,BD!C1033)</f>
        <v>0</v>
      </c>
      <c r="N1033" s="374">
        <f t="shared" si="80"/>
        <v>0</v>
      </c>
      <c r="O1033" s="374" cm="1">
        <f t="array" ref="O1033">INDEX(ACUMULADO!$X$5:$AI$240,BD!B1033,BD!C1033)</f>
        <v>0</v>
      </c>
    </row>
    <row r="1034" spans="1:15" x14ac:dyDescent="0.3">
      <c r="A1034" s="373">
        <v>1032</v>
      </c>
      <c r="B1034" s="373">
        <f t="shared" si="81"/>
        <v>88</v>
      </c>
      <c r="C1034" s="373">
        <f t="shared" si="82"/>
        <v>5</v>
      </c>
      <c r="D1034" s="373">
        <v>0</v>
      </c>
      <c r="E1034" s="373" t="str">
        <f t="shared" ref="E1034:E1035" si="83">+F1034</f>
        <v>MALT EUROPE</v>
      </c>
      <c r="F1034" s="373" t="s">
        <v>365</v>
      </c>
      <c r="G1034" s="375">
        <v>0</v>
      </c>
      <c r="H1034" s="373" t="s">
        <v>311</v>
      </c>
      <c r="I1034" s="373" t="s">
        <v>273</v>
      </c>
      <c r="J1034" s="373" t="s">
        <v>274</v>
      </c>
      <c r="K1034" s="373">
        <v>30</v>
      </c>
      <c r="L1034" s="373" t="s">
        <v>69</v>
      </c>
      <c r="M1034" s="374" cm="1">
        <f t="array" ref="M1034">INDEX(ACUMULADO!$J$5:$U$240,BD!B1034,BD!C1034)</f>
        <v>0</v>
      </c>
      <c r="N1034" s="374">
        <f t="shared" si="80"/>
        <v>0</v>
      </c>
      <c r="O1034" s="374" cm="1">
        <f t="array" ref="O1034">INDEX(ACUMULADO!$X$5:$AI$240,BD!B1034,BD!C1034)</f>
        <v>0</v>
      </c>
    </row>
    <row r="1035" spans="1:15" x14ac:dyDescent="0.3">
      <c r="A1035" s="373">
        <v>1033</v>
      </c>
      <c r="B1035" s="373">
        <f t="shared" si="81"/>
        <v>89</v>
      </c>
      <c r="C1035" s="373">
        <f t="shared" si="82"/>
        <v>5</v>
      </c>
      <c r="D1035" s="373">
        <v>0</v>
      </c>
      <c r="E1035" s="373" t="str">
        <f t="shared" si="83"/>
        <v>KALSEC</v>
      </c>
      <c r="F1035" s="373" t="s">
        <v>366</v>
      </c>
      <c r="G1035" s="375">
        <v>0</v>
      </c>
      <c r="H1035" s="373" t="s">
        <v>367</v>
      </c>
      <c r="I1035" s="373" t="s">
        <v>273</v>
      </c>
      <c r="J1035" s="373" t="s">
        <v>274</v>
      </c>
      <c r="K1035" s="373">
        <v>88.3</v>
      </c>
      <c r="L1035" s="373" t="s">
        <v>69</v>
      </c>
      <c r="M1035" s="374" cm="1">
        <f t="array" ref="M1035">INDEX(ACUMULADO!$J$5:$U$240,BD!B1035,BD!C1035)</f>
        <v>0</v>
      </c>
      <c r="N1035" s="374">
        <f t="shared" si="80"/>
        <v>0</v>
      </c>
      <c r="O1035" s="374" cm="1">
        <f t="array" ref="O1035">INDEX(ACUMULADO!$X$5:$AI$240,BD!B1035,BD!C1035)</f>
        <v>0</v>
      </c>
    </row>
    <row r="1036" spans="1:15" x14ac:dyDescent="0.3">
      <c r="A1036" s="373">
        <v>1034</v>
      </c>
      <c r="B1036" s="373">
        <f t="shared" si="81"/>
        <v>90</v>
      </c>
      <c r="C1036" s="373">
        <f t="shared" si="82"/>
        <v>5</v>
      </c>
      <c r="D1036" s="373">
        <v>393</v>
      </c>
      <c r="E1036" s="373" t="str">
        <f>VLOOKUP(D1036,[1]Hoja1!$C$2:$D$49697,2,0)</f>
        <v>CERVECERIA CUAUHTEMOC MOCTEZUMA SA DE CV</v>
      </c>
      <c r="F1036" s="373" t="s">
        <v>270</v>
      </c>
      <c r="G1036" s="375" t="s">
        <v>84</v>
      </c>
      <c r="H1036" s="373" t="s">
        <v>85</v>
      </c>
      <c r="I1036" s="373" t="s">
        <v>73</v>
      </c>
      <c r="J1036" s="373" t="s">
        <v>274</v>
      </c>
      <c r="K1036" s="373">
        <v>444.45</v>
      </c>
      <c r="L1036" s="373" t="s">
        <v>69</v>
      </c>
      <c r="M1036" s="374" cm="1">
        <f t="array" ref="M1036">INDEX(ACUMULADO!$J$5:$U$240,BD!B1036,BD!C1036)</f>
        <v>2</v>
      </c>
      <c r="N1036" s="374">
        <f t="shared" si="80"/>
        <v>444.45</v>
      </c>
      <c r="O1036" s="374" cm="1">
        <f t="array" ref="O1036">INDEX(ACUMULADO!$X$5:$AI$240,BD!B1036,BD!C1036)</f>
        <v>888.9</v>
      </c>
    </row>
    <row r="1037" spans="1:15" x14ac:dyDescent="0.3">
      <c r="A1037" s="373">
        <v>1035</v>
      </c>
      <c r="B1037" s="373">
        <f t="shared" si="81"/>
        <v>91</v>
      </c>
      <c r="C1037" s="373">
        <f t="shared" si="82"/>
        <v>5</v>
      </c>
      <c r="D1037" s="373">
        <v>0</v>
      </c>
      <c r="E1037" s="373" t="str">
        <f t="shared" ref="E1037:E1041" si="84">+F1037</f>
        <v>CERVECERIA CUAUHTEMOC MOCTEZUMA SA DE CV</v>
      </c>
      <c r="F1037" s="373" t="s">
        <v>270</v>
      </c>
      <c r="G1037" s="375" t="s">
        <v>84</v>
      </c>
      <c r="H1037" s="373" t="s">
        <v>85</v>
      </c>
      <c r="I1037" s="373" t="s">
        <v>73</v>
      </c>
      <c r="J1037" s="373" t="s">
        <v>274</v>
      </c>
      <c r="K1037" s="373">
        <v>444.45</v>
      </c>
      <c r="L1037" s="373" t="s">
        <v>69</v>
      </c>
      <c r="M1037" s="374" cm="1">
        <f t="array" ref="M1037">INDEX(ACUMULADO!$J$5:$U$240,BD!B1037,BD!C1037)</f>
        <v>5</v>
      </c>
      <c r="N1037" s="374">
        <f t="shared" si="80"/>
        <v>444.45</v>
      </c>
      <c r="O1037" s="374" cm="1">
        <f t="array" ref="O1037">INDEX(ACUMULADO!$X$5:$AI$240,BD!B1037,BD!C1037)</f>
        <v>2222.25</v>
      </c>
    </row>
    <row r="1038" spans="1:15" x14ac:dyDescent="0.3">
      <c r="A1038" s="373">
        <v>1036</v>
      </c>
      <c r="B1038" s="373">
        <f t="shared" si="81"/>
        <v>92</v>
      </c>
      <c r="C1038" s="373">
        <f t="shared" si="82"/>
        <v>5</v>
      </c>
      <c r="D1038" s="373">
        <v>0</v>
      </c>
      <c r="E1038" s="373" t="str">
        <f t="shared" si="84"/>
        <v>MOLINOS AZTECA</v>
      </c>
      <c r="F1038" s="373" t="s">
        <v>368</v>
      </c>
      <c r="G1038" s="375" t="s">
        <v>84</v>
      </c>
      <c r="H1038" s="373" t="s">
        <v>85</v>
      </c>
      <c r="I1038" s="373" t="s">
        <v>73</v>
      </c>
      <c r="J1038" s="373" t="s">
        <v>274</v>
      </c>
      <c r="K1038" s="373">
        <v>444.1</v>
      </c>
      <c r="L1038" s="373" t="s">
        <v>69</v>
      </c>
      <c r="M1038" s="374" cm="1">
        <f t="array" ref="M1038">INDEX(ACUMULADO!$J$5:$U$240,BD!B1038,BD!C1038)</f>
        <v>2</v>
      </c>
      <c r="N1038" s="374">
        <f t="shared" si="80"/>
        <v>444.1</v>
      </c>
      <c r="O1038" s="374" cm="1">
        <f t="array" ref="O1038">INDEX(ACUMULADO!$X$5:$AI$240,BD!B1038,BD!C1038)</f>
        <v>888.2</v>
      </c>
    </row>
    <row r="1039" spans="1:15" x14ac:dyDescent="0.3">
      <c r="A1039" s="373">
        <v>1037</v>
      </c>
      <c r="B1039" s="373">
        <f t="shared" si="81"/>
        <v>93</v>
      </c>
      <c r="C1039" s="373">
        <f t="shared" si="82"/>
        <v>5</v>
      </c>
      <c r="D1039" s="373">
        <v>0</v>
      </c>
      <c r="E1039" s="373" t="str">
        <f t="shared" si="84"/>
        <v>MOLINOS AZTECA</v>
      </c>
      <c r="F1039" s="373" t="s">
        <v>368</v>
      </c>
      <c r="G1039" s="375">
        <v>0</v>
      </c>
      <c r="H1039" s="373" t="s">
        <v>369</v>
      </c>
      <c r="I1039" s="373" t="s">
        <v>73</v>
      </c>
      <c r="J1039" s="373" t="s">
        <v>274</v>
      </c>
      <c r="K1039" s="373">
        <v>654</v>
      </c>
      <c r="L1039" s="373" t="s">
        <v>69</v>
      </c>
      <c r="M1039" s="374" cm="1">
        <f t="array" ref="M1039">INDEX(ACUMULADO!$J$5:$U$240,BD!B1039,BD!C1039)</f>
        <v>3</v>
      </c>
      <c r="N1039" s="374">
        <f t="shared" si="80"/>
        <v>654</v>
      </c>
      <c r="O1039" s="374" cm="1">
        <f t="array" ref="O1039">INDEX(ACUMULADO!$X$5:$AI$240,BD!B1039,BD!C1039)</f>
        <v>1962</v>
      </c>
    </row>
    <row r="1040" spans="1:15" x14ac:dyDescent="0.3">
      <c r="A1040" s="373">
        <v>1038</v>
      </c>
      <c r="B1040" s="373">
        <f t="shared" si="81"/>
        <v>94</v>
      </c>
      <c r="C1040" s="373">
        <f t="shared" si="82"/>
        <v>5</v>
      </c>
      <c r="D1040" s="373">
        <v>0</v>
      </c>
      <c r="E1040" s="373" t="str">
        <f t="shared" si="84"/>
        <v>MOLINOS AZTECA</v>
      </c>
      <c r="F1040" s="373" t="s">
        <v>368</v>
      </c>
      <c r="G1040" s="375">
        <v>0</v>
      </c>
      <c r="H1040" s="373" t="s">
        <v>358</v>
      </c>
      <c r="I1040" s="373" t="s">
        <v>73</v>
      </c>
      <c r="J1040" s="373" t="s">
        <v>274</v>
      </c>
      <c r="K1040" s="373">
        <v>390</v>
      </c>
      <c r="L1040" s="373" t="s">
        <v>69</v>
      </c>
      <c r="M1040" s="374" cm="1">
        <f t="array" ref="M1040">INDEX(ACUMULADO!$J$5:$U$240,BD!B1040,BD!C1040)</f>
        <v>2</v>
      </c>
      <c r="N1040" s="374">
        <f t="shared" si="80"/>
        <v>390</v>
      </c>
      <c r="O1040" s="374" cm="1">
        <f t="array" ref="O1040">INDEX(ACUMULADO!$X$5:$AI$240,BD!B1040,BD!C1040)</f>
        <v>780</v>
      </c>
    </row>
    <row r="1041" spans="1:15" x14ac:dyDescent="0.3">
      <c r="A1041" s="373">
        <v>1039</v>
      </c>
      <c r="B1041" s="373">
        <f t="shared" si="81"/>
        <v>95</v>
      </c>
      <c r="C1041" s="373">
        <f t="shared" si="82"/>
        <v>5</v>
      </c>
      <c r="D1041" s="373">
        <v>0</v>
      </c>
      <c r="E1041" s="373" t="str">
        <f t="shared" si="84"/>
        <v>MOLINOS AZTECA</v>
      </c>
      <c r="F1041" s="373" t="s">
        <v>368</v>
      </c>
      <c r="G1041" s="375">
        <v>0</v>
      </c>
      <c r="H1041" s="373" t="s">
        <v>370</v>
      </c>
      <c r="I1041" s="373" t="s">
        <v>73</v>
      </c>
      <c r="J1041" s="373" t="s">
        <v>274</v>
      </c>
      <c r="K1041" s="373">
        <v>250</v>
      </c>
      <c r="L1041" s="373" t="s">
        <v>69</v>
      </c>
      <c r="M1041" s="374" cm="1">
        <f t="array" ref="M1041">INDEX(ACUMULADO!$J$5:$U$240,BD!B1041,BD!C1041)</f>
        <v>2</v>
      </c>
      <c r="N1041" s="374">
        <f t="shared" si="80"/>
        <v>250</v>
      </c>
      <c r="O1041" s="374" cm="1">
        <f t="array" ref="O1041">INDEX(ACUMULADO!$X$5:$AI$240,BD!B1041,BD!C1041)</f>
        <v>500</v>
      </c>
    </row>
    <row r="1042" spans="1:15" x14ac:dyDescent="0.3">
      <c r="A1042" s="373">
        <v>1040</v>
      </c>
      <c r="B1042" s="373">
        <f t="shared" si="81"/>
        <v>96</v>
      </c>
      <c r="C1042" s="373">
        <f t="shared" si="82"/>
        <v>5</v>
      </c>
      <c r="D1042" s="373">
        <v>144</v>
      </c>
      <c r="E1042" s="373" t="str">
        <f>VLOOKUP(D1042,[1]Hoja1!$C$2:$D$49697,2,0)</f>
        <v>SUELAS WYNY SA DE CV</v>
      </c>
      <c r="F1042" s="373" t="s">
        <v>326</v>
      </c>
      <c r="G1042" s="375">
        <v>122</v>
      </c>
      <c r="H1042" s="373" t="s">
        <v>339</v>
      </c>
      <c r="I1042" s="373" t="s">
        <v>320</v>
      </c>
      <c r="J1042" s="373" t="s">
        <v>274</v>
      </c>
      <c r="K1042" s="373">
        <v>2.85</v>
      </c>
      <c r="L1042" s="373" t="s">
        <v>69</v>
      </c>
      <c r="M1042" s="374" cm="1">
        <f t="array" ref="M1042">INDEX(ACUMULADO!$J$5:$U$240,BD!B1042,BD!C1042)</f>
        <v>200</v>
      </c>
      <c r="N1042" s="374">
        <f t="shared" si="80"/>
        <v>2.85</v>
      </c>
      <c r="O1042" s="374" cm="1">
        <f t="array" ref="O1042">INDEX(ACUMULADO!$X$5:$AI$240,BD!B1042,BD!C1042)</f>
        <v>570</v>
      </c>
    </row>
    <row r="1043" spans="1:15" x14ac:dyDescent="0.3">
      <c r="A1043" s="373">
        <v>1041</v>
      </c>
      <c r="B1043" s="373">
        <f t="shared" si="81"/>
        <v>97</v>
      </c>
      <c r="C1043" s="373">
        <f t="shared" si="82"/>
        <v>5</v>
      </c>
      <c r="D1043" s="373">
        <v>389</v>
      </c>
      <c r="E1043" s="373" t="str">
        <f>VLOOKUP(D1043,[1]Hoja1!$C$2:$D$49697,2,0)</f>
        <v>QUIMICOS VEMONT, S. DE R.L. DE C.V.</v>
      </c>
      <c r="F1043" s="373" t="s">
        <v>371</v>
      </c>
      <c r="G1043" s="375" t="s">
        <v>372</v>
      </c>
      <c r="H1043" s="373" t="s">
        <v>373</v>
      </c>
      <c r="I1043" s="373" t="s">
        <v>320</v>
      </c>
      <c r="J1043" s="373" t="s">
        <v>274</v>
      </c>
      <c r="K1043" s="373">
        <v>38.880000000000003</v>
      </c>
      <c r="L1043" s="373" t="s">
        <v>69</v>
      </c>
      <c r="M1043" s="374" cm="1">
        <f t="array" ref="M1043">INDEX(ACUMULADO!$J$5:$U$240,BD!B1043,BD!C1043)</f>
        <v>0</v>
      </c>
      <c r="N1043" s="374">
        <f t="shared" si="80"/>
        <v>0</v>
      </c>
      <c r="O1043" s="374" cm="1">
        <f t="array" ref="O1043">INDEX(ACUMULADO!$X$5:$AI$240,BD!B1043,BD!C1043)</f>
        <v>0</v>
      </c>
    </row>
    <row r="1044" spans="1:15" x14ac:dyDescent="0.3">
      <c r="A1044" s="373">
        <v>1042</v>
      </c>
      <c r="B1044" s="373">
        <f t="shared" si="81"/>
        <v>98</v>
      </c>
      <c r="C1044" s="373">
        <f t="shared" si="82"/>
        <v>5</v>
      </c>
      <c r="D1044" s="373">
        <v>0</v>
      </c>
      <c r="E1044" s="373" t="str">
        <f>+F1044</f>
        <v>QUÍMICA SCHNEIDER</v>
      </c>
      <c r="F1044" s="373" t="s">
        <v>374</v>
      </c>
      <c r="G1044" s="375">
        <v>0</v>
      </c>
      <c r="H1044" s="373" t="s">
        <v>375</v>
      </c>
      <c r="I1044" s="373" t="s">
        <v>320</v>
      </c>
      <c r="J1044" s="373" t="s">
        <v>274</v>
      </c>
      <c r="K1044" s="373">
        <v>24</v>
      </c>
      <c r="L1044" s="373" t="s">
        <v>69</v>
      </c>
      <c r="M1044" s="374" cm="1">
        <f t="array" ref="M1044">INDEX(ACUMULADO!$J$5:$U$240,BD!B1044,BD!C1044)</f>
        <v>0</v>
      </c>
      <c r="N1044" s="374">
        <f t="shared" si="80"/>
        <v>0</v>
      </c>
      <c r="O1044" s="374" cm="1">
        <f t="array" ref="O1044">INDEX(ACUMULADO!$X$5:$AI$240,BD!B1044,BD!C1044)</f>
        <v>0</v>
      </c>
    </row>
    <row r="1045" spans="1:15" x14ac:dyDescent="0.3">
      <c r="A1045" s="373">
        <v>1043</v>
      </c>
      <c r="B1045" s="373">
        <f t="shared" si="81"/>
        <v>99</v>
      </c>
      <c r="C1045" s="373">
        <f t="shared" si="82"/>
        <v>5</v>
      </c>
      <c r="D1045" s="373">
        <v>527</v>
      </c>
      <c r="E1045" s="373" t="str">
        <f>VLOOKUP(D1045,[1]Hoja1!$C$2:$D$49697,2,0)</f>
        <v>PICSA DE MEXICO INTERNACIONAL</v>
      </c>
      <c r="F1045" s="373" t="s">
        <v>362</v>
      </c>
      <c r="G1045" s="375">
        <v>0</v>
      </c>
      <c r="H1045" s="373" t="s">
        <v>155</v>
      </c>
      <c r="I1045" s="373" t="s">
        <v>137</v>
      </c>
      <c r="J1045" s="373" t="s">
        <v>274</v>
      </c>
      <c r="K1045" s="373">
        <v>60</v>
      </c>
      <c r="L1045" s="373" t="s">
        <v>69</v>
      </c>
      <c r="M1045" s="374" cm="1">
        <f t="array" ref="M1045">INDEX(ACUMULADO!$J$5:$U$240,BD!B1045,BD!C1045)</f>
        <v>0</v>
      </c>
      <c r="N1045" s="374">
        <f t="shared" si="80"/>
        <v>0</v>
      </c>
      <c r="O1045" s="374" cm="1">
        <f t="array" ref="O1045">INDEX(ACUMULADO!$X$5:$AI$240,BD!B1045,BD!C1045)</f>
        <v>0</v>
      </c>
    </row>
    <row r="1046" spans="1:15" x14ac:dyDescent="0.3">
      <c r="A1046" s="373">
        <v>1044</v>
      </c>
      <c r="B1046" s="373">
        <f t="shared" si="81"/>
        <v>100</v>
      </c>
      <c r="C1046" s="373">
        <f t="shared" si="82"/>
        <v>5</v>
      </c>
      <c r="D1046" s="373">
        <v>14</v>
      </c>
      <c r="E1046" s="373" t="str">
        <f>VLOOKUP(D1046,[1]Hoja1!$C$2:$D$49697,2,0)</f>
        <v>DISTRIBUIDORA TEXTIL ARTTEX, S.A. DE C.V.</v>
      </c>
      <c r="F1046" s="373" t="s">
        <v>25</v>
      </c>
      <c r="G1046" s="375">
        <v>163</v>
      </c>
      <c r="H1046" s="373" t="s">
        <v>26</v>
      </c>
      <c r="I1046" s="373" t="s">
        <v>27</v>
      </c>
      <c r="J1046" s="373" t="s">
        <v>28</v>
      </c>
      <c r="K1046" s="373">
        <v>5.68</v>
      </c>
      <c r="L1046" s="373" t="s">
        <v>29</v>
      </c>
      <c r="M1046" s="374" cm="1">
        <f t="array" ref="M1046">INDEX(ACUMULADO!$J$5:$U$240,BD!B1046,BD!C1046)</f>
        <v>0</v>
      </c>
      <c r="N1046" s="374">
        <f t="shared" si="80"/>
        <v>0</v>
      </c>
      <c r="O1046" s="374" cm="1">
        <f t="array" ref="O1046">INDEX(ACUMULADO!$X$5:$AI$240,BD!B1046,BD!C1046)</f>
        <v>0</v>
      </c>
    </row>
    <row r="1047" spans="1:15" x14ac:dyDescent="0.3">
      <c r="A1047" s="373">
        <v>1045</v>
      </c>
      <c r="B1047" s="373">
        <f t="shared" si="81"/>
        <v>101</v>
      </c>
      <c r="C1047" s="373">
        <f t="shared" si="82"/>
        <v>5</v>
      </c>
      <c r="D1047" s="373">
        <v>14</v>
      </c>
      <c r="E1047" s="373" t="str">
        <f>VLOOKUP(D1047,[1]Hoja1!$C$2:$D$49697,2,0)</f>
        <v>DISTRIBUIDORA TEXTIL ARTTEX, S.A. DE C.V.</v>
      </c>
      <c r="F1047" s="373" t="s">
        <v>25</v>
      </c>
      <c r="G1047" s="375" t="s">
        <v>30</v>
      </c>
      <c r="H1047" s="373" t="s">
        <v>31</v>
      </c>
      <c r="I1047" s="373" t="s">
        <v>27</v>
      </c>
      <c r="J1047" s="373" t="s">
        <v>28</v>
      </c>
      <c r="K1047" s="373">
        <v>7.75</v>
      </c>
      <c r="L1047" s="373" t="s">
        <v>29</v>
      </c>
      <c r="M1047" s="374" cm="1">
        <f t="array" ref="M1047">INDEX(ACUMULADO!$J$5:$U$240,BD!B1047,BD!C1047)</f>
        <v>200</v>
      </c>
      <c r="N1047" s="374">
        <f t="shared" si="80"/>
        <v>7.75</v>
      </c>
      <c r="O1047" s="374" cm="1">
        <f t="array" ref="O1047">INDEX(ACUMULADO!$X$5:$AI$240,BD!B1047,BD!C1047)</f>
        <v>1550</v>
      </c>
    </row>
    <row r="1048" spans="1:15" x14ac:dyDescent="0.3">
      <c r="A1048" s="373">
        <v>1046</v>
      </c>
      <c r="B1048" s="373">
        <f t="shared" si="81"/>
        <v>102</v>
      </c>
      <c r="C1048" s="373">
        <f t="shared" si="82"/>
        <v>5</v>
      </c>
      <c r="D1048" s="373">
        <v>490</v>
      </c>
      <c r="E1048" s="373" t="str">
        <f>VLOOKUP(D1048,[1]Hoja1!$C$2:$D$49697,2,0)</f>
        <v>INDUSTRIA QUIMICA PQT</v>
      </c>
      <c r="F1048" s="373" t="s">
        <v>32</v>
      </c>
      <c r="G1048" s="375">
        <v>163</v>
      </c>
      <c r="H1048" s="373" t="s">
        <v>26</v>
      </c>
      <c r="I1048" s="373" t="s">
        <v>27</v>
      </c>
      <c r="J1048" s="373" t="s">
        <v>28</v>
      </c>
      <c r="K1048" s="373">
        <v>6.36</v>
      </c>
      <c r="L1048" s="373" t="s">
        <v>29</v>
      </c>
      <c r="M1048" s="374" cm="1">
        <f t="array" ref="M1048">INDEX(ACUMULADO!$J$5:$U$240,BD!B1048,BD!C1048)</f>
        <v>0</v>
      </c>
      <c r="N1048" s="374">
        <f t="shared" si="80"/>
        <v>0</v>
      </c>
      <c r="O1048" s="374" cm="1">
        <f t="array" ref="O1048">INDEX(ACUMULADO!$X$5:$AI$240,BD!B1048,BD!C1048)</f>
        <v>0</v>
      </c>
    </row>
    <row r="1049" spans="1:15" x14ac:dyDescent="0.3">
      <c r="A1049" s="373">
        <v>1047</v>
      </c>
      <c r="B1049" s="373">
        <f t="shared" si="81"/>
        <v>103</v>
      </c>
      <c r="C1049" s="373">
        <f t="shared" si="82"/>
        <v>5</v>
      </c>
      <c r="D1049" s="373">
        <v>490</v>
      </c>
      <c r="E1049" s="373" t="str">
        <f>VLOOKUP(D1049,[1]Hoja1!$C$2:$D$49697,2,0)</f>
        <v>INDUSTRIA QUIMICA PQT</v>
      </c>
      <c r="F1049" s="373" t="s">
        <v>32</v>
      </c>
      <c r="G1049" s="375" t="s">
        <v>33</v>
      </c>
      <c r="H1049" s="373" t="s">
        <v>34</v>
      </c>
      <c r="I1049" s="373" t="s">
        <v>27</v>
      </c>
      <c r="J1049" s="373" t="s">
        <v>28</v>
      </c>
      <c r="K1049" s="373">
        <v>5.8</v>
      </c>
      <c r="L1049" s="373" t="s">
        <v>29</v>
      </c>
      <c r="M1049" s="374" cm="1">
        <f t="array" ref="M1049">INDEX(ACUMULADO!$J$5:$U$240,BD!B1049,BD!C1049)</f>
        <v>200</v>
      </c>
      <c r="N1049" s="374">
        <f t="shared" si="80"/>
        <v>5.8</v>
      </c>
      <c r="O1049" s="374" cm="1">
        <f t="array" ref="O1049">INDEX(ACUMULADO!$X$5:$AI$240,BD!B1049,BD!C1049)</f>
        <v>1160</v>
      </c>
    </row>
    <row r="1050" spans="1:15" x14ac:dyDescent="0.3">
      <c r="A1050" s="373">
        <v>1048</v>
      </c>
      <c r="B1050" s="373">
        <f t="shared" si="81"/>
        <v>104</v>
      </c>
      <c r="C1050" s="373">
        <f t="shared" si="82"/>
        <v>5</v>
      </c>
      <c r="D1050" s="373">
        <v>179</v>
      </c>
      <c r="E1050" s="373" t="str">
        <f>VLOOKUP(D1050,[1]Hoja1!$C$2:$D$49697,2,0)</f>
        <v>TBG APPAREL S DE RL DE CV</v>
      </c>
      <c r="F1050" s="373" t="s">
        <v>35</v>
      </c>
      <c r="G1050" s="375" t="s">
        <v>36</v>
      </c>
      <c r="H1050" s="373" t="s">
        <v>37</v>
      </c>
      <c r="I1050" s="373" t="s">
        <v>27</v>
      </c>
      <c r="J1050" s="373" t="s">
        <v>28</v>
      </c>
      <c r="K1050" s="373">
        <v>28.1</v>
      </c>
      <c r="L1050" s="373" t="s">
        <v>29</v>
      </c>
      <c r="M1050" s="374" cm="1">
        <f t="array" ref="M1050">INDEX(ACUMULADO!$J$5:$U$240,BD!B1050,BD!C1050)</f>
        <v>150</v>
      </c>
      <c r="N1050" s="374">
        <f t="shared" si="80"/>
        <v>28.1</v>
      </c>
      <c r="O1050" s="374" cm="1">
        <f t="array" ref="O1050">INDEX(ACUMULADO!$X$5:$AI$240,BD!B1050,BD!C1050)</f>
        <v>4215</v>
      </c>
    </row>
    <row r="1051" spans="1:15" x14ac:dyDescent="0.3">
      <c r="A1051" s="373">
        <v>1049</v>
      </c>
      <c r="B1051" s="373">
        <f t="shared" si="81"/>
        <v>105</v>
      </c>
      <c r="C1051" s="373">
        <f t="shared" si="82"/>
        <v>5</v>
      </c>
      <c r="D1051" s="373">
        <v>179</v>
      </c>
      <c r="E1051" s="373" t="str">
        <f>VLOOKUP(D1051,[1]Hoja1!$C$2:$D$49697,2,0)</f>
        <v>TBG APPAREL S DE RL DE CV</v>
      </c>
      <c r="F1051" s="373" t="s">
        <v>35</v>
      </c>
      <c r="G1051" s="375" t="s">
        <v>38</v>
      </c>
      <c r="H1051" s="373" t="s">
        <v>39</v>
      </c>
      <c r="I1051" s="373" t="s">
        <v>27</v>
      </c>
      <c r="J1051" s="373" t="s">
        <v>28</v>
      </c>
      <c r="K1051" s="373">
        <v>14.9</v>
      </c>
      <c r="L1051" s="373" t="s">
        <v>29</v>
      </c>
      <c r="M1051" s="374" cm="1">
        <f t="array" ref="M1051">INDEX(ACUMULADO!$J$5:$U$240,BD!B1051,BD!C1051)</f>
        <v>50</v>
      </c>
      <c r="N1051" s="374">
        <f t="shared" si="80"/>
        <v>14.9</v>
      </c>
      <c r="O1051" s="374" cm="1">
        <f t="array" ref="O1051">INDEX(ACUMULADO!$X$5:$AI$240,BD!B1051,BD!C1051)</f>
        <v>745</v>
      </c>
    </row>
    <row r="1052" spans="1:15" x14ac:dyDescent="0.3">
      <c r="A1052" s="373">
        <v>1050</v>
      </c>
      <c r="B1052" s="373">
        <f t="shared" si="81"/>
        <v>106</v>
      </c>
      <c r="C1052" s="373">
        <f t="shared" si="82"/>
        <v>5</v>
      </c>
      <c r="D1052" s="373">
        <v>378</v>
      </c>
      <c r="E1052" s="373" t="str">
        <f>VLOOKUP(D1052,[1]Hoja1!$C$2:$D$49697,2,0)</f>
        <v>STONE LAV, S.A. DE C.V.</v>
      </c>
      <c r="F1052" s="373" t="s">
        <v>40</v>
      </c>
      <c r="G1052" s="375" t="s">
        <v>41</v>
      </c>
      <c r="H1052" s="373" t="s">
        <v>42</v>
      </c>
      <c r="I1052" s="373" t="s">
        <v>27</v>
      </c>
      <c r="J1052" s="373" t="s">
        <v>28</v>
      </c>
      <c r="K1052" s="373">
        <v>5.3</v>
      </c>
      <c r="L1052" s="373" t="s">
        <v>29</v>
      </c>
      <c r="M1052" s="374" cm="1">
        <f t="array" ref="M1052">INDEX(ACUMULADO!$J$5:$U$240,BD!B1052,BD!C1052)</f>
        <v>300</v>
      </c>
      <c r="N1052" s="374">
        <f t="shared" si="80"/>
        <v>5.3</v>
      </c>
      <c r="O1052" s="374" cm="1">
        <f t="array" ref="O1052">INDEX(ACUMULADO!$X$5:$AI$240,BD!B1052,BD!C1052)</f>
        <v>1590</v>
      </c>
    </row>
    <row r="1053" spans="1:15" x14ac:dyDescent="0.3">
      <c r="A1053" s="373">
        <v>1051</v>
      </c>
      <c r="B1053" s="373">
        <f t="shared" si="81"/>
        <v>107</v>
      </c>
      <c r="C1053" s="373">
        <f t="shared" si="82"/>
        <v>5</v>
      </c>
      <c r="D1053" s="373">
        <v>378</v>
      </c>
      <c r="E1053" s="373" t="str">
        <f>VLOOKUP(D1053,[1]Hoja1!$C$2:$D$49697,2,0)</f>
        <v>STONE LAV, S.A. DE C.V.</v>
      </c>
      <c r="F1053" s="373" t="s">
        <v>40</v>
      </c>
      <c r="G1053" s="375" t="s">
        <v>43</v>
      </c>
      <c r="H1053" s="373" t="s">
        <v>44</v>
      </c>
      <c r="I1053" s="373" t="s">
        <v>27</v>
      </c>
      <c r="J1053" s="373" t="s">
        <v>28</v>
      </c>
      <c r="K1053" s="373">
        <v>21.12</v>
      </c>
      <c r="L1053" s="373" t="s">
        <v>29</v>
      </c>
      <c r="M1053" s="374" cm="1">
        <f t="array" ref="M1053">INDEX(ACUMULADO!$J$5:$U$240,BD!B1053,BD!C1053)</f>
        <v>120</v>
      </c>
      <c r="N1053" s="374">
        <f t="shared" si="80"/>
        <v>21.12</v>
      </c>
      <c r="O1053" s="374" cm="1">
        <f t="array" ref="O1053">INDEX(ACUMULADO!$X$5:$AI$240,BD!B1053,BD!C1053)</f>
        <v>2534.4</v>
      </c>
    </row>
    <row r="1054" spans="1:15" x14ac:dyDescent="0.3">
      <c r="A1054" s="373">
        <v>1052</v>
      </c>
      <c r="B1054" s="373">
        <f t="shared" si="81"/>
        <v>108</v>
      </c>
      <c r="C1054" s="373">
        <f t="shared" si="82"/>
        <v>5</v>
      </c>
      <c r="D1054" s="373">
        <v>134</v>
      </c>
      <c r="E1054" s="373" t="str">
        <f>VLOOKUP(D1054,[1]Hoja1!$C$2:$D$49697,2,0)</f>
        <v>QUIMICA HERNANDEZ RAMIREZ SA DE CV</v>
      </c>
      <c r="F1054" s="373" t="s">
        <v>45</v>
      </c>
      <c r="G1054" s="375" t="s">
        <v>46</v>
      </c>
      <c r="H1054" s="373" t="s">
        <v>47</v>
      </c>
      <c r="I1054" s="373" t="s">
        <v>27</v>
      </c>
      <c r="J1054" s="373" t="s">
        <v>28</v>
      </c>
      <c r="K1054" s="373">
        <v>56.4</v>
      </c>
      <c r="L1054" s="373" t="s">
        <v>29</v>
      </c>
      <c r="M1054" s="374" cm="1">
        <f t="array" ref="M1054">INDEX(ACUMULADO!$J$5:$U$240,BD!B1054,BD!C1054)</f>
        <v>0</v>
      </c>
      <c r="N1054" s="374">
        <f t="shared" si="80"/>
        <v>0</v>
      </c>
      <c r="O1054" s="374" cm="1">
        <f t="array" ref="O1054">INDEX(ACUMULADO!$X$5:$AI$240,BD!B1054,BD!C1054)</f>
        <v>0</v>
      </c>
    </row>
    <row r="1055" spans="1:15" x14ac:dyDescent="0.3">
      <c r="A1055" s="373">
        <v>1053</v>
      </c>
      <c r="B1055" s="373">
        <f t="shared" si="81"/>
        <v>109</v>
      </c>
      <c r="C1055" s="373">
        <f t="shared" si="82"/>
        <v>5</v>
      </c>
      <c r="D1055" s="373">
        <v>134</v>
      </c>
      <c r="E1055" s="373" t="str">
        <f>VLOOKUP(D1055,[1]Hoja1!$C$2:$D$49697,2,0)</f>
        <v>QUIMICA HERNANDEZ RAMIREZ SA DE CV</v>
      </c>
      <c r="F1055" s="373" t="s">
        <v>45</v>
      </c>
      <c r="G1055" s="375" t="s">
        <v>48</v>
      </c>
      <c r="H1055" s="373" t="s">
        <v>49</v>
      </c>
      <c r="I1055" s="373" t="s">
        <v>27</v>
      </c>
      <c r="J1055" s="373" t="s">
        <v>28</v>
      </c>
      <c r="K1055" s="373">
        <v>17</v>
      </c>
      <c r="L1055" s="373" t="s">
        <v>29</v>
      </c>
      <c r="M1055" s="374" cm="1">
        <f t="array" ref="M1055">INDEX(ACUMULADO!$J$5:$U$240,BD!B1055,BD!C1055)</f>
        <v>50</v>
      </c>
      <c r="N1055" s="374">
        <f t="shared" si="80"/>
        <v>17</v>
      </c>
      <c r="O1055" s="374" cm="1">
        <f t="array" ref="O1055">INDEX(ACUMULADO!$X$5:$AI$240,BD!B1055,BD!C1055)</f>
        <v>850</v>
      </c>
    </row>
    <row r="1056" spans="1:15" x14ac:dyDescent="0.3">
      <c r="A1056" s="373">
        <v>1054</v>
      </c>
      <c r="B1056" s="373">
        <f t="shared" si="81"/>
        <v>110</v>
      </c>
      <c r="C1056" s="373">
        <f t="shared" si="82"/>
        <v>5</v>
      </c>
      <c r="D1056" s="373">
        <v>134</v>
      </c>
      <c r="E1056" s="373" t="str">
        <f>VLOOKUP(D1056,[1]Hoja1!$C$2:$D$49697,2,0)</f>
        <v>QUIMICA HERNANDEZ RAMIREZ SA DE CV</v>
      </c>
      <c r="F1056" s="373" t="s">
        <v>45</v>
      </c>
      <c r="G1056" s="375" t="s">
        <v>50</v>
      </c>
      <c r="H1056" s="373" t="s">
        <v>51</v>
      </c>
      <c r="I1056" s="373" t="s">
        <v>27</v>
      </c>
      <c r="J1056" s="373" t="s">
        <v>28</v>
      </c>
      <c r="K1056" s="373">
        <v>18.5</v>
      </c>
      <c r="L1056" s="373" t="s">
        <v>29</v>
      </c>
      <c r="M1056" s="374" cm="1">
        <f t="array" ref="M1056">INDEX(ACUMULADO!$J$5:$U$240,BD!B1056,BD!C1056)</f>
        <v>50</v>
      </c>
      <c r="N1056" s="374">
        <f t="shared" si="80"/>
        <v>18.5</v>
      </c>
      <c r="O1056" s="374" cm="1">
        <f t="array" ref="O1056">INDEX(ACUMULADO!$X$5:$AI$240,BD!B1056,BD!C1056)</f>
        <v>925</v>
      </c>
    </row>
    <row r="1057" spans="1:15" x14ac:dyDescent="0.3">
      <c r="A1057" s="373">
        <v>1055</v>
      </c>
      <c r="B1057" s="373">
        <f t="shared" si="81"/>
        <v>111</v>
      </c>
      <c r="C1057" s="373">
        <f t="shared" si="82"/>
        <v>5</v>
      </c>
      <c r="D1057" s="373">
        <v>134</v>
      </c>
      <c r="E1057" s="373" t="str">
        <f>VLOOKUP(D1057,[1]Hoja1!$C$2:$D$49697,2,0)</f>
        <v>QUIMICA HERNANDEZ RAMIREZ SA DE CV</v>
      </c>
      <c r="F1057" s="373" t="s">
        <v>52</v>
      </c>
      <c r="G1057" s="375" t="s">
        <v>53</v>
      </c>
      <c r="H1057" s="373" t="s">
        <v>54</v>
      </c>
      <c r="I1057" s="373" t="s">
        <v>27</v>
      </c>
      <c r="J1057" s="373" t="s">
        <v>28</v>
      </c>
      <c r="K1057" s="373">
        <v>9.8000000000000007</v>
      </c>
      <c r="L1057" s="373" t="s">
        <v>29</v>
      </c>
      <c r="M1057" s="374" cm="1">
        <f t="array" ref="M1057">INDEX(ACUMULADO!$J$5:$U$240,BD!B1057,BD!C1057)</f>
        <v>250</v>
      </c>
      <c r="N1057" s="374">
        <f t="shared" si="80"/>
        <v>9.8000000000000007</v>
      </c>
      <c r="O1057" s="374" cm="1">
        <f t="array" ref="O1057">INDEX(ACUMULADO!$X$5:$AI$240,BD!B1057,BD!C1057)</f>
        <v>2450</v>
      </c>
    </row>
    <row r="1058" spans="1:15" x14ac:dyDescent="0.3">
      <c r="A1058" s="373">
        <v>1056</v>
      </c>
      <c r="B1058" s="373">
        <f t="shared" si="81"/>
        <v>112</v>
      </c>
      <c r="C1058" s="373">
        <f t="shared" si="82"/>
        <v>5</v>
      </c>
      <c r="D1058" s="373">
        <v>520</v>
      </c>
      <c r="E1058" s="373" t="str">
        <f>VLOOKUP(D1058,[1]Hoja1!$C$2:$D$49697,2,0)</f>
        <v>MIGUEL ANGEL SALINAS NILSON</v>
      </c>
      <c r="F1058" s="373" t="s">
        <v>55</v>
      </c>
      <c r="G1058" s="375">
        <v>132</v>
      </c>
      <c r="H1058" s="373" t="s">
        <v>56</v>
      </c>
      <c r="I1058" s="373" t="s">
        <v>27</v>
      </c>
      <c r="J1058" s="373" t="s">
        <v>28</v>
      </c>
      <c r="K1058" s="373">
        <v>7.98</v>
      </c>
      <c r="L1058" s="373" t="s">
        <v>29</v>
      </c>
      <c r="M1058" s="374" cm="1">
        <f t="array" ref="M1058">INDEX(ACUMULADO!$J$5:$U$240,BD!B1058,BD!C1058)</f>
        <v>0</v>
      </c>
      <c r="N1058" s="374">
        <f t="shared" si="80"/>
        <v>0</v>
      </c>
      <c r="O1058" s="374" cm="1">
        <f t="array" ref="O1058">INDEX(ACUMULADO!$X$5:$AI$240,BD!B1058,BD!C1058)</f>
        <v>0</v>
      </c>
    </row>
    <row r="1059" spans="1:15" x14ac:dyDescent="0.3">
      <c r="A1059" s="373">
        <v>1057</v>
      </c>
      <c r="B1059" s="373">
        <f t="shared" si="81"/>
        <v>113</v>
      </c>
      <c r="C1059" s="373">
        <f t="shared" si="82"/>
        <v>5</v>
      </c>
      <c r="D1059" s="373">
        <v>520</v>
      </c>
      <c r="E1059" s="373" t="str">
        <f>VLOOKUP(D1059,[1]Hoja1!$C$2:$D$49697,2,0)</f>
        <v>MIGUEL ANGEL SALINAS NILSON</v>
      </c>
      <c r="F1059" s="373" t="s">
        <v>55</v>
      </c>
      <c r="G1059" s="375" t="s">
        <v>57</v>
      </c>
      <c r="H1059" s="373" t="s">
        <v>58</v>
      </c>
      <c r="I1059" s="373" t="s">
        <v>27</v>
      </c>
      <c r="J1059" s="373" t="s">
        <v>28</v>
      </c>
      <c r="K1059" s="373">
        <v>2.88</v>
      </c>
      <c r="L1059" s="373" t="s">
        <v>29</v>
      </c>
      <c r="M1059" s="374" cm="1">
        <f t="array" ref="M1059">INDEX(ACUMULADO!$J$5:$U$240,BD!B1059,BD!C1059)</f>
        <v>50</v>
      </c>
      <c r="N1059" s="374">
        <f t="shared" si="80"/>
        <v>2.88</v>
      </c>
      <c r="O1059" s="374" cm="1">
        <f t="array" ref="O1059">INDEX(ACUMULADO!$X$5:$AI$240,BD!B1059,BD!C1059)</f>
        <v>144</v>
      </c>
    </row>
    <row r="1060" spans="1:15" x14ac:dyDescent="0.3">
      <c r="A1060" s="373">
        <v>1058</v>
      </c>
      <c r="B1060" s="373">
        <f t="shared" si="81"/>
        <v>114</v>
      </c>
      <c r="C1060" s="373">
        <f t="shared" si="82"/>
        <v>5</v>
      </c>
      <c r="D1060" s="373">
        <v>520</v>
      </c>
      <c r="E1060" s="373" t="str">
        <f>VLOOKUP(D1060,[1]Hoja1!$C$2:$D$49697,2,0)</f>
        <v>MIGUEL ANGEL SALINAS NILSON</v>
      </c>
      <c r="F1060" s="373" t="s">
        <v>55</v>
      </c>
      <c r="G1060" s="375">
        <v>163</v>
      </c>
      <c r="H1060" s="373" t="s">
        <v>26</v>
      </c>
      <c r="I1060" s="373" t="s">
        <v>27</v>
      </c>
      <c r="J1060" s="373" t="s">
        <v>28</v>
      </c>
      <c r="K1060" s="373">
        <v>6.18</v>
      </c>
      <c r="L1060" s="373" t="s">
        <v>29</v>
      </c>
      <c r="M1060" s="374" cm="1">
        <f t="array" ref="M1060">INDEX(ACUMULADO!$J$5:$U$240,BD!B1060,BD!C1060)</f>
        <v>50</v>
      </c>
      <c r="N1060" s="374">
        <f t="shared" si="80"/>
        <v>6.18</v>
      </c>
      <c r="O1060" s="374" cm="1">
        <f t="array" ref="O1060">INDEX(ACUMULADO!$X$5:$AI$240,BD!B1060,BD!C1060)</f>
        <v>309</v>
      </c>
    </row>
    <row r="1061" spans="1:15" x14ac:dyDescent="0.3">
      <c r="A1061" s="373">
        <v>1059</v>
      </c>
      <c r="B1061" s="373">
        <f t="shared" si="81"/>
        <v>115</v>
      </c>
      <c r="C1061" s="373">
        <f t="shared" si="82"/>
        <v>5</v>
      </c>
      <c r="D1061" s="373">
        <v>516</v>
      </c>
      <c r="E1061" s="373" t="str">
        <f>VLOOKUP(D1061,[1]Hoja1!$C$2:$D$49697,2,0)</f>
        <v>PRODUQUIMICOS INDUSTRIALES</v>
      </c>
      <c r="F1061" s="373" t="s">
        <v>59</v>
      </c>
      <c r="G1061" s="375" t="s">
        <v>50</v>
      </c>
      <c r="H1061" s="373" t="s">
        <v>60</v>
      </c>
      <c r="I1061" s="373" t="s">
        <v>27</v>
      </c>
      <c r="J1061" s="373" t="s">
        <v>28</v>
      </c>
      <c r="K1061" s="373">
        <v>18.850000000000001</v>
      </c>
      <c r="L1061" s="373" t="s">
        <v>29</v>
      </c>
      <c r="M1061" s="374" cm="1">
        <f t="array" ref="M1061">INDEX(ACUMULADO!$J$5:$U$240,BD!B1061,BD!C1061)</f>
        <v>50</v>
      </c>
      <c r="N1061" s="374">
        <f t="shared" si="80"/>
        <v>18.850000000000001</v>
      </c>
      <c r="O1061" s="374" cm="1">
        <f t="array" ref="O1061">INDEX(ACUMULADO!$X$5:$AI$240,BD!B1061,BD!C1061)</f>
        <v>942.50000000000011</v>
      </c>
    </row>
    <row r="1062" spans="1:15" x14ac:dyDescent="0.3">
      <c r="A1062" s="373">
        <v>1060</v>
      </c>
      <c r="B1062" s="373">
        <f t="shared" si="81"/>
        <v>116</v>
      </c>
      <c r="C1062" s="373">
        <f t="shared" si="82"/>
        <v>5</v>
      </c>
      <c r="D1062" s="373">
        <v>543</v>
      </c>
      <c r="E1062" s="373" t="str">
        <f>VLOOKUP(D1062,[1]Hoja1!$C$2:$D$49697,2,0)</f>
        <v>MAGIC TEXTIL</v>
      </c>
      <c r="F1062" s="373" t="s">
        <v>61</v>
      </c>
      <c r="G1062" s="375" t="s">
        <v>62</v>
      </c>
      <c r="H1062" s="373" t="s">
        <v>63</v>
      </c>
      <c r="I1062" s="373" t="s">
        <v>27</v>
      </c>
      <c r="J1062" s="373" t="s">
        <v>28</v>
      </c>
      <c r="K1062" s="373">
        <v>8.5</v>
      </c>
      <c r="L1062" s="373" t="s">
        <v>29</v>
      </c>
      <c r="M1062" s="374" cm="1">
        <f t="array" ref="M1062">INDEX(ACUMULADO!$J$5:$U$240,BD!B1062,BD!C1062)</f>
        <v>600</v>
      </c>
      <c r="N1062" s="374">
        <f t="shared" si="80"/>
        <v>8.5</v>
      </c>
      <c r="O1062" s="374" cm="1">
        <f t="array" ref="O1062">INDEX(ACUMULADO!$X$5:$AI$240,BD!B1062,BD!C1062)</f>
        <v>5100</v>
      </c>
    </row>
    <row r="1063" spans="1:15" x14ac:dyDescent="0.3">
      <c r="A1063" s="373">
        <v>1061</v>
      </c>
      <c r="B1063" s="373">
        <f t="shared" si="81"/>
        <v>117</v>
      </c>
      <c r="C1063" s="373">
        <f t="shared" si="82"/>
        <v>5</v>
      </c>
      <c r="D1063" s="373">
        <v>55</v>
      </c>
      <c r="E1063" s="373" t="str">
        <f>VLOOKUP(D1063,[1]Hoja1!$C$2:$D$49697,2,0)</f>
        <v>DISTRIBUIDORA DE TEXTILES AVANTE SA DE CV</v>
      </c>
      <c r="F1063" s="373" t="s">
        <v>64</v>
      </c>
      <c r="G1063" s="375" t="s">
        <v>65</v>
      </c>
      <c r="H1063" s="373" t="s">
        <v>66</v>
      </c>
      <c r="I1063" s="373" t="s">
        <v>27</v>
      </c>
      <c r="J1063" s="373" t="s">
        <v>28</v>
      </c>
      <c r="K1063" s="373">
        <v>5.0999999999999996</v>
      </c>
      <c r="L1063" s="373" t="s">
        <v>29</v>
      </c>
      <c r="M1063" s="374" cm="1">
        <f t="array" ref="M1063">INDEX(ACUMULADO!$J$5:$U$240,BD!B1063,BD!C1063)</f>
        <v>0</v>
      </c>
      <c r="N1063" s="374">
        <f t="shared" si="80"/>
        <v>0</v>
      </c>
      <c r="O1063" s="374" cm="1">
        <f t="array" ref="O1063">INDEX(ACUMULADO!$X$5:$AI$240,BD!B1063,BD!C1063)</f>
        <v>0</v>
      </c>
    </row>
    <row r="1064" spans="1:15" x14ac:dyDescent="0.3">
      <c r="A1064" s="373">
        <v>1062</v>
      </c>
      <c r="B1064" s="373">
        <f t="shared" si="81"/>
        <v>118</v>
      </c>
      <c r="C1064" s="373">
        <f t="shared" si="82"/>
        <v>5</v>
      </c>
      <c r="D1064" s="373">
        <v>530</v>
      </c>
      <c r="E1064" s="373" t="str">
        <f>VLOOKUP(D1064,[1]Hoja1!$C$2:$D$49697,2,0)</f>
        <v>KKT TEXTILES MEXICO</v>
      </c>
      <c r="F1064" s="373" t="s">
        <v>67</v>
      </c>
      <c r="G1064" s="375" t="s">
        <v>36</v>
      </c>
      <c r="H1064" s="373" t="s">
        <v>37</v>
      </c>
      <c r="I1064" s="373" t="s">
        <v>27</v>
      </c>
      <c r="J1064" s="373" t="s">
        <v>28</v>
      </c>
      <c r="K1064" s="373">
        <v>26</v>
      </c>
      <c r="L1064" s="373" t="s">
        <v>29</v>
      </c>
      <c r="M1064" s="374" cm="1">
        <f t="array" ref="M1064">INDEX(ACUMULADO!$J$5:$U$240,BD!B1064,BD!C1064)</f>
        <v>0</v>
      </c>
      <c r="N1064" s="374">
        <f t="shared" si="80"/>
        <v>0</v>
      </c>
      <c r="O1064" s="374" cm="1">
        <f t="array" ref="O1064">INDEX(ACUMULADO!$X$5:$AI$240,BD!B1064,BD!C1064)</f>
        <v>0</v>
      </c>
    </row>
    <row r="1065" spans="1:15" x14ac:dyDescent="0.3">
      <c r="A1065" s="373">
        <v>1063</v>
      </c>
      <c r="B1065" s="373">
        <f t="shared" si="81"/>
        <v>119</v>
      </c>
      <c r="C1065" s="373">
        <f t="shared" si="82"/>
        <v>5</v>
      </c>
      <c r="D1065" s="373">
        <v>489</v>
      </c>
      <c r="E1065" s="373" t="str">
        <f>VLOOKUP(D1065,[1]Hoja1!$C$2:$D$49697,2,0)</f>
        <v>MANUFACTURERA LEE DE MEXICO</v>
      </c>
      <c r="F1065" s="373" t="s">
        <v>68</v>
      </c>
      <c r="G1065" s="375" t="s">
        <v>38</v>
      </c>
      <c r="H1065" s="373" t="s">
        <v>39</v>
      </c>
      <c r="I1065" s="373" t="s">
        <v>27</v>
      </c>
      <c r="J1065" s="373" t="s">
        <v>28</v>
      </c>
      <c r="K1065" s="373">
        <v>12.09</v>
      </c>
      <c r="L1065" s="373" t="s">
        <v>69</v>
      </c>
      <c r="M1065" s="374" cm="1">
        <f t="array" ref="M1065">INDEX(ACUMULADO!$J$5:$U$240,BD!B1065,BD!C1065)</f>
        <v>800</v>
      </c>
      <c r="N1065" s="374">
        <f t="shared" si="80"/>
        <v>12.09</v>
      </c>
      <c r="O1065" s="374" cm="1">
        <f t="array" ref="O1065">INDEX(ACUMULADO!$X$5:$AI$240,BD!B1065,BD!C1065)</f>
        <v>9672</v>
      </c>
    </row>
    <row r="1066" spans="1:15" x14ac:dyDescent="0.3">
      <c r="A1066" s="373">
        <v>1064</v>
      </c>
      <c r="B1066" s="373">
        <f t="shared" si="81"/>
        <v>120</v>
      </c>
      <c r="C1066" s="373">
        <f t="shared" si="82"/>
        <v>5</v>
      </c>
      <c r="D1066" s="373">
        <v>532</v>
      </c>
      <c r="E1066" s="373" t="str">
        <f>VLOOKUP(D1066,[1]Hoja1!$C$2:$D$49697,2,0)</f>
        <v>GRUPO COMERCIAL YAZBEK</v>
      </c>
      <c r="F1066" s="373" t="s">
        <v>70</v>
      </c>
      <c r="G1066" s="375" t="s">
        <v>62</v>
      </c>
      <c r="H1066" s="373" t="s">
        <v>63</v>
      </c>
      <c r="I1066" s="373" t="s">
        <v>27</v>
      </c>
      <c r="J1066" s="373" t="s">
        <v>28</v>
      </c>
      <c r="K1066" s="373">
        <v>7.3</v>
      </c>
      <c r="L1066" s="373" t="s">
        <v>69</v>
      </c>
      <c r="M1066" s="374" cm="1">
        <f t="array" ref="M1066">INDEX(ACUMULADO!$J$5:$U$240,BD!B1066,BD!C1066)</f>
        <v>3000</v>
      </c>
      <c r="N1066" s="374">
        <f t="shared" si="80"/>
        <v>7.3</v>
      </c>
      <c r="O1066" s="374" cm="1">
        <f t="array" ref="O1066">INDEX(ACUMULADO!$X$5:$AI$240,BD!B1066,BD!C1066)</f>
        <v>21900</v>
      </c>
    </row>
    <row r="1067" spans="1:15" x14ac:dyDescent="0.3">
      <c r="A1067" s="373">
        <v>1065</v>
      </c>
      <c r="B1067" s="373">
        <f t="shared" si="81"/>
        <v>121</v>
      </c>
      <c r="C1067" s="373">
        <f t="shared" si="82"/>
        <v>5</v>
      </c>
      <c r="D1067" s="373">
        <v>14</v>
      </c>
      <c r="E1067" s="373" t="str">
        <f>VLOOKUP(D1067,[1]Hoja1!$C$2:$D$49697,2,0)</f>
        <v>DISTRIBUIDORA TEXTIL ARTTEX, S.A. DE C.V.</v>
      </c>
      <c r="F1067" s="373" t="s">
        <v>71</v>
      </c>
      <c r="G1067" s="375" t="s">
        <v>62</v>
      </c>
      <c r="H1067" s="373" t="s">
        <v>63</v>
      </c>
      <c r="I1067" s="373" t="s">
        <v>27</v>
      </c>
      <c r="J1067" s="373" t="s">
        <v>28</v>
      </c>
      <c r="K1067" s="373">
        <v>7.3</v>
      </c>
      <c r="L1067" s="373" t="s">
        <v>69</v>
      </c>
      <c r="M1067" s="374" cm="1">
        <f t="array" ref="M1067">INDEX(ACUMULADO!$J$5:$U$240,BD!B1067,BD!C1067)</f>
        <v>500</v>
      </c>
      <c r="N1067" s="374">
        <f t="shared" si="80"/>
        <v>7.3</v>
      </c>
      <c r="O1067" s="374" cm="1">
        <f t="array" ref="O1067">INDEX(ACUMULADO!$X$5:$AI$240,BD!B1067,BD!C1067)</f>
        <v>3650</v>
      </c>
    </row>
    <row r="1068" spans="1:15" x14ac:dyDescent="0.3">
      <c r="A1068" s="373">
        <v>1066</v>
      </c>
      <c r="B1068" s="373">
        <f t="shared" si="81"/>
        <v>122</v>
      </c>
      <c r="C1068" s="373">
        <f t="shared" si="82"/>
        <v>5</v>
      </c>
      <c r="D1068" s="373">
        <v>0</v>
      </c>
      <c r="E1068" s="373" t="str">
        <f t="shared" ref="E1068:E1069" si="85">+F1068</f>
        <v>KALTEX</v>
      </c>
      <c r="F1068" s="373" t="s">
        <v>72</v>
      </c>
      <c r="G1068" s="375" t="s">
        <v>36</v>
      </c>
      <c r="H1068" s="373" t="s">
        <v>37</v>
      </c>
      <c r="I1068" s="373" t="s">
        <v>27</v>
      </c>
      <c r="J1068" s="373" t="s">
        <v>28</v>
      </c>
      <c r="K1068" s="373">
        <v>27</v>
      </c>
      <c r="L1068" s="373" t="s">
        <v>69</v>
      </c>
      <c r="M1068" s="374" cm="1">
        <f t="array" ref="M1068">INDEX(ACUMULADO!$J$5:$U$240,BD!B1068,BD!C1068)</f>
        <v>0</v>
      </c>
      <c r="N1068" s="374">
        <f t="shared" si="80"/>
        <v>0</v>
      </c>
      <c r="O1068" s="374" cm="1">
        <f t="array" ref="O1068">INDEX(ACUMULADO!$X$5:$AI$240,BD!B1068,BD!C1068)</f>
        <v>0</v>
      </c>
    </row>
    <row r="1069" spans="1:15" x14ac:dyDescent="0.3">
      <c r="A1069" s="373">
        <v>1067</v>
      </c>
      <c r="B1069" s="373">
        <f t="shared" si="81"/>
        <v>123</v>
      </c>
      <c r="C1069" s="373">
        <f t="shared" si="82"/>
        <v>5</v>
      </c>
      <c r="D1069" s="373">
        <v>0</v>
      </c>
      <c r="E1069" s="373" t="str">
        <f t="shared" si="85"/>
        <v>KALTEX</v>
      </c>
      <c r="F1069" s="373" t="s">
        <v>72</v>
      </c>
      <c r="G1069" s="375" t="s">
        <v>38</v>
      </c>
      <c r="H1069" s="373" t="s">
        <v>39</v>
      </c>
      <c r="I1069" s="373" t="s">
        <v>27</v>
      </c>
      <c r="J1069" s="373" t="s">
        <v>28</v>
      </c>
      <c r="K1069" s="373">
        <v>12.5</v>
      </c>
      <c r="L1069" s="373" t="s">
        <v>69</v>
      </c>
      <c r="M1069" s="374" cm="1">
        <f t="array" ref="M1069">INDEX(ACUMULADO!$J$5:$U$240,BD!B1069,BD!C1069)</f>
        <v>0</v>
      </c>
      <c r="N1069" s="374">
        <f t="shared" si="80"/>
        <v>0</v>
      </c>
      <c r="O1069" s="374" cm="1">
        <f t="array" ref="O1069">INDEX(ACUMULADO!$X$5:$AI$240,BD!B1069,BD!C1069)</f>
        <v>0</v>
      </c>
    </row>
    <row r="1070" spans="1:15" x14ac:dyDescent="0.3">
      <c r="A1070" s="373">
        <v>1068</v>
      </c>
      <c r="B1070" s="373">
        <f t="shared" si="81"/>
        <v>124</v>
      </c>
      <c r="C1070" s="373">
        <f t="shared" si="82"/>
        <v>5</v>
      </c>
      <c r="D1070" s="373">
        <v>55</v>
      </c>
      <c r="E1070" s="373" t="str">
        <f>VLOOKUP(D1070,[1]Hoja1!$C$2:$D$49697,2,0)</f>
        <v>DISTRIBUIDORA DE TEXTILES AVANTE SA DE CV</v>
      </c>
      <c r="F1070" s="373" t="s">
        <v>74</v>
      </c>
      <c r="G1070" s="375" t="s">
        <v>75</v>
      </c>
      <c r="H1070" s="373" t="s">
        <v>76</v>
      </c>
      <c r="I1070" s="373" t="s">
        <v>73</v>
      </c>
      <c r="J1070" s="373" t="s">
        <v>28</v>
      </c>
      <c r="K1070" s="373">
        <v>463.5</v>
      </c>
      <c r="L1070" s="373" t="s">
        <v>29</v>
      </c>
      <c r="M1070" s="374" cm="1">
        <f t="array" ref="M1070">INDEX(ACUMULADO!$J$5:$U$240,BD!B1070,BD!C1070)</f>
        <v>0</v>
      </c>
      <c r="N1070" s="374">
        <f t="shared" si="80"/>
        <v>0</v>
      </c>
      <c r="O1070" s="374" cm="1">
        <f t="array" ref="O1070">INDEX(ACUMULADO!$X$5:$AI$240,BD!B1070,BD!C1070)</f>
        <v>0</v>
      </c>
    </row>
    <row r="1071" spans="1:15" x14ac:dyDescent="0.3">
      <c r="A1071" s="373">
        <v>1069</v>
      </c>
      <c r="B1071" s="373">
        <f t="shared" si="81"/>
        <v>125</v>
      </c>
      <c r="C1071" s="373">
        <f t="shared" si="82"/>
        <v>5</v>
      </c>
      <c r="D1071" s="373">
        <v>409</v>
      </c>
      <c r="E1071" s="373" t="str">
        <f>VLOOKUP(D1071,[1]Hoja1!$C$2:$D$49697,2,0)</f>
        <v>INGENIERO FRANCISCO QUINZAÑOS Y CIA SA DE CV</v>
      </c>
      <c r="F1071" s="373" t="s">
        <v>77</v>
      </c>
      <c r="G1071" s="375" t="s">
        <v>78</v>
      </c>
      <c r="H1071" s="373" t="s">
        <v>79</v>
      </c>
      <c r="I1071" s="373" t="s">
        <v>73</v>
      </c>
      <c r="J1071" s="373" t="s">
        <v>28</v>
      </c>
      <c r="K1071" s="373">
        <v>824</v>
      </c>
      <c r="L1071" s="373" t="s">
        <v>29</v>
      </c>
      <c r="M1071" s="374" cm="1">
        <f t="array" ref="M1071">INDEX(ACUMULADO!$J$5:$U$240,BD!B1071,BD!C1071)</f>
        <v>1</v>
      </c>
      <c r="N1071" s="374">
        <f t="shared" si="80"/>
        <v>824</v>
      </c>
      <c r="O1071" s="374" cm="1">
        <f t="array" ref="O1071">INDEX(ACUMULADO!$X$5:$AI$240,BD!B1071,BD!C1071)</f>
        <v>824</v>
      </c>
    </row>
    <row r="1072" spans="1:15" x14ac:dyDescent="0.3">
      <c r="A1072" s="373">
        <v>1070</v>
      </c>
      <c r="B1072" s="373">
        <f t="shared" si="81"/>
        <v>126</v>
      </c>
      <c r="C1072" s="373">
        <f t="shared" si="82"/>
        <v>5</v>
      </c>
      <c r="D1072" s="373">
        <v>409</v>
      </c>
      <c r="E1072" s="373" t="str">
        <f>VLOOKUP(D1072,[1]Hoja1!$C$2:$D$49697,2,0)</f>
        <v>INGENIERO FRANCISCO QUINZAÑOS Y CIA SA DE CV</v>
      </c>
      <c r="F1072" s="373" t="s">
        <v>77</v>
      </c>
      <c r="G1072" s="375" t="s">
        <v>80</v>
      </c>
      <c r="H1072" s="373" t="s">
        <v>81</v>
      </c>
      <c r="I1072" s="373" t="s">
        <v>73</v>
      </c>
      <c r="J1072" s="373" t="s">
        <v>28</v>
      </c>
      <c r="K1072" s="373">
        <v>118.45</v>
      </c>
      <c r="L1072" s="373" t="s">
        <v>29</v>
      </c>
      <c r="M1072" s="374" cm="1">
        <f t="array" ref="M1072">INDEX(ACUMULADO!$J$5:$U$240,BD!B1072,BD!C1072)</f>
        <v>4</v>
      </c>
      <c r="N1072" s="374">
        <f t="shared" si="80"/>
        <v>118.45</v>
      </c>
      <c r="O1072" s="374" cm="1">
        <f t="array" ref="O1072">INDEX(ACUMULADO!$X$5:$AI$240,BD!B1072,BD!C1072)</f>
        <v>473.8</v>
      </c>
    </row>
    <row r="1073" spans="1:15" x14ac:dyDescent="0.3">
      <c r="A1073" s="373">
        <v>1071</v>
      </c>
      <c r="B1073" s="373">
        <f t="shared" si="81"/>
        <v>127</v>
      </c>
      <c r="C1073" s="373">
        <f t="shared" si="82"/>
        <v>5</v>
      </c>
      <c r="D1073" s="373">
        <v>451</v>
      </c>
      <c r="E1073" s="373" t="str">
        <f>VLOOKUP(D1073,[1]Hoja1!$C$2:$D$49697,2,0)</f>
        <v>MEZCALES CASA ARMANDO, S.A. DE C.V.</v>
      </c>
      <c r="F1073" s="373" t="s">
        <v>82</v>
      </c>
      <c r="G1073" s="375" t="s">
        <v>80</v>
      </c>
      <c r="H1073" s="373" t="s">
        <v>81</v>
      </c>
      <c r="I1073" s="373" t="s">
        <v>73</v>
      </c>
      <c r="J1073" s="373" t="s">
        <v>28</v>
      </c>
      <c r="K1073" s="373">
        <v>118.45</v>
      </c>
      <c r="L1073" s="373" t="s">
        <v>29</v>
      </c>
      <c r="M1073" s="374" cm="1">
        <f t="array" ref="M1073">INDEX(ACUMULADO!$J$5:$U$240,BD!B1073,BD!C1073)</f>
        <v>10</v>
      </c>
      <c r="N1073" s="374">
        <f t="shared" si="80"/>
        <v>118.45</v>
      </c>
      <c r="O1073" s="374" cm="1">
        <f t="array" ref="O1073">INDEX(ACUMULADO!$X$5:$AI$240,BD!B1073,BD!C1073)</f>
        <v>1184.5</v>
      </c>
    </row>
    <row r="1074" spans="1:15" x14ac:dyDescent="0.3">
      <c r="A1074" s="373">
        <v>1072</v>
      </c>
      <c r="B1074" s="373">
        <f t="shared" si="81"/>
        <v>128</v>
      </c>
      <c r="C1074" s="373">
        <f t="shared" si="82"/>
        <v>5</v>
      </c>
      <c r="D1074" s="373">
        <v>411</v>
      </c>
      <c r="E1074" s="373" t="str">
        <f>VLOOKUP(D1074,[1]Hoja1!$C$2:$D$49697,2,0)</f>
        <v>TECNOLOGIA AMBIENTAL Y COMERCIAL SA</v>
      </c>
      <c r="F1074" s="373" t="s">
        <v>83</v>
      </c>
      <c r="G1074" s="375" t="s">
        <v>78</v>
      </c>
      <c r="H1074" s="373" t="s">
        <v>79</v>
      </c>
      <c r="I1074" s="373" t="s">
        <v>73</v>
      </c>
      <c r="J1074" s="373" t="s">
        <v>28</v>
      </c>
      <c r="K1074" s="373">
        <v>824</v>
      </c>
      <c r="L1074" s="373" t="s">
        <v>29</v>
      </c>
      <c r="M1074" s="374" cm="1">
        <f t="array" ref="M1074">INDEX(ACUMULADO!$J$5:$U$240,BD!B1074,BD!C1074)</f>
        <v>3</v>
      </c>
      <c r="N1074" s="374">
        <f t="shared" si="80"/>
        <v>824</v>
      </c>
      <c r="O1074" s="374" cm="1">
        <f t="array" ref="O1074">INDEX(ACUMULADO!$X$5:$AI$240,BD!B1074,BD!C1074)</f>
        <v>2472</v>
      </c>
    </row>
    <row r="1075" spans="1:15" x14ac:dyDescent="0.3">
      <c r="A1075" s="373">
        <v>1073</v>
      </c>
      <c r="B1075" s="373">
        <f t="shared" si="81"/>
        <v>129</v>
      </c>
      <c r="C1075" s="373">
        <f t="shared" si="82"/>
        <v>5</v>
      </c>
      <c r="D1075" s="373">
        <v>55</v>
      </c>
      <c r="E1075" s="373" t="str">
        <f>VLOOKUP(D1075,[1]Hoja1!$C$2:$D$49697,2,0)</f>
        <v>DISTRIBUIDORA DE TEXTILES AVANTE SA DE CV</v>
      </c>
      <c r="F1075" s="373" t="s">
        <v>64</v>
      </c>
      <c r="G1075" s="375" t="s">
        <v>84</v>
      </c>
      <c r="H1075" s="373" t="s">
        <v>85</v>
      </c>
      <c r="I1075" s="373" t="s">
        <v>73</v>
      </c>
      <c r="J1075" s="373" t="s">
        <v>28</v>
      </c>
      <c r="K1075" s="373">
        <v>37.5</v>
      </c>
      <c r="L1075" s="373" t="s">
        <v>29</v>
      </c>
      <c r="M1075" s="374" cm="1">
        <f t="array" ref="M1075">INDEX(ACUMULADO!$J$5:$U$240,BD!B1075,BD!C1075)</f>
        <v>10</v>
      </c>
      <c r="N1075" s="374">
        <f t="shared" si="80"/>
        <v>37.5</v>
      </c>
      <c r="O1075" s="374" cm="1">
        <f t="array" ref="O1075">INDEX(ACUMULADO!$X$5:$AI$240,BD!B1075,BD!C1075)</f>
        <v>375</v>
      </c>
    </row>
    <row r="1076" spans="1:15" x14ac:dyDescent="0.3">
      <c r="A1076" s="373">
        <v>1074</v>
      </c>
      <c r="B1076" s="373">
        <f t="shared" si="81"/>
        <v>130</v>
      </c>
      <c r="C1076" s="373">
        <f t="shared" si="82"/>
        <v>5</v>
      </c>
      <c r="D1076" s="373">
        <v>0</v>
      </c>
      <c r="E1076" s="373" t="str">
        <f>+F1076</f>
        <v>NUPLEN</v>
      </c>
      <c r="F1076" s="373" t="s">
        <v>87</v>
      </c>
      <c r="G1076" s="375" t="s">
        <v>78</v>
      </c>
      <c r="H1076" s="373" t="s">
        <v>88</v>
      </c>
      <c r="I1076" s="373" t="s">
        <v>93</v>
      </c>
      <c r="J1076" s="373" t="s">
        <v>28</v>
      </c>
      <c r="K1076" s="373">
        <v>25</v>
      </c>
      <c r="L1076" s="373" t="s">
        <v>29</v>
      </c>
      <c r="M1076" s="374" cm="1">
        <f t="array" ref="M1076">INDEX(ACUMULADO!$J$5:$U$240,BD!B1076,BD!C1076)</f>
        <v>125</v>
      </c>
      <c r="N1076" s="374">
        <f t="shared" si="80"/>
        <v>25</v>
      </c>
      <c r="O1076" s="374" cm="1">
        <f t="array" ref="O1076">INDEX(ACUMULADO!$X$5:$AI$240,BD!B1076,BD!C1076)</f>
        <v>3125</v>
      </c>
    </row>
    <row r="1077" spans="1:15" x14ac:dyDescent="0.3">
      <c r="A1077" s="373">
        <v>1075</v>
      </c>
      <c r="B1077" s="373">
        <f t="shared" si="81"/>
        <v>131</v>
      </c>
      <c r="C1077" s="373">
        <f t="shared" si="82"/>
        <v>5</v>
      </c>
      <c r="D1077" s="373">
        <v>451</v>
      </c>
      <c r="E1077" s="373" t="str">
        <f>VLOOKUP(D1077,[1]Hoja1!$C$2:$D$49697,2,0)</f>
        <v>MEZCALES CASA ARMANDO, S.A. DE C.V.</v>
      </c>
      <c r="F1077" s="373" t="s">
        <v>82</v>
      </c>
      <c r="G1077" s="375">
        <v>0</v>
      </c>
      <c r="H1077" s="373" t="s">
        <v>96</v>
      </c>
      <c r="I1077" s="373" t="s">
        <v>93</v>
      </c>
      <c r="J1077" s="373" t="s">
        <v>28</v>
      </c>
      <c r="K1077" s="373">
        <v>120</v>
      </c>
      <c r="L1077" s="373" t="s">
        <v>69</v>
      </c>
      <c r="M1077" s="374" cm="1">
        <f t="array" ref="M1077">INDEX(ACUMULADO!$J$5:$U$240,BD!B1077,BD!C1077)</f>
        <v>100</v>
      </c>
      <c r="N1077" s="374">
        <f t="shared" si="80"/>
        <v>120</v>
      </c>
      <c r="O1077" s="374" cm="1">
        <f t="array" ref="O1077">INDEX(ACUMULADO!$X$5:$AI$240,BD!B1077,BD!C1077)</f>
        <v>12000</v>
      </c>
    </row>
    <row r="1078" spans="1:15" x14ac:dyDescent="0.3">
      <c r="A1078" s="373">
        <v>1076</v>
      </c>
      <c r="B1078" s="373">
        <f t="shared" si="81"/>
        <v>132</v>
      </c>
      <c r="C1078" s="373">
        <f t="shared" si="82"/>
        <v>5</v>
      </c>
      <c r="D1078" s="373">
        <v>0</v>
      </c>
      <c r="E1078" s="373" t="str">
        <f t="shared" ref="E1078:E1079" si="86">+F1078</f>
        <v>GUAJARDO</v>
      </c>
      <c r="F1078" s="373" t="s">
        <v>97</v>
      </c>
      <c r="G1078" s="375">
        <v>0</v>
      </c>
      <c r="H1078" s="373" t="s">
        <v>91</v>
      </c>
      <c r="I1078" s="373" t="s">
        <v>93</v>
      </c>
      <c r="J1078" s="373" t="s">
        <v>28</v>
      </c>
      <c r="K1078" s="373">
        <v>18</v>
      </c>
      <c r="L1078" s="373" t="s">
        <v>69</v>
      </c>
      <c r="M1078" s="374" cm="1">
        <f t="array" ref="M1078">INDEX(ACUMULADO!$J$5:$U$240,BD!B1078,BD!C1078)</f>
        <v>0</v>
      </c>
      <c r="N1078" s="374">
        <f t="shared" si="80"/>
        <v>0</v>
      </c>
      <c r="O1078" s="374" cm="1">
        <f t="array" ref="O1078">INDEX(ACUMULADO!$X$5:$AI$240,BD!B1078,BD!C1078)</f>
        <v>0</v>
      </c>
    </row>
    <row r="1079" spans="1:15" x14ac:dyDescent="0.3">
      <c r="A1079" s="373">
        <v>1077</v>
      </c>
      <c r="B1079" s="373">
        <f t="shared" si="81"/>
        <v>133</v>
      </c>
      <c r="C1079" s="373">
        <f t="shared" si="82"/>
        <v>5</v>
      </c>
      <c r="D1079" s="373">
        <v>0</v>
      </c>
      <c r="E1079" s="373" t="str">
        <f t="shared" si="86"/>
        <v>PILGRIMS</v>
      </c>
      <c r="F1079" s="373" t="s">
        <v>89</v>
      </c>
      <c r="G1079" s="375" t="s">
        <v>90</v>
      </c>
      <c r="H1079" s="373" t="s">
        <v>91</v>
      </c>
      <c r="I1079" s="373" t="s">
        <v>93</v>
      </c>
      <c r="J1079" s="373" t="s">
        <v>28</v>
      </c>
      <c r="K1079" s="373">
        <v>18</v>
      </c>
      <c r="L1079" s="373" t="s">
        <v>69</v>
      </c>
      <c r="M1079" s="374" cm="1">
        <f t="array" ref="M1079">INDEX(ACUMULADO!$J$5:$U$240,BD!B1079,BD!C1079)</f>
        <v>600</v>
      </c>
      <c r="N1079" s="374">
        <f t="shared" si="80"/>
        <v>18</v>
      </c>
      <c r="O1079" s="374" cm="1">
        <f t="array" ref="O1079">INDEX(ACUMULADO!$X$5:$AI$240,BD!B1079,BD!C1079)</f>
        <v>10800</v>
      </c>
    </row>
    <row r="1080" spans="1:15" x14ac:dyDescent="0.3">
      <c r="A1080" s="373">
        <v>1078</v>
      </c>
      <c r="B1080" s="373">
        <f t="shared" si="81"/>
        <v>134</v>
      </c>
      <c r="C1080" s="373">
        <f t="shared" si="82"/>
        <v>5</v>
      </c>
      <c r="D1080" s="373">
        <v>539</v>
      </c>
      <c r="E1080" s="373" t="str">
        <f>VLOOKUP(D1080,[1]Hoja1!$C$2:$D$49697,2,0)</f>
        <v>PRODUCTOS AGROPECUARIOS DE TEHUACAN</v>
      </c>
      <c r="F1080" s="373" t="s">
        <v>92</v>
      </c>
      <c r="G1080" s="375" t="s">
        <v>90</v>
      </c>
      <c r="H1080" s="373" t="s">
        <v>91</v>
      </c>
      <c r="I1080" s="373" t="s">
        <v>93</v>
      </c>
      <c r="J1080" s="373" t="s">
        <v>28</v>
      </c>
      <c r="K1080" s="373">
        <v>18</v>
      </c>
      <c r="L1080" s="373" t="s">
        <v>69</v>
      </c>
      <c r="M1080" s="374" cm="1">
        <f t="array" ref="M1080">INDEX(ACUMULADO!$J$5:$U$240,BD!B1080,BD!C1080)</f>
        <v>1000</v>
      </c>
      <c r="N1080" s="374">
        <f t="shared" si="80"/>
        <v>18</v>
      </c>
      <c r="O1080" s="374" cm="1">
        <f t="array" ref="O1080">INDEX(ACUMULADO!$X$5:$AI$240,BD!B1080,BD!C1080)</f>
        <v>18000</v>
      </c>
    </row>
    <row r="1081" spans="1:15" x14ac:dyDescent="0.3">
      <c r="A1081" s="373">
        <v>1079</v>
      </c>
      <c r="B1081" s="373">
        <f t="shared" si="81"/>
        <v>135</v>
      </c>
      <c r="C1081" s="373">
        <f t="shared" si="82"/>
        <v>5</v>
      </c>
      <c r="D1081" s="373">
        <v>89</v>
      </c>
      <c r="E1081" s="373" t="str">
        <f>VLOOKUP(D1081,[1]Hoja1!$C$2:$D$49697,2,0)</f>
        <v>KERRY INGREDIENTS DE MEXICO SA DE CV</v>
      </c>
      <c r="F1081" s="373" t="s">
        <v>109</v>
      </c>
      <c r="G1081" s="375" t="s">
        <v>168</v>
      </c>
      <c r="H1081" s="373" t="s">
        <v>165</v>
      </c>
      <c r="I1081" s="373" t="s">
        <v>137</v>
      </c>
      <c r="J1081" s="373" t="s">
        <v>100</v>
      </c>
      <c r="K1081" s="373">
        <v>82.5</v>
      </c>
      <c r="L1081" s="373" t="s">
        <v>29</v>
      </c>
      <c r="M1081" s="374" cm="1">
        <f t="array" ref="M1081">INDEX(ACUMULADO!$J$5:$U$240,BD!B1081,BD!C1081)</f>
        <v>0</v>
      </c>
      <c r="N1081" s="374">
        <f t="shared" si="80"/>
        <v>0</v>
      </c>
      <c r="O1081" s="374" cm="1">
        <f t="array" ref="O1081">INDEX(ACUMULADO!$X$5:$AI$240,BD!B1081,BD!C1081)</f>
        <v>0</v>
      </c>
    </row>
    <row r="1082" spans="1:15" x14ac:dyDescent="0.3">
      <c r="A1082" s="373">
        <v>1080</v>
      </c>
      <c r="B1082" s="373">
        <f t="shared" si="81"/>
        <v>136</v>
      </c>
      <c r="C1082" s="373">
        <f t="shared" si="82"/>
        <v>5</v>
      </c>
      <c r="D1082" s="373">
        <v>89</v>
      </c>
      <c r="E1082" s="373" t="str">
        <f>VLOOKUP(D1082,[1]Hoja1!$C$2:$D$49697,2,0)</f>
        <v>KERRY INGREDIENTS DE MEXICO SA DE CV</v>
      </c>
      <c r="F1082" s="373" t="s">
        <v>109</v>
      </c>
      <c r="G1082" s="375" t="s">
        <v>166</v>
      </c>
      <c r="H1082" s="373" t="s">
        <v>155</v>
      </c>
      <c r="I1082" s="373" t="s">
        <v>137</v>
      </c>
      <c r="J1082" s="373" t="s">
        <v>100</v>
      </c>
      <c r="K1082" s="373">
        <v>62.5</v>
      </c>
      <c r="L1082" s="373" t="s">
        <v>29</v>
      </c>
      <c r="M1082" s="374" cm="1">
        <f t="array" ref="M1082">INDEX(ACUMULADO!$J$5:$U$240,BD!B1082,BD!C1082)</f>
        <v>0</v>
      </c>
      <c r="N1082" s="374">
        <f t="shared" si="80"/>
        <v>0</v>
      </c>
      <c r="O1082" s="374" cm="1">
        <f t="array" ref="O1082">INDEX(ACUMULADO!$X$5:$AI$240,BD!B1082,BD!C1082)</f>
        <v>0</v>
      </c>
    </row>
    <row r="1083" spans="1:15" x14ac:dyDescent="0.3">
      <c r="A1083" s="373">
        <v>1081</v>
      </c>
      <c r="B1083" s="373">
        <f t="shared" si="81"/>
        <v>137</v>
      </c>
      <c r="C1083" s="373">
        <f t="shared" si="82"/>
        <v>5</v>
      </c>
      <c r="D1083" s="373">
        <v>89</v>
      </c>
      <c r="E1083" s="373" t="str">
        <f>VLOOKUP(D1083,[1]Hoja1!$C$2:$D$49697,2,0)</f>
        <v>KERRY INGREDIENTS DE MEXICO SA DE CV</v>
      </c>
      <c r="F1083" s="373" t="s">
        <v>109</v>
      </c>
      <c r="G1083" s="375">
        <v>17</v>
      </c>
      <c r="H1083" s="373" t="s">
        <v>158</v>
      </c>
      <c r="I1083" s="373" t="s">
        <v>137</v>
      </c>
      <c r="J1083" s="373" t="s">
        <v>100</v>
      </c>
      <c r="K1083" s="373">
        <v>84.5</v>
      </c>
      <c r="L1083" s="373" t="s">
        <v>107</v>
      </c>
      <c r="M1083" s="374" cm="1">
        <f t="array" ref="M1083">INDEX(ACUMULADO!$J$5:$U$240,BD!B1083,BD!C1083)</f>
        <v>20</v>
      </c>
      <c r="N1083" s="374">
        <f t="shared" si="80"/>
        <v>84.5</v>
      </c>
      <c r="O1083" s="374" cm="1">
        <f t="array" ref="O1083">INDEX(ACUMULADO!$X$5:$AI$240,BD!B1083,BD!C1083)</f>
        <v>1690</v>
      </c>
    </row>
    <row r="1084" spans="1:15" x14ac:dyDescent="0.3">
      <c r="A1084" s="373">
        <v>1082</v>
      </c>
      <c r="B1084" s="373">
        <f t="shared" si="81"/>
        <v>138</v>
      </c>
      <c r="C1084" s="373">
        <f t="shared" si="82"/>
        <v>5</v>
      </c>
      <c r="D1084" s="373">
        <v>306</v>
      </c>
      <c r="E1084" s="373" t="str">
        <f>VLOOKUP(D1084,[1]Hoja1!$C$2:$D$49697,2,0)</f>
        <v>GRIFFITH FOODS, S.A. DE C.V.</v>
      </c>
      <c r="F1084" s="373" t="s">
        <v>172</v>
      </c>
      <c r="G1084" s="375" t="s">
        <v>166</v>
      </c>
      <c r="H1084" s="373" t="s">
        <v>155</v>
      </c>
      <c r="I1084" s="373" t="s">
        <v>137</v>
      </c>
      <c r="J1084" s="373" t="s">
        <v>100</v>
      </c>
      <c r="K1084" s="373">
        <v>58.5</v>
      </c>
      <c r="L1084" s="373" t="s">
        <v>29</v>
      </c>
      <c r="M1084" s="374" cm="1">
        <f t="array" ref="M1084">INDEX(ACUMULADO!$J$5:$U$240,BD!B1084,BD!C1084)</f>
        <v>0</v>
      </c>
      <c r="N1084" s="374">
        <f t="shared" si="80"/>
        <v>0</v>
      </c>
      <c r="O1084" s="374" cm="1">
        <f t="array" ref="O1084">INDEX(ACUMULADO!$X$5:$AI$240,BD!B1084,BD!C1084)</f>
        <v>0</v>
      </c>
    </row>
    <row r="1085" spans="1:15" x14ac:dyDescent="0.3">
      <c r="A1085" s="373">
        <v>1083</v>
      </c>
      <c r="B1085" s="373">
        <f t="shared" si="81"/>
        <v>139</v>
      </c>
      <c r="C1085" s="373">
        <f t="shared" si="82"/>
        <v>5</v>
      </c>
      <c r="D1085" s="373">
        <v>306</v>
      </c>
      <c r="E1085" s="373" t="str">
        <f>VLOOKUP(D1085,[1]Hoja1!$C$2:$D$49697,2,0)</f>
        <v>GRIFFITH FOODS, S.A. DE C.V.</v>
      </c>
      <c r="F1085" s="373" t="s">
        <v>172</v>
      </c>
      <c r="G1085" s="375" t="s">
        <v>171</v>
      </c>
      <c r="H1085" s="373" t="s">
        <v>170</v>
      </c>
      <c r="I1085" s="373" t="s">
        <v>137</v>
      </c>
      <c r="J1085" s="373" t="s">
        <v>100</v>
      </c>
      <c r="K1085" s="373">
        <v>5.5</v>
      </c>
      <c r="L1085" s="373" t="s">
        <v>29</v>
      </c>
      <c r="M1085" s="374" cm="1">
        <f t="array" ref="M1085">INDEX(ACUMULADO!$J$5:$U$240,BD!B1085,BD!C1085)</f>
        <v>0</v>
      </c>
      <c r="N1085" s="374">
        <f t="shared" si="80"/>
        <v>0</v>
      </c>
      <c r="O1085" s="374" cm="1">
        <f t="array" ref="O1085">INDEX(ACUMULADO!$X$5:$AI$240,BD!B1085,BD!C1085)</f>
        <v>0</v>
      </c>
    </row>
    <row r="1086" spans="1:15" x14ac:dyDescent="0.3">
      <c r="A1086" s="373">
        <v>1084</v>
      </c>
      <c r="B1086" s="373">
        <f t="shared" si="81"/>
        <v>140</v>
      </c>
      <c r="C1086" s="373">
        <f t="shared" si="82"/>
        <v>5</v>
      </c>
      <c r="D1086" s="373">
        <v>107</v>
      </c>
      <c r="E1086" s="373" t="str">
        <f>VLOOKUP(D1086,[1]Hoja1!$C$2:$D$49697,2,0)</f>
        <v>MICHEL ONTIVEROS PABLO IGNACIO</v>
      </c>
      <c r="F1086" s="373" t="s">
        <v>169</v>
      </c>
      <c r="G1086" s="375" t="s">
        <v>168</v>
      </c>
      <c r="H1086" s="373" t="s">
        <v>165</v>
      </c>
      <c r="I1086" s="373" t="s">
        <v>137</v>
      </c>
      <c r="J1086" s="373" t="s">
        <v>100</v>
      </c>
      <c r="K1086" s="373">
        <v>73.599999999999994</v>
      </c>
      <c r="L1086" s="373" t="s">
        <v>29</v>
      </c>
      <c r="M1086" s="374" cm="1">
        <f t="array" ref="M1086">INDEX(ACUMULADO!$J$5:$U$240,BD!B1086,BD!C1086)</f>
        <v>20</v>
      </c>
      <c r="N1086" s="374">
        <f t="shared" si="80"/>
        <v>73.599999999999994</v>
      </c>
      <c r="O1086" s="374" cm="1">
        <f t="array" ref="O1086">INDEX(ACUMULADO!$X$5:$AI$240,BD!B1086,BD!C1086)</f>
        <v>1472</v>
      </c>
    </row>
    <row r="1087" spans="1:15" x14ac:dyDescent="0.3">
      <c r="A1087" s="373">
        <v>1085</v>
      </c>
      <c r="B1087" s="373">
        <f t="shared" si="81"/>
        <v>141</v>
      </c>
      <c r="C1087" s="373">
        <f t="shared" si="82"/>
        <v>5</v>
      </c>
      <c r="D1087" s="373">
        <v>403</v>
      </c>
      <c r="E1087" s="373" t="str">
        <f>VLOOKUP(D1087,[1]Hoja1!$C$2:$D$49697,2,0)</f>
        <v>TECNOLOGÍA EN INGREDIENTES ALIMENTICIOS SA DE CV</v>
      </c>
      <c r="F1087" s="373" t="s">
        <v>167</v>
      </c>
      <c r="G1087" s="375">
        <v>17</v>
      </c>
      <c r="H1087" s="373" t="s">
        <v>158</v>
      </c>
      <c r="I1087" s="373" t="s">
        <v>137</v>
      </c>
      <c r="J1087" s="373" t="s">
        <v>100</v>
      </c>
      <c r="K1087" s="373">
        <v>82.5</v>
      </c>
      <c r="L1087" s="373" t="s">
        <v>107</v>
      </c>
      <c r="M1087" s="374" cm="1">
        <f t="array" ref="M1087">INDEX(ACUMULADO!$J$5:$U$240,BD!B1087,BD!C1087)</f>
        <v>0</v>
      </c>
      <c r="N1087" s="374">
        <f t="shared" si="80"/>
        <v>0</v>
      </c>
      <c r="O1087" s="374" cm="1">
        <f t="array" ref="O1087">INDEX(ACUMULADO!$X$5:$AI$240,BD!B1087,BD!C1087)</f>
        <v>0</v>
      </c>
    </row>
    <row r="1088" spans="1:15" x14ac:dyDescent="0.3">
      <c r="A1088" s="373">
        <v>1086</v>
      </c>
      <c r="B1088" s="373">
        <f t="shared" si="81"/>
        <v>142</v>
      </c>
      <c r="C1088" s="373">
        <f t="shared" si="82"/>
        <v>5</v>
      </c>
      <c r="D1088" s="373">
        <v>104</v>
      </c>
      <c r="E1088" s="373" t="str">
        <f>VLOOKUP(D1088,[1]Hoja1!$C$2:$D$49697,2,0)</f>
        <v>MEJORPLUS SA DE CV</v>
      </c>
      <c r="F1088" s="373" t="s">
        <v>157</v>
      </c>
      <c r="G1088" s="375" t="s">
        <v>166</v>
      </c>
      <c r="H1088" s="373" t="s">
        <v>165</v>
      </c>
      <c r="I1088" s="373" t="s">
        <v>137</v>
      </c>
      <c r="J1088" s="373" t="s">
        <v>100</v>
      </c>
      <c r="K1088" s="373">
        <v>81.5</v>
      </c>
      <c r="L1088" s="373" t="s">
        <v>29</v>
      </c>
      <c r="M1088" s="374" cm="1">
        <f t="array" ref="M1088">INDEX(ACUMULADO!$J$5:$U$240,BD!B1088,BD!C1088)</f>
        <v>20</v>
      </c>
      <c r="N1088" s="374">
        <f t="shared" si="80"/>
        <v>81.5</v>
      </c>
      <c r="O1088" s="374" cm="1">
        <f t="array" ref="O1088">INDEX(ACUMULADO!$X$5:$AI$240,BD!B1088,BD!C1088)</f>
        <v>1630</v>
      </c>
    </row>
    <row r="1089" spans="1:15" x14ac:dyDescent="0.3">
      <c r="A1089" s="373">
        <v>1087</v>
      </c>
      <c r="B1089" s="373">
        <f t="shared" si="81"/>
        <v>143</v>
      </c>
      <c r="C1089" s="373">
        <f t="shared" si="82"/>
        <v>5</v>
      </c>
      <c r="D1089" s="373">
        <v>104</v>
      </c>
      <c r="E1089" s="373" t="str">
        <f>VLOOKUP(D1089,[1]Hoja1!$C$2:$D$49697,2,0)</f>
        <v>MEJORPLUS SA DE CV</v>
      </c>
      <c r="F1089" s="373" t="s">
        <v>157</v>
      </c>
      <c r="G1089" s="375" t="s">
        <v>164</v>
      </c>
      <c r="H1089" s="373" t="s">
        <v>163</v>
      </c>
      <c r="I1089" s="373" t="s">
        <v>137</v>
      </c>
      <c r="J1089" s="373" t="s">
        <v>100</v>
      </c>
      <c r="K1089" s="373">
        <v>245</v>
      </c>
      <c r="L1089" s="373" t="s">
        <v>107</v>
      </c>
      <c r="M1089" s="374" cm="1">
        <f t="array" ref="M1089">INDEX(ACUMULADO!$J$5:$U$240,BD!B1089,BD!C1089)</f>
        <v>0</v>
      </c>
      <c r="N1089" s="374">
        <f t="shared" si="80"/>
        <v>0</v>
      </c>
      <c r="O1089" s="374" cm="1">
        <f t="array" ref="O1089">INDEX(ACUMULADO!$X$5:$AI$240,BD!B1089,BD!C1089)</f>
        <v>0</v>
      </c>
    </row>
    <row r="1090" spans="1:15" x14ac:dyDescent="0.3">
      <c r="A1090" s="373">
        <v>1088</v>
      </c>
      <c r="B1090" s="373">
        <f t="shared" si="81"/>
        <v>144</v>
      </c>
      <c r="C1090" s="373">
        <f t="shared" si="82"/>
        <v>5</v>
      </c>
      <c r="D1090" s="373">
        <v>104</v>
      </c>
      <c r="E1090" s="373" t="str">
        <f>VLOOKUP(D1090,[1]Hoja1!$C$2:$D$49697,2,0)</f>
        <v>MEJORPLUS SA DE CV</v>
      </c>
      <c r="F1090" s="373" t="s">
        <v>157</v>
      </c>
      <c r="G1090" s="375" t="s">
        <v>162</v>
      </c>
      <c r="H1090" s="373" t="s">
        <v>161</v>
      </c>
      <c r="I1090" s="373" t="s">
        <v>137</v>
      </c>
      <c r="J1090" s="373" t="s">
        <v>100</v>
      </c>
      <c r="K1090" s="373">
        <v>113</v>
      </c>
      <c r="L1090" s="373" t="s">
        <v>29</v>
      </c>
      <c r="M1090" s="374" cm="1">
        <f t="array" ref="M1090">INDEX(ACUMULADO!$J$5:$U$240,BD!B1090,BD!C1090)</f>
        <v>20</v>
      </c>
      <c r="N1090" s="374">
        <f t="shared" si="80"/>
        <v>113</v>
      </c>
      <c r="O1090" s="374" cm="1">
        <f t="array" ref="O1090">INDEX(ACUMULADO!$X$5:$AI$240,BD!B1090,BD!C1090)</f>
        <v>2260</v>
      </c>
    </row>
    <row r="1091" spans="1:15" x14ac:dyDescent="0.3">
      <c r="A1091" s="373">
        <v>1089</v>
      </c>
      <c r="B1091" s="373">
        <f t="shared" si="81"/>
        <v>145</v>
      </c>
      <c r="C1091" s="373">
        <f t="shared" si="82"/>
        <v>5</v>
      </c>
      <c r="D1091" s="373">
        <v>104</v>
      </c>
      <c r="E1091" s="373" t="str">
        <f>VLOOKUP(D1091,[1]Hoja1!$C$2:$D$49697,2,0)</f>
        <v>MEJORPLUS SA DE CV</v>
      </c>
      <c r="F1091" s="373" t="s">
        <v>157</v>
      </c>
      <c r="G1091" s="375" t="s">
        <v>160</v>
      </c>
      <c r="H1091" s="373" t="s">
        <v>159</v>
      </c>
      <c r="I1091" s="373" t="s">
        <v>137</v>
      </c>
      <c r="J1091" s="373" t="s">
        <v>100</v>
      </c>
      <c r="K1091" s="373">
        <v>201</v>
      </c>
      <c r="L1091" s="373" t="s">
        <v>29</v>
      </c>
      <c r="M1091" s="374" cm="1">
        <f t="array" ref="M1091">INDEX(ACUMULADO!$J$5:$U$240,BD!B1091,BD!C1091)</f>
        <v>0</v>
      </c>
      <c r="N1091" s="374">
        <f t="shared" si="80"/>
        <v>0</v>
      </c>
      <c r="O1091" s="374" cm="1">
        <f t="array" ref="O1091">INDEX(ACUMULADO!$X$5:$AI$240,BD!B1091,BD!C1091)</f>
        <v>0</v>
      </c>
    </row>
    <row r="1092" spans="1:15" x14ac:dyDescent="0.3">
      <c r="A1092" s="373">
        <v>1090</v>
      </c>
      <c r="B1092" s="373">
        <f t="shared" si="81"/>
        <v>146</v>
      </c>
      <c r="C1092" s="373">
        <f t="shared" si="82"/>
        <v>5</v>
      </c>
      <c r="D1092" s="373">
        <v>440</v>
      </c>
      <c r="E1092" s="373" t="str">
        <f>VLOOKUP(D1092,[1]Hoja1!$C$2:$D$49697,2,0)</f>
        <v>BIMBO</v>
      </c>
      <c r="F1092" s="373" t="s">
        <v>157</v>
      </c>
      <c r="G1092" s="375">
        <v>17</v>
      </c>
      <c r="H1092" s="373" t="s">
        <v>158</v>
      </c>
      <c r="I1092" s="373" t="s">
        <v>137</v>
      </c>
      <c r="J1092" s="373" t="s">
        <v>100</v>
      </c>
      <c r="K1092" s="373">
        <v>85</v>
      </c>
      <c r="L1092" s="373" t="s">
        <v>29</v>
      </c>
      <c r="M1092" s="374" cm="1">
        <f t="array" ref="M1092">INDEX(ACUMULADO!$J$5:$U$240,BD!B1092,BD!C1092)</f>
        <v>0</v>
      </c>
      <c r="N1092" s="374">
        <f t="shared" ref="N1092:N1155" si="87">IFERROR(O1092/M1092,0)</f>
        <v>0</v>
      </c>
      <c r="O1092" s="374" cm="1">
        <f t="array" ref="O1092">INDEX(ACUMULADO!$X$5:$AI$240,BD!B1092,BD!C1092)</f>
        <v>0</v>
      </c>
    </row>
    <row r="1093" spans="1:15" x14ac:dyDescent="0.3">
      <c r="A1093" s="373">
        <v>1091</v>
      </c>
      <c r="B1093" s="373">
        <f t="shared" ref="B1093:B1156" si="88">IF(B1092=236,1,B1092+1)</f>
        <v>147</v>
      </c>
      <c r="C1093" s="373">
        <f t="shared" ref="C1093:C1156" si="89">IF(B1092=236,C1092+1,C1092)</f>
        <v>5</v>
      </c>
      <c r="D1093" s="373">
        <v>104</v>
      </c>
      <c r="E1093" s="373" t="str">
        <f>VLOOKUP(D1093,[1]Hoja1!$C$2:$D$49697,2,0)</f>
        <v>MEJORPLUS SA DE CV</v>
      </c>
      <c r="F1093" s="373" t="s">
        <v>157</v>
      </c>
      <c r="G1093" s="375" t="s">
        <v>156</v>
      </c>
      <c r="H1093" s="373" t="s">
        <v>155</v>
      </c>
      <c r="I1093" s="373" t="s">
        <v>137</v>
      </c>
      <c r="J1093" s="373" t="s">
        <v>100</v>
      </c>
      <c r="K1093" s="373">
        <v>60.5</v>
      </c>
      <c r="L1093" s="373" t="s">
        <v>29</v>
      </c>
      <c r="M1093" s="374" cm="1">
        <f t="array" ref="M1093">INDEX(ACUMULADO!$J$5:$U$240,BD!B1093,BD!C1093)</f>
        <v>40</v>
      </c>
      <c r="N1093" s="374">
        <f t="shared" si="87"/>
        <v>60.5</v>
      </c>
      <c r="O1093" s="374" cm="1">
        <f t="array" ref="O1093">INDEX(ACUMULADO!$X$5:$AI$240,BD!B1093,BD!C1093)</f>
        <v>2420</v>
      </c>
    </row>
    <row r="1094" spans="1:15" x14ac:dyDescent="0.3">
      <c r="A1094" s="373">
        <v>1092</v>
      </c>
      <c r="B1094" s="373">
        <f t="shared" si="88"/>
        <v>148</v>
      </c>
      <c r="C1094" s="373">
        <f t="shared" si="89"/>
        <v>5</v>
      </c>
      <c r="D1094" s="373">
        <v>440</v>
      </c>
      <c r="E1094" s="373" t="str">
        <f>VLOOKUP(D1094,[1]Hoja1!$C$2:$D$49697,2,0)</f>
        <v>BIMBO</v>
      </c>
      <c r="F1094" s="373" t="s">
        <v>154</v>
      </c>
      <c r="G1094" s="375" t="s">
        <v>153</v>
      </c>
      <c r="H1094" s="373" t="s">
        <v>152</v>
      </c>
      <c r="I1094" s="373" t="s">
        <v>137</v>
      </c>
      <c r="J1094" s="373" t="s">
        <v>100</v>
      </c>
      <c r="K1094" s="373">
        <v>21.9</v>
      </c>
      <c r="L1094" s="373" t="s">
        <v>107</v>
      </c>
      <c r="M1094" s="374" cm="1">
        <f t="array" ref="M1094">INDEX(ACUMULADO!$J$5:$U$240,BD!B1094,BD!C1094)</f>
        <v>200</v>
      </c>
      <c r="N1094" s="374">
        <f t="shared" si="87"/>
        <v>21.9</v>
      </c>
      <c r="O1094" s="374" cm="1">
        <f t="array" ref="O1094">INDEX(ACUMULADO!$X$5:$AI$240,BD!B1094,BD!C1094)</f>
        <v>4380</v>
      </c>
    </row>
    <row r="1095" spans="1:15" x14ac:dyDescent="0.3">
      <c r="A1095" s="373">
        <v>1093</v>
      </c>
      <c r="B1095" s="373">
        <f t="shared" si="88"/>
        <v>149</v>
      </c>
      <c r="C1095" s="373">
        <f t="shared" si="89"/>
        <v>5</v>
      </c>
      <c r="D1095" s="373">
        <v>130</v>
      </c>
      <c r="E1095" s="373" t="str">
        <f>VLOOKUP(D1095,[1]Hoja1!$C$2:$D$49697,2,0)</f>
        <v>PRODUCTOS PERLA, SA DE CV</v>
      </c>
      <c r="F1095" s="373" t="s">
        <v>148</v>
      </c>
      <c r="G1095" s="375">
        <v>134</v>
      </c>
      <c r="H1095" s="373" t="s">
        <v>149</v>
      </c>
      <c r="I1095" s="373" t="s">
        <v>137</v>
      </c>
      <c r="J1095" s="373" t="s">
        <v>100</v>
      </c>
      <c r="K1095" s="373">
        <v>9.5</v>
      </c>
      <c r="L1095" s="373" t="s">
        <v>29</v>
      </c>
      <c r="M1095" s="374" cm="1">
        <f t="array" ref="M1095">INDEX(ACUMULADO!$J$5:$U$240,BD!B1095,BD!C1095)</f>
        <v>100</v>
      </c>
      <c r="N1095" s="374">
        <f t="shared" si="87"/>
        <v>9.5</v>
      </c>
      <c r="O1095" s="374" cm="1">
        <f t="array" ref="O1095">INDEX(ACUMULADO!$X$5:$AI$240,BD!B1095,BD!C1095)</f>
        <v>950</v>
      </c>
    </row>
    <row r="1096" spans="1:15" x14ac:dyDescent="0.3">
      <c r="A1096" s="373">
        <v>1094</v>
      </c>
      <c r="B1096" s="373">
        <f t="shared" si="88"/>
        <v>150</v>
      </c>
      <c r="C1096" s="373">
        <f t="shared" si="89"/>
        <v>5</v>
      </c>
      <c r="D1096" s="373">
        <v>130</v>
      </c>
      <c r="E1096" s="373" t="str">
        <f>VLOOKUP(D1096,[1]Hoja1!$C$2:$D$49697,2,0)</f>
        <v>PRODUCTOS PERLA, SA DE CV</v>
      </c>
      <c r="F1096" s="373" t="s">
        <v>148</v>
      </c>
      <c r="G1096" s="375" t="s">
        <v>147</v>
      </c>
      <c r="H1096" s="373" t="s">
        <v>146</v>
      </c>
      <c r="I1096" s="373" t="s">
        <v>137</v>
      </c>
      <c r="J1096" s="373" t="s">
        <v>100</v>
      </c>
      <c r="K1096" s="373">
        <v>24</v>
      </c>
      <c r="L1096" s="373" t="s">
        <v>29</v>
      </c>
      <c r="M1096" s="374" cm="1">
        <f t="array" ref="M1096">INDEX(ACUMULADO!$J$5:$U$240,BD!B1096,BD!C1096)</f>
        <v>0</v>
      </c>
      <c r="N1096" s="374">
        <f t="shared" si="87"/>
        <v>0</v>
      </c>
      <c r="O1096" s="374" cm="1">
        <f t="array" ref="O1096">INDEX(ACUMULADO!$X$5:$AI$240,BD!B1096,BD!C1096)</f>
        <v>0</v>
      </c>
    </row>
    <row r="1097" spans="1:15" x14ac:dyDescent="0.3">
      <c r="A1097" s="373">
        <v>1095</v>
      </c>
      <c r="B1097" s="373">
        <f t="shared" si="88"/>
        <v>151</v>
      </c>
      <c r="C1097" s="373">
        <f t="shared" si="89"/>
        <v>5</v>
      </c>
      <c r="D1097" s="373">
        <v>174</v>
      </c>
      <c r="E1097" s="373" t="str">
        <f>VLOOKUP(D1097,[1]Hoja1!$C$2:$D$49697,2,0)</f>
        <v>GRUPO INDUSTRIAL CUADRITOS BIOTEK SA DE CV</v>
      </c>
      <c r="F1097" s="373" t="s">
        <v>145</v>
      </c>
      <c r="G1097" s="375" t="s">
        <v>144</v>
      </c>
      <c r="H1097" s="373" t="s">
        <v>143</v>
      </c>
      <c r="I1097" s="373" t="s">
        <v>137</v>
      </c>
      <c r="J1097" s="373" t="s">
        <v>100</v>
      </c>
      <c r="K1097" s="373">
        <v>20.5</v>
      </c>
      <c r="L1097" s="373" t="s">
        <v>29</v>
      </c>
      <c r="M1097" s="374" cm="1">
        <f t="array" ref="M1097">INDEX(ACUMULADO!$J$5:$U$240,BD!B1097,BD!C1097)</f>
        <v>100</v>
      </c>
      <c r="N1097" s="374">
        <f t="shared" si="87"/>
        <v>20.5</v>
      </c>
      <c r="O1097" s="374" cm="1">
        <f t="array" ref="O1097">INDEX(ACUMULADO!$X$5:$AI$240,BD!B1097,BD!C1097)</f>
        <v>2050</v>
      </c>
    </row>
    <row r="1098" spans="1:15" x14ac:dyDescent="0.3">
      <c r="A1098" s="373">
        <v>1096</v>
      </c>
      <c r="B1098" s="373">
        <f t="shared" si="88"/>
        <v>152</v>
      </c>
      <c r="C1098" s="373">
        <f t="shared" si="89"/>
        <v>5</v>
      </c>
      <c r="D1098" s="373" t="s">
        <v>102</v>
      </c>
      <c r="E1098" s="373" t="str">
        <f t="shared" ref="E1098:E1099" si="90">+F1098</f>
        <v>LA MODERNA USA</v>
      </c>
      <c r="F1098" s="373" t="s">
        <v>142</v>
      </c>
      <c r="G1098" s="375" t="s">
        <v>112</v>
      </c>
      <c r="H1098" s="373" t="s">
        <v>141</v>
      </c>
      <c r="I1098" s="373" t="s">
        <v>137</v>
      </c>
      <c r="J1098" s="373" t="s">
        <v>100</v>
      </c>
      <c r="K1098" s="373">
        <v>200</v>
      </c>
      <c r="L1098" s="373" t="s">
        <v>69</v>
      </c>
      <c r="M1098" s="374" cm="1">
        <f t="array" ref="M1098">INDEX(ACUMULADO!$J$5:$U$240,BD!B1098,BD!C1098)</f>
        <v>100</v>
      </c>
      <c r="N1098" s="374">
        <f t="shared" si="87"/>
        <v>200</v>
      </c>
      <c r="O1098" s="374" cm="1">
        <f t="array" ref="O1098">INDEX(ACUMULADO!$X$5:$AI$240,BD!B1098,BD!C1098)</f>
        <v>20000</v>
      </c>
    </row>
    <row r="1099" spans="1:15" x14ac:dyDescent="0.3">
      <c r="A1099" s="373">
        <v>1097</v>
      </c>
      <c r="B1099" s="373">
        <f t="shared" si="88"/>
        <v>153</v>
      </c>
      <c r="C1099" s="373">
        <f t="shared" si="89"/>
        <v>5</v>
      </c>
      <c r="D1099" s="373" t="s">
        <v>102</v>
      </c>
      <c r="E1099" s="373" t="str">
        <f t="shared" si="90"/>
        <v>TOKS</v>
      </c>
      <c r="F1099" s="373" t="s">
        <v>140</v>
      </c>
      <c r="G1099" s="375" t="s">
        <v>139</v>
      </c>
      <c r="H1099" s="373" t="s">
        <v>138</v>
      </c>
      <c r="I1099" s="373" t="s">
        <v>137</v>
      </c>
      <c r="J1099" s="373" t="s">
        <v>100</v>
      </c>
      <c r="K1099" s="373">
        <v>32</v>
      </c>
      <c r="L1099" s="373" t="s">
        <v>69</v>
      </c>
      <c r="M1099" s="374" cm="1">
        <f t="array" ref="M1099">INDEX(ACUMULADO!$J$5:$U$240,BD!B1099,BD!C1099)</f>
        <v>20</v>
      </c>
      <c r="N1099" s="374">
        <f t="shared" si="87"/>
        <v>32</v>
      </c>
      <c r="O1099" s="374" cm="1">
        <f t="array" ref="O1099">INDEX(ACUMULADO!$X$5:$AI$240,BD!B1099,BD!C1099)</f>
        <v>640</v>
      </c>
    </row>
    <row r="1100" spans="1:15" x14ac:dyDescent="0.3">
      <c r="A1100" s="373">
        <v>1098</v>
      </c>
      <c r="B1100" s="373">
        <f t="shared" si="88"/>
        <v>154</v>
      </c>
      <c r="C1100" s="373">
        <f t="shared" si="89"/>
        <v>5</v>
      </c>
      <c r="D1100" s="373">
        <v>89</v>
      </c>
      <c r="E1100" s="373" t="str">
        <f>VLOOKUP(D1100,[1]Hoja1!$C$2:$D$49697,2,0)</f>
        <v>KERRY INGREDIENTS DE MEXICO SA DE CV</v>
      </c>
      <c r="F1100" s="373" t="s">
        <v>109</v>
      </c>
      <c r="G1100" s="375">
        <v>202</v>
      </c>
      <c r="H1100" s="373" t="s">
        <v>135</v>
      </c>
      <c r="I1100" s="373" t="s">
        <v>93</v>
      </c>
      <c r="J1100" s="373" t="s">
        <v>100</v>
      </c>
      <c r="K1100" s="373">
        <v>95</v>
      </c>
      <c r="L1100" s="373" t="s">
        <v>29</v>
      </c>
      <c r="M1100" s="374" cm="1">
        <f t="array" ref="M1100">INDEX(ACUMULADO!$J$5:$U$240,BD!B1100,BD!C1100)</f>
        <v>0</v>
      </c>
      <c r="N1100" s="374">
        <f t="shared" si="87"/>
        <v>0</v>
      </c>
      <c r="O1100" s="374" cm="1">
        <f t="array" ref="O1100">INDEX(ACUMULADO!$X$5:$AI$240,BD!B1100,BD!C1100)</f>
        <v>0</v>
      </c>
    </row>
    <row r="1101" spans="1:15" x14ac:dyDescent="0.3">
      <c r="A1101" s="373">
        <v>1099</v>
      </c>
      <c r="B1101" s="373">
        <f t="shared" si="88"/>
        <v>155</v>
      </c>
      <c r="C1101" s="373">
        <f t="shared" si="89"/>
        <v>5</v>
      </c>
      <c r="D1101" s="373">
        <v>89</v>
      </c>
      <c r="E1101" s="373" t="str">
        <f>VLOOKUP(D1101,[1]Hoja1!$C$2:$D$49697,2,0)</f>
        <v>KERRY INGREDIENTS DE MEXICO SA DE CV</v>
      </c>
      <c r="F1101" s="373" t="s">
        <v>109</v>
      </c>
      <c r="G1101" s="375">
        <v>258</v>
      </c>
      <c r="H1101" s="373" t="s">
        <v>128</v>
      </c>
      <c r="I1101" s="373" t="s">
        <v>93</v>
      </c>
      <c r="J1101" s="373" t="s">
        <v>100</v>
      </c>
      <c r="K1101" s="373">
        <v>86.52</v>
      </c>
      <c r="L1101" s="373" t="s">
        <v>29</v>
      </c>
      <c r="M1101" s="374" cm="1">
        <f t="array" ref="M1101">INDEX(ACUMULADO!$J$5:$U$240,BD!B1101,BD!C1101)</f>
        <v>0</v>
      </c>
      <c r="N1101" s="374">
        <f t="shared" si="87"/>
        <v>0</v>
      </c>
      <c r="O1101" s="374" cm="1">
        <f t="array" ref="O1101">INDEX(ACUMULADO!$X$5:$AI$240,BD!B1101,BD!C1101)</f>
        <v>0</v>
      </c>
    </row>
    <row r="1102" spans="1:15" x14ac:dyDescent="0.3">
      <c r="A1102" s="373">
        <v>1100</v>
      </c>
      <c r="B1102" s="373">
        <f t="shared" si="88"/>
        <v>156</v>
      </c>
      <c r="C1102" s="373">
        <f t="shared" si="89"/>
        <v>5</v>
      </c>
      <c r="D1102" s="373">
        <v>89</v>
      </c>
      <c r="E1102" s="373" t="str">
        <f>VLOOKUP(D1102,[1]Hoja1!$C$2:$D$49697,2,0)</f>
        <v>KERRY INGREDIENTS DE MEXICO SA DE CV</v>
      </c>
      <c r="F1102" s="373" t="s">
        <v>109</v>
      </c>
      <c r="G1102" s="375" t="s">
        <v>134</v>
      </c>
      <c r="H1102" s="373" t="s">
        <v>133</v>
      </c>
      <c r="I1102" s="373" t="s">
        <v>93</v>
      </c>
      <c r="J1102" s="373" t="s">
        <v>100</v>
      </c>
      <c r="K1102" s="373">
        <v>952</v>
      </c>
      <c r="L1102" s="373" t="s">
        <v>29</v>
      </c>
      <c r="M1102" s="374" cm="1">
        <f t="array" ref="M1102">INDEX(ACUMULADO!$J$5:$U$240,BD!B1102,BD!C1102)</f>
        <v>10</v>
      </c>
      <c r="N1102" s="374">
        <f t="shared" si="87"/>
        <v>952</v>
      </c>
      <c r="O1102" s="374" cm="1">
        <f t="array" ref="O1102">INDEX(ACUMULADO!$X$5:$AI$240,BD!B1102,BD!C1102)</f>
        <v>9520</v>
      </c>
    </row>
    <row r="1103" spans="1:15" x14ac:dyDescent="0.3">
      <c r="A1103" s="373">
        <v>1101</v>
      </c>
      <c r="B1103" s="373">
        <f t="shared" si="88"/>
        <v>157</v>
      </c>
      <c r="C1103" s="373">
        <f t="shared" si="89"/>
        <v>5</v>
      </c>
      <c r="D1103" s="373">
        <v>456</v>
      </c>
      <c r="E1103" s="373" t="str">
        <f>VLOOKUP(D1103,[1]Hoja1!$C$2:$D$49697,2,0)</f>
        <v>PROTEINAS MARINAS Y HARINAS DE SINALOA SA DE CV</v>
      </c>
      <c r="F1103" s="373" t="s">
        <v>132</v>
      </c>
      <c r="G1103" s="375" t="s">
        <v>131</v>
      </c>
      <c r="H1103" s="373" t="s">
        <v>117</v>
      </c>
      <c r="I1103" s="373" t="s">
        <v>93</v>
      </c>
      <c r="J1103" s="373" t="s">
        <v>100</v>
      </c>
      <c r="K1103" s="373">
        <v>19</v>
      </c>
      <c r="L1103" s="373" t="s">
        <v>107</v>
      </c>
      <c r="M1103" s="374" cm="1">
        <f t="array" ref="M1103">INDEX(ACUMULADO!$J$5:$U$240,BD!B1103,BD!C1103)</f>
        <v>0</v>
      </c>
      <c r="N1103" s="374">
        <f t="shared" si="87"/>
        <v>0</v>
      </c>
      <c r="O1103" s="374" cm="1">
        <f t="array" ref="O1103">INDEX(ACUMULADO!$X$5:$AI$240,BD!B1103,BD!C1103)</f>
        <v>0</v>
      </c>
    </row>
    <row r="1104" spans="1:15" x14ac:dyDescent="0.3">
      <c r="A1104" s="373">
        <v>1102</v>
      </c>
      <c r="B1104" s="373">
        <f t="shared" si="88"/>
        <v>158</v>
      </c>
      <c r="C1104" s="373">
        <f t="shared" si="89"/>
        <v>5</v>
      </c>
      <c r="D1104" s="373">
        <v>482</v>
      </c>
      <c r="E1104" s="373" t="str">
        <f>VLOOKUP(D1104,[1]Hoja1!$C$2:$D$49697,2,0)</f>
        <v>PRODUCTOS LACTEOS LA PROVIDENCIA</v>
      </c>
      <c r="F1104" s="373" t="s">
        <v>129</v>
      </c>
      <c r="G1104" s="375">
        <v>258</v>
      </c>
      <c r="H1104" s="373" t="s">
        <v>128</v>
      </c>
      <c r="I1104" s="373" t="s">
        <v>93</v>
      </c>
      <c r="J1104" s="373" t="s">
        <v>100</v>
      </c>
      <c r="K1104" s="373">
        <v>101.8</v>
      </c>
      <c r="L1104" s="373" t="s">
        <v>29</v>
      </c>
      <c r="M1104" s="374" cm="1">
        <f t="array" ref="M1104">INDEX(ACUMULADO!$J$5:$U$240,BD!B1104,BD!C1104)</f>
        <v>40</v>
      </c>
      <c r="N1104" s="374">
        <f t="shared" si="87"/>
        <v>101.8</v>
      </c>
      <c r="O1104" s="374" cm="1">
        <f t="array" ref="O1104">INDEX(ACUMULADO!$X$5:$AI$240,BD!B1104,BD!C1104)</f>
        <v>4072</v>
      </c>
    </row>
    <row r="1105" spans="1:15" x14ac:dyDescent="0.3">
      <c r="A1105" s="373">
        <v>1103</v>
      </c>
      <c r="B1105" s="373">
        <f t="shared" si="88"/>
        <v>159</v>
      </c>
      <c r="C1105" s="373">
        <f t="shared" si="89"/>
        <v>5</v>
      </c>
      <c r="D1105" s="373">
        <v>531</v>
      </c>
      <c r="E1105" s="373" t="str">
        <f>VLOOKUP(D1105,[1]Hoja1!$C$2:$D$49697,2,0)</f>
        <v>PODER ORGANICO MCH</v>
      </c>
      <c r="F1105" s="373" t="s">
        <v>127</v>
      </c>
      <c r="G1105" s="375" t="s">
        <v>126</v>
      </c>
      <c r="H1105" s="373" t="s">
        <v>125</v>
      </c>
      <c r="I1105" s="373" t="s">
        <v>93</v>
      </c>
      <c r="J1105" s="373" t="s">
        <v>100</v>
      </c>
      <c r="K1105" s="373">
        <v>34.700000000000003</v>
      </c>
      <c r="L1105" s="373" t="s">
        <v>107</v>
      </c>
      <c r="M1105" s="374" cm="1">
        <f t="array" ref="M1105">INDEX(ACUMULADO!$J$5:$U$240,BD!B1105,BD!C1105)</f>
        <v>50</v>
      </c>
      <c r="N1105" s="374">
        <f t="shared" si="87"/>
        <v>34.700000000000003</v>
      </c>
      <c r="O1105" s="374" cm="1">
        <f t="array" ref="O1105">INDEX(ACUMULADO!$X$5:$AI$240,BD!B1105,BD!C1105)</f>
        <v>1735.0000000000002</v>
      </c>
    </row>
    <row r="1106" spans="1:15" x14ac:dyDescent="0.3">
      <c r="A1106" s="373">
        <v>1104</v>
      </c>
      <c r="B1106" s="373">
        <f t="shared" si="88"/>
        <v>160</v>
      </c>
      <c r="C1106" s="373">
        <f t="shared" si="89"/>
        <v>5</v>
      </c>
      <c r="D1106" s="373" t="s">
        <v>102</v>
      </c>
      <c r="E1106" s="373" t="str">
        <f t="shared" ref="E1106:E1113" si="91">+F1106</f>
        <v>AGROMIT</v>
      </c>
      <c r="F1106" s="373" t="s">
        <v>123</v>
      </c>
      <c r="G1106" s="375" t="s">
        <v>112</v>
      </c>
      <c r="H1106" s="373" t="s">
        <v>120</v>
      </c>
      <c r="I1106" s="373" t="s">
        <v>93</v>
      </c>
      <c r="J1106" s="373" t="s">
        <v>100</v>
      </c>
      <c r="K1106" s="373">
        <v>30</v>
      </c>
      <c r="L1106" s="373" t="s">
        <v>99</v>
      </c>
      <c r="M1106" s="374" cm="1">
        <f t="array" ref="M1106">INDEX(ACUMULADO!$J$5:$U$240,BD!B1106,BD!C1106)</f>
        <v>150</v>
      </c>
      <c r="N1106" s="374">
        <f t="shared" si="87"/>
        <v>30</v>
      </c>
      <c r="O1106" s="374" cm="1">
        <f t="array" ref="O1106">INDEX(ACUMULADO!$X$5:$AI$240,BD!B1106,BD!C1106)</f>
        <v>4500</v>
      </c>
    </row>
    <row r="1107" spans="1:15" x14ac:dyDescent="0.3">
      <c r="A1107" s="373">
        <v>1105</v>
      </c>
      <c r="B1107" s="373">
        <f t="shared" si="88"/>
        <v>161</v>
      </c>
      <c r="C1107" s="373">
        <f t="shared" si="89"/>
        <v>5</v>
      </c>
      <c r="D1107" s="373" t="s">
        <v>102</v>
      </c>
      <c r="E1107" s="373" t="str">
        <f t="shared" si="91"/>
        <v xml:space="preserve">KOFANOR </v>
      </c>
      <c r="F1107" s="373" t="s">
        <v>122</v>
      </c>
      <c r="G1107" s="375" t="s">
        <v>112</v>
      </c>
      <c r="H1107" s="373" t="s">
        <v>120</v>
      </c>
      <c r="I1107" s="373" t="s">
        <v>93</v>
      </c>
      <c r="J1107" s="373" t="s">
        <v>100</v>
      </c>
      <c r="K1107" s="373">
        <v>30</v>
      </c>
      <c r="L1107" s="373" t="s">
        <v>99</v>
      </c>
      <c r="M1107" s="374" cm="1">
        <f t="array" ref="M1107">INDEX(ACUMULADO!$J$5:$U$240,BD!B1107,BD!C1107)</f>
        <v>150</v>
      </c>
      <c r="N1107" s="374">
        <f t="shared" si="87"/>
        <v>30</v>
      </c>
      <c r="O1107" s="374" cm="1">
        <f t="array" ref="O1107">INDEX(ACUMULADO!$X$5:$AI$240,BD!B1107,BD!C1107)</f>
        <v>4500</v>
      </c>
    </row>
    <row r="1108" spans="1:15" x14ac:dyDescent="0.3">
      <c r="A1108" s="373">
        <v>1106</v>
      </c>
      <c r="B1108" s="373">
        <f t="shared" si="88"/>
        <v>162</v>
      </c>
      <c r="C1108" s="373">
        <f t="shared" si="89"/>
        <v>5</v>
      </c>
      <c r="D1108" s="373" t="s">
        <v>102</v>
      </c>
      <c r="E1108" s="373" t="str">
        <f t="shared" si="91"/>
        <v>SU POLLO</v>
      </c>
      <c r="F1108" s="373" t="s">
        <v>121</v>
      </c>
      <c r="G1108" s="375" t="s">
        <v>112</v>
      </c>
      <c r="H1108" s="373" t="s">
        <v>120</v>
      </c>
      <c r="I1108" s="373" t="s">
        <v>93</v>
      </c>
      <c r="J1108" s="373" t="s">
        <v>100</v>
      </c>
      <c r="K1108" s="373">
        <v>30</v>
      </c>
      <c r="L1108" s="373" t="s">
        <v>99</v>
      </c>
      <c r="M1108" s="374" cm="1">
        <f t="array" ref="M1108">INDEX(ACUMULADO!$J$5:$U$240,BD!B1108,BD!C1108)</f>
        <v>75</v>
      </c>
      <c r="N1108" s="374">
        <f t="shared" si="87"/>
        <v>30</v>
      </c>
      <c r="O1108" s="374" cm="1">
        <f t="array" ref="O1108">INDEX(ACUMULADO!$X$5:$AI$240,BD!B1108,BD!C1108)</f>
        <v>2250</v>
      </c>
    </row>
    <row r="1109" spans="1:15" x14ac:dyDescent="0.3">
      <c r="A1109" s="373">
        <v>1107</v>
      </c>
      <c r="B1109" s="373">
        <f t="shared" si="88"/>
        <v>163</v>
      </c>
      <c r="C1109" s="373">
        <f t="shared" si="89"/>
        <v>5</v>
      </c>
      <c r="D1109" s="373" t="s">
        <v>102</v>
      </c>
      <c r="E1109" s="373" t="str">
        <f t="shared" si="91"/>
        <v xml:space="preserve">INDUSTRIAS FARINA </v>
      </c>
      <c r="F1109" s="373" t="s">
        <v>119</v>
      </c>
      <c r="G1109" s="375" t="s">
        <v>118</v>
      </c>
      <c r="H1109" s="373" t="s">
        <v>117</v>
      </c>
      <c r="I1109" s="373" t="s">
        <v>93</v>
      </c>
      <c r="J1109" s="373" t="s">
        <v>100</v>
      </c>
      <c r="K1109" s="373">
        <v>23</v>
      </c>
      <c r="L1109" s="373" t="s">
        <v>69</v>
      </c>
      <c r="M1109" s="374" cm="1">
        <f t="array" ref="M1109">INDEX(ACUMULADO!$J$5:$U$240,BD!B1109,BD!C1109)</f>
        <v>25</v>
      </c>
      <c r="N1109" s="374">
        <f t="shared" si="87"/>
        <v>23</v>
      </c>
      <c r="O1109" s="374" cm="1">
        <f t="array" ref="O1109">INDEX(ACUMULADO!$X$5:$AI$240,BD!B1109,BD!C1109)</f>
        <v>575</v>
      </c>
    </row>
    <row r="1110" spans="1:15" x14ac:dyDescent="0.3">
      <c r="A1110" s="373">
        <v>1108</v>
      </c>
      <c r="B1110" s="373">
        <f t="shared" si="88"/>
        <v>164</v>
      </c>
      <c r="C1110" s="373">
        <f t="shared" si="89"/>
        <v>5</v>
      </c>
      <c r="D1110" s="373" t="s">
        <v>102</v>
      </c>
      <c r="E1110" s="373" t="str">
        <f t="shared" si="91"/>
        <v xml:space="preserve">CASA CENTINELA </v>
      </c>
      <c r="F1110" s="373" t="s">
        <v>116</v>
      </c>
      <c r="G1110" s="375" t="s">
        <v>112</v>
      </c>
      <c r="H1110" s="373" t="s">
        <v>96</v>
      </c>
      <c r="I1110" s="373" t="s">
        <v>93</v>
      </c>
      <c r="J1110" s="373" t="s">
        <v>100</v>
      </c>
      <c r="K1110" s="373">
        <v>100</v>
      </c>
      <c r="L1110" s="373" t="s">
        <v>99</v>
      </c>
      <c r="M1110" s="374" cm="1">
        <f t="array" ref="M1110">INDEX(ACUMULADO!$J$5:$U$240,BD!B1110,BD!C1110)</f>
        <v>500</v>
      </c>
      <c r="N1110" s="374">
        <f t="shared" si="87"/>
        <v>100</v>
      </c>
      <c r="O1110" s="374" cm="1">
        <f t="array" ref="O1110">INDEX(ACUMULADO!$X$5:$AI$240,BD!B1110,BD!C1110)</f>
        <v>50000</v>
      </c>
    </row>
    <row r="1111" spans="1:15" x14ac:dyDescent="0.3">
      <c r="A1111" s="373">
        <v>1109</v>
      </c>
      <c r="B1111" s="373">
        <f t="shared" si="88"/>
        <v>165</v>
      </c>
      <c r="C1111" s="373">
        <f t="shared" si="89"/>
        <v>5</v>
      </c>
      <c r="D1111" s="373" t="s">
        <v>102</v>
      </c>
      <c r="E1111" s="373" t="str">
        <f t="shared" si="91"/>
        <v xml:space="preserve">TEQUILA GALINDO </v>
      </c>
      <c r="F1111" s="373" t="s">
        <v>115</v>
      </c>
      <c r="G1111" s="375" t="s">
        <v>112</v>
      </c>
      <c r="H1111" s="373" t="s">
        <v>96</v>
      </c>
      <c r="I1111" s="373" t="s">
        <v>93</v>
      </c>
      <c r="J1111" s="373" t="s">
        <v>100</v>
      </c>
      <c r="K1111" s="373">
        <v>120</v>
      </c>
      <c r="L1111" s="373" t="s">
        <v>99</v>
      </c>
      <c r="M1111" s="374" cm="1">
        <f t="array" ref="M1111">INDEX(ACUMULADO!$J$5:$U$240,BD!B1111,BD!C1111)</f>
        <v>250</v>
      </c>
      <c r="N1111" s="374">
        <f t="shared" si="87"/>
        <v>120</v>
      </c>
      <c r="O1111" s="374" cm="1">
        <f t="array" ref="O1111">INDEX(ACUMULADO!$X$5:$AI$240,BD!B1111,BD!C1111)</f>
        <v>30000</v>
      </c>
    </row>
    <row r="1112" spans="1:15" x14ac:dyDescent="0.3">
      <c r="A1112" s="373">
        <v>1110</v>
      </c>
      <c r="B1112" s="373">
        <f t="shared" si="88"/>
        <v>166</v>
      </c>
      <c r="C1112" s="373">
        <f t="shared" si="89"/>
        <v>5</v>
      </c>
      <c r="D1112" s="373" t="s">
        <v>102</v>
      </c>
      <c r="E1112" s="373" t="str">
        <f t="shared" si="91"/>
        <v xml:space="preserve">LA MADRILEÑA </v>
      </c>
      <c r="F1112" s="373" t="s">
        <v>114</v>
      </c>
      <c r="G1112" s="375" t="s">
        <v>112</v>
      </c>
      <c r="H1112" s="373" t="s">
        <v>96</v>
      </c>
      <c r="I1112" s="373" t="s">
        <v>93</v>
      </c>
      <c r="J1112" s="373" t="s">
        <v>100</v>
      </c>
      <c r="K1112" s="373">
        <v>120</v>
      </c>
      <c r="L1112" s="373" t="s">
        <v>69</v>
      </c>
      <c r="M1112" s="374" cm="1">
        <f t="array" ref="M1112">INDEX(ACUMULADO!$J$5:$U$240,BD!B1112,BD!C1112)</f>
        <v>0</v>
      </c>
      <c r="N1112" s="374">
        <f t="shared" si="87"/>
        <v>0</v>
      </c>
      <c r="O1112" s="374" cm="1">
        <f t="array" ref="O1112">INDEX(ACUMULADO!$X$5:$AI$240,BD!B1112,BD!C1112)</f>
        <v>0</v>
      </c>
    </row>
    <row r="1113" spans="1:15" x14ac:dyDescent="0.3">
      <c r="A1113" s="373">
        <v>1111</v>
      </c>
      <c r="B1113" s="373">
        <f t="shared" si="88"/>
        <v>167</v>
      </c>
      <c r="C1113" s="373">
        <f t="shared" si="89"/>
        <v>5</v>
      </c>
      <c r="D1113" s="373" t="s">
        <v>102</v>
      </c>
      <c r="E1113" s="373" t="str">
        <f t="shared" si="91"/>
        <v>TEQUILA ARTESANAL DE LOS ALTOS DE JALISCO</v>
      </c>
      <c r="F1113" s="373" t="s">
        <v>113</v>
      </c>
      <c r="G1113" s="375" t="s">
        <v>112</v>
      </c>
      <c r="H1113" s="373" t="s">
        <v>111</v>
      </c>
      <c r="I1113" s="373" t="s">
        <v>93</v>
      </c>
      <c r="J1113" s="373" t="s">
        <v>100</v>
      </c>
      <c r="K1113" s="373">
        <v>70</v>
      </c>
      <c r="L1113" s="373" t="s">
        <v>69</v>
      </c>
      <c r="M1113" s="374" cm="1">
        <f t="array" ref="M1113">INDEX(ACUMULADO!$J$5:$U$240,BD!B1113,BD!C1113)</f>
        <v>0</v>
      </c>
      <c r="N1113" s="374">
        <f t="shared" si="87"/>
        <v>0</v>
      </c>
      <c r="O1113" s="374" cm="1">
        <f t="array" ref="O1113">INDEX(ACUMULADO!$X$5:$AI$240,BD!B1113,BD!C1113)</f>
        <v>0</v>
      </c>
    </row>
    <row r="1114" spans="1:15" x14ac:dyDescent="0.3">
      <c r="A1114" s="373">
        <v>1112</v>
      </c>
      <c r="B1114" s="373">
        <f t="shared" si="88"/>
        <v>168</v>
      </c>
      <c r="C1114" s="373">
        <f t="shared" si="89"/>
        <v>5</v>
      </c>
      <c r="D1114" s="373">
        <v>89</v>
      </c>
      <c r="E1114" s="373" t="str">
        <f>VLOOKUP(D1114,[1]Hoja1!$C$2:$D$49697,2,0)</f>
        <v>KERRY INGREDIENTS DE MEXICO SA DE CV</v>
      </c>
      <c r="F1114" s="373" t="s">
        <v>109</v>
      </c>
      <c r="G1114" s="375" t="s">
        <v>84</v>
      </c>
      <c r="H1114" s="373" t="s">
        <v>85</v>
      </c>
      <c r="I1114" s="373" t="s">
        <v>73</v>
      </c>
      <c r="J1114" s="373" t="s">
        <v>100</v>
      </c>
      <c r="K1114" s="373">
        <v>494.5</v>
      </c>
      <c r="L1114" s="373" t="s">
        <v>29</v>
      </c>
      <c r="M1114" s="374" cm="1">
        <f t="array" ref="M1114">INDEX(ACUMULADO!$J$5:$U$240,BD!B1114,BD!C1114)</f>
        <v>0</v>
      </c>
      <c r="N1114" s="374">
        <f t="shared" si="87"/>
        <v>0</v>
      </c>
      <c r="O1114" s="374" cm="1">
        <f t="array" ref="O1114">INDEX(ACUMULADO!$X$5:$AI$240,BD!B1114,BD!C1114)</f>
        <v>0</v>
      </c>
    </row>
    <row r="1115" spans="1:15" x14ac:dyDescent="0.3">
      <c r="A1115" s="373">
        <v>1113</v>
      </c>
      <c r="B1115" s="373">
        <f t="shared" si="88"/>
        <v>169</v>
      </c>
      <c r="C1115" s="373">
        <f t="shared" si="89"/>
        <v>5</v>
      </c>
      <c r="D1115" s="373">
        <v>491</v>
      </c>
      <c r="E1115" s="373" t="str">
        <f>VLOOKUP(D1115,[1]Hoja1!$C$2:$D$49697,2,0)</f>
        <v>BACHOCO</v>
      </c>
      <c r="F1115" s="373" t="s">
        <v>108</v>
      </c>
      <c r="G1115" s="375" t="s">
        <v>84</v>
      </c>
      <c r="H1115" s="373" t="s">
        <v>85</v>
      </c>
      <c r="I1115" s="373" t="s">
        <v>73</v>
      </c>
      <c r="J1115" s="373" t="s">
        <v>100</v>
      </c>
      <c r="K1115" s="373">
        <v>494.5</v>
      </c>
      <c r="L1115" s="373" t="s">
        <v>29</v>
      </c>
      <c r="M1115" s="374" cm="1">
        <f t="array" ref="M1115">INDEX(ACUMULADO!$J$5:$U$240,BD!B1115,BD!C1115)</f>
        <v>2</v>
      </c>
      <c r="N1115" s="374">
        <f t="shared" si="87"/>
        <v>494.5</v>
      </c>
      <c r="O1115" s="374" cm="1">
        <f t="array" ref="O1115">INDEX(ACUMULADO!$X$5:$AI$240,BD!B1115,BD!C1115)</f>
        <v>989</v>
      </c>
    </row>
    <row r="1116" spans="1:15" x14ac:dyDescent="0.3">
      <c r="A1116" s="373">
        <v>1114</v>
      </c>
      <c r="B1116" s="373">
        <f t="shared" si="88"/>
        <v>170</v>
      </c>
      <c r="C1116" s="373">
        <f t="shared" si="89"/>
        <v>5</v>
      </c>
      <c r="D1116" s="373">
        <v>491</v>
      </c>
      <c r="E1116" s="373" t="str">
        <f>VLOOKUP(D1116,[1]Hoja1!$C$2:$D$49697,2,0)</f>
        <v>BACHOCO</v>
      </c>
      <c r="F1116" s="373" t="s">
        <v>108</v>
      </c>
      <c r="G1116" s="375" t="s">
        <v>104</v>
      </c>
      <c r="H1116" s="373" t="s">
        <v>103</v>
      </c>
      <c r="I1116" s="373" t="s">
        <v>73</v>
      </c>
      <c r="J1116" s="373" t="s">
        <v>100</v>
      </c>
      <c r="K1116" s="373">
        <v>397</v>
      </c>
      <c r="L1116" s="373" t="s">
        <v>107</v>
      </c>
      <c r="M1116" s="374" cm="1">
        <f t="array" ref="M1116">INDEX(ACUMULADO!$J$5:$U$240,BD!B1116,BD!C1116)</f>
        <v>2</v>
      </c>
      <c r="N1116" s="374">
        <f t="shared" si="87"/>
        <v>397</v>
      </c>
      <c r="O1116" s="374" cm="1">
        <f t="array" ref="O1116">INDEX(ACUMULADO!$X$5:$AI$240,BD!B1116,BD!C1116)</f>
        <v>794</v>
      </c>
    </row>
    <row r="1117" spans="1:15" x14ac:dyDescent="0.3">
      <c r="A1117" s="373">
        <v>1115</v>
      </c>
      <c r="B1117" s="373">
        <f t="shared" si="88"/>
        <v>171</v>
      </c>
      <c r="C1117" s="373">
        <f t="shared" si="89"/>
        <v>5</v>
      </c>
      <c r="D1117" s="373" t="s">
        <v>102</v>
      </c>
      <c r="E1117" s="373" t="str">
        <f t="shared" ref="E1117:E1120" si="92">+F1117</f>
        <v xml:space="preserve">BACHOCO CULIACAN </v>
      </c>
      <c r="F1117" s="373" t="s">
        <v>106</v>
      </c>
      <c r="G1117" s="375" t="s">
        <v>104</v>
      </c>
      <c r="H1117" s="373" t="s">
        <v>103</v>
      </c>
      <c r="I1117" s="373" t="s">
        <v>73</v>
      </c>
      <c r="J1117" s="373" t="s">
        <v>100</v>
      </c>
      <c r="K1117" s="373">
        <v>397</v>
      </c>
      <c r="L1117" s="373" t="s">
        <v>99</v>
      </c>
      <c r="M1117" s="374" cm="1">
        <f t="array" ref="M1117">INDEX(ACUMULADO!$J$5:$U$240,BD!B1117,BD!C1117)</f>
        <v>3</v>
      </c>
      <c r="N1117" s="374">
        <f t="shared" si="87"/>
        <v>397</v>
      </c>
      <c r="O1117" s="374" cm="1">
        <f t="array" ref="O1117">INDEX(ACUMULADO!$X$5:$AI$240,BD!B1117,BD!C1117)</f>
        <v>1191</v>
      </c>
    </row>
    <row r="1118" spans="1:15" x14ac:dyDescent="0.3">
      <c r="A1118" s="373">
        <v>1116</v>
      </c>
      <c r="B1118" s="373">
        <f t="shared" si="88"/>
        <v>172</v>
      </c>
      <c r="C1118" s="373">
        <f t="shared" si="89"/>
        <v>5</v>
      </c>
      <c r="D1118" s="373" t="s">
        <v>102</v>
      </c>
      <c r="E1118" s="373" t="str">
        <f t="shared" si="92"/>
        <v xml:space="preserve">BACHOCO CULIACAN </v>
      </c>
      <c r="F1118" s="373" t="s">
        <v>106</v>
      </c>
      <c r="G1118" s="375" t="s">
        <v>84</v>
      </c>
      <c r="H1118" s="373" t="s">
        <v>105</v>
      </c>
      <c r="I1118" s="373" t="s">
        <v>73</v>
      </c>
      <c r="J1118" s="373" t="s">
        <v>100</v>
      </c>
      <c r="K1118" s="373">
        <v>494.5</v>
      </c>
      <c r="L1118" s="373" t="s">
        <v>99</v>
      </c>
      <c r="M1118" s="374" cm="1">
        <f t="array" ref="M1118">INDEX(ACUMULADO!$J$5:$U$240,BD!B1118,BD!C1118)</f>
        <v>3</v>
      </c>
      <c r="N1118" s="374">
        <f t="shared" si="87"/>
        <v>494.5</v>
      </c>
      <c r="O1118" s="374" cm="1">
        <f t="array" ref="O1118">INDEX(ACUMULADO!$X$5:$AI$240,BD!B1118,BD!C1118)</f>
        <v>1483.5</v>
      </c>
    </row>
    <row r="1119" spans="1:15" x14ac:dyDescent="0.3">
      <c r="A1119" s="373">
        <v>1117</v>
      </c>
      <c r="B1119" s="373">
        <f t="shared" si="88"/>
        <v>173</v>
      </c>
      <c r="C1119" s="373">
        <f t="shared" si="89"/>
        <v>5</v>
      </c>
      <c r="D1119" s="373" t="s">
        <v>102</v>
      </c>
      <c r="E1119" s="373" t="str">
        <f t="shared" si="92"/>
        <v xml:space="preserve">BACHOCO HERMOSILLO </v>
      </c>
      <c r="F1119" s="373" t="s">
        <v>101</v>
      </c>
      <c r="G1119" s="375" t="s">
        <v>104</v>
      </c>
      <c r="H1119" s="373" t="s">
        <v>103</v>
      </c>
      <c r="I1119" s="373" t="s">
        <v>73</v>
      </c>
      <c r="J1119" s="373" t="s">
        <v>100</v>
      </c>
      <c r="K1119" s="373">
        <v>397</v>
      </c>
      <c r="L1119" s="373" t="s">
        <v>99</v>
      </c>
      <c r="M1119" s="374" cm="1">
        <f t="array" ref="M1119">INDEX(ACUMULADO!$J$5:$U$240,BD!B1119,BD!C1119)</f>
        <v>3</v>
      </c>
      <c r="N1119" s="374">
        <f t="shared" si="87"/>
        <v>397</v>
      </c>
      <c r="O1119" s="374" cm="1">
        <f t="array" ref="O1119">INDEX(ACUMULADO!$X$5:$AI$240,BD!B1119,BD!C1119)</f>
        <v>1191</v>
      </c>
    </row>
    <row r="1120" spans="1:15" x14ac:dyDescent="0.3">
      <c r="A1120" s="373">
        <v>1118</v>
      </c>
      <c r="B1120" s="373">
        <f t="shared" si="88"/>
        <v>174</v>
      </c>
      <c r="C1120" s="373">
        <f t="shared" si="89"/>
        <v>5</v>
      </c>
      <c r="D1120" s="373" t="s">
        <v>102</v>
      </c>
      <c r="E1120" s="373" t="str">
        <f t="shared" si="92"/>
        <v xml:space="preserve">BACHOCO HERMOSILLO </v>
      </c>
      <c r="F1120" s="373" t="s">
        <v>101</v>
      </c>
      <c r="G1120" s="375" t="s">
        <v>84</v>
      </c>
      <c r="H1120" s="373" t="s">
        <v>85</v>
      </c>
      <c r="I1120" s="373" t="s">
        <v>73</v>
      </c>
      <c r="J1120" s="373" t="s">
        <v>100</v>
      </c>
      <c r="K1120" s="373">
        <v>494.5</v>
      </c>
      <c r="L1120" s="373" t="s">
        <v>99</v>
      </c>
      <c r="M1120" s="374" cm="1">
        <f t="array" ref="M1120">INDEX(ACUMULADO!$J$5:$U$240,BD!B1120,BD!C1120)</f>
        <v>3</v>
      </c>
      <c r="N1120" s="374">
        <f t="shared" si="87"/>
        <v>494.5</v>
      </c>
      <c r="O1120" s="374" cm="1">
        <f t="array" ref="O1120">INDEX(ACUMULADO!$X$5:$AI$240,BD!B1120,BD!C1120)</f>
        <v>1483.5</v>
      </c>
    </row>
    <row r="1121" spans="1:15" x14ac:dyDescent="0.3">
      <c r="A1121" s="373">
        <v>1119</v>
      </c>
      <c r="B1121" s="373">
        <f t="shared" si="88"/>
        <v>175</v>
      </c>
      <c r="C1121" s="373">
        <f t="shared" si="89"/>
        <v>5</v>
      </c>
      <c r="D1121" s="373">
        <v>67</v>
      </c>
      <c r="E1121" s="373" t="str">
        <f>VLOOKUP(D1121,[1]Hoja1!$C$2:$D$49697,2,0)</f>
        <v>GELITA MEXICO S DE RL DE CV</v>
      </c>
      <c r="F1121" s="373" t="s">
        <v>256</v>
      </c>
      <c r="G1121" s="375" t="s">
        <v>248</v>
      </c>
      <c r="H1121" s="373" t="s">
        <v>264</v>
      </c>
      <c r="I1121" s="373" t="s">
        <v>73</v>
      </c>
      <c r="J1121" s="373" t="s">
        <v>179</v>
      </c>
      <c r="K1121" s="373">
        <v>177</v>
      </c>
      <c r="L1121" s="373" t="s">
        <v>29</v>
      </c>
      <c r="M1121" s="374" cm="1">
        <f t="array" ref="M1121">INDEX(ACUMULADO!$J$5:$U$240,BD!B1121,BD!C1121)</f>
        <v>0</v>
      </c>
      <c r="N1121" s="374">
        <f t="shared" si="87"/>
        <v>0</v>
      </c>
      <c r="O1121" s="374" cm="1">
        <f t="array" ref="O1121">INDEX(ACUMULADO!$X$5:$AI$240,BD!B1121,BD!C1121)</f>
        <v>0</v>
      </c>
    </row>
    <row r="1122" spans="1:15" x14ac:dyDescent="0.3">
      <c r="A1122" s="373">
        <v>1120</v>
      </c>
      <c r="B1122" s="373">
        <f t="shared" si="88"/>
        <v>176</v>
      </c>
      <c r="C1122" s="373">
        <f t="shared" si="89"/>
        <v>5</v>
      </c>
      <c r="D1122" s="373">
        <v>177</v>
      </c>
      <c r="E1122" s="373" t="str">
        <f>VLOOKUP(D1122,[1]Hoja1!$C$2:$D$49697,2,0)</f>
        <v>COLOIDALES DUCHE SA DE CV</v>
      </c>
      <c r="F1122" s="373" t="s">
        <v>226</v>
      </c>
      <c r="G1122" s="375" t="s">
        <v>263</v>
      </c>
      <c r="H1122" s="373" t="s">
        <v>262</v>
      </c>
      <c r="I1122" s="373" t="s">
        <v>73</v>
      </c>
      <c r="J1122" s="373" t="s">
        <v>179</v>
      </c>
      <c r="K1122" s="373">
        <v>750</v>
      </c>
      <c r="L1122" s="373" t="s">
        <v>69</v>
      </c>
      <c r="M1122" s="374" cm="1">
        <f t="array" ref="M1122">INDEX(ACUMULADO!$J$5:$U$240,BD!B1122,BD!C1122)</f>
        <v>1</v>
      </c>
      <c r="N1122" s="374">
        <f t="shared" si="87"/>
        <v>750</v>
      </c>
      <c r="O1122" s="374" cm="1">
        <f t="array" ref="O1122">INDEX(ACUMULADO!$X$5:$AI$240,BD!B1122,BD!C1122)</f>
        <v>750</v>
      </c>
    </row>
    <row r="1123" spans="1:15" x14ac:dyDescent="0.3">
      <c r="A1123" s="373">
        <v>1121</v>
      </c>
      <c r="B1123" s="373">
        <f t="shared" si="88"/>
        <v>177</v>
      </c>
      <c r="C1123" s="373">
        <f t="shared" si="89"/>
        <v>5</v>
      </c>
      <c r="D1123" s="373">
        <v>380</v>
      </c>
      <c r="E1123" s="373" t="str">
        <f>VLOOKUP(D1123,[1]Hoja1!$C$2:$D$49697,2,0)</f>
        <v>AMINOVUS BIOTEC, S.A. DE C.V.</v>
      </c>
      <c r="F1123" s="373" t="s">
        <v>260</v>
      </c>
      <c r="G1123" s="375">
        <v>202</v>
      </c>
      <c r="H1123" s="373" t="s">
        <v>135</v>
      </c>
      <c r="I1123" s="373" t="s">
        <v>93</v>
      </c>
      <c r="J1123" s="373" t="s">
        <v>179</v>
      </c>
      <c r="K1123" s="373">
        <v>92.7</v>
      </c>
      <c r="L1123" s="373" t="s">
        <v>29</v>
      </c>
      <c r="M1123" s="374" cm="1">
        <f t="array" ref="M1123">INDEX(ACUMULADO!$J$5:$U$240,BD!B1123,BD!C1123)</f>
        <v>0</v>
      </c>
      <c r="N1123" s="374">
        <f t="shared" si="87"/>
        <v>0</v>
      </c>
      <c r="O1123" s="374" cm="1">
        <f t="array" ref="O1123">INDEX(ACUMULADO!$X$5:$AI$240,BD!B1123,BD!C1123)</f>
        <v>0</v>
      </c>
    </row>
    <row r="1124" spans="1:15" x14ac:dyDescent="0.3">
      <c r="A1124" s="373">
        <v>1122</v>
      </c>
      <c r="B1124" s="373">
        <f t="shared" si="88"/>
        <v>178</v>
      </c>
      <c r="C1124" s="373">
        <f t="shared" si="89"/>
        <v>5</v>
      </c>
      <c r="D1124" s="373">
        <v>15</v>
      </c>
      <c r="E1124" s="373" t="str">
        <f>VLOOKUP(D1124,[1]Hoja1!$C$2:$D$49697,2,0)</f>
        <v>AVIGM SA DE CV</v>
      </c>
      <c r="F1124" s="373" t="s">
        <v>259</v>
      </c>
      <c r="G1124" s="375">
        <v>212</v>
      </c>
      <c r="H1124" s="373" t="s">
        <v>258</v>
      </c>
      <c r="I1124" s="373" t="s">
        <v>93</v>
      </c>
      <c r="J1124" s="373" t="s">
        <v>179</v>
      </c>
      <c r="K1124" s="373">
        <v>201.58</v>
      </c>
      <c r="L1124" s="373" t="s">
        <v>29</v>
      </c>
      <c r="M1124" s="374" cm="1">
        <f t="array" ref="M1124">INDEX(ACUMULADO!$J$5:$U$240,BD!B1124,BD!C1124)</f>
        <v>0</v>
      </c>
      <c r="N1124" s="374">
        <f t="shared" si="87"/>
        <v>0</v>
      </c>
      <c r="O1124" s="374" cm="1">
        <f t="array" ref="O1124">INDEX(ACUMULADO!$X$5:$AI$240,BD!B1124,BD!C1124)</f>
        <v>0</v>
      </c>
    </row>
    <row r="1125" spans="1:15" x14ac:dyDescent="0.3">
      <c r="A1125" s="373">
        <v>1123</v>
      </c>
      <c r="B1125" s="373">
        <f t="shared" si="88"/>
        <v>179</v>
      </c>
      <c r="C1125" s="373">
        <f t="shared" si="89"/>
        <v>5</v>
      </c>
      <c r="D1125" s="373">
        <v>22</v>
      </c>
      <c r="E1125" s="373" t="str">
        <f>VLOOKUP(D1125,[1]Hoja1!$C$2:$D$49697,2,0)</f>
        <v>BIOTECNICA INTERNACIONAL SA DE CV</v>
      </c>
      <c r="F1125" s="373" t="s">
        <v>257</v>
      </c>
      <c r="G1125" s="375" t="s">
        <v>126</v>
      </c>
      <c r="H1125" s="373" t="s">
        <v>247</v>
      </c>
      <c r="I1125" s="373" t="s">
        <v>93</v>
      </c>
      <c r="J1125" s="373" t="s">
        <v>179</v>
      </c>
      <c r="K1125" s="373">
        <v>33.020000000000003</v>
      </c>
      <c r="L1125" s="373" t="s">
        <v>29</v>
      </c>
      <c r="M1125" s="374" cm="1">
        <f t="array" ref="M1125">INDEX(ACUMULADO!$J$5:$U$240,BD!B1125,BD!C1125)</f>
        <v>0</v>
      </c>
      <c r="N1125" s="374">
        <f t="shared" si="87"/>
        <v>0</v>
      </c>
      <c r="O1125" s="374" cm="1">
        <f t="array" ref="O1125">INDEX(ACUMULADO!$X$5:$AI$240,BD!B1125,BD!C1125)</f>
        <v>0</v>
      </c>
    </row>
    <row r="1126" spans="1:15" x14ac:dyDescent="0.3">
      <c r="A1126" s="373">
        <v>1124</v>
      </c>
      <c r="B1126" s="373">
        <f t="shared" si="88"/>
        <v>180</v>
      </c>
      <c r="C1126" s="373">
        <f t="shared" si="89"/>
        <v>5</v>
      </c>
      <c r="D1126" s="373">
        <v>67</v>
      </c>
      <c r="E1126" s="373" t="str">
        <f>VLOOKUP(D1126,[1]Hoja1!$C$2:$D$49697,2,0)</f>
        <v>GELITA MEXICO S DE RL DE CV</v>
      </c>
      <c r="F1126" s="373" t="s">
        <v>256</v>
      </c>
      <c r="G1126" s="375" t="s">
        <v>255</v>
      </c>
      <c r="H1126" s="373" t="s">
        <v>254</v>
      </c>
      <c r="I1126" s="373" t="s">
        <v>93</v>
      </c>
      <c r="J1126" s="373" t="s">
        <v>179</v>
      </c>
      <c r="K1126" s="373">
        <v>46.82</v>
      </c>
      <c r="L1126" s="373" t="s">
        <v>29</v>
      </c>
      <c r="M1126" s="374" cm="1">
        <f t="array" ref="M1126">INDEX(ACUMULADO!$J$5:$U$240,BD!B1126,BD!C1126)</f>
        <v>0</v>
      </c>
      <c r="N1126" s="374">
        <f t="shared" si="87"/>
        <v>0</v>
      </c>
      <c r="O1126" s="374" cm="1">
        <f t="array" ref="O1126">INDEX(ACUMULADO!$X$5:$AI$240,BD!B1126,BD!C1126)</f>
        <v>0</v>
      </c>
    </row>
    <row r="1127" spans="1:15" x14ac:dyDescent="0.3">
      <c r="A1127" s="373">
        <v>1125</v>
      </c>
      <c r="B1127" s="373">
        <f t="shared" si="88"/>
        <v>181</v>
      </c>
      <c r="C1127" s="373">
        <f t="shared" si="89"/>
        <v>5</v>
      </c>
      <c r="D1127" s="373">
        <v>492</v>
      </c>
      <c r="E1127" s="373" t="str">
        <f>VLOOKUP(D1127,[1]Hoja1!$C$2:$D$49697,2,0)</f>
        <v>INDUSTRIAS BARDA</v>
      </c>
      <c r="F1127" s="373" t="s">
        <v>253</v>
      </c>
      <c r="G1127" s="375" t="s">
        <v>118</v>
      </c>
      <c r="H1127" s="373" t="s">
        <v>117</v>
      </c>
      <c r="I1127" s="373" t="s">
        <v>93</v>
      </c>
      <c r="J1127" s="373" t="s">
        <v>179</v>
      </c>
      <c r="K1127" s="373">
        <v>25</v>
      </c>
      <c r="L1127" s="373" t="s">
        <v>29</v>
      </c>
      <c r="M1127" s="374" cm="1">
        <f t="array" ref="M1127">INDEX(ACUMULADO!$J$5:$U$240,BD!B1127,BD!C1127)</f>
        <v>0</v>
      </c>
      <c r="N1127" s="374">
        <f t="shared" si="87"/>
        <v>0</v>
      </c>
      <c r="O1127" s="374" cm="1">
        <f t="array" ref="O1127">INDEX(ACUMULADO!$X$5:$AI$240,BD!B1127,BD!C1127)</f>
        <v>0</v>
      </c>
    </row>
    <row r="1128" spans="1:15" x14ac:dyDescent="0.3">
      <c r="A1128" s="373">
        <v>1126</v>
      </c>
      <c r="B1128" s="373">
        <f t="shared" si="88"/>
        <v>182</v>
      </c>
      <c r="C1128" s="373">
        <f t="shared" si="89"/>
        <v>5</v>
      </c>
      <c r="D1128" s="373">
        <v>465</v>
      </c>
      <c r="E1128" s="373" t="str">
        <f>VLOOKUP(D1128,[1]Hoja1!$C$2:$D$49697,2,0)</f>
        <v>MICROALGAS OLEAS DE MEXICO</v>
      </c>
      <c r="F1128" s="373" t="s">
        <v>250</v>
      </c>
      <c r="G1128" s="375" t="s">
        <v>252</v>
      </c>
      <c r="H1128" s="373" t="s">
        <v>251</v>
      </c>
      <c r="I1128" s="373" t="s">
        <v>93</v>
      </c>
      <c r="J1128" s="373" t="s">
        <v>179</v>
      </c>
      <c r="K1128" s="373">
        <v>25</v>
      </c>
      <c r="L1128" s="373" t="s">
        <v>29</v>
      </c>
      <c r="M1128" s="374" cm="1">
        <f t="array" ref="M1128">INDEX(ACUMULADO!$J$5:$U$240,BD!B1128,BD!C1128)</f>
        <v>0</v>
      </c>
      <c r="N1128" s="374">
        <f t="shared" si="87"/>
        <v>0</v>
      </c>
      <c r="O1128" s="374" cm="1">
        <f t="array" ref="O1128">INDEX(ACUMULADO!$X$5:$AI$240,BD!B1128,BD!C1128)</f>
        <v>0</v>
      </c>
    </row>
    <row r="1129" spans="1:15" x14ac:dyDescent="0.3">
      <c r="A1129" s="373">
        <v>1127</v>
      </c>
      <c r="B1129" s="373">
        <f t="shared" si="88"/>
        <v>183</v>
      </c>
      <c r="C1129" s="373">
        <f t="shared" si="89"/>
        <v>5</v>
      </c>
      <c r="D1129" s="373">
        <v>465</v>
      </c>
      <c r="E1129" s="373" t="str">
        <f>VLOOKUP(D1129,[1]Hoja1!$C$2:$D$49697,2,0)</f>
        <v>MICROALGAS OLEAS DE MEXICO</v>
      </c>
      <c r="F1129" s="373" t="s">
        <v>250</v>
      </c>
      <c r="G1129" s="375">
        <v>202</v>
      </c>
      <c r="H1129" s="373" t="s">
        <v>135</v>
      </c>
      <c r="I1129" s="373" t="s">
        <v>93</v>
      </c>
      <c r="J1129" s="373" t="s">
        <v>179</v>
      </c>
      <c r="K1129" s="373">
        <v>95</v>
      </c>
      <c r="L1129" s="373" t="s">
        <v>29</v>
      </c>
      <c r="M1129" s="374" cm="1">
        <f t="array" ref="M1129">INDEX(ACUMULADO!$J$5:$U$240,BD!B1129,BD!C1129)</f>
        <v>0</v>
      </c>
      <c r="N1129" s="374">
        <f t="shared" si="87"/>
        <v>0</v>
      </c>
      <c r="O1129" s="374" cm="1">
        <f t="array" ref="O1129">INDEX(ACUMULADO!$X$5:$AI$240,BD!B1129,BD!C1129)</f>
        <v>0</v>
      </c>
    </row>
    <row r="1130" spans="1:15" x14ac:dyDescent="0.3">
      <c r="A1130" s="373">
        <v>1128</v>
      </c>
      <c r="B1130" s="373">
        <f t="shared" si="88"/>
        <v>184</v>
      </c>
      <c r="C1130" s="373">
        <f t="shared" si="89"/>
        <v>5</v>
      </c>
      <c r="D1130" s="373">
        <v>382</v>
      </c>
      <c r="E1130" s="373" t="str">
        <f>VLOOKUP(D1130,[1]Hoja1!$C$2:$D$49697,2,0)</f>
        <v>PC BIOLOGICS, S.A. DE C.V.</v>
      </c>
      <c r="F1130" s="373" t="s">
        <v>249</v>
      </c>
      <c r="G1130" s="375" t="s">
        <v>248</v>
      </c>
      <c r="H1130" s="373" t="s">
        <v>247</v>
      </c>
      <c r="I1130" s="373" t="s">
        <v>93</v>
      </c>
      <c r="J1130" s="373" t="s">
        <v>179</v>
      </c>
      <c r="K1130" s="373">
        <v>31.83</v>
      </c>
      <c r="L1130" s="373" t="s">
        <v>29</v>
      </c>
      <c r="M1130" s="374" cm="1">
        <f t="array" ref="M1130">INDEX(ACUMULADO!$J$5:$U$240,BD!B1130,BD!C1130)</f>
        <v>0</v>
      </c>
      <c r="N1130" s="374">
        <f t="shared" si="87"/>
        <v>0</v>
      </c>
      <c r="O1130" s="374" cm="1">
        <f t="array" ref="O1130">INDEX(ACUMULADO!$X$5:$AI$240,BD!B1130,BD!C1130)</f>
        <v>0</v>
      </c>
    </row>
    <row r="1131" spans="1:15" x14ac:dyDescent="0.3">
      <c r="A1131" s="373">
        <v>1129</v>
      </c>
      <c r="B1131" s="373">
        <f t="shared" si="88"/>
        <v>185</v>
      </c>
      <c r="C1131" s="373">
        <f t="shared" si="89"/>
        <v>5</v>
      </c>
      <c r="D1131" s="373">
        <v>400</v>
      </c>
      <c r="E1131" s="373" t="str">
        <f>VLOOKUP(D1131,[1]Hoja1!$C$2:$D$49697,2,0)</f>
        <v>PLASSET INGREDIENTS, S.A. DE C.V.</v>
      </c>
      <c r="F1131" s="373" t="s">
        <v>246</v>
      </c>
      <c r="G1131" s="375">
        <v>283</v>
      </c>
      <c r="H1131" s="373" t="s">
        <v>245</v>
      </c>
      <c r="I1131" s="373" t="s">
        <v>93</v>
      </c>
      <c r="J1131" s="373" t="s">
        <v>179</v>
      </c>
      <c r="K1131" s="373">
        <v>77.25</v>
      </c>
      <c r="L1131" s="373" t="s">
        <v>29</v>
      </c>
      <c r="M1131" s="374" cm="1">
        <f t="array" ref="M1131">INDEX(ACUMULADO!$J$5:$U$240,BD!B1131,BD!C1131)</f>
        <v>0</v>
      </c>
      <c r="N1131" s="374">
        <f t="shared" si="87"/>
        <v>0</v>
      </c>
      <c r="O1131" s="374" cm="1">
        <f t="array" ref="O1131">INDEX(ACUMULADO!$X$5:$AI$240,BD!B1131,BD!C1131)</f>
        <v>0</v>
      </c>
    </row>
    <row r="1132" spans="1:15" x14ac:dyDescent="0.3">
      <c r="A1132" s="373">
        <v>1130</v>
      </c>
      <c r="B1132" s="373">
        <f t="shared" si="88"/>
        <v>186</v>
      </c>
      <c r="C1132" s="373">
        <f t="shared" si="89"/>
        <v>5</v>
      </c>
      <c r="D1132" s="373">
        <v>252</v>
      </c>
      <c r="E1132" s="373" t="str">
        <f>VLOOKUP(D1132,[1]Hoja1!$C$2:$D$49697,2,0)</f>
        <v>QUESERIA DOS LAGUNAS, SPR DE R.L. DE C.V.</v>
      </c>
      <c r="F1132" s="373" t="s">
        <v>244</v>
      </c>
      <c r="G1132" s="375">
        <v>202</v>
      </c>
      <c r="H1132" s="373" t="s">
        <v>135</v>
      </c>
      <c r="I1132" s="373" t="s">
        <v>93</v>
      </c>
      <c r="J1132" s="373" t="s">
        <v>179</v>
      </c>
      <c r="K1132" s="373">
        <v>99.91</v>
      </c>
      <c r="L1132" s="373" t="s">
        <v>29</v>
      </c>
      <c r="M1132" s="374" cm="1">
        <f t="array" ref="M1132">INDEX(ACUMULADO!$J$5:$U$240,BD!B1132,BD!C1132)</f>
        <v>0</v>
      </c>
      <c r="N1132" s="374">
        <f t="shared" si="87"/>
        <v>0</v>
      </c>
      <c r="O1132" s="374" cm="1">
        <f t="array" ref="O1132">INDEX(ACUMULADO!$X$5:$AI$240,BD!B1132,BD!C1132)</f>
        <v>0</v>
      </c>
    </row>
    <row r="1133" spans="1:15" x14ac:dyDescent="0.3">
      <c r="A1133" s="373">
        <v>1131</v>
      </c>
      <c r="B1133" s="373">
        <f t="shared" si="88"/>
        <v>187</v>
      </c>
      <c r="C1133" s="373">
        <f t="shared" si="89"/>
        <v>5</v>
      </c>
      <c r="D1133" s="373">
        <v>484</v>
      </c>
      <c r="E1133" s="373" t="str">
        <f>VLOOKUP(D1133,[1]Hoja1!$C$2:$D$49697,2,0)</f>
        <v>SERCONOMAR</v>
      </c>
      <c r="F1133" s="373" t="s">
        <v>243</v>
      </c>
      <c r="G1133" s="375" t="s">
        <v>118</v>
      </c>
      <c r="H1133" s="373" t="s">
        <v>117</v>
      </c>
      <c r="I1133" s="373" t="s">
        <v>93</v>
      </c>
      <c r="J1133" s="373" t="s">
        <v>179</v>
      </c>
      <c r="K1133" s="373">
        <v>23.78</v>
      </c>
      <c r="L1133" s="373" t="s">
        <v>29</v>
      </c>
      <c r="M1133" s="374" cm="1">
        <f t="array" ref="M1133">INDEX(ACUMULADO!$J$5:$U$240,BD!B1133,BD!C1133)</f>
        <v>50</v>
      </c>
      <c r="N1133" s="374">
        <f t="shared" si="87"/>
        <v>23.78</v>
      </c>
      <c r="O1133" s="374" cm="1">
        <f t="array" ref="O1133">INDEX(ACUMULADO!$X$5:$AI$240,BD!B1133,BD!C1133)</f>
        <v>1189</v>
      </c>
    </row>
    <row r="1134" spans="1:15" x14ac:dyDescent="0.3">
      <c r="A1134" s="373">
        <v>1132</v>
      </c>
      <c r="B1134" s="373">
        <f t="shared" si="88"/>
        <v>188</v>
      </c>
      <c r="C1134" s="373">
        <f t="shared" si="89"/>
        <v>5</v>
      </c>
      <c r="D1134" s="373">
        <v>349</v>
      </c>
      <c r="E1134" s="373" t="str">
        <f>VLOOKUP(D1134,[1]Hoja1!$C$2:$D$49697,2,0)</f>
        <v>VILLA VERDE AGRICOLA MEXICANA, S.A. DE C.V.</v>
      </c>
      <c r="F1134" s="373" t="s">
        <v>242</v>
      </c>
      <c r="G1134" s="375" t="s">
        <v>241</v>
      </c>
      <c r="H1134" s="373" t="s">
        <v>240</v>
      </c>
      <c r="I1134" s="373" t="s">
        <v>93</v>
      </c>
      <c r="J1134" s="373" t="s">
        <v>179</v>
      </c>
      <c r="K1134" s="373">
        <v>40</v>
      </c>
      <c r="L1134" s="373" t="s">
        <v>29</v>
      </c>
      <c r="M1134" s="374" cm="1">
        <f t="array" ref="M1134">INDEX(ACUMULADO!$J$5:$U$240,BD!B1134,BD!C1134)</f>
        <v>0</v>
      </c>
      <c r="N1134" s="374">
        <f t="shared" si="87"/>
        <v>0</v>
      </c>
      <c r="O1134" s="374" cm="1">
        <f t="array" ref="O1134">INDEX(ACUMULADO!$X$5:$AI$240,BD!B1134,BD!C1134)</f>
        <v>0</v>
      </c>
    </row>
    <row r="1135" spans="1:15" x14ac:dyDescent="0.3">
      <c r="A1135" s="373">
        <v>1133</v>
      </c>
      <c r="B1135" s="373">
        <f t="shared" si="88"/>
        <v>189</v>
      </c>
      <c r="C1135" s="373">
        <f t="shared" si="89"/>
        <v>5</v>
      </c>
      <c r="D1135" s="373">
        <v>471</v>
      </c>
      <c r="E1135" s="373" t="str">
        <f>VLOOKUP(D1135,[1]Hoja1!$C$2:$D$49697,2,0)</f>
        <v>ALIMENTINNA</v>
      </c>
      <c r="F1135" s="373" t="s">
        <v>227</v>
      </c>
      <c r="G1135" s="375" t="s">
        <v>230</v>
      </c>
      <c r="H1135" s="373" t="s">
        <v>229</v>
      </c>
      <c r="I1135" s="373" t="s">
        <v>93</v>
      </c>
      <c r="J1135" s="373" t="s">
        <v>179</v>
      </c>
      <c r="K1135" s="373">
        <v>104</v>
      </c>
      <c r="L1135" s="373" t="s">
        <v>29</v>
      </c>
      <c r="M1135" s="374" cm="1">
        <f t="array" ref="M1135">INDEX(ACUMULADO!$J$5:$U$240,BD!B1135,BD!C1135)</f>
        <v>0</v>
      </c>
      <c r="N1135" s="374">
        <f t="shared" si="87"/>
        <v>0</v>
      </c>
      <c r="O1135" s="374" cm="1">
        <f t="array" ref="O1135">INDEX(ACUMULADO!$X$5:$AI$240,BD!B1135,BD!C1135)</f>
        <v>0</v>
      </c>
    </row>
    <row r="1136" spans="1:15" x14ac:dyDescent="0.3">
      <c r="A1136" s="373">
        <v>1134</v>
      </c>
      <c r="B1136" s="373">
        <f t="shared" si="88"/>
        <v>190</v>
      </c>
      <c r="C1136" s="373">
        <f t="shared" si="89"/>
        <v>5</v>
      </c>
      <c r="D1136" s="373">
        <v>471</v>
      </c>
      <c r="E1136" s="373" t="str">
        <f>VLOOKUP(D1136,[1]Hoja1!$C$2:$D$49697,2,0)</f>
        <v>ALIMENTINNA</v>
      </c>
      <c r="F1136" s="373" t="s">
        <v>227</v>
      </c>
      <c r="G1136" s="375" t="s">
        <v>134</v>
      </c>
      <c r="H1136" s="373" t="s">
        <v>239</v>
      </c>
      <c r="I1136" s="373" t="s">
        <v>93</v>
      </c>
      <c r="J1136" s="373" t="s">
        <v>179</v>
      </c>
      <c r="K1136" s="373">
        <v>982.31</v>
      </c>
      <c r="L1136" s="373" t="s">
        <v>107</v>
      </c>
      <c r="M1136" s="374" cm="1">
        <f t="array" ref="M1136">INDEX(ACUMULADO!$J$5:$U$240,BD!B1136,BD!C1136)</f>
        <v>0</v>
      </c>
      <c r="N1136" s="374">
        <f t="shared" si="87"/>
        <v>0</v>
      </c>
      <c r="O1136" s="374" cm="1">
        <f t="array" ref="O1136">INDEX(ACUMULADO!$X$5:$AI$240,BD!B1136,BD!C1136)</f>
        <v>0</v>
      </c>
    </row>
    <row r="1137" spans="1:15" x14ac:dyDescent="0.3">
      <c r="A1137" s="373">
        <v>1135</v>
      </c>
      <c r="B1137" s="373">
        <f t="shared" si="88"/>
        <v>191</v>
      </c>
      <c r="C1137" s="373">
        <f t="shared" si="89"/>
        <v>5</v>
      </c>
      <c r="D1137" s="373">
        <v>177</v>
      </c>
      <c r="E1137" s="373" t="str">
        <f>VLOOKUP(D1137,[1]Hoja1!$C$2:$D$49697,2,0)</f>
        <v>COLOIDALES DUCHE SA DE CV</v>
      </c>
      <c r="F1137" s="373" t="s">
        <v>226</v>
      </c>
      <c r="G1137" s="375" t="s">
        <v>238</v>
      </c>
      <c r="H1137" s="373" t="s">
        <v>237</v>
      </c>
      <c r="I1137" s="373" t="s">
        <v>93</v>
      </c>
      <c r="J1137" s="373" t="s">
        <v>179</v>
      </c>
      <c r="K1137" s="373">
        <v>19</v>
      </c>
      <c r="L1137" s="373" t="s">
        <v>107</v>
      </c>
      <c r="M1137" s="374" cm="1">
        <f t="array" ref="M1137">INDEX(ACUMULADO!$J$5:$U$240,BD!B1137,BD!C1137)</f>
        <v>0</v>
      </c>
      <c r="N1137" s="374">
        <f t="shared" si="87"/>
        <v>0</v>
      </c>
      <c r="O1137" s="374" cm="1">
        <f t="array" ref="O1137">INDEX(ACUMULADO!$X$5:$AI$240,BD!B1137,BD!C1137)</f>
        <v>0</v>
      </c>
    </row>
    <row r="1138" spans="1:15" x14ac:dyDescent="0.3">
      <c r="A1138" s="373">
        <v>1136</v>
      </c>
      <c r="B1138" s="373">
        <f t="shared" si="88"/>
        <v>192</v>
      </c>
      <c r="C1138" s="373">
        <f t="shared" si="89"/>
        <v>5</v>
      </c>
      <c r="D1138" s="373">
        <v>239</v>
      </c>
      <c r="E1138" s="373" t="str">
        <f>VLOOKUP(D1138,[1]Hoja1!$C$2:$D$49697,2,0)</f>
        <v>PROTEINAS NATURALES, S.A. (PROTENA, S.A.)</v>
      </c>
      <c r="F1138" s="373" t="s">
        <v>236</v>
      </c>
      <c r="G1138" s="375">
        <v>10</v>
      </c>
      <c r="H1138" s="373" t="s">
        <v>235</v>
      </c>
      <c r="I1138" s="373" t="s">
        <v>93</v>
      </c>
      <c r="J1138" s="373" t="s">
        <v>179</v>
      </c>
      <c r="K1138" s="373">
        <v>25.65</v>
      </c>
      <c r="L1138" s="373" t="s">
        <v>107</v>
      </c>
      <c r="M1138" s="374" cm="1">
        <f t="array" ref="M1138">INDEX(ACUMULADO!$J$5:$U$240,BD!B1138,BD!C1138)</f>
        <v>0</v>
      </c>
      <c r="N1138" s="374">
        <f t="shared" si="87"/>
        <v>0</v>
      </c>
      <c r="O1138" s="374" cm="1">
        <f t="array" ref="O1138">INDEX(ACUMULADO!$X$5:$AI$240,BD!B1138,BD!C1138)</f>
        <v>0</v>
      </c>
    </row>
    <row r="1139" spans="1:15" x14ac:dyDescent="0.3">
      <c r="A1139" s="373">
        <v>1137</v>
      </c>
      <c r="B1139" s="373">
        <f t="shared" si="88"/>
        <v>193</v>
      </c>
      <c r="C1139" s="373">
        <f t="shared" si="89"/>
        <v>5</v>
      </c>
      <c r="D1139" s="373">
        <v>423</v>
      </c>
      <c r="E1139" s="373" t="str">
        <f>VLOOKUP(D1139,[1]Hoja1!$C$2:$D$49697,2,0)</f>
        <v>VISCERAS SELECTAS DEL BAJIO.S. DE R.L. DE C.V.</v>
      </c>
      <c r="F1139" s="373" t="s">
        <v>234</v>
      </c>
      <c r="G1139" s="375" t="s">
        <v>233</v>
      </c>
      <c r="H1139" s="373" t="s">
        <v>232</v>
      </c>
      <c r="I1139" s="373" t="s">
        <v>93</v>
      </c>
      <c r="J1139" s="373" t="s">
        <v>179</v>
      </c>
      <c r="K1139" s="373">
        <v>21.74</v>
      </c>
      <c r="L1139" s="373" t="s">
        <v>107</v>
      </c>
      <c r="M1139" s="374" cm="1">
        <f t="array" ref="M1139">INDEX(ACUMULADO!$J$5:$U$240,BD!B1139,BD!C1139)</f>
        <v>0</v>
      </c>
      <c r="N1139" s="374">
        <f t="shared" si="87"/>
        <v>0</v>
      </c>
      <c r="O1139" s="374" cm="1">
        <f t="array" ref="O1139">INDEX(ACUMULADO!$X$5:$AI$240,BD!B1139,BD!C1139)</f>
        <v>0</v>
      </c>
    </row>
    <row r="1140" spans="1:15" x14ac:dyDescent="0.3">
      <c r="A1140" s="373">
        <v>1138</v>
      </c>
      <c r="B1140" s="373">
        <f t="shared" si="88"/>
        <v>194</v>
      </c>
      <c r="C1140" s="373">
        <f t="shared" si="89"/>
        <v>5</v>
      </c>
      <c r="D1140" s="373">
        <v>507</v>
      </c>
      <c r="E1140" s="373" t="str">
        <f>VLOOKUP(D1140,[1]Hoja1!$C$2:$D$49697,2,0)</f>
        <v>SENSIENT FLAVORS MEXICO</v>
      </c>
      <c r="F1140" s="373" t="s">
        <v>231</v>
      </c>
      <c r="G1140" s="375" t="s">
        <v>230</v>
      </c>
      <c r="H1140" s="373" t="s">
        <v>229</v>
      </c>
      <c r="I1140" s="373" t="s">
        <v>93</v>
      </c>
      <c r="J1140" s="373" t="s">
        <v>179</v>
      </c>
      <c r="K1140" s="373">
        <v>99.1</v>
      </c>
      <c r="L1140" s="373" t="s">
        <v>69</v>
      </c>
      <c r="M1140" s="374" cm="1">
        <f t="array" ref="M1140">INDEX(ACUMULADO!$J$5:$U$240,BD!B1140,BD!C1140)</f>
        <v>0</v>
      </c>
      <c r="N1140" s="374">
        <f t="shared" si="87"/>
        <v>0</v>
      </c>
      <c r="O1140" s="374" cm="1">
        <f t="array" ref="O1140">INDEX(ACUMULADO!$X$5:$AI$240,BD!B1140,BD!C1140)</f>
        <v>0</v>
      </c>
    </row>
    <row r="1141" spans="1:15" x14ac:dyDescent="0.3">
      <c r="A1141" s="373">
        <v>1139</v>
      </c>
      <c r="B1141" s="373">
        <f t="shared" si="88"/>
        <v>195</v>
      </c>
      <c r="C1141" s="373">
        <f t="shared" si="89"/>
        <v>5</v>
      </c>
      <c r="D1141" s="373">
        <v>0</v>
      </c>
      <c r="E1141" s="373" t="str">
        <f>+F1141</f>
        <v xml:space="preserve">MAZ INDUSTRIAL </v>
      </c>
      <c r="F1141" s="373" t="s">
        <v>228</v>
      </c>
      <c r="G1141" s="375">
        <v>0</v>
      </c>
      <c r="H1141" s="373">
        <v>0</v>
      </c>
      <c r="I1141" s="373" t="s">
        <v>93</v>
      </c>
      <c r="J1141" s="373" t="s">
        <v>179</v>
      </c>
      <c r="K1141" s="373">
        <v>16</v>
      </c>
      <c r="L1141" s="373" t="s">
        <v>69</v>
      </c>
      <c r="M1141" s="374" cm="1">
        <f t="array" ref="M1141">INDEX(ACUMULADO!$J$5:$U$240,BD!B1141,BD!C1141)</f>
        <v>700</v>
      </c>
      <c r="N1141" s="374">
        <f t="shared" si="87"/>
        <v>16</v>
      </c>
      <c r="O1141" s="374" cm="1">
        <f t="array" ref="O1141">INDEX(ACUMULADO!$X$5:$AI$240,BD!B1141,BD!C1141)</f>
        <v>11200</v>
      </c>
    </row>
    <row r="1142" spans="1:15" x14ac:dyDescent="0.3">
      <c r="A1142" s="373">
        <v>1140</v>
      </c>
      <c r="B1142" s="373">
        <f t="shared" si="88"/>
        <v>196</v>
      </c>
      <c r="C1142" s="373">
        <f t="shared" si="89"/>
        <v>5</v>
      </c>
      <c r="D1142" s="373">
        <v>471</v>
      </c>
      <c r="E1142" s="373" t="str">
        <f>VLOOKUP(D1142,[1]Hoja1!$C$2:$D$49697,2,0)</f>
        <v>ALIMENTINNA</v>
      </c>
      <c r="F1142" s="373" t="s">
        <v>227</v>
      </c>
      <c r="G1142" s="375">
        <v>202</v>
      </c>
      <c r="H1142" s="373" t="s">
        <v>135</v>
      </c>
      <c r="I1142" s="373" t="s">
        <v>93</v>
      </c>
      <c r="J1142" s="373" t="s">
        <v>179</v>
      </c>
      <c r="K1142" s="373">
        <v>107</v>
      </c>
      <c r="L1142" s="373" t="s">
        <v>99</v>
      </c>
      <c r="M1142" s="374" cm="1">
        <f t="array" ref="M1142">INDEX(ACUMULADO!$J$5:$U$240,BD!B1142,BD!C1142)</f>
        <v>0</v>
      </c>
      <c r="N1142" s="374">
        <f t="shared" si="87"/>
        <v>0</v>
      </c>
      <c r="O1142" s="374" cm="1">
        <f t="array" ref="O1142">INDEX(ACUMULADO!$X$5:$AI$240,BD!B1142,BD!C1142)</f>
        <v>0</v>
      </c>
    </row>
    <row r="1143" spans="1:15" x14ac:dyDescent="0.3">
      <c r="A1143" s="373">
        <v>1141</v>
      </c>
      <c r="B1143" s="373">
        <f t="shared" si="88"/>
        <v>197</v>
      </c>
      <c r="C1143" s="373">
        <f t="shared" si="89"/>
        <v>5</v>
      </c>
      <c r="D1143" s="373">
        <v>177</v>
      </c>
      <c r="E1143" s="373" t="str">
        <f>VLOOKUP(D1143,[1]Hoja1!$C$2:$D$49697,2,0)</f>
        <v>COLOIDALES DUCHE SA DE CV</v>
      </c>
      <c r="F1143" s="373" t="s">
        <v>226</v>
      </c>
      <c r="G1143" s="375">
        <v>366</v>
      </c>
      <c r="H1143" s="373" t="s">
        <v>225</v>
      </c>
      <c r="I1143" s="373" t="s">
        <v>93</v>
      </c>
      <c r="J1143" s="373" t="s">
        <v>179</v>
      </c>
      <c r="K1143" s="373">
        <v>81.12</v>
      </c>
      <c r="L1143" s="373" t="s">
        <v>99</v>
      </c>
      <c r="M1143" s="374" cm="1">
        <f t="array" ref="M1143">INDEX(ACUMULADO!$J$5:$U$240,BD!B1143,BD!C1143)</f>
        <v>20</v>
      </c>
      <c r="N1143" s="374">
        <f t="shared" si="87"/>
        <v>81.12</v>
      </c>
      <c r="O1143" s="374" cm="1">
        <f t="array" ref="O1143">INDEX(ACUMULADO!$X$5:$AI$240,BD!B1143,BD!C1143)</f>
        <v>1622.4</v>
      </c>
    </row>
    <row r="1144" spans="1:15" x14ac:dyDescent="0.3">
      <c r="A1144" s="373">
        <v>1142</v>
      </c>
      <c r="B1144" s="373">
        <f t="shared" si="88"/>
        <v>198</v>
      </c>
      <c r="C1144" s="373">
        <f t="shared" si="89"/>
        <v>5</v>
      </c>
      <c r="D1144" s="373">
        <v>469</v>
      </c>
      <c r="E1144" s="373" t="str">
        <f>VLOOKUP(D1144,[1]Hoja1!$C$2:$D$49697,2,0)</f>
        <v>PACIFICO INDUSTRIAL</v>
      </c>
      <c r="F1144" s="373" t="s">
        <v>224</v>
      </c>
      <c r="G1144" s="375" t="s">
        <v>118</v>
      </c>
      <c r="H1144" s="373" t="s">
        <v>117</v>
      </c>
      <c r="I1144" s="373" t="s">
        <v>93</v>
      </c>
      <c r="J1144" s="373" t="s">
        <v>179</v>
      </c>
      <c r="K1144" s="373">
        <v>23.68</v>
      </c>
      <c r="L1144" s="373" t="s">
        <v>99</v>
      </c>
      <c r="M1144" s="374" cm="1">
        <f t="array" ref="M1144">INDEX(ACUMULADO!$J$5:$U$240,BD!B1144,BD!C1144)</f>
        <v>0</v>
      </c>
      <c r="N1144" s="374">
        <f t="shared" si="87"/>
        <v>0</v>
      </c>
      <c r="O1144" s="374" cm="1">
        <f t="array" ref="O1144">INDEX(ACUMULADO!$X$5:$AI$240,BD!B1144,BD!C1144)</f>
        <v>0</v>
      </c>
    </row>
    <row r="1145" spans="1:15" x14ac:dyDescent="0.3">
      <c r="A1145" s="373">
        <v>1143</v>
      </c>
      <c r="B1145" s="373">
        <f t="shared" si="88"/>
        <v>199</v>
      </c>
      <c r="C1145" s="373">
        <f t="shared" si="89"/>
        <v>5</v>
      </c>
      <c r="D1145" s="373">
        <v>0</v>
      </c>
      <c r="E1145" s="373" t="str">
        <f t="shared" ref="E1145:E1147" si="93">+F1145</f>
        <v xml:space="preserve">TEQUILA CORRALEJO </v>
      </c>
      <c r="F1145" s="373" t="s">
        <v>223</v>
      </c>
      <c r="G1145" s="375">
        <v>0</v>
      </c>
      <c r="H1145" s="373" t="s">
        <v>96</v>
      </c>
      <c r="I1145" s="373" t="s">
        <v>93</v>
      </c>
      <c r="J1145" s="373" t="s">
        <v>179</v>
      </c>
      <c r="K1145" s="373">
        <v>100</v>
      </c>
      <c r="L1145" s="373" t="s">
        <v>99</v>
      </c>
      <c r="M1145" s="374" cm="1">
        <f t="array" ref="M1145">INDEX(ACUMULADO!$J$5:$U$240,BD!B1145,BD!C1145)</f>
        <v>0</v>
      </c>
      <c r="N1145" s="374">
        <f t="shared" si="87"/>
        <v>0</v>
      </c>
      <c r="O1145" s="374" cm="1">
        <f t="array" ref="O1145">INDEX(ACUMULADO!$X$5:$AI$240,BD!B1145,BD!C1145)</f>
        <v>0</v>
      </c>
    </row>
    <row r="1146" spans="1:15" x14ac:dyDescent="0.3">
      <c r="A1146" s="373">
        <v>1144</v>
      </c>
      <c r="B1146" s="373">
        <f t="shared" si="88"/>
        <v>200</v>
      </c>
      <c r="C1146" s="373">
        <f t="shared" si="89"/>
        <v>5</v>
      </c>
      <c r="D1146" s="373">
        <v>0</v>
      </c>
      <c r="E1146" s="373" t="str">
        <f t="shared" si="93"/>
        <v xml:space="preserve">TEQUILA CORRALEJO </v>
      </c>
      <c r="F1146" s="373" t="s">
        <v>223</v>
      </c>
      <c r="G1146" s="375">
        <v>0</v>
      </c>
      <c r="H1146" s="373" t="s">
        <v>96</v>
      </c>
      <c r="I1146" s="373" t="s">
        <v>93</v>
      </c>
      <c r="J1146" s="373" t="s">
        <v>179</v>
      </c>
      <c r="K1146" s="373">
        <v>100</v>
      </c>
      <c r="L1146" s="373" t="s">
        <v>99</v>
      </c>
      <c r="M1146" s="374" cm="1">
        <f t="array" ref="M1146">INDEX(ACUMULADO!$J$5:$U$240,BD!B1146,BD!C1146)</f>
        <v>0</v>
      </c>
      <c r="N1146" s="374">
        <f t="shared" si="87"/>
        <v>0</v>
      </c>
      <c r="O1146" s="374" cm="1">
        <f t="array" ref="O1146">INDEX(ACUMULADO!$X$5:$AI$240,BD!B1146,BD!C1146)</f>
        <v>0</v>
      </c>
    </row>
    <row r="1147" spans="1:15" x14ac:dyDescent="0.3">
      <c r="A1147" s="373">
        <v>1145</v>
      </c>
      <c r="B1147" s="373">
        <f t="shared" si="88"/>
        <v>201</v>
      </c>
      <c r="C1147" s="373">
        <f t="shared" si="89"/>
        <v>5</v>
      </c>
      <c r="D1147" s="373">
        <v>0</v>
      </c>
      <c r="E1147" s="373" t="str">
        <f t="shared" si="93"/>
        <v xml:space="preserve">DESTILERIA SANTA LUCIA </v>
      </c>
      <c r="F1147" s="373" t="s">
        <v>222</v>
      </c>
      <c r="G1147" s="375">
        <v>0</v>
      </c>
      <c r="H1147" s="373" t="s">
        <v>96</v>
      </c>
      <c r="I1147" s="373" t="s">
        <v>93</v>
      </c>
      <c r="J1147" s="373" t="s">
        <v>179</v>
      </c>
      <c r="K1147" s="373">
        <v>90</v>
      </c>
      <c r="L1147" s="373" t="s">
        <v>99</v>
      </c>
      <c r="M1147" s="374" cm="1">
        <f t="array" ref="M1147">INDEX(ACUMULADO!$J$5:$U$240,BD!B1147,BD!C1147)</f>
        <v>0</v>
      </c>
      <c r="N1147" s="374">
        <f t="shared" si="87"/>
        <v>0</v>
      </c>
      <c r="O1147" s="374" cm="1">
        <f t="array" ref="O1147">INDEX(ACUMULADO!$X$5:$AI$240,BD!B1147,BD!C1147)</f>
        <v>0</v>
      </c>
    </row>
    <row r="1148" spans="1:15" x14ac:dyDescent="0.3">
      <c r="A1148" s="373">
        <v>1146</v>
      </c>
      <c r="B1148" s="373">
        <f t="shared" si="88"/>
        <v>202</v>
      </c>
      <c r="C1148" s="373">
        <f t="shared" si="89"/>
        <v>5</v>
      </c>
      <c r="D1148" s="373">
        <v>11</v>
      </c>
      <c r="E1148" s="373" t="str">
        <f>VLOOKUP(D1148,[1]Hoja1!$C$2:$D$49697,2,0)</f>
        <v>ALIMENTOS PROFUSA, SA DE CV</v>
      </c>
      <c r="F1148" s="373" t="s">
        <v>220</v>
      </c>
      <c r="G1148" s="375">
        <v>298</v>
      </c>
      <c r="H1148" s="373" t="s">
        <v>219</v>
      </c>
      <c r="I1148" s="373" t="s">
        <v>183</v>
      </c>
      <c r="J1148" s="373" t="s">
        <v>179</v>
      </c>
      <c r="K1148" s="373">
        <v>21.52</v>
      </c>
      <c r="L1148" s="373" t="s">
        <v>29</v>
      </c>
      <c r="M1148" s="374" cm="1">
        <f t="array" ref="M1148">INDEX(ACUMULADO!$J$5:$U$240,BD!B1148,BD!C1148)</f>
        <v>0</v>
      </c>
      <c r="N1148" s="374">
        <f t="shared" si="87"/>
        <v>0</v>
      </c>
      <c r="O1148" s="374" cm="1">
        <f t="array" ref="O1148">INDEX(ACUMULADO!$X$5:$AI$240,BD!B1148,BD!C1148)</f>
        <v>0</v>
      </c>
    </row>
    <row r="1149" spans="1:15" x14ac:dyDescent="0.3">
      <c r="A1149" s="373">
        <v>1147</v>
      </c>
      <c r="B1149" s="373">
        <f t="shared" si="88"/>
        <v>203</v>
      </c>
      <c r="C1149" s="373">
        <f t="shared" si="89"/>
        <v>5</v>
      </c>
      <c r="D1149" s="373">
        <v>395</v>
      </c>
      <c r="E1149" s="373" t="str">
        <f>VLOOKUP(D1149,[1]Hoja1!$C$2:$D$49697,2,0)</f>
        <v>ALTECSA SA DE CV</v>
      </c>
      <c r="F1149" s="373" t="s">
        <v>218</v>
      </c>
      <c r="G1149" s="375" t="s">
        <v>190</v>
      </c>
      <c r="H1149" s="373" t="s">
        <v>189</v>
      </c>
      <c r="I1149" s="373" t="s">
        <v>183</v>
      </c>
      <c r="J1149" s="373" t="s">
        <v>179</v>
      </c>
      <c r="K1149" s="373">
        <v>35.869999999999997</v>
      </c>
      <c r="L1149" s="373" t="s">
        <v>29</v>
      </c>
      <c r="M1149" s="374" cm="1">
        <f t="array" ref="M1149">INDEX(ACUMULADO!$J$5:$U$240,BD!B1149,BD!C1149)</f>
        <v>18</v>
      </c>
      <c r="N1149" s="374">
        <f t="shared" si="87"/>
        <v>35.869999999999997</v>
      </c>
      <c r="O1149" s="374" cm="1">
        <f t="array" ref="O1149">INDEX(ACUMULADO!$X$5:$AI$240,BD!B1149,BD!C1149)</f>
        <v>645.66</v>
      </c>
    </row>
    <row r="1150" spans="1:15" x14ac:dyDescent="0.3">
      <c r="A1150" s="373">
        <v>1148</v>
      </c>
      <c r="B1150" s="373">
        <f t="shared" si="88"/>
        <v>204</v>
      </c>
      <c r="C1150" s="373">
        <f t="shared" si="89"/>
        <v>5</v>
      </c>
      <c r="D1150" s="373">
        <v>38</v>
      </c>
      <c r="E1150" s="373" t="str">
        <f>VLOOKUP(D1150,[1]Hoja1!$C$2:$D$49697,2,0)</f>
        <v>CITRICOS DE APATZINGAN SPR RL</v>
      </c>
      <c r="F1150" s="373" t="s">
        <v>217</v>
      </c>
      <c r="G1150" s="375" t="s">
        <v>190</v>
      </c>
      <c r="H1150" s="373" t="s">
        <v>189</v>
      </c>
      <c r="I1150" s="373" t="s">
        <v>183</v>
      </c>
      <c r="J1150" s="373" t="s">
        <v>179</v>
      </c>
      <c r="K1150" s="373">
        <v>34.1</v>
      </c>
      <c r="L1150" s="373" t="s">
        <v>29</v>
      </c>
      <c r="M1150" s="374" cm="1">
        <f t="array" ref="M1150">INDEX(ACUMULADO!$J$5:$U$240,BD!B1150,BD!C1150)</f>
        <v>0</v>
      </c>
      <c r="N1150" s="374">
        <f t="shared" si="87"/>
        <v>0</v>
      </c>
      <c r="O1150" s="374" cm="1">
        <f t="array" ref="O1150">INDEX(ACUMULADO!$X$5:$AI$240,BD!B1150,BD!C1150)</f>
        <v>0</v>
      </c>
    </row>
    <row r="1151" spans="1:15" x14ac:dyDescent="0.3">
      <c r="A1151" s="373">
        <v>1149</v>
      </c>
      <c r="B1151" s="373">
        <f t="shared" si="88"/>
        <v>205</v>
      </c>
      <c r="C1151" s="373">
        <f t="shared" si="89"/>
        <v>5</v>
      </c>
      <c r="D1151" s="373">
        <v>360</v>
      </c>
      <c r="E1151" s="373" t="str">
        <f>VLOOKUP(D1151,[1]Hoja1!$C$2:$D$49697,2,0)</f>
        <v>CITRICOS VEGA HERMANOS, S.A. DE C.V.</v>
      </c>
      <c r="F1151" s="373" t="s">
        <v>216</v>
      </c>
      <c r="G1151" s="375" t="s">
        <v>190</v>
      </c>
      <c r="H1151" s="373" t="s">
        <v>189</v>
      </c>
      <c r="I1151" s="373" t="s">
        <v>183</v>
      </c>
      <c r="J1151" s="373" t="s">
        <v>179</v>
      </c>
      <c r="K1151" s="373">
        <v>45.19</v>
      </c>
      <c r="L1151" s="373" t="s">
        <v>29</v>
      </c>
      <c r="M1151" s="374" cm="1">
        <f t="array" ref="M1151">INDEX(ACUMULADO!$J$5:$U$240,BD!B1151,BD!C1151)</f>
        <v>0</v>
      </c>
      <c r="N1151" s="374">
        <f t="shared" si="87"/>
        <v>0</v>
      </c>
      <c r="O1151" s="374" cm="1">
        <f t="array" ref="O1151">INDEX(ACUMULADO!$X$5:$AI$240,BD!B1151,BD!C1151)</f>
        <v>0</v>
      </c>
    </row>
    <row r="1152" spans="1:15" x14ac:dyDescent="0.3">
      <c r="A1152" s="373">
        <v>1150</v>
      </c>
      <c r="B1152" s="373">
        <f t="shared" si="88"/>
        <v>206</v>
      </c>
      <c r="C1152" s="373">
        <f t="shared" si="89"/>
        <v>5</v>
      </c>
      <c r="D1152" s="373">
        <v>39</v>
      </c>
      <c r="E1152" s="373" t="str">
        <f>VLOOKUP(D1152,[1]Hoja1!$C$2:$D$49697,2,0)</f>
        <v>CITROJUGO SA DE CV</v>
      </c>
      <c r="F1152" s="373" t="s">
        <v>215</v>
      </c>
      <c r="G1152" s="375" t="s">
        <v>190</v>
      </c>
      <c r="H1152" s="373" t="s">
        <v>189</v>
      </c>
      <c r="I1152" s="373" t="s">
        <v>183</v>
      </c>
      <c r="J1152" s="373" t="s">
        <v>179</v>
      </c>
      <c r="K1152" s="373">
        <v>33.950000000000003</v>
      </c>
      <c r="L1152" s="373" t="s">
        <v>29</v>
      </c>
      <c r="M1152" s="374" cm="1">
        <f t="array" ref="M1152">INDEX(ACUMULADO!$J$5:$U$240,BD!B1152,BD!C1152)</f>
        <v>180</v>
      </c>
      <c r="N1152" s="374">
        <f t="shared" si="87"/>
        <v>33.950000000000003</v>
      </c>
      <c r="O1152" s="374" cm="1">
        <f t="array" ref="O1152">INDEX(ACUMULADO!$X$5:$AI$240,BD!B1152,BD!C1152)</f>
        <v>6111.0000000000009</v>
      </c>
    </row>
    <row r="1153" spans="1:15" x14ac:dyDescent="0.3">
      <c r="A1153" s="373">
        <v>1151</v>
      </c>
      <c r="B1153" s="373">
        <f t="shared" si="88"/>
        <v>207</v>
      </c>
      <c r="C1153" s="373">
        <f t="shared" si="89"/>
        <v>5</v>
      </c>
      <c r="D1153" s="373">
        <v>40</v>
      </c>
      <c r="E1153" s="373" t="str">
        <f>VLOOKUP(D1153,[1]Hoja1!$C$2:$D$49697,2,0)</f>
        <v>CITROLIM SA DE CV</v>
      </c>
      <c r="F1153" s="373" t="s">
        <v>214</v>
      </c>
      <c r="G1153" s="375">
        <v>294</v>
      </c>
      <c r="H1153" s="373" t="s">
        <v>196</v>
      </c>
      <c r="I1153" s="373" t="s">
        <v>183</v>
      </c>
      <c r="J1153" s="373" t="s">
        <v>179</v>
      </c>
      <c r="K1153" s="373">
        <v>37.1</v>
      </c>
      <c r="L1153" s="373" t="s">
        <v>29</v>
      </c>
      <c r="M1153" s="374" cm="1">
        <f t="array" ref="M1153">INDEX(ACUMULADO!$J$5:$U$240,BD!B1153,BD!C1153)</f>
        <v>0</v>
      </c>
      <c r="N1153" s="374">
        <f t="shared" si="87"/>
        <v>0</v>
      </c>
      <c r="O1153" s="374" cm="1">
        <f t="array" ref="O1153">INDEX(ACUMULADO!$X$5:$AI$240,BD!B1153,BD!C1153)</f>
        <v>0</v>
      </c>
    </row>
    <row r="1154" spans="1:15" x14ac:dyDescent="0.3">
      <c r="A1154" s="373">
        <v>1152</v>
      </c>
      <c r="B1154" s="373">
        <f t="shared" si="88"/>
        <v>208</v>
      </c>
      <c r="C1154" s="373">
        <f t="shared" si="89"/>
        <v>5</v>
      </c>
      <c r="D1154" s="373">
        <v>40</v>
      </c>
      <c r="E1154" s="373" t="str">
        <f>VLOOKUP(D1154,[1]Hoja1!$C$2:$D$49697,2,0)</f>
        <v>CITROLIM SA DE CV</v>
      </c>
      <c r="F1154" s="373" t="s">
        <v>214</v>
      </c>
      <c r="G1154" s="375" t="s">
        <v>190</v>
      </c>
      <c r="H1154" s="373" t="s">
        <v>189</v>
      </c>
      <c r="I1154" s="373" t="s">
        <v>183</v>
      </c>
      <c r="J1154" s="373" t="s">
        <v>179</v>
      </c>
      <c r="K1154" s="373">
        <v>33.94</v>
      </c>
      <c r="L1154" s="373" t="s">
        <v>29</v>
      </c>
      <c r="M1154" s="374" cm="1">
        <f t="array" ref="M1154">INDEX(ACUMULADO!$J$5:$U$240,BD!B1154,BD!C1154)</f>
        <v>90</v>
      </c>
      <c r="N1154" s="374">
        <f t="shared" si="87"/>
        <v>33.94</v>
      </c>
      <c r="O1154" s="374" cm="1">
        <f t="array" ref="O1154">INDEX(ACUMULADO!$X$5:$AI$240,BD!B1154,BD!C1154)</f>
        <v>3054.6</v>
      </c>
    </row>
    <row r="1155" spans="1:15" x14ac:dyDescent="0.3">
      <c r="A1155" s="373">
        <v>1153</v>
      </c>
      <c r="B1155" s="373">
        <f t="shared" si="88"/>
        <v>209</v>
      </c>
      <c r="C1155" s="373">
        <f t="shared" si="89"/>
        <v>5</v>
      </c>
      <c r="D1155" s="373">
        <v>41</v>
      </c>
      <c r="E1155" s="373" t="str">
        <f>VLOOKUP(D1155,[1]Hoja1!$C$2:$D$49697,2,0)</f>
        <v>COMERCIALIZADORA EL ORO SA  DE CV</v>
      </c>
      <c r="F1155" s="373" t="s">
        <v>213</v>
      </c>
      <c r="G1155" s="375" t="s">
        <v>198</v>
      </c>
      <c r="H1155" s="373" t="s">
        <v>197</v>
      </c>
      <c r="I1155" s="373" t="s">
        <v>183</v>
      </c>
      <c r="J1155" s="373" t="s">
        <v>179</v>
      </c>
      <c r="K1155" s="373">
        <v>20.76</v>
      </c>
      <c r="L1155" s="373" t="s">
        <v>29</v>
      </c>
      <c r="M1155" s="374" cm="1">
        <f t="array" ref="M1155">INDEX(ACUMULADO!$J$5:$U$240,BD!B1155,BD!C1155)</f>
        <v>50</v>
      </c>
      <c r="N1155" s="374">
        <f t="shared" si="87"/>
        <v>20.76</v>
      </c>
      <c r="O1155" s="374" cm="1">
        <f t="array" ref="O1155">INDEX(ACUMULADO!$X$5:$AI$240,BD!B1155,BD!C1155)</f>
        <v>1038</v>
      </c>
    </row>
    <row r="1156" spans="1:15" x14ac:dyDescent="0.3">
      <c r="A1156" s="373">
        <v>1154</v>
      </c>
      <c r="B1156" s="373">
        <f t="shared" si="88"/>
        <v>210</v>
      </c>
      <c r="C1156" s="373">
        <f t="shared" si="89"/>
        <v>5</v>
      </c>
      <c r="D1156" s="373">
        <v>41</v>
      </c>
      <c r="E1156" s="373" t="str">
        <f>VLOOKUP(D1156,[1]Hoja1!$C$2:$D$49697,2,0)</f>
        <v>COMERCIALIZADORA EL ORO SA  DE CV</v>
      </c>
      <c r="F1156" s="373" t="s">
        <v>213</v>
      </c>
      <c r="G1156" s="375">
        <v>294</v>
      </c>
      <c r="H1156" s="373" t="s">
        <v>196</v>
      </c>
      <c r="I1156" s="373" t="s">
        <v>183</v>
      </c>
      <c r="J1156" s="373" t="s">
        <v>179</v>
      </c>
      <c r="K1156" s="373">
        <v>33.17</v>
      </c>
      <c r="L1156" s="373" t="s">
        <v>29</v>
      </c>
      <c r="M1156" s="374" cm="1">
        <f t="array" ref="M1156">INDEX(ACUMULADO!$J$5:$U$240,BD!B1156,BD!C1156)</f>
        <v>0</v>
      </c>
      <c r="N1156" s="374">
        <f t="shared" ref="N1156:N1219" si="94">IFERROR(O1156/M1156,0)</f>
        <v>0</v>
      </c>
      <c r="O1156" s="374" cm="1">
        <f t="array" ref="O1156">INDEX(ACUMULADO!$X$5:$AI$240,BD!B1156,BD!C1156)</f>
        <v>0</v>
      </c>
    </row>
    <row r="1157" spans="1:15" x14ac:dyDescent="0.3">
      <c r="A1157" s="373">
        <v>1155</v>
      </c>
      <c r="B1157" s="373">
        <f t="shared" ref="B1157:B1220" si="95">IF(B1156=236,1,B1156+1)</f>
        <v>211</v>
      </c>
      <c r="C1157" s="373">
        <f t="shared" ref="C1157:C1220" si="96">IF(B1156=236,C1156+1,C1156)</f>
        <v>5</v>
      </c>
      <c r="D1157" s="373">
        <v>41</v>
      </c>
      <c r="E1157" s="373" t="str">
        <f>VLOOKUP(D1157,[1]Hoja1!$C$2:$D$49697,2,0)</f>
        <v>COMERCIALIZADORA EL ORO SA  DE CV</v>
      </c>
      <c r="F1157" s="373" t="s">
        <v>213</v>
      </c>
      <c r="G1157" s="375" t="s">
        <v>202</v>
      </c>
      <c r="H1157" s="373" t="s">
        <v>201</v>
      </c>
      <c r="I1157" s="373" t="s">
        <v>183</v>
      </c>
      <c r="J1157" s="373" t="s">
        <v>179</v>
      </c>
      <c r="K1157" s="373">
        <v>42.1</v>
      </c>
      <c r="L1157" s="373" t="s">
        <v>29</v>
      </c>
      <c r="M1157" s="374" cm="1">
        <f t="array" ref="M1157">INDEX(ACUMULADO!$J$5:$U$240,BD!B1157,BD!C1157)</f>
        <v>0</v>
      </c>
      <c r="N1157" s="374">
        <f t="shared" si="94"/>
        <v>0</v>
      </c>
      <c r="O1157" s="374" cm="1">
        <f t="array" ref="O1157">INDEX(ACUMULADO!$X$5:$AI$240,BD!B1157,BD!C1157)</f>
        <v>0</v>
      </c>
    </row>
    <row r="1158" spans="1:15" x14ac:dyDescent="0.3">
      <c r="A1158" s="373">
        <v>1156</v>
      </c>
      <c r="B1158" s="373">
        <f t="shared" si="95"/>
        <v>212</v>
      </c>
      <c r="C1158" s="373">
        <f t="shared" si="96"/>
        <v>5</v>
      </c>
      <c r="D1158" s="373">
        <v>41</v>
      </c>
      <c r="E1158" s="373" t="str">
        <f>VLOOKUP(D1158,[1]Hoja1!$C$2:$D$49697,2,0)</f>
        <v>COMERCIALIZADORA EL ORO SA  DE CV</v>
      </c>
      <c r="F1158" s="373" t="s">
        <v>213</v>
      </c>
      <c r="G1158" s="375" t="s">
        <v>190</v>
      </c>
      <c r="H1158" s="373" t="s">
        <v>189</v>
      </c>
      <c r="I1158" s="373" t="s">
        <v>183</v>
      </c>
      <c r="J1158" s="373" t="s">
        <v>179</v>
      </c>
      <c r="K1158" s="373">
        <v>31.7</v>
      </c>
      <c r="L1158" s="373" t="s">
        <v>29</v>
      </c>
      <c r="M1158" s="374" cm="1">
        <f t="array" ref="M1158">INDEX(ACUMULADO!$J$5:$U$240,BD!B1158,BD!C1158)</f>
        <v>0</v>
      </c>
      <c r="N1158" s="374">
        <f t="shared" si="94"/>
        <v>0</v>
      </c>
      <c r="O1158" s="374" cm="1">
        <f t="array" ref="O1158">INDEX(ACUMULADO!$X$5:$AI$240,BD!B1158,BD!C1158)</f>
        <v>0</v>
      </c>
    </row>
    <row r="1159" spans="1:15" x14ac:dyDescent="0.3">
      <c r="A1159" s="373">
        <v>1157</v>
      </c>
      <c r="B1159" s="373">
        <f t="shared" si="95"/>
        <v>213</v>
      </c>
      <c r="C1159" s="373">
        <f t="shared" si="96"/>
        <v>5</v>
      </c>
      <c r="D1159" s="373">
        <v>44</v>
      </c>
      <c r="E1159" s="373" t="str">
        <f>VLOOKUP(D1159,[1]Hoja1!$C$2:$D$49697,2,0)</f>
        <v>CONFRUTTA S.A.</v>
      </c>
      <c r="F1159" s="373" t="s">
        <v>212</v>
      </c>
      <c r="G1159" s="375" t="s">
        <v>202</v>
      </c>
      <c r="H1159" s="373" t="s">
        <v>201</v>
      </c>
      <c r="I1159" s="373" t="s">
        <v>183</v>
      </c>
      <c r="J1159" s="373" t="s">
        <v>179</v>
      </c>
      <c r="K1159" s="373">
        <v>39.880000000000003</v>
      </c>
      <c r="L1159" s="373" t="s">
        <v>29</v>
      </c>
      <c r="M1159" s="374" cm="1">
        <f t="array" ref="M1159">INDEX(ACUMULADO!$J$5:$U$240,BD!B1159,BD!C1159)</f>
        <v>0</v>
      </c>
      <c r="N1159" s="374">
        <f t="shared" si="94"/>
        <v>0</v>
      </c>
      <c r="O1159" s="374" cm="1">
        <f t="array" ref="O1159">INDEX(ACUMULADO!$X$5:$AI$240,BD!B1159,BD!C1159)</f>
        <v>0</v>
      </c>
    </row>
    <row r="1160" spans="1:15" x14ac:dyDescent="0.3">
      <c r="A1160" s="373">
        <v>1158</v>
      </c>
      <c r="B1160" s="373">
        <f t="shared" si="95"/>
        <v>214</v>
      </c>
      <c r="C1160" s="373">
        <f t="shared" si="96"/>
        <v>5</v>
      </c>
      <c r="D1160" s="373">
        <v>44</v>
      </c>
      <c r="E1160" s="373" t="str">
        <f>VLOOKUP(D1160,[1]Hoja1!$C$2:$D$49697,2,0)</f>
        <v>CONFRUTTA S.A.</v>
      </c>
      <c r="F1160" s="373" t="s">
        <v>212</v>
      </c>
      <c r="G1160" s="375" t="s">
        <v>198</v>
      </c>
      <c r="H1160" s="373" t="s">
        <v>197</v>
      </c>
      <c r="I1160" s="373" t="s">
        <v>183</v>
      </c>
      <c r="J1160" s="373" t="s">
        <v>179</v>
      </c>
      <c r="K1160" s="373">
        <v>20.74</v>
      </c>
      <c r="L1160" s="373" t="s">
        <v>29</v>
      </c>
      <c r="M1160" s="374" cm="1">
        <f t="array" ref="M1160">INDEX(ACUMULADO!$J$5:$U$240,BD!B1160,BD!C1160)</f>
        <v>0</v>
      </c>
      <c r="N1160" s="374">
        <f t="shared" si="94"/>
        <v>0</v>
      </c>
      <c r="O1160" s="374" cm="1">
        <f t="array" ref="O1160">INDEX(ACUMULADO!$X$5:$AI$240,BD!B1160,BD!C1160)</f>
        <v>0</v>
      </c>
    </row>
    <row r="1161" spans="1:15" x14ac:dyDescent="0.3">
      <c r="A1161" s="373">
        <v>1159</v>
      </c>
      <c r="B1161" s="373">
        <f t="shared" si="95"/>
        <v>215</v>
      </c>
      <c r="C1161" s="373">
        <f t="shared" si="96"/>
        <v>5</v>
      </c>
      <c r="D1161" s="373">
        <v>44</v>
      </c>
      <c r="E1161" s="373" t="str">
        <f>VLOOKUP(D1161,[1]Hoja1!$C$2:$D$49697,2,0)</f>
        <v>CONFRUTTA S.A.</v>
      </c>
      <c r="F1161" s="373" t="s">
        <v>212</v>
      </c>
      <c r="G1161" s="375" t="s">
        <v>211</v>
      </c>
      <c r="H1161" s="373" t="s">
        <v>210</v>
      </c>
      <c r="I1161" s="373" t="s">
        <v>183</v>
      </c>
      <c r="J1161" s="373" t="s">
        <v>179</v>
      </c>
      <c r="K1161" s="373">
        <v>25.87</v>
      </c>
      <c r="L1161" s="373" t="s">
        <v>29</v>
      </c>
      <c r="M1161" s="374" cm="1">
        <f t="array" ref="M1161">INDEX(ACUMULADO!$J$5:$U$240,BD!B1161,BD!C1161)</f>
        <v>0</v>
      </c>
      <c r="N1161" s="374">
        <f t="shared" si="94"/>
        <v>0</v>
      </c>
      <c r="O1161" s="374" cm="1">
        <f t="array" ref="O1161">INDEX(ACUMULADO!$X$5:$AI$240,BD!B1161,BD!C1161)</f>
        <v>0</v>
      </c>
    </row>
    <row r="1162" spans="1:15" x14ac:dyDescent="0.3">
      <c r="A1162" s="373">
        <v>1160</v>
      </c>
      <c r="B1162" s="373">
        <f t="shared" si="95"/>
        <v>216</v>
      </c>
      <c r="C1162" s="373">
        <f t="shared" si="96"/>
        <v>5</v>
      </c>
      <c r="D1162" s="373">
        <v>346</v>
      </c>
      <c r="E1162" s="373" t="str">
        <f>VLOOKUP(D1162,[1]Hoja1!$C$2:$D$49697,2,0)</f>
        <v>EXAGROMERICA, S.C. DE R.L. DE C.V.</v>
      </c>
      <c r="F1162" s="373" t="s">
        <v>209</v>
      </c>
      <c r="G1162" s="375">
        <v>298</v>
      </c>
      <c r="H1162" s="373" t="s">
        <v>184</v>
      </c>
      <c r="I1162" s="373" t="s">
        <v>183</v>
      </c>
      <c r="J1162" s="373" t="s">
        <v>179</v>
      </c>
      <c r="K1162" s="373">
        <v>41.2</v>
      </c>
      <c r="L1162" s="373" t="s">
        <v>29</v>
      </c>
      <c r="M1162" s="374" cm="1">
        <f t="array" ref="M1162">INDEX(ACUMULADO!$J$5:$U$240,BD!B1162,BD!C1162)</f>
        <v>0</v>
      </c>
      <c r="N1162" s="374">
        <f t="shared" si="94"/>
        <v>0</v>
      </c>
      <c r="O1162" s="374" cm="1">
        <f t="array" ref="O1162">INDEX(ACUMULADO!$X$5:$AI$240,BD!B1162,BD!C1162)</f>
        <v>0</v>
      </c>
    </row>
    <row r="1163" spans="1:15" x14ac:dyDescent="0.3">
      <c r="A1163" s="373">
        <v>1161</v>
      </c>
      <c r="B1163" s="373">
        <f t="shared" si="95"/>
        <v>217</v>
      </c>
      <c r="C1163" s="373">
        <f t="shared" si="96"/>
        <v>5</v>
      </c>
      <c r="D1163" s="373">
        <v>434</v>
      </c>
      <c r="E1163" s="373" t="str">
        <f>VLOOKUP(D1163,[1]Hoja1!$C$2:$D$49697,2,0)</f>
        <v>FRUTAS LIMONES Y SUS DERIVADOS, S. DE P.R. DE R.L.</v>
      </c>
      <c r="F1163" s="373" t="s">
        <v>208</v>
      </c>
      <c r="G1163" s="375" t="s">
        <v>190</v>
      </c>
      <c r="H1163" s="373" t="s">
        <v>189</v>
      </c>
      <c r="I1163" s="373" t="s">
        <v>183</v>
      </c>
      <c r="J1163" s="373" t="s">
        <v>179</v>
      </c>
      <c r="K1163" s="373">
        <v>43.43</v>
      </c>
      <c r="L1163" s="373" t="s">
        <v>29</v>
      </c>
      <c r="M1163" s="374" cm="1">
        <f t="array" ref="M1163">INDEX(ACUMULADO!$J$5:$U$240,BD!B1163,BD!C1163)</f>
        <v>0</v>
      </c>
      <c r="N1163" s="374">
        <f t="shared" si="94"/>
        <v>0</v>
      </c>
      <c r="O1163" s="374" cm="1">
        <f t="array" ref="O1163">INDEX(ACUMULADO!$X$5:$AI$240,BD!B1163,BD!C1163)</f>
        <v>0</v>
      </c>
    </row>
    <row r="1164" spans="1:15" x14ac:dyDescent="0.3">
      <c r="A1164" s="373">
        <v>1162</v>
      </c>
      <c r="B1164" s="373">
        <f t="shared" si="95"/>
        <v>218</v>
      </c>
      <c r="C1164" s="373">
        <f t="shared" si="96"/>
        <v>5</v>
      </c>
      <c r="D1164" s="373">
        <v>383</v>
      </c>
      <c r="E1164" s="373" t="str">
        <f>VLOOKUP(D1164,[1]Hoja1!$C$2:$D$49697,2,0)</f>
        <v>GRUPO AGROINDUSTRIAL POMET, S.A. DE C.V.</v>
      </c>
      <c r="F1164" s="373" t="s">
        <v>207</v>
      </c>
      <c r="G1164" s="375" t="s">
        <v>202</v>
      </c>
      <c r="H1164" s="373" t="s">
        <v>201</v>
      </c>
      <c r="I1164" s="373" t="s">
        <v>183</v>
      </c>
      <c r="J1164" s="373" t="s">
        <v>179</v>
      </c>
      <c r="K1164" s="373">
        <v>42.33</v>
      </c>
      <c r="L1164" s="373" t="s">
        <v>29</v>
      </c>
      <c r="M1164" s="374" cm="1">
        <f t="array" ref="M1164">INDEX(ACUMULADO!$J$5:$U$240,BD!B1164,BD!C1164)</f>
        <v>0</v>
      </c>
      <c r="N1164" s="374">
        <f t="shared" si="94"/>
        <v>0</v>
      </c>
      <c r="O1164" s="374" cm="1">
        <f t="array" ref="O1164">INDEX(ACUMULADO!$X$5:$AI$240,BD!B1164,BD!C1164)</f>
        <v>0</v>
      </c>
    </row>
    <row r="1165" spans="1:15" x14ac:dyDescent="0.3">
      <c r="A1165" s="373">
        <v>1163</v>
      </c>
      <c r="B1165" s="373">
        <f t="shared" si="95"/>
        <v>219</v>
      </c>
      <c r="C1165" s="373">
        <f t="shared" si="96"/>
        <v>5</v>
      </c>
      <c r="D1165" s="373">
        <v>383</v>
      </c>
      <c r="E1165" s="373" t="str">
        <f>VLOOKUP(D1165,[1]Hoja1!$C$2:$D$49697,2,0)</f>
        <v>GRUPO AGROINDUSTRIAL POMET, S.A. DE C.V.</v>
      </c>
      <c r="F1165" s="373" t="s">
        <v>207</v>
      </c>
      <c r="G1165" s="375" t="s">
        <v>198</v>
      </c>
      <c r="H1165" s="373" t="s">
        <v>197</v>
      </c>
      <c r="I1165" s="373" t="s">
        <v>183</v>
      </c>
      <c r="J1165" s="373" t="s">
        <v>179</v>
      </c>
      <c r="K1165" s="373">
        <v>20.88</v>
      </c>
      <c r="L1165" s="373" t="s">
        <v>29</v>
      </c>
      <c r="M1165" s="374" cm="1">
        <f t="array" ref="M1165">INDEX(ACUMULADO!$J$5:$U$240,BD!B1165,BD!C1165)</f>
        <v>0</v>
      </c>
      <c r="N1165" s="374">
        <f t="shared" si="94"/>
        <v>0</v>
      </c>
      <c r="O1165" s="374" cm="1">
        <f t="array" ref="O1165">INDEX(ACUMULADO!$X$5:$AI$240,BD!B1165,BD!C1165)</f>
        <v>0</v>
      </c>
    </row>
    <row r="1166" spans="1:15" x14ac:dyDescent="0.3">
      <c r="A1166" s="373">
        <v>1164</v>
      </c>
      <c r="B1166" s="373">
        <f t="shared" si="95"/>
        <v>220</v>
      </c>
      <c r="C1166" s="373">
        <f t="shared" si="96"/>
        <v>5</v>
      </c>
      <c r="D1166" s="373">
        <v>383</v>
      </c>
      <c r="E1166" s="373" t="str">
        <f>VLOOKUP(D1166,[1]Hoja1!$C$2:$D$49697,2,0)</f>
        <v>GRUPO AGROINDUSTRIAL POMET, S.A. DE C.V.</v>
      </c>
      <c r="F1166" s="373" t="s">
        <v>207</v>
      </c>
      <c r="G1166" s="375">
        <v>294</v>
      </c>
      <c r="H1166" s="373" t="s">
        <v>196</v>
      </c>
      <c r="I1166" s="373" t="s">
        <v>183</v>
      </c>
      <c r="J1166" s="373" t="s">
        <v>179</v>
      </c>
      <c r="K1166" s="373">
        <v>37.9</v>
      </c>
      <c r="L1166" s="373" t="s">
        <v>29</v>
      </c>
      <c r="M1166" s="374" cm="1">
        <f t="array" ref="M1166">INDEX(ACUMULADO!$J$5:$U$240,BD!B1166,BD!C1166)</f>
        <v>0</v>
      </c>
      <c r="N1166" s="374">
        <f t="shared" si="94"/>
        <v>0</v>
      </c>
      <c r="O1166" s="374" cm="1">
        <f t="array" ref="O1166">INDEX(ACUMULADO!$X$5:$AI$240,BD!B1166,BD!C1166)</f>
        <v>0</v>
      </c>
    </row>
    <row r="1167" spans="1:15" x14ac:dyDescent="0.3">
      <c r="A1167" s="373">
        <v>1165</v>
      </c>
      <c r="B1167" s="373">
        <f t="shared" si="95"/>
        <v>221</v>
      </c>
      <c r="C1167" s="373">
        <f t="shared" si="96"/>
        <v>5</v>
      </c>
      <c r="D1167" s="373">
        <v>383</v>
      </c>
      <c r="E1167" s="373" t="str">
        <f>VLOOKUP(D1167,[1]Hoja1!$C$2:$D$49697,2,0)</f>
        <v>GRUPO AGROINDUSTRIAL POMET, S.A. DE C.V.</v>
      </c>
      <c r="F1167" s="373" t="s">
        <v>207</v>
      </c>
      <c r="G1167" s="375" t="s">
        <v>190</v>
      </c>
      <c r="H1167" s="373" t="s">
        <v>189</v>
      </c>
      <c r="I1167" s="373" t="s">
        <v>183</v>
      </c>
      <c r="J1167" s="373" t="s">
        <v>179</v>
      </c>
      <c r="K1167" s="373">
        <v>34.14</v>
      </c>
      <c r="L1167" s="373" t="s">
        <v>29</v>
      </c>
      <c r="M1167" s="374" cm="1">
        <f t="array" ref="M1167">INDEX(ACUMULADO!$J$5:$U$240,BD!B1167,BD!C1167)</f>
        <v>0</v>
      </c>
      <c r="N1167" s="374">
        <f t="shared" si="94"/>
        <v>0</v>
      </c>
      <c r="O1167" s="374" cm="1">
        <f t="array" ref="O1167">INDEX(ACUMULADO!$X$5:$AI$240,BD!B1167,BD!C1167)</f>
        <v>0</v>
      </c>
    </row>
    <row r="1168" spans="1:15" x14ac:dyDescent="0.3">
      <c r="A1168" s="373">
        <v>1166</v>
      </c>
      <c r="B1168" s="373">
        <f t="shared" si="95"/>
        <v>222</v>
      </c>
      <c r="C1168" s="373">
        <f t="shared" si="96"/>
        <v>5</v>
      </c>
      <c r="D1168" s="373">
        <v>398</v>
      </c>
      <c r="E1168" s="373" t="str">
        <f>VLOOKUP(D1168,[1]Hoja1!$C$2:$D$49697,2,0)</f>
        <v>NICMA, S.A. DE C.V.</v>
      </c>
      <c r="F1168" s="373" t="s">
        <v>206</v>
      </c>
      <c r="G1168" s="375" t="s">
        <v>205</v>
      </c>
      <c r="H1168" s="373" t="s">
        <v>201</v>
      </c>
      <c r="I1168" s="373" t="s">
        <v>183</v>
      </c>
      <c r="J1168" s="373" t="s">
        <v>179</v>
      </c>
      <c r="K1168" s="373">
        <v>45.04</v>
      </c>
      <c r="L1168" s="373" t="s">
        <v>29</v>
      </c>
      <c r="M1168" s="374" cm="1">
        <f t="array" ref="M1168">INDEX(ACUMULADO!$J$5:$U$240,BD!B1168,BD!C1168)</f>
        <v>0</v>
      </c>
      <c r="N1168" s="374">
        <f t="shared" si="94"/>
        <v>0</v>
      </c>
      <c r="O1168" s="374" cm="1">
        <f t="array" ref="O1168">INDEX(ACUMULADO!$X$5:$AI$240,BD!B1168,BD!C1168)</f>
        <v>0</v>
      </c>
    </row>
    <row r="1169" spans="1:15" x14ac:dyDescent="0.3">
      <c r="A1169" s="373">
        <v>1167</v>
      </c>
      <c r="B1169" s="373">
        <f t="shared" si="95"/>
        <v>223</v>
      </c>
      <c r="C1169" s="373">
        <f t="shared" si="96"/>
        <v>5</v>
      </c>
      <c r="D1169" s="373">
        <v>401</v>
      </c>
      <c r="E1169" s="373" t="str">
        <f>VLOOKUP(D1169,[1]Hoja1!$C$2:$D$49697,2,0)</f>
        <v>GYG DERIVADOS Y COMESTIBLES, S.A. DE C.V.</v>
      </c>
      <c r="F1169" s="373" t="s">
        <v>204</v>
      </c>
      <c r="G1169" s="375" t="s">
        <v>187</v>
      </c>
      <c r="H1169" s="373" t="s">
        <v>186</v>
      </c>
      <c r="I1169" s="373" t="s">
        <v>183</v>
      </c>
      <c r="J1169" s="373" t="s">
        <v>179</v>
      </c>
      <c r="K1169" s="373">
        <v>51.4</v>
      </c>
      <c r="L1169" s="373" t="s">
        <v>29</v>
      </c>
      <c r="M1169" s="374" cm="1">
        <f t="array" ref="M1169">INDEX(ACUMULADO!$J$5:$U$240,BD!B1169,BD!C1169)</f>
        <v>0</v>
      </c>
      <c r="N1169" s="374">
        <f t="shared" si="94"/>
        <v>0</v>
      </c>
      <c r="O1169" s="374" cm="1">
        <f t="array" ref="O1169">INDEX(ACUMULADO!$X$5:$AI$240,BD!B1169,BD!C1169)</f>
        <v>0</v>
      </c>
    </row>
    <row r="1170" spans="1:15" x14ac:dyDescent="0.3">
      <c r="A1170" s="373">
        <v>1168</v>
      </c>
      <c r="B1170" s="373">
        <f t="shared" si="95"/>
        <v>224</v>
      </c>
      <c r="C1170" s="373">
        <f t="shared" si="96"/>
        <v>5</v>
      </c>
      <c r="D1170" s="373">
        <v>390</v>
      </c>
      <c r="E1170" s="373" t="str">
        <f>VLOOKUP(D1170,[1]Hoja1!$C$2:$D$49697,2,0)</f>
        <v>PRODUCTORA DE ALIMENTOS MEXICANOS, S.A. DE C.V.</v>
      </c>
      <c r="F1170" s="373" t="s">
        <v>203</v>
      </c>
      <c r="G1170" s="375" t="s">
        <v>194</v>
      </c>
      <c r="H1170" s="373" t="s">
        <v>193</v>
      </c>
      <c r="I1170" s="373" t="s">
        <v>183</v>
      </c>
      <c r="J1170" s="373" t="s">
        <v>179</v>
      </c>
      <c r="K1170" s="373">
        <v>35.340000000000003</v>
      </c>
      <c r="L1170" s="373" t="s">
        <v>29</v>
      </c>
      <c r="M1170" s="374" cm="1">
        <f t="array" ref="M1170">INDEX(ACUMULADO!$J$5:$U$240,BD!B1170,BD!C1170)</f>
        <v>90</v>
      </c>
      <c r="N1170" s="374">
        <f t="shared" si="94"/>
        <v>35.340000000000003</v>
      </c>
      <c r="O1170" s="374" cm="1">
        <f t="array" ref="O1170">INDEX(ACUMULADO!$X$5:$AI$240,BD!B1170,BD!C1170)</f>
        <v>3180.6000000000004</v>
      </c>
    </row>
    <row r="1171" spans="1:15" x14ac:dyDescent="0.3">
      <c r="A1171" s="373">
        <v>1169</v>
      </c>
      <c r="B1171" s="373">
        <f t="shared" si="95"/>
        <v>225</v>
      </c>
      <c r="C1171" s="373">
        <f t="shared" si="96"/>
        <v>5</v>
      </c>
      <c r="D1171" s="373">
        <v>412</v>
      </c>
      <c r="E1171" s="373" t="str">
        <f>VLOOKUP(D1171,[1]Hoja1!$C$2:$D$49697,2,0)</f>
        <v>PRODUCTOS AGROINDUSTRIALES DE CHIHUAHUA, SPR DE RL DE CV</v>
      </c>
      <c r="F1171" s="373" t="s">
        <v>185</v>
      </c>
      <c r="G1171" s="375" t="s">
        <v>198</v>
      </c>
      <c r="H1171" s="373" t="s">
        <v>197</v>
      </c>
      <c r="I1171" s="373" t="s">
        <v>183</v>
      </c>
      <c r="J1171" s="373" t="s">
        <v>179</v>
      </c>
      <c r="K1171" s="373">
        <v>21.43</v>
      </c>
      <c r="L1171" s="373" t="s">
        <v>29</v>
      </c>
      <c r="M1171" s="374" cm="1">
        <f t="array" ref="M1171">INDEX(ACUMULADO!$J$5:$U$240,BD!B1171,BD!C1171)</f>
        <v>0</v>
      </c>
      <c r="N1171" s="374">
        <f t="shared" si="94"/>
        <v>0</v>
      </c>
      <c r="O1171" s="374" cm="1">
        <f t="array" ref="O1171">INDEX(ACUMULADO!$X$5:$AI$240,BD!B1171,BD!C1171)</f>
        <v>0</v>
      </c>
    </row>
    <row r="1172" spans="1:15" x14ac:dyDescent="0.3">
      <c r="A1172" s="373">
        <v>1170</v>
      </c>
      <c r="B1172" s="373">
        <f t="shared" si="95"/>
        <v>226</v>
      </c>
      <c r="C1172" s="373">
        <f t="shared" si="96"/>
        <v>5</v>
      </c>
      <c r="D1172" s="373">
        <v>412</v>
      </c>
      <c r="E1172" s="373" t="str">
        <f>VLOOKUP(D1172,[1]Hoja1!$C$2:$D$49697,2,0)</f>
        <v>PRODUCTOS AGROINDUSTRIALES DE CHIHUAHUA, SPR DE RL DE CV</v>
      </c>
      <c r="F1172" s="373" t="s">
        <v>185</v>
      </c>
      <c r="G1172" s="375" t="s">
        <v>202</v>
      </c>
      <c r="H1172" s="373" t="s">
        <v>201</v>
      </c>
      <c r="I1172" s="373" t="s">
        <v>183</v>
      </c>
      <c r="J1172" s="373" t="s">
        <v>179</v>
      </c>
      <c r="K1172" s="373">
        <v>43.12</v>
      </c>
      <c r="L1172" s="373" t="s">
        <v>29</v>
      </c>
      <c r="M1172" s="374" cm="1">
        <f t="array" ref="M1172">INDEX(ACUMULADO!$J$5:$U$240,BD!B1172,BD!C1172)</f>
        <v>0</v>
      </c>
      <c r="N1172" s="374">
        <f t="shared" si="94"/>
        <v>0</v>
      </c>
      <c r="O1172" s="374" cm="1">
        <f t="array" ref="O1172">INDEX(ACUMULADO!$X$5:$AI$240,BD!B1172,BD!C1172)</f>
        <v>0</v>
      </c>
    </row>
    <row r="1173" spans="1:15" x14ac:dyDescent="0.3">
      <c r="A1173" s="373">
        <v>1171</v>
      </c>
      <c r="B1173" s="373">
        <f t="shared" si="95"/>
        <v>227</v>
      </c>
      <c r="C1173" s="373">
        <f t="shared" si="96"/>
        <v>5</v>
      </c>
      <c r="D1173" s="373">
        <v>269</v>
      </c>
      <c r="E1173" s="373" t="str">
        <f>VLOOKUP(D1173,[1]Hoja1!$C$2:$D$49697,2,0)</f>
        <v>PRODUCTOS TANIART, S.A. DE C.V.</v>
      </c>
      <c r="F1173" s="373" t="s">
        <v>200</v>
      </c>
      <c r="G1173" s="375" t="s">
        <v>194</v>
      </c>
      <c r="H1173" s="373" t="s">
        <v>189</v>
      </c>
      <c r="I1173" s="373" t="s">
        <v>183</v>
      </c>
      <c r="J1173" s="373" t="s">
        <v>179</v>
      </c>
      <c r="K1173" s="373">
        <v>37.08</v>
      </c>
      <c r="L1173" s="373" t="s">
        <v>29</v>
      </c>
      <c r="M1173" s="374" cm="1">
        <f t="array" ref="M1173">INDEX(ACUMULADO!$J$5:$U$240,BD!B1173,BD!C1173)</f>
        <v>0</v>
      </c>
      <c r="N1173" s="374">
        <f t="shared" si="94"/>
        <v>0</v>
      </c>
      <c r="O1173" s="374" cm="1">
        <f t="array" ref="O1173">INDEX(ACUMULADO!$X$5:$AI$240,BD!B1173,BD!C1173)</f>
        <v>0</v>
      </c>
    </row>
    <row r="1174" spans="1:15" x14ac:dyDescent="0.3">
      <c r="A1174" s="373">
        <v>1172</v>
      </c>
      <c r="B1174" s="373">
        <f t="shared" si="95"/>
        <v>228</v>
      </c>
      <c r="C1174" s="373">
        <f t="shared" si="96"/>
        <v>5</v>
      </c>
      <c r="D1174" s="373">
        <v>151</v>
      </c>
      <c r="E1174" s="373" t="str">
        <f>VLOOKUP(D1174,[1]Hoja1!$C$2:$D$49697,2,0)</f>
        <v>UNGERER MEXICO S DE RL DE CV</v>
      </c>
      <c r="F1174" s="373" t="s">
        <v>199</v>
      </c>
      <c r="G1174" s="375" t="s">
        <v>190</v>
      </c>
      <c r="H1174" s="373" t="s">
        <v>189</v>
      </c>
      <c r="I1174" s="373" t="s">
        <v>183</v>
      </c>
      <c r="J1174" s="373" t="s">
        <v>179</v>
      </c>
      <c r="K1174" s="373">
        <v>39</v>
      </c>
      <c r="L1174" s="373" t="s">
        <v>29</v>
      </c>
      <c r="M1174" s="374" cm="1">
        <f t="array" ref="M1174">INDEX(ACUMULADO!$J$5:$U$240,BD!B1174,BD!C1174)</f>
        <v>0</v>
      </c>
      <c r="N1174" s="374">
        <f t="shared" si="94"/>
        <v>0</v>
      </c>
      <c r="O1174" s="374" cm="1">
        <f t="array" ref="O1174">INDEX(ACUMULADO!$X$5:$AI$240,BD!B1174,BD!C1174)</f>
        <v>0</v>
      </c>
    </row>
    <row r="1175" spans="1:15" x14ac:dyDescent="0.3">
      <c r="A1175" s="373">
        <v>1173</v>
      </c>
      <c r="B1175" s="373">
        <f t="shared" si="95"/>
        <v>229</v>
      </c>
      <c r="C1175" s="373">
        <f t="shared" si="96"/>
        <v>5</v>
      </c>
      <c r="D1175" s="373">
        <v>152</v>
      </c>
      <c r="E1175" s="373" t="str">
        <f>VLOOKUP(D1175,[1]Hoja1!$C$2:$D$49697,2,0)</f>
        <v>VALLE REDONDO SA DE CV</v>
      </c>
      <c r="F1175" s="373" t="s">
        <v>195</v>
      </c>
      <c r="G1175" s="375" t="s">
        <v>198</v>
      </c>
      <c r="H1175" s="373" t="s">
        <v>197</v>
      </c>
      <c r="I1175" s="373" t="s">
        <v>183</v>
      </c>
      <c r="J1175" s="373" t="s">
        <v>179</v>
      </c>
      <c r="K1175" s="373">
        <v>20.74</v>
      </c>
      <c r="L1175" s="373" t="s">
        <v>29</v>
      </c>
      <c r="M1175" s="374" cm="1">
        <f t="array" ref="M1175">INDEX(ACUMULADO!$J$5:$U$240,BD!B1175,BD!C1175)</f>
        <v>0</v>
      </c>
      <c r="N1175" s="374">
        <f t="shared" si="94"/>
        <v>0</v>
      </c>
      <c r="O1175" s="374" cm="1">
        <f t="array" ref="O1175">INDEX(ACUMULADO!$X$5:$AI$240,BD!B1175,BD!C1175)</f>
        <v>0</v>
      </c>
    </row>
    <row r="1176" spans="1:15" x14ac:dyDescent="0.3">
      <c r="A1176" s="373">
        <v>1174</v>
      </c>
      <c r="B1176" s="373">
        <f t="shared" si="95"/>
        <v>230</v>
      </c>
      <c r="C1176" s="373">
        <f t="shared" si="96"/>
        <v>5</v>
      </c>
      <c r="D1176" s="373">
        <v>152</v>
      </c>
      <c r="E1176" s="373" t="str">
        <f>VLOOKUP(D1176,[1]Hoja1!$C$2:$D$49697,2,0)</f>
        <v>VALLE REDONDO SA DE CV</v>
      </c>
      <c r="F1176" s="373" t="s">
        <v>195</v>
      </c>
      <c r="G1176" s="375">
        <v>294</v>
      </c>
      <c r="H1176" s="373" t="s">
        <v>196</v>
      </c>
      <c r="I1176" s="373" t="s">
        <v>183</v>
      </c>
      <c r="J1176" s="373" t="s">
        <v>179</v>
      </c>
      <c r="K1176" s="373">
        <v>33.729999999999997</v>
      </c>
      <c r="L1176" s="373" t="s">
        <v>29</v>
      </c>
      <c r="M1176" s="374" cm="1">
        <f t="array" ref="M1176">INDEX(ACUMULADO!$J$5:$U$240,BD!B1176,BD!C1176)</f>
        <v>0</v>
      </c>
      <c r="N1176" s="374">
        <f t="shared" si="94"/>
        <v>0</v>
      </c>
      <c r="O1176" s="374" cm="1">
        <f t="array" ref="O1176">INDEX(ACUMULADO!$X$5:$AI$240,BD!B1176,BD!C1176)</f>
        <v>0</v>
      </c>
    </row>
    <row r="1177" spans="1:15" x14ac:dyDescent="0.3">
      <c r="A1177" s="373">
        <v>1175</v>
      </c>
      <c r="B1177" s="373">
        <f t="shared" si="95"/>
        <v>231</v>
      </c>
      <c r="C1177" s="373">
        <f t="shared" si="96"/>
        <v>5</v>
      </c>
      <c r="D1177" s="373">
        <v>152</v>
      </c>
      <c r="E1177" s="373" t="str">
        <f>VLOOKUP(D1177,[1]Hoja1!$C$2:$D$49697,2,0)</f>
        <v>VALLE REDONDO SA DE CV</v>
      </c>
      <c r="F1177" s="373" t="s">
        <v>195</v>
      </c>
      <c r="G1177" s="375" t="s">
        <v>194</v>
      </c>
      <c r="H1177" s="373" t="s">
        <v>193</v>
      </c>
      <c r="I1177" s="373" t="s">
        <v>183</v>
      </c>
      <c r="J1177" s="373" t="s">
        <v>179</v>
      </c>
      <c r="K1177" s="373">
        <v>35.83</v>
      </c>
      <c r="L1177" s="373" t="s">
        <v>29</v>
      </c>
      <c r="M1177" s="374" cm="1">
        <f t="array" ref="M1177">INDEX(ACUMULADO!$J$5:$U$240,BD!B1177,BD!C1177)</f>
        <v>0</v>
      </c>
      <c r="N1177" s="374">
        <f t="shared" si="94"/>
        <v>0</v>
      </c>
      <c r="O1177" s="374" cm="1">
        <f t="array" ref="O1177">INDEX(ACUMULADO!$X$5:$AI$240,BD!B1177,BD!C1177)</f>
        <v>0</v>
      </c>
    </row>
    <row r="1178" spans="1:15" x14ac:dyDescent="0.3">
      <c r="A1178" s="373">
        <v>1176</v>
      </c>
      <c r="B1178" s="373">
        <f t="shared" si="95"/>
        <v>232</v>
      </c>
      <c r="C1178" s="373">
        <f t="shared" si="96"/>
        <v>5</v>
      </c>
      <c r="D1178" s="373">
        <v>336</v>
      </c>
      <c r="E1178" s="373" t="str">
        <f>VLOOKUP(D1178,[1]Hoja1!$C$2:$D$49697,2,0)</f>
        <v>INDUSTRIA MEXICANA DE SABORES, S.A. DE C.V.</v>
      </c>
      <c r="F1178" s="373" t="s">
        <v>192</v>
      </c>
      <c r="G1178" s="375" t="s">
        <v>190</v>
      </c>
      <c r="H1178" s="373" t="s">
        <v>189</v>
      </c>
      <c r="I1178" s="373" t="s">
        <v>183</v>
      </c>
      <c r="J1178" s="373" t="s">
        <v>179</v>
      </c>
      <c r="K1178" s="373">
        <v>35.39</v>
      </c>
      <c r="L1178" s="373" t="s">
        <v>69</v>
      </c>
      <c r="M1178" s="374" cm="1">
        <f t="array" ref="M1178">INDEX(ACUMULADO!$J$5:$U$240,BD!B1178,BD!C1178)</f>
        <v>18</v>
      </c>
      <c r="N1178" s="374">
        <f t="shared" si="94"/>
        <v>35.39</v>
      </c>
      <c r="O1178" s="374" cm="1">
        <f t="array" ref="O1178">INDEX(ACUMULADO!$X$5:$AI$240,BD!B1178,BD!C1178)</f>
        <v>637.02</v>
      </c>
    </row>
    <row r="1179" spans="1:15" x14ac:dyDescent="0.3">
      <c r="A1179" s="373">
        <v>1177</v>
      </c>
      <c r="B1179" s="373">
        <f t="shared" si="95"/>
        <v>233</v>
      </c>
      <c r="C1179" s="373">
        <f t="shared" si="96"/>
        <v>5</v>
      </c>
      <c r="D1179" s="373">
        <v>501</v>
      </c>
      <c r="E1179" s="373" t="str">
        <f>VLOOKUP(D1179,[1]Hoja1!$C$2:$D$49697,2,0)</f>
        <v>INDUSTRIAS MEZCLADORAS AGROPECUARIAS DEL ISTMO</v>
      </c>
      <c r="F1179" s="373" t="s">
        <v>191</v>
      </c>
      <c r="G1179" s="375" t="s">
        <v>190</v>
      </c>
      <c r="H1179" s="373" t="s">
        <v>189</v>
      </c>
      <c r="I1179" s="373" t="s">
        <v>183</v>
      </c>
      <c r="J1179" s="373" t="s">
        <v>179</v>
      </c>
      <c r="K1179" s="373">
        <v>39.14</v>
      </c>
      <c r="L1179" s="373" t="s">
        <v>69</v>
      </c>
      <c r="M1179" s="374" cm="1">
        <f t="array" ref="M1179">INDEX(ACUMULADO!$J$5:$U$240,BD!B1179,BD!C1179)</f>
        <v>0</v>
      </c>
      <c r="N1179" s="374">
        <f t="shared" si="94"/>
        <v>0</v>
      </c>
      <c r="O1179" s="374" cm="1">
        <f t="array" ref="O1179">INDEX(ACUMULADO!$X$5:$AI$240,BD!B1179,BD!C1179)</f>
        <v>0</v>
      </c>
    </row>
    <row r="1180" spans="1:15" x14ac:dyDescent="0.3">
      <c r="A1180" s="373">
        <v>1178</v>
      </c>
      <c r="B1180" s="373">
        <f t="shared" si="95"/>
        <v>234</v>
      </c>
      <c r="C1180" s="373">
        <f t="shared" si="96"/>
        <v>5</v>
      </c>
      <c r="D1180" s="373">
        <v>541</v>
      </c>
      <c r="E1180" s="373" t="str">
        <f>VLOOKUP(D1180,[1]Hoja1!$C$2:$D$49697,2,0)</f>
        <v>MONSANTO COMERCIAL</v>
      </c>
      <c r="F1180" s="373" t="s">
        <v>188</v>
      </c>
      <c r="G1180" s="375" t="s">
        <v>187</v>
      </c>
      <c r="H1180" s="373" t="s">
        <v>186</v>
      </c>
      <c r="I1180" s="373" t="s">
        <v>183</v>
      </c>
      <c r="J1180" s="373" t="s">
        <v>179</v>
      </c>
      <c r="K1180" s="373">
        <v>52</v>
      </c>
      <c r="L1180" s="373" t="s">
        <v>69</v>
      </c>
      <c r="M1180" s="374" cm="1">
        <f t="array" ref="M1180">INDEX(ACUMULADO!$J$5:$U$240,BD!B1180,BD!C1180)</f>
        <v>0</v>
      </c>
      <c r="N1180" s="374">
        <f t="shared" si="94"/>
        <v>0</v>
      </c>
      <c r="O1180" s="374" cm="1">
        <f t="array" ref="O1180">INDEX(ACUMULADO!$X$5:$AI$240,BD!B1180,BD!C1180)</f>
        <v>0</v>
      </c>
    </row>
    <row r="1181" spans="1:15" x14ac:dyDescent="0.3">
      <c r="A1181" s="373">
        <v>1179</v>
      </c>
      <c r="B1181" s="373">
        <f t="shared" si="95"/>
        <v>235</v>
      </c>
      <c r="C1181" s="373">
        <f t="shared" si="96"/>
        <v>5</v>
      </c>
      <c r="D1181" s="373">
        <v>412</v>
      </c>
      <c r="E1181" s="373" t="str">
        <f>VLOOKUP(D1181,[1]Hoja1!$C$2:$D$49697,2,0)</f>
        <v>PRODUCTOS AGROINDUSTRIALES DE CHIHUAHUA, SPR DE RL DE CV</v>
      </c>
      <c r="F1181" s="373" t="s">
        <v>185</v>
      </c>
      <c r="G1181" s="375">
        <v>298</v>
      </c>
      <c r="H1181" s="373" t="s">
        <v>184</v>
      </c>
      <c r="I1181" s="373" t="s">
        <v>183</v>
      </c>
      <c r="J1181" s="373" t="s">
        <v>179</v>
      </c>
      <c r="K1181" s="373">
        <v>38.200000000000003</v>
      </c>
      <c r="L1181" s="373" t="s">
        <v>69</v>
      </c>
      <c r="M1181" s="374" cm="1">
        <f t="array" ref="M1181">INDEX(ACUMULADO!$J$5:$U$240,BD!B1181,BD!C1181)</f>
        <v>0</v>
      </c>
      <c r="N1181" s="374">
        <f t="shared" si="94"/>
        <v>0</v>
      </c>
      <c r="O1181" s="374" cm="1">
        <f t="array" ref="O1181">INDEX(ACUMULADO!$X$5:$AI$240,BD!B1181,BD!C1181)</f>
        <v>0</v>
      </c>
    </row>
    <row r="1182" spans="1:15" x14ac:dyDescent="0.3">
      <c r="A1182" s="373">
        <v>1180</v>
      </c>
      <c r="B1182" s="373">
        <f t="shared" si="95"/>
        <v>236</v>
      </c>
      <c r="C1182" s="373">
        <f t="shared" si="96"/>
        <v>5</v>
      </c>
      <c r="D1182" s="373">
        <v>321</v>
      </c>
      <c r="E1182" s="373" t="str">
        <f>+F1182</f>
        <v>ACEITES ESPECIALES TH</v>
      </c>
      <c r="F1182" s="373" t="s">
        <v>182</v>
      </c>
      <c r="G1182" s="375">
        <v>0</v>
      </c>
      <c r="H1182" s="373" t="s">
        <v>181</v>
      </c>
      <c r="I1182" s="373" t="s">
        <v>183</v>
      </c>
      <c r="J1182" s="373" t="s">
        <v>179</v>
      </c>
      <c r="K1182" s="373">
        <v>36</v>
      </c>
      <c r="L1182" s="373" t="s">
        <v>69</v>
      </c>
      <c r="M1182" s="374" cm="1">
        <f t="array" ref="M1182">INDEX(ACUMULADO!$J$5:$U$240,BD!B1182,BD!C1182)</f>
        <v>0</v>
      </c>
      <c r="N1182" s="374">
        <f t="shared" si="94"/>
        <v>0</v>
      </c>
      <c r="O1182" s="374" cm="1">
        <f t="array" ref="O1182">INDEX(ACUMULADO!$X$5:$AI$240,BD!B1182,BD!C1182)</f>
        <v>0</v>
      </c>
    </row>
    <row r="1183" spans="1:15" x14ac:dyDescent="0.3">
      <c r="A1183" s="373">
        <v>1181</v>
      </c>
      <c r="B1183" s="373">
        <f t="shared" si="95"/>
        <v>1</v>
      </c>
      <c r="C1183" s="373">
        <f t="shared" si="96"/>
        <v>6</v>
      </c>
      <c r="D1183" s="373">
        <v>28</v>
      </c>
      <c r="E1183" s="373" t="str">
        <f>VLOOKUP(D1183,[1]Hoja1!$C$2:$D$49697,2,0)</f>
        <v>CERVECERIA CUAUHTEMOC MOCTEZUMA SA DE CV</v>
      </c>
      <c r="F1183" s="373" t="s">
        <v>270</v>
      </c>
      <c r="G1183" s="375" t="s">
        <v>271</v>
      </c>
      <c r="H1183" s="373" t="s">
        <v>272</v>
      </c>
      <c r="I1183" s="373" t="s">
        <v>273</v>
      </c>
      <c r="J1183" s="373" t="s">
        <v>274</v>
      </c>
      <c r="K1183" s="373">
        <v>28.78</v>
      </c>
      <c r="L1183" s="373" t="s">
        <v>29</v>
      </c>
      <c r="M1183" s="374" cm="1">
        <f t="array" ref="M1183">INDEX(ACUMULADO!$J$5:$U$240,BD!B1183,BD!C1183)</f>
        <v>0</v>
      </c>
      <c r="N1183" s="374">
        <f t="shared" si="94"/>
        <v>0</v>
      </c>
      <c r="O1183" s="374" cm="1">
        <f t="array" ref="O1183">INDEX(ACUMULADO!$X$5:$AI$240,BD!B1183,BD!C1183)</f>
        <v>0</v>
      </c>
    </row>
    <row r="1184" spans="1:15" x14ac:dyDescent="0.3">
      <c r="A1184" s="373">
        <v>1182</v>
      </c>
      <c r="B1184" s="373">
        <f t="shared" si="95"/>
        <v>2</v>
      </c>
      <c r="C1184" s="373">
        <f t="shared" si="96"/>
        <v>6</v>
      </c>
      <c r="D1184" s="373">
        <v>28</v>
      </c>
      <c r="E1184" s="373" t="str">
        <f>VLOOKUP(D1184,[1]Hoja1!$C$2:$D$49697,2,0)</f>
        <v>CERVECERIA CUAUHTEMOC MOCTEZUMA SA DE CV</v>
      </c>
      <c r="F1184" s="373" t="s">
        <v>270</v>
      </c>
      <c r="G1184" s="375" t="s">
        <v>275</v>
      </c>
      <c r="H1184" s="373" t="s">
        <v>276</v>
      </c>
      <c r="I1184" s="373" t="s">
        <v>273</v>
      </c>
      <c r="J1184" s="373" t="s">
        <v>274</v>
      </c>
      <c r="K1184" s="373">
        <v>25.75</v>
      </c>
      <c r="L1184" s="373" t="s">
        <v>29</v>
      </c>
      <c r="M1184" s="374" cm="1">
        <f t="array" ref="M1184">INDEX(ACUMULADO!$J$5:$U$240,BD!B1184,BD!C1184)</f>
        <v>2200</v>
      </c>
      <c r="N1184" s="374">
        <f t="shared" si="94"/>
        <v>25.75</v>
      </c>
      <c r="O1184" s="374" cm="1">
        <f t="array" ref="O1184">INDEX(ACUMULADO!$X$5:$AI$240,BD!B1184,BD!C1184)</f>
        <v>56650</v>
      </c>
    </row>
    <row r="1185" spans="1:15" x14ac:dyDescent="0.3">
      <c r="A1185" s="373">
        <v>1183</v>
      </c>
      <c r="B1185" s="373">
        <f t="shared" si="95"/>
        <v>3</v>
      </c>
      <c r="C1185" s="373">
        <f t="shared" si="96"/>
        <v>6</v>
      </c>
      <c r="D1185" s="373">
        <v>28</v>
      </c>
      <c r="E1185" s="373" t="str">
        <f>VLOOKUP(D1185,[1]Hoja1!$C$2:$D$49697,2,0)</f>
        <v>CERVECERIA CUAUHTEMOC MOCTEZUMA SA DE CV</v>
      </c>
      <c r="F1185" s="373" t="s">
        <v>270</v>
      </c>
      <c r="G1185" s="375">
        <v>169</v>
      </c>
      <c r="H1185" s="373" t="s">
        <v>277</v>
      </c>
      <c r="I1185" s="373" t="s">
        <v>273</v>
      </c>
      <c r="J1185" s="373" t="s">
        <v>274</v>
      </c>
      <c r="K1185" s="373">
        <v>16.899999999999999</v>
      </c>
      <c r="L1185" s="373" t="s">
        <v>29</v>
      </c>
      <c r="M1185" s="374" cm="1">
        <f t="array" ref="M1185">INDEX(ACUMULADO!$J$5:$U$240,BD!B1185,BD!C1185)</f>
        <v>0</v>
      </c>
      <c r="N1185" s="374">
        <f t="shared" si="94"/>
        <v>0</v>
      </c>
      <c r="O1185" s="374" cm="1">
        <f t="array" ref="O1185">INDEX(ACUMULADO!$X$5:$AI$240,BD!B1185,BD!C1185)</f>
        <v>0</v>
      </c>
    </row>
    <row r="1186" spans="1:15" x14ac:dyDescent="0.3">
      <c r="A1186" s="373">
        <v>1184</v>
      </c>
      <c r="B1186" s="373">
        <f t="shared" si="95"/>
        <v>4</v>
      </c>
      <c r="C1186" s="373">
        <f t="shared" si="96"/>
        <v>6</v>
      </c>
      <c r="D1186" s="373">
        <v>28</v>
      </c>
      <c r="E1186" s="373" t="str">
        <f>VLOOKUP(D1186,[1]Hoja1!$C$2:$D$49697,2,0)</f>
        <v>CERVECERIA CUAUHTEMOC MOCTEZUMA SA DE CV</v>
      </c>
      <c r="F1186" s="373" t="s">
        <v>270</v>
      </c>
      <c r="G1186" s="375" t="s">
        <v>278</v>
      </c>
      <c r="H1186" s="373" t="s">
        <v>279</v>
      </c>
      <c r="I1186" s="373" t="s">
        <v>273</v>
      </c>
      <c r="J1186" s="373" t="s">
        <v>274</v>
      </c>
      <c r="K1186" s="373">
        <v>12.73</v>
      </c>
      <c r="L1186" s="373" t="s">
        <v>29</v>
      </c>
      <c r="M1186" s="374" cm="1">
        <f t="array" ref="M1186">INDEX(ACUMULADO!$J$5:$U$240,BD!B1186,BD!C1186)</f>
        <v>0</v>
      </c>
      <c r="N1186" s="374">
        <f t="shared" si="94"/>
        <v>0</v>
      </c>
      <c r="O1186" s="374" cm="1">
        <f t="array" ref="O1186">INDEX(ACUMULADO!$X$5:$AI$240,BD!B1186,BD!C1186)</f>
        <v>0</v>
      </c>
    </row>
    <row r="1187" spans="1:15" x14ac:dyDescent="0.3">
      <c r="A1187" s="373">
        <v>1185</v>
      </c>
      <c r="B1187" s="373">
        <f t="shared" si="95"/>
        <v>5</v>
      </c>
      <c r="C1187" s="373">
        <f t="shared" si="96"/>
        <v>6</v>
      </c>
      <c r="D1187" s="373">
        <v>28</v>
      </c>
      <c r="E1187" s="373" t="str">
        <f>VLOOKUP(D1187,[1]Hoja1!$C$2:$D$49697,2,0)</f>
        <v>CERVECERIA CUAUHTEMOC MOCTEZUMA SA DE CV</v>
      </c>
      <c r="F1187" s="373" t="s">
        <v>270</v>
      </c>
      <c r="G1187" s="375" t="s">
        <v>280</v>
      </c>
      <c r="H1187" s="373" t="s">
        <v>281</v>
      </c>
      <c r="I1187" s="373" t="s">
        <v>273</v>
      </c>
      <c r="J1187" s="373" t="s">
        <v>274</v>
      </c>
      <c r="K1187" s="373">
        <v>81.36</v>
      </c>
      <c r="L1187" s="373" t="s">
        <v>29</v>
      </c>
      <c r="M1187" s="374" cm="1">
        <f t="array" ref="M1187">INDEX(ACUMULADO!$J$5:$U$240,BD!B1187,BD!C1187)</f>
        <v>0</v>
      </c>
      <c r="N1187" s="374">
        <f t="shared" si="94"/>
        <v>0</v>
      </c>
      <c r="O1187" s="374" cm="1">
        <f t="array" ref="O1187">INDEX(ACUMULADO!$X$5:$AI$240,BD!B1187,BD!C1187)</f>
        <v>0</v>
      </c>
    </row>
    <row r="1188" spans="1:15" x14ac:dyDescent="0.3">
      <c r="A1188" s="373">
        <v>1186</v>
      </c>
      <c r="B1188" s="373">
        <f t="shared" si="95"/>
        <v>6</v>
      </c>
      <c r="C1188" s="373">
        <f t="shared" si="96"/>
        <v>6</v>
      </c>
      <c r="D1188" s="373">
        <v>29</v>
      </c>
      <c r="E1188" s="373" t="str">
        <f>VLOOKUP(D1188,[1]Hoja1!$C$2:$D$49697,2,0)</f>
        <v>CERVECERIA CUAUHTEMOC MOCTEZUMA SA DE CV</v>
      </c>
      <c r="F1188" s="373" t="s">
        <v>270</v>
      </c>
      <c r="G1188" s="375" t="s">
        <v>282</v>
      </c>
      <c r="H1188" s="373" t="s">
        <v>283</v>
      </c>
      <c r="I1188" s="373" t="s">
        <v>273</v>
      </c>
      <c r="J1188" s="373" t="s">
        <v>274</v>
      </c>
      <c r="K1188" s="373">
        <v>28.78</v>
      </c>
      <c r="L1188" s="373" t="s">
        <v>29</v>
      </c>
      <c r="M1188" s="374" cm="1">
        <f t="array" ref="M1188">INDEX(ACUMULADO!$J$5:$U$240,BD!B1188,BD!C1188)</f>
        <v>0</v>
      </c>
      <c r="N1188" s="374">
        <f t="shared" si="94"/>
        <v>0</v>
      </c>
      <c r="O1188" s="374" cm="1">
        <f t="array" ref="O1188">INDEX(ACUMULADO!$X$5:$AI$240,BD!B1188,BD!C1188)</f>
        <v>0</v>
      </c>
    </row>
    <row r="1189" spans="1:15" x14ac:dyDescent="0.3">
      <c r="A1189" s="373">
        <v>1187</v>
      </c>
      <c r="B1189" s="373">
        <f t="shared" si="95"/>
        <v>7</v>
      </c>
      <c r="C1189" s="373">
        <f t="shared" si="96"/>
        <v>6</v>
      </c>
      <c r="D1189" s="373">
        <v>29</v>
      </c>
      <c r="E1189" s="373" t="str">
        <f>VLOOKUP(D1189,[1]Hoja1!$C$2:$D$49697,2,0)</f>
        <v>CERVECERIA CUAUHTEMOC MOCTEZUMA SA DE CV</v>
      </c>
      <c r="F1189" s="373" t="s">
        <v>270</v>
      </c>
      <c r="G1189" s="375" t="s">
        <v>284</v>
      </c>
      <c r="H1189" s="373" t="s">
        <v>285</v>
      </c>
      <c r="I1189" s="373" t="s">
        <v>273</v>
      </c>
      <c r="J1189" s="373" t="s">
        <v>274</v>
      </c>
      <c r="K1189" s="373">
        <v>25.75</v>
      </c>
      <c r="L1189" s="373" t="s">
        <v>29</v>
      </c>
      <c r="M1189" s="374" cm="1">
        <f t="array" ref="M1189">INDEX(ACUMULADO!$J$5:$U$240,BD!B1189,BD!C1189)</f>
        <v>0</v>
      </c>
      <c r="N1189" s="374">
        <f t="shared" si="94"/>
        <v>0</v>
      </c>
      <c r="O1189" s="374" cm="1">
        <f t="array" ref="O1189">INDEX(ACUMULADO!$X$5:$AI$240,BD!B1189,BD!C1189)</f>
        <v>0</v>
      </c>
    </row>
    <row r="1190" spans="1:15" x14ac:dyDescent="0.3">
      <c r="A1190" s="373">
        <v>1188</v>
      </c>
      <c r="B1190" s="373">
        <f t="shared" si="95"/>
        <v>8</v>
      </c>
      <c r="C1190" s="373">
        <f t="shared" si="96"/>
        <v>6</v>
      </c>
      <c r="D1190" s="373">
        <v>29</v>
      </c>
      <c r="E1190" s="373" t="str">
        <f>VLOOKUP(D1190,[1]Hoja1!$C$2:$D$49697,2,0)</f>
        <v>CERVECERIA CUAUHTEMOC MOCTEZUMA SA DE CV</v>
      </c>
      <c r="F1190" s="373" t="s">
        <v>270</v>
      </c>
      <c r="G1190" s="375">
        <v>169</v>
      </c>
      <c r="H1190" s="373" t="s">
        <v>277</v>
      </c>
      <c r="I1190" s="373" t="s">
        <v>273</v>
      </c>
      <c r="J1190" s="373" t="s">
        <v>274</v>
      </c>
      <c r="K1190" s="373">
        <v>16.899999999999999</v>
      </c>
      <c r="L1190" s="373" t="s">
        <v>29</v>
      </c>
      <c r="M1190" s="374" cm="1">
        <f t="array" ref="M1190">INDEX(ACUMULADO!$J$5:$U$240,BD!B1190,BD!C1190)</f>
        <v>0</v>
      </c>
      <c r="N1190" s="374">
        <f t="shared" si="94"/>
        <v>0</v>
      </c>
      <c r="O1190" s="374" cm="1">
        <f t="array" ref="O1190">INDEX(ACUMULADO!$X$5:$AI$240,BD!B1190,BD!C1190)</f>
        <v>0</v>
      </c>
    </row>
    <row r="1191" spans="1:15" x14ac:dyDescent="0.3">
      <c r="A1191" s="373">
        <v>1189</v>
      </c>
      <c r="B1191" s="373">
        <f t="shared" si="95"/>
        <v>9</v>
      </c>
      <c r="C1191" s="373">
        <f t="shared" si="96"/>
        <v>6</v>
      </c>
      <c r="D1191" s="373">
        <v>29</v>
      </c>
      <c r="E1191" s="373" t="str">
        <f>VLOOKUP(D1191,[1]Hoja1!$C$2:$D$49697,2,0)</f>
        <v>CERVECERIA CUAUHTEMOC MOCTEZUMA SA DE CV</v>
      </c>
      <c r="F1191" s="373" t="s">
        <v>270</v>
      </c>
      <c r="G1191" s="375" t="s">
        <v>280</v>
      </c>
      <c r="H1191" s="373" t="s">
        <v>281</v>
      </c>
      <c r="I1191" s="373" t="s">
        <v>273</v>
      </c>
      <c r="J1191" s="373" t="s">
        <v>274</v>
      </c>
      <c r="K1191" s="373">
        <v>81.36</v>
      </c>
      <c r="L1191" s="373" t="s">
        <v>29</v>
      </c>
      <c r="M1191" s="374" cm="1">
        <f t="array" ref="M1191">INDEX(ACUMULADO!$J$5:$U$240,BD!B1191,BD!C1191)</f>
        <v>0</v>
      </c>
      <c r="N1191" s="374">
        <f t="shared" si="94"/>
        <v>0</v>
      </c>
      <c r="O1191" s="374" cm="1">
        <f t="array" ref="O1191">INDEX(ACUMULADO!$X$5:$AI$240,BD!B1191,BD!C1191)</f>
        <v>0</v>
      </c>
    </row>
    <row r="1192" spans="1:15" x14ac:dyDescent="0.3">
      <c r="A1192" s="373">
        <v>1190</v>
      </c>
      <c r="B1192" s="373">
        <f t="shared" si="95"/>
        <v>10</v>
      </c>
      <c r="C1192" s="373">
        <f t="shared" si="96"/>
        <v>6</v>
      </c>
      <c r="D1192" s="373">
        <v>29</v>
      </c>
      <c r="E1192" s="373" t="str">
        <f>VLOOKUP(D1192,[1]Hoja1!$C$2:$D$49697,2,0)</f>
        <v>CERVECERIA CUAUHTEMOC MOCTEZUMA SA DE CV</v>
      </c>
      <c r="F1192" s="373" t="s">
        <v>270</v>
      </c>
      <c r="G1192" s="375" t="s">
        <v>286</v>
      </c>
      <c r="H1192" s="373" t="s">
        <v>287</v>
      </c>
      <c r="I1192" s="373" t="s">
        <v>273</v>
      </c>
      <c r="J1192" s="373" t="s">
        <v>274</v>
      </c>
      <c r="K1192" s="373">
        <v>12.73</v>
      </c>
      <c r="L1192" s="373" t="s">
        <v>29</v>
      </c>
      <c r="M1192" s="374" cm="1">
        <f t="array" ref="M1192">INDEX(ACUMULADO!$J$5:$U$240,BD!B1192,BD!C1192)</f>
        <v>0</v>
      </c>
      <c r="N1192" s="374">
        <f t="shared" si="94"/>
        <v>0</v>
      </c>
      <c r="O1192" s="374" cm="1">
        <f t="array" ref="O1192">INDEX(ACUMULADO!$X$5:$AI$240,BD!B1192,BD!C1192)</f>
        <v>0</v>
      </c>
    </row>
    <row r="1193" spans="1:15" x14ac:dyDescent="0.3">
      <c r="A1193" s="373">
        <v>1191</v>
      </c>
      <c r="B1193" s="373">
        <f t="shared" si="95"/>
        <v>11</v>
      </c>
      <c r="C1193" s="373">
        <f t="shared" si="96"/>
        <v>6</v>
      </c>
      <c r="D1193" s="373">
        <v>30</v>
      </c>
      <c r="E1193" s="373" t="str">
        <f>VLOOKUP(D1193,[1]Hoja1!$C$2:$D$49697,2,0)</f>
        <v>CERVECERIA CUAUHTEMOC MOCTEZUMA SA DE CV</v>
      </c>
      <c r="F1193" s="373" t="s">
        <v>270</v>
      </c>
      <c r="G1193" s="375" t="s">
        <v>282</v>
      </c>
      <c r="H1193" s="373" t="s">
        <v>283</v>
      </c>
      <c r="I1193" s="373" t="s">
        <v>273</v>
      </c>
      <c r="J1193" s="373" t="s">
        <v>274</v>
      </c>
      <c r="K1193" s="373">
        <v>28.78</v>
      </c>
      <c r="L1193" s="373" t="s">
        <v>29</v>
      </c>
      <c r="M1193" s="374" cm="1">
        <f t="array" ref="M1193">INDEX(ACUMULADO!$J$5:$U$240,BD!B1193,BD!C1193)</f>
        <v>0</v>
      </c>
      <c r="N1193" s="374">
        <f t="shared" si="94"/>
        <v>0</v>
      </c>
      <c r="O1193" s="374" cm="1">
        <f t="array" ref="O1193">INDEX(ACUMULADO!$X$5:$AI$240,BD!B1193,BD!C1193)</f>
        <v>0</v>
      </c>
    </row>
    <row r="1194" spans="1:15" x14ac:dyDescent="0.3">
      <c r="A1194" s="373">
        <v>1192</v>
      </c>
      <c r="B1194" s="373">
        <f t="shared" si="95"/>
        <v>12</v>
      </c>
      <c r="C1194" s="373">
        <f t="shared" si="96"/>
        <v>6</v>
      </c>
      <c r="D1194" s="373">
        <v>30</v>
      </c>
      <c r="E1194" s="373" t="str">
        <f>VLOOKUP(D1194,[1]Hoja1!$C$2:$D$49697,2,0)</f>
        <v>CERVECERIA CUAUHTEMOC MOCTEZUMA SA DE CV</v>
      </c>
      <c r="F1194" s="373" t="s">
        <v>270</v>
      </c>
      <c r="G1194" s="375" t="s">
        <v>284</v>
      </c>
      <c r="H1194" s="373" t="s">
        <v>285</v>
      </c>
      <c r="I1194" s="373" t="s">
        <v>273</v>
      </c>
      <c r="J1194" s="373" t="s">
        <v>274</v>
      </c>
      <c r="K1194" s="373">
        <v>25.75</v>
      </c>
      <c r="L1194" s="373" t="s">
        <v>29</v>
      </c>
      <c r="M1194" s="374" cm="1">
        <f t="array" ref="M1194">INDEX(ACUMULADO!$J$5:$U$240,BD!B1194,BD!C1194)</f>
        <v>0</v>
      </c>
      <c r="N1194" s="374">
        <f t="shared" si="94"/>
        <v>0</v>
      </c>
      <c r="O1194" s="374" cm="1">
        <f t="array" ref="O1194">INDEX(ACUMULADO!$X$5:$AI$240,BD!B1194,BD!C1194)</f>
        <v>0</v>
      </c>
    </row>
    <row r="1195" spans="1:15" x14ac:dyDescent="0.3">
      <c r="A1195" s="373">
        <v>1193</v>
      </c>
      <c r="B1195" s="373">
        <f t="shared" si="95"/>
        <v>13</v>
      </c>
      <c r="C1195" s="373">
        <f t="shared" si="96"/>
        <v>6</v>
      </c>
      <c r="D1195" s="373">
        <v>30</v>
      </c>
      <c r="E1195" s="373" t="str">
        <f>VLOOKUP(D1195,[1]Hoja1!$C$2:$D$49697,2,0)</f>
        <v>CERVECERIA CUAUHTEMOC MOCTEZUMA SA DE CV</v>
      </c>
      <c r="F1195" s="373" t="s">
        <v>270</v>
      </c>
      <c r="G1195" s="375">
        <v>169</v>
      </c>
      <c r="H1195" s="373" t="s">
        <v>277</v>
      </c>
      <c r="I1195" s="373" t="s">
        <v>273</v>
      </c>
      <c r="J1195" s="373" t="s">
        <v>274</v>
      </c>
      <c r="K1195" s="373">
        <v>16.899999999999999</v>
      </c>
      <c r="L1195" s="373" t="s">
        <v>29</v>
      </c>
      <c r="M1195" s="374" cm="1">
        <f t="array" ref="M1195">INDEX(ACUMULADO!$J$5:$U$240,BD!B1195,BD!C1195)</f>
        <v>0</v>
      </c>
      <c r="N1195" s="374">
        <f t="shared" si="94"/>
        <v>0</v>
      </c>
      <c r="O1195" s="374" cm="1">
        <f t="array" ref="O1195">INDEX(ACUMULADO!$X$5:$AI$240,BD!B1195,BD!C1195)</f>
        <v>0</v>
      </c>
    </row>
    <row r="1196" spans="1:15" x14ac:dyDescent="0.3">
      <c r="A1196" s="373">
        <v>1194</v>
      </c>
      <c r="B1196" s="373">
        <f t="shared" si="95"/>
        <v>14</v>
      </c>
      <c r="C1196" s="373">
        <f t="shared" si="96"/>
        <v>6</v>
      </c>
      <c r="D1196" s="373">
        <v>30</v>
      </c>
      <c r="E1196" s="373" t="str">
        <f>VLOOKUP(D1196,[1]Hoja1!$C$2:$D$49697,2,0)</f>
        <v>CERVECERIA CUAUHTEMOC MOCTEZUMA SA DE CV</v>
      </c>
      <c r="F1196" s="373" t="s">
        <v>270</v>
      </c>
      <c r="G1196" s="375" t="s">
        <v>286</v>
      </c>
      <c r="H1196" s="373" t="s">
        <v>287</v>
      </c>
      <c r="I1196" s="373" t="s">
        <v>273</v>
      </c>
      <c r="J1196" s="373" t="s">
        <v>274</v>
      </c>
      <c r="K1196" s="373">
        <v>12.73</v>
      </c>
      <c r="L1196" s="373" t="s">
        <v>29</v>
      </c>
      <c r="M1196" s="374" cm="1">
        <f t="array" ref="M1196">INDEX(ACUMULADO!$J$5:$U$240,BD!B1196,BD!C1196)</f>
        <v>0</v>
      </c>
      <c r="N1196" s="374">
        <f t="shared" si="94"/>
        <v>0</v>
      </c>
      <c r="O1196" s="374" cm="1">
        <f t="array" ref="O1196">INDEX(ACUMULADO!$X$5:$AI$240,BD!B1196,BD!C1196)</f>
        <v>0</v>
      </c>
    </row>
    <row r="1197" spans="1:15" x14ac:dyDescent="0.3">
      <c r="A1197" s="373">
        <v>1195</v>
      </c>
      <c r="B1197" s="373">
        <f t="shared" si="95"/>
        <v>15</v>
      </c>
      <c r="C1197" s="373">
        <f t="shared" si="96"/>
        <v>6</v>
      </c>
      <c r="D1197" s="373">
        <v>31</v>
      </c>
      <c r="E1197" s="373" t="str">
        <f>VLOOKUP(D1197,[1]Hoja1!$C$2:$D$49697,2,0)</f>
        <v>CERVECERIA CUAUHTEMOC MOCTEZUMA SA DE CV</v>
      </c>
      <c r="F1197" s="373" t="s">
        <v>270</v>
      </c>
      <c r="G1197" s="375" t="s">
        <v>271</v>
      </c>
      <c r="H1197" s="373" t="s">
        <v>272</v>
      </c>
      <c r="I1197" s="373" t="s">
        <v>273</v>
      </c>
      <c r="J1197" s="373" t="s">
        <v>274</v>
      </c>
      <c r="K1197" s="373">
        <v>28.78</v>
      </c>
      <c r="L1197" s="373" t="s">
        <v>29</v>
      </c>
      <c r="M1197" s="374" cm="1">
        <f t="array" ref="M1197">INDEX(ACUMULADO!$J$5:$U$240,BD!B1197,BD!C1197)</f>
        <v>0</v>
      </c>
      <c r="N1197" s="374">
        <f t="shared" si="94"/>
        <v>0</v>
      </c>
      <c r="O1197" s="374" cm="1">
        <f t="array" ref="O1197">INDEX(ACUMULADO!$X$5:$AI$240,BD!B1197,BD!C1197)</f>
        <v>0</v>
      </c>
    </row>
    <row r="1198" spans="1:15" x14ac:dyDescent="0.3">
      <c r="A1198" s="373">
        <v>1196</v>
      </c>
      <c r="B1198" s="373">
        <f t="shared" si="95"/>
        <v>16</v>
      </c>
      <c r="C1198" s="373">
        <f t="shared" si="96"/>
        <v>6</v>
      </c>
      <c r="D1198" s="373">
        <v>31</v>
      </c>
      <c r="E1198" s="373" t="str">
        <f>VLOOKUP(D1198,[1]Hoja1!$C$2:$D$49697,2,0)</f>
        <v>CERVECERIA CUAUHTEMOC MOCTEZUMA SA DE CV</v>
      </c>
      <c r="F1198" s="373" t="s">
        <v>270</v>
      </c>
      <c r="G1198" s="375">
        <v>169</v>
      </c>
      <c r="H1198" s="373" t="s">
        <v>277</v>
      </c>
      <c r="I1198" s="373" t="s">
        <v>273</v>
      </c>
      <c r="J1198" s="373" t="s">
        <v>274</v>
      </c>
      <c r="K1198" s="373">
        <v>16.899999999999999</v>
      </c>
      <c r="L1198" s="373" t="s">
        <v>29</v>
      </c>
      <c r="M1198" s="374" cm="1">
        <f t="array" ref="M1198">INDEX(ACUMULADO!$J$5:$U$240,BD!B1198,BD!C1198)</f>
        <v>0</v>
      </c>
      <c r="N1198" s="374">
        <f t="shared" si="94"/>
        <v>0</v>
      </c>
      <c r="O1198" s="374" cm="1">
        <f t="array" ref="O1198">INDEX(ACUMULADO!$X$5:$AI$240,BD!B1198,BD!C1198)</f>
        <v>0</v>
      </c>
    </row>
    <row r="1199" spans="1:15" x14ac:dyDescent="0.3">
      <c r="A1199" s="373">
        <v>1197</v>
      </c>
      <c r="B1199" s="373">
        <f t="shared" si="95"/>
        <v>17</v>
      </c>
      <c r="C1199" s="373">
        <f t="shared" si="96"/>
        <v>6</v>
      </c>
      <c r="D1199" s="373">
        <v>31</v>
      </c>
      <c r="E1199" s="373" t="str">
        <f>VLOOKUP(D1199,[1]Hoja1!$C$2:$D$49697,2,0)</f>
        <v>CERVECERIA CUAUHTEMOC MOCTEZUMA SA DE CV</v>
      </c>
      <c r="F1199" s="373" t="s">
        <v>270</v>
      </c>
      <c r="G1199" s="375" t="s">
        <v>280</v>
      </c>
      <c r="H1199" s="373" t="s">
        <v>281</v>
      </c>
      <c r="I1199" s="373" t="s">
        <v>273</v>
      </c>
      <c r="J1199" s="373" t="s">
        <v>274</v>
      </c>
      <c r="K1199" s="373">
        <v>81.36</v>
      </c>
      <c r="L1199" s="373" t="s">
        <v>29</v>
      </c>
      <c r="M1199" s="374" cm="1">
        <f t="array" ref="M1199">INDEX(ACUMULADO!$J$5:$U$240,BD!B1199,BD!C1199)</f>
        <v>0</v>
      </c>
      <c r="N1199" s="374">
        <f t="shared" si="94"/>
        <v>0</v>
      </c>
      <c r="O1199" s="374" cm="1">
        <f t="array" ref="O1199">INDEX(ACUMULADO!$X$5:$AI$240,BD!B1199,BD!C1199)</f>
        <v>0</v>
      </c>
    </row>
    <row r="1200" spans="1:15" x14ac:dyDescent="0.3">
      <c r="A1200" s="373">
        <v>1198</v>
      </c>
      <c r="B1200" s="373">
        <f t="shared" si="95"/>
        <v>18</v>
      </c>
      <c r="C1200" s="373">
        <f t="shared" si="96"/>
        <v>6</v>
      </c>
      <c r="D1200" s="373">
        <v>31</v>
      </c>
      <c r="E1200" s="373" t="str">
        <f>VLOOKUP(D1200,[1]Hoja1!$C$2:$D$49697,2,0)</f>
        <v>CERVECERIA CUAUHTEMOC MOCTEZUMA SA DE CV</v>
      </c>
      <c r="F1200" s="373" t="s">
        <v>270</v>
      </c>
      <c r="G1200" s="375" t="s">
        <v>278</v>
      </c>
      <c r="H1200" s="373" t="s">
        <v>279</v>
      </c>
      <c r="I1200" s="373" t="s">
        <v>273</v>
      </c>
      <c r="J1200" s="373" t="s">
        <v>274</v>
      </c>
      <c r="K1200" s="373">
        <v>12.73</v>
      </c>
      <c r="L1200" s="373" t="s">
        <v>29</v>
      </c>
      <c r="M1200" s="374" cm="1">
        <f t="array" ref="M1200">INDEX(ACUMULADO!$J$5:$U$240,BD!B1200,BD!C1200)</f>
        <v>0</v>
      </c>
      <c r="N1200" s="374">
        <f t="shared" si="94"/>
        <v>0</v>
      </c>
      <c r="O1200" s="374" cm="1">
        <f t="array" ref="O1200">INDEX(ACUMULADO!$X$5:$AI$240,BD!B1200,BD!C1200)</f>
        <v>0</v>
      </c>
    </row>
    <row r="1201" spans="1:15" x14ac:dyDescent="0.3">
      <c r="A1201" s="373">
        <v>1199</v>
      </c>
      <c r="B1201" s="373">
        <f t="shared" si="95"/>
        <v>19</v>
      </c>
      <c r="C1201" s="373">
        <f t="shared" si="96"/>
        <v>6</v>
      </c>
      <c r="D1201" s="373">
        <v>32</v>
      </c>
      <c r="E1201" s="373" t="str">
        <f>VLOOKUP(D1201,[1]Hoja1!$C$2:$D$49697,2,0)</f>
        <v>CERVECERIA CUAUHTEMOC MOCTEZUMA SA DE CV</v>
      </c>
      <c r="F1201" s="373" t="s">
        <v>270</v>
      </c>
      <c r="G1201" s="375" t="s">
        <v>300</v>
      </c>
      <c r="H1201" s="373" t="s">
        <v>288</v>
      </c>
      <c r="I1201" s="373" t="s">
        <v>273</v>
      </c>
      <c r="J1201" s="373" t="s">
        <v>274</v>
      </c>
      <c r="K1201" s="373">
        <v>26.54</v>
      </c>
      <c r="L1201" s="373" t="s">
        <v>29</v>
      </c>
      <c r="M1201" s="374" cm="1">
        <f t="array" ref="M1201">INDEX(ACUMULADO!$J$5:$U$240,BD!B1201,BD!C1201)</f>
        <v>0</v>
      </c>
      <c r="N1201" s="374">
        <f t="shared" si="94"/>
        <v>0</v>
      </c>
      <c r="O1201" s="374" cm="1">
        <f t="array" ref="O1201">INDEX(ACUMULADO!$X$5:$AI$240,BD!B1201,BD!C1201)</f>
        <v>0</v>
      </c>
    </row>
    <row r="1202" spans="1:15" x14ac:dyDescent="0.3">
      <c r="A1202" s="373">
        <v>1200</v>
      </c>
      <c r="B1202" s="373">
        <f t="shared" si="95"/>
        <v>20</v>
      </c>
      <c r="C1202" s="373">
        <f t="shared" si="96"/>
        <v>6</v>
      </c>
      <c r="D1202" s="373">
        <v>32</v>
      </c>
      <c r="E1202" s="373" t="str">
        <f>VLOOKUP(D1202,[1]Hoja1!$C$2:$D$49697,2,0)</f>
        <v>CERVECERIA CUAUHTEMOC MOCTEZUMA SA DE CV</v>
      </c>
      <c r="F1202" s="373" t="s">
        <v>270</v>
      </c>
      <c r="G1202" s="375" t="s">
        <v>275</v>
      </c>
      <c r="H1202" s="373" t="s">
        <v>276</v>
      </c>
      <c r="I1202" s="373" t="s">
        <v>273</v>
      </c>
      <c r="J1202" s="373" t="s">
        <v>274</v>
      </c>
      <c r="K1202" s="373">
        <v>25.75</v>
      </c>
      <c r="L1202" s="373" t="s">
        <v>29</v>
      </c>
      <c r="M1202" s="374" cm="1">
        <f t="array" ref="M1202">INDEX(ACUMULADO!$J$5:$U$240,BD!B1202,BD!C1202)</f>
        <v>0</v>
      </c>
      <c r="N1202" s="374">
        <f t="shared" si="94"/>
        <v>0</v>
      </c>
      <c r="O1202" s="374" cm="1">
        <f t="array" ref="O1202">INDEX(ACUMULADO!$X$5:$AI$240,BD!B1202,BD!C1202)</f>
        <v>0</v>
      </c>
    </row>
    <row r="1203" spans="1:15" x14ac:dyDescent="0.3">
      <c r="A1203" s="373">
        <v>1201</v>
      </c>
      <c r="B1203" s="373">
        <f t="shared" si="95"/>
        <v>21</v>
      </c>
      <c r="C1203" s="373">
        <f t="shared" si="96"/>
        <v>6</v>
      </c>
      <c r="D1203" s="373">
        <v>32</v>
      </c>
      <c r="E1203" s="373" t="str">
        <f>VLOOKUP(D1203,[1]Hoja1!$C$2:$D$49697,2,0)</f>
        <v>CERVECERIA CUAUHTEMOC MOCTEZUMA SA DE CV</v>
      </c>
      <c r="F1203" s="373" t="s">
        <v>270</v>
      </c>
      <c r="G1203" s="375">
        <v>169</v>
      </c>
      <c r="H1203" s="373" t="s">
        <v>277</v>
      </c>
      <c r="I1203" s="373" t="s">
        <v>273</v>
      </c>
      <c r="J1203" s="373" t="s">
        <v>274</v>
      </c>
      <c r="K1203" s="373">
        <v>16.899999999999999</v>
      </c>
      <c r="L1203" s="373" t="s">
        <v>29</v>
      </c>
      <c r="M1203" s="374" cm="1">
        <f t="array" ref="M1203">INDEX(ACUMULADO!$J$5:$U$240,BD!B1203,BD!C1203)</f>
        <v>0</v>
      </c>
      <c r="N1203" s="374">
        <f t="shared" si="94"/>
        <v>0</v>
      </c>
      <c r="O1203" s="374" cm="1">
        <f t="array" ref="O1203">INDEX(ACUMULADO!$X$5:$AI$240,BD!B1203,BD!C1203)</f>
        <v>0</v>
      </c>
    </row>
    <row r="1204" spans="1:15" x14ac:dyDescent="0.3">
      <c r="A1204" s="373">
        <v>1202</v>
      </c>
      <c r="B1204" s="373">
        <f t="shared" si="95"/>
        <v>22</v>
      </c>
      <c r="C1204" s="373">
        <f t="shared" si="96"/>
        <v>6</v>
      </c>
      <c r="D1204" s="373">
        <v>32</v>
      </c>
      <c r="E1204" s="373" t="str">
        <f>VLOOKUP(D1204,[1]Hoja1!$C$2:$D$49697,2,0)</f>
        <v>CERVECERIA CUAUHTEMOC MOCTEZUMA SA DE CV</v>
      </c>
      <c r="F1204" s="373" t="s">
        <v>270</v>
      </c>
      <c r="G1204" s="375" t="s">
        <v>280</v>
      </c>
      <c r="H1204" s="373" t="s">
        <v>281</v>
      </c>
      <c r="I1204" s="373" t="s">
        <v>273</v>
      </c>
      <c r="J1204" s="373" t="s">
        <v>274</v>
      </c>
      <c r="K1204" s="373">
        <v>81.36</v>
      </c>
      <c r="L1204" s="373" t="s">
        <v>29</v>
      </c>
      <c r="M1204" s="374" cm="1">
        <f t="array" ref="M1204">INDEX(ACUMULADO!$J$5:$U$240,BD!B1204,BD!C1204)</f>
        <v>0</v>
      </c>
      <c r="N1204" s="374">
        <f t="shared" si="94"/>
        <v>0</v>
      </c>
      <c r="O1204" s="374" cm="1">
        <f t="array" ref="O1204">INDEX(ACUMULADO!$X$5:$AI$240,BD!B1204,BD!C1204)</f>
        <v>0</v>
      </c>
    </row>
    <row r="1205" spans="1:15" x14ac:dyDescent="0.3">
      <c r="A1205" s="373">
        <v>1203</v>
      </c>
      <c r="B1205" s="373">
        <f t="shared" si="95"/>
        <v>23</v>
      </c>
      <c r="C1205" s="373">
        <f t="shared" si="96"/>
        <v>6</v>
      </c>
      <c r="D1205" s="373">
        <v>32</v>
      </c>
      <c r="E1205" s="373" t="str">
        <f>VLOOKUP(D1205,[1]Hoja1!$C$2:$D$49697,2,0)</f>
        <v>CERVECERIA CUAUHTEMOC MOCTEZUMA SA DE CV</v>
      </c>
      <c r="F1205" s="373" t="s">
        <v>270</v>
      </c>
      <c r="G1205" s="375" t="s">
        <v>289</v>
      </c>
      <c r="H1205" s="373" t="s">
        <v>290</v>
      </c>
      <c r="I1205" s="373" t="s">
        <v>273</v>
      </c>
      <c r="J1205" s="373" t="s">
        <v>274</v>
      </c>
      <c r="K1205" s="373">
        <v>12.98</v>
      </c>
      <c r="L1205" s="373" t="s">
        <v>29</v>
      </c>
      <c r="M1205" s="374" cm="1">
        <f t="array" ref="M1205">INDEX(ACUMULADO!$J$5:$U$240,BD!B1205,BD!C1205)</f>
        <v>0</v>
      </c>
      <c r="N1205" s="374">
        <f t="shared" si="94"/>
        <v>0</v>
      </c>
      <c r="O1205" s="374" cm="1">
        <f t="array" ref="O1205">INDEX(ACUMULADO!$X$5:$AI$240,BD!B1205,BD!C1205)</f>
        <v>0</v>
      </c>
    </row>
    <row r="1206" spans="1:15" x14ac:dyDescent="0.3">
      <c r="A1206" s="373">
        <v>1204</v>
      </c>
      <c r="B1206" s="373">
        <f t="shared" si="95"/>
        <v>24</v>
      </c>
      <c r="C1206" s="373">
        <f t="shared" si="96"/>
        <v>6</v>
      </c>
      <c r="D1206" s="373">
        <v>33</v>
      </c>
      <c r="E1206" s="373" t="str">
        <f>VLOOKUP(D1206,[1]Hoja1!$C$2:$D$49697,2,0)</f>
        <v>CERVECERIA CUAUHTEMOC MOCTEZUMA SA DE CV</v>
      </c>
      <c r="F1206" s="373" t="s">
        <v>270</v>
      </c>
      <c r="G1206" s="375" t="s">
        <v>282</v>
      </c>
      <c r="H1206" s="373" t="s">
        <v>283</v>
      </c>
      <c r="I1206" s="373" t="s">
        <v>273</v>
      </c>
      <c r="J1206" s="373" t="s">
        <v>274</v>
      </c>
      <c r="K1206" s="373">
        <v>28.78</v>
      </c>
      <c r="L1206" s="373" t="s">
        <v>29</v>
      </c>
      <c r="M1206" s="374" cm="1">
        <f t="array" ref="M1206">INDEX(ACUMULADO!$J$5:$U$240,BD!B1206,BD!C1206)</f>
        <v>0</v>
      </c>
      <c r="N1206" s="374">
        <f t="shared" si="94"/>
        <v>0</v>
      </c>
      <c r="O1206" s="374" cm="1">
        <f t="array" ref="O1206">INDEX(ACUMULADO!$X$5:$AI$240,BD!B1206,BD!C1206)</f>
        <v>0</v>
      </c>
    </row>
    <row r="1207" spans="1:15" x14ac:dyDescent="0.3">
      <c r="A1207" s="373">
        <v>1205</v>
      </c>
      <c r="B1207" s="373">
        <f t="shared" si="95"/>
        <v>25</v>
      </c>
      <c r="C1207" s="373">
        <f t="shared" si="96"/>
        <v>6</v>
      </c>
      <c r="D1207" s="373">
        <v>33</v>
      </c>
      <c r="E1207" s="373" t="str">
        <f>VLOOKUP(D1207,[1]Hoja1!$C$2:$D$49697,2,0)</f>
        <v>CERVECERIA CUAUHTEMOC MOCTEZUMA SA DE CV</v>
      </c>
      <c r="F1207" s="373" t="s">
        <v>270</v>
      </c>
      <c r="G1207" s="375" t="s">
        <v>284</v>
      </c>
      <c r="H1207" s="373" t="s">
        <v>285</v>
      </c>
      <c r="I1207" s="373" t="s">
        <v>273</v>
      </c>
      <c r="J1207" s="373" t="s">
        <v>274</v>
      </c>
      <c r="K1207" s="373">
        <v>25.75</v>
      </c>
      <c r="L1207" s="373" t="s">
        <v>29</v>
      </c>
      <c r="M1207" s="374" cm="1">
        <f t="array" ref="M1207">INDEX(ACUMULADO!$J$5:$U$240,BD!B1207,BD!C1207)</f>
        <v>0</v>
      </c>
      <c r="N1207" s="374">
        <f t="shared" si="94"/>
        <v>0</v>
      </c>
      <c r="O1207" s="374" cm="1">
        <f t="array" ref="O1207">INDEX(ACUMULADO!$X$5:$AI$240,BD!B1207,BD!C1207)</f>
        <v>0</v>
      </c>
    </row>
    <row r="1208" spans="1:15" x14ac:dyDescent="0.3">
      <c r="A1208" s="373">
        <v>1206</v>
      </c>
      <c r="B1208" s="373">
        <f t="shared" si="95"/>
        <v>26</v>
      </c>
      <c r="C1208" s="373">
        <f t="shared" si="96"/>
        <v>6</v>
      </c>
      <c r="D1208" s="373">
        <v>33</v>
      </c>
      <c r="E1208" s="373" t="str">
        <f>VLOOKUP(D1208,[1]Hoja1!$C$2:$D$49697,2,0)</f>
        <v>CERVECERIA CUAUHTEMOC MOCTEZUMA SA DE CV</v>
      </c>
      <c r="F1208" s="373" t="s">
        <v>270</v>
      </c>
      <c r="G1208" s="375">
        <v>169</v>
      </c>
      <c r="H1208" s="373" t="s">
        <v>277</v>
      </c>
      <c r="I1208" s="373" t="s">
        <v>273</v>
      </c>
      <c r="J1208" s="373" t="s">
        <v>274</v>
      </c>
      <c r="K1208" s="373">
        <v>16.899999999999999</v>
      </c>
      <c r="L1208" s="373" t="s">
        <v>29</v>
      </c>
      <c r="M1208" s="374" cm="1">
        <f t="array" ref="M1208">INDEX(ACUMULADO!$J$5:$U$240,BD!B1208,BD!C1208)</f>
        <v>0</v>
      </c>
      <c r="N1208" s="374">
        <f t="shared" si="94"/>
        <v>0</v>
      </c>
      <c r="O1208" s="374" cm="1">
        <f t="array" ref="O1208">INDEX(ACUMULADO!$X$5:$AI$240,BD!B1208,BD!C1208)</f>
        <v>0</v>
      </c>
    </row>
    <row r="1209" spans="1:15" x14ac:dyDescent="0.3">
      <c r="A1209" s="373">
        <v>1207</v>
      </c>
      <c r="B1209" s="373">
        <f t="shared" si="95"/>
        <v>27</v>
      </c>
      <c r="C1209" s="373">
        <f t="shared" si="96"/>
        <v>6</v>
      </c>
      <c r="D1209" s="373">
        <v>33</v>
      </c>
      <c r="E1209" s="373" t="str">
        <f>VLOOKUP(D1209,[1]Hoja1!$C$2:$D$49697,2,0)</f>
        <v>CERVECERIA CUAUHTEMOC MOCTEZUMA SA DE CV</v>
      </c>
      <c r="F1209" s="373" t="s">
        <v>270</v>
      </c>
      <c r="G1209" s="375" t="s">
        <v>280</v>
      </c>
      <c r="H1209" s="373" t="s">
        <v>281</v>
      </c>
      <c r="I1209" s="373" t="s">
        <v>273</v>
      </c>
      <c r="J1209" s="373" t="s">
        <v>274</v>
      </c>
      <c r="K1209" s="373">
        <v>81.36</v>
      </c>
      <c r="L1209" s="373" t="s">
        <v>29</v>
      </c>
      <c r="M1209" s="374" cm="1">
        <f t="array" ref="M1209">INDEX(ACUMULADO!$J$5:$U$240,BD!B1209,BD!C1209)</f>
        <v>0</v>
      </c>
      <c r="N1209" s="374">
        <f t="shared" si="94"/>
        <v>0</v>
      </c>
      <c r="O1209" s="374" cm="1">
        <f t="array" ref="O1209">INDEX(ACUMULADO!$X$5:$AI$240,BD!B1209,BD!C1209)</f>
        <v>0</v>
      </c>
    </row>
    <row r="1210" spans="1:15" x14ac:dyDescent="0.3">
      <c r="A1210" s="373">
        <v>1208</v>
      </c>
      <c r="B1210" s="373">
        <f t="shared" si="95"/>
        <v>28</v>
      </c>
      <c r="C1210" s="373">
        <f t="shared" si="96"/>
        <v>6</v>
      </c>
      <c r="D1210" s="373">
        <v>33</v>
      </c>
      <c r="E1210" s="373" t="str">
        <f>VLOOKUP(D1210,[1]Hoja1!$C$2:$D$49697,2,0)</f>
        <v>CERVECERIA CUAUHTEMOC MOCTEZUMA SA DE CV</v>
      </c>
      <c r="F1210" s="373" t="s">
        <v>270</v>
      </c>
      <c r="G1210" s="375" t="s">
        <v>286</v>
      </c>
      <c r="H1210" s="373" t="s">
        <v>287</v>
      </c>
      <c r="I1210" s="373" t="s">
        <v>273</v>
      </c>
      <c r="J1210" s="373" t="s">
        <v>274</v>
      </c>
      <c r="K1210" s="373">
        <v>12.73</v>
      </c>
      <c r="L1210" s="373" t="s">
        <v>29</v>
      </c>
      <c r="M1210" s="374" cm="1">
        <f t="array" ref="M1210">INDEX(ACUMULADO!$J$5:$U$240,BD!B1210,BD!C1210)</f>
        <v>0</v>
      </c>
      <c r="N1210" s="374">
        <f t="shared" si="94"/>
        <v>0</v>
      </c>
      <c r="O1210" s="374" cm="1">
        <f t="array" ref="O1210">INDEX(ACUMULADO!$X$5:$AI$240,BD!B1210,BD!C1210)</f>
        <v>0</v>
      </c>
    </row>
    <row r="1211" spans="1:15" x14ac:dyDescent="0.3">
      <c r="A1211" s="373">
        <v>1209</v>
      </c>
      <c r="B1211" s="373">
        <f t="shared" si="95"/>
        <v>29</v>
      </c>
      <c r="C1211" s="373">
        <f t="shared" si="96"/>
        <v>6</v>
      </c>
      <c r="D1211" s="373">
        <v>337</v>
      </c>
      <c r="E1211" s="373" t="str">
        <f>VLOOKUP(D1211,[1]Hoja1!$C$2:$D$49697,2,0)</f>
        <v>CERVECERIA CUAUHTEMOC MOCTEZUMA SA DE CV</v>
      </c>
      <c r="F1211" s="373" t="s">
        <v>270</v>
      </c>
      <c r="G1211" s="375" t="s">
        <v>300</v>
      </c>
      <c r="H1211" s="373" t="s">
        <v>288</v>
      </c>
      <c r="I1211" s="373" t="s">
        <v>273</v>
      </c>
      <c r="J1211" s="373" t="s">
        <v>274</v>
      </c>
      <c r="K1211" s="373">
        <v>26.54</v>
      </c>
      <c r="L1211" s="373" t="s">
        <v>29</v>
      </c>
      <c r="M1211" s="374" cm="1">
        <f t="array" ref="M1211">INDEX(ACUMULADO!$J$5:$U$240,BD!B1211,BD!C1211)</f>
        <v>0</v>
      </c>
      <c r="N1211" s="374">
        <f t="shared" si="94"/>
        <v>0</v>
      </c>
      <c r="O1211" s="374" cm="1">
        <f t="array" ref="O1211">INDEX(ACUMULADO!$X$5:$AI$240,BD!B1211,BD!C1211)</f>
        <v>0</v>
      </c>
    </row>
    <row r="1212" spans="1:15" x14ac:dyDescent="0.3">
      <c r="A1212" s="373">
        <v>1210</v>
      </c>
      <c r="B1212" s="373">
        <f t="shared" si="95"/>
        <v>30</v>
      </c>
      <c r="C1212" s="373">
        <f t="shared" si="96"/>
        <v>6</v>
      </c>
      <c r="D1212" s="373">
        <v>337</v>
      </c>
      <c r="E1212" s="373" t="str">
        <f>VLOOKUP(D1212,[1]Hoja1!$C$2:$D$49697,2,0)</f>
        <v>CERVECERIA CUAUHTEMOC MOCTEZUMA SA DE CV</v>
      </c>
      <c r="F1212" s="373" t="s">
        <v>270</v>
      </c>
      <c r="G1212" s="375" t="s">
        <v>275</v>
      </c>
      <c r="H1212" s="373" t="s">
        <v>276</v>
      </c>
      <c r="I1212" s="373" t="s">
        <v>273</v>
      </c>
      <c r="J1212" s="373" t="s">
        <v>274</v>
      </c>
      <c r="K1212" s="373">
        <v>25.75</v>
      </c>
      <c r="L1212" s="373" t="s">
        <v>29</v>
      </c>
      <c r="M1212" s="374" cm="1">
        <f t="array" ref="M1212">INDEX(ACUMULADO!$J$5:$U$240,BD!B1212,BD!C1212)</f>
        <v>0</v>
      </c>
      <c r="N1212" s="374">
        <f t="shared" si="94"/>
        <v>0</v>
      </c>
      <c r="O1212" s="374" cm="1">
        <f t="array" ref="O1212">INDEX(ACUMULADO!$X$5:$AI$240,BD!B1212,BD!C1212)</f>
        <v>0</v>
      </c>
    </row>
    <row r="1213" spans="1:15" x14ac:dyDescent="0.3">
      <c r="A1213" s="373">
        <v>1211</v>
      </c>
      <c r="B1213" s="373">
        <f t="shared" si="95"/>
        <v>31</v>
      </c>
      <c r="C1213" s="373">
        <f t="shared" si="96"/>
        <v>6</v>
      </c>
      <c r="D1213" s="373">
        <v>337</v>
      </c>
      <c r="E1213" s="373" t="str">
        <f>VLOOKUP(D1213,[1]Hoja1!$C$2:$D$49697,2,0)</f>
        <v>CERVECERIA CUAUHTEMOC MOCTEZUMA SA DE CV</v>
      </c>
      <c r="F1213" s="373" t="s">
        <v>270</v>
      </c>
      <c r="G1213" s="375">
        <v>169</v>
      </c>
      <c r="H1213" s="373" t="s">
        <v>277</v>
      </c>
      <c r="I1213" s="373" t="s">
        <v>273</v>
      </c>
      <c r="J1213" s="373" t="s">
        <v>274</v>
      </c>
      <c r="K1213" s="373">
        <v>16.899999999999999</v>
      </c>
      <c r="L1213" s="373" t="s">
        <v>29</v>
      </c>
      <c r="M1213" s="374" cm="1">
        <f t="array" ref="M1213">INDEX(ACUMULADO!$J$5:$U$240,BD!B1213,BD!C1213)</f>
        <v>0</v>
      </c>
      <c r="N1213" s="374">
        <f t="shared" si="94"/>
        <v>0</v>
      </c>
      <c r="O1213" s="374" cm="1">
        <f t="array" ref="O1213">INDEX(ACUMULADO!$X$5:$AI$240,BD!B1213,BD!C1213)</f>
        <v>0</v>
      </c>
    </row>
    <row r="1214" spans="1:15" x14ac:dyDescent="0.3">
      <c r="A1214" s="373">
        <v>1212</v>
      </c>
      <c r="B1214" s="373">
        <f t="shared" si="95"/>
        <v>32</v>
      </c>
      <c r="C1214" s="373">
        <f t="shared" si="96"/>
        <v>6</v>
      </c>
      <c r="D1214" s="373">
        <v>337</v>
      </c>
      <c r="E1214" s="373" t="str">
        <f>VLOOKUP(D1214,[1]Hoja1!$C$2:$D$49697,2,0)</f>
        <v>CERVECERIA CUAUHTEMOC MOCTEZUMA SA DE CV</v>
      </c>
      <c r="F1214" s="373" t="s">
        <v>270</v>
      </c>
      <c r="G1214" s="375" t="s">
        <v>289</v>
      </c>
      <c r="H1214" s="373" t="s">
        <v>290</v>
      </c>
      <c r="I1214" s="373" t="s">
        <v>273</v>
      </c>
      <c r="J1214" s="373" t="s">
        <v>274</v>
      </c>
      <c r="K1214" s="373">
        <v>12.98</v>
      </c>
      <c r="L1214" s="373" t="s">
        <v>29</v>
      </c>
      <c r="M1214" s="374" cm="1">
        <f t="array" ref="M1214">INDEX(ACUMULADO!$J$5:$U$240,BD!B1214,BD!C1214)</f>
        <v>0</v>
      </c>
      <c r="N1214" s="374">
        <f t="shared" si="94"/>
        <v>0</v>
      </c>
      <c r="O1214" s="374" cm="1">
        <f t="array" ref="O1214">INDEX(ACUMULADO!$X$5:$AI$240,BD!B1214,BD!C1214)</f>
        <v>0</v>
      </c>
    </row>
    <row r="1215" spans="1:15" x14ac:dyDescent="0.3">
      <c r="A1215" s="373">
        <v>1213</v>
      </c>
      <c r="B1215" s="373">
        <f t="shared" si="95"/>
        <v>33</v>
      </c>
      <c r="C1215" s="373">
        <f t="shared" si="96"/>
        <v>6</v>
      </c>
      <c r="D1215" s="373">
        <v>342</v>
      </c>
      <c r="E1215" s="373" t="str">
        <f>VLOOKUP(D1215,[1]Hoja1!$C$2:$D$49697,2,0)</f>
        <v>RED STRIPE</v>
      </c>
      <c r="F1215" s="373" t="s">
        <v>291</v>
      </c>
      <c r="G1215" s="375" t="s">
        <v>280</v>
      </c>
      <c r="H1215" s="373" t="s">
        <v>281</v>
      </c>
      <c r="I1215" s="373" t="s">
        <v>273</v>
      </c>
      <c r="J1215" s="373" t="s">
        <v>274</v>
      </c>
      <c r="K1215" s="373">
        <v>81.36</v>
      </c>
      <c r="L1215" s="373" t="s">
        <v>29</v>
      </c>
      <c r="M1215" s="374" cm="1">
        <f t="array" ref="M1215">INDEX(ACUMULADO!$J$5:$U$240,BD!B1215,BD!C1215)</f>
        <v>0</v>
      </c>
      <c r="N1215" s="374">
        <f t="shared" si="94"/>
        <v>0</v>
      </c>
      <c r="O1215" s="374" cm="1">
        <f t="array" ref="O1215">INDEX(ACUMULADO!$X$5:$AI$240,BD!B1215,BD!C1215)</f>
        <v>0</v>
      </c>
    </row>
    <row r="1216" spans="1:15" x14ac:dyDescent="0.3">
      <c r="A1216" s="373">
        <v>1214</v>
      </c>
      <c r="B1216" s="373">
        <f t="shared" si="95"/>
        <v>34</v>
      </c>
      <c r="C1216" s="373">
        <f t="shared" si="96"/>
        <v>6</v>
      </c>
      <c r="D1216" s="373">
        <v>393</v>
      </c>
      <c r="E1216" s="373" t="str">
        <f>VLOOKUP(D1216,[1]Hoja1!$C$2:$D$49697,2,0)</f>
        <v>CERVECERIA CUAUHTEMOC MOCTEZUMA SA DE CV</v>
      </c>
      <c r="F1216" s="373" t="s">
        <v>270</v>
      </c>
      <c r="G1216" s="375" t="s">
        <v>282</v>
      </c>
      <c r="H1216" s="373" t="s">
        <v>283</v>
      </c>
      <c r="I1216" s="373" t="s">
        <v>273</v>
      </c>
      <c r="J1216" s="373" t="s">
        <v>274</v>
      </c>
      <c r="K1216" s="373">
        <v>28.78</v>
      </c>
      <c r="L1216" s="373" t="s">
        <v>29</v>
      </c>
      <c r="M1216" s="374" cm="1">
        <f t="array" ref="M1216">INDEX(ACUMULADO!$J$5:$U$240,BD!B1216,BD!C1216)</f>
        <v>1100</v>
      </c>
      <c r="N1216" s="374">
        <f t="shared" si="94"/>
        <v>28.78</v>
      </c>
      <c r="O1216" s="374" cm="1">
        <f t="array" ref="O1216">INDEX(ACUMULADO!$X$5:$AI$240,BD!B1216,BD!C1216)</f>
        <v>31658</v>
      </c>
    </row>
    <row r="1217" spans="1:15" x14ac:dyDescent="0.3">
      <c r="A1217" s="373">
        <v>1215</v>
      </c>
      <c r="B1217" s="373">
        <f t="shared" si="95"/>
        <v>35</v>
      </c>
      <c r="C1217" s="373">
        <f t="shared" si="96"/>
        <v>6</v>
      </c>
      <c r="D1217" s="373">
        <v>436</v>
      </c>
      <c r="E1217" s="373" t="str">
        <f>VLOOKUP(D1217,[1]Hoja1!$C$2:$D$49697,2,0)</f>
        <v>CERVECERIA PANAMA, S.A.</v>
      </c>
      <c r="F1217" s="373" t="s">
        <v>292</v>
      </c>
      <c r="G1217" s="375" t="s">
        <v>280</v>
      </c>
      <c r="H1217" s="373" t="s">
        <v>281</v>
      </c>
      <c r="I1217" s="373" t="s">
        <v>273</v>
      </c>
      <c r="J1217" s="373" t="s">
        <v>274</v>
      </c>
      <c r="K1217" s="373">
        <v>81.36</v>
      </c>
      <c r="L1217" s="373" t="s">
        <v>29</v>
      </c>
      <c r="M1217" s="374" cm="1">
        <f t="array" ref="M1217">INDEX(ACUMULADO!$J$5:$U$240,BD!B1217,BD!C1217)</f>
        <v>40</v>
      </c>
      <c r="N1217" s="374">
        <f t="shared" si="94"/>
        <v>81.36</v>
      </c>
      <c r="O1217" s="374" cm="1">
        <f t="array" ref="O1217">INDEX(ACUMULADO!$X$5:$AI$240,BD!B1217,BD!C1217)</f>
        <v>3254.4</v>
      </c>
    </row>
    <row r="1218" spans="1:15" x14ac:dyDescent="0.3">
      <c r="A1218" s="373">
        <v>1216</v>
      </c>
      <c r="B1218" s="373">
        <f t="shared" si="95"/>
        <v>36</v>
      </c>
      <c r="C1218" s="373">
        <f t="shared" si="96"/>
        <v>6</v>
      </c>
      <c r="D1218" s="373">
        <v>500</v>
      </c>
      <c r="E1218" s="373" t="str">
        <f>VLOOKUP(D1218,[1]Hoja1!$C$2:$D$49697,2,0)</f>
        <v>HEINEKEN PERU SAC</v>
      </c>
      <c r="F1218" s="373" t="s">
        <v>293</v>
      </c>
      <c r="G1218" s="375" t="s">
        <v>294</v>
      </c>
      <c r="H1218" s="373" t="s">
        <v>295</v>
      </c>
      <c r="I1218" s="373" t="s">
        <v>273</v>
      </c>
      <c r="J1218" s="373" t="s">
        <v>274</v>
      </c>
      <c r="K1218" s="373">
        <v>26.54</v>
      </c>
      <c r="L1218" s="373" t="s">
        <v>29</v>
      </c>
      <c r="M1218" s="374" cm="1">
        <f t="array" ref="M1218">INDEX(ACUMULADO!$J$5:$U$240,BD!B1218,BD!C1218)</f>
        <v>0</v>
      </c>
      <c r="N1218" s="374">
        <f t="shared" si="94"/>
        <v>0</v>
      </c>
      <c r="O1218" s="374" cm="1">
        <f t="array" ref="O1218">INDEX(ACUMULADO!$X$5:$AI$240,BD!B1218,BD!C1218)</f>
        <v>0</v>
      </c>
    </row>
    <row r="1219" spans="1:15" x14ac:dyDescent="0.3">
      <c r="A1219" s="373">
        <v>1217</v>
      </c>
      <c r="B1219" s="373">
        <f t="shared" si="95"/>
        <v>37</v>
      </c>
      <c r="C1219" s="373">
        <f t="shared" si="96"/>
        <v>6</v>
      </c>
      <c r="D1219" s="373">
        <v>500</v>
      </c>
      <c r="E1219" s="373" t="str">
        <f>VLOOKUP(D1219,[1]Hoja1!$C$2:$D$49697,2,0)</f>
        <v>HEINEKEN PERU SAC</v>
      </c>
      <c r="F1219" s="373" t="s">
        <v>293</v>
      </c>
      <c r="G1219" s="375" t="s">
        <v>379</v>
      </c>
      <c r="H1219" s="373" t="s">
        <v>296</v>
      </c>
      <c r="I1219" s="373" t="s">
        <v>273</v>
      </c>
      <c r="J1219" s="373" t="s">
        <v>274</v>
      </c>
      <c r="K1219" s="373">
        <v>13.6</v>
      </c>
      <c r="L1219" s="373" t="s">
        <v>29</v>
      </c>
      <c r="M1219" s="374" cm="1">
        <f t="array" ref="M1219">INDEX(ACUMULADO!$J$5:$U$240,BD!B1219,BD!C1219)</f>
        <v>0</v>
      </c>
      <c r="N1219" s="374">
        <f t="shared" si="94"/>
        <v>0</v>
      </c>
      <c r="O1219" s="374" cm="1">
        <f t="array" ref="O1219">INDEX(ACUMULADO!$X$5:$AI$240,BD!B1219,BD!C1219)</f>
        <v>0</v>
      </c>
    </row>
    <row r="1220" spans="1:15" x14ac:dyDescent="0.3">
      <c r="A1220" s="373">
        <v>1218</v>
      </c>
      <c r="B1220" s="373">
        <f t="shared" si="95"/>
        <v>38</v>
      </c>
      <c r="C1220" s="373">
        <f t="shared" si="96"/>
        <v>6</v>
      </c>
      <c r="D1220" s="373">
        <v>500</v>
      </c>
      <c r="E1220" s="373" t="str">
        <f>VLOOKUP(D1220,[1]Hoja1!$C$2:$D$49697,2,0)</f>
        <v>HEINEKEN PERU SAC</v>
      </c>
      <c r="F1220" s="373" t="s">
        <v>293</v>
      </c>
      <c r="G1220" s="375" t="s">
        <v>286</v>
      </c>
      <c r="H1220" s="373" t="s">
        <v>287</v>
      </c>
      <c r="I1220" s="373" t="s">
        <v>273</v>
      </c>
      <c r="J1220" s="373" t="s">
        <v>274</v>
      </c>
      <c r="K1220" s="373">
        <v>12.73</v>
      </c>
      <c r="L1220" s="373" t="s">
        <v>29</v>
      </c>
      <c r="M1220" s="374" cm="1">
        <f t="array" ref="M1220">INDEX(ACUMULADO!$J$5:$U$240,BD!B1220,BD!C1220)</f>
        <v>0</v>
      </c>
      <c r="N1220" s="374">
        <f t="shared" ref="N1220:N1283" si="97">IFERROR(O1220/M1220,0)</f>
        <v>0</v>
      </c>
      <c r="O1220" s="374" cm="1">
        <f t="array" ref="O1220">INDEX(ACUMULADO!$X$5:$AI$240,BD!B1220,BD!C1220)</f>
        <v>0</v>
      </c>
    </row>
    <row r="1221" spans="1:15" x14ac:dyDescent="0.3">
      <c r="A1221" s="373">
        <v>1219</v>
      </c>
      <c r="B1221" s="373">
        <f t="shared" ref="B1221:B1284" si="98">IF(B1220=236,1,B1220+1)</f>
        <v>39</v>
      </c>
      <c r="C1221" s="373">
        <f t="shared" ref="C1221:C1284" si="99">IF(B1220=236,C1220+1,C1220)</f>
        <v>6</v>
      </c>
      <c r="D1221" s="373">
        <v>392</v>
      </c>
      <c r="E1221" s="373" t="str">
        <f>VLOOKUP(D1221,[1]Hoja1!$C$2:$D$49697,2,0)</f>
        <v>CIH INTERNATIONAL, S.A.R.L.</v>
      </c>
      <c r="F1221" s="373" t="s">
        <v>297</v>
      </c>
      <c r="G1221" s="375" t="s">
        <v>298</v>
      </c>
      <c r="H1221" s="373" t="s">
        <v>296</v>
      </c>
      <c r="I1221" s="373" t="s">
        <v>273</v>
      </c>
      <c r="J1221" s="373" t="s">
        <v>274</v>
      </c>
      <c r="K1221" s="373">
        <v>18.32</v>
      </c>
      <c r="L1221" s="373" t="s">
        <v>29</v>
      </c>
      <c r="M1221" s="374" cm="1">
        <f t="array" ref="M1221">INDEX(ACUMULADO!$J$5:$U$240,BD!B1221,BD!C1221)</f>
        <v>13200</v>
      </c>
      <c r="N1221" s="374">
        <f t="shared" si="97"/>
        <v>18.32</v>
      </c>
      <c r="O1221" s="374" cm="1">
        <f t="array" ref="O1221">INDEX(ACUMULADO!$X$5:$AI$240,BD!B1221,BD!C1221)</f>
        <v>241824</v>
      </c>
    </row>
    <row r="1222" spans="1:15" x14ac:dyDescent="0.3">
      <c r="A1222" s="373">
        <v>1220</v>
      </c>
      <c r="B1222" s="373">
        <f t="shared" si="98"/>
        <v>40</v>
      </c>
      <c r="C1222" s="373">
        <f t="shared" si="99"/>
        <v>6</v>
      </c>
      <c r="D1222" s="373">
        <v>392</v>
      </c>
      <c r="E1222" s="373" t="str">
        <f>VLOOKUP(D1222,[1]Hoja1!$C$2:$D$49697,2,0)</f>
        <v>CIH INTERNATIONAL, S.A.R.L.</v>
      </c>
      <c r="F1222" s="373" t="s">
        <v>297</v>
      </c>
      <c r="G1222" s="375" t="s">
        <v>289</v>
      </c>
      <c r="H1222" s="373" t="s">
        <v>299</v>
      </c>
      <c r="I1222" s="373" t="s">
        <v>273</v>
      </c>
      <c r="J1222" s="373" t="s">
        <v>274</v>
      </c>
      <c r="K1222" s="373">
        <v>18.3</v>
      </c>
      <c r="L1222" s="373" t="s">
        <v>29</v>
      </c>
      <c r="M1222" s="374" cm="1">
        <f t="array" ref="M1222">INDEX(ACUMULADO!$J$5:$U$240,BD!B1222,BD!C1222)</f>
        <v>8400</v>
      </c>
      <c r="N1222" s="374">
        <f t="shared" si="97"/>
        <v>18.3</v>
      </c>
      <c r="O1222" s="374" cm="1">
        <f t="array" ref="O1222">INDEX(ACUMULADO!$X$5:$AI$240,BD!B1222,BD!C1222)</f>
        <v>153720</v>
      </c>
    </row>
    <row r="1223" spans="1:15" x14ac:dyDescent="0.3">
      <c r="A1223" s="373">
        <v>1221</v>
      </c>
      <c r="B1223" s="373">
        <f t="shared" si="98"/>
        <v>41</v>
      </c>
      <c r="C1223" s="373">
        <f t="shared" si="99"/>
        <v>6</v>
      </c>
      <c r="D1223" s="373">
        <v>392</v>
      </c>
      <c r="E1223" s="373" t="str">
        <f>VLOOKUP(D1223,[1]Hoja1!$C$2:$D$49697,2,0)</f>
        <v>CIH INTERNATIONAL, S.A.R.L.</v>
      </c>
      <c r="F1223" s="373" t="s">
        <v>297</v>
      </c>
      <c r="G1223" s="375" t="s">
        <v>300</v>
      </c>
      <c r="H1223" s="373" t="s">
        <v>301</v>
      </c>
      <c r="I1223" s="373" t="s">
        <v>273</v>
      </c>
      <c r="J1223" s="373" t="s">
        <v>274</v>
      </c>
      <c r="K1223" s="373">
        <v>30.64</v>
      </c>
      <c r="L1223" s="373" t="s">
        <v>29</v>
      </c>
      <c r="M1223" s="374" cm="1">
        <f t="array" ref="M1223">INDEX(ACUMULADO!$J$5:$U$240,BD!B1223,BD!C1223)</f>
        <v>0</v>
      </c>
      <c r="N1223" s="374">
        <f t="shared" si="97"/>
        <v>0</v>
      </c>
      <c r="O1223" s="374" cm="1">
        <f t="array" ref="O1223">INDEX(ACUMULADO!$X$5:$AI$240,BD!B1223,BD!C1223)</f>
        <v>0</v>
      </c>
    </row>
    <row r="1224" spans="1:15" x14ac:dyDescent="0.3">
      <c r="A1224" s="373">
        <v>1222</v>
      </c>
      <c r="B1224" s="373">
        <f t="shared" si="98"/>
        <v>42</v>
      </c>
      <c r="C1224" s="373">
        <f t="shared" si="99"/>
        <v>6</v>
      </c>
      <c r="D1224" s="373">
        <v>392</v>
      </c>
      <c r="E1224" s="373" t="str">
        <f>VLOOKUP(D1224,[1]Hoja1!$C$2:$D$49697,2,0)</f>
        <v>CIH INTERNATIONAL, S.A.R.L.</v>
      </c>
      <c r="F1224" s="373" t="s">
        <v>297</v>
      </c>
      <c r="G1224" s="375" t="s">
        <v>380</v>
      </c>
      <c r="H1224" s="373" t="s">
        <v>302</v>
      </c>
      <c r="I1224" s="373" t="s">
        <v>273</v>
      </c>
      <c r="J1224" s="373" t="s">
        <v>274</v>
      </c>
      <c r="K1224" s="373">
        <v>18.3</v>
      </c>
      <c r="L1224" s="373" t="s">
        <v>29</v>
      </c>
      <c r="M1224" s="374" cm="1">
        <f t="array" ref="M1224">INDEX(ACUMULADO!$J$5:$U$240,BD!B1224,BD!C1224)</f>
        <v>3600</v>
      </c>
      <c r="N1224" s="374">
        <f t="shared" si="97"/>
        <v>18.3</v>
      </c>
      <c r="O1224" s="374" cm="1">
        <f t="array" ref="O1224">INDEX(ACUMULADO!$X$5:$AI$240,BD!B1224,BD!C1224)</f>
        <v>65880</v>
      </c>
    </row>
    <row r="1225" spans="1:15" x14ac:dyDescent="0.3">
      <c r="A1225" s="373">
        <v>1223</v>
      </c>
      <c r="B1225" s="373">
        <f t="shared" si="98"/>
        <v>43</v>
      </c>
      <c r="C1225" s="373">
        <f t="shared" si="99"/>
        <v>6</v>
      </c>
      <c r="D1225" s="373">
        <v>392</v>
      </c>
      <c r="E1225" s="373" t="str">
        <f>VLOOKUP(D1225,[1]Hoja1!$C$2:$D$49697,2,0)</f>
        <v>CIH INTERNATIONAL, S.A.R.L.</v>
      </c>
      <c r="F1225" s="373" t="s">
        <v>297</v>
      </c>
      <c r="G1225" s="375" t="s">
        <v>294</v>
      </c>
      <c r="H1225" s="373" t="s">
        <v>295</v>
      </c>
      <c r="I1225" s="373" t="s">
        <v>273</v>
      </c>
      <c r="J1225" s="373" t="s">
        <v>274</v>
      </c>
      <c r="K1225" s="373">
        <v>30.64</v>
      </c>
      <c r="L1225" s="373" t="s">
        <v>29</v>
      </c>
      <c r="M1225" s="374" cm="1">
        <f t="array" ref="M1225">INDEX(ACUMULADO!$J$5:$U$240,BD!B1225,BD!C1225)</f>
        <v>0</v>
      </c>
      <c r="N1225" s="374">
        <f t="shared" si="97"/>
        <v>0</v>
      </c>
      <c r="O1225" s="374" cm="1">
        <f t="array" ref="O1225">INDEX(ACUMULADO!$X$5:$AI$240,BD!B1225,BD!C1225)</f>
        <v>0</v>
      </c>
    </row>
    <row r="1226" spans="1:15" x14ac:dyDescent="0.3">
      <c r="A1226" s="373">
        <v>1224</v>
      </c>
      <c r="B1226" s="373">
        <f t="shared" si="98"/>
        <v>44</v>
      </c>
      <c r="C1226" s="373">
        <f t="shared" si="99"/>
        <v>6</v>
      </c>
      <c r="D1226" s="373">
        <v>232</v>
      </c>
      <c r="E1226" s="373" t="str">
        <f>VLOOKUP(D1226,[1]Hoja1!$C$2:$D$49697,2,0)</f>
        <v>BANKS (BARBADOS) BREWERIES LTD</v>
      </c>
      <c r="F1226" s="373" t="s">
        <v>303</v>
      </c>
      <c r="G1226" s="375">
        <v>169</v>
      </c>
      <c r="H1226" s="373" t="s">
        <v>277</v>
      </c>
      <c r="I1226" s="373" t="s">
        <v>273</v>
      </c>
      <c r="J1226" s="373" t="s">
        <v>274</v>
      </c>
      <c r="K1226" s="373">
        <v>19.149999999999999</v>
      </c>
      <c r="L1226" s="373" t="s">
        <v>29</v>
      </c>
      <c r="M1226" s="374" cm="1">
        <f t="array" ref="M1226">INDEX(ACUMULADO!$J$5:$U$240,BD!B1226,BD!C1226)</f>
        <v>100</v>
      </c>
      <c r="N1226" s="374">
        <f t="shared" si="97"/>
        <v>19.149999999999999</v>
      </c>
      <c r="O1226" s="374" cm="1">
        <f t="array" ref="O1226">INDEX(ACUMULADO!$X$5:$AI$240,BD!B1226,BD!C1226)</f>
        <v>1914.9999999999998</v>
      </c>
    </row>
    <row r="1227" spans="1:15" x14ac:dyDescent="0.3">
      <c r="A1227" s="373">
        <v>1225</v>
      </c>
      <c r="B1227" s="373">
        <f t="shared" si="98"/>
        <v>45</v>
      </c>
      <c r="C1227" s="373">
        <f t="shared" si="99"/>
        <v>6</v>
      </c>
      <c r="D1227" s="373">
        <v>232</v>
      </c>
      <c r="E1227" s="373" t="str">
        <f>VLOOKUP(D1227,[1]Hoja1!$C$2:$D$49697,2,0)</f>
        <v>BANKS (BARBADOS) BREWERIES LTD</v>
      </c>
      <c r="F1227" s="373" t="s">
        <v>303</v>
      </c>
      <c r="G1227" s="375" t="s">
        <v>280</v>
      </c>
      <c r="H1227" s="373" t="s">
        <v>281</v>
      </c>
      <c r="I1227" s="373" t="s">
        <v>273</v>
      </c>
      <c r="J1227" s="373" t="s">
        <v>274</v>
      </c>
      <c r="K1227" s="373">
        <v>210</v>
      </c>
      <c r="L1227" s="373" t="s">
        <v>29</v>
      </c>
      <c r="M1227" s="374" cm="1">
        <f t="array" ref="M1227">INDEX(ACUMULADO!$J$5:$U$240,BD!B1227,BD!C1227)</f>
        <v>0</v>
      </c>
      <c r="N1227" s="374">
        <f t="shared" si="97"/>
        <v>0</v>
      </c>
      <c r="O1227" s="374" cm="1">
        <f t="array" ref="O1227">INDEX(ACUMULADO!$X$5:$AI$240,BD!B1227,BD!C1227)</f>
        <v>0</v>
      </c>
    </row>
    <row r="1228" spans="1:15" x14ac:dyDescent="0.3">
      <c r="A1228" s="373">
        <v>1226</v>
      </c>
      <c r="B1228" s="373">
        <f t="shared" si="98"/>
        <v>46</v>
      </c>
      <c r="C1228" s="373">
        <f t="shared" si="99"/>
        <v>6</v>
      </c>
      <c r="D1228" s="373">
        <v>238</v>
      </c>
      <c r="E1228" s="373" t="str">
        <f>VLOOKUP(D1228,[1]Hoja1!$C$2:$D$49697,2,0)</f>
        <v>ANSA MCAL TRADING, INC.</v>
      </c>
      <c r="F1228" s="373" t="s">
        <v>304</v>
      </c>
      <c r="G1228" s="375" t="s">
        <v>379</v>
      </c>
      <c r="H1228" s="373" t="s">
        <v>296</v>
      </c>
      <c r="I1228" s="373" t="s">
        <v>273</v>
      </c>
      <c r="J1228" s="373" t="s">
        <v>274</v>
      </c>
      <c r="K1228" s="373">
        <v>32.520000000000003</v>
      </c>
      <c r="L1228" s="373" t="s">
        <v>29</v>
      </c>
      <c r="M1228" s="374" cm="1">
        <f t="array" ref="M1228">INDEX(ACUMULADO!$J$5:$U$240,BD!B1228,BD!C1228)</f>
        <v>1800</v>
      </c>
      <c r="N1228" s="374">
        <f t="shared" si="97"/>
        <v>32.520000000000003</v>
      </c>
      <c r="O1228" s="374" cm="1">
        <f t="array" ref="O1228">INDEX(ACUMULADO!$X$5:$AI$240,BD!B1228,BD!C1228)</f>
        <v>58536.000000000007</v>
      </c>
    </row>
    <row r="1229" spans="1:15" x14ac:dyDescent="0.3">
      <c r="A1229" s="373">
        <v>1227</v>
      </c>
      <c r="B1229" s="373">
        <f t="shared" si="98"/>
        <v>47</v>
      </c>
      <c r="C1229" s="373">
        <f t="shared" si="99"/>
        <v>6</v>
      </c>
      <c r="D1229" s="373">
        <v>238</v>
      </c>
      <c r="E1229" s="373" t="str">
        <f>VLOOKUP(D1229,[1]Hoja1!$C$2:$D$49697,2,0)</f>
        <v>ANSA MCAL TRADING, INC.</v>
      </c>
      <c r="F1229" s="373" t="s">
        <v>304</v>
      </c>
      <c r="G1229" s="375" t="s">
        <v>294</v>
      </c>
      <c r="H1229" s="373" t="s">
        <v>295</v>
      </c>
      <c r="I1229" s="373" t="s">
        <v>273</v>
      </c>
      <c r="J1229" s="373" t="s">
        <v>274</v>
      </c>
      <c r="K1229" s="373">
        <v>32.4</v>
      </c>
      <c r="L1229" s="373" t="s">
        <v>29</v>
      </c>
      <c r="M1229" s="374" cm="1">
        <f t="array" ref="M1229">INDEX(ACUMULADO!$J$5:$U$240,BD!B1229,BD!C1229)</f>
        <v>450</v>
      </c>
      <c r="N1229" s="374">
        <f t="shared" si="97"/>
        <v>32.4</v>
      </c>
      <c r="O1229" s="374" cm="1">
        <f t="array" ref="O1229">INDEX(ACUMULADO!$X$5:$AI$240,BD!B1229,BD!C1229)</f>
        <v>14580</v>
      </c>
    </row>
    <row r="1230" spans="1:15" x14ac:dyDescent="0.3">
      <c r="A1230" s="373">
        <v>1228</v>
      </c>
      <c r="B1230" s="373">
        <f t="shared" si="98"/>
        <v>48</v>
      </c>
      <c r="C1230" s="373">
        <f t="shared" si="99"/>
        <v>6</v>
      </c>
      <c r="D1230" s="373">
        <v>495</v>
      </c>
      <c r="E1230" s="373" t="str">
        <f>VLOOKUP(D1230,[1]Hoja1!$C$2:$D$49697,2,0)</f>
        <v>CERVECERIA CUBANA, SA</v>
      </c>
      <c r="F1230" s="373" t="s">
        <v>305</v>
      </c>
      <c r="G1230" s="375" t="s">
        <v>294</v>
      </c>
      <c r="H1230" s="373" t="s">
        <v>295</v>
      </c>
      <c r="I1230" s="373" t="s">
        <v>273</v>
      </c>
      <c r="J1230" s="373" t="s">
        <v>274</v>
      </c>
      <c r="K1230" s="373">
        <v>32.450000000000003</v>
      </c>
      <c r="L1230" s="373" t="s">
        <v>29</v>
      </c>
      <c r="M1230" s="374" cm="1">
        <f t="array" ref="M1230">INDEX(ACUMULADO!$J$5:$U$240,BD!B1230,BD!C1230)</f>
        <v>0</v>
      </c>
      <c r="N1230" s="374">
        <f t="shared" si="97"/>
        <v>0</v>
      </c>
      <c r="O1230" s="374" cm="1">
        <f t="array" ref="O1230">INDEX(ACUMULADO!$X$5:$AI$240,BD!B1230,BD!C1230)</f>
        <v>0</v>
      </c>
    </row>
    <row r="1231" spans="1:15" x14ac:dyDescent="0.3">
      <c r="A1231" s="373">
        <v>1229</v>
      </c>
      <c r="B1231" s="373">
        <f t="shared" si="98"/>
        <v>49</v>
      </c>
      <c r="C1231" s="373">
        <f t="shared" si="99"/>
        <v>6</v>
      </c>
      <c r="D1231" s="373">
        <v>429</v>
      </c>
      <c r="E1231" s="373" t="str">
        <f>VLOOKUP(D1231,[1]Hoja1!$C$2:$D$49697,2,0)</f>
        <v>CERVECERIA PRIMUS, S.A. DE C.V.</v>
      </c>
      <c r="F1231" s="373" t="s">
        <v>306</v>
      </c>
      <c r="G1231" s="375">
        <v>169</v>
      </c>
      <c r="H1231" s="373" t="s">
        <v>277</v>
      </c>
      <c r="I1231" s="373" t="s">
        <v>273</v>
      </c>
      <c r="J1231" s="373" t="s">
        <v>274</v>
      </c>
      <c r="K1231" s="373">
        <v>16.899999999999999</v>
      </c>
      <c r="L1231" s="373" t="s">
        <v>29</v>
      </c>
      <c r="M1231" s="374" cm="1">
        <f t="array" ref="M1231">INDEX(ACUMULADO!$J$5:$U$240,BD!B1231,BD!C1231)</f>
        <v>0</v>
      </c>
      <c r="N1231" s="374">
        <f t="shared" si="97"/>
        <v>0</v>
      </c>
      <c r="O1231" s="374" cm="1">
        <f t="array" ref="O1231">INDEX(ACUMULADO!$X$5:$AI$240,BD!B1231,BD!C1231)</f>
        <v>0</v>
      </c>
    </row>
    <row r="1232" spans="1:15" x14ac:dyDescent="0.3">
      <c r="A1232" s="373">
        <v>1230</v>
      </c>
      <c r="B1232" s="373">
        <f t="shared" si="98"/>
        <v>50</v>
      </c>
      <c r="C1232" s="373">
        <f t="shared" si="99"/>
        <v>6</v>
      </c>
      <c r="D1232" s="373">
        <v>429</v>
      </c>
      <c r="E1232" s="373" t="str">
        <f>VLOOKUP(D1232,[1]Hoja1!$C$2:$D$49697,2,0)</f>
        <v>CERVECERIA PRIMUS, S.A. DE C.V.</v>
      </c>
      <c r="F1232" s="373" t="s">
        <v>306</v>
      </c>
      <c r="G1232" s="375" t="s">
        <v>294</v>
      </c>
      <c r="H1232" s="373" t="s">
        <v>295</v>
      </c>
      <c r="I1232" s="373" t="s">
        <v>273</v>
      </c>
      <c r="J1232" s="373" t="s">
        <v>274</v>
      </c>
      <c r="K1232" s="373">
        <v>26.54</v>
      </c>
      <c r="L1232" s="373" t="s">
        <v>29</v>
      </c>
      <c r="M1232" s="374" cm="1">
        <f t="array" ref="M1232">INDEX(ACUMULADO!$J$5:$U$240,BD!B1232,BD!C1232)</f>
        <v>0</v>
      </c>
      <c r="N1232" s="374">
        <f t="shared" si="97"/>
        <v>0</v>
      </c>
      <c r="O1232" s="374" cm="1">
        <f t="array" ref="O1232">INDEX(ACUMULADO!$X$5:$AI$240,BD!B1232,BD!C1232)</f>
        <v>0</v>
      </c>
    </row>
    <row r="1233" spans="1:15" x14ac:dyDescent="0.3">
      <c r="A1233" s="373">
        <v>1231</v>
      </c>
      <c r="B1233" s="373">
        <f t="shared" si="98"/>
        <v>51</v>
      </c>
      <c r="C1233" s="373">
        <f t="shared" si="99"/>
        <v>6</v>
      </c>
      <c r="D1233" s="373">
        <v>429</v>
      </c>
      <c r="E1233" s="373" t="str">
        <f>VLOOKUP(D1233,[1]Hoja1!$C$2:$D$49697,2,0)</f>
        <v>CERVECERIA PRIMUS, S.A. DE C.V.</v>
      </c>
      <c r="F1233" s="373" t="s">
        <v>306</v>
      </c>
      <c r="G1233" s="375" t="s">
        <v>280</v>
      </c>
      <c r="H1233" s="373" t="s">
        <v>281</v>
      </c>
      <c r="I1233" s="373" t="s">
        <v>273</v>
      </c>
      <c r="J1233" s="373" t="s">
        <v>274</v>
      </c>
      <c r="K1233" s="373">
        <v>81.36</v>
      </c>
      <c r="L1233" s="373" t="s">
        <v>29</v>
      </c>
      <c r="M1233" s="374" cm="1">
        <f t="array" ref="M1233">INDEX(ACUMULADO!$J$5:$U$240,BD!B1233,BD!C1233)</f>
        <v>0</v>
      </c>
      <c r="N1233" s="374">
        <f t="shared" si="97"/>
        <v>0</v>
      </c>
      <c r="O1233" s="374" cm="1">
        <f t="array" ref="O1233">INDEX(ACUMULADO!$X$5:$AI$240,BD!B1233,BD!C1233)</f>
        <v>0</v>
      </c>
    </row>
    <row r="1234" spans="1:15" x14ac:dyDescent="0.3">
      <c r="A1234" s="373">
        <v>1232</v>
      </c>
      <c r="B1234" s="373">
        <f t="shared" si="98"/>
        <v>52</v>
      </c>
      <c r="C1234" s="373">
        <f t="shared" si="99"/>
        <v>6</v>
      </c>
      <c r="D1234" s="373">
        <v>429</v>
      </c>
      <c r="E1234" s="373" t="str">
        <f>VLOOKUP(D1234,[1]Hoja1!$C$2:$D$49697,2,0)</f>
        <v>CERVECERIA PRIMUS, S.A. DE C.V.</v>
      </c>
      <c r="F1234" s="373" t="s">
        <v>306</v>
      </c>
      <c r="G1234" s="375" t="s">
        <v>307</v>
      </c>
      <c r="H1234" s="373" t="s">
        <v>308</v>
      </c>
      <c r="I1234" s="373" t="s">
        <v>273</v>
      </c>
      <c r="J1234" s="373" t="s">
        <v>274</v>
      </c>
      <c r="K1234" s="373">
        <v>68</v>
      </c>
      <c r="L1234" s="373" t="s">
        <v>29</v>
      </c>
      <c r="M1234" s="374" cm="1">
        <f t="array" ref="M1234">INDEX(ACUMULADO!$J$5:$U$240,BD!B1234,BD!C1234)</f>
        <v>0</v>
      </c>
      <c r="N1234" s="374">
        <f t="shared" si="97"/>
        <v>0</v>
      </c>
      <c r="O1234" s="374" cm="1">
        <f t="array" ref="O1234">INDEX(ACUMULADO!$X$5:$AI$240,BD!B1234,BD!C1234)</f>
        <v>0</v>
      </c>
    </row>
    <row r="1235" spans="1:15" x14ac:dyDescent="0.3">
      <c r="A1235" s="373">
        <v>1233</v>
      </c>
      <c r="B1235" s="373">
        <f t="shared" si="98"/>
        <v>53</v>
      </c>
      <c r="C1235" s="373">
        <f t="shared" si="99"/>
        <v>6</v>
      </c>
      <c r="D1235" s="373">
        <v>523</v>
      </c>
      <c r="E1235" s="373" t="str">
        <f>VLOOKUP(D1235,[1]Hoja1!$C$2:$D$49697,2,0)</f>
        <v>COMPAÑIA CERVECERA HERCULES</v>
      </c>
      <c r="F1235" s="373" t="s">
        <v>309</v>
      </c>
      <c r="G1235" s="375" t="s">
        <v>310</v>
      </c>
      <c r="H1235" s="373" t="s">
        <v>311</v>
      </c>
      <c r="I1235" s="373" t="s">
        <v>273</v>
      </c>
      <c r="J1235" s="373" t="s">
        <v>274</v>
      </c>
      <c r="K1235" s="373">
        <v>42</v>
      </c>
      <c r="L1235" s="373" t="s">
        <v>29</v>
      </c>
      <c r="M1235" s="374" cm="1">
        <f t="array" ref="M1235">INDEX(ACUMULADO!$J$5:$U$240,BD!B1235,BD!C1235)</f>
        <v>0</v>
      </c>
      <c r="N1235" s="374">
        <f t="shared" si="97"/>
        <v>0</v>
      </c>
      <c r="O1235" s="374" cm="1">
        <f t="array" ref="O1235">INDEX(ACUMULADO!$X$5:$AI$240,BD!B1235,BD!C1235)</f>
        <v>0</v>
      </c>
    </row>
    <row r="1236" spans="1:15" x14ac:dyDescent="0.3">
      <c r="A1236" s="373">
        <v>1234</v>
      </c>
      <c r="B1236" s="373">
        <f t="shared" si="98"/>
        <v>54</v>
      </c>
      <c r="C1236" s="373">
        <f t="shared" si="99"/>
        <v>6</v>
      </c>
      <c r="D1236" s="373">
        <v>523</v>
      </c>
      <c r="E1236" s="373" t="str">
        <f>VLOOKUP(D1236,[1]Hoja1!$C$2:$D$49697,2,0)</f>
        <v>COMPAÑIA CERVECERA HERCULES</v>
      </c>
      <c r="F1236" s="373" t="s">
        <v>309</v>
      </c>
      <c r="G1236" s="375" t="s">
        <v>312</v>
      </c>
      <c r="H1236" s="373" t="s">
        <v>313</v>
      </c>
      <c r="I1236" s="373" t="s">
        <v>273</v>
      </c>
      <c r="J1236" s="373" t="s">
        <v>274</v>
      </c>
      <c r="K1236" s="373">
        <v>19.5</v>
      </c>
      <c r="L1236" s="373" t="s">
        <v>29</v>
      </c>
      <c r="M1236" s="374" cm="1">
        <f t="array" ref="M1236">INDEX(ACUMULADO!$J$5:$U$240,BD!B1236,BD!C1236)</f>
        <v>0</v>
      </c>
      <c r="N1236" s="374">
        <f t="shared" si="97"/>
        <v>0</v>
      </c>
      <c r="O1236" s="374" cm="1">
        <f t="array" ref="O1236">INDEX(ACUMULADO!$X$5:$AI$240,BD!B1236,BD!C1236)</f>
        <v>0</v>
      </c>
    </row>
    <row r="1237" spans="1:15" x14ac:dyDescent="0.3">
      <c r="A1237" s="373">
        <v>1235</v>
      </c>
      <c r="B1237" s="373">
        <f t="shared" si="98"/>
        <v>55</v>
      </c>
      <c r="C1237" s="373">
        <f t="shared" si="99"/>
        <v>6</v>
      </c>
      <c r="D1237" s="373">
        <v>523</v>
      </c>
      <c r="E1237" s="373" t="str">
        <f>VLOOKUP(D1237,[1]Hoja1!$C$2:$D$49697,2,0)</f>
        <v>COMPAÑIA CERVECERA HERCULES</v>
      </c>
      <c r="F1237" s="373" t="s">
        <v>309</v>
      </c>
      <c r="G1237" s="375" t="s">
        <v>314</v>
      </c>
      <c r="H1237" s="373" t="s">
        <v>315</v>
      </c>
      <c r="I1237" s="373" t="s">
        <v>273</v>
      </c>
      <c r="J1237" s="373" t="s">
        <v>274</v>
      </c>
      <c r="K1237" s="373">
        <v>263</v>
      </c>
      <c r="L1237" s="373" t="s">
        <v>29</v>
      </c>
      <c r="M1237" s="374" cm="1">
        <f t="array" ref="M1237">INDEX(ACUMULADO!$J$5:$U$240,BD!B1237,BD!C1237)</f>
        <v>0</v>
      </c>
      <c r="N1237" s="374">
        <f t="shared" si="97"/>
        <v>0</v>
      </c>
      <c r="O1237" s="374" cm="1">
        <f t="array" ref="O1237">INDEX(ACUMULADO!$X$5:$AI$240,BD!B1237,BD!C1237)</f>
        <v>0</v>
      </c>
    </row>
    <row r="1238" spans="1:15" x14ac:dyDescent="0.3">
      <c r="A1238" s="373">
        <v>1236</v>
      </c>
      <c r="B1238" s="373">
        <f t="shared" si="98"/>
        <v>56</v>
      </c>
      <c r="C1238" s="373">
        <f t="shared" si="99"/>
        <v>6</v>
      </c>
      <c r="D1238" s="373">
        <v>413</v>
      </c>
      <c r="E1238" s="373" t="str">
        <f>VLOOKUP(D1238,[1]Hoja1!$C$2:$D$49697,2,0)</f>
        <v>MALTAS E INSUMOS CERVECEROS S.A. DE C.V.</v>
      </c>
      <c r="F1238" s="373" t="s">
        <v>316</v>
      </c>
      <c r="G1238" s="375" t="s">
        <v>312</v>
      </c>
      <c r="H1238" s="373" t="s">
        <v>313</v>
      </c>
      <c r="I1238" s="373" t="s">
        <v>273</v>
      </c>
      <c r="J1238" s="373" t="s">
        <v>274</v>
      </c>
      <c r="K1238" s="373">
        <v>23.48</v>
      </c>
      <c r="L1238" s="373" t="s">
        <v>29</v>
      </c>
      <c r="M1238" s="374" cm="1">
        <f t="array" ref="M1238">INDEX(ACUMULADO!$J$5:$U$240,BD!B1238,BD!C1238)</f>
        <v>0</v>
      </c>
      <c r="N1238" s="374">
        <f t="shared" si="97"/>
        <v>0</v>
      </c>
      <c r="O1238" s="374" cm="1">
        <f t="array" ref="O1238">INDEX(ACUMULADO!$X$5:$AI$240,BD!B1238,BD!C1238)</f>
        <v>0</v>
      </c>
    </row>
    <row r="1239" spans="1:15" x14ac:dyDescent="0.3">
      <c r="A1239" s="373">
        <v>1237</v>
      </c>
      <c r="B1239" s="373">
        <f t="shared" si="98"/>
        <v>57</v>
      </c>
      <c r="C1239" s="373">
        <f t="shared" si="99"/>
        <v>6</v>
      </c>
      <c r="D1239" s="373">
        <v>128</v>
      </c>
      <c r="E1239" s="373" t="str">
        <f>VLOOKUP(D1239,[1]Hoja1!$C$2:$D$49697,2,0)</f>
        <v>PRODUCTOS CURTIENTES SA DE CV</v>
      </c>
      <c r="F1239" s="373" t="s">
        <v>317</v>
      </c>
      <c r="G1239" s="375" t="s">
        <v>318</v>
      </c>
      <c r="H1239" s="373" t="s">
        <v>319</v>
      </c>
      <c r="I1239" s="373" t="s">
        <v>320</v>
      </c>
      <c r="J1239" s="373" t="s">
        <v>274</v>
      </c>
      <c r="K1239" s="373">
        <v>14.83</v>
      </c>
      <c r="L1239" s="373" t="s">
        <v>29</v>
      </c>
      <c r="M1239" s="374" cm="1">
        <f t="array" ref="M1239">INDEX(ACUMULADO!$J$5:$U$240,BD!B1239,BD!C1239)</f>
        <v>0</v>
      </c>
      <c r="N1239" s="374">
        <f t="shared" si="97"/>
        <v>0</v>
      </c>
      <c r="O1239" s="374" cm="1">
        <f t="array" ref="O1239">INDEX(ACUMULADO!$X$5:$AI$240,BD!B1239,BD!C1239)</f>
        <v>0</v>
      </c>
    </row>
    <row r="1240" spans="1:15" x14ac:dyDescent="0.3">
      <c r="A1240" s="373">
        <v>1238</v>
      </c>
      <c r="B1240" s="373">
        <f t="shared" si="98"/>
        <v>58</v>
      </c>
      <c r="C1240" s="373">
        <f t="shared" si="99"/>
        <v>6</v>
      </c>
      <c r="D1240" s="373">
        <v>128</v>
      </c>
      <c r="E1240" s="373" t="str">
        <f>VLOOKUP(D1240,[1]Hoja1!$C$2:$D$49697,2,0)</f>
        <v>PRODUCTOS CURTIENTES SA DE CV</v>
      </c>
      <c r="F1240" s="373" t="s">
        <v>317</v>
      </c>
      <c r="G1240" s="375" t="s">
        <v>321</v>
      </c>
      <c r="H1240" s="373" t="s">
        <v>322</v>
      </c>
      <c r="I1240" s="373" t="s">
        <v>320</v>
      </c>
      <c r="J1240" s="373" t="s">
        <v>274</v>
      </c>
      <c r="K1240" s="373">
        <v>5.54</v>
      </c>
      <c r="L1240" s="373" t="s">
        <v>29</v>
      </c>
      <c r="M1240" s="374" cm="1">
        <f t="array" ref="M1240">INDEX(ACUMULADO!$J$5:$U$240,BD!B1240,BD!C1240)</f>
        <v>0</v>
      </c>
      <c r="N1240" s="374">
        <f t="shared" si="97"/>
        <v>0</v>
      </c>
      <c r="O1240" s="374" cm="1">
        <f t="array" ref="O1240">INDEX(ACUMULADO!$X$5:$AI$240,BD!B1240,BD!C1240)</f>
        <v>0</v>
      </c>
    </row>
    <row r="1241" spans="1:15" x14ac:dyDescent="0.3">
      <c r="A1241" s="373">
        <v>1239</v>
      </c>
      <c r="B1241" s="373">
        <f t="shared" si="98"/>
        <v>59</v>
      </c>
      <c r="C1241" s="373">
        <f t="shared" si="99"/>
        <v>6</v>
      </c>
      <c r="D1241" s="373">
        <v>128</v>
      </c>
      <c r="E1241" s="373" t="str">
        <f>VLOOKUP(D1241,[1]Hoja1!$C$2:$D$49697,2,0)</f>
        <v>PRODUCTOS CURTIENTES SA DE CV</v>
      </c>
      <c r="F1241" s="373" t="s">
        <v>317</v>
      </c>
      <c r="G1241" s="375">
        <v>128</v>
      </c>
      <c r="H1241" s="373" t="s">
        <v>323</v>
      </c>
      <c r="I1241" s="373" t="s">
        <v>320</v>
      </c>
      <c r="J1241" s="373" t="s">
        <v>274</v>
      </c>
      <c r="K1241" s="373">
        <v>2.92</v>
      </c>
      <c r="L1241" s="373" t="s">
        <v>29</v>
      </c>
      <c r="M1241" s="374" cm="1">
        <f t="array" ref="M1241">INDEX(ACUMULADO!$J$5:$U$240,BD!B1241,BD!C1241)</f>
        <v>0</v>
      </c>
      <c r="N1241" s="374">
        <f t="shared" si="97"/>
        <v>0</v>
      </c>
      <c r="O1241" s="374" cm="1">
        <f t="array" ref="O1241">INDEX(ACUMULADO!$X$5:$AI$240,BD!B1241,BD!C1241)</f>
        <v>0</v>
      </c>
    </row>
    <row r="1242" spans="1:15" x14ac:dyDescent="0.3">
      <c r="A1242" s="373">
        <v>1240</v>
      </c>
      <c r="B1242" s="373">
        <f t="shared" si="98"/>
        <v>60</v>
      </c>
      <c r="C1242" s="373">
        <f t="shared" si="99"/>
        <v>6</v>
      </c>
      <c r="D1242" s="373">
        <v>128</v>
      </c>
      <c r="E1242" s="373" t="str">
        <f>VLOOKUP(D1242,[1]Hoja1!$C$2:$D$49697,2,0)</f>
        <v>PRODUCTOS CURTIENTES SA DE CV</v>
      </c>
      <c r="F1242" s="373" t="s">
        <v>317</v>
      </c>
      <c r="G1242" s="375" t="s">
        <v>324</v>
      </c>
      <c r="H1242" s="373" t="s">
        <v>325</v>
      </c>
      <c r="I1242" s="373" t="s">
        <v>320</v>
      </c>
      <c r="J1242" s="373" t="s">
        <v>274</v>
      </c>
      <c r="K1242" s="373">
        <v>15.19</v>
      </c>
      <c r="L1242" s="373" t="s">
        <v>29</v>
      </c>
      <c r="M1242" s="374" cm="1">
        <f t="array" ref="M1242">INDEX(ACUMULADO!$J$5:$U$240,BD!B1242,BD!C1242)</f>
        <v>0</v>
      </c>
      <c r="N1242" s="374">
        <f t="shared" si="97"/>
        <v>0</v>
      </c>
      <c r="O1242" s="374" cm="1">
        <f t="array" ref="O1242">INDEX(ACUMULADO!$X$5:$AI$240,BD!B1242,BD!C1242)</f>
        <v>0</v>
      </c>
    </row>
    <row r="1243" spans="1:15" x14ac:dyDescent="0.3">
      <c r="A1243" s="373">
        <v>1241</v>
      </c>
      <c r="B1243" s="373">
        <f t="shared" si="98"/>
        <v>61</v>
      </c>
      <c r="C1243" s="373">
        <f t="shared" si="99"/>
        <v>6</v>
      </c>
      <c r="D1243" s="373">
        <v>144</v>
      </c>
      <c r="E1243" s="373" t="str">
        <f>VLOOKUP(D1243,[1]Hoja1!$C$2:$D$49697,2,0)</f>
        <v>SUELAS WYNY SA DE CV</v>
      </c>
      <c r="F1243" s="373" t="s">
        <v>326</v>
      </c>
      <c r="G1243" s="375">
        <v>128</v>
      </c>
      <c r="H1243" s="373" t="s">
        <v>323</v>
      </c>
      <c r="I1243" s="373" t="s">
        <v>320</v>
      </c>
      <c r="J1243" s="373" t="s">
        <v>274</v>
      </c>
      <c r="K1243" s="373">
        <v>2.59</v>
      </c>
      <c r="L1243" s="373" t="s">
        <v>29</v>
      </c>
      <c r="M1243" s="374" cm="1">
        <f t="array" ref="M1243">INDEX(ACUMULADO!$J$5:$U$240,BD!B1243,BD!C1243)</f>
        <v>3000</v>
      </c>
      <c r="N1243" s="374">
        <f t="shared" si="97"/>
        <v>2.59</v>
      </c>
      <c r="O1243" s="374" cm="1">
        <f t="array" ref="O1243">INDEX(ACUMULADO!$X$5:$AI$240,BD!B1243,BD!C1243)</f>
        <v>7770</v>
      </c>
    </row>
    <row r="1244" spans="1:15" x14ac:dyDescent="0.3">
      <c r="A1244" s="373">
        <v>1242</v>
      </c>
      <c r="B1244" s="373">
        <f t="shared" si="98"/>
        <v>62</v>
      </c>
      <c r="C1244" s="373">
        <f t="shared" si="99"/>
        <v>6</v>
      </c>
      <c r="D1244" s="373">
        <v>184</v>
      </c>
      <c r="E1244" s="373" t="str">
        <f>VLOOKUP(D1244,[1]Hoja1!$C$2:$D$49697,2,0)</f>
        <v>CUEROMEX WET BLUE SA DE CV</v>
      </c>
      <c r="F1244" s="373" t="s">
        <v>327</v>
      </c>
      <c r="G1244" s="375">
        <v>115</v>
      </c>
      <c r="H1244" s="373" t="s">
        <v>328</v>
      </c>
      <c r="I1244" s="373" t="s">
        <v>320</v>
      </c>
      <c r="J1244" s="373" t="s">
        <v>274</v>
      </c>
      <c r="K1244" s="373">
        <v>16.829999999999998</v>
      </c>
      <c r="L1244" s="373" t="s">
        <v>29</v>
      </c>
      <c r="M1244" s="374" cm="1">
        <f t="array" ref="M1244">INDEX(ACUMULADO!$J$5:$U$240,BD!B1244,BD!C1244)</f>
        <v>400</v>
      </c>
      <c r="N1244" s="374">
        <f t="shared" si="97"/>
        <v>16.829999999999998</v>
      </c>
      <c r="O1244" s="374" cm="1">
        <f t="array" ref="O1244">INDEX(ACUMULADO!$X$5:$AI$240,BD!B1244,BD!C1244)</f>
        <v>6731.9999999999991</v>
      </c>
    </row>
    <row r="1245" spans="1:15" x14ac:dyDescent="0.3">
      <c r="A1245" s="373">
        <v>1243</v>
      </c>
      <c r="B1245" s="373">
        <f t="shared" si="98"/>
        <v>63</v>
      </c>
      <c r="C1245" s="373">
        <f t="shared" si="99"/>
        <v>6</v>
      </c>
      <c r="D1245" s="373">
        <v>184</v>
      </c>
      <c r="E1245" s="373" t="str">
        <f>VLOOKUP(D1245,[1]Hoja1!$C$2:$D$49697,2,0)</f>
        <v>CUEROMEX WET BLUE SA DE CV</v>
      </c>
      <c r="F1245" s="373" t="s">
        <v>327</v>
      </c>
      <c r="G1245" s="375">
        <v>115</v>
      </c>
      <c r="H1245" s="373" t="s">
        <v>329</v>
      </c>
      <c r="I1245" s="373" t="s">
        <v>320</v>
      </c>
      <c r="J1245" s="373" t="s">
        <v>274</v>
      </c>
      <c r="K1245" s="373">
        <v>1.49</v>
      </c>
      <c r="L1245" s="373" t="s">
        <v>29</v>
      </c>
      <c r="M1245" s="374" cm="1">
        <f t="array" ref="M1245">INDEX(ACUMULADO!$J$5:$U$240,BD!B1245,BD!C1245)</f>
        <v>175</v>
      </c>
      <c r="N1245" s="374">
        <f t="shared" si="97"/>
        <v>1.49</v>
      </c>
      <c r="O1245" s="374" cm="1">
        <f t="array" ref="O1245">INDEX(ACUMULADO!$X$5:$AI$240,BD!B1245,BD!C1245)</f>
        <v>260.75</v>
      </c>
    </row>
    <row r="1246" spans="1:15" x14ac:dyDescent="0.3">
      <c r="A1246" s="373">
        <v>1244</v>
      </c>
      <c r="B1246" s="373">
        <f t="shared" si="98"/>
        <v>64</v>
      </c>
      <c r="C1246" s="373">
        <f t="shared" si="99"/>
        <v>6</v>
      </c>
      <c r="D1246" s="373">
        <v>193</v>
      </c>
      <c r="E1246" s="373" t="str">
        <f>VLOOKUP(D1246,[1]Hoja1!$C$2:$D$49697,2,0)</f>
        <v>CURFIMEX SA DE CV</v>
      </c>
      <c r="F1246" s="373" t="s">
        <v>330</v>
      </c>
      <c r="G1246" s="375">
        <v>126</v>
      </c>
      <c r="H1246" s="373" t="s">
        <v>331</v>
      </c>
      <c r="I1246" s="373" t="s">
        <v>320</v>
      </c>
      <c r="J1246" s="373" t="s">
        <v>274</v>
      </c>
      <c r="K1246" s="373">
        <v>36.049999999999997</v>
      </c>
      <c r="L1246" s="373" t="s">
        <v>29</v>
      </c>
      <c r="M1246" s="374" cm="1">
        <f t="array" ref="M1246">INDEX(ACUMULADO!$J$5:$U$240,BD!B1246,BD!C1246)</f>
        <v>0</v>
      </c>
      <c r="N1246" s="374">
        <f t="shared" si="97"/>
        <v>0</v>
      </c>
      <c r="O1246" s="374" cm="1">
        <f t="array" ref="O1246">INDEX(ACUMULADO!$X$5:$AI$240,BD!B1246,BD!C1246)</f>
        <v>0</v>
      </c>
    </row>
    <row r="1247" spans="1:15" x14ac:dyDescent="0.3">
      <c r="A1247" s="373">
        <v>1245</v>
      </c>
      <c r="B1247" s="373">
        <f t="shared" si="98"/>
        <v>65</v>
      </c>
      <c r="C1247" s="373">
        <f t="shared" si="99"/>
        <v>6</v>
      </c>
      <c r="D1247" s="373">
        <v>202</v>
      </c>
      <c r="E1247" s="373" t="str">
        <f>VLOOKUP(D1247,[1]Hoja1!$C$2:$D$49697,2,0)</f>
        <v>CURTIDOS TREVIÑO SA DE CV</v>
      </c>
      <c r="F1247" s="373" t="s">
        <v>332</v>
      </c>
      <c r="G1247" s="375" t="s">
        <v>333</v>
      </c>
      <c r="H1247" s="373" t="s">
        <v>334</v>
      </c>
      <c r="I1247" s="373" t="s">
        <v>320</v>
      </c>
      <c r="J1247" s="373" t="s">
        <v>274</v>
      </c>
      <c r="K1247" s="373">
        <v>71.58</v>
      </c>
      <c r="L1247" s="373" t="s">
        <v>29</v>
      </c>
      <c r="M1247" s="374" cm="1">
        <f t="array" ref="M1247">INDEX(ACUMULADO!$J$5:$U$240,BD!B1247,BD!C1247)</f>
        <v>0</v>
      </c>
      <c r="N1247" s="374">
        <f t="shared" si="97"/>
        <v>0</v>
      </c>
      <c r="O1247" s="374" cm="1">
        <f t="array" ref="O1247">INDEX(ACUMULADO!$X$5:$AI$240,BD!B1247,BD!C1247)</f>
        <v>0</v>
      </c>
    </row>
    <row r="1248" spans="1:15" x14ac:dyDescent="0.3">
      <c r="A1248" s="373">
        <v>1246</v>
      </c>
      <c r="B1248" s="373">
        <f t="shared" si="98"/>
        <v>66</v>
      </c>
      <c r="C1248" s="373">
        <f t="shared" si="99"/>
        <v>6</v>
      </c>
      <c r="D1248" s="373">
        <v>165</v>
      </c>
      <c r="E1248" s="373" t="str">
        <f>VLOOKUP(D1248,[1]Hoja1!$C$2:$D$49697,2,0)</f>
        <v>EL PEQUEÑO CURTIDOR DE LEON, S.A. DE C.V.</v>
      </c>
      <c r="F1248" s="373" t="s">
        <v>335</v>
      </c>
      <c r="G1248" s="375" t="s">
        <v>336</v>
      </c>
      <c r="H1248" s="373" t="s">
        <v>337</v>
      </c>
      <c r="I1248" s="373" t="s">
        <v>320</v>
      </c>
      <c r="J1248" s="373" t="s">
        <v>274</v>
      </c>
      <c r="K1248" s="373">
        <v>4.1500000000000004</v>
      </c>
      <c r="L1248" s="373" t="s">
        <v>29</v>
      </c>
      <c r="M1248" s="374" cm="1">
        <f t="array" ref="M1248">INDEX(ACUMULADO!$J$5:$U$240,BD!B1248,BD!C1248)</f>
        <v>0</v>
      </c>
      <c r="N1248" s="374">
        <f t="shared" si="97"/>
        <v>0</v>
      </c>
      <c r="O1248" s="374" cm="1">
        <f t="array" ref="O1248">INDEX(ACUMULADO!$X$5:$AI$240,BD!B1248,BD!C1248)</f>
        <v>0</v>
      </c>
    </row>
    <row r="1249" spans="1:15" x14ac:dyDescent="0.3">
      <c r="A1249" s="373">
        <v>1247</v>
      </c>
      <c r="B1249" s="373">
        <f t="shared" si="98"/>
        <v>67</v>
      </c>
      <c r="C1249" s="373">
        <f t="shared" si="99"/>
        <v>6</v>
      </c>
      <c r="D1249" s="373">
        <v>420</v>
      </c>
      <c r="E1249" s="373" t="str">
        <f>VLOOKUP(D1249,[1]Hoja1!$C$2:$D$49697,2,0)</f>
        <v>PIELES SANTORO, S.A. DE C.V.</v>
      </c>
      <c r="F1249" s="373" t="s">
        <v>338</v>
      </c>
      <c r="G1249" s="375">
        <v>115</v>
      </c>
      <c r="H1249" s="373" t="s">
        <v>339</v>
      </c>
      <c r="I1249" s="373" t="s">
        <v>320</v>
      </c>
      <c r="J1249" s="373" t="s">
        <v>274</v>
      </c>
      <c r="K1249" s="373">
        <v>3.08</v>
      </c>
      <c r="L1249" s="373" t="s">
        <v>29</v>
      </c>
      <c r="M1249" s="374" cm="1">
        <f t="array" ref="M1249">INDEX(ACUMULADO!$J$5:$U$240,BD!B1249,BD!C1249)</f>
        <v>0</v>
      </c>
      <c r="N1249" s="374">
        <f t="shared" si="97"/>
        <v>0</v>
      </c>
      <c r="O1249" s="374" cm="1">
        <f t="array" ref="O1249">INDEX(ACUMULADO!$X$5:$AI$240,BD!B1249,BD!C1249)</f>
        <v>0</v>
      </c>
    </row>
    <row r="1250" spans="1:15" x14ac:dyDescent="0.3">
      <c r="A1250" s="373">
        <v>1248</v>
      </c>
      <c r="B1250" s="373">
        <f t="shared" si="98"/>
        <v>68</v>
      </c>
      <c r="C1250" s="373">
        <f t="shared" si="99"/>
        <v>6</v>
      </c>
      <c r="D1250" s="373">
        <v>420</v>
      </c>
      <c r="E1250" s="373" t="str">
        <f>VLOOKUP(D1250,[1]Hoja1!$C$2:$D$49697,2,0)</f>
        <v>PIELES SANTORO, S.A. DE C.V.</v>
      </c>
      <c r="F1250" s="373" t="s">
        <v>338</v>
      </c>
      <c r="G1250" s="375" t="s">
        <v>340</v>
      </c>
      <c r="H1250" s="373" t="s">
        <v>341</v>
      </c>
      <c r="I1250" s="373" t="s">
        <v>320</v>
      </c>
      <c r="J1250" s="373" t="s">
        <v>274</v>
      </c>
      <c r="K1250" s="373">
        <v>1.55</v>
      </c>
      <c r="L1250" s="373" t="s">
        <v>29</v>
      </c>
      <c r="M1250" s="374" cm="1">
        <f t="array" ref="M1250">INDEX(ACUMULADO!$J$5:$U$240,BD!B1250,BD!C1250)</f>
        <v>0</v>
      </c>
      <c r="N1250" s="374">
        <f t="shared" si="97"/>
        <v>0</v>
      </c>
      <c r="O1250" s="374" cm="1">
        <f t="array" ref="O1250">INDEX(ACUMULADO!$X$5:$AI$240,BD!B1250,BD!C1250)</f>
        <v>0</v>
      </c>
    </row>
    <row r="1251" spans="1:15" x14ac:dyDescent="0.3">
      <c r="A1251" s="373">
        <v>1249</v>
      </c>
      <c r="B1251" s="373">
        <f t="shared" si="98"/>
        <v>69</v>
      </c>
      <c r="C1251" s="373">
        <f t="shared" si="99"/>
        <v>6</v>
      </c>
      <c r="D1251" s="373">
        <v>389</v>
      </c>
      <c r="E1251" s="373" t="str">
        <f>VLOOKUP(D1251,[1]Hoja1!$C$2:$D$49697,2,0)</f>
        <v>QUIMICOS VEMONT, S. DE R.L. DE C.V.</v>
      </c>
      <c r="F1251" s="373" t="s">
        <v>342</v>
      </c>
      <c r="G1251" s="375" t="s">
        <v>343</v>
      </c>
      <c r="H1251" s="373" t="s">
        <v>344</v>
      </c>
      <c r="I1251" s="373" t="s">
        <v>320</v>
      </c>
      <c r="J1251" s="373" t="s">
        <v>274</v>
      </c>
      <c r="K1251" s="373">
        <v>2.78</v>
      </c>
      <c r="L1251" s="373" t="s">
        <v>29</v>
      </c>
      <c r="M1251" s="374" cm="1">
        <f t="array" ref="M1251">INDEX(ACUMULADO!$J$5:$U$240,BD!B1251,BD!C1251)</f>
        <v>0</v>
      </c>
      <c r="N1251" s="374">
        <f t="shared" si="97"/>
        <v>0</v>
      </c>
      <c r="O1251" s="374" cm="1">
        <f t="array" ref="O1251">INDEX(ACUMULADO!$X$5:$AI$240,BD!B1251,BD!C1251)</f>
        <v>0</v>
      </c>
    </row>
    <row r="1252" spans="1:15" x14ac:dyDescent="0.3">
      <c r="A1252" s="373">
        <v>1250</v>
      </c>
      <c r="B1252" s="373">
        <f t="shared" si="98"/>
        <v>70</v>
      </c>
      <c r="C1252" s="373">
        <f t="shared" si="99"/>
        <v>6</v>
      </c>
      <c r="D1252" s="373">
        <v>16</v>
      </c>
      <c r="E1252" s="373" t="str">
        <f>VLOOKUP(D1252,[1]Hoja1!$C$2:$D$49697,2,0)</f>
        <v>AZTECA MILLING, LP</v>
      </c>
      <c r="F1252" s="373" t="s">
        <v>345</v>
      </c>
      <c r="G1252" s="375">
        <v>138</v>
      </c>
      <c r="H1252" s="373" t="s">
        <v>346</v>
      </c>
      <c r="I1252" s="373" t="s">
        <v>347</v>
      </c>
      <c r="J1252" s="373" t="s">
        <v>274</v>
      </c>
      <c r="K1252" s="373">
        <v>4.18</v>
      </c>
      <c r="L1252" s="373" t="s">
        <v>29</v>
      </c>
      <c r="M1252" s="374" cm="1">
        <f t="array" ref="M1252">INDEX(ACUMULADO!$J$5:$U$240,BD!B1252,BD!C1252)</f>
        <v>1000</v>
      </c>
      <c r="N1252" s="374">
        <f t="shared" si="97"/>
        <v>4.18</v>
      </c>
      <c r="O1252" s="374" cm="1">
        <f t="array" ref="O1252">INDEX(ACUMULADO!$X$5:$AI$240,BD!B1252,BD!C1252)</f>
        <v>4180</v>
      </c>
    </row>
    <row r="1253" spans="1:15" x14ac:dyDescent="0.3">
      <c r="A1253" s="373">
        <v>1251</v>
      </c>
      <c r="B1253" s="373">
        <f t="shared" si="98"/>
        <v>71</v>
      </c>
      <c r="C1253" s="373">
        <f t="shared" si="99"/>
        <v>6</v>
      </c>
      <c r="D1253" s="373">
        <v>112</v>
      </c>
      <c r="E1253" s="373" t="str">
        <f>VLOOKUP(D1253,[1]Hoja1!$C$2:$D$49697,2,0)</f>
        <v>GRUMA</v>
      </c>
      <c r="F1253" s="373" t="s">
        <v>348</v>
      </c>
      <c r="G1253" s="375" t="s">
        <v>349</v>
      </c>
      <c r="H1253" s="373" t="s">
        <v>350</v>
      </c>
      <c r="I1253" s="373" t="s">
        <v>347</v>
      </c>
      <c r="J1253" s="373" t="s">
        <v>274</v>
      </c>
      <c r="K1253" s="373">
        <v>173.1</v>
      </c>
      <c r="L1253" s="373" t="s">
        <v>29</v>
      </c>
      <c r="M1253" s="374" cm="1">
        <f t="array" ref="M1253">INDEX(ACUMULADO!$J$5:$U$240,BD!B1253,BD!C1253)</f>
        <v>0</v>
      </c>
      <c r="N1253" s="374">
        <f t="shared" si="97"/>
        <v>0</v>
      </c>
      <c r="O1253" s="374" cm="1">
        <f t="array" ref="O1253">INDEX(ACUMULADO!$X$5:$AI$240,BD!B1253,BD!C1253)</f>
        <v>0</v>
      </c>
    </row>
    <row r="1254" spans="1:15" x14ac:dyDescent="0.3">
      <c r="A1254" s="373">
        <v>1252</v>
      </c>
      <c r="B1254" s="373">
        <f t="shared" si="98"/>
        <v>72</v>
      </c>
      <c r="C1254" s="373">
        <f t="shared" si="99"/>
        <v>6</v>
      </c>
      <c r="D1254" s="373">
        <v>113</v>
      </c>
      <c r="E1254" s="373" t="str">
        <f>VLOOKUP(D1254,[1]Hoja1!$C$2:$D$49697,2,0)</f>
        <v>GRUMA</v>
      </c>
      <c r="F1254" s="373" t="s">
        <v>351</v>
      </c>
      <c r="G1254" s="375" t="s">
        <v>349</v>
      </c>
      <c r="H1254" s="373" t="s">
        <v>350</v>
      </c>
      <c r="I1254" s="373" t="s">
        <v>347</v>
      </c>
      <c r="J1254" s="373" t="s">
        <v>274</v>
      </c>
      <c r="K1254" s="373">
        <v>173.1</v>
      </c>
      <c r="L1254" s="373" t="s">
        <v>29</v>
      </c>
      <c r="M1254" s="374" cm="1">
        <f t="array" ref="M1254">INDEX(ACUMULADO!$J$5:$U$240,BD!B1254,BD!C1254)</f>
        <v>0</v>
      </c>
      <c r="N1254" s="374">
        <f t="shared" si="97"/>
        <v>0</v>
      </c>
      <c r="O1254" s="374" cm="1">
        <f t="array" ref="O1254">INDEX(ACUMULADO!$X$5:$AI$240,BD!B1254,BD!C1254)</f>
        <v>0</v>
      </c>
    </row>
    <row r="1255" spans="1:15" x14ac:dyDescent="0.3">
      <c r="A1255" s="373">
        <v>1253</v>
      </c>
      <c r="B1255" s="373">
        <f t="shared" si="98"/>
        <v>73</v>
      </c>
      <c r="C1255" s="373">
        <f t="shared" si="99"/>
        <v>6</v>
      </c>
      <c r="D1255" s="373">
        <v>100</v>
      </c>
      <c r="E1255" s="373" t="str">
        <f>VLOOKUP(D1255,[1]Hoja1!$C$2:$D$49697,2,0)</f>
        <v>MANUFACTURAS KALTEX SA DE CV</v>
      </c>
      <c r="F1255" s="373" t="s">
        <v>352</v>
      </c>
      <c r="G1255" s="375" t="s">
        <v>353</v>
      </c>
      <c r="H1255" s="373" t="s">
        <v>354</v>
      </c>
      <c r="I1255" s="373" t="s">
        <v>27</v>
      </c>
      <c r="J1255" s="373" t="s">
        <v>274</v>
      </c>
      <c r="K1255" s="373">
        <v>21.65</v>
      </c>
      <c r="L1255" s="373" t="s">
        <v>29</v>
      </c>
      <c r="M1255" s="374" cm="1">
        <f t="array" ref="M1255">INDEX(ACUMULADO!$J$5:$U$240,BD!B1255,BD!C1255)</f>
        <v>0</v>
      </c>
      <c r="N1255" s="374">
        <f t="shared" si="97"/>
        <v>0</v>
      </c>
      <c r="O1255" s="374" cm="1">
        <f t="array" ref="O1255">INDEX(ACUMULADO!$X$5:$AI$240,BD!B1255,BD!C1255)</f>
        <v>0</v>
      </c>
    </row>
    <row r="1256" spans="1:15" x14ac:dyDescent="0.3">
      <c r="A1256" s="373">
        <v>1254</v>
      </c>
      <c r="B1256" s="373">
        <f t="shared" si="98"/>
        <v>74</v>
      </c>
      <c r="C1256" s="373">
        <f t="shared" si="99"/>
        <v>6</v>
      </c>
      <c r="D1256" s="373">
        <v>100</v>
      </c>
      <c r="E1256" s="373" t="str">
        <f>VLOOKUP(D1256,[1]Hoja1!$C$2:$D$49697,2,0)</f>
        <v>MANUFACTURAS KALTEX SA DE CV</v>
      </c>
      <c r="F1256" s="373" t="s">
        <v>352</v>
      </c>
      <c r="G1256" s="375" t="s">
        <v>355</v>
      </c>
      <c r="H1256" s="373" t="s">
        <v>356</v>
      </c>
      <c r="I1256" s="373" t="s">
        <v>27</v>
      </c>
      <c r="J1256" s="373" t="s">
        <v>274</v>
      </c>
      <c r="K1256" s="373">
        <v>4.0199999999999996</v>
      </c>
      <c r="L1256" s="373" t="s">
        <v>29</v>
      </c>
      <c r="M1256" s="374" cm="1">
        <f t="array" ref="M1256">INDEX(ACUMULADO!$J$5:$U$240,BD!B1256,BD!C1256)</f>
        <v>0</v>
      </c>
      <c r="N1256" s="374">
        <f t="shared" si="97"/>
        <v>0</v>
      </c>
      <c r="O1256" s="374" cm="1">
        <f t="array" ref="O1256">INDEX(ACUMULADO!$X$5:$AI$240,BD!B1256,BD!C1256)</f>
        <v>0</v>
      </c>
    </row>
    <row r="1257" spans="1:15" x14ac:dyDescent="0.3">
      <c r="A1257" s="373">
        <v>1255</v>
      </c>
      <c r="B1257" s="373">
        <f t="shared" si="98"/>
        <v>75</v>
      </c>
      <c r="C1257" s="373">
        <f t="shared" si="99"/>
        <v>6</v>
      </c>
      <c r="D1257" s="373">
        <v>53</v>
      </c>
      <c r="E1257" s="373" t="str">
        <f>VLOOKUP(D1257,[1]Hoja1!$C$2:$D$49697,2,0)</f>
        <v>DINCO DEL NORTE SA DE CV</v>
      </c>
      <c r="F1257" s="373" t="s">
        <v>357</v>
      </c>
      <c r="G1257" s="375" t="s">
        <v>104</v>
      </c>
      <c r="H1257" s="373" t="s">
        <v>358</v>
      </c>
      <c r="I1257" s="373" t="s">
        <v>73</v>
      </c>
      <c r="J1257" s="373" t="s">
        <v>274</v>
      </c>
      <c r="K1257" s="373">
        <v>263.17</v>
      </c>
      <c r="L1257" s="373" t="s">
        <v>29</v>
      </c>
      <c r="M1257" s="374" cm="1">
        <f t="array" ref="M1257">INDEX(ACUMULADO!$J$5:$U$240,BD!B1257,BD!C1257)</f>
        <v>11</v>
      </c>
      <c r="N1257" s="374">
        <f t="shared" si="97"/>
        <v>263.17</v>
      </c>
      <c r="O1257" s="374" cm="1">
        <f t="array" ref="O1257">INDEX(ACUMULADO!$X$5:$AI$240,BD!B1257,BD!C1257)</f>
        <v>2894.8700000000003</v>
      </c>
    </row>
    <row r="1258" spans="1:15" x14ac:dyDescent="0.3">
      <c r="A1258" s="373">
        <v>1256</v>
      </c>
      <c r="B1258" s="373">
        <f t="shared" si="98"/>
        <v>76</v>
      </c>
      <c r="C1258" s="373">
        <f t="shared" si="99"/>
        <v>6</v>
      </c>
      <c r="D1258" s="373">
        <v>53</v>
      </c>
      <c r="E1258" s="373" t="str">
        <f>VLOOKUP(D1258,[1]Hoja1!$C$2:$D$49697,2,0)</f>
        <v>DINCO DEL NORTE SA DE CV</v>
      </c>
      <c r="F1258" s="373" t="s">
        <v>357</v>
      </c>
      <c r="G1258" s="375" t="s">
        <v>84</v>
      </c>
      <c r="H1258" s="373" t="s">
        <v>85</v>
      </c>
      <c r="I1258" s="373" t="s">
        <v>73</v>
      </c>
      <c r="J1258" s="373" t="s">
        <v>274</v>
      </c>
      <c r="K1258" s="373">
        <v>444.45</v>
      </c>
      <c r="L1258" s="373" t="s">
        <v>29</v>
      </c>
      <c r="M1258" s="374" cm="1">
        <f t="array" ref="M1258">INDEX(ACUMULADO!$J$5:$U$240,BD!B1258,BD!C1258)</f>
        <v>6</v>
      </c>
      <c r="N1258" s="374">
        <f t="shared" si="97"/>
        <v>444.45</v>
      </c>
      <c r="O1258" s="374" cm="1">
        <f t="array" ref="O1258">INDEX(ACUMULADO!$X$5:$AI$240,BD!B1258,BD!C1258)</f>
        <v>2666.7</v>
      </c>
    </row>
    <row r="1259" spans="1:15" x14ac:dyDescent="0.3">
      <c r="A1259" s="373">
        <v>1257</v>
      </c>
      <c r="B1259" s="373">
        <f t="shared" si="98"/>
        <v>77</v>
      </c>
      <c r="C1259" s="373">
        <f t="shared" si="99"/>
        <v>6</v>
      </c>
      <c r="D1259" s="373">
        <v>53</v>
      </c>
      <c r="E1259" s="373" t="str">
        <f>VLOOKUP(D1259,[1]Hoja1!$C$2:$D$49697,2,0)</f>
        <v>DINCO DEL NORTE SA DE CV</v>
      </c>
      <c r="F1259" s="373" t="s">
        <v>357</v>
      </c>
      <c r="G1259" s="375" t="s">
        <v>359</v>
      </c>
      <c r="H1259" s="373" t="s">
        <v>81</v>
      </c>
      <c r="I1259" s="373" t="s">
        <v>73</v>
      </c>
      <c r="J1259" s="373" t="s">
        <v>274</v>
      </c>
      <c r="K1259" s="373">
        <v>146.26</v>
      </c>
      <c r="L1259" s="373" t="s">
        <v>29</v>
      </c>
      <c r="M1259" s="374" cm="1">
        <f t="array" ref="M1259">INDEX(ACUMULADO!$J$5:$U$240,BD!B1259,BD!C1259)</f>
        <v>4</v>
      </c>
      <c r="N1259" s="374">
        <f t="shared" si="97"/>
        <v>146.26</v>
      </c>
      <c r="O1259" s="374" cm="1">
        <f t="array" ref="O1259">INDEX(ACUMULADO!$X$5:$AI$240,BD!B1259,BD!C1259)</f>
        <v>585.04</v>
      </c>
    </row>
    <row r="1260" spans="1:15" x14ac:dyDescent="0.3">
      <c r="A1260" s="373">
        <v>1258</v>
      </c>
      <c r="B1260" s="373">
        <f t="shared" si="98"/>
        <v>78</v>
      </c>
      <c r="C1260" s="373">
        <f t="shared" si="99"/>
        <v>6</v>
      </c>
      <c r="D1260" s="373">
        <v>53</v>
      </c>
      <c r="E1260" s="373" t="str">
        <f>VLOOKUP(D1260,[1]Hoja1!$C$2:$D$49697,2,0)</f>
        <v>DINCO DEL NORTE SA DE CV</v>
      </c>
      <c r="F1260" s="373" t="s">
        <v>357</v>
      </c>
      <c r="G1260" s="375" t="s">
        <v>360</v>
      </c>
      <c r="H1260" s="373" t="s">
        <v>361</v>
      </c>
      <c r="I1260" s="373" t="s">
        <v>73</v>
      </c>
      <c r="J1260" s="373" t="s">
        <v>274</v>
      </c>
      <c r="K1260" s="373">
        <v>857.48</v>
      </c>
      <c r="L1260" s="373" t="s">
        <v>29</v>
      </c>
      <c r="M1260" s="374" cm="1">
        <f t="array" ref="M1260">INDEX(ACUMULADO!$J$5:$U$240,BD!B1260,BD!C1260)</f>
        <v>1</v>
      </c>
      <c r="N1260" s="374">
        <f t="shared" si="97"/>
        <v>857.48</v>
      </c>
      <c r="O1260" s="374" cm="1">
        <f t="array" ref="O1260">INDEX(ACUMULADO!$X$5:$AI$240,BD!B1260,BD!C1260)</f>
        <v>857.48</v>
      </c>
    </row>
    <row r="1261" spans="1:15" x14ac:dyDescent="0.3">
      <c r="A1261" s="373">
        <v>1259</v>
      </c>
      <c r="B1261" s="373">
        <f t="shared" si="98"/>
        <v>79</v>
      </c>
      <c r="C1261" s="373">
        <f t="shared" si="99"/>
        <v>6</v>
      </c>
      <c r="D1261" s="373">
        <v>527</v>
      </c>
      <c r="E1261" s="373" t="str">
        <f>VLOOKUP(D1261,[1]Hoja1!$C$2:$D$49697,2,0)</f>
        <v>PICSA DE MEXICO INTERNACIONAL</v>
      </c>
      <c r="F1261" s="373" t="s">
        <v>362</v>
      </c>
      <c r="G1261" s="375">
        <v>17</v>
      </c>
      <c r="H1261" s="373" t="s">
        <v>158</v>
      </c>
      <c r="I1261" s="373" t="s">
        <v>137</v>
      </c>
      <c r="J1261" s="373" t="s">
        <v>274</v>
      </c>
      <c r="K1261" s="373">
        <v>78</v>
      </c>
      <c r="L1261" s="373" t="s">
        <v>29</v>
      </c>
      <c r="M1261" s="374" cm="1">
        <f t="array" ref="M1261">INDEX(ACUMULADO!$J$5:$U$240,BD!B1261,BD!C1261)</f>
        <v>0</v>
      </c>
      <c r="N1261" s="374">
        <f t="shared" si="97"/>
        <v>0</v>
      </c>
      <c r="O1261" s="374" cm="1">
        <f t="array" ref="O1261">INDEX(ACUMULADO!$X$5:$AI$240,BD!B1261,BD!C1261)</f>
        <v>0</v>
      </c>
    </row>
    <row r="1262" spans="1:15" x14ac:dyDescent="0.3">
      <c r="A1262" s="373">
        <v>1260</v>
      </c>
      <c r="B1262" s="373">
        <f t="shared" si="98"/>
        <v>80</v>
      </c>
      <c r="C1262" s="373">
        <f t="shared" si="99"/>
        <v>6</v>
      </c>
      <c r="D1262" s="373">
        <v>28</v>
      </c>
      <c r="E1262" s="373" t="str">
        <f>VLOOKUP(D1262,[1]Hoja1!$C$2:$D$49697,2,0)</f>
        <v>CERVECERIA CUAUHTEMOC MOCTEZUMA SA DE CV</v>
      </c>
      <c r="F1262" s="373" t="s">
        <v>270</v>
      </c>
      <c r="G1262" s="375">
        <v>0</v>
      </c>
      <c r="H1262" s="373" t="s">
        <v>363</v>
      </c>
      <c r="I1262" s="373" t="s">
        <v>273</v>
      </c>
      <c r="J1262" s="373" t="s">
        <v>274</v>
      </c>
      <c r="K1262" s="373">
        <v>38.56</v>
      </c>
      <c r="L1262" s="373" t="s">
        <v>69</v>
      </c>
      <c r="M1262" s="374" cm="1">
        <f t="array" ref="M1262">INDEX(ACUMULADO!$J$5:$U$240,BD!B1262,BD!C1262)</f>
        <v>1000</v>
      </c>
      <c r="N1262" s="374">
        <f t="shared" si="97"/>
        <v>38.56</v>
      </c>
      <c r="O1262" s="374" cm="1">
        <f t="array" ref="O1262">INDEX(ACUMULADO!$X$5:$AI$240,BD!B1262,BD!C1262)</f>
        <v>38560</v>
      </c>
    </row>
    <row r="1263" spans="1:15" x14ac:dyDescent="0.3">
      <c r="A1263" s="373">
        <v>1261</v>
      </c>
      <c r="B1263" s="373">
        <f t="shared" si="98"/>
        <v>81</v>
      </c>
      <c r="C1263" s="373">
        <f t="shared" si="99"/>
        <v>6</v>
      </c>
      <c r="D1263" s="373">
        <v>28</v>
      </c>
      <c r="E1263" s="373" t="str">
        <f>VLOOKUP(D1263,[1]Hoja1!$C$2:$D$49697,2,0)</f>
        <v>CERVECERIA CUAUHTEMOC MOCTEZUMA SA DE CV</v>
      </c>
      <c r="F1263" s="373" t="s">
        <v>270</v>
      </c>
      <c r="G1263" s="375">
        <v>0</v>
      </c>
      <c r="H1263" s="373" t="s">
        <v>363</v>
      </c>
      <c r="I1263" s="373" t="s">
        <v>273</v>
      </c>
      <c r="J1263" s="373" t="s">
        <v>274</v>
      </c>
      <c r="K1263" s="373">
        <v>38.56</v>
      </c>
      <c r="L1263" s="373" t="s">
        <v>69</v>
      </c>
      <c r="M1263" s="374" cm="1">
        <f t="array" ref="M1263">INDEX(ACUMULADO!$J$5:$U$240,BD!B1263,BD!C1263)</f>
        <v>0</v>
      </c>
      <c r="N1263" s="374">
        <f t="shared" si="97"/>
        <v>0</v>
      </c>
      <c r="O1263" s="374" cm="1">
        <f t="array" ref="O1263">INDEX(ACUMULADO!$X$5:$AI$240,BD!B1263,BD!C1263)</f>
        <v>0</v>
      </c>
    </row>
    <row r="1264" spans="1:15" x14ac:dyDescent="0.3">
      <c r="A1264" s="373">
        <v>1262</v>
      </c>
      <c r="B1264" s="373">
        <f t="shared" si="98"/>
        <v>82</v>
      </c>
      <c r="C1264" s="373">
        <f t="shared" si="99"/>
        <v>6</v>
      </c>
      <c r="D1264" s="373">
        <v>31</v>
      </c>
      <c r="E1264" s="373" t="str">
        <f>VLOOKUP(D1264,[1]Hoja1!$C$2:$D$49697,2,0)</f>
        <v>CERVECERIA CUAUHTEMOC MOCTEZUMA SA DE CV</v>
      </c>
      <c r="F1264" s="373" t="s">
        <v>270</v>
      </c>
      <c r="G1264" s="375">
        <v>0</v>
      </c>
      <c r="H1264" s="373" t="s">
        <v>363</v>
      </c>
      <c r="I1264" s="373" t="s">
        <v>273</v>
      </c>
      <c r="J1264" s="373" t="s">
        <v>274</v>
      </c>
      <c r="K1264" s="373">
        <v>38.56</v>
      </c>
      <c r="L1264" s="373" t="s">
        <v>69</v>
      </c>
      <c r="M1264" s="374" cm="1">
        <f t="array" ref="M1264">INDEX(ACUMULADO!$J$5:$U$240,BD!B1264,BD!C1264)</f>
        <v>0</v>
      </c>
      <c r="N1264" s="374">
        <f t="shared" si="97"/>
        <v>0</v>
      </c>
      <c r="O1264" s="374" cm="1">
        <f t="array" ref="O1264">INDEX(ACUMULADO!$X$5:$AI$240,BD!B1264,BD!C1264)</f>
        <v>0</v>
      </c>
    </row>
    <row r="1265" spans="1:15" x14ac:dyDescent="0.3">
      <c r="A1265" s="373">
        <v>1263</v>
      </c>
      <c r="B1265" s="373">
        <f t="shared" si="98"/>
        <v>83</v>
      </c>
      <c r="C1265" s="373">
        <f t="shared" si="99"/>
        <v>6</v>
      </c>
      <c r="D1265" s="373">
        <v>33</v>
      </c>
      <c r="E1265" s="373" t="str">
        <f>VLOOKUP(D1265,[1]Hoja1!$C$2:$D$49697,2,0)</f>
        <v>CERVECERIA CUAUHTEMOC MOCTEZUMA SA DE CV</v>
      </c>
      <c r="F1265" s="373" t="s">
        <v>270</v>
      </c>
      <c r="G1265" s="375">
        <v>0</v>
      </c>
      <c r="H1265" s="373" t="s">
        <v>363</v>
      </c>
      <c r="I1265" s="373" t="s">
        <v>273</v>
      </c>
      <c r="J1265" s="373" t="s">
        <v>274</v>
      </c>
      <c r="K1265" s="373">
        <v>38.56</v>
      </c>
      <c r="L1265" s="373" t="s">
        <v>69</v>
      </c>
      <c r="M1265" s="374" cm="1">
        <f t="array" ref="M1265">INDEX(ACUMULADO!$J$5:$U$240,BD!B1265,BD!C1265)</f>
        <v>0</v>
      </c>
      <c r="N1265" s="374">
        <f t="shared" si="97"/>
        <v>0</v>
      </c>
      <c r="O1265" s="374" cm="1">
        <f t="array" ref="O1265">INDEX(ACUMULADO!$X$5:$AI$240,BD!B1265,BD!C1265)</f>
        <v>0</v>
      </c>
    </row>
    <row r="1266" spans="1:15" x14ac:dyDescent="0.3">
      <c r="A1266" s="373">
        <v>1264</v>
      </c>
      <c r="B1266" s="373">
        <f t="shared" si="98"/>
        <v>84</v>
      </c>
      <c r="C1266" s="373">
        <f t="shared" si="99"/>
        <v>6</v>
      </c>
      <c r="D1266" s="373">
        <v>33</v>
      </c>
      <c r="E1266" s="373" t="str">
        <f>VLOOKUP(D1266,[1]Hoja1!$C$2:$D$49697,2,0)</f>
        <v>CERVECERIA CUAUHTEMOC MOCTEZUMA SA DE CV</v>
      </c>
      <c r="F1266" s="373" t="s">
        <v>270</v>
      </c>
      <c r="G1266" s="375">
        <v>0</v>
      </c>
      <c r="H1266" s="373" t="s">
        <v>363</v>
      </c>
      <c r="I1266" s="373" t="s">
        <v>273</v>
      </c>
      <c r="J1266" s="373" t="s">
        <v>274</v>
      </c>
      <c r="K1266" s="373">
        <v>38.56</v>
      </c>
      <c r="L1266" s="373" t="s">
        <v>69</v>
      </c>
      <c r="M1266" s="374" cm="1">
        <f t="array" ref="M1266">INDEX(ACUMULADO!$J$5:$U$240,BD!B1266,BD!C1266)</f>
        <v>0</v>
      </c>
      <c r="N1266" s="374">
        <f t="shared" si="97"/>
        <v>0</v>
      </c>
      <c r="O1266" s="374" cm="1">
        <f t="array" ref="O1266">INDEX(ACUMULADO!$X$5:$AI$240,BD!B1266,BD!C1266)</f>
        <v>0</v>
      </c>
    </row>
    <row r="1267" spans="1:15" x14ac:dyDescent="0.3">
      <c r="A1267" s="373">
        <v>1265</v>
      </c>
      <c r="B1267" s="373">
        <f t="shared" si="98"/>
        <v>85</v>
      </c>
      <c r="C1267" s="373">
        <f t="shared" si="99"/>
        <v>6</v>
      </c>
      <c r="D1267" s="373">
        <v>393</v>
      </c>
      <c r="E1267" s="373" t="str">
        <f>VLOOKUP(D1267,[1]Hoja1!$C$2:$D$49697,2,0)</f>
        <v>CERVECERIA CUAUHTEMOC MOCTEZUMA SA DE CV</v>
      </c>
      <c r="F1267" s="373" t="s">
        <v>270</v>
      </c>
      <c r="G1267" s="375">
        <v>0</v>
      </c>
      <c r="H1267" s="373" t="s">
        <v>364</v>
      </c>
      <c r="I1267" s="373" t="s">
        <v>273</v>
      </c>
      <c r="J1267" s="373" t="s">
        <v>274</v>
      </c>
      <c r="K1267" s="373">
        <v>28</v>
      </c>
      <c r="L1267" s="373" t="s">
        <v>69</v>
      </c>
      <c r="M1267" s="374" cm="1">
        <f t="array" ref="M1267">INDEX(ACUMULADO!$J$5:$U$240,BD!B1267,BD!C1267)</f>
        <v>1000</v>
      </c>
      <c r="N1267" s="374">
        <f t="shared" si="97"/>
        <v>28</v>
      </c>
      <c r="O1267" s="374" cm="1">
        <f t="array" ref="O1267">INDEX(ACUMULADO!$X$5:$AI$240,BD!B1267,BD!C1267)</f>
        <v>28000</v>
      </c>
    </row>
    <row r="1268" spans="1:15" x14ac:dyDescent="0.3">
      <c r="A1268" s="373">
        <v>1266</v>
      </c>
      <c r="B1268" s="373">
        <f t="shared" si="98"/>
        <v>86</v>
      </c>
      <c r="C1268" s="373">
        <f t="shared" si="99"/>
        <v>6</v>
      </c>
      <c r="D1268" s="373">
        <v>436</v>
      </c>
      <c r="E1268" s="373" t="str">
        <f>VLOOKUP(D1268,[1]Hoja1!$C$2:$D$49697,2,0)</f>
        <v>CERVECERIA PANAMA, S.A.</v>
      </c>
      <c r="F1268" s="373" t="s">
        <v>292</v>
      </c>
      <c r="G1268" s="375">
        <v>0</v>
      </c>
      <c r="H1268" s="373" t="s">
        <v>363</v>
      </c>
      <c r="I1268" s="373" t="s">
        <v>273</v>
      </c>
      <c r="J1268" s="373" t="s">
        <v>274</v>
      </c>
      <c r="K1268" s="373">
        <v>38.56</v>
      </c>
      <c r="L1268" s="373" t="s">
        <v>69</v>
      </c>
      <c r="M1268" s="374" cm="1">
        <f t="array" ref="M1268">INDEX(ACUMULADO!$J$5:$U$240,BD!B1268,BD!C1268)</f>
        <v>0</v>
      </c>
      <c r="N1268" s="374">
        <f t="shared" si="97"/>
        <v>0</v>
      </c>
      <c r="O1268" s="374" cm="1">
        <f t="array" ref="O1268">INDEX(ACUMULADO!$X$5:$AI$240,BD!B1268,BD!C1268)</f>
        <v>0</v>
      </c>
    </row>
    <row r="1269" spans="1:15" x14ac:dyDescent="0.3">
      <c r="A1269" s="373">
        <v>1267</v>
      </c>
      <c r="B1269" s="373">
        <f t="shared" si="98"/>
        <v>87</v>
      </c>
      <c r="C1269" s="373">
        <f t="shared" si="99"/>
        <v>6</v>
      </c>
      <c r="D1269" s="373">
        <v>392</v>
      </c>
      <c r="E1269" s="373" t="str">
        <f>VLOOKUP(D1269,[1]Hoja1!$C$2:$D$49697,2,0)</f>
        <v>CIH INTERNATIONAL, S.A.R.L.</v>
      </c>
      <c r="F1269" s="373" t="s">
        <v>297</v>
      </c>
      <c r="G1269" s="375">
        <v>0</v>
      </c>
      <c r="H1269" s="373" t="s">
        <v>363</v>
      </c>
      <c r="I1269" s="373" t="s">
        <v>273</v>
      </c>
      <c r="J1269" s="373" t="s">
        <v>274</v>
      </c>
      <c r="K1269" s="373">
        <v>55.85</v>
      </c>
      <c r="L1269" s="373" t="s">
        <v>69</v>
      </c>
      <c r="M1269" s="374" cm="1">
        <f t="array" ref="M1269">INDEX(ACUMULADO!$J$5:$U$240,BD!B1269,BD!C1269)</f>
        <v>0</v>
      </c>
      <c r="N1269" s="374">
        <f t="shared" si="97"/>
        <v>0</v>
      </c>
      <c r="O1269" s="374" cm="1">
        <f t="array" ref="O1269">INDEX(ACUMULADO!$X$5:$AI$240,BD!B1269,BD!C1269)</f>
        <v>0</v>
      </c>
    </row>
    <row r="1270" spans="1:15" x14ac:dyDescent="0.3">
      <c r="A1270" s="373">
        <v>1268</v>
      </c>
      <c r="B1270" s="373">
        <f t="shared" si="98"/>
        <v>88</v>
      </c>
      <c r="C1270" s="373">
        <f t="shared" si="99"/>
        <v>6</v>
      </c>
      <c r="D1270" s="373">
        <v>0</v>
      </c>
      <c r="E1270" s="373" t="str">
        <f t="shared" ref="E1270:E1271" si="100">+F1270</f>
        <v>MALT EUROPE</v>
      </c>
      <c r="F1270" s="373" t="s">
        <v>365</v>
      </c>
      <c r="G1270" s="375">
        <v>0</v>
      </c>
      <c r="H1270" s="373" t="s">
        <v>311</v>
      </c>
      <c r="I1270" s="373" t="s">
        <v>273</v>
      </c>
      <c r="J1270" s="373" t="s">
        <v>274</v>
      </c>
      <c r="K1270" s="373">
        <v>30</v>
      </c>
      <c r="L1270" s="373" t="s">
        <v>69</v>
      </c>
      <c r="M1270" s="374" cm="1">
        <f t="array" ref="M1270">INDEX(ACUMULADO!$J$5:$U$240,BD!B1270,BD!C1270)</f>
        <v>0</v>
      </c>
      <c r="N1270" s="374">
        <f t="shared" si="97"/>
        <v>0</v>
      </c>
      <c r="O1270" s="374" cm="1">
        <f t="array" ref="O1270">INDEX(ACUMULADO!$X$5:$AI$240,BD!B1270,BD!C1270)</f>
        <v>0</v>
      </c>
    </row>
    <row r="1271" spans="1:15" x14ac:dyDescent="0.3">
      <c r="A1271" s="373">
        <v>1269</v>
      </c>
      <c r="B1271" s="373">
        <f t="shared" si="98"/>
        <v>89</v>
      </c>
      <c r="C1271" s="373">
        <f t="shared" si="99"/>
        <v>6</v>
      </c>
      <c r="D1271" s="373">
        <v>0</v>
      </c>
      <c r="E1271" s="373" t="str">
        <f t="shared" si="100"/>
        <v>KALSEC</v>
      </c>
      <c r="F1271" s="373" t="s">
        <v>366</v>
      </c>
      <c r="G1271" s="375">
        <v>0</v>
      </c>
      <c r="H1271" s="373" t="s">
        <v>367</v>
      </c>
      <c r="I1271" s="373" t="s">
        <v>273</v>
      </c>
      <c r="J1271" s="373" t="s">
        <v>274</v>
      </c>
      <c r="K1271" s="373">
        <v>88.3</v>
      </c>
      <c r="L1271" s="373" t="s">
        <v>69</v>
      </c>
      <c r="M1271" s="374" cm="1">
        <f t="array" ref="M1271">INDEX(ACUMULADO!$J$5:$U$240,BD!B1271,BD!C1271)</f>
        <v>0</v>
      </c>
      <c r="N1271" s="374">
        <f t="shared" si="97"/>
        <v>0</v>
      </c>
      <c r="O1271" s="374" cm="1">
        <f t="array" ref="O1271">INDEX(ACUMULADO!$X$5:$AI$240,BD!B1271,BD!C1271)</f>
        <v>0</v>
      </c>
    </row>
    <row r="1272" spans="1:15" x14ac:dyDescent="0.3">
      <c r="A1272" s="373">
        <v>1270</v>
      </c>
      <c r="B1272" s="373">
        <f t="shared" si="98"/>
        <v>90</v>
      </c>
      <c r="C1272" s="373">
        <f t="shared" si="99"/>
        <v>6</v>
      </c>
      <c r="D1272" s="373">
        <v>393</v>
      </c>
      <c r="E1272" s="373" t="str">
        <f>VLOOKUP(D1272,[1]Hoja1!$C$2:$D$49697,2,0)</f>
        <v>CERVECERIA CUAUHTEMOC MOCTEZUMA SA DE CV</v>
      </c>
      <c r="F1272" s="373" t="s">
        <v>270</v>
      </c>
      <c r="G1272" s="375" t="s">
        <v>84</v>
      </c>
      <c r="H1272" s="373" t="s">
        <v>85</v>
      </c>
      <c r="I1272" s="373" t="s">
        <v>73</v>
      </c>
      <c r="J1272" s="373" t="s">
        <v>274</v>
      </c>
      <c r="K1272" s="373">
        <v>444.45</v>
      </c>
      <c r="L1272" s="373" t="s">
        <v>69</v>
      </c>
      <c r="M1272" s="374" cm="1">
        <f t="array" ref="M1272">INDEX(ACUMULADO!$J$5:$U$240,BD!B1272,BD!C1272)</f>
        <v>3</v>
      </c>
      <c r="N1272" s="374">
        <f t="shared" si="97"/>
        <v>444.45</v>
      </c>
      <c r="O1272" s="374" cm="1">
        <f t="array" ref="O1272">INDEX(ACUMULADO!$X$5:$AI$240,BD!B1272,BD!C1272)</f>
        <v>1333.35</v>
      </c>
    </row>
    <row r="1273" spans="1:15" x14ac:dyDescent="0.3">
      <c r="A1273" s="373">
        <v>1271</v>
      </c>
      <c r="B1273" s="373">
        <f t="shared" si="98"/>
        <v>91</v>
      </c>
      <c r="C1273" s="373">
        <f t="shared" si="99"/>
        <v>6</v>
      </c>
      <c r="D1273" s="373">
        <v>0</v>
      </c>
      <c r="E1273" s="373" t="str">
        <f t="shared" ref="E1273:E1277" si="101">+F1273</f>
        <v>CERVECERIA CUAUHTEMOC MOCTEZUMA SA DE CV</v>
      </c>
      <c r="F1273" s="373" t="s">
        <v>270</v>
      </c>
      <c r="G1273" s="375" t="s">
        <v>84</v>
      </c>
      <c r="H1273" s="373" t="s">
        <v>85</v>
      </c>
      <c r="I1273" s="373" t="s">
        <v>73</v>
      </c>
      <c r="J1273" s="373" t="s">
        <v>274</v>
      </c>
      <c r="K1273" s="373">
        <v>444.45</v>
      </c>
      <c r="L1273" s="373" t="s">
        <v>69</v>
      </c>
      <c r="M1273" s="374" cm="1">
        <f t="array" ref="M1273">INDEX(ACUMULADO!$J$5:$U$240,BD!B1273,BD!C1273)</f>
        <v>6</v>
      </c>
      <c r="N1273" s="374">
        <f t="shared" si="97"/>
        <v>444.45</v>
      </c>
      <c r="O1273" s="374" cm="1">
        <f t="array" ref="O1273">INDEX(ACUMULADO!$X$5:$AI$240,BD!B1273,BD!C1273)</f>
        <v>2666.7</v>
      </c>
    </row>
    <row r="1274" spans="1:15" x14ac:dyDescent="0.3">
      <c r="A1274" s="373">
        <v>1272</v>
      </c>
      <c r="B1274" s="373">
        <f t="shared" si="98"/>
        <v>92</v>
      </c>
      <c r="C1274" s="373">
        <f t="shared" si="99"/>
        <v>6</v>
      </c>
      <c r="D1274" s="373">
        <v>0</v>
      </c>
      <c r="E1274" s="373" t="str">
        <f t="shared" si="101"/>
        <v>MOLINOS AZTECA</v>
      </c>
      <c r="F1274" s="373" t="s">
        <v>368</v>
      </c>
      <c r="G1274" s="375" t="s">
        <v>84</v>
      </c>
      <c r="H1274" s="373" t="s">
        <v>85</v>
      </c>
      <c r="I1274" s="373" t="s">
        <v>73</v>
      </c>
      <c r="J1274" s="373" t="s">
        <v>274</v>
      </c>
      <c r="K1274" s="373">
        <v>444.1</v>
      </c>
      <c r="L1274" s="373" t="s">
        <v>69</v>
      </c>
      <c r="M1274" s="374" cm="1">
        <f t="array" ref="M1274">INDEX(ACUMULADO!$J$5:$U$240,BD!B1274,BD!C1274)</f>
        <v>2</v>
      </c>
      <c r="N1274" s="374">
        <f t="shared" si="97"/>
        <v>444.1</v>
      </c>
      <c r="O1274" s="374" cm="1">
        <f t="array" ref="O1274">INDEX(ACUMULADO!$X$5:$AI$240,BD!B1274,BD!C1274)</f>
        <v>888.2</v>
      </c>
    </row>
    <row r="1275" spans="1:15" x14ac:dyDescent="0.3">
      <c r="A1275" s="373">
        <v>1273</v>
      </c>
      <c r="B1275" s="373">
        <f t="shared" si="98"/>
        <v>93</v>
      </c>
      <c r="C1275" s="373">
        <f t="shared" si="99"/>
        <v>6</v>
      </c>
      <c r="D1275" s="373">
        <v>0</v>
      </c>
      <c r="E1275" s="373" t="str">
        <f t="shared" si="101"/>
        <v>MOLINOS AZTECA</v>
      </c>
      <c r="F1275" s="373" t="s">
        <v>368</v>
      </c>
      <c r="G1275" s="375">
        <v>0</v>
      </c>
      <c r="H1275" s="373" t="s">
        <v>369</v>
      </c>
      <c r="I1275" s="373" t="s">
        <v>73</v>
      </c>
      <c r="J1275" s="373" t="s">
        <v>274</v>
      </c>
      <c r="K1275" s="373">
        <v>654</v>
      </c>
      <c r="L1275" s="373" t="s">
        <v>69</v>
      </c>
      <c r="M1275" s="374" cm="1">
        <f t="array" ref="M1275">INDEX(ACUMULADO!$J$5:$U$240,BD!B1275,BD!C1275)</f>
        <v>3</v>
      </c>
      <c r="N1275" s="374">
        <f t="shared" si="97"/>
        <v>654</v>
      </c>
      <c r="O1275" s="374" cm="1">
        <f t="array" ref="O1275">INDEX(ACUMULADO!$X$5:$AI$240,BD!B1275,BD!C1275)</f>
        <v>1962</v>
      </c>
    </row>
    <row r="1276" spans="1:15" x14ac:dyDescent="0.3">
      <c r="A1276" s="373">
        <v>1274</v>
      </c>
      <c r="B1276" s="373">
        <f t="shared" si="98"/>
        <v>94</v>
      </c>
      <c r="C1276" s="373">
        <f t="shared" si="99"/>
        <v>6</v>
      </c>
      <c r="D1276" s="373">
        <v>0</v>
      </c>
      <c r="E1276" s="373" t="str">
        <f t="shared" si="101"/>
        <v>MOLINOS AZTECA</v>
      </c>
      <c r="F1276" s="373" t="s">
        <v>368</v>
      </c>
      <c r="G1276" s="375">
        <v>0</v>
      </c>
      <c r="H1276" s="373" t="s">
        <v>358</v>
      </c>
      <c r="I1276" s="373" t="s">
        <v>73</v>
      </c>
      <c r="J1276" s="373" t="s">
        <v>274</v>
      </c>
      <c r="K1276" s="373">
        <v>390</v>
      </c>
      <c r="L1276" s="373" t="s">
        <v>69</v>
      </c>
      <c r="M1276" s="374" cm="1">
        <f t="array" ref="M1276">INDEX(ACUMULADO!$J$5:$U$240,BD!B1276,BD!C1276)</f>
        <v>2</v>
      </c>
      <c r="N1276" s="374">
        <f t="shared" si="97"/>
        <v>390</v>
      </c>
      <c r="O1276" s="374" cm="1">
        <f t="array" ref="O1276">INDEX(ACUMULADO!$X$5:$AI$240,BD!B1276,BD!C1276)</f>
        <v>780</v>
      </c>
    </row>
    <row r="1277" spans="1:15" x14ac:dyDescent="0.3">
      <c r="A1277" s="373">
        <v>1275</v>
      </c>
      <c r="B1277" s="373">
        <f t="shared" si="98"/>
        <v>95</v>
      </c>
      <c r="C1277" s="373">
        <f t="shared" si="99"/>
        <v>6</v>
      </c>
      <c r="D1277" s="373">
        <v>0</v>
      </c>
      <c r="E1277" s="373" t="str">
        <f t="shared" si="101"/>
        <v>MOLINOS AZTECA</v>
      </c>
      <c r="F1277" s="373" t="s">
        <v>368</v>
      </c>
      <c r="G1277" s="375">
        <v>0</v>
      </c>
      <c r="H1277" s="373" t="s">
        <v>370</v>
      </c>
      <c r="I1277" s="373" t="s">
        <v>73</v>
      </c>
      <c r="J1277" s="373" t="s">
        <v>274</v>
      </c>
      <c r="K1277" s="373">
        <v>250</v>
      </c>
      <c r="L1277" s="373" t="s">
        <v>69</v>
      </c>
      <c r="M1277" s="374" cm="1">
        <f t="array" ref="M1277">INDEX(ACUMULADO!$J$5:$U$240,BD!B1277,BD!C1277)</f>
        <v>2</v>
      </c>
      <c r="N1277" s="374">
        <f t="shared" si="97"/>
        <v>250</v>
      </c>
      <c r="O1277" s="374" cm="1">
        <f t="array" ref="O1277">INDEX(ACUMULADO!$X$5:$AI$240,BD!B1277,BD!C1277)</f>
        <v>500</v>
      </c>
    </row>
    <row r="1278" spans="1:15" x14ac:dyDescent="0.3">
      <c r="A1278" s="373">
        <v>1276</v>
      </c>
      <c r="B1278" s="373">
        <f t="shared" si="98"/>
        <v>96</v>
      </c>
      <c r="C1278" s="373">
        <f t="shared" si="99"/>
        <v>6</v>
      </c>
      <c r="D1278" s="373">
        <v>144</v>
      </c>
      <c r="E1278" s="373" t="str">
        <f>VLOOKUP(D1278,[1]Hoja1!$C$2:$D$49697,2,0)</f>
        <v>SUELAS WYNY SA DE CV</v>
      </c>
      <c r="F1278" s="373" t="s">
        <v>326</v>
      </c>
      <c r="G1278" s="375">
        <v>122</v>
      </c>
      <c r="H1278" s="373" t="s">
        <v>339</v>
      </c>
      <c r="I1278" s="373" t="s">
        <v>320</v>
      </c>
      <c r="J1278" s="373" t="s">
        <v>274</v>
      </c>
      <c r="K1278" s="373">
        <v>2.85</v>
      </c>
      <c r="L1278" s="373" t="s">
        <v>69</v>
      </c>
      <c r="M1278" s="374" cm="1">
        <f t="array" ref="M1278">INDEX(ACUMULADO!$J$5:$U$240,BD!B1278,BD!C1278)</f>
        <v>200</v>
      </c>
      <c r="N1278" s="374">
        <f t="shared" si="97"/>
        <v>2.85</v>
      </c>
      <c r="O1278" s="374" cm="1">
        <f t="array" ref="O1278">INDEX(ACUMULADO!$X$5:$AI$240,BD!B1278,BD!C1278)</f>
        <v>570</v>
      </c>
    </row>
    <row r="1279" spans="1:15" x14ac:dyDescent="0.3">
      <c r="A1279" s="373">
        <v>1277</v>
      </c>
      <c r="B1279" s="373">
        <f t="shared" si="98"/>
        <v>97</v>
      </c>
      <c r="C1279" s="373">
        <f t="shared" si="99"/>
        <v>6</v>
      </c>
      <c r="D1279" s="373">
        <v>389</v>
      </c>
      <c r="E1279" s="373" t="str">
        <f>VLOOKUP(D1279,[1]Hoja1!$C$2:$D$49697,2,0)</f>
        <v>QUIMICOS VEMONT, S. DE R.L. DE C.V.</v>
      </c>
      <c r="F1279" s="373" t="s">
        <v>371</v>
      </c>
      <c r="G1279" s="375" t="s">
        <v>372</v>
      </c>
      <c r="H1279" s="373" t="s">
        <v>373</v>
      </c>
      <c r="I1279" s="373" t="s">
        <v>320</v>
      </c>
      <c r="J1279" s="373" t="s">
        <v>274</v>
      </c>
      <c r="K1279" s="373">
        <v>38.880000000000003</v>
      </c>
      <c r="L1279" s="373" t="s">
        <v>69</v>
      </c>
      <c r="M1279" s="374" cm="1">
        <f t="array" ref="M1279">INDEX(ACUMULADO!$J$5:$U$240,BD!B1279,BD!C1279)</f>
        <v>0</v>
      </c>
      <c r="N1279" s="374">
        <f t="shared" si="97"/>
        <v>0</v>
      </c>
      <c r="O1279" s="374" cm="1">
        <f t="array" ref="O1279">INDEX(ACUMULADO!$X$5:$AI$240,BD!B1279,BD!C1279)</f>
        <v>0</v>
      </c>
    </row>
    <row r="1280" spans="1:15" x14ac:dyDescent="0.3">
      <c r="A1280" s="373">
        <v>1278</v>
      </c>
      <c r="B1280" s="373">
        <f t="shared" si="98"/>
        <v>98</v>
      </c>
      <c r="C1280" s="373">
        <f t="shared" si="99"/>
        <v>6</v>
      </c>
      <c r="D1280" s="373">
        <v>0</v>
      </c>
      <c r="E1280" s="373" t="str">
        <f>+F1280</f>
        <v>QUÍMICA SCHNEIDER</v>
      </c>
      <c r="F1280" s="373" t="s">
        <v>374</v>
      </c>
      <c r="G1280" s="375">
        <v>0</v>
      </c>
      <c r="H1280" s="373" t="s">
        <v>375</v>
      </c>
      <c r="I1280" s="373" t="s">
        <v>320</v>
      </c>
      <c r="J1280" s="373" t="s">
        <v>274</v>
      </c>
      <c r="K1280" s="373">
        <v>24</v>
      </c>
      <c r="L1280" s="373" t="s">
        <v>69</v>
      </c>
      <c r="M1280" s="374" cm="1">
        <f t="array" ref="M1280">INDEX(ACUMULADO!$J$5:$U$240,BD!B1280,BD!C1280)</f>
        <v>0</v>
      </c>
      <c r="N1280" s="374">
        <f t="shared" si="97"/>
        <v>0</v>
      </c>
      <c r="O1280" s="374" cm="1">
        <f t="array" ref="O1280">INDEX(ACUMULADO!$X$5:$AI$240,BD!B1280,BD!C1280)</f>
        <v>0</v>
      </c>
    </row>
    <row r="1281" spans="1:15" x14ac:dyDescent="0.3">
      <c r="A1281" s="373">
        <v>1279</v>
      </c>
      <c r="B1281" s="373">
        <f t="shared" si="98"/>
        <v>99</v>
      </c>
      <c r="C1281" s="373">
        <f t="shared" si="99"/>
        <v>6</v>
      </c>
      <c r="D1281" s="373">
        <v>527</v>
      </c>
      <c r="E1281" s="373" t="str">
        <f>VLOOKUP(D1281,[1]Hoja1!$C$2:$D$49697,2,0)</f>
        <v>PICSA DE MEXICO INTERNACIONAL</v>
      </c>
      <c r="F1281" s="373" t="s">
        <v>362</v>
      </c>
      <c r="G1281" s="375">
        <v>0</v>
      </c>
      <c r="H1281" s="373" t="s">
        <v>155</v>
      </c>
      <c r="I1281" s="373" t="s">
        <v>137</v>
      </c>
      <c r="J1281" s="373" t="s">
        <v>274</v>
      </c>
      <c r="K1281" s="373">
        <v>60</v>
      </c>
      <c r="L1281" s="373" t="s">
        <v>69</v>
      </c>
      <c r="M1281" s="374" cm="1">
        <f t="array" ref="M1281">INDEX(ACUMULADO!$J$5:$U$240,BD!B1281,BD!C1281)</f>
        <v>0</v>
      </c>
      <c r="N1281" s="374">
        <f t="shared" si="97"/>
        <v>0</v>
      </c>
      <c r="O1281" s="374" cm="1">
        <f t="array" ref="O1281">INDEX(ACUMULADO!$X$5:$AI$240,BD!B1281,BD!C1281)</f>
        <v>0</v>
      </c>
    </row>
    <row r="1282" spans="1:15" x14ac:dyDescent="0.3">
      <c r="A1282" s="373">
        <v>1280</v>
      </c>
      <c r="B1282" s="373">
        <f t="shared" si="98"/>
        <v>100</v>
      </c>
      <c r="C1282" s="373">
        <f t="shared" si="99"/>
        <v>6</v>
      </c>
      <c r="D1282" s="373">
        <v>14</v>
      </c>
      <c r="E1282" s="373" t="str">
        <f>VLOOKUP(D1282,[1]Hoja1!$C$2:$D$49697,2,0)</f>
        <v>DISTRIBUIDORA TEXTIL ARTTEX, S.A. DE C.V.</v>
      </c>
      <c r="F1282" s="373" t="s">
        <v>25</v>
      </c>
      <c r="G1282" s="375">
        <v>163</v>
      </c>
      <c r="H1282" s="373" t="s">
        <v>26</v>
      </c>
      <c r="I1282" s="373" t="s">
        <v>27</v>
      </c>
      <c r="J1282" s="373" t="s">
        <v>28</v>
      </c>
      <c r="K1282" s="373">
        <v>5.68</v>
      </c>
      <c r="L1282" s="373" t="s">
        <v>29</v>
      </c>
      <c r="M1282" s="374" cm="1">
        <f t="array" ref="M1282">INDEX(ACUMULADO!$J$5:$U$240,BD!B1282,BD!C1282)</f>
        <v>200</v>
      </c>
      <c r="N1282" s="374">
        <f t="shared" si="97"/>
        <v>5.68</v>
      </c>
      <c r="O1282" s="374" cm="1">
        <f t="array" ref="O1282">INDEX(ACUMULADO!$X$5:$AI$240,BD!B1282,BD!C1282)</f>
        <v>1136</v>
      </c>
    </row>
    <row r="1283" spans="1:15" x14ac:dyDescent="0.3">
      <c r="A1283" s="373">
        <v>1281</v>
      </c>
      <c r="B1283" s="373">
        <f t="shared" si="98"/>
        <v>101</v>
      </c>
      <c r="C1283" s="373">
        <f t="shared" si="99"/>
        <v>6</v>
      </c>
      <c r="D1283" s="373">
        <v>14</v>
      </c>
      <c r="E1283" s="373" t="str">
        <f>VLOOKUP(D1283,[1]Hoja1!$C$2:$D$49697,2,0)</f>
        <v>DISTRIBUIDORA TEXTIL ARTTEX, S.A. DE C.V.</v>
      </c>
      <c r="F1283" s="373" t="s">
        <v>25</v>
      </c>
      <c r="G1283" s="375" t="s">
        <v>30</v>
      </c>
      <c r="H1283" s="373" t="s">
        <v>31</v>
      </c>
      <c r="I1283" s="373" t="s">
        <v>27</v>
      </c>
      <c r="J1283" s="373" t="s">
        <v>28</v>
      </c>
      <c r="K1283" s="373">
        <v>7.75</v>
      </c>
      <c r="L1283" s="373" t="s">
        <v>29</v>
      </c>
      <c r="M1283" s="374" cm="1">
        <f t="array" ref="M1283">INDEX(ACUMULADO!$J$5:$U$240,BD!B1283,BD!C1283)</f>
        <v>200</v>
      </c>
      <c r="N1283" s="374">
        <f t="shared" si="97"/>
        <v>7.75</v>
      </c>
      <c r="O1283" s="374" cm="1">
        <f t="array" ref="O1283">INDEX(ACUMULADO!$X$5:$AI$240,BD!B1283,BD!C1283)</f>
        <v>1550</v>
      </c>
    </row>
    <row r="1284" spans="1:15" x14ac:dyDescent="0.3">
      <c r="A1284" s="373">
        <v>1282</v>
      </c>
      <c r="B1284" s="373">
        <f t="shared" si="98"/>
        <v>102</v>
      </c>
      <c r="C1284" s="373">
        <f t="shared" si="99"/>
        <v>6</v>
      </c>
      <c r="D1284" s="373">
        <v>490</v>
      </c>
      <c r="E1284" s="373" t="str">
        <f>VLOOKUP(D1284,[1]Hoja1!$C$2:$D$49697,2,0)</f>
        <v>INDUSTRIA QUIMICA PQT</v>
      </c>
      <c r="F1284" s="373" t="s">
        <v>32</v>
      </c>
      <c r="G1284" s="375">
        <v>163</v>
      </c>
      <c r="H1284" s="373" t="s">
        <v>26</v>
      </c>
      <c r="I1284" s="373" t="s">
        <v>27</v>
      </c>
      <c r="J1284" s="373" t="s">
        <v>28</v>
      </c>
      <c r="K1284" s="373">
        <v>6.36</v>
      </c>
      <c r="L1284" s="373" t="s">
        <v>29</v>
      </c>
      <c r="M1284" s="374" cm="1">
        <f t="array" ref="M1284">INDEX(ACUMULADO!$J$5:$U$240,BD!B1284,BD!C1284)</f>
        <v>200</v>
      </c>
      <c r="N1284" s="374">
        <f t="shared" ref="N1284:N1347" si="102">IFERROR(O1284/M1284,0)</f>
        <v>6.36</v>
      </c>
      <c r="O1284" s="374" cm="1">
        <f t="array" ref="O1284">INDEX(ACUMULADO!$X$5:$AI$240,BD!B1284,BD!C1284)</f>
        <v>1272</v>
      </c>
    </row>
    <row r="1285" spans="1:15" x14ac:dyDescent="0.3">
      <c r="A1285" s="373">
        <v>1283</v>
      </c>
      <c r="B1285" s="373">
        <f t="shared" ref="B1285:B1348" si="103">IF(B1284=236,1,B1284+1)</f>
        <v>103</v>
      </c>
      <c r="C1285" s="373">
        <f t="shared" ref="C1285:C1348" si="104">IF(B1284=236,C1284+1,C1284)</f>
        <v>6</v>
      </c>
      <c r="D1285" s="373">
        <v>490</v>
      </c>
      <c r="E1285" s="373" t="str">
        <f>VLOOKUP(D1285,[1]Hoja1!$C$2:$D$49697,2,0)</f>
        <v>INDUSTRIA QUIMICA PQT</v>
      </c>
      <c r="F1285" s="373" t="s">
        <v>32</v>
      </c>
      <c r="G1285" s="375" t="s">
        <v>33</v>
      </c>
      <c r="H1285" s="373" t="s">
        <v>34</v>
      </c>
      <c r="I1285" s="373" t="s">
        <v>27</v>
      </c>
      <c r="J1285" s="373" t="s">
        <v>28</v>
      </c>
      <c r="K1285" s="373">
        <v>5.8</v>
      </c>
      <c r="L1285" s="373" t="s">
        <v>29</v>
      </c>
      <c r="M1285" s="374" cm="1">
        <f t="array" ref="M1285">INDEX(ACUMULADO!$J$5:$U$240,BD!B1285,BD!C1285)</f>
        <v>200</v>
      </c>
      <c r="N1285" s="374">
        <f t="shared" si="102"/>
        <v>5.8</v>
      </c>
      <c r="O1285" s="374" cm="1">
        <f t="array" ref="O1285">INDEX(ACUMULADO!$X$5:$AI$240,BD!B1285,BD!C1285)</f>
        <v>1160</v>
      </c>
    </row>
    <row r="1286" spans="1:15" x14ac:dyDescent="0.3">
      <c r="A1286" s="373">
        <v>1284</v>
      </c>
      <c r="B1286" s="373">
        <f t="shared" si="103"/>
        <v>104</v>
      </c>
      <c r="C1286" s="373">
        <f t="shared" si="104"/>
        <v>6</v>
      </c>
      <c r="D1286" s="373">
        <v>179</v>
      </c>
      <c r="E1286" s="373" t="str">
        <f>VLOOKUP(D1286,[1]Hoja1!$C$2:$D$49697,2,0)</f>
        <v>TBG APPAREL S DE RL DE CV</v>
      </c>
      <c r="F1286" s="373" t="s">
        <v>35</v>
      </c>
      <c r="G1286" s="375" t="s">
        <v>36</v>
      </c>
      <c r="H1286" s="373" t="s">
        <v>37</v>
      </c>
      <c r="I1286" s="373" t="s">
        <v>27</v>
      </c>
      <c r="J1286" s="373" t="s">
        <v>28</v>
      </c>
      <c r="K1286" s="373">
        <v>28.1</v>
      </c>
      <c r="L1286" s="373" t="s">
        <v>29</v>
      </c>
      <c r="M1286" s="374" cm="1">
        <f t="array" ref="M1286">INDEX(ACUMULADO!$J$5:$U$240,BD!B1286,BD!C1286)</f>
        <v>150</v>
      </c>
      <c r="N1286" s="374">
        <f t="shared" si="102"/>
        <v>28.1</v>
      </c>
      <c r="O1286" s="374" cm="1">
        <f t="array" ref="O1286">INDEX(ACUMULADO!$X$5:$AI$240,BD!B1286,BD!C1286)</f>
        <v>4215</v>
      </c>
    </row>
    <row r="1287" spans="1:15" x14ac:dyDescent="0.3">
      <c r="A1287" s="373">
        <v>1285</v>
      </c>
      <c r="B1287" s="373">
        <f t="shared" si="103"/>
        <v>105</v>
      </c>
      <c r="C1287" s="373">
        <f t="shared" si="104"/>
        <v>6</v>
      </c>
      <c r="D1287" s="373">
        <v>179</v>
      </c>
      <c r="E1287" s="373" t="str">
        <f>VLOOKUP(D1287,[1]Hoja1!$C$2:$D$49697,2,0)</f>
        <v>TBG APPAREL S DE RL DE CV</v>
      </c>
      <c r="F1287" s="373" t="s">
        <v>35</v>
      </c>
      <c r="G1287" s="375" t="s">
        <v>38</v>
      </c>
      <c r="H1287" s="373" t="s">
        <v>39</v>
      </c>
      <c r="I1287" s="373" t="s">
        <v>27</v>
      </c>
      <c r="J1287" s="373" t="s">
        <v>28</v>
      </c>
      <c r="K1287" s="373">
        <v>14.9</v>
      </c>
      <c r="L1287" s="373" t="s">
        <v>29</v>
      </c>
      <c r="M1287" s="374" cm="1">
        <f t="array" ref="M1287">INDEX(ACUMULADO!$J$5:$U$240,BD!B1287,BD!C1287)</f>
        <v>50</v>
      </c>
      <c r="N1287" s="374">
        <f t="shared" si="102"/>
        <v>14.9</v>
      </c>
      <c r="O1287" s="374" cm="1">
        <f t="array" ref="O1287">INDEX(ACUMULADO!$X$5:$AI$240,BD!B1287,BD!C1287)</f>
        <v>745</v>
      </c>
    </row>
    <row r="1288" spans="1:15" x14ac:dyDescent="0.3">
      <c r="A1288" s="373">
        <v>1286</v>
      </c>
      <c r="B1288" s="373">
        <f t="shared" si="103"/>
        <v>106</v>
      </c>
      <c r="C1288" s="373">
        <f t="shared" si="104"/>
        <v>6</v>
      </c>
      <c r="D1288" s="373">
        <v>378</v>
      </c>
      <c r="E1288" s="373" t="str">
        <f>VLOOKUP(D1288,[1]Hoja1!$C$2:$D$49697,2,0)</f>
        <v>STONE LAV, S.A. DE C.V.</v>
      </c>
      <c r="F1288" s="373" t="s">
        <v>40</v>
      </c>
      <c r="G1288" s="375" t="s">
        <v>41</v>
      </c>
      <c r="H1288" s="373" t="s">
        <v>42</v>
      </c>
      <c r="I1288" s="373" t="s">
        <v>27</v>
      </c>
      <c r="J1288" s="373" t="s">
        <v>28</v>
      </c>
      <c r="K1288" s="373">
        <v>5.3</v>
      </c>
      <c r="L1288" s="373" t="s">
        <v>29</v>
      </c>
      <c r="M1288" s="374" cm="1">
        <f t="array" ref="M1288">INDEX(ACUMULADO!$J$5:$U$240,BD!B1288,BD!C1288)</f>
        <v>0</v>
      </c>
      <c r="N1288" s="374">
        <f t="shared" si="102"/>
        <v>0</v>
      </c>
      <c r="O1288" s="374" cm="1">
        <f t="array" ref="O1288">INDEX(ACUMULADO!$X$5:$AI$240,BD!B1288,BD!C1288)</f>
        <v>0</v>
      </c>
    </row>
    <row r="1289" spans="1:15" x14ac:dyDescent="0.3">
      <c r="A1289" s="373">
        <v>1287</v>
      </c>
      <c r="B1289" s="373">
        <f t="shared" si="103"/>
        <v>107</v>
      </c>
      <c r="C1289" s="373">
        <f t="shared" si="104"/>
        <v>6</v>
      </c>
      <c r="D1289" s="373">
        <v>378</v>
      </c>
      <c r="E1289" s="373" t="str">
        <f>VLOOKUP(D1289,[1]Hoja1!$C$2:$D$49697,2,0)</f>
        <v>STONE LAV, S.A. DE C.V.</v>
      </c>
      <c r="F1289" s="373" t="s">
        <v>40</v>
      </c>
      <c r="G1289" s="375" t="s">
        <v>43</v>
      </c>
      <c r="H1289" s="373" t="s">
        <v>44</v>
      </c>
      <c r="I1289" s="373" t="s">
        <v>27</v>
      </c>
      <c r="J1289" s="373" t="s">
        <v>28</v>
      </c>
      <c r="K1289" s="373">
        <v>21.12</v>
      </c>
      <c r="L1289" s="373" t="s">
        <v>29</v>
      </c>
      <c r="M1289" s="374" cm="1">
        <f t="array" ref="M1289">INDEX(ACUMULADO!$J$5:$U$240,BD!B1289,BD!C1289)</f>
        <v>120</v>
      </c>
      <c r="N1289" s="374">
        <f t="shared" si="102"/>
        <v>21.12</v>
      </c>
      <c r="O1289" s="374" cm="1">
        <f t="array" ref="O1289">INDEX(ACUMULADO!$X$5:$AI$240,BD!B1289,BD!C1289)</f>
        <v>2534.4</v>
      </c>
    </row>
    <row r="1290" spans="1:15" x14ac:dyDescent="0.3">
      <c r="A1290" s="373">
        <v>1288</v>
      </c>
      <c r="B1290" s="373">
        <f t="shared" si="103"/>
        <v>108</v>
      </c>
      <c r="C1290" s="373">
        <f t="shared" si="104"/>
        <v>6</v>
      </c>
      <c r="D1290" s="373">
        <v>134</v>
      </c>
      <c r="E1290" s="373" t="str">
        <f>VLOOKUP(D1290,[1]Hoja1!$C$2:$D$49697,2,0)</f>
        <v>QUIMICA HERNANDEZ RAMIREZ SA DE CV</v>
      </c>
      <c r="F1290" s="373" t="s">
        <v>45</v>
      </c>
      <c r="G1290" s="375" t="s">
        <v>46</v>
      </c>
      <c r="H1290" s="373" t="s">
        <v>47</v>
      </c>
      <c r="I1290" s="373" t="s">
        <v>27</v>
      </c>
      <c r="J1290" s="373" t="s">
        <v>28</v>
      </c>
      <c r="K1290" s="373">
        <v>56.4</v>
      </c>
      <c r="L1290" s="373" t="s">
        <v>29</v>
      </c>
      <c r="M1290" s="374" cm="1">
        <f t="array" ref="M1290">INDEX(ACUMULADO!$J$5:$U$240,BD!B1290,BD!C1290)</f>
        <v>80</v>
      </c>
      <c r="N1290" s="374">
        <f t="shared" si="102"/>
        <v>56.4</v>
      </c>
      <c r="O1290" s="374" cm="1">
        <f t="array" ref="O1290">INDEX(ACUMULADO!$X$5:$AI$240,BD!B1290,BD!C1290)</f>
        <v>4512</v>
      </c>
    </row>
    <row r="1291" spans="1:15" x14ac:dyDescent="0.3">
      <c r="A1291" s="373">
        <v>1289</v>
      </c>
      <c r="B1291" s="373">
        <f t="shared" si="103"/>
        <v>109</v>
      </c>
      <c r="C1291" s="373">
        <f t="shared" si="104"/>
        <v>6</v>
      </c>
      <c r="D1291" s="373">
        <v>134</v>
      </c>
      <c r="E1291" s="373" t="str">
        <f>VLOOKUP(D1291,[1]Hoja1!$C$2:$D$49697,2,0)</f>
        <v>QUIMICA HERNANDEZ RAMIREZ SA DE CV</v>
      </c>
      <c r="F1291" s="373" t="s">
        <v>45</v>
      </c>
      <c r="G1291" s="375" t="s">
        <v>48</v>
      </c>
      <c r="H1291" s="373" t="s">
        <v>49</v>
      </c>
      <c r="I1291" s="373" t="s">
        <v>27</v>
      </c>
      <c r="J1291" s="373" t="s">
        <v>28</v>
      </c>
      <c r="K1291" s="373">
        <v>17</v>
      </c>
      <c r="L1291" s="373" t="s">
        <v>29</v>
      </c>
      <c r="M1291" s="374" cm="1">
        <f t="array" ref="M1291">INDEX(ACUMULADO!$J$5:$U$240,BD!B1291,BD!C1291)</f>
        <v>100</v>
      </c>
      <c r="N1291" s="374">
        <f t="shared" si="102"/>
        <v>17</v>
      </c>
      <c r="O1291" s="374" cm="1">
        <f t="array" ref="O1291">INDEX(ACUMULADO!$X$5:$AI$240,BD!B1291,BD!C1291)</f>
        <v>1700</v>
      </c>
    </row>
    <row r="1292" spans="1:15" x14ac:dyDescent="0.3">
      <c r="A1292" s="373">
        <v>1290</v>
      </c>
      <c r="B1292" s="373">
        <f t="shared" si="103"/>
        <v>110</v>
      </c>
      <c r="C1292" s="373">
        <f t="shared" si="104"/>
        <v>6</v>
      </c>
      <c r="D1292" s="373">
        <v>134</v>
      </c>
      <c r="E1292" s="373" t="str">
        <f>VLOOKUP(D1292,[1]Hoja1!$C$2:$D$49697,2,0)</f>
        <v>QUIMICA HERNANDEZ RAMIREZ SA DE CV</v>
      </c>
      <c r="F1292" s="373" t="s">
        <v>45</v>
      </c>
      <c r="G1292" s="375" t="s">
        <v>50</v>
      </c>
      <c r="H1292" s="373" t="s">
        <v>51</v>
      </c>
      <c r="I1292" s="373" t="s">
        <v>27</v>
      </c>
      <c r="J1292" s="373" t="s">
        <v>28</v>
      </c>
      <c r="K1292" s="373">
        <v>18.5</v>
      </c>
      <c r="L1292" s="373" t="s">
        <v>29</v>
      </c>
      <c r="M1292" s="374" cm="1">
        <f t="array" ref="M1292">INDEX(ACUMULADO!$J$5:$U$240,BD!B1292,BD!C1292)</f>
        <v>100</v>
      </c>
      <c r="N1292" s="374">
        <f t="shared" si="102"/>
        <v>18.5</v>
      </c>
      <c r="O1292" s="374" cm="1">
        <f t="array" ref="O1292">INDEX(ACUMULADO!$X$5:$AI$240,BD!B1292,BD!C1292)</f>
        <v>1850</v>
      </c>
    </row>
    <row r="1293" spans="1:15" x14ac:dyDescent="0.3">
      <c r="A1293" s="373">
        <v>1291</v>
      </c>
      <c r="B1293" s="373">
        <f t="shared" si="103"/>
        <v>111</v>
      </c>
      <c r="C1293" s="373">
        <f t="shared" si="104"/>
        <v>6</v>
      </c>
      <c r="D1293" s="373">
        <v>134</v>
      </c>
      <c r="E1293" s="373" t="str">
        <f>VLOOKUP(D1293,[1]Hoja1!$C$2:$D$49697,2,0)</f>
        <v>QUIMICA HERNANDEZ RAMIREZ SA DE CV</v>
      </c>
      <c r="F1293" s="373" t="s">
        <v>52</v>
      </c>
      <c r="G1293" s="375" t="s">
        <v>53</v>
      </c>
      <c r="H1293" s="373" t="s">
        <v>54</v>
      </c>
      <c r="I1293" s="373" t="s">
        <v>27</v>
      </c>
      <c r="J1293" s="373" t="s">
        <v>28</v>
      </c>
      <c r="K1293" s="373">
        <v>9.8000000000000007</v>
      </c>
      <c r="L1293" s="373" t="s">
        <v>29</v>
      </c>
      <c r="M1293" s="374" cm="1">
        <f t="array" ref="M1293">INDEX(ACUMULADO!$J$5:$U$240,BD!B1293,BD!C1293)</f>
        <v>250</v>
      </c>
      <c r="N1293" s="374">
        <f t="shared" si="102"/>
        <v>9.8000000000000007</v>
      </c>
      <c r="O1293" s="374" cm="1">
        <f t="array" ref="O1293">INDEX(ACUMULADO!$X$5:$AI$240,BD!B1293,BD!C1293)</f>
        <v>2450</v>
      </c>
    </row>
    <row r="1294" spans="1:15" x14ac:dyDescent="0.3">
      <c r="A1294" s="373">
        <v>1292</v>
      </c>
      <c r="B1294" s="373">
        <f t="shared" si="103"/>
        <v>112</v>
      </c>
      <c r="C1294" s="373">
        <f t="shared" si="104"/>
        <v>6</v>
      </c>
      <c r="D1294" s="373">
        <v>520</v>
      </c>
      <c r="E1294" s="373" t="str">
        <f>VLOOKUP(D1294,[1]Hoja1!$C$2:$D$49697,2,0)</f>
        <v>MIGUEL ANGEL SALINAS NILSON</v>
      </c>
      <c r="F1294" s="373" t="s">
        <v>55</v>
      </c>
      <c r="G1294" s="375">
        <v>132</v>
      </c>
      <c r="H1294" s="373" t="s">
        <v>56</v>
      </c>
      <c r="I1294" s="373" t="s">
        <v>27</v>
      </c>
      <c r="J1294" s="373" t="s">
        <v>28</v>
      </c>
      <c r="K1294" s="373">
        <v>7.98</v>
      </c>
      <c r="L1294" s="373" t="s">
        <v>29</v>
      </c>
      <c r="M1294" s="374" cm="1">
        <f t="array" ref="M1294">INDEX(ACUMULADO!$J$5:$U$240,BD!B1294,BD!C1294)</f>
        <v>0</v>
      </c>
      <c r="N1294" s="374">
        <f t="shared" si="102"/>
        <v>0</v>
      </c>
      <c r="O1294" s="374" cm="1">
        <f t="array" ref="O1294">INDEX(ACUMULADO!$X$5:$AI$240,BD!B1294,BD!C1294)</f>
        <v>0</v>
      </c>
    </row>
    <row r="1295" spans="1:15" x14ac:dyDescent="0.3">
      <c r="A1295" s="373">
        <v>1293</v>
      </c>
      <c r="B1295" s="373">
        <f t="shared" si="103"/>
        <v>113</v>
      </c>
      <c r="C1295" s="373">
        <f t="shared" si="104"/>
        <v>6</v>
      </c>
      <c r="D1295" s="373">
        <v>520</v>
      </c>
      <c r="E1295" s="373" t="str">
        <f>VLOOKUP(D1295,[1]Hoja1!$C$2:$D$49697,2,0)</f>
        <v>MIGUEL ANGEL SALINAS NILSON</v>
      </c>
      <c r="F1295" s="373" t="s">
        <v>55</v>
      </c>
      <c r="G1295" s="375" t="s">
        <v>57</v>
      </c>
      <c r="H1295" s="373" t="s">
        <v>58</v>
      </c>
      <c r="I1295" s="373" t="s">
        <v>27</v>
      </c>
      <c r="J1295" s="373" t="s">
        <v>28</v>
      </c>
      <c r="K1295" s="373">
        <v>2.88</v>
      </c>
      <c r="L1295" s="373" t="s">
        <v>29</v>
      </c>
      <c r="M1295" s="374" cm="1">
        <f t="array" ref="M1295">INDEX(ACUMULADO!$J$5:$U$240,BD!B1295,BD!C1295)</f>
        <v>0</v>
      </c>
      <c r="N1295" s="374">
        <f t="shared" si="102"/>
        <v>0</v>
      </c>
      <c r="O1295" s="374" cm="1">
        <f t="array" ref="O1295">INDEX(ACUMULADO!$X$5:$AI$240,BD!B1295,BD!C1295)</f>
        <v>0</v>
      </c>
    </row>
    <row r="1296" spans="1:15" x14ac:dyDescent="0.3">
      <c r="A1296" s="373">
        <v>1294</v>
      </c>
      <c r="B1296" s="373">
        <f t="shared" si="103"/>
        <v>114</v>
      </c>
      <c r="C1296" s="373">
        <f t="shared" si="104"/>
        <v>6</v>
      </c>
      <c r="D1296" s="373">
        <v>520</v>
      </c>
      <c r="E1296" s="373" t="str">
        <f>VLOOKUP(D1296,[1]Hoja1!$C$2:$D$49697,2,0)</f>
        <v>MIGUEL ANGEL SALINAS NILSON</v>
      </c>
      <c r="F1296" s="373" t="s">
        <v>55</v>
      </c>
      <c r="G1296" s="375">
        <v>163</v>
      </c>
      <c r="H1296" s="373" t="s">
        <v>26</v>
      </c>
      <c r="I1296" s="373" t="s">
        <v>27</v>
      </c>
      <c r="J1296" s="373" t="s">
        <v>28</v>
      </c>
      <c r="K1296" s="373">
        <v>6.18</v>
      </c>
      <c r="L1296" s="373" t="s">
        <v>29</v>
      </c>
      <c r="M1296" s="374" cm="1">
        <f t="array" ref="M1296">INDEX(ACUMULADO!$J$5:$U$240,BD!B1296,BD!C1296)</f>
        <v>50</v>
      </c>
      <c r="N1296" s="374">
        <f t="shared" si="102"/>
        <v>6.18</v>
      </c>
      <c r="O1296" s="374" cm="1">
        <f t="array" ref="O1296">INDEX(ACUMULADO!$X$5:$AI$240,BD!B1296,BD!C1296)</f>
        <v>309</v>
      </c>
    </row>
    <row r="1297" spans="1:15" x14ac:dyDescent="0.3">
      <c r="A1297" s="373">
        <v>1295</v>
      </c>
      <c r="B1297" s="373">
        <f t="shared" si="103"/>
        <v>115</v>
      </c>
      <c r="C1297" s="373">
        <f t="shared" si="104"/>
        <v>6</v>
      </c>
      <c r="D1297" s="373">
        <v>516</v>
      </c>
      <c r="E1297" s="373" t="str">
        <f>VLOOKUP(D1297,[1]Hoja1!$C$2:$D$49697,2,0)</f>
        <v>PRODUQUIMICOS INDUSTRIALES</v>
      </c>
      <c r="F1297" s="373" t="s">
        <v>59</v>
      </c>
      <c r="G1297" s="375" t="s">
        <v>50</v>
      </c>
      <c r="H1297" s="373" t="s">
        <v>60</v>
      </c>
      <c r="I1297" s="373" t="s">
        <v>27</v>
      </c>
      <c r="J1297" s="373" t="s">
        <v>28</v>
      </c>
      <c r="K1297" s="373">
        <v>18.850000000000001</v>
      </c>
      <c r="L1297" s="373" t="s">
        <v>29</v>
      </c>
      <c r="M1297" s="374" cm="1">
        <f t="array" ref="M1297">INDEX(ACUMULADO!$J$5:$U$240,BD!B1297,BD!C1297)</f>
        <v>0</v>
      </c>
      <c r="N1297" s="374">
        <f t="shared" si="102"/>
        <v>0</v>
      </c>
      <c r="O1297" s="374" cm="1">
        <f t="array" ref="O1297">INDEX(ACUMULADO!$X$5:$AI$240,BD!B1297,BD!C1297)</f>
        <v>0</v>
      </c>
    </row>
    <row r="1298" spans="1:15" x14ac:dyDescent="0.3">
      <c r="A1298" s="373">
        <v>1296</v>
      </c>
      <c r="B1298" s="373">
        <f t="shared" si="103"/>
        <v>116</v>
      </c>
      <c r="C1298" s="373">
        <f t="shared" si="104"/>
        <v>6</v>
      </c>
      <c r="D1298" s="373">
        <v>543</v>
      </c>
      <c r="E1298" s="373" t="str">
        <f>VLOOKUP(D1298,[1]Hoja1!$C$2:$D$49697,2,0)</f>
        <v>MAGIC TEXTIL</v>
      </c>
      <c r="F1298" s="373" t="s">
        <v>61</v>
      </c>
      <c r="G1298" s="375" t="s">
        <v>62</v>
      </c>
      <c r="H1298" s="373" t="s">
        <v>63</v>
      </c>
      <c r="I1298" s="373" t="s">
        <v>27</v>
      </c>
      <c r="J1298" s="373" t="s">
        <v>28</v>
      </c>
      <c r="K1298" s="373">
        <v>8.5</v>
      </c>
      <c r="L1298" s="373" t="s">
        <v>29</v>
      </c>
      <c r="M1298" s="374" cm="1">
        <f t="array" ref="M1298">INDEX(ACUMULADO!$J$5:$U$240,BD!B1298,BD!C1298)</f>
        <v>600</v>
      </c>
      <c r="N1298" s="374">
        <f t="shared" si="102"/>
        <v>8.5</v>
      </c>
      <c r="O1298" s="374" cm="1">
        <f t="array" ref="O1298">INDEX(ACUMULADO!$X$5:$AI$240,BD!B1298,BD!C1298)</f>
        <v>5100</v>
      </c>
    </row>
    <row r="1299" spans="1:15" x14ac:dyDescent="0.3">
      <c r="A1299" s="373">
        <v>1297</v>
      </c>
      <c r="B1299" s="373">
        <f t="shared" si="103"/>
        <v>117</v>
      </c>
      <c r="C1299" s="373">
        <f t="shared" si="104"/>
        <v>6</v>
      </c>
      <c r="D1299" s="373">
        <v>55</v>
      </c>
      <c r="E1299" s="373" t="str">
        <f>VLOOKUP(D1299,[1]Hoja1!$C$2:$D$49697,2,0)</f>
        <v>DISTRIBUIDORA DE TEXTILES AVANTE SA DE CV</v>
      </c>
      <c r="F1299" s="373" t="s">
        <v>64</v>
      </c>
      <c r="G1299" s="375" t="s">
        <v>65</v>
      </c>
      <c r="H1299" s="373" t="s">
        <v>66</v>
      </c>
      <c r="I1299" s="373" t="s">
        <v>27</v>
      </c>
      <c r="J1299" s="373" t="s">
        <v>28</v>
      </c>
      <c r="K1299" s="373">
        <v>5.0999999999999996</v>
      </c>
      <c r="L1299" s="373" t="s">
        <v>29</v>
      </c>
      <c r="M1299" s="374" cm="1">
        <f t="array" ref="M1299">INDEX(ACUMULADO!$J$5:$U$240,BD!B1299,BD!C1299)</f>
        <v>400</v>
      </c>
      <c r="N1299" s="374">
        <f t="shared" si="102"/>
        <v>5.0999999999999996</v>
      </c>
      <c r="O1299" s="374" cm="1">
        <f t="array" ref="O1299">INDEX(ACUMULADO!$X$5:$AI$240,BD!B1299,BD!C1299)</f>
        <v>2039.9999999999998</v>
      </c>
    </row>
    <row r="1300" spans="1:15" x14ac:dyDescent="0.3">
      <c r="A1300" s="373">
        <v>1298</v>
      </c>
      <c r="B1300" s="373">
        <f t="shared" si="103"/>
        <v>118</v>
      </c>
      <c r="C1300" s="373">
        <f t="shared" si="104"/>
        <v>6</v>
      </c>
      <c r="D1300" s="373">
        <v>530</v>
      </c>
      <c r="E1300" s="373" t="str">
        <f>VLOOKUP(D1300,[1]Hoja1!$C$2:$D$49697,2,0)</f>
        <v>KKT TEXTILES MEXICO</v>
      </c>
      <c r="F1300" s="373" t="s">
        <v>67</v>
      </c>
      <c r="G1300" s="375" t="s">
        <v>36</v>
      </c>
      <c r="H1300" s="373" t="s">
        <v>37</v>
      </c>
      <c r="I1300" s="373" t="s">
        <v>27</v>
      </c>
      <c r="J1300" s="373" t="s">
        <v>28</v>
      </c>
      <c r="K1300" s="373">
        <v>26</v>
      </c>
      <c r="L1300" s="373" t="s">
        <v>29</v>
      </c>
      <c r="M1300" s="374" cm="1">
        <f t="array" ref="M1300">INDEX(ACUMULADO!$J$5:$U$240,BD!B1300,BD!C1300)</f>
        <v>0</v>
      </c>
      <c r="N1300" s="374">
        <f t="shared" si="102"/>
        <v>0</v>
      </c>
      <c r="O1300" s="374" cm="1">
        <f t="array" ref="O1300">INDEX(ACUMULADO!$X$5:$AI$240,BD!B1300,BD!C1300)</f>
        <v>0</v>
      </c>
    </row>
    <row r="1301" spans="1:15" x14ac:dyDescent="0.3">
      <c r="A1301" s="373">
        <v>1299</v>
      </c>
      <c r="B1301" s="373">
        <f t="shared" si="103"/>
        <v>119</v>
      </c>
      <c r="C1301" s="373">
        <f t="shared" si="104"/>
        <v>6</v>
      </c>
      <c r="D1301" s="373">
        <v>489</v>
      </c>
      <c r="E1301" s="373" t="str">
        <f>VLOOKUP(D1301,[1]Hoja1!$C$2:$D$49697,2,0)</f>
        <v>MANUFACTURERA LEE DE MEXICO</v>
      </c>
      <c r="F1301" s="373" t="s">
        <v>68</v>
      </c>
      <c r="G1301" s="375" t="s">
        <v>38</v>
      </c>
      <c r="H1301" s="373" t="s">
        <v>39</v>
      </c>
      <c r="I1301" s="373" t="s">
        <v>27</v>
      </c>
      <c r="J1301" s="373" t="s">
        <v>28</v>
      </c>
      <c r="K1301" s="373">
        <v>12.09</v>
      </c>
      <c r="L1301" s="373" t="s">
        <v>69</v>
      </c>
      <c r="M1301" s="374" cm="1">
        <f t="array" ref="M1301">INDEX(ACUMULADO!$J$5:$U$240,BD!B1301,BD!C1301)</f>
        <v>800</v>
      </c>
      <c r="N1301" s="374">
        <f t="shared" si="102"/>
        <v>12.09</v>
      </c>
      <c r="O1301" s="374" cm="1">
        <f t="array" ref="O1301">INDEX(ACUMULADO!$X$5:$AI$240,BD!B1301,BD!C1301)</f>
        <v>9672</v>
      </c>
    </row>
    <row r="1302" spans="1:15" x14ac:dyDescent="0.3">
      <c r="A1302" s="373">
        <v>1300</v>
      </c>
      <c r="B1302" s="373">
        <f t="shared" si="103"/>
        <v>120</v>
      </c>
      <c r="C1302" s="373">
        <f t="shared" si="104"/>
        <v>6</v>
      </c>
      <c r="D1302" s="373">
        <v>532</v>
      </c>
      <c r="E1302" s="373" t="str">
        <f>VLOOKUP(D1302,[1]Hoja1!$C$2:$D$49697,2,0)</f>
        <v>GRUPO COMERCIAL YAZBEK</v>
      </c>
      <c r="F1302" s="373" t="s">
        <v>70</v>
      </c>
      <c r="G1302" s="375" t="s">
        <v>62</v>
      </c>
      <c r="H1302" s="373" t="s">
        <v>63</v>
      </c>
      <c r="I1302" s="373" t="s">
        <v>27</v>
      </c>
      <c r="J1302" s="373" t="s">
        <v>28</v>
      </c>
      <c r="K1302" s="373">
        <v>7.3</v>
      </c>
      <c r="L1302" s="373" t="s">
        <v>69</v>
      </c>
      <c r="M1302" s="374" cm="1">
        <f t="array" ref="M1302">INDEX(ACUMULADO!$J$5:$U$240,BD!B1302,BD!C1302)</f>
        <v>3000</v>
      </c>
      <c r="N1302" s="374">
        <f t="shared" si="102"/>
        <v>7.3</v>
      </c>
      <c r="O1302" s="374" cm="1">
        <f t="array" ref="O1302">INDEX(ACUMULADO!$X$5:$AI$240,BD!B1302,BD!C1302)</f>
        <v>21900</v>
      </c>
    </row>
    <row r="1303" spans="1:15" x14ac:dyDescent="0.3">
      <c r="A1303" s="373">
        <v>1301</v>
      </c>
      <c r="B1303" s="373">
        <f t="shared" si="103"/>
        <v>121</v>
      </c>
      <c r="C1303" s="373">
        <f t="shared" si="104"/>
        <v>6</v>
      </c>
      <c r="D1303" s="373">
        <v>14</v>
      </c>
      <c r="E1303" s="373" t="str">
        <f>VLOOKUP(D1303,[1]Hoja1!$C$2:$D$49697,2,0)</f>
        <v>DISTRIBUIDORA TEXTIL ARTTEX, S.A. DE C.V.</v>
      </c>
      <c r="F1303" s="373" t="s">
        <v>71</v>
      </c>
      <c r="G1303" s="375" t="s">
        <v>62</v>
      </c>
      <c r="H1303" s="373" t="s">
        <v>63</v>
      </c>
      <c r="I1303" s="373" t="s">
        <v>27</v>
      </c>
      <c r="J1303" s="373" t="s">
        <v>28</v>
      </c>
      <c r="K1303" s="373">
        <v>7.3</v>
      </c>
      <c r="L1303" s="373" t="s">
        <v>69</v>
      </c>
      <c r="M1303" s="374" cm="1">
        <f t="array" ref="M1303">INDEX(ACUMULADO!$J$5:$U$240,BD!B1303,BD!C1303)</f>
        <v>500</v>
      </c>
      <c r="N1303" s="374">
        <f t="shared" si="102"/>
        <v>7.3</v>
      </c>
      <c r="O1303" s="374" cm="1">
        <f t="array" ref="O1303">INDEX(ACUMULADO!$X$5:$AI$240,BD!B1303,BD!C1303)</f>
        <v>3650</v>
      </c>
    </row>
    <row r="1304" spans="1:15" x14ac:dyDescent="0.3">
      <c r="A1304" s="373">
        <v>1302</v>
      </c>
      <c r="B1304" s="373">
        <f t="shared" si="103"/>
        <v>122</v>
      </c>
      <c r="C1304" s="373">
        <f t="shared" si="104"/>
        <v>6</v>
      </c>
      <c r="D1304" s="373">
        <v>0</v>
      </c>
      <c r="E1304" s="373" t="str">
        <f t="shared" ref="E1304:E1305" si="105">+F1304</f>
        <v>KALTEX</v>
      </c>
      <c r="F1304" s="373" t="s">
        <v>72</v>
      </c>
      <c r="G1304" s="375" t="s">
        <v>36</v>
      </c>
      <c r="H1304" s="373" t="s">
        <v>37</v>
      </c>
      <c r="I1304" s="373" t="s">
        <v>27</v>
      </c>
      <c r="J1304" s="373" t="s">
        <v>28</v>
      </c>
      <c r="K1304" s="373">
        <v>27</v>
      </c>
      <c r="L1304" s="373" t="s">
        <v>69</v>
      </c>
      <c r="M1304" s="374" cm="1">
        <f t="array" ref="M1304">INDEX(ACUMULADO!$J$5:$U$240,BD!B1304,BD!C1304)</f>
        <v>200</v>
      </c>
      <c r="N1304" s="374">
        <f t="shared" si="102"/>
        <v>27</v>
      </c>
      <c r="O1304" s="374" cm="1">
        <f t="array" ref="O1304">INDEX(ACUMULADO!$X$5:$AI$240,BD!B1304,BD!C1304)</f>
        <v>5400</v>
      </c>
    </row>
    <row r="1305" spans="1:15" x14ac:dyDescent="0.3">
      <c r="A1305" s="373">
        <v>1303</v>
      </c>
      <c r="B1305" s="373">
        <f t="shared" si="103"/>
        <v>123</v>
      </c>
      <c r="C1305" s="373">
        <f t="shared" si="104"/>
        <v>6</v>
      </c>
      <c r="D1305" s="373">
        <v>0</v>
      </c>
      <c r="E1305" s="373" t="str">
        <f t="shared" si="105"/>
        <v>KALTEX</v>
      </c>
      <c r="F1305" s="373" t="s">
        <v>72</v>
      </c>
      <c r="G1305" s="375" t="s">
        <v>38</v>
      </c>
      <c r="H1305" s="373" t="s">
        <v>39</v>
      </c>
      <c r="I1305" s="373" t="s">
        <v>27</v>
      </c>
      <c r="J1305" s="373" t="s">
        <v>28</v>
      </c>
      <c r="K1305" s="373">
        <v>12.5</v>
      </c>
      <c r="L1305" s="373" t="s">
        <v>69</v>
      </c>
      <c r="M1305" s="374" cm="1">
        <f t="array" ref="M1305">INDEX(ACUMULADO!$J$5:$U$240,BD!B1305,BD!C1305)</f>
        <v>400</v>
      </c>
      <c r="N1305" s="374">
        <f t="shared" si="102"/>
        <v>12.5</v>
      </c>
      <c r="O1305" s="374" cm="1">
        <f t="array" ref="O1305">INDEX(ACUMULADO!$X$5:$AI$240,BD!B1305,BD!C1305)</f>
        <v>5000</v>
      </c>
    </row>
    <row r="1306" spans="1:15" x14ac:dyDescent="0.3">
      <c r="A1306" s="373">
        <v>1304</v>
      </c>
      <c r="B1306" s="373">
        <f t="shared" si="103"/>
        <v>124</v>
      </c>
      <c r="C1306" s="373">
        <f t="shared" si="104"/>
        <v>6</v>
      </c>
      <c r="D1306" s="373">
        <v>55</v>
      </c>
      <c r="E1306" s="373" t="str">
        <f>VLOOKUP(D1306,[1]Hoja1!$C$2:$D$49697,2,0)</f>
        <v>DISTRIBUIDORA DE TEXTILES AVANTE SA DE CV</v>
      </c>
      <c r="F1306" s="373" t="s">
        <v>74</v>
      </c>
      <c r="G1306" s="375" t="s">
        <v>75</v>
      </c>
      <c r="H1306" s="373" t="s">
        <v>76</v>
      </c>
      <c r="I1306" s="373" t="s">
        <v>73</v>
      </c>
      <c r="J1306" s="373" t="s">
        <v>28</v>
      </c>
      <c r="K1306" s="373">
        <v>463.5</v>
      </c>
      <c r="L1306" s="373" t="s">
        <v>29</v>
      </c>
      <c r="M1306" s="374" cm="1">
        <f t="array" ref="M1306">INDEX(ACUMULADO!$J$5:$U$240,BD!B1306,BD!C1306)</f>
        <v>3</v>
      </c>
      <c r="N1306" s="374">
        <f t="shared" si="102"/>
        <v>463.5</v>
      </c>
      <c r="O1306" s="374" cm="1">
        <f t="array" ref="O1306">INDEX(ACUMULADO!$X$5:$AI$240,BD!B1306,BD!C1306)</f>
        <v>1390.5</v>
      </c>
    </row>
    <row r="1307" spans="1:15" x14ac:dyDescent="0.3">
      <c r="A1307" s="373">
        <v>1305</v>
      </c>
      <c r="B1307" s="373">
        <f t="shared" si="103"/>
        <v>125</v>
      </c>
      <c r="C1307" s="373">
        <f t="shared" si="104"/>
        <v>6</v>
      </c>
      <c r="D1307" s="373">
        <v>409</v>
      </c>
      <c r="E1307" s="373" t="str">
        <f>VLOOKUP(D1307,[1]Hoja1!$C$2:$D$49697,2,0)</f>
        <v>INGENIERO FRANCISCO QUINZAÑOS Y CIA SA DE CV</v>
      </c>
      <c r="F1307" s="373" t="s">
        <v>77</v>
      </c>
      <c r="G1307" s="375" t="s">
        <v>78</v>
      </c>
      <c r="H1307" s="373" t="s">
        <v>79</v>
      </c>
      <c r="I1307" s="373" t="s">
        <v>73</v>
      </c>
      <c r="J1307" s="373" t="s">
        <v>28</v>
      </c>
      <c r="K1307" s="373">
        <v>824</v>
      </c>
      <c r="L1307" s="373" t="s">
        <v>29</v>
      </c>
      <c r="M1307" s="374" cm="1">
        <f t="array" ref="M1307">INDEX(ACUMULADO!$J$5:$U$240,BD!B1307,BD!C1307)</f>
        <v>1</v>
      </c>
      <c r="N1307" s="374">
        <f t="shared" si="102"/>
        <v>824</v>
      </c>
      <c r="O1307" s="374" cm="1">
        <f t="array" ref="O1307">INDEX(ACUMULADO!$X$5:$AI$240,BD!B1307,BD!C1307)</f>
        <v>824</v>
      </c>
    </row>
    <row r="1308" spans="1:15" x14ac:dyDescent="0.3">
      <c r="A1308" s="373">
        <v>1306</v>
      </c>
      <c r="B1308" s="373">
        <f t="shared" si="103"/>
        <v>126</v>
      </c>
      <c r="C1308" s="373">
        <f t="shared" si="104"/>
        <v>6</v>
      </c>
      <c r="D1308" s="373">
        <v>409</v>
      </c>
      <c r="E1308" s="373" t="str">
        <f>VLOOKUP(D1308,[1]Hoja1!$C$2:$D$49697,2,0)</f>
        <v>INGENIERO FRANCISCO QUINZAÑOS Y CIA SA DE CV</v>
      </c>
      <c r="F1308" s="373" t="s">
        <v>77</v>
      </c>
      <c r="G1308" s="375" t="s">
        <v>80</v>
      </c>
      <c r="H1308" s="373" t="s">
        <v>81</v>
      </c>
      <c r="I1308" s="373" t="s">
        <v>73</v>
      </c>
      <c r="J1308" s="373" t="s">
        <v>28</v>
      </c>
      <c r="K1308" s="373">
        <v>118.45</v>
      </c>
      <c r="L1308" s="373" t="s">
        <v>29</v>
      </c>
      <c r="M1308" s="374" cm="1">
        <f t="array" ref="M1308">INDEX(ACUMULADO!$J$5:$U$240,BD!B1308,BD!C1308)</f>
        <v>8</v>
      </c>
      <c r="N1308" s="374">
        <f t="shared" si="102"/>
        <v>118.45</v>
      </c>
      <c r="O1308" s="374" cm="1">
        <f t="array" ref="O1308">INDEX(ACUMULADO!$X$5:$AI$240,BD!B1308,BD!C1308)</f>
        <v>947.6</v>
      </c>
    </row>
    <row r="1309" spans="1:15" x14ac:dyDescent="0.3">
      <c r="A1309" s="373">
        <v>1307</v>
      </c>
      <c r="B1309" s="373">
        <f t="shared" si="103"/>
        <v>127</v>
      </c>
      <c r="C1309" s="373">
        <f t="shared" si="104"/>
        <v>6</v>
      </c>
      <c r="D1309" s="373">
        <v>451</v>
      </c>
      <c r="E1309" s="373" t="str">
        <f>VLOOKUP(D1309,[1]Hoja1!$C$2:$D$49697,2,0)</f>
        <v>MEZCALES CASA ARMANDO, S.A. DE C.V.</v>
      </c>
      <c r="F1309" s="373" t="s">
        <v>82</v>
      </c>
      <c r="G1309" s="375" t="s">
        <v>80</v>
      </c>
      <c r="H1309" s="373" t="s">
        <v>81</v>
      </c>
      <c r="I1309" s="373" t="s">
        <v>73</v>
      </c>
      <c r="J1309" s="373" t="s">
        <v>28</v>
      </c>
      <c r="K1309" s="373">
        <v>118.45</v>
      </c>
      <c r="L1309" s="373" t="s">
        <v>29</v>
      </c>
      <c r="M1309" s="374" cm="1">
        <f t="array" ref="M1309">INDEX(ACUMULADO!$J$5:$U$240,BD!B1309,BD!C1309)</f>
        <v>40</v>
      </c>
      <c r="N1309" s="374">
        <f t="shared" si="102"/>
        <v>118.45</v>
      </c>
      <c r="O1309" s="374" cm="1">
        <f t="array" ref="O1309">INDEX(ACUMULADO!$X$5:$AI$240,BD!B1309,BD!C1309)</f>
        <v>4738</v>
      </c>
    </row>
    <row r="1310" spans="1:15" x14ac:dyDescent="0.3">
      <c r="A1310" s="373">
        <v>1308</v>
      </c>
      <c r="B1310" s="373">
        <f t="shared" si="103"/>
        <v>128</v>
      </c>
      <c r="C1310" s="373">
        <f t="shared" si="104"/>
        <v>6</v>
      </c>
      <c r="D1310" s="373">
        <v>411</v>
      </c>
      <c r="E1310" s="373" t="str">
        <f>VLOOKUP(D1310,[1]Hoja1!$C$2:$D$49697,2,0)</f>
        <v>TECNOLOGIA AMBIENTAL Y COMERCIAL SA</v>
      </c>
      <c r="F1310" s="373" t="s">
        <v>83</v>
      </c>
      <c r="G1310" s="375" t="s">
        <v>78</v>
      </c>
      <c r="H1310" s="373" t="s">
        <v>79</v>
      </c>
      <c r="I1310" s="373" t="s">
        <v>73</v>
      </c>
      <c r="J1310" s="373" t="s">
        <v>28</v>
      </c>
      <c r="K1310" s="373">
        <v>824</v>
      </c>
      <c r="L1310" s="373" t="s">
        <v>29</v>
      </c>
      <c r="M1310" s="374" cm="1">
        <f t="array" ref="M1310">INDEX(ACUMULADO!$J$5:$U$240,BD!B1310,BD!C1310)</f>
        <v>3</v>
      </c>
      <c r="N1310" s="374">
        <f t="shared" si="102"/>
        <v>824</v>
      </c>
      <c r="O1310" s="374" cm="1">
        <f t="array" ref="O1310">INDEX(ACUMULADO!$X$5:$AI$240,BD!B1310,BD!C1310)</f>
        <v>2472</v>
      </c>
    </row>
    <row r="1311" spans="1:15" x14ac:dyDescent="0.3">
      <c r="A1311" s="373">
        <v>1309</v>
      </c>
      <c r="B1311" s="373">
        <f t="shared" si="103"/>
        <v>129</v>
      </c>
      <c r="C1311" s="373">
        <f t="shared" si="104"/>
        <v>6</v>
      </c>
      <c r="D1311" s="373">
        <v>55</v>
      </c>
      <c r="E1311" s="373" t="str">
        <f>VLOOKUP(D1311,[1]Hoja1!$C$2:$D$49697,2,0)</f>
        <v>DISTRIBUIDORA DE TEXTILES AVANTE SA DE CV</v>
      </c>
      <c r="F1311" s="373" t="s">
        <v>64</v>
      </c>
      <c r="G1311" s="375" t="s">
        <v>84</v>
      </c>
      <c r="H1311" s="373" t="s">
        <v>85</v>
      </c>
      <c r="I1311" s="373" t="s">
        <v>73</v>
      </c>
      <c r="J1311" s="373" t="s">
        <v>28</v>
      </c>
      <c r="K1311" s="373">
        <v>37.5</v>
      </c>
      <c r="L1311" s="373" t="s">
        <v>29</v>
      </c>
      <c r="M1311" s="374" cm="1">
        <f t="array" ref="M1311">INDEX(ACUMULADO!$J$5:$U$240,BD!B1311,BD!C1311)</f>
        <v>15</v>
      </c>
      <c r="N1311" s="374">
        <f t="shared" si="102"/>
        <v>37.5</v>
      </c>
      <c r="O1311" s="374" cm="1">
        <f t="array" ref="O1311">INDEX(ACUMULADO!$X$5:$AI$240,BD!B1311,BD!C1311)</f>
        <v>562.5</v>
      </c>
    </row>
    <row r="1312" spans="1:15" x14ac:dyDescent="0.3">
      <c r="A1312" s="373">
        <v>1310</v>
      </c>
      <c r="B1312" s="373">
        <f t="shared" si="103"/>
        <v>130</v>
      </c>
      <c r="C1312" s="373">
        <f t="shared" si="104"/>
        <v>6</v>
      </c>
      <c r="D1312" s="373">
        <v>0</v>
      </c>
      <c r="E1312" s="373" t="str">
        <f>+F1312</f>
        <v>NUPLEN</v>
      </c>
      <c r="F1312" s="373" t="s">
        <v>87</v>
      </c>
      <c r="G1312" s="375" t="s">
        <v>78</v>
      </c>
      <c r="H1312" s="373" t="s">
        <v>88</v>
      </c>
      <c r="I1312" s="373" t="s">
        <v>93</v>
      </c>
      <c r="J1312" s="373" t="s">
        <v>28</v>
      </c>
      <c r="K1312" s="373">
        <v>25</v>
      </c>
      <c r="L1312" s="373" t="s">
        <v>29</v>
      </c>
      <c r="M1312" s="374" cm="1">
        <f t="array" ref="M1312">INDEX(ACUMULADO!$J$5:$U$240,BD!B1312,BD!C1312)</f>
        <v>0</v>
      </c>
      <c r="N1312" s="374">
        <f t="shared" si="102"/>
        <v>0</v>
      </c>
      <c r="O1312" s="374" cm="1">
        <f t="array" ref="O1312">INDEX(ACUMULADO!$X$5:$AI$240,BD!B1312,BD!C1312)</f>
        <v>0</v>
      </c>
    </row>
    <row r="1313" spans="1:15" x14ac:dyDescent="0.3">
      <c r="A1313" s="373">
        <v>1311</v>
      </c>
      <c r="B1313" s="373">
        <f t="shared" si="103"/>
        <v>131</v>
      </c>
      <c r="C1313" s="373">
        <f t="shared" si="104"/>
        <v>6</v>
      </c>
      <c r="D1313" s="373">
        <v>451</v>
      </c>
      <c r="E1313" s="373" t="str">
        <f>VLOOKUP(D1313,[1]Hoja1!$C$2:$D$49697,2,0)</f>
        <v>MEZCALES CASA ARMANDO, S.A. DE C.V.</v>
      </c>
      <c r="F1313" s="373" t="s">
        <v>82</v>
      </c>
      <c r="G1313" s="375">
        <v>0</v>
      </c>
      <c r="H1313" s="373" t="s">
        <v>96</v>
      </c>
      <c r="I1313" s="373" t="s">
        <v>93</v>
      </c>
      <c r="J1313" s="373" t="s">
        <v>28</v>
      </c>
      <c r="K1313" s="373">
        <v>120</v>
      </c>
      <c r="L1313" s="373" t="s">
        <v>69</v>
      </c>
      <c r="M1313" s="374" cm="1">
        <f t="array" ref="M1313">INDEX(ACUMULADO!$J$5:$U$240,BD!B1313,BD!C1313)</f>
        <v>150</v>
      </c>
      <c r="N1313" s="374">
        <f t="shared" si="102"/>
        <v>120</v>
      </c>
      <c r="O1313" s="374" cm="1">
        <f t="array" ref="O1313">INDEX(ACUMULADO!$X$5:$AI$240,BD!B1313,BD!C1313)</f>
        <v>18000</v>
      </c>
    </row>
    <row r="1314" spans="1:15" x14ac:dyDescent="0.3">
      <c r="A1314" s="373">
        <v>1312</v>
      </c>
      <c r="B1314" s="373">
        <f t="shared" si="103"/>
        <v>132</v>
      </c>
      <c r="C1314" s="373">
        <f t="shared" si="104"/>
        <v>6</v>
      </c>
      <c r="D1314" s="373">
        <v>0</v>
      </c>
      <c r="E1314" s="373" t="str">
        <f t="shared" ref="E1314:E1315" si="106">+F1314</f>
        <v>GUAJARDO</v>
      </c>
      <c r="F1314" s="373" t="s">
        <v>97</v>
      </c>
      <c r="G1314" s="375">
        <v>0</v>
      </c>
      <c r="H1314" s="373" t="s">
        <v>91</v>
      </c>
      <c r="I1314" s="373" t="s">
        <v>93</v>
      </c>
      <c r="J1314" s="373" t="s">
        <v>28</v>
      </c>
      <c r="K1314" s="373">
        <v>18</v>
      </c>
      <c r="L1314" s="373" t="s">
        <v>69</v>
      </c>
      <c r="M1314" s="374" cm="1">
        <f t="array" ref="M1314">INDEX(ACUMULADO!$J$5:$U$240,BD!B1314,BD!C1314)</f>
        <v>400</v>
      </c>
      <c r="N1314" s="374">
        <f t="shared" si="102"/>
        <v>18</v>
      </c>
      <c r="O1314" s="374" cm="1">
        <f t="array" ref="O1314">INDEX(ACUMULADO!$X$5:$AI$240,BD!B1314,BD!C1314)</f>
        <v>7200</v>
      </c>
    </row>
    <row r="1315" spans="1:15" x14ac:dyDescent="0.3">
      <c r="A1315" s="373">
        <v>1313</v>
      </c>
      <c r="B1315" s="373">
        <f t="shared" si="103"/>
        <v>133</v>
      </c>
      <c r="C1315" s="373">
        <f t="shared" si="104"/>
        <v>6</v>
      </c>
      <c r="D1315" s="373">
        <v>0</v>
      </c>
      <c r="E1315" s="373" t="str">
        <f t="shared" si="106"/>
        <v>PILGRIMS</v>
      </c>
      <c r="F1315" s="373" t="s">
        <v>89</v>
      </c>
      <c r="G1315" s="375" t="s">
        <v>90</v>
      </c>
      <c r="H1315" s="373" t="s">
        <v>91</v>
      </c>
      <c r="I1315" s="373" t="s">
        <v>93</v>
      </c>
      <c r="J1315" s="373" t="s">
        <v>28</v>
      </c>
      <c r="K1315" s="373">
        <v>18</v>
      </c>
      <c r="L1315" s="373" t="s">
        <v>69</v>
      </c>
      <c r="M1315" s="374" cm="1">
        <f t="array" ref="M1315">INDEX(ACUMULADO!$J$5:$U$240,BD!B1315,BD!C1315)</f>
        <v>800</v>
      </c>
      <c r="N1315" s="374">
        <f t="shared" si="102"/>
        <v>18</v>
      </c>
      <c r="O1315" s="374" cm="1">
        <f t="array" ref="O1315">INDEX(ACUMULADO!$X$5:$AI$240,BD!B1315,BD!C1315)</f>
        <v>14400</v>
      </c>
    </row>
    <row r="1316" spans="1:15" x14ac:dyDescent="0.3">
      <c r="A1316" s="373">
        <v>1314</v>
      </c>
      <c r="B1316" s="373">
        <f t="shared" si="103"/>
        <v>134</v>
      </c>
      <c r="C1316" s="373">
        <f t="shared" si="104"/>
        <v>6</v>
      </c>
      <c r="D1316" s="373">
        <v>539</v>
      </c>
      <c r="E1316" s="373" t="str">
        <f>VLOOKUP(D1316,[1]Hoja1!$C$2:$D$49697,2,0)</f>
        <v>PRODUCTOS AGROPECUARIOS DE TEHUACAN</v>
      </c>
      <c r="F1316" s="373" t="s">
        <v>92</v>
      </c>
      <c r="G1316" s="375" t="s">
        <v>90</v>
      </c>
      <c r="H1316" s="373" t="s">
        <v>91</v>
      </c>
      <c r="I1316" s="373" t="s">
        <v>93</v>
      </c>
      <c r="J1316" s="373" t="s">
        <v>28</v>
      </c>
      <c r="K1316" s="373">
        <v>18</v>
      </c>
      <c r="L1316" s="373" t="s">
        <v>69</v>
      </c>
      <c r="M1316" s="374" cm="1">
        <f t="array" ref="M1316">INDEX(ACUMULADO!$J$5:$U$240,BD!B1316,BD!C1316)</f>
        <v>1000</v>
      </c>
      <c r="N1316" s="374">
        <f t="shared" si="102"/>
        <v>18</v>
      </c>
      <c r="O1316" s="374" cm="1">
        <f t="array" ref="O1316">INDEX(ACUMULADO!$X$5:$AI$240,BD!B1316,BD!C1316)</f>
        <v>18000</v>
      </c>
    </row>
    <row r="1317" spans="1:15" x14ac:dyDescent="0.3">
      <c r="A1317" s="373">
        <v>1315</v>
      </c>
      <c r="B1317" s="373">
        <f t="shared" si="103"/>
        <v>135</v>
      </c>
      <c r="C1317" s="373">
        <f t="shared" si="104"/>
        <v>6</v>
      </c>
      <c r="D1317" s="373">
        <v>89</v>
      </c>
      <c r="E1317" s="373" t="str">
        <f>VLOOKUP(D1317,[1]Hoja1!$C$2:$D$49697,2,0)</f>
        <v>KERRY INGREDIENTS DE MEXICO SA DE CV</v>
      </c>
      <c r="F1317" s="373" t="s">
        <v>109</v>
      </c>
      <c r="G1317" s="375" t="s">
        <v>168</v>
      </c>
      <c r="H1317" s="373" t="s">
        <v>165</v>
      </c>
      <c r="I1317" s="373" t="s">
        <v>137</v>
      </c>
      <c r="J1317" s="373" t="s">
        <v>100</v>
      </c>
      <c r="K1317" s="373">
        <v>82.5</v>
      </c>
      <c r="L1317" s="373" t="s">
        <v>29</v>
      </c>
      <c r="M1317" s="374" cm="1">
        <f t="array" ref="M1317">INDEX(ACUMULADO!$J$5:$U$240,BD!B1317,BD!C1317)</f>
        <v>0</v>
      </c>
      <c r="N1317" s="374">
        <f t="shared" si="102"/>
        <v>0</v>
      </c>
      <c r="O1317" s="374" cm="1">
        <f t="array" ref="O1317">INDEX(ACUMULADO!$X$5:$AI$240,BD!B1317,BD!C1317)</f>
        <v>0</v>
      </c>
    </row>
    <row r="1318" spans="1:15" x14ac:dyDescent="0.3">
      <c r="A1318" s="373">
        <v>1316</v>
      </c>
      <c r="B1318" s="373">
        <f t="shared" si="103"/>
        <v>136</v>
      </c>
      <c r="C1318" s="373">
        <f t="shared" si="104"/>
        <v>6</v>
      </c>
      <c r="D1318" s="373">
        <v>89</v>
      </c>
      <c r="E1318" s="373" t="str">
        <f>VLOOKUP(D1318,[1]Hoja1!$C$2:$D$49697,2,0)</f>
        <v>KERRY INGREDIENTS DE MEXICO SA DE CV</v>
      </c>
      <c r="F1318" s="373" t="s">
        <v>109</v>
      </c>
      <c r="G1318" s="375" t="s">
        <v>166</v>
      </c>
      <c r="H1318" s="373" t="s">
        <v>155</v>
      </c>
      <c r="I1318" s="373" t="s">
        <v>137</v>
      </c>
      <c r="J1318" s="373" t="s">
        <v>100</v>
      </c>
      <c r="K1318" s="373">
        <v>62.5</v>
      </c>
      <c r="L1318" s="373" t="s">
        <v>29</v>
      </c>
      <c r="M1318" s="374" cm="1">
        <f t="array" ref="M1318">INDEX(ACUMULADO!$J$5:$U$240,BD!B1318,BD!C1318)</f>
        <v>0</v>
      </c>
      <c r="N1318" s="374">
        <f t="shared" si="102"/>
        <v>0</v>
      </c>
      <c r="O1318" s="374" cm="1">
        <f t="array" ref="O1318">INDEX(ACUMULADO!$X$5:$AI$240,BD!B1318,BD!C1318)</f>
        <v>0</v>
      </c>
    </row>
    <row r="1319" spans="1:15" x14ac:dyDescent="0.3">
      <c r="A1319" s="373">
        <v>1317</v>
      </c>
      <c r="B1319" s="373">
        <f t="shared" si="103"/>
        <v>137</v>
      </c>
      <c r="C1319" s="373">
        <f t="shared" si="104"/>
        <v>6</v>
      </c>
      <c r="D1319" s="373">
        <v>89</v>
      </c>
      <c r="E1319" s="373" t="str">
        <f>VLOOKUP(D1319,[1]Hoja1!$C$2:$D$49697,2,0)</f>
        <v>KERRY INGREDIENTS DE MEXICO SA DE CV</v>
      </c>
      <c r="F1319" s="373" t="s">
        <v>109</v>
      </c>
      <c r="G1319" s="375">
        <v>17</v>
      </c>
      <c r="H1319" s="373" t="s">
        <v>158</v>
      </c>
      <c r="I1319" s="373" t="s">
        <v>137</v>
      </c>
      <c r="J1319" s="373" t="s">
        <v>100</v>
      </c>
      <c r="K1319" s="373">
        <v>84.5</v>
      </c>
      <c r="L1319" s="373" t="s">
        <v>107</v>
      </c>
      <c r="M1319" s="374" cm="1">
        <f t="array" ref="M1319">INDEX(ACUMULADO!$J$5:$U$240,BD!B1319,BD!C1319)</f>
        <v>0</v>
      </c>
      <c r="N1319" s="374">
        <f t="shared" si="102"/>
        <v>0</v>
      </c>
      <c r="O1319" s="374" cm="1">
        <f t="array" ref="O1319">INDEX(ACUMULADO!$X$5:$AI$240,BD!B1319,BD!C1319)</f>
        <v>0</v>
      </c>
    </row>
    <row r="1320" spans="1:15" x14ac:dyDescent="0.3">
      <c r="A1320" s="373">
        <v>1318</v>
      </c>
      <c r="B1320" s="373">
        <f t="shared" si="103"/>
        <v>138</v>
      </c>
      <c r="C1320" s="373">
        <f t="shared" si="104"/>
        <v>6</v>
      </c>
      <c r="D1320" s="373">
        <v>306</v>
      </c>
      <c r="E1320" s="373" t="str">
        <f>VLOOKUP(D1320,[1]Hoja1!$C$2:$D$49697,2,0)</f>
        <v>GRIFFITH FOODS, S.A. DE C.V.</v>
      </c>
      <c r="F1320" s="373" t="s">
        <v>172</v>
      </c>
      <c r="G1320" s="375" t="s">
        <v>166</v>
      </c>
      <c r="H1320" s="373" t="s">
        <v>155</v>
      </c>
      <c r="I1320" s="373" t="s">
        <v>137</v>
      </c>
      <c r="J1320" s="373" t="s">
        <v>100</v>
      </c>
      <c r="K1320" s="373">
        <v>58.5</v>
      </c>
      <c r="L1320" s="373" t="s">
        <v>29</v>
      </c>
      <c r="M1320" s="374" cm="1">
        <f t="array" ref="M1320">INDEX(ACUMULADO!$J$5:$U$240,BD!B1320,BD!C1320)</f>
        <v>200</v>
      </c>
      <c r="N1320" s="374">
        <f t="shared" si="102"/>
        <v>58.5</v>
      </c>
      <c r="O1320" s="374" cm="1">
        <f t="array" ref="O1320">INDEX(ACUMULADO!$X$5:$AI$240,BD!B1320,BD!C1320)</f>
        <v>11700</v>
      </c>
    </row>
    <row r="1321" spans="1:15" x14ac:dyDescent="0.3">
      <c r="A1321" s="373">
        <v>1319</v>
      </c>
      <c r="B1321" s="373">
        <f t="shared" si="103"/>
        <v>139</v>
      </c>
      <c r="C1321" s="373">
        <f t="shared" si="104"/>
        <v>6</v>
      </c>
      <c r="D1321" s="373">
        <v>306</v>
      </c>
      <c r="E1321" s="373" t="str">
        <f>VLOOKUP(D1321,[1]Hoja1!$C$2:$D$49697,2,0)</f>
        <v>GRIFFITH FOODS, S.A. DE C.V.</v>
      </c>
      <c r="F1321" s="373" t="s">
        <v>172</v>
      </c>
      <c r="G1321" s="375" t="s">
        <v>171</v>
      </c>
      <c r="H1321" s="373" t="s">
        <v>170</v>
      </c>
      <c r="I1321" s="373" t="s">
        <v>137</v>
      </c>
      <c r="J1321" s="373" t="s">
        <v>100</v>
      </c>
      <c r="K1321" s="373">
        <v>5.5</v>
      </c>
      <c r="L1321" s="373" t="s">
        <v>29</v>
      </c>
      <c r="M1321" s="374" cm="1">
        <f t="array" ref="M1321">INDEX(ACUMULADO!$J$5:$U$240,BD!B1321,BD!C1321)</f>
        <v>0</v>
      </c>
      <c r="N1321" s="374">
        <f t="shared" si="102"/>
        <v>0</v>
      </c>
      <c r="O1321" s="374" cm="1">
        <f t="array" ref="O1321">INDEX(ACUMULADO!$X$5:$AI$240,BD!B1321,BD!C1321)</f>
        <v>0</v>
      </c>
    </row>
    <row r="1322" spans="1:15" x14ac:dyDescent="0.3">
      <c r="A1322" s="373">
        <v>1320</v>
      </c>
      <c r="B1322" s="373">
        <f t="shared" si="103"/>
        <v>140</v>
      </c>
      <c r="C1322" s="373">
        <f t="shared" si="104"/>
        <v>6</v>
      </c>
      <c r="D1322" s="373">
        <v>107</v>
      </c>
      <c r="E1322" s="373" t="str">
        <f>VLOOKUP(D1322,[1]Hoja1!$C$2:$D$49697,2,0)</f>
        <v>MICHEL ONTIVEROS PABLO IGNACIO</v>
      </c>
      <c r="F1322" s="373" t="s">
        <v>169</v>
      </c>
      <c r="G1322" s="375" t="s">
        <v>168</v>
      </c>
      <c r="H1322" s="373" t="s">
        <v>165</v>
      </c>
      <c r="I1322" s="373" t="s">
        <v>137</v>
      </c>
      <c r="J1322" s="373" t="s">
        <v>100</v>
      </c>
      <c r="K1322" s="373">
        <v>73.599999999999994</v>
      </c>
      <c r="L1322" s="373" t="s">
        <v>29</v>
      </c>
      <c r="M1322" s="374" cm="1">
        <f t="array" ref="M1322">INDEX(ACUMULADO!$J$5:$U$240,BD!B1322,BD!C1322)</f>
        <v>0</v>
      </c>
      <c r="N1322" s="374">
        <f t="shared" si="102"/>
        <v>0</v>
      </c>
      <c r="O1322" s="374" cm="1">
        <f t="array" ref="O1322">INDEX(ACUMULADO!$X$5:$AI$240,BD!B1322,BD!C1322)</f>
        <v>0</v>
      </c>
    </row>
    <row r="1323" spans="1:15" x14ac:dyDescent="0.3">
      <c r="A1323" s="373">
        <v>1321</v>
      </c>
      <c r="B1323" s="373">
        <f t="shared" si="103"/>
        <v>141</v>
      </c>
      <c r="C1323" s="373">
        <f t="shared" si="104"/>
        <v>6</v>
      </c>
      <c r="D1323" s="373">
        <v>403</v>
      </c>
      <c r="E1323" s="373" t="str">
        <f>VLOOKUP(D1323,[1]Hoja1!$C$2:$D$49697,2,0)</f>
        <v>TECNOLOGÍA EN INGREDIENTES ALIMENTICIOS SA DE CV</v>
      </c>
      <c r="F1323" s="373" t="s">
        <v>167</v>
      </c>
      <c r="G1323" s="375">
        <v>17</v>
      </c>
      <c r="H1323" s="373" t="s">
        <v>158</v>
      </c>
      <c r="I1323" s="373" t="s">
        <v>137</v>
      </c>
      <c r="J1323" s="373" t="s">
        <v>100</v>
      </c>
      <c r="K1323" s="373">
        <v>82.5</v>
      </c>
      <c r="L1323" s="373" t="s">
        <v>107</v>
      </c>
      <c r="M1323" s="374" cm="1">
        <f t="array" ref="M1323">INDEX(ACUMULADO!$J$5:$U$240,BD!B1323,BD!C1323)</f>
        <v>0</v>
      </c>
      <c r="N1323" s="374">
        <f t="shared" si="102"/>
        <v>0</v>
      </c>
      <c r="O1323" s="374" cm="1">
        <f t="array" ref="O1323">INDEX(ACUMULADO!$X$5:$AI$240,BD!B1323,BD!C1323)</f>
        <v>0</v>
      </c>
    </row>
    <row r="1324" spans="1:15" x14ac:dyDescent="0.3">
      <c r="A1324" s="373">
        <v>1322</v>
      </c>
      <c r="B1324" s="373">
        <f t="shared" si="103"/>
        <v>142</v>
      </c>
      <c r="C1324" s="373">
        <f t="shared" si="104"/>
        <v>6</v>
      </c>
      <c r="D1324" s="373">
        <v>104</v>
      </c>
      <c r="E1324" s="373" t="str">
        <f>VLOOKUP(D1324,[1]Hoja1!$C$2:$D$49697,2,0)</f>
        <v>MEJORPLUS SA DE CV</v>
      </c>
      <c r="F1324" s="373" t="s">
        <v>157</v>
      </c>
      <c r="G1324" s="375" t="s">
        <v>166</v>
      </c>
      <c r="H1324" s="373" t="s">
        <v>165</v>
      </c>
      <c r="I1324" s="373" t="s">
        <v>137</v>
      </c>
      <c r="J1324" s="373" t="s">
        <v>100</v>
      </c>
      <c r="K1324" s="373">
        <v>81.5</v>
      </c>
      <c r="L1324" s="373" t="s">
        <v>29</v>
      </c>
      <c r="M1324" s="374" cm="1">
        <f t="array" ref="M1324">INDEX(ACUMULADO!$J$5:$U$240,BD!B1324,BD!C1324)</f>
        <v>0</v>
      </c>
      <c r="N1324" s="374">
        <f t="shared" si="102"/>
        <v>0</v>
      </c>
      <c r="O1324" s="374" cm="1">
        <f t="array" ref="O1324">INDEX(ACUMULADO!$X$5:$AI$240,BD!B1324,BD!C1324)</f>
        <v>0</v>
      </c>
    </row>
    <row r="1325" spans="1:15" x14ac:dyDescent="0.3">
      <c r="A1325" s="373">
        <v>1323</v>
      </c>
      <c r="B1325" s="373">
        <f t="shared" si="103"/>
        <v>143</v>
      </c>
      <c r="C1325" s="373">
        <f t="shared" si="104"/>
        <v>6</v>
      </c>
      <c r="D1325" s="373">
        <v>104</v>
      </c>
      <c r="E1325" s="373" t="str">
        <f>VLOOKUP(D1325,[1]Hoja1!$C$2:$D$49697,2,0)</f>
        <v>MEJORPLUS SA DE CV</v>
      </c>
      <c r="F1325" s="373" t="s">
        <v>157</v>
      </c>
      <c r="G1325" s="375" t="s">
        <v>164</v>
      </c>
      <c r="H1325" s="373" t="s">
        <v>163</v>
      </c>
      <c r="I1325" s="373" t="s">
        <v>137</v>
      </c>
      <c r="J1325" s="373" t="s">
        <v>100</v>
      </c>
      <c r="K1325" s="373">
        <v>245</v>
      </c>
      <c r="L1325" s="373" t="s">
        <v>107</v>
      </c>
      <c r="M1325" s="374" cm="1">
        <f t="array" ref="M1325">INDEX(ACUMULADO!$J$5:$U$240,BD!B1325,BD!C1325)</f>
        <v>0</v>
      </c>
      <c r="N1325" s="374">
        <f t="shared" si="102"/>
        <v>0</v>
      </c>
      <c r="O1325" s="374" cm="1">
        <f t="array" ref="O1325">INDEX(ACUMULADO!$X$5:$AI$240,BD!B1325,BD!C1325)</f>
        <v>0</v>
      </c>
    </row>
    <row r="1326" spans="1:15" x14ac:dyDescent="0.3">
      <c r="A1326" s="373">
        <v>1324</v>
      </c>
      <c r="B1326" s="373">
        <f t="shared" si="103"/>
        <v>144</v>
      </c>
      <c r="C1326" s="373">
        <f t="shared" si="104"/>
        <v>6</v>
      </c>
      <c r="D1326" s="373">
        <v>104</v>
      </c>
      <c r="E1326" s="373" t="str">
        <f>VLOOKUP(D1326,[1]Hoja1!$C$2:$D$49697,2,0)</f>
        <v>MEJORPLUS SA DE CV</v>
      </c>
      <c r="F1326" s="373" t="s">
        <v>157</v>
      </c>
      <c r="G1326" s="375" t="s">
        <v>162</v>
      </c>
      <c r="H1326" s="373" t="s">
        <v>161</v>
      </c>
      <c r="I1326" s="373" t="s">
        <v>137</v>
      </c>
      <c r="J1326" s="373" t="s">
        <v>100</v>
      </c>
      <c r="K1326" s="373">
        <v>113</v>
      </c>
      <c r="L1326" s="373" t="s">
        <v>29</v>
      </c>
      <c r="M1326" s="374" cm="1">
        <f t="array" ref="M1326">INDEX(ACUMULADO!$J$5:$U$240,BD!B1326,BD!C1326)</f>
        <v>0</v>
      </c>
      <c r="N1326" s="374">
        <f t="shared" si="102"/>
        <v>0</v>
      </c>
      <c r="O1326" s="374" cm="1">
        <f t="array" ref="O1326">INDEX(ACUMULADO!$X$5:$AI$240,BD!B1326,BD!C1326)</f>
        <v>0</v>
      </c>
    </row>
    <row r="1327" spans="1:15" x14ac:dyDescent="0.3">
      <c r="A1327" s="373">
        <v>1325</v>
      </c>
      <c r="B1327" s="373">
        <f t="shared" si="103"/>
        <v>145</v>
      </c>
      <c r="C1327" s="373">
        <f t="shared" si="104"/>
        <v>6</v>
      </c>
      <c r="D1327" s="373">
        <v>104</v>
      </c>
      <c r="E1327" s="373" t="str">
        <f>VLOOKUP(D1327,[1]Hoja1!$C$2:$D$49697,2,0)</f>
        <v>MEJORPLUS SA DE CV</v>
      </c>
      <c r="F1327" s="373" t="s">
        <v>157</v>
      </c>
      <c r="G1327" s="375" t="s">
        <v>160</v>
      </c>
      <c r="H1327" s="373" t="s">
        <v>159</v>
      </c>
      <c r="I1327" s="373" t="s">
        <v>137</v>
      </c>
      <c r="J1327" s="373" t="s">
        <v>100</v>
      </c>
      <c r="K1327" s="373">
        <v>201</v>
      </c>
      <c r="L1327" s="373" t="s">
        <v>29</v>
      </c>
      <c r="M1327" s="374" cm="1">
        <f t="array" ref="M1327">INDEX(ACUMULADO!$J$5:$U$240,BD!B1327,BD!C1327)</f>
        <v>20</v>
      </c>
      <c r="N1327" s="374">
        <f t="shared" si="102"/>
        <v>201</v>
      </c>
      <c r="O1327" s="374" cm="1">
        <f t="array" ref="O1327">INDEX(ACUMULADO!$X$5:$AI$240,BD!B1327,BD!C1327)</f>
        <v>4020</v>
      </c>
    </row>
    <row r="1328" spans="1:15" x14ac:dyDescent="0.3">
      <c r="A1328" s="373">
        <v>1326</v>
      </c>
      <c r="B1328" s="373">
        <f t="shared" si="103"/>
        <v>146</v>
      </c>
      <c r="C1328" s="373">
        <f t="shared" si="104"/>
        <v>6</v>
      </c>
      <c r="D1328" s="373">
        <v>440</v>
      </c>
      <c r="E1328" s="373" t="str">
        <f>VLOOKUP(D1328,[1]Hoja1!$C$2:$D$49697,2,0)</f>
        <v>BIMBO</v>
      </c>
      <c r="F1328" s="373" t="s">
        <v>157</v>
      </c>
      <c r="G1328" s="375">
        <v>17</v>
      </c>
      <c r="H1328" s="373" t="s">
        <v>158</v>
      </c>
      <c r="I1328" s="373" t="s">
        <v>137</v>
      </c>
      <c r="J1328" s="373" t="s">
        <v>100</v>
      </c>
      <c r="K1328" s="373">
        <v>85</v>
      </c>
      <c r="L1328" s="373" t="s">
        <v>29</v>
      </c>
      <c r="M1328" s="374" cm="1">
        <f t="array" ref="M1328">INDEX(ACUMULADO!$J$5:$U$240,BD!B1328,BD!C1328)</f>
        <v>0</v>
      </c>
      <c r="N1328" s="374">
        <f t="shared" si="102"/>
        <v>0</v>
      </c>
      <c r="O1328" s="374" cm="1">
        <f t="array" ref="O1328">INDEX(ACUMULADO!$X$5:$AI$240,BD!B1328,BD!C1328)</f>
        <v>0</v>
      </c>
    </row>
    <row r="1329" spans="1:15" x14ac:dyDescent="0.3">
      <c r="A1329" s="373">
        <v>1327</v>
      </c>
      <c r="B1329" s="373">
        <f t="shared" si="103"/>
        <v>147</v>
      </c>
      <c r="C1329" s="373">
        <f t="shared" si="104"/>
        <v>6</v>
      </c>
      <c r="D1329" s="373">
        <v>104</v>
      </c>
      <c r="E1329" s="373" t="str">
        <f>VLOOKUP(D1329,[1]Hoja1!$C$2:$D$49697,2,0)</f>
        <v>MEJORPLUS SA DE CV</v>
      </c>
      <c r="F1329" s="373" t="s">
        <v>157</v>
      </c>
      <c r="G1329" s="375" t="s">
        <v>156</v>
      </c>
      <c r="H1329" s="373" t="s">
        <v>155</v>
      </c>
      <c r="I1329" s="373" t="s">
        <v>137</v>
      </c>
      <c r="J1329" s="373" t="s">
        <v>100</v>
      </c>
      <c r="K1329" s="373">
        <v>60.5</v>
      </c>
      <c r="L1329" s="373" t="s">
        <v>29</v>
      </c>
      <c r="M1329" s="374" cm="1">
        <f t="array" ref="M1329">INDEX(ACUMULADO!$J$5:$U$240,BD!B1329,BD!C1329)</f>
        <v>20</v>
      </c>
      <c r="N1329" s="374">
        <f t="shared" si="102"/>
        <v>60.5</v>
      </c>
      <c r="O1329" s="374" cm="1">
        <f t="array" ref="O1329">INDEX(ACUMULADO!$X$5:$AI$240,BD!B1329,BD!C1329)</f>
        <v>1210</v>
      </c>
    </row>
    <row r="1330" spans="1:15" x14ac:dyDescent="0.3">
      <c r="A1330" s="373">
        <v>1328</v>
      </c>
      <c r="B1330" s="373">
        <f t="shared" si="103"/>
        <v>148</v>
      </c>
      <c r="C1330" s="373">
        <f t="shared" si="104"/>
        <v>6</v>
      </c>
      <c r="D1330" s="373">
        <v>440</v>
      </c>
      <c r="E1330" s="373" t="str">
        <f>VLOOKUP(D1330,[1]Hoja1!$C$2:$D$49697,2,0)</f>
        <v>BIMBO</v>
      </c>
      <c r="F1330" s="373" t="s">
        <v>154</v>
      </c>
      <c r="G1330" s="375" t="s">
        <v>153</v>
      </c>
      <c r="H1330" s="373" t="s">
        <v>152</v>
      </c>
      <c r="I1330" s="373" t="s">
        <v>137</v>
      </c>
      <c r="J1330" s="373" t="s">
        <v>100</v>
      </c>
      <c r="K1330" s="373">
        <v>21.9</v>
      </c>
      <c r="L1330" s="373" t="s">
        <v>107</v>
      </c>
      <c r="M1330" s="374" cm="1">
        <f t="array" ref="M1330">INDEX(ACUMULADO!$J$5:$U$240,BD!B1330,BD!C1330)</f>
        <v>125</v>
      </c>
      <c r="N1330" s="374">
        <f t="shared" si="102"/>
        <v>21.9</v>
      </c>
      <c r="O1330" s="374" cm="1">
        <f t="array" ref="O1330">INDEX(ACUMULADO!$X$5:$AI$240,BD!B1330,BD!C1330)</f>
        <v>2737.5</v>
      </c>
    </row>
    <row r="1331" spans="1:15" x14ac:dyDescent="0.3">
      <c r="A1331" s="373">
        <v>1329</v>
      </c>
      <c r="B1331" s="373">
        <f t="shared" si="103"/>
        <v>149</v>
      </c>
      <c r="C1331" s="373">
        <f t="shared" si="104"/>
        <v>6</v>
      </c>
      <c r="D1331" s="373">
        <v>130</v>
      </c>
      <c r="E1331" s="373" t="str">
        <f>VLOOKUP(D1331,[1]Hoja1!$C$2:$D$49697,2,0)</f>
        <v>PRODUCTOS PERLA, SA DE CV</v>
      </c>
      <c r="F1331" s="373" t="s">
        <v>148</v>
      </c>
      <c r="G1331" s="375">
        <v>134</v>
      </c>
      <c r="H1331" s="373" t="s">
        <v>149</v>
      </c>
      <c r="I1331" s="373" t="s">
        <v>137</v>
      </c>
      <c r="J1331" s="373" t="s">
        <v>100</v>
      </c>
      <c r="K1331" s="373">
        <v>9.5</v>
      </c>
      <c r="L1331" s="373" t="s">
        <v>29</v>
      </c>
      <c r="M1331" s="374" cm="1">
        <f t="array" ref="M1331">INDEX(ACUMULADO!$J$5:$U$240,BD!B1331,BD!C1331)</f>
        <v>100</v>
      </c>
      <c r="N1331" s="374">
        <f t="shared" si="102"/>
        <v>9.5</v>
      </c>
      <c r="O1331" s="374" cm="1">
        <f t="array" ref="O1331">INDEX(ACUMULADO!$X$5:$AI$240,BD!B1331,BD!C1331)</f>
        <v>950</v>
      </c>
    </row>
    <row r="1332" spans="1:15" x14ac:dyDescent="0.3">
      <c r="A1332" s="373">
        <v>1330</v>
      </c>
      <c r="B1332" s="373">
        <f t="shared" si="103"/>
        <v>150</v>
      </c>
      <c r="C1332" s="373">
        <f t="shared" si="104"/>
        <v>6</v>
      </c>
      <c r="D1332" s="373">
        <v>130</v>
      </c>
      <c r="E1332" s="373" t="str">
        <f>VLOOKUP(D1332,[1]Hoja1!$C$2:$D$49697,2,0)</f>
        <v>PRODUCTOS PERLA, SA DE CV</v>
      </c>
      <c r="F1332" s="373" t="s">
        <v>148</v>
      </c>
      <c r="G1332" s="375" t="s">
        <v>147</v>
      </c>
      <c r="H1332" s="373" t="s">
        <v>146</v>
      </c>
      <c r="I1332" s="373" t="s">
        <v>137</v>
      </c>
      <c r="J1332" s="373" t="s">
        <v>100</v>
      </c>
      <c r="K1332" s="373">
        <v>24</v>
      </c>
      <c r="L1332" s="373" t="s">
        <v>29</v>
      </c>
      <c r="M1332" s="374" cm="1">
        <f t="array" ref="M1332">INDEX(ACUMULADO!$J$5:$U$240,BD!B1332,BD!C1332)</f>
        <v>0</v>
      </c>
      <c r="N1332" s="374">
        <f t="shared" si="102"/>
        <v>0</v>
      </c>
      <c r="O1332" s="374" cm="1">
        <f t="array" ref="O1332">INDEX(ACUMULADO!$X$5:$AI$240,BD!B1332,BD!C1332)</f>
        <v>0</v>
      </c>
    </row>
    <row r="1333" spans="1:15" x14ac:dyDescent="0.3">
      <c r="A1333" s="373">
        <v>1331</v>
      </c>
      <c r="B1333" s="373">
        <f t="shared" si="103"/>
        <v>151</v>
      </c>
      <c r="C1333" s="373">
        <f t="shared" si="104"/>
        <v>6</v>
      </c>
      <c r="D1333" s="373">
        <v>174</v>
      </c>
      <c r="E1333" s="373" t="str">
        <f>VLOOKUP(D1333,[1]Hoja1!$C$2:$D$49697,2,0)</f>
        <v>GRUPO INDUSTRIAL CUADRITOS BIOTEK SA DE CV</v>
      </c>
      <c r="F1333" s="373" t="s">
        <v>145</v>
      </c>
      <c r="G1333" s="375" t="s">
        <v>144</v>
      </c>
      <c r="H1333" s="373" t="s">
        <v>143</v>
      </c>
      <c r="I1333" s="373" t="s">
        <v>137</v>
      </c>
      <c r="J1333" s="373" t="s">
        <v>100</v>
      </c>
      <c r="K1333" s="373">
        <v>20.5</v>
      </c>
      <c r="L1333" s="373" t="s">
        <v>29</v>
      </c>
      <c r="M1333" s="374" cm="1">
        <f t="array" ref="M1333">INDEX(ACUMULADO!$J$5:$U$240,BD!B1333,BD!C1333)</f>
        <v>0</v>
      </c>
      <c r="N1333" s="374">
        <f t="shared" si="102"/>
        <v>0</v>
      </c>
      <c r="O1333" s="374" cm="1">
        <f t="array" ref="O1333">INDEX(ACUMULADO!$X$5:$AI$240,BD!B1333,BD!C1333)</f>
        <v>0</v>
      </c>
    </row>
    <row r="1334" spans="1:15" x14ac:dyDescent="0.3">
      <c r="A1334" s="373">
        <v>1332</v>
      </c>
      <c r="B1334" s="373">
        <f t="shared" si="103"/>
        <v>152</v>
      </c>
      <c r="C1334" s="373">
        <f t="shared" si="104"/>
        <v>6</v>
      </c>
      <c r="D1334" s="373" t="s">
        <v>102</v>
      </c>
      <c r="E1334" s="373" t="str">
        <f t="shared" ref="E1334:E1335" si="107">+F1334</f>
        <v>LA MODERNA USA</v>
      </c>
      <c r="F1334" s="373" t="s">
        <v>142</v>
      </c>
      <c r="G1334" s="375" t="s">
        <v>112</v>
      </c>
      <c r="H1334" s="373" t="s">
        <v>141</v>
      </c>
      <c r="I1334" s="373" t="s">
        <v>137</v>
      </c>
      <c r="J1334" s="373" t="s">
        <v>100</v>
      </c>
      <c r="K1334" s="373">
        <v>200</v>
      </c>
      <c r="L1334" s="373" t="s">
        <v>69</v>
      </c>
      <c r="M1334" s="374" cm="1">
        <f t="array" ref="M1334">INDEX(ACUMULADO!$J$5:$U$240,BD!B1334,BD!C1334)</f>
        <v>100</v>
      </c>
      <c r="N1334" s="374">
        <f t="shared" si="102"/>
        <v>200</v>
      </c>
      <c r="O1334" s="374" cm="1">
        <f t="array" ref="O1334">INDEX(ACUMULADO!$X$5:$AI$240,BD!B1334,BD!C1334)</f>
        <v>20000</v>
      </c>
    </row>
    <row r="1335" spans="1:15" x14ac:dyDescent="0.3">
      <c r="A1335" s="373">
        <v>1333</v>
      </c>
      <c r="B1335" s="373">
        <f t="shared" si="103"/>
        <v>153</v>
      </c>
      <c r="C1335" s="373">
        <f t="shared" si="104"/>
        <v>6</v>
      </c>
      <c r="D1335" s="373" t="s">
        <v>102</v>
      </c>
      <c r="E1335" s="373" t="str">
        <f t="shared" si="107"/>
        <v>TOKS</v>
      </c>
      <c r="F1335" s="373" t="s">
        <v>140</v>
      </c>
      <c r="G1335" s="375" t="s">
        <v>139</v>
      </c>
      <c r="H1335" s="373" t="s">
        <v>138</v>
      </c>
      <c r="I1335" s="373" t="s">
        <v>137</v>
      </c>
      <c r="J1335" s="373" t="s">
        <v>100</v>
      </c>
      <c r="K1335" s="373">
        <v>32</v>
      </c>
      <c r="L1335" s="373" t="s">
        <v>69</v>
      </c>
      <c r="M1335" s="374" cm="1">
        <f t="array" ref="M1335">INDEX(ACUMULADO!$J$5:$U$240,BD!B1335,BD!C1335)</f>
        <v>20</v>
      </c>
      <c r="N1335" s="374">
        <f t="shared" si="102"/>
        <v>32</v>
      </c>
      <c r="O1335" s="374" cm="1">
        <f t="array" ref="O1335">INDEX(ACUMULADO!$X$5:$AI$240,BD!B1335,BD!C1335)</f>
        <v>640</v>
      </c>
    </row>
    <row r="1336" spans="1:15" x14ac:dyDescent="0.3">
      <c r="A1336" s="373">
        <v>1334</v>
      </c>
      <c r="B1336" s="373">
        <f t="shared" si="103"/>
        <v>154</v>
      </c>
      <c r="C1336" s="373">
        <f t="shared" si="104"/>
        <v>6</v>
      </c>
      <c r="D1336" s="373">
        <v>89</v>
      </c>
      <c r="E1336" s="373" t="str">
        <f>VLOOKUP(D1336,[1]Hoja1!$C$2:$D$49697,2,0)</f>
        <v>KERRY INGREDIENTS DE MEXICO SA DE CV</v>
      </c>
      <c r="F1336" s="373" t="s">
        <v>109</v>
      </c>
      <c r="G1336" s="375">
        <v>202</v>
      </c>
      <c r="H1336" s="373" t="s">
        <v>135</v>
      </c>
      <c r="I1336" s="373" t="s">
        <v>93</v>
      </c>
      <c r="J1336" s="373" t="s">
        <v>100</v>
      </c>
      <c r="K1336" s="373">
        <v>95</v>
      </c>
      <c r="L1336" s="373" t="s">
        <v>29</v>
      </c>
      <c r="M1336" s="374" cm="1">
        <f t="array" ref="M1336">INDEX(ACUMULADO!$J$5:$U$240,BD!B1336,BD!C1336)</f>
        <v>0</v>
      </c>
      <c r="N1336" s="374">
        <f t="shared" si="102"/>
        <v>0</v>
      </c>
      <c r="O1336" s="374" cm="1">
        <f t="array" ref="O1336">INDEX(ACUMULADO!$X$5:$AI$240,BD!B1336,BD!C1336)</f>
        <v>0</v>
      </c>
    </row>
    <row r="1337" spans="1:15" x14ac:dyDescent="0.3">
      <c r="A1337" s="373">
        <v>1335</v>
      </c>
      <c r="B1337" s="373">
        <f t="shared" si="103"/>
        <v>155</v>
      </c>
      <c r="C1337" s="373">
        <f t="shared" si="104"/>
        <v>6</v>
      </c>
      <c r="D1337" s="373">
        <v>89</v>
      </c>
      <c r="E1337" s="373" t="str">
        <f>VLOOKUP(D1337,[1]Hoja1!$C$2:$D$49697,2,0)</f>
        <v>KERRY INGREDIENTS DE MEXICO SA DE CV</v>
      </c>
      <c r="F1337" s="373" t="s">
        <v>109</v>
      </c>
      <c r="G1337" s="375">
        <v>258</v>
      </c>
      <c r="H1337" s="373" t="s">
        <v>128</v>
      </c>
      <c r="I1337" s="373" t="s">
        <v>93</v>
      </c>
      <c r="J1337" s="373" t="s">
        <v>100</v>
      </c>
      <c r="K1337" s="373">
        <v>86.52</v>
      </c>
      <c r="L1337" s="373" t="s">
        <v>29</v>
      </c>
      <c r="M1337" s="374" cm="1">
        <f t="array" ref="M1337">INDEX(ACUMULADO!$J$5:$U$240,BD!B1337,BD!C1337)</f>
        <v>40</v>
      </c>
      <c r="N1337" s="374">
        <f t="shared" si="102"/>
        <v>86.52</v>
      </c>
      <c r="O1337" s="374" cm="1">
        <f t="array" ref="O1337">INDEX(ACUMULADO!$X$5:$AI$240,BD!B1337,BD!C1337)</f>
        <v>3460.7999999999997</v>
      </c>
    </row>
    <row r="1338" spans="1:15" x14ac:dyDescent="0.3">
      <c r="A1338" s="373">
        <v>1336</v>
      </c>
      <c r="B1338" s="373">
        <f t="shared" si="103"/>
        <v>156</v>
      </c>
      <c r="C1338" s="373">
        <f t="shared" si="104"/>
        <v>6</v>
      </c>
      <c r="D1338" s="373">
        <v>89</v>
      </c>
      <c r="E1338" s="373" t="str">
        <f>VLOOKUP(D1338,[1]Hoja1!$C$2:$D$49697,2,0)</f>
        <v>KERRY INGREDIENTS DE MEXICO SA DE CV</v>
      </c>
      <c r="F1338" s="373" t="s">
        <v>109</v>
      </c>
      <c r="G1338" s="375" t="s">
        <v>134</v>
      </c>
      <c r="H1338" s="373" t="s">
        <v>133</v>
      </c>
      <c r="I1338" s="373" t="s">
        <v>93</v>
      </c>
      <c r="J1338" s="373" t="s">
        <v>100</v>
      </c>
      <c r="K1338" s="373">
        <v>952</v>
      </c>
      <c r="L1338" s="373" t="s">
        <v>29</v>
      </c>
      <c r="M1338" s="374" cm="1">
        <f t="array" ref="M1338">INDEX(ACUMULADO!$J$5:$U$240,BD!B1338,BD!C1338)</f>
        <v>0</v>
      </c>
      <c r="N1338" s="374">
        <f t="shared" si="102"/>
        <v>0</v>
      </c>
      <c r="O1338" s="374" cm="1">
        <f t="array" ref="O1338">INDEX(ACUMULADO!$X$5:$AI$240,BD!B1338,BD!C1338)</f>
        <v>0</v>
      </c>
    </row>
    <row r="1339" spans="1:15" x14ac:dyDescent="0.3">
      <c r="A1339" s="373">
        <v>1337</v>
      </c>
      <c r="B1339" s="373">
        <f t="shared" si="103"/>
        <v>157</v>
      </c>
      <c r="C1339" s="373">
        <f t="shared" si="104"/>
        <v>6</v>
      </c>
      <c r="D1339" s="373">
        <v>456</v>
      </c>
      <c r="E1339" s="373" t="str">
        <f>VLOOKUP(D1339,[1]Hoja1!$C$2:$D$49697,2,0)</f>
        <v>PROTEINAS MARINAS Y HARINAS DE SINALOA SA DE CV</v>
      </c>
      <c r="F1339" s="373" t="s">
        <v>132</v>
      </c>
      <c r="G1339" s="375" t="s">
        <v>131</v>
      </c>
      <c r="H1339" s="373" t="s">
        <v>117</v>
      </c>
      <c r="I1339" s="373" t="s">
        <v>93</v>
      </c>
      <c r="J1339" s="373" t="s">
        <v>100</v>
      </c>
      <c r="K1339" s="373">
        <v>19</v>
      </c>
      <c r="L1339" s="373" t="s">
        <v>107</v>
      </c>
      <c r="M1339" s="374" cm="1">
        <f t="array" ref="M1339">INDEX(ACUMULADO!$J$5:$U$240,BD!B1339,BD!C1339)</f>
        <v>0</v>
      </c>
      <c r="N1339" s="374">
        <f t="shared" si="102"/>
        <v>0</v>
      </c>
      <c r="O1339" s="374" cm="1">
        <f t="array" ref="O1339">INDEX(ACUMULADO!$X$5:$AI$240,BD!B1339,BD!C1339)</f>
        <v>0</v>
      </c>
    </row>
    <row r="1340" spans="1:15" x14ac:dyDescent="0.3">
      <c r="A1340" s="373">
        <v>1338</v>
      </c>
      <c r="B1340" s="373">
        <f t="shared" si="103"/>
        <v>158</v>
      </c>
      <c r="C1340" s="373">
        <f t="shared" si="104"/>
        <v>6</v>
      </c>
      <c r="D1340" s="373">
        <v>482</v>
      </c>
      <c r="E1340" s="373" t="str">
        <f>VLOOKUP(D1340,[1]Hoja1!$C$2:$D$49697,2,0)</f>
        <v>PRODUCTOS LACTEOS LA PROVIDENCIA</v>
      </c>
      <c r="F1340" s="373" t="s">
        <v>129</v>
      </c>
      <c r="G1340" s="375">
        <v>258</v>
      </c>
      <c r="H1340" s="373" t="s">
        <v>128</v>
      </c>
      <c r="I1340" s="373" t="s">
        <v>93</v>
      </c>
      <c r="J1340" s="373" t="s">
        <v>100</v>
      </c>
      <c r="K1340" s="373">
        <v>101.8</v>
      </c>
      <c r="L1340" s="373" t="s">
        <v>29</v>
      </c>
      <c r="M1340" s="374" cm="1">
        <f t="array" ref="M1340">INDEX(ACUMULADO!$J$5:$U$240,BD!B1340,BD!C1340)</f>
        <v>40</v>
      </c>
      <c r="N1340" s="374">
        <f t="shared" si="102"/>
        <v>101.8</v>
      </c>
      <c r="O1340" s="374" cm="1">
        <f t="array" ref="O1340">INDEX(ACUMULADO!$X$5:$AI$240,BD!B1340,BD!C1340)</f>
        <v>4072</v>
      </c>
    </row>
    <row r="1341" spans="1:15" x14ac:dyDescent="0.3">
      <c r="A1341" s="373">
        <v>1339</v>
      </c>
      <c r="B1341" s="373">
        <f t="shared" si="103"/>
        <v>159</v>
      </c>
      <c r="C1341" s="373">
        <f t="shared" si="104"/>
        <v>6</v>
      </c>
      <c r="D1341" s="373">
        <v>531</v>
      </c>
      <c r="E1341" s="373" t="str">
        <f>VLOOKUP(D1341,[1]Hoja1!$C$2:$D$49697,2,0)</f>
        <v>PODER ORGANICO MCH</v>
      </c>
      <c r="F1341" s="373" t="s">
        <v>127</v>
      </c>
      <c r="G1341" s="375" t="s">
        <v>126</v>
      </c>
      <c r="H1341" s="373" t="s">
        <v>125</v>
      </c>
      <c r="I1341" s="373" t="s">
        <v>93</v>
      </c>
      <c r="J1341" s="373" t="s">
        <v>100</v>
      </c>
      <c r="K1341" s="373">
        <v>34.700000000000003</v>
      </c>
      <c r="L1341" s="373" t="s">
        <v>107</v>
      </c>
      <c r="M1341" s="374" cm="1">
        <f t="array" ref="M1341">INDEX(ACUMULADO!$J$5:$U$240,BD!B1341,BD!C1341)</f>
        <v>0</v>
      </c>
      <c r="N1341" s="374">
        <f t="shared" si="102"/>
        <v>0</v>
      </c>
      <c r="O1341" s="374" cm="1">
        <f t="array" ref="O1341">INDEX(ACUMULADO!$X$5:$AI$240,BD!B1341,BD!C1341)</f>
        <v>0</v>
      </c>
    </row>
    <row r="1342" spans="1:15" x14ac:dyDescent="0.3">
      <c r="A1342" s="373">
        <v>1340</v>
      </c>
      <c r="B1342" s="373">
        <f t="shared" si="103"/>
        <v>160</v>
      </c>
      <c r="C1342" s="373">
        <f t="shared" si="104"/>
        <v>6</v>
      </c>
      <c r="D1342" s="373" t="s">
        <v>102</v>
      </c>
      <c r="E1342" s="373" t="str">
        <f t="shared" ref="E1342:E1349" si="108">+F1342</f>
        <v>AGROMIT</v>
      </c>
      <c r="F1342" s="373" t="s">
        <v>123</v>
      </c>
      <c r="G1342" s="375" t="s">
        <v>112</v>
      </c>
      <c r="H1342" s="373" t="s">
        <v>120</v>
      </c>
      <c r="I1342" s="373" t="s">
        <v>93</v>
      </c>
      <c r="J1342" s="373" t="s">
        <v>100</v>
      </c>
      <c r="K1342" s="373">
        <v>30</v>
      </c>
      <c r="L1342" s="373" t="s">
        <v>99</v>
      </c>
      <c r="M1342" s="374" cm="1">
        <f t="array" ref="M1342">INDEX(ACUMULADO!$J$5:$U$240,BD!B1342,BD!C1342)</f>
        <v>150</v>
      </c>
      <c r="N1342" s="374">
        <f t="shared" si="102"/>
        <v>30</v>
      </c>
      <c r="O1342" s="374" cm="1">
        <f t="array" ref="O1342">INDEX(ACUMULADO!$X$5:$AI$240,BD!B1342,BD!C1342)</f>
        <v>4500</v>
      </c>
    </row>
    <row r="1343" spans="1:15" x14ac:dyDescent="0.3">
      <c r="A1343" s="373">
        <v>1341</v>
      </c>
      <c r="B1343" s="373">
        <f t="shared" si="103"/>
        <v>161</v>
      </c>
      <c r="C1343" s="373">
        <f t="shared" si="104"/>
        <v>6</v>
      </c>
      <c r="D1343" s="373" t="s">
        <v>102</v>
      </c>
      <c r="E1343" s="373" t="str">
        <f t="shared" si="108"/>
        <v xml:space="preserve">KOFANOR </v>
      </c>
      <c r="F1343" s="373" t="s">
        <v>122</v>
      </c>
      <c r="G1343" s="375" t="s">
        <v>112</v>
      </c>
      <c r="H1343" s="373" t="s">
        <v>120</v>
      </c>
      <c r="I1343" s="373" t="s">
        <v>93</v>
      </c>
      <c r="J1343" s="373" t="s">
        <v>100</v>
      </c>
      <c r="K1343" s="373">
        <v>30</v>
      </c>
      <c r="L1343" s="373" t="s">
        <v>99</v>
      </c>
      <c r="M1343" s="374" cm="1">
        <f t="array" ref="M1343">INDEX(ACUMULADO!$J$5:$U$240,BD!B1343,BD!C1343)</f>
        <v>150</v>
      </c>
      <c r="N1343" s="374">
        <f t="shared" si="102"/>
        <v>30</v>
      </c>
      <c r="O1343" s="374" cm="1">
        <f t="array" ref="O1343">INDEX(ACUMULADO!$X$5:$AI$240,BD!B1343,BD!C1343)</f>
        <v>4500</v>
      </c>
    </row>
    <row r="1344" spans="1:15" x14ac:dyDescent="0.3">
      <c r="A1344" s="373">
        <v>1342</v>
      </c>
      <c r="B1344" s="373">
        <f t="shared" si="103"/>
        <v>162</v>
      </c>
      <c r="C1344" s="373">
        <f t="shared" si="104"/>
        <v>6</v>
      </c>
      <c r="D1344" s="373" t="s">
        <v>102</v>
      </c>
      <c r="E1344" s="373" t="str">
        <f t="shared" si="108"/>
        <v>SU POLLO</v>
      </c>
      <c r="F1344" s="373" t="s">
        <v>121</v>
      </c>
      <c r="G1344" s="375" t="s">
        <v>112</v>
      </c>
      <c r="H1344" s="373" t="s">
        <v>120</v>
      </c>
      <c r="I1344" s="373" t="s">
        <v>93</v>
      </c>
      <c r="J1344" s="373" t="s">
        <v>100</v>
      </c>
      <c r="K1344" s="373">
        <v>30</v>
      </c>
      <c r="L1344" s="373" t="s">
        <v>99</v>
      </c>
      <c r="M1344" s="374" cm="1">
        <f t="array" ref="M1344">INDEX(ACUMULADO!$J$5:$U$240,BD!B1344,BD!C1344)</f>
        <v>75</v>
      </c>
      <c r="N1344" s="374">
        <f t="shared" si="102"/>
        <v>30</v>
      </c>
      <c r="O1344" s="374" cm="1">
        <f t="array" ref="O1344">INDEX(ACUMULADO!$X$5:$AI$240,BD!B1344,BD!C1344)</f>
        <v>2250</v>
      </c>
    </row>
    <row r="1345" spans="1:15" x14ac:dyDescent="0.3">
      <c r="A1345" s="373">
        <v>1343</v>
      </c>
      <c r="B1345" s="373">
        <f t="shared" si="103"/>
        <v>163</v>
      </c>
      <c r="C1345" s="373">
        <f t="shared" si="104"/>
        <v>6</v>
      </c>
      <c r="D1345" s="373" t="s">
        <v>102</v>
      </c>
      <c r="E1345" s="373" t="str">
        <f t="shared" si="108"/>
        <v xml:space="preserve">INDUSTRIAS FARINA </v>
      </c>
      <c r="F1345" s="373" t="s">
        <v>119</v>
      </c>
      <c r="G1345" s="375" t="s">
        <v>118</v>
      </c>
      <c r="H1345" s="373" t="s">
        <v>117</v>
      </c>
      <c r="I1345" s="373" t="s">
        <v>93</v>
      </c>
      <c r="J1345" s="373" t="s">
        <v>100</v>
      </c>
      <c r="K1345" s="373">
        <v>23</v>
      </c>
      <c r="L1345" s="373" t="s">
        <v>69</v>
      </c>
      <c r="M1345" s="374" cm="1">
        <f t="array" ref="M1345">INDEX(ACUMULADO!$J$5:$U$240,BD!B1345,BD!C1345)</f>
        <v>25</v>
      </c>
      <c r="N1345" s="374">
        <f t="shared" si="102"/>
        <v>23</v>
      </c>
      <c r="O1345" s="374" cm="1">
        <f t="array" ref="O1345">INDEX(ACUMULADO!$X$5:$AI$240,BD!B1345,BD!C1345)</f>
        <v>575</v>
      </c>
    </row>
    <row r="1346" spans="1:15" x14ac:dyDescent="0.3">
      <c r="A1346" s="373">
        <v>1344</v>
      </c>
      <c r="B1346" s="373">
        <f t="shared" si="103"/>
        <v>164</v>
      </c>
      <c r="C1346" s="373">
        <f t="shared" si="104"/>
        <v>6</v>
      </c>
      <c r="D1346" s="373" t="s">
        <v>102</v>
      </c>
      <c r="E1346" s="373" t="str">
        <f t="shared" si="108"/>
        <v xml:space="preserve">CASA CENTINELA </v>
      </c>
      <c r="F1346" s="373" t="s">
        <v>116</v>
      </c>
      <c r="G1346" s="375" t="s">
        <v>112</v>
      </c>
      <c r="H1346" s="373" t="s">
        <v>96</v>
      </c>
      <c r="I1346" s="373" t="s">
        <v>93</v>
      </c>
      <c r="J1346" s="373" t="s">
        <v>100</v>
      </c>
      <c r="K1346" s="373">
        <v>100</v>
      </c>
      <c r="L1346" s="373" t="s">
        <v>99</v>
      </c>
      <c r="M1346" s="374" cm="1">
        <f t="array" ref="M1346">INDEX(ACUMULADO!$J$5:$U$240,BD!B1346,BD!C1346)</f>
        <v>500</v>
      </c>
      <c r="N1346" s="374">
        <f t="shared" si="102"/>
        <v>100</v>
      </c>
      <c r="O1346" s="374" cm="1">
        <f t="array" ref="O1346">INDEX(ACUMULADO!$X$5:$AI$240,BD!B1346,BD!C1346)</f>
        <v>50000</v>
      </c>
    </row>
    <row r="1347" spans="1:15" x14ac:dyDescent="0.3">
      <c r="A1347" s="373">
        <v>1345</v>
      </c>
      <c r="B1347" s="373">
        <f t="shared" si="103"/>
        <v>165</v>
      </c>
      <c r="C1347" s="373">
        <f t="shared" si="104"/>
        <v>6</v>
      </c>
      <c r="D1347" s="373" t="s">
        <v>102</v>
      </c>
      <c r="E1347" s="373" t="str">
        <f t="shared" si="108"/>
        <v xml:space="preserve">TEQUILA GALINDO </v>
      </c>
      <c r="F1347" s="373" t="s">
        <v>115</v>
      </c>
      <c r="G1347" s="375" t="s">
        <v>112</v>
      </c>
      <c r="H1347" s="373" t="s">
        <v>96</v>
      </c>
      <c r="I1347" s="373" t="s">
        <v>93</v>
      </c>
      <c r="J1347" s="373" t="s">
        <v>100</v>
      </c>
      <c r="K1347" s="373">
        <v>120</v>
      </c>
      <c r="L1347" s="373" t="s">
        <v>99</v>
      </c>
      <c r="M1347" s="374" cm="1">
        <f t="array" ref="M1347">INDEX(ACUMULADO!$J$5:$U$240,BD!B1347,BD!C1347)</f>
        <v>250</v>
      </c>
      <c r="N1347" s="374">
        <f t="shared" si="102"/>
        <v>120</v>
      </c>
      <c r="O1347" s="374" cm="1">
        <f t="array" ref="O1347">INDEX(ACUMULADO!$X$5:$AI$240,BD!B1347,BD!C1347)</f>
        <v>30000</v>
      </c>
    </row>
    <row r="1348" spans="1:15" x14ac:dyDescent="0.3">
      <c r="A1348" s="373">
        <v>1346</v>
      </c>
      <c r="B1348" s="373">
        <f t="shared" si="103"/>
        <v>166</v>
      </c>
      <c r="C1348" s="373">
        <f t="shared" si="104"/>
        <v>6</v>
      </c>
      <c r="D1348" s="373" t="s">
        <v>102</v>
      </c>
      <c r="E1348" s="373" t="str">
        <f t="shared" si="108"/>
        <v xml:space="preserve">LA MADRILEÑA </v>
      </c>
      <c r="F1348" s="373" t="s">
        <v>114</v>
      </c>
      <c r="G1348" s="375" t="s">
        <v>112</v>
      </c>
      <c r="H1348" s="373" t="s">
        <v>96</v>
      </c>
      <c r="I1348" s="373" t="s">
        <v>93</v>
      </c>
      <c r="J1348" s="373" t="s">
        <v>100</v>
      </c>
      <c r="K1348" s="373">
        <v>120</v>
      </c>
      <c r="L1348" s="373" t="s">
        <v>69</v>
      </c>
      <c r="M1348" s="374" cm="1">
        <f t="array" ref="M1348">INDEX(ACUMULADO!$J$5:$U$240,BD!B1348,BD!C1348)</f>
        <v>150</v>
      </c>
      <c r="N1348" s="374">
        <f t="shared" ref="N1348:N1411" si="109">IFERROR(O1348/M1348,0)</f>
        <v>120</v>
      </c>
      <c r="O1348" s="374" cm="1">
        <f t="array" ref="O1348">INDEX(ACUMULADO!$X$5:$AI$240,BD!B1348,BD!C1348)</f>
        <v>18000</v>
      </c>
    </row>
    <row r="1349" spans="1:15" x14ac:dyDescent="0.3">
      <c r="A1349" s="373">
        <v>1347</v>
      </c>
      <c r="B1349" s="373">
        <f t="shared" ref="B1349:B1412" si="110">IF(B1348=236,1,B1348+1)</f>
        <v>167</v>
      </c>
      <c r="C1349" s="373">
        <f t="shared" ref="C1349:C1412" si="111">IF(B1348=236,C1348+1,C1348)</f>
        <v>6</v>
      </c>
      <c r="D1349" s="373" t="s">
        <v>102</v>
      </c>
      <c r="E1349" s="373" t="str">
        <f t="shared" si="108"/>
        <v>TEQUILA ARTESANAL DE LOS ALTOS DE JALISCO</v>
      </c>
      <c r="F1349" s="373" t="s">
        <v>113</v>
      </c>
      <c r="G1349" s="375" t="s">
        <v>112</v>
      </c>
      <c r="H1349" s="373" t="s">
        <v>111</v>
      </c>
      <c r="I1349" s="373" t="s">
        <v>93</v>
      </c>
      <c r="J1349" s="373" t="s">
        <v>100</v>
      </c>
      <c r="K1349" s="373">
        <v>70</v>
      </c>
      <c r="L1349" s="373" t="s">
        <v>69</v>
      </c>
      <c r="M1349" s="374" cm="1">
        <f t="array" ref="M1349">INDEX(ACUMULADO!$J$5:$U$240,BD!B1349,BD!C1349)</f>
        <v>150</v>
      </c>
      <c r="N1349" s="374">
        <f t="shared" si="109"/>
        <v>70</v>
      </c>
      <c r="O1349" s="374" cm="1">
        <f t="array" ref="O1349">INDEX(ACUMULADO!$X$5:$AI$240,BD!B1349,BD!C1349)</f>
        <v>10500</v>
      </c>
    </row>
    <row r="1350" spans="1:15" x14ac:dyDescent="0.3">
      <c r="A1350" s="373">
        <v>1348</v>
      </c>
      <c r="B1350" s="373">
        <f t="shared" si="110"/>
        <v>168</v>
      </c>
      <c r="C1350" s="373">
        <f t="shared" si="111"/>
        <v>6</v>
      </c>
      <c r="D1350" s="373">
        <v>89</v>
      </c>
      <c r="E1350" s="373" t="str">
        <f>VLOOKUP(D1350,[1]Hoja1!$C$2:$D$49697,2,0)</f>
        <v>KERRY INGREDIENTS DE MEXICO SA DE CV</v>
      </c>
      <c r="F1350" s="373" t="s">
        <v>109</v>
      </c>
      <c r="G1350" s="375" t="s">
        <v>84</v>
      </c>
      <c r="H1350" s="373" t="s">
        <v>85</v>
      </c>
      <c r="I1350" s="373" t="s">
        <v>73</v>
      </c>
      <c r="J1350" s="373" t="s">
        <v>100</v>
      </c>
      <c r="K1350" s="373">
        <v>494.5</v>
      </c>
      <c r="L1350" s="373" t="s">
        <v>29</v>
      </c>
      <c r="M1350" s="374" cm="1">
        <f t="array" ref="M1350">INDEX(ACUMULADO!$J$5:$U$240,BD!B1350,BD!C1350)</f>
        <v>0</v>
      </c>
      <c r="N1350" s="374">
        <f t="shared" si="109"/>
        <v>0</v>
      </c>
      <c r="O1350" s="374" cm="1">
        <f t="array" ref="O1350">INDEX(ACUMULADO!$X$5:$AI$240,BD!B1350,BD!C1350)</f>
        <v>0</v>
      </c>
    </row>
    <row r="1351" spans="1:15" x14ac:dyDescent="0.3">
      <c r="A1351" s="373">
        <v>1349</v>
      </c>
      <c r="B1351" s="373">
        <f t="shared" si="110"/>
        <v>169</v>
      </c>
      <c r="C1351" s="373">
        <f t="shared" si="111"/>
        <v>6</v>
      </c>
      <c r="D1351" s="373">
        <v>491</v>
      </c>
      <c r="E1351" s="373" t="str">
        <f>VLOOKUP(D1351,[1]Hoja1!$C$2:$D$49697,2,0)</f>
        <v>BACHOCO</v>
      </c>
      <c r="F1351" s="373" t="s">
        <v>108</v>
      </c>
      <c r="G1351" s="375" t="s">
        <v>84</v>
      </c>
      <c r="H1351" s="373" t="s">
        <v>85</v>
      </c>
      <c r="I1351" s="373" t="s">
        <v>73</v>
      </c>
      <c r="J1351" s="373" t="s">
        <v>100</v>
      </c>
      <c r="K1351" s="373">
        <v>494.5</v>
      </c>
      <c r="L1351" s="373" t="s">
        <v>29</v>
      </c>
      <c r="M1351" s="374" cm="1">
        <f t="array" ref="M1351">INDEX(ACUMULADO!$J$5:$U$240,BD!B1351,BD!C1351)</f>
        <v>0</v>
      </c>
      <c r="N1351" s="374">
        <f t="shared" si="109"/>
        <v>0</v>
      </c>
      <c r="O1351" s="374" cm="1">
        <f t="array" ref="O1351">INDEX(ACUMULADO!$X$5:$AI$240,BD!B1351,BD!C1351)</f>
        <v>0</v>
      </c>
    </row>
    <row r="1352" spans="1:15" x14ac:dyDescent="0.3">
      <c r="A1352" s="373">
        <v>1350</v>
      </c>
      <c r="B1352" s="373">
        <f t="shared" si="110"/>
        <v>170</v>
      </c>
      <c r="C1352" s="373">
        <f t="shared" si="111"/>
        <v>6</v>
      </c>
      <c r="D1352" s="373">
        <v>491</v>
      </c>
      <c r="E1352" s="373" t="str">
        <f>VLOOKUP(D1352,[1]Hoja1!$C$2:$D$49697,2,0)</f>
        <v>BACHOCO</v>
      </c>
      <c r="F1352" s="373" t="s">
        <v>108</v>
      </c>
      <c r="G1352" s="375" t="s">
        <v>104</v>
      </c>
      <c r="H1352" s="373" t="s">
        <v>103</v>
      </c>
      <c r="I1352" s="373" t="s">
        <v>73</v>
      </c>
      <c r="J1352" s="373" t="s">
        <v>100</v>
      </c>
      <c r="K1352" s="373">
        <v>397</v>
      </c>
      <c r="L1352" s="373" t="s">
        <v>107</v>
      </c>
      <c r="M1352" s="374" cm="1">
        <f t="array" ref="M1352">INDEX(ACUMULADO!$J$5:$U$240,BD!B1352,BD!C1352)</f>
        <v>0</v>
      </c>
      <c r="N1352" s="374">
        <f t="shared" si="109"/>
        <v>0</v>
      </c>
      <c r="O1352" s="374" cm="1">
        <f t="array" ref="O1352">INDEX(ACUMULADO!$X$5:$AI$240,BD!B1352,BD!C1352)</f>
        <v>0</v>
      </c>
    </row>
    <row r="1353" spans="1:15" x14ac:dyDescent="0.3">
      <c r="A1353" s="373">
        <v>1351</v>
      </c>
      <c r="B1353" s="373">
        <f t="shared" si="110"/>
        <v>171</v>
      </c>
      <c r="C1353" s="373">
        <f t="shared" si="111"/>
        <v>6</v>
      </c>
      <c r="D1353" s="373" t="s">
        <v>102</v>
      </c>
      <c r="E1353" s="373" t="str">
        <f t="shared" ref="E1353:E1356" si="112">+F1353</f>
        <v xml:space="preserve">BACHOCO CULIACAN </v>
      </c>
      <c r="F1353" s="373" t="s">
        <v>106</v>
      </c>
      <c r="G1353" s="375" t="s">
        <v>104</v>
      </c>
      <c r="H1353" s="373" t="s">
        <v>103</v>
      </c>
      <c r="I1353" s="373" t="s">
        <v>73</v>
      </c>
      <c r="J1353" s="373" t="s">
        <v>100</v>
      </c>
      <c r="K1353" s="373">
        <v>397</v>
      </c>
      <c r="L1353" s="373" t="s">
        <v>99</v>
      </c>
      <c r="M1353" s="374" cm="1">
        <f t="array" ref="M1353">INDEX(ACUMULADO!$J$5:$U$240,BD!B1353,BD!C1353)</f>
        <v>3</v>
      </c>
      <c r="N1353" s="374">
        <f t="shared" si="109"/>
        <v>397</v>
      </c>
      <c r="O1353" s="374" cm="1">
        <f t="array" ref="O1353">INDEX(ACUMULADO!$X$5:$AI$240,BD!B1353,BD!C1353)</f>
        <v>1191</v>
      </c>
    </row>
    <row r="1354" spans="1:15" x14ac:dyDescent="0.3">
      <c r="A1354" s="373">
        <v>1352</v>
      </c>
      <c r="B1354" s="373">
        <f t="shared" si="110"/>
        <v>172</v>
      </c>
      <c r="C1354" s="373">
        <f t="shared" si="111"/>
        <v>6</v>
      </c>
      <c r="D1354" s="373" t="s">
        <v>102</v>
      </c>
      <c r="E1354" s="373" t="str">
        <f t="shared" si="112"/>
        <v xml:space="preserve">BACHOCO CULIACAN </v>
      </c>
      <c r="F1354" s="373" t="s">
        <v>106</v>
      </c>
      <c r="G1354" s="375" t="s">
        <v>84</v>
      </c>
      <c r="H1354" s="373" t="s">
        <v>105</v>
      </c>
      <c r="I1354" s="373" t="s">
        <v>73</v>
      </c>
      <c r="J1354" s="373" t="s">
        <v>100</v>
      </c>
      <c r="K1354" s="373">
        <v>494.5</v>
      </c>
      <c r="L1354" s="373" t="s">
        <v>99</v>
      </c>
      <c r="M1354" s="374" cm="1">
        <f t="array" ref="M1354">INDEX(ACUMULADO!$J$5:$U$240,BD!B1354,BD!C1354)</f>
        <v>3</v>
      </c>
      <c r="N1354" s="374">
        <f t="shared" si="109"/>
        <v>494.5</v>
      </c>
      <c r="O1354" s="374" cm="1">
        <f t="array" ref="O1354">INDEX(ACUMULADO!$X$5:$AI$240,BD!B1354,BD!C1354)</f>
        <v>1483.5</v>
      </c>
    </row>
    <row r="1355" spans="1:15" x14ac:dyDescent="0.3">
      <c r="A1355" s="373">
        <v>1353</v>
      </c>
      <c r="B1355" s="373">
        <f t="shared" si="110"/>
        <v>173</v>
      </c>
      <c r="C1355" s="373">
        <f t="shared" si="111"/>
        <v>6</v>
      </c>
      <c r="D1355" s="373" t="s">
        <v>102</v>
      </c>
      <c r="E1355" s="373" t="str">
        <f t="shared" si="112"/>
        <v xml:space="preserve">BACHOCO HERMOSILLO </v>
      </c>
      <c r="F1355" s="373" t="s">
        <v>101</v>
      </c>
      <c r="G1355" s="375" t="s">
        <v>104</v>
      </c>
      <c r="H1355" s="373" t="s">
        <v>103</v>
      </c>
      <c r="I1355" s="373" t="s">
        <v>73</v>
      </c>
      <c r="J1355" s="373" t="s">
        <v>100</v>
      </c>
      <c r="K1355" s="373">
        <v>397</v>
      </c>
      <c r="L1355" s="373" t="s">
        <v>99</v>
      </c>
      <c r="M1355" s="374" cm="1">
        <f t="array" ref="M1355">INDEX(ACUMULADO!$J$5:$U$240,BD!B1355,BD!C1355)</f>
        <v>3</v>
      </c>
      <c r="N1355" s="374">
        <f t="shared" si="109"/>
        <v>397</v>
      </c>
      <c r="O1355" s="374" cm="1">
        <f t="array" ref="O1355">INDEX(ACUMULADO!$X$5:$AI$240,BD!B1355,BD!C1355)</f>
        <v>1191</v>
      </c>
    </row>
    <row r="1356" spans="1:15" x14ac:dyDescent="0.3">
      <c r="A1356" s="373">
        <v>1354</v>
      </c>
      <c r="B1356" s="373">
        <f t="shared" si="110"/>
        <v>174</v>
      </c>
      <c r="C1356" s="373">
        <f t="shared" si="111"/>
        <v>6</v>
      </c>
      <c r="D1356" s="373" t="s">
        <v>102</v>
      </c>
      <c r="E1356" s="373" t="str">
        <f t="shared" si="112"/>
        <v xml:space="preserve">BACHOCO HERMOSILLO </v>
      </c>
      <c r="F1356" s="373" t="s">
        <v>101</v>
      </c>
      <c r="G1356" s="375" t="s">
        <v>84</v>
      </c>
      <c r="H1356" s="373" t="s">
        <v>85</v>
      </c>
      <c r="I1356" s="373" t="s">
        <v>73</v>
      </c>
      <c r="J1356" s="373" t="s">
        <v>100</v>
      </c>
      <c r="K1356" s="373">
        <v>494.5</v>
      </c>
      <c r="L1356" s="373" t="s">
        <v>99</v>
      </c>
      <c r="M1356" s="374" cm="1">
        <f t="array" ref="M1356">INDEX(ACUMULADO!$J$5:$U$240,BD!B1356,BD!C1356)</f>
        <v>3</v>
      </c>
      <c r="N1356" s="374">
        <f t="shared" si="109"/>
        <v>494.5</v>
      </c>
      <c r="O1356" s="374" cm="1">
        <f t="array" ref="O1356">INDEX(ACUMULADO!$X$5:$AI$240,BD!B1356,BD!C1356)</f>
        <v>1483.5</v>
      </c>
    </row>
    <row r="1357" spans="1:15" x14ac:dyDescent="0.3">
      <c r="A1357" s="373">
        <v>1355</v>
      </c>
      <c r="B1357" s="373">
        <f t="shared" si="110"/>
        <v>175</v>
      </c>
      <c r="C1357" s="373">
        <f t="shared" si="111"/>
        <v>6</v>
      </c>
      <c r="D1357" s="373">
        <v>67</v>
      </c>
      <c r="E1357" s="373" t="str">
        <f>VLOOKUP(D1357,[1]Hoja1!$C$2:$D$49697,2,0)</f>
        <v>GELITA MEXICO S DE RL DE CV</v>
      </c>
      <c r="F1357" s="373" t="s">
        <v>256</v>
      </c>
      <c r="G1357" s="375" t="s">
        <v>248</v>
      </c>
      <c r="H1357" s="373" t="s">
        <v>264</v>
      </c>
      <c r="I1357" s="373" t="s">
        <v>73</v>
      </c>
      <c r="J1357" s="373" t="s">
        <v>179</v>
      </c>
      <c r="K1357" s="373">
        <v>177</v>
      </c>
      <c r="L1357" s="373" t="s">
        <v>29</v>
      </c>
      <c r="M1357" s="374" cm="1">
        <f t="array" ref="M1357">INDEX(ACUMULADO!$J$5:$U$240,BD!B1357,BD!C1357)</f>
        <v>0</v>
      </c>
      <c r="N1357" s="374">
        <f t="shared" si="109"/>
        <v>0</v>
      </c>
      <c r="O1357" s="374" cm="1">
        <f t="array" ref="O1357">INDEX(ACUMULADO!$X$5:$AI$240,BD!B1357,BD!C1357)</f>
        <v>0</v>
      </c>
    </row>
    <row r="1358" spans="1:15" x14ac:dyDescent="0.3">
      <c r="A1358" s="373">
        <v>1356</v>
      </c>
      <c r="B1358" s="373">
        <f t="shared" si="110"/>
        <v>176</v>
      </c>
      <c r="C1358" s="373">
        <f t="shared" si="111"/>
        <v>6</v>
      </c>
      <c r="D1358" s="373">
        <v>177</v>
      </c>
      <c r="E1358" s="373" t="str">
        <f>VLOOKUP(D1358,[1]Hoja1!$C$2:$D$49697,2,0)</f>
        <v>COLOIDALES DUCHE SA DE CV</v>
      </c>
      <c r="F1358" s="373" t="s">
        <v>226</v>
      </c>
      <c r="G1358" s="375" t="s">
        <v>263</v>
      </c>
      <c r="H1358" s="373" t="s">
        <v>262</v>
      </c>
      <c r="I1358" s="373" t="s">
        <v>73</v>
      </c>
      <c r="J1358" s="373" t="s">
        <v>179</v>
      </c>
      <c r="K1358" s="373">
        <v>750</v>
      </c>
      <c r="L1358" s="373" t="s">
        <v>69</v>
      </c>
      <c r="M1358" s="374" cm="1">
        <f t="array" ref="M1358">INDEX(ACUMULADO!$J$5:$U$240,BD!B1358,BD!C1358)</f>
        <v>0</v>
      </c>
      <c r="N1358" s="374">
        <f t="shared" si="109"/>
        <v>0</v>
      </c>
      <c r="O1358" s="374" cm="1">
        <f t="array" ref="O1358">INDEX(ACUMULADO!$X$5:$AI$240,BD!B1358,BD!C1358)</f>
        <v>0</v>
      </c>
    </row>
    <row r="1359" spans="1:15" x14ac:dyDescent="0.3">
      <c r="A1359" s="373">
        <v>1357</v>
      </c>
      <c r="B1359" s="373">
        <f t="shared" si="110"/>
        <v>177</v>
      </c>
      <c r="C1359" s="373">
        <f t="shared" si="111"/>
        <v>6</v>
      </c>
      <c r="D1359" s="373">
        <v>380</v>
      </c>
      <c r="E1359" s="373" t="str">
        <f>VLOOKUP(D1359,[1]Hoja1!$C$2:$D$49697,2,0)</f>
        <v>AMINOVUS BIOTEC, S.A. DE C.V.</v>
      </c>
      <c r="F1359" s="373" t="s">
        <v>260</v>
      </c>
      <c r="G1359" s="375">
        <v>202</v>
      </c>
      <c r="H1359" s="373" t="s">
        <v>135</v>
      </c>
      <c r="I1359" s="373" t="s">
        <v>93</v>
      </c>
      <c r="J1359" s="373" t="s">
        <v>179</v>
      </c>
      <c r="K1359" s="373">
        <v>92.7</v>
      </c>
      <c r="L1359" s="373" t="s">
        <v>29</v>
      </c>
      <c r="M1359" s="374" cm="1">
        <f t="array" ref="M1359">INDEX(ACUMULADO!$J$5:$U$240,BD!B1359,BD!C1359)</f>
        <v>0</v>
      </c>
      <c r="N1359" s="374">
        <f t="shared" si="109"/>
        <v>0</v>
      </c>
      <c r="O1359" s="374" cm="1">
        <f t="array" ref="O1359">INDEX(ACUMULADO!$X$5:$AI$240,BD!B1359,BD!C1359)</f>
        <v>0</v>
      </c>
    </row>
    <row r="1360" spans="1:15" x14ac:dyDescent="0.3">
      <c r="A1360" s="373">
        <v>1358</v>
      </c>
      <c r="B1360" s="373">
        <f t="shared" si="110"/>
        <v>178</v>
      </c>
      <c r="C1360" s="373">
        <f t="shared" si="111"/>
        <v>6</v>
      </c>
      <c r="D1360" s="373">
        <v>15</v>
      </c>
      <c r="E1360" s="373" t="str">
        <f>VLOOKUP(D1360,[1]Hoja1!$C$2:$D$49697,2,0)</f>
        <v>AVIGM SA DE CV</v>
      </c>
      <c r="F1360" s="373" t="s">
        <v>259</v>
      </c>
      <c r="G1360" s="375">
        <v>212</v>
      </c>
      <c r="H1360" s="373" t="s">
        <v>258</v>
      </c>
      <c r="I1360" s="373" t="s">
        <v>93</v>
      </c>
      <c r="J1360" s="373" t="s">
        <v>179</v>
      </c>
      <c r="K1360" s="373">
        <v>201.58</v>
      </c>
      <c r="L1360" s="373" t="s">
        <v>29</v>
      </c>
      <c r="M1360" s="374" cm="1">
        <f t="array" ref="M1360">INDEX(ACUMULADO!$J$5:$U$240,BD!B1360,BD!C1360)</f>
        <v>20</v>
      </c>
      <c r="N1360" s="374">
        <f t="shared" si="109"/>
        <v>201.58</v>
      </c>
      <c r="O1360" s="374" cm="1">
        <f t="array" ref="O1360">INDEX(ACUMULADO!$X$5:$AI$240,BD!B1360,BD!C1360)</f>
        <v>4031.6000000000004</v>
      </c>
    </row>
    <row r="1361" spans="1:15" x14ac:dyDescent="0.3">
      <c r="A1361" s="373">
        <v>1359</v>
      </c>
      <c r="B1361" s="373">
        <f t="shared" si="110"/>
        <v>179</v>
      </c>
      <c r="C1361" s="373">
        <f t="shared" si="111"/>
        <v>6</v>
      </c>
      <c r="D1361" s="373">
        <v>22</v>
      </c>
      <c r="E1361" s="373" t="str">
        <f>VLOOKUP(D1361,[1]Hoja1!$C$2:$D$49697,2,0)</f>
        <v>BIOTECNICA INTERNACIONAL SA DE CV</v>
      </c>
      <c r="F1361" s="373" t="s">
        <v>257</v>
      </c>
      <c r="G1361" s="375" t="s">
        <v>126</v>
      </c>
      <c r="H1361" s="373" t="s">
        <v>247</v>
      </c>
      <c r="I1361" s="373" t="s">
        <v>93</v>
      </c>
      <c r="J1361" s="373" t="s">
        <v>179</v>
      </c>
      <c r="K1361" s="373">
        <v>33.020000000000003</v>
      </c>
      <c r="L1361" s="373" t="s">
        <v>29</v>
      </c>
      <c r="M1361" s="374" cm="1">
        <f t="array" ref="M1361">INDEX(ACUMULADO!$J$5:$U$240,BD!B1361,BD!C1361)</f>
        <v>0</v>
      </c>
      <c r="N1361" s="374">
        <f t="shared" si="109"/>
        <v>0</v>
      </c>
      <c r="O1361" s="374" cm="1">
        <f t="array" ref="O1361">INDEX(ACUMULADO!$X$5:$AI$240,BD!B1361,BD!C1361)</f>
        <v>0</v>
      </c>
    </row>
    <row r="1362" spans="1:15" x14ac:dyDescent="0.3">
      <c r="A1362" s="373">
        <v>1360</v>
      </c>
      <c r="B1362" s="373">
        <f t="shared" si="110"/>
        <v>180</v>
      </c>
      <c r="C1362" s="373">
        <f t="shared" si="111"/>
        <v>6</v>
      </c>
      <c r="D1362" s="373">
        <v>67</v>
      </c>
      <c r="E1362" s="373" t="str">
        <f>VLOOKUP(D1362,[1]Hoja1!$C$2:$D$49697,2,0)</f>
        <v>GELITA MEXICO S DE RL DE CV</v>
      </c>
      <c r="F1362" s="373" t="s">
        <v>256</v>
      </c>
      <c r="G1362" s="375" t="s">
        <v>255</v>
      </c>
      <c r="H1362" s="373" t="s">
        <v>254</v>
      </c>
      <c r="I1362" s="373" t="s">
        <v>93</v>
      </c>
      <c r="J1362" s="373" t="s">
        <v>179</v>
      </c>
      <c r="K1362" s="373">
        <v>46.82</v>
      </c>
      <c r="L1362" s="373" t="s">
        <v>29</v>
      </c>
      <c r="M1362" s="374" cm="1">
        <f t="array" ref="M1362">INDEX(ACUMULADO!$J$5:$U$240,BD!B1362,BD!C1362)</f>
        <v>20</v>
      </c>
      <c r="N1362" s="374">
        <f t="shared" si="109"/>
        <v>46.82</v>
      </c>
      <c r="O1362" s="374" cm="1">
        <f t="array" ref="O1362">INDEX(ACUMULADO!$X$5:$AI$240,BD!B1362,BD!C1362)</f>
        <v>936.4</v>
      </c>
    </row>
    <row r="1363" spans="1:15" x14ac:dyDescent="0.3">
      <c r="A1363" s="373">
        <v>1361</v>
      </c>
      <c r="B1363" s="373">
        <f t="shared" si="110"/>
        <v>181</v>
      </c>
      <c r="C1363" s="373">
        <f t="shared" si="111"/>
        <v>6</v>
      </c>
      <c r="D1363" s="373">
        <v>492</v>
      </c>
      <c r="E1363" s="373" t="str">
        <f>VLOOKUP(D1363,[1]Hoja1!$C$2:$D$49697,2,0)</f>
        <v>INDUSTRIAS BARDA</v>
      </c>
      <c r="F1363" s="373" t="s">
        <v>253</v>
      </c>
      <c r="G1363" s="375" t="s">
        <v>118</v>
      </c>
      <c r="H1363" s="373" t="s">
        <v>117</v>
      </c>
      <c r="I1363" s="373" t="s">
        <v>93</v>
      </c>
      <c r="J1363" s="373" t="s">
        <v>179</v>
      </c>
      <c r="K1363" s="373">
        <v>25</v>
      </c>
      <c r="L1363" s="373" t="s">
        <v>29</v>
      </c>
      <c r="M1363" s="374" cm="1">
        <f t="array" ref="M1363">INDEX(ACUMULADO!$J$5:$U$240,BD!B1363,BD!C1363)</f>
        <v>100</v>
      </c>
      <c r="N1363" s="374">
        <f t="shared" si="109"/>
        <v>25</v>
      </c>
      <c r="O1363" s="374" cm="1">
        <f t="array" ref="O1363">INDEX(ACUMULADO!$X$5:$AI$240,BD!B1363,BD!C1363)</f>
        <v>2500</v>
      </c>
    </row>
    <row r="1364" spans="1:15" x14ac:dyDescent="0.3">
      <c r="A1364" s="373">
        <v>1362</v>
      </c>
      <c r="B1364" s="373">
        <f t="shared" si="110"/>
        <v>182</v>
      </c>
      <c r="C1364" s="373">
        <f t="shared" si="111"/>
        <v>6</v>
      </c>
      <c r="D1364" s="373">
        <v>465</v>
      </c>
      <c r="E1364" s="373" t="str">
        <f>VLOOKUP(D1364,[1]Hoja1!$C$2:$D$49697,2,0)</f>
        <v>MICROALGAS OLEAS DE MEXICO</v>
      </c>
      <c r="F1364" s="373" t="s">
        <v>250</v>
      </c>
      <c r="G1364" s="375" t="s">
        <v>252</v>
      </c>
      <c r="H1364" s="373" t="s">
        <v>251</v>
      </c>
      <c r="I1364" s="373" t="s">
        <v>93</v>
      </c>
      <c r="J1364" s="373" t="s">
        <v>179</v>
      </c>
      <c r="K1364" s="373">
        <v>25</v>
      </c>
      <c r="L1364" s="373" t="s">
        <v>29</v>
      </c>
      <c r="M1364" s="374" cm="1">
        <f t="array" ref="M1364">INDEX(ACUMULADO!$J$5:$U$240,BD!B1364,BD!C1364)</f>
        <v>0</v>
      </c>
      <c r="N1364" s="374">
        <f t="shared" si="109"/>
        <v>0</v>
      </c>
      <c r="O1364" s="374" cm="1">
        <f t="array" ref="O1364">INDEX(ACUMULADO!$X$5:$AI$240,BD!B1364,BD!C1364)</f>
        <v>0</v>
      </c>
    </row>
    <row r="1365" spans="1:15" x14ac:dyDescent="0.3">
      <c r="A1365" s="373">
        <v>1363</v>
      </c>
      <c r="B1365" s="373">
        <f t="shared" si="110"/>
        <v>183</v>
      </c>
      <c r="C1365" s="373">
        <f t="shared" si="111"/>
        <v>6</v>
      </c>
      <c r="D1365" s="373">
        <v>465</v>
      </c>
      <c r="E1365" s="373" t="str">
        <f>VLOOKUP(D1365,[1]Hoja1!$C$2:$D$49697,2,0)</f>
        <v>MICROALGAS OLEAS DE MEXICO</v>
      </c>
      <c r="F1365" s="373" t="s">
        <v>250</v>
      </c>
      <c r="G1365" s="375">
        <v>202</v>
      </c>
      <c r="H1365" s="373" t="s">
        <v>135</v>
      </c>
      <c r="I1365" s="373" t="s">
        <v>93</v>
      </c>
      <c r="J1365" s="373" t="s">
        <v>179</v>
      </c>
      <c r="K1365" s="373">
        <v>95</v>
      </c>
      <c r="L1365" s="373" t="s">
        <v>29</v>
      </c>
      <c r="M1365" s="374" cm="1">
        <f t="array" ref="M1365">INDEX(ACUMULADO!$J$5:$U$240,BD!B1365,BD!C1365)</f>
        <v>0</v>
      </c>
      <c r="N1365" s="374">
        <f t="shared" si="109"/>
        <v>0</v>
      </c>
      <c r="O1365" s="374" cm="1">
        <f t="array" ref="O1365">INDEX(ACUMULADO!$X$5:$AI$240,BD!B1365,BD!C1365)</f>
        <v>0</v>
      </c>
    </row>
    <row r="1366" spans="1:15" x14ac:dyDescent="0.3">
      <c r="A1366" s="373">
        <v>1364</v>
      </c>
      <c r="B1366" s="373">
        <f t="shared" si="110"/>
        <v>184</v>
      </c>
      <c r="C1366" s="373">
        <f t="shared" si="111"/>
        <v>6</v>
      </c>
      <c r="D1366" s="373">
        <v>382</v>
      </c>
      <c r="E1366" s="373" t="str">
        <f>VLOOKUP(D1366,[1]Hoja1!$C$2:$D$49697,2,0)</f>
        <v>PC BIOLOGICS, S.A. DE C.V.</v>
      </c>
      <c r="F1366" s="373" t="s">
        <v>249</v>
      </c>
      <c r="G1366" s="375" t="s">
        <v>248</v>
      </c>
      <c r="H1366" s="373" t="s">
        <v>247</v>
      </c>
      <c r="I1366" s="373" t="s">
        <v>93</v>
      </c>
      <c r="J1366" s="373" t="s">
        <v>179</v>
      </c>
      <c r="K1366" s="373">
        <v>31.83</v>
      </c>
      <c r="L1366" s="373" t="s">
        <v>29</v>
      </c>
      <c r="M1366" s="374" cm="1">
        <f t="array" ref="M1366">INDEX(ACUMULADO!$J$5:$U$240,BD!B1366,BD!C1366)</f>
        <v>1000</v>
      </c>
      <c r="N1366" s="374">
        <f t="shared" si="109"/>
        <v>31.83</v>
      </c>
      <c r="O1366" s="374" cm="1">
        <f t="array" ref="O1366">INDEX(ACUMULADO!$X$5:$AI$240,BD!B1366,BD!C1366)</f>
        <v>31830</v>
      </c>
    </row>
    <row r="1367" spans="1:15" x14ac:dyDescent="0.3">
      <c r="A1367" s="373">
        <v>1365</v>
      </c>
      <c r="B1367" s="373">
        <f t="shared" si="110"/>
        <v>185</v>
      </c>
      <c r="C1367" s="373">
        <f t="shared" si="111"/>
        <v>6</v>
      </c>
      <c r="D1367" s="373">
        <v>400</v>
      </c>
      <c r="E1367" s="373" t="str">
        <f>VLOOKUP(D1367,[1]Hoja1!$C$2:$D$49697,2,0)</f>
        <v>PLASSET INGREDIENTS, S.A. DE C.V.</v>
      </c>
      <c r="F1367" s="373" t="s">
        <v>246</v>
      </c>
      <c r="G1367" s="375">
        <v>283</v>
      </c>
      <c r="H1367" s="373" t="s">
        <v>245</v>
      </c>
      <c r="I1367" s="373" t="s">
        <v>93</v>
      </c>
      <c r="J1367" s="373" t="s">
        <v>179</v>
      </c>
      <c r="K1367" s="373">
        <v>77.25</v>
      </c>
      <c r="L1367" s="373" t="s">
        <v>29</v>
      </c>
      <c r="M1367" s="374" cm="1">
        <f t="array" ref="M1367">INDEX(ACUMULADO!$J$5:$U$240,BD!B1367,BD!C1367)</f>
        <v>0</v>
      </c>
      <c r="N1367" s="374">
        <f t="shared" si="109"/>
        <v>0</v>
      </c>
      <c r="O1367" s="374" cm="1">
        <f t="array" ref="O1367">INDEX(ACUMULADO!$X$5:$AI$240,BD!B1367,BD!C1367)</f>
        <v>0</v>
      </c>
    </row>
    <row r="1368" spans="1:15" x14ac:dyDescent="0.3">
      <c r="A1368" s="373">
        <v>1366</v>
      </c>
      <c r="B1368" s="373">
        <f t="shared" si="110"/>
        <v>186</v>
      </c>
      <c r="C1368" s="373">
        <f t="shared" si="111"/>
        <v>6</v>
      </c>
      <c r="D1368" s="373">
        <v>252</v>
      </c>
      <c r="E1368" s="373" t="str">
        <f>VLOOKUP(D1368,[1]Hoja1!$C$2:$D$49697,2,0)</f>
        <v>QUESERIA DOS LAGUNAS, SPR DE R.L. DE C.V.</v>
      </c>
      <c r="F1368" s="373" t="s">
        <v>244</v>
      </c>
      <c r="G1368" s="375">
        <v>202</v>
      </c>
      <c r="H1368" s="373" t="s">
        <v>135</v>
      </c>
      <c r="I1368" s="373" t="s">
        <v>93</v>
      </c>
      <c r="J1368" s="373" t="s">
        <v>179</v>
      </c>
      <c r="K1368" s="373">
        <v>99.91</v>
      </c>
      <c r="L1368" s="373" t="s">
        <v>29</v>
      </c>
      <c r="M1368" s="374" cm="1">
        <f t="array" ref="M1368">INDEX(ACUMULADO!$J$5:$U$240,BD!B1368,BD!C1368)</f>
        <v>0</v>
      </c>
      <c r="N1368" s="374">
        <f t="shared" si="109"/>
        <v>0</v>
      </c>
      <c r="O1368" s="374" cm="1">
        <f t="array" ref="O1368">INDEX(ACUMULADO!$X$5:$AI$240,BD!B1368,BD!C1368)</f>
        <v>0</v>
      </c>
    </row>
    <row r="1369" spans="1:15" x14ac:dyDescent="0.3">
      <c r="A1369" s="373">
        <v>1367</v>
      </c>
      <c r="B1369" s="373">
        <f t="shared" si="110"/>
        <v>187</v>
      </c>
      <c r="C1369" s="373">
        <f t="shared" si="111"/>
        <v>6</v>
      </c>
      <c r="D1369" s="373">
        <v>484</v>
      </c>
      <c r="E1369" s="373" t="str">
        <f>VLOOKUP(D1369,[1]Hoja1!$C$2:$D$49697,2,0)</f>
        <v>SERCONOMAR</v>
      </c>
      <c r="F1369" s="373" t="s">
        <v>243</v>
      </c>
      <c r="G1369" s="375" t="s">
        <v>118</v>
      </c>
      <c r="H1369" s="373" t="s">
        <v>117</v>
      </c>
      <c r="I1369" s="373" t="s">
        <v>93</v>
      </c>
      <c r="J1369" s="373" t="s">
        <v>179</v>
      </c>
      <c r="K1369" s="373">
        <v>23.78</v>
      </c>
      <c r="L1369" s="373" t="s">
        <v>29</v>
      </c>
      <c r="M1369" s="374" cm="1">
        <f t="array" ref="M1369">INDEX(ACUMULADO!$J$5:$U$240,BD!B1369,BD!C1369)</f>
        <v>50</v>
      </c>
      <c r="N1369" s="374">
        <f t="shared" si="109"/>
        <v>23.78</v>
      </c>
      <c r="O1369" s="374" cm="1">
        <f t="array" ref="O1369">INDEX(ACUMULADO!$X$5:$AI$240,BD!B1369,BD!C1369)</f>
        <v>1189</v>
      </c>
    </row>
    <row r="1370" spans="1:15" x14ac:dyDescent="0.3">
      <c r="A1370" s="373">
        <v>1368</v>
      </c>
      <c r="B1370" s="373">
        <f t="shared" si="110"/>
        <v>188</v>
      </c>
      <c r="C1370" s="373">
        <f t="shared" si="111"/>
        <v>6</v>
      </c>
      <c r="D1370" s="373">
        <v>349</v>
      </c>
      <c r="E1370" s="373" t="str">
        <f>VLOOKUP(D1370,[1]Hoja1!$C$2:$D$49697,2,0)</f>
        <v>VILLA VERDE AGRICOLA MEXICANA, S.A. DE C.V.</v>
      </c>
      <c r="F1370" s="373" t="s">
        <v>242</v>
      </c>
      <c r="G1370" s="375" t="s">
        <v>241</v>
      </c>
      <c r="H1370" s="373" t="s">
        <v>240</v>
      </c>
      <c r="I1370" s="373" t="s">
        <v>93</v>
      </c>
      <c r="J1370" s="373" t="s">
        <v>179</v>
      </c>
      <c r="K1370" s="373">
        <v>40</v>
      </c>
      <c r="L1370" s="373" t="s">
        <v>29</v>
      </c>
      <c r="M1370" s="374" cm="1">
        <f t="array" ref="M1370">INDEX(ACUMULADO!$J$5:$U$240,BD!B1370,BD!C1370)</f>
        <v>0</v>
      </c>
      <c r="N1370" s="374">
        <f t="shared" si="109"/>
        <v>0</v>
      </c>
      <c r="O1370" s="374" cm="1">
        <f t="array" ref="O1370">INDEX(ACUMULADO!$X$5:$AI$240,BD!B1370,BD!C1370)</f>
        <v>0</v>
      </c>
    </row>
    <row r="1371" spans="1:15" x14ac:dyDescent="0.3">
      <c r="A1371" s="373">
        <v>1369</v>
      </c>
      <c r="B1371" s="373">
        <f t="shared" si="110"/>
        <v>189</v>
      </c>
      <c r="C1371" s="373">
        <f t="shared" si="111"/>
        <v>6</v>
      </c>
      <c r="D1371" s="373">
        <v>471</v>
      </c>
      <c r="E1371" s="373" t="str">
        <f>VLOOKUP(D1371,[1]Hoja1!$C$2:$D$49697,2,0)</f>
        <v>ALIMENTINNA</v>
      </c>
      <c r="F1371" s="373" t="s">
        <v>227</v>
      </c>
      <c r="G1371" s="375" t="s">
        <v>230</v>
      </c>
      <c r="H1371" s="373" t="s">
        <v>229</v>
      </c>
      <c r="I1371" s="373" t="s">
        <v>93</v>
      </c>
      <c r="J1371" s="373" t="s">
        <v>179</v>
      </c>
      <c r="K1371" s="373">
        <v>104</v>
      </c>
      <c r="L1371" s="373" t="s">
        <v>29</v>
      </c>
      <c r="M1371" s="374" cm="1">
        <f t="array" ref="M1371">INDEX(ACUMULADO!$J$5:$U$240,BD!B1371,BD!C1371)</f>
        <v>0</v>
      </c>
      <c r="N1371" s="374">
        <f t="shared" si="109"/>
        <v>0</v>
      </c>
      <c r="O1371" s="374" cm="1">
        <f t="array" ref="O1371">INDEX(ACUMULADO!$X$5:$AI$240,BD!B1371,BD!C1371)</f>
        <v>0</v>
      </c>
    </row>
    <row r="1372" spans="1:15" x14ac:dyDescent="0.3">
      <c r="A1372" s="373">
        <v>1370</v>
      </c>
      <c r="B1372" s="373">
        <f t="shared" si="110"/>
        <v>190</v>
      </c>
      <c r="C1372" s="373">
        <f t="shared" si="111"/>
        <v>6</v>
      </c>
      <c r="D1372" s="373">
        <v>471</v>
      </c>
      <c r="E1372" s="373" t="str">
        <f>VLOOKUP(D1372,[1]Hoja1!$C$2:$D$49697,2,0)</f>
        <v>ALIMENTINNA</v>
      </c>
      <c r="F1372" s="373" t="s">
        <v>227</v>
      </c>
      <c r="G1372" s="375" t="s">
        <v>134</v>
      </c>
      <c r="H1372" s="373" t="s">
        <v>239</v>
      </c>
      <c r="I1372" s="373" t="s">
        <v>93</v>
      </c>
      <c r="J1372" s="373" t="s">
        <v>179</v>
      </c>
      <c r="K1372" s="373">
        <v>982.31</v>
      </c>
      <c r="L1372" s="373" t="s">
        <v>107</v>
      </c>
      <c r="M1372" s="374" cm="1">
        <f t="array" ref="M1372">INDEX(ACUMULADO!$J$5:$U$240,BD!B1372,BD!C1372)</f>
        <v>0</v>
      </c>
      <c r="N1372" s="374">
        <f t="shared" si="109"/>
        <v>0</v>
      </c>
      <c r="O1372" s="374" cm="1">
        <f t="array" ref="O1372">INDEX(ACUMULADO!$X$5:$AI$240,BD!B1372,BD!C1372)</f>
        <v>0</v>
      </c>
    </row>
    <row r="1373" spans="1:15" x14ac:dyDescent="0.3">
      <c r="A1373" s="373">
        <v>1371</v>
      </c>
      <c r="B1373" s="373">
        <f t="shared" si="110"/>
        <v>191</v>
      </c>
      <c r="C1373" s="373">
        <f t="shared" si="111"/>
        <v>6</v>
      </c>
      <c r="D1373" s="373">
        <v>177</v>
      </c>
      <c r="E1373" s="373" t="str">
        <f>VLOOKUP(D1373,[1]Hoja1!$C$2:$D$49697,2,0)</f>
        <v>COLOIDALES DUCHE SA DE CV</v>
      </c>
      <c r="F1373" s="373" t="s">
        <v>226</v>
      </c>
      <c r="G1373" s="375" t="s">
        <v>238</v>
      </c>
      <c r="H1373" s="373" t="s">
        <v>237</v>
      </c>
      <c r="I1373" s="373" t="s">
        <v>93</v>
      </c>
      <c r="J1373" s="373" t="s">
        <v>179</v>
      </c>
      <c r="K1373" s="373">
        <v>19</v>
      </c>
      <c r="L1373" s="373" t="s">
        <v>107</v>
      </c>
      <c r="M1373" s="374" cm="1">
        <f t="array" ref="M1373">INDEX(ACUMULADO!$J$5:$U$240,BD!B1373,BD!C1373)</f>
        <v>1000</v>
      </c>
      <c r="N1373" s="374">
        <f t="shared" si="109"/>
        <v>19</v>
      </c>
      <c r="O1373" s="374" cm="1">
        <f t="array" ref="O1373">INDEX(ACUMULADO!$X$5:$AI$240,BD!B1373,BD!C1373)</f>
        <v>19000</v>
      </c>
    </row>
    <row r="1374" spans="1:15" x14ac:dyDescent="0.3">
      <c r="A1374" s="373">
        <v>1372</v>
      </c>
      <c r="B1374" s="373">
        <f t="shared" si="110"/>
        <v>192</v>
      </c>
      <c r="C1374" s="373">
        <f t="shared" si="111"/>
        <v>6</v>
      </c>
      <c r="D1374" s="373">
        <v>239</v>
      </c>
      <c r="E1374" s="373" t="str">
        <f>VLOOKUP(D1374,[1]Hoja1!$C$2:$D$49697,2,0)</f>
        <v>PROTEINAS NATURALES, S.A. (PROTENA, S.A.)</v>
      </c>
      <c r="F1374" s="373" t="s">
        <v>236</v>
      </c>
      <c r="G1374" s="375">
        <v>10</v>
      </c>
      <c r="H1374" s="373" t="s">
        <v>235</v>
      </c>
      <c r="I1374" s="373" t="s">
        <v>93</v>
      </c>
      <c r="J1374" s="373" t="s">
        <v>179</v>
      </c>
      <c r="K1374" s="373">
        <v>25.65</v>
      </c>
      <c r="L1374" s="373" t="s">
        <v>107</v>
      </c>
      <c r="M1374" s="374" cm="1">
        <f t="array" ref="M1374">INDEX(ACUMULADO!$J$5:$U$240,BD!B1374,BD!C1374)</f>
        <v>0</v>
      </c>
      <c r="N1374" s="374">
        <f t="shared" si="109"/>
        <v>0</v>
      </c>
      <c r="O1374" s="374" cm="1">
        <f t="array" ref="O1374">INDEX(ACUMULADO!$X$5:$AI$240,BD!B1374,BD!C1374)</f>
        <v>0</v>
      </c>
    </row>
    <row r="1375" spans="1:15" x14ac:dyDescent="0.3">
      <c r="A1375" s="373">
        <v>1373</v>
      </c>
      <c r="B1375" s="373">
        <f t="shared" si="110"/>
        <v>193</v>
      </c>
      <c r="C1375" s="373">
        <f t="shared" si="111"/>
        <v>6</v>
      </c>
      <c r="D1375" s="373">
        <v>423</v>
      </c>
      <c r="E1375" s="373" t="str">
        <f>VLOOKUP(D1375,[1]Hoja1!$C$2:$D$49697,2,0)</f>
        <v>VISCERAS SELECTAS DEL BAJIO.S. DE R.L. DE C.V.</v>
      </c>
      <c r="F1375" s="373" t="s">
        <v>234</v>
      </c>
      <c r="G1375" s="375" t="s">
        <v>233</v>
      </c>
      <c r="H1375" s="373" t="s">
        <v>232</v>
      </c>
      <c r="I1375" s="373" t="s">
        <v>93</v>
      </c>
      <c r="J1375" s="373" t="s">
        <v>179</v>
      </c>
      <c r="K1375" s="373">
        <v>21.74</v>
      </c>
      <c r="L1375" s="373" t="s">
        <v>107</v>
      </c>
      <c r="M1375" s="374" cm="1">
        <f t="array" ref="M1375">INDEX(ACUMULADO!$J$5:$U$240,BD!B1375,BD!C1375)</f>
        <v>2000</v>
      </c>
      <c r="N1375" s="374">
        <f t="shared" si="109"/>
        <v>21.74</v>
      </c>
      <c r="O1375" s="374" cm="1">
        <f t="array" ref="O1375">INDEX(ACUMULADO!$X$5:$AI$240,BD!B1375,BD!C1375)</f>
        <v>43480</v>
      </c>
    </row>
    <row r="1376" spans="1:15" x14ac:dyDescent="0.3">
      <c r="A1376" s="373">
        <v>1374</v>
      </c>
      <c r="B1376" s="373">
        <f t="shared" si="110"/>
        <v>194</v>
      </c>
      <c r="C1376" s="373">
        <f t="shared" si="111"/>
        <v>6</v>
      </c>
      <c r="D1376" s="373">
        <v>507</v>
      </c>
      <c r="E1376" s="373" t="str">
        <f>VLOOKUP(D1376,[1]Hoja1!$C$2:$D$49697,2,0)</f>
        <v>SENSIENT FLAVORS MEXICO</v>
      </c>
      <c r="F1376" s="373" t="s">
        <v>231</v>
      </c>
      <c r="G1376" s="375" t="s">
        <v>230</v>
      </c>
      <c r="H1376" s="373" t="s">
        <v>229</v>
      </c>
      <c r="I1376" s="373" t="s">
        <v>93</v>
      </c>
      <c r="J1376" s="373" t="s">
        <v>179</v>
      </c>
      <c r="K1376" s="373">
        <v>99.1</v>
      </c>
      <c r="L1376" s="373" t="s">
        <v>69</v>
      </c>
      <c r="M1376" s="374" cm="1">
        <f t="array" ref="M1376">INDEX(ACUMULADO!$J$5:$U$240,BD!B1376,BD!C1376)</f>
        <v>20</v>
      </c>
      <c r="N1376" s="374">
        <f t="shared" si="109"/>
        <v>99.1</v>
      </c>
      <c r="O1376" s="374" cm="1">
        <f t="array" ref="O1376">INDEX(ACUMULADO!$X$5:$AI$240,BD!B1376,BD!C1376)</f>
        <v>1982</v>
      </c>
    </row>
    <row r="1377" spans="1:15" x14ac:dyDescent="0.3">
      <c r="A1377" s="373">
        <v>1375</v>
      </c>
      <c r="B1377" s="373">
        <f t="shared" si="110"/>
        <v>195</v>
      </c>
      <c r="C1377" s="373">
        <f t="shared" si="111"/>
        <v>6</v>
      </c>
      <c r="D1377" s="373">
        <v>0</v>
      </c>
      <c r="E1377" s="373" t="str">
        <f>+F1377</f>
        <v xml:space="preserve">MAZ INDUSTRIAL </v>
      </c>
      <c r="F1377" s="373" t="s">
        <v>228</v>
      </c>
      <c r="G1377" s="375">
        <v>0</v>
      </c>
      <c r="H1377" s="373">
        <v>0</v>
      </c>
      <c r="I1377" s="373" t="s">
        <v>93</v>
      </c>
      <c r="J1377" s="373" t="s">
        <v>179</v>
      </c>
      <c r="K1377" s="373">
        <v>16</v>
      </c>
      <c r="L1377" s="373" t="s">
        <v>69</v>
      </c>
      <c r="M1377" s="374" cm="1">
        <f t="array" ref="M1377">INDEX(ACUMULADO!$J$5:$U$240,BD!B1377,BD!C1377)</f>
        <v>700</v>
      </c>
      <c r="N1377" s="374">
        <f t="shared" si="109"/>
        <v>16</v>
      </c>
      <c r="O1377" s="374" cm="1">
        <f t="array" ref="O1377">INDEX(ACUMULADO!$X$5:$AI$240,BD!B1377,BD!C1377)</f>
        <v>11200</v>
      </c>
    </row>
    <row r="1378" spans="1:15" x14ac:dyDescent="0.3">
      <c r="A1378" s="373">
        <v>1376</v>
      </c>
      <c r="B1378" s="373">
        <f t="shared" si="110"/>
        <v>196</v>
      </c>
      <c r="C1378" s="373">
        <f t="shared" si="111"/>
        <v>6</v>
      </c>
      <c r="D1378" s="373">
        <v>471</v>
      </c>
      <c r="E1378" s="373" t="str">
        <f>VLOOKUP(D1378,[1]Hoja1!$C$2:$D$49697,2,0)</f>
        <v>ALIMENTINNA</v>
      </c>
      <c r="F1378" s="373" t="s">
        <v>227</v>
      </c>
      <c r="G1378" s="375">
        <v>202</v>
      </c>
      <c r="H1378" s="373" t="s">
        <v>135</v>
      </c>
      <c r="I1378" s="373" t="s">
        <v>93</v>
      </c>
      <c r="J1378" s="373" t="s">
        <v>179</v>
      </c>
      <c r="K1378" s="373">
        <v>107</v>
      </c>
      <c r="L1378" s="373" t="s">
        <v>99</v>
      </c>
      <c r="M1378" s="374" cm="1">
        <f t="array" ref="M1378">INDEX(ACUMULADO!$J$5:$U$240,BD!B1378,BD!C1378)</f>
        <v>0</v>
      </c>
      <c r="N1378" s="374">
        <f t="shared" si="109"/>
        <v>0</v>
      </c>
      <c r="O1378" s="374" cm="1">
        <f t="array" ref="O1378">INDEX(ACUMULADO!$X$5:$AI$240,BD!B1378,BD!C1378)</f>
        <v>0</v>
      </c>
    </row>
    <row r="1379" spans="1:15" x14ac:dyDescent="0.3">
      <c r="A1379" s="373">
        <v>1377</v>
      </c>
      <c r="B1379" s="373">
        <f t="shared" si="110"/>
        <v>197</v>
      </c>
      <c r="C1379" s="373">
        <f t="shared" si="111"/>
        <v>6</v>
      </c>
      <c r="D1379" s="373">
        <v>177</v>
      </c>
      <c r="E1379" s="373" t="str">
        <f>VLOOKUP(D1379,[1]Hoja1!$C$2:$D$49697,2,0)</f>
        <v>COLOIDALES DUCHE SA DE CV</v>
      </c>
      <c r="F1379" s="373" t="s">
        <v>226</v>
      </c>
      <c r="G1379" s="375">
        <v>366</v>
      </c>
      <c r="H1379" s="373" t="s">
        <v>225</v>
      </c>
      <c r="I1379" s="373" t="s">
        <v>93</v>
      </c>
      <c r="J1379" s="373" t="s">
        <v>179</v>
      </c>
      <c r="K1379" s="373">
        <v>81.12</v>
      </c>
      <c r="L1379" s="373" t="s">
        <v>99</v>
      </c>
      <c r="M1379" s="374" cm="1">
        <f t="array" ref="M1379">INDEX(ACUMULADO!$J$5:$U$240,BD!B1379,BD!C1379)</f>
        <v>0</v>
      </c>
      <c r="N1379" s="374">
        <f t="shared" si="109"/>
        <v>0</v>
      </c>
      <c r="O1379" s="374" cm="1">
        <f t="array" ref="O1379">INDEX(ACUMULADO!$X$5:$AI$240,BD!B1379,BD!C1379)</f>
        <v>0</v>
      </c>
    </row>
    <row r="1380" spans="1:15" x14ac:dyDescent="0.3">
      <c r="A1380" s="373">
        <v>1378</v>
      </c>
      <c r="B1380" s="373">
        <f t="shared" si="110"/>
        <v>198</v>
      </c>
      <c r="C1380" s="373">
        <f t="shared" si="111"/>
        <v>6</v>
      </c>
      <c r="D1380" s="373">
        <v>469</v>
      </c>
      <c r="E1380" s="373" t="str">
        <f>VLOOKUP(D1380,[1]Hoja1!$C$2:$D$49697,2,0)</f>
        <v>PACIFICO INDUSTRIAL</v>
      </c>
      <c r="F1380" s="373" t="s">
        <v>224</v>
      </c>
      <c r="G1380" s="375" t="s">
        <v>118</v>
      </c>
      <c r="H1380" s="373" t="s">
        <v>117</v>
      </c>
      <c r="I1380" s="373" t="s">
        <v>93</v>
      </c>
      <c r="J1380" s="373" t="s">
        <v>179</v>
      </c>
      <c r="K1380" s="373">
        <v>23.68</v>
      </c>
      <c r="L1380" s="373" t="s">
        <v>99</v>
      </c>
      <c r="M1380" s="374" cm="1">
        <f t="array" ref="M1380">INDEX(ACUMULADO!$J$5:$U$240,BD!B1380,BD!C1380)</f>
        <v>0</v>
      </c>
      <c r="N1380" s="374">
        <f t="shared" si="109"/>
        <v>0</v>
      </c>
      <c r="O1380" s="374" cm="1">
        <f t="array" ref="O1380">INDEX(ACUMULADO!$X$5:$AI$240,BD!B1380,BD!C1380)</f>
        <v>0</v>
      </c>
    </row>
    <row r="1381" spans="1:15" x14ac:dyDescent="0.3">
      <c r="A1381" s="373">
        <v>1379</v>
      </c>
      <c r="B1381" s="373">
        <f t="shared" si="110"/>
        <v>199</v>
      </c>
      <c r="C1381" s="373">
        <f t="shared" si="111"/>
        <v>6</v>
      </c>
      <c r="D1381" s="373">
        <v>0</v>
      </c>
      <c r="E1381" s="373" t="str">
        <f t="shared" ref="E1381:E1383" si="113">+F1381</f>
        <v xml:space="preserve">TEQUILA CORRALEJO </v>
      </c>
      <c r="F1381" s="373" t="s">
        <v>223</v>
      </c>
      <c r="G1381" s="375">
        <v>0</v>
      </c>
      <c r="H1381" s="373" t="s">
        <v>96</v>
      </c>
      <c r="I1381" s="373" t="s">
        <v>93</v>
      </c>
      <c r="J1381" s="373" t="s">
        <v>179</v>
      </c>
      <c r="K1381" s="373">
        <v>100</v>
      </c>
      <c r="L1381" s="373" t="s">
        <v>99</v>
      </c>
      <c r="M1381" s="374" cm="1">
        <f t="array" ref="M1381">INDEX(ACUMULADO!$J$5:$U$240,BD!B1381,BD!C1381)</f>
        <v>0</v>
      </c>
      <c r="N1381" s="374">
        <f t="shared" si="109"/>
        <v>0</v>
      </c>
      <c r="O1381" s="374" cm="1">
        <f t="array" ref="O1381">INDEX(ACUMULADO!$X$5:$AI$240,BD!B1381,BD!C1381)</f>
        <v>0</v>
      </c>
    </row>
    <row r="1382" spans="1:15" x14ac:dyDescent="0.3">
      <c r="A1382" s="373">
        <v>1380</v>
      </c>
      <c r="B1382" s="373">
        <f t="shared" si="110"/>
        <v>200</v>
      </c>
      <c r="C1382" s="373">
        <f t="shared" si="111"/>
        <v>6</v>
      </c>
      <c r="D1382" s="373">
        <v>0</v>
      </c>
      <c r="E1382" s="373" t="str">
        <f t="shared" si="113"/>
        <v xml:space="preserve">TEQUILA CORRALEJO </v>
      </c>
      <c r="F1382" s="373" t="s">
        <v>223</v>
      </c>
      <c r="G1382" s="375">
        <v>0</v>
      </c>
      <c r="H1382" s="373" t="s">
        <v>96</v>
      </c>
      <c r="I1382" s="373" t="s">
        <v>93</v>
      </c>
      <c r="J1382" s="373" t="s">
        <v>179</v>
      </c>
      <c r="K1382" s="373">
        <v>100</v>
      </c>
      <c r="L1382" s="373" t="s">
        <v>99</v>
      </c>
      <c r="M1382" s="374" cm="1">
        <f t="array" ref="M1382">INDEX(ACUMULADO!$J$5:$U$240,BD!B1382,BD!C1382)</f>
        <v>0</v>
      </c>
      <c r="N1382" s="374">
        <f t="shared" si="109"/>
        <v>0</v>
      </c>
      <c r="O1382" s="374" cm="1">
        <f t="array" ref="O1382">INDEX(ACUMULADO!$X$5:$AI$240,BD!B1382,BD!C1382)</f>
        <v>0</v>
      </c>
    </row>
    <row r="1383" spans="1:15" x14ac:dyDescent="0.3">
      <c r="A1383" s="373">
        <v>1381</v>
      </c>
      <c r="B1383" s="373">
        <f t="shared" si="110"/>
        <v>201</v>
      </c>
      <c r="C1383" s="373">
        <f t="shared" si="111"/>
        <v>6</v>
      </c>
      <c r="D1383" s="373">
        <v>0</v>
      </c>
      <c r="E1383" s="373" t="str">
        <f t="shared" si="113"/>
        <v xml:space="preserve">DESTILERIA SANTA LUCIA </v>
      </c>
      <c r="F1383" s="373" t="s">
        <v>222</v>
      </c>
      <c r="G1383" s="375">
        <v>0</v>
      </c>
      <c r="H1383" s="373" t="s">
        <v>96</v>
      </c>
      <c r="I1383" s="373" t="s">
        <v>93</v>
      </c>
      <c r="J1383" s="373" t="s">
        <v>179</v>
      </c>
      <c r="K1383" s="373">
        <v>90</v>
      </c>
      <c r="L1383" s="373" t="s">
        <v>99</v>
      </c>
      <c r="M1383" s="374" cm="1">
        <f t="array" ref="M1383">INDEX(ACUMULADO!$J$5:$U$240,BD!B1383,BD!C1383)</f>
        <v>0</v>
      </c>
      <c r="N1383" s="374">
        <f t="shared" si="109"/>
        <v>0</v>
      </c>
      <c r="O1383" s="374" cm="1">
        <f t="array" ref="O1383">INDEX(ACUMULADO!$X$5:$AI$240,BD!B1383,BD!C1383)</f>
        <v>0</v>
      </c>
    </row>
    <row r="1384" spans="1:15" x14ac:dyDescent="0.3">
      <c r="A1384" s="373">
        <v>1382</v>
      </c>
      <c r="B1384" s="373">
        <f t="shared" si="110"/>
        <v>202</v>
      </c>
      <c r="C1384" s="373">
        <f t="shared" si="111"/>
        <v>6</v>
      </c>
      <c r="D1384" s="373">
        <v>11</v>
      </c>
      <c r="E1384" s="373" t="str">
        <f>VLOOKUP(D1384,[1]Hoja1!$C$2:$D$49697,2,0)</f>
        <v>ALIMENTOS PROFUSA, SA DE CV</v>
      </c>
      <c r="F1384" s="373" t="s">
        <v>220</v>
      </c>
      <c r="G1384" s="375">
        <v>298</v>
      </c>
      <c r="H1384" s="373" t="s">
        <v>219</v>
      </c>
      <c r="I1384" s="373" t="s">
        <v>183</v>
      </c>
      <c r="J1384" s="373" t="s">
        <v>179</v>
      </c>
      <c r="K1384" s="373">
        <v>21.52</v>
      </c>
      <c r="L1384" s="373" t="s">
        <v>29</v>
      </c>
      <c r="M1384" s="374" cm="1">
        <f t="array" ref="M1384">INDEX(ACUMULADO!$J$5:$U$240,BD!B1384,BD!C1384)</f>
        <v>0</v>
      </c>
      <c r="N1384" s="374">
        <f t="shared" si="109"/>
        <v>0</v>
      </c>
      <c r="O1384" s="374" cm="1">
        <f t="array" ref="O1384">INDEX(ACUMULADO!$X$5:$AI$240,BD!B1384,BD!C1384)</f>
        <v>0</v>
      </c>
    </row>
    <row r="1385" spans="1:15" x14ac:dyDescent="0.3">
      <c r="A1385" s="373">
        <v>1383</v>
      </c>
      <c r="B1385" s="373">
        <f t="shared" si="110"/>
        <v>203</v>
      </c>
      <c r="C1385" s="373">
        <f t="shared" si="111"/>
        <v>6</v>
      </c>
      <c r="D1385" s="373">
        <v>395</v>
      </c>
      <c r="E1385" s="373" t="str">
        <f>VLOOKUP(D1385,[1]Hoja1!$C$2:$D$49697,2,0)</f>
        <v>ALTECSA SA DE CV</v>
      </c>
      <c r="F1385" s="373" t="s">
        <v>218</v>
      </c>
      <c r="G1385" s="375" t="s">
        <v>190</v>
      </c>
      <c r="H1385" s="373" t="s">
        <v>189</v>
      </c>
      <c r="I1385" s="373" t="s">
        <v>183</v>
      </c>
      <c r="J1385" s="373" t="s">
        <v>179</v>
      </c>
      <c r="K1385" s="373">
        <v>35.869999999999997</v>
      </c>
      <c r="L1385" s="373" t="s">
        <v>29</v>
      </c>
      <c r="M1385" s="374" cm="1">
        <f t="array" ref="M1385">INDEX(ACUMULADO!$J$5:$U$240,BD!B1385,BD!C1385)</f>
        <v>0</v>
      </c>
      <c r="N1385" s="374">
        <f t="shared" si="109"/>
        <v>0</v>
      </c>
      <c r="O1385" s="374" cm="1">
        <f t="array" ref="O1385">INDEX(ACUMULADO!$X$5:$AI$240,BD!B1385,BD!C1385)</f>
        <v>0</v>
      </c>
    </row>
    <row r="1386" spans="1:15" x14ac:dyDescent="0.3">
      <c r="A1386" s="373">
        <v>1384</v>
      </c>
      <c r="B1386" s="373">
        <f t="shared" si="110"/>
        <v>204</v>
      </c>
      <c r="C1386" s="373">
        <f t="shared" si="111"/>
        <v>6</v>
      </c>
      <c r="D1386" s="373">
        <v>38</v>
      </c>
      <c r="E1386" s="373" t="str">
        <f>VLOOKUP(D1386,[1]Hoja1!$C$2:$D$49697,2,0)</f>
        <v>CITRICOS DE APATZINGAN SPR RL</v>
      </c>
      <c r="F1386" s="373" t="s">
        <v>217</v>
      </c>
      <c r="G1386" s="375" t="s">
        <v>190</v>
      </c>
      <c r="H1386" s="373" t="s">
        <v>189</v>
      </c>
      <c r="I1386" s="373" t="s">
        <v>183</v>
      </c>
      <c r="J1386" s="373" t="s">
        <v>179</v>
      </c>
      <c r="K1386" s="373">
        <v>34.1</v>
      </c>
      <c r="L1386" s="373" t="s">
        <v>29</v>
      </c>
      <c r="M1386" s="374" cm="1">
        <f t="array" ref="M1386">INDEX(ACUMULADO!$J$5:$U$240,BD!B1386,BD!C1386)</f>
        <v>0</v>
      </c>
      <c r="N1386" s="374">
        <f t="shared" si="109"/>
        <v>0</v>
      </c>
      <c r="O1386" s="374" cm="1">
        <f t="array" ref="O1386">INDEX(ACUMULADO!$X$5:$AI$240,BD!B1386,BD!C1386)</f>
        <v>0</v>
      </c>
    </row>
    <row r="1387" spans="1:15" x14ac:dyDescent="0.3">
      <c r="A1387" s="373">
        <v>1385</v>
      </c>
      <c r="B1387" s="373">
        <f t="shared" si="110"/>
        <v>205</v>
      </c>
      <c r="C1387" s="373">
        <f t="shared" si="111"/>
        <v>6</v>
      </c>
      <c r="D1387" s="373">
        <v>360</v>
      </c>
      <c r="E1387" s="373" t="str">
        <f>VLOOKUP(D1387,[1]Hoja1!$C$2:$D$49697,2,0)</f>
        <v>CITRICOS VEGA HERMANOS, S.A. DE C.V.</v>
      </c>
      <c r="F1387" s="373" t="s">
        <v>216</v>
      </c>
      <c r="G1387" s="375" t="s">
        <v>190</v>
      </c>
      <c r="H1387" s="373" t="s">
        <v>189</v>
      </c>
      <c r="I1387" s="373" t="s">
        <v>183</v>
      </c>
      <c r="J1387" s="373" t="s">
        <v>179</v>
      </c>
      <c r="K1387" s="373">
        <v>45.19</v>
      </c>
      <c r="L1387" s="373" t="s">
        <v>29</v>
      </c>
      <c r="M1387" s="374" cm="1">
        <f t="array" ref="M1387">INDEX(ACUMULADO!$J$5:$U$240,BD!B1387,BD!C1387)</f>
        <v>0</v>
      </c>
      <c r="N1387" s="374">
        <f t="shared" si="109"/>
        <v>0</v>
      </c>
      <c r="O1387" s="374" cm="1">
        <f t="array" ref="O1387">INDEX(ACUMULADO!$X$5:$AI$240,BD!B1387,BD!C1387)</f>
        <v>0</v>
      </c>
    </row>
    <row r="1388" spans="1:15" x14ac:dyDescent="0.3">
      <c r="A1388" s="373">
        <v>1386</v>
      </c>
      <c r="B1388" s="373">
        <f t="shared" si="110"/>
        <v>206</v>
      </c>
      <c r="C1388" s="373">
        <f t="shared" si="111"/>
        <v>6</v>
      </c>
      <c r="D1388" s="373">
        <v>39</v>
      </c>
      <c r="E1388" s="373" t="str">
        <f>VLOOKUP(D1388,[1]Hoja1!$C$2:$D$49697,2,0)</f>
        <v>CITROJUGO SA DE CV</v>
      </c>
      <c r="F1388" s="373" t="s">
        <v>215</v>
      </c>
      <c r="G1388" s="375" t="s">
        <v>190</v>
      </c>
      <c r="H1388" s="373" t="s">
        <v>189</v>
      </c>
      <c r="I1388" s="373" t="s">
        <v>183</v>
      </c>
      <c r="J1388" s="373" t="s">
        <v>179</v>
      </c>
      <c r="K1388" s="373">
        <v>33.950000000000003</v>
      </c>
      <c r="L1388" s="373" t="s">
        <v>29</v>
      </c>
      <c r="M1388" s="374" cm="1">
        <f t="array" ref="M1388">INDEX(ACUMULADO!$J$5:$U$240,BD!B1388,BD!C1388)</f>
        <v>0</v>
      </c>
      <c r="N1388" s="374">
        <f t="shared" si="109"/>
        <v>0</v>
      </c>
      <c r="O1388" s="374" cm="1">
        <f t="array" ref="O1388">INDEX(ACUMULADO!$X$5:$AI$240,BD!B1388,BD!C1388)</f>
        <v>0</v>
      </c>
    </row>
    <row r="1389" spans="1:15" x14ac:dyDescent="0.3">
      <c r="A1389" s="373">
        <v>1387</v>
      </c>
      <c r="B1389" s="373">
        <f t="shared" si="110"/>
        <v>207</v>
      </c>
      <c r="C1389" s="373">
        <f t="shared" si="111"/>
        <v>6</v>
      </c>
      <c r="D1389" s="373">
        <v>40</v>
      </c>
      <c r="E1389" s="373" t="str">
        <f>VLOOKUP(D1389,[1]Hoja1!$C$2:$D$49697,2,0)</f>
        <v>CITROLIM SA DE CV</v>
      </c>
      <c r="F1389" s="373" t="s">
        <v>214</v>
      </c>
      <c r="G1389" s="375">
        <v>294</v>
      </c>
      <c r="H1389" s="373" t="s">
        <v>196</v>
      </c>
      <c r="I1389" s="373" t="s">
        <v>183</v>
      </c>
      <c r="J1389" s="373" t="s">
        <v>179</v>
      </c>
      <c r="K1389" s="373">
        <v>37.1</v>
      </c>
      <c r="L1389" s="373" t="s">
        <v>29</v>
      </c>
      <c r="M1389" s="374" cm="1">
        <f t="array" ref="M1389">INDEX(ACUMULADO!$J$5:$U$240,BD!B1389,BD!C1389)</f>
        <v>0</v>
      </c>
      <c r="N1389" s="374">
        <f t="shared" si="109"/>
        <v>0</v>
      </c>
      <c r="O1389" s="374" cm="1">
        <f t="array" ref="O1389">INDEX(ACUMULADO!$X$5:$AI$240,BD!B1389,BD!C1389)</f>
        <v>0</v>
      </c>
    </row>
    <row r="1390" spans="1:15" x14ac:dyDescent="0.3">
      <c r="A1390" s="373">
        <v>1388</v>
      </c>
      <c r="B1390" s="373">
        <f t="shared" si="110"/>
        <v>208</v>
      </c>
      <c r="C1390" s="373">
        <f t="shared" si="111"/>
        <v>6</v>
      </c>
      <c r="D1390" s="373">
        <v>40</v>
      </c>
      <c r="E1390" s="373" t="str">
        <f>VLOOKUP(D1390,[1]Hoja1!$C$2:$D$49697,2,0)</f>
        <v>CITROLIM SA DE CV</v>
      </c>
      <c r="F1390" s="373" t="s">
        <v>214</v>
      </c>
      <c r="G1390" s="375" t="s">
        <v>190</v>
      </c>
      <c r="H1390" s="373" t="s">
        <v>189</v>
      </c>
      <c r="I1390" s="373" t="s">
        <v>183</v>
      </c>
      <c r="J1390" s="373" t="s">
        <v>179</v>
      </c>
      <c r="K1390" s="373">
        <v>33.94</v>
      </c>
      <c r="L1390" s="373" t="s">
        <v>29</v>
      </c>
      <c r="M1390" s="374" cm="1">
        <f t="array" ref="M1390">INDEX(ACUMULADO!$J$5:$U$240,BD!B1390,BD!C1390)</f>
        <v>90</v>
      </c>
      <c r="N1390" s="374">
        <f t="shared" si="109"/>
        <v>33.94</v>
      </c>
      <c r="O1390" s="374" cm="1">
        <f t="array" ref="O1390">INDEX(ACUMULADO!$X$5:$AI$240,BD!B1390,BD!C1390)</f>
        <v>3054.6</v>
      </c>
    </row>
    <row r="1391" spans="1:15" x14ac:dyDescent="0.3">
      <c r="A1391" s="373">
        <v>1389</v>
      </c>
      <c r="B1391" s="373">
        <f t="shared" si="110"/>
        <v>209</v>
      </c>
      <c r="C1391" s="373">
        <f t="shared" si="111"/>
        <v>6</v>
      </c>
      <c r="D1391" s="373">
        <v>41</v>
      </c>
      <c r="E1391" s="373" t="str">
        <f>VLOOKUP(D1391,[1]Hoja1!$C$2:$D$49697,2,0)</f>
        <v>COMERCIALIZADORA EL ORO SA  DE CV</v>
      </c>
      <c r="F1391" s="373" t="s">
        <v>213</v>
      </c>
      <c r="G1391" s="375" t="s">
        <v>198</v>
      </c>
      <c r="H1391" s="373" t="s">
        <v>197</v>
      </c>
      <c r="I1391" s="373" t="s">
        <v>183</v>
      </c>
      <c r="J1391" s="373" t="s">
        <v>179</v>
      </c>
      <c r="K1391" s="373">
        <v>20.76</v>
      </c>
      <c r="L1391" s="373" t="s">
        <v>29</v>
      </c>
      <c r="M1391" s="374" cm="1">
        <f t="array" ref="M1391">INDEX(ACUMULADO!$J$5:$U$240,BD!B1391,BD!C1391)</f>
        <v>50</v>
      </c>
      <c r="N1391" s="374">
        <f t="shared" si="109"/>
        <v>20.76</v>
      </c>
      <c r="O1391" s="374" cm="1">
        <f t="array" ref="O1391">INDEX(ACUMULADO!$X$5:$AI$240,BD!B1391,BD!C1391)</f>
        <v>1038</v>
      </c>
    </row>
    <row r="1392" spans="1:15" x14ac:dyDescent="0.3">
      <c r="A1392" s="373">
        <v>1390</v>
      </c>
      <c r="B1392" s="373">
        <f t="shared" si="110"/>
        <v>210</v>
      </c>
      <c r="C1392" s="373">
        <f t="shared" si="111"/>
        <v>6</v>
      </c>
      <c r="D1392" s="373">
        <v>41</v>
      </c>
      <c r="E1392" s="373" t="str">
        <f>VLOOKUP(D1392,[1]Hoja1!$C$2:$D$49697,2,0)</f>
        <v>COMERCIALIZADORA EL ORO SA  DE CV</v>
      </c>
      <c r="F1392" s="373" t="s">
        <v>213</v>
      </c>
      <c r="G1392" s="375">
        <v>294</v>
      </c>
      <c r="H1392" s="373" t="s">
        <v>196</v>
      </c>
      <c r="I1392" s="373" t="s">
        <v>183</v>
      </c>
      <c r="J1392" s="373" t="s">
        <v>179</v>
      </c>
      <c r="K1392" s="373">
        <v>33.17</v>
      </c>
      <c r="L1392" s="373" t="s">
        <v>29</v>
      </c>
      <c r="M1392" s="374" cm="1">
        <f t="array" ref="M1392">INDEX(ACUMULADO!$J$5:$U$240,BD!B1392,BD!C1392)</f>
        <v>180</v>
      </c>
      <c r="N1392" s="374">
        <f t="shared" si="109"/>
        <v>33.17</v>
      </c>
      <c r="O1392" s="374" cm="1">
        <f t="array" ref="O1392">INDEX(ACUMULADO!$X$5:$AI$240,BD!B1392,BD!C1392)</f>
        <v>5970.6</v>
      </c>
    </row>
    <row r="1393" spans="1:15" x14ac:dyDescent="0.3">
      <c r="A1393" s="373">
        <v>1391</v>
      </c>
      <c r="B1393" s="373">
        <f t="shared" si="110"/>
        <v>211</v>
      </c>
      <c r="C1393" s="373">
        <f t="shared" si="111"/>
        <v>6</v>
      </c>
      <c r="D1393" s="373">
        <v>41</v>
      </c>
      <c r="E1393" s="373" t="str">
        <f>VLOOKUP(D1393,[1]Hoja1!$C$2:$D$49697,2,0)</f>
        <v>COMERCIALIZADORA EL ORO SA  DE CV</v>
      </c>
      <c r="F1393" s="373" t="s">
        <v>213</v>
      </c>
      <c r="G1393" s="375" t="s">
        <v>202</v>
      </c>
      <c r="H1393" s="373" t="s">
        <v>201</v>
      </c>
      <c r="I1393" s="373" t="s">
        <v>183</v>
      </c>
      <c r="J1393" s="373" t="s">
        <v>179</v>
      </c>
      <c r="K1393" s="373">
        <v>42.1</v>
      </c>
      <c r="L1393" s="373" t="s">
        <v>29</v>
      </c>
      <c r="M1393" s="374" cm="1">
        <f t="array" ref="M1393">INDEX(ACUMULADO!$J$5:$U$240,BD!B1393,BD!C1393)</f>
        <v>0</v>
      </c>
      <c r="N1393" s="374">
        <f t="shared" si="109"/>
        <v>0</v>
      </c>
      <c r="O1393" s="374" cm="1">
        <f t="array" ref="O1393">INDEX(ACUMULADO!$X$5:$AI$240,BD!B1393,BD!C1393)</f>
        <v>0</v>
      </c>
    </row>
    <row r="1394" spans="1:15" x14ac:dyDescent="0.3">
      <c r="A1394" s="373">
        <v>1392</v>
      </c>
      <c r="B1394" s="373">
        <f t="shared" si="110"/>
        <v>212</v>
      </c>
      <c r="C1394" s="373">
        <f t="shared" si="111"/>
        <v>6</v>
      </c>
      <c r="D1394" s="373">
        <v>41</v>
      </c>
      <c r="E1394" s="373" t="str">
        <f>VLOOKUP(D1394,[1]Hoja1!$C$2:$D$49697,2,0)</f>
        <v>COMERCIALIZADORA EL ORO SA  DE CV</v>
      </c>
      <c r="F1394" s="373" t="s">
        <v>213</v>
      </c>
      <c r="G1394" s="375" t="s">
        <v>190</v>
      </c>
      <c r="H1394" s="373" t="s">
        <v>189</v>
      </c>
      <c r="I1394" s="373" t="s">
        <v>183</v>
      </c>
      <c r="J1394" s="373" t="s">
        <v>179</v>
      </c>
      <c r="K1394" s="373">
        <v>31.7</v>
      </c>
      <c r="L1394" s="373" t="s">
        <v>29</v>
      </c>
      <c r="M1394" s="374" cm="1">
        <f t="array" ref="M1394">INDEX(ACUMULADO!$J$5:$U$240,BD!B1394,BD!C1394)</f>
        <v>720</v>
      </c>
      <c r="N1394" s="374">
        <f t="shared" si="109"/>
        <v>31.7</v>
      </c>
      <c r="O1394" s="374" cm="1">
        <f t="array" ref="O1394">INDEX(ACUMULADO!$X$5:$AI$240,BD!B1394,BD!C1394)</f>
        <v>22824</v>
      </c>
    </row>
    <row r="1395" spans="1:15" x14ac:dyDescent="0.3">
      <c r="A1395" s="373">
        <v>1393</v>
      </c>
      <c r="B1395" s="373">
        <f t="shared" si="110"/>
        <v>213</v>
      </c>
      <c r="C1395" s="373">
        <f t="shared" si="111"/>
        <v>6</v>
      </c>
      <c r="D1395" s="373">
        <v>44</v>
      </c>
      <c r="E1395" s="373" t="str">
        <f>VLOOKUP(D1395,[1]Hoja1!$C$2:$D$49697,2,0)</f>
        <v>CONFRUTTA S.A.</v>
      </c>
      <c r="F1395" s="373" t="s">
        <v>212</v>
      </c>
      <c r="G1395" s="375" t="s">
        <v>202</v>
      </c>
      <c r="H1395" s="373" t="s">
        <v>201</v>
      </c>
      <c r="I1395" s="373" t="s">
        <v>183</v>
      </c>
      <c r="J1395" s="373" t="s">
        <v>179</v>
      </c>
      <c r="K1395" s="373">
        <v>39.880000000000003</v>
      </c>
      <c r="L1395" s="373" t="s">
        <v>29</v>
      </c>
      <c r="M1395" s="374" cm="1">
        <f t="array" ref="M1395">INDEX(ACUMULADO!$J$5:$U$240,BD!B1395,BD!C1395)</f>
        <v>360</v>
      </c>
      <c r="N1395" s="374">
        <f t="shared" si="109"/>
        <v>39.880000000000003</v>
      </c>
      <c r="O1395" s="374" cm="1">
        <f t="array" ref="O1395">INDEX(ACUMULADO!$X$5:$AI$240,BD!B1395,BD!C1395)</f>
        <v>14356.800000000001</v>
      </c>
    </row>
    <row r="1396" spans="1:15" x14ac:dyDescent="0.3">
      <c r="A1396" s="373">
        <v>1394</v>
      </c>
      <c r="B1396" s="373">
        <f t="shared" si="110"/>
        <v>214</v>
      </c>
      <c r="C1396" s="373">
        <f t="shared" si="111"/>
        <v>6</v>
      </c>
      <c r="D1396" s="373">
        <v>44</v>
      </c>
      <c r="E1396" s="373" t="str">
        <f>VLOOKUP(D1396,[1]Hoja1!$C$2:$D$49697,2,0)</f>
        <v>CONFRUTTA S.A.</v>
      </c>
      <c r="F1396" s="373" t="s">
        <v>212</v>
      </c>
      <c r="G1396" s="375" t="s">
        <v>198</v>
      </c>
      <c r="H1396" s="373" t="s">
        <v>197</v>
      </c>
      <c r="I1396" s="373" t="s">
        <v>183</v>
      </c>
      <c r="J1396" s="373" t="s">
        <v>179</v>
      </c>
      <c r="K1396" s="373">
        <v>20.74</v>
      </c>
      <c r="L1396" s="373" t="s">
        <v>29</v>
      </c>
      <c r="M1396" s="374" cm="1">
        <f t="array" ref="M1396">INDEX(ACUMULADO!$J$5:$U$240,BD!B1396,BD!C1396)</f>
        <v>300</v>
      </c>
      <c r="N1396" s="374">
        <f t="shared" si="109"/>
        <v>20.74</v>
      </c>
      <c r="O1396" s="374" cm="1">
        <f t="array" ref="O1396">INDEX(ACUMULADO!$X$5:$AI$240,BD!B1396,BD!C1396)</f>
        <v>6221.9999999999991</v>
      </c>
    </row>
    <row r="1397" spans="1:15" x14ac:dyDescent="0.3">
      <c r="A1397" s="373">
        <v>1395</v>
      </c>
      <c r="B1397" s="373">
        <f t="shared" si="110"/>
        <v>215</v>
      </c>
      <c r="C1397" s="373">
        <f t="shared" si="111"/>
        <v>6</v>
      </c>
      <c r="D1397" s="373">
        <v>44</v>
      </c>
      <c r="E1397" s="373" t="str">
        <f>VLOOKUP(D1397,[1]Hoja1!$C$2:$D$49697,2,0)</f>
        <v>CONFRUTTA S.A.</v>
      </c>
      <c r="F1397" s="373" t="s">
        <v>212</v>
      </c>
      <c r="G1397" s="375" t="s">
        <v>211</v>
      </c>
      <c r="H1397" s="373" t="s">
        <v>210</v>
      </c>
      <c r="I1397" s="373" t="s">
        <v>183</v>
      </c>
      <c r="J1397" s="373" t="s">
        <v>179</v>
      </c>
      <c r="K1397" s="373">
        <v>25.87</v>
      </c>
      <c r="L1397" s="373" t="s">
        <v>29</v>
      </c>
      <c r="M1397" s="374" cm="1">
        <f t="array" ref="M1397">INDEX(ACUMULADO!$J$5:$U$240,BD!B1397,BD!C1397)</f>
        <v>1026</v>
      </c>
      <c r="N1397" s="374">
        <f t="shared" si="109"/>
        <v>25.87</v>
      </c>
      <c r="O1397" s="374" cm="1">
        <f t="array" ref="O1397">INDEX(ACUMULADO!$X$5:$AI$240,BD!B1397,BD!C1397)</f>
        <v>26542.620000000003</v>
      </c>
    </row>
    <row r="1398" spans="1:15" x14ac:dyDescent="0.3">
      <c r="A1398" s="373">
        <v>1396</v>
      </c>
      <c r="B1398" s="373">
        <f t="shared" si="110"/>
        <v>216</v>
      </c>
      <c r="C1398" s="373">
        <f t="shared" si="111"/>
        <v>6</v>
      </c>
      <c r="D1398" s="373">
        <v>346</v>
      </c>
      <c r="E1398" s="373" t="str">
        <f>VLOOKUP(D1398,[1]Hoja1!$C$2:$D$49697,2,0)</f>
        <v>EXAGROMERICA, S.C. DE R.L. DE C.V.</v>
      </c>
      <c r="F1398" s="373" t="s">
        <v>209</v>
      </c>
      <c r="G1398" s="375">
        <v>298</v>
      </c>
      <c r="H1398" s="373" t="s">
        <v>184</v>
      </c>
      <c r="I1398" s="373" t="s">
        <v>183</v>
      </c>
      <c r="J1398" s="373" t="s">
        <v>179</v>
      </c>
      <c r="K1398" s="373">
        <v>41.2</v>
      </c>
      <c r="L1398" s="373" t="s">
        <v>29</v>
      </c>
      <c r="M1398" s="374" cm="1">
        <f t="array" ref="M1398">INDEX(ACUMULADO!$J$5:$U$240,BD!B1398,BD!C1398)</f>
        <v>0</v>
      </c>
      <c r="N1398" s="374">
        <f t="shared" si="109"/>
        <v>0</v>
      </c>
      <c r="O1398" s="374" cm="1">
        <f t="array" ref="O1398">INDEX(ACUMULADO!$X$5:$AI$240,BD!B1398,BD!C1398)</f>
        <v>0</v>
      </c>
    </row>
    <row r="1399" spans="1:15" x14ac:dyDescent="0.3">
      <c r="A1399" s="373">
        <v>1397</v>
      </c>
      <c r="B1399" s="373">
        <f t="shared" si="110"/>
        <v>217</v>
      </c>
      <c r="C1399" s="373">
        <f t="shared" si="111"/>
        <v>6</v>
      </c>
      <c r="D1399" s="373">
        <v>434</v>
      </c>
      <c r="E1399" s="373" t="str">
        <f>VLOOKUP(D1399,[1]Hoja1!$C$2:$D$49697,2,0)</f>
        <v>FRUTAS LIMONES Y SUS DERIVADOS, S. DE P.R. DE R.L.</v>
      </c>
      <c r="F1399" s="373" t="s">
        <v>208</v>
      </c>
      <c r="G1399" s="375" t="s">
        <v>190</v>
      </c>
      <c r="H1399" s="373" t="s">
        <v>189</v>
      </c>
      <c r="I1399" s="373" t="s">
        <v>183</v>
      </c>
      <c r="J1399" s="373" t="s">
        <v>179</v>
      </c>
      <c r="K1399" s="373">
        <v>43.43</v>
      </c>
      <c r="L1399" s="373" t="s">
        <v>29</v>
      </c>
      <c r="M1399" s="374" cm="1">
        <f t="array" ref="M1399">INDEX(ACUMULADO!$J$5:$U$240,BD!B1399,BD!C1399)</f>
        <v>0</v>
      </c>
      <c r="N1399" s="374">
        <f t="shared" si="109"/>
        <v>0</v>
      </c>
      <c r="O1399" s="374" cm="1">
        <f t="array" ref="O1399">INDEX(ACUMULADO!$X$5:$AI$240,BD!B1399,BD!C1399)</f>
        <v>0</v>
      </c>
    </row>
    <row r="1400" spans="1:15" x14ac:dyDescent="0.3">
      <c r="A1400" s="373">
        <v>1398</v>
      </c>
      <c r="B1400" s="373">
        <f t="shared" si="110"/>
        <v>218</v>
      </c>
      <c r="C1400" s="373">
        <f t="shared" si="111"/>
        <v>6</v>
      </c>
      <c r="D1400" s="373">
        <v>383</v>
      </c>
      <c r="E1400" s="373" t="str">
        <f>VLOOKUP(D1400,[1]Hoja1!$C$2:$D$49697,2,0)</f>
        <v>GRUPO AGROINDUSTRIAL POMET, S.A. DE C.V.</v>
      </c>
      <c r="F1400" s="373" t="s">
        <v>207</v>
      </c>
      <c r="G1400" s="375" t="s">
        <v>202</v>
      </c>
      <c r="H1400" s="373" t="s">
        <v>201</v>
      </c>
      <c r="I1400" s="373" t="s">
        <v>183</v>
      </c>
      <c r="J1400" s="373" t="s">
        <v>179</v>
      </c>
      <c r="K1400" s="373">
        <v>42.33</v>
      </c>
      <c r="L1400" s="373" t="s">
        <v>29</v>
      </c>
      <c r="M1400" s="374" cm="1">
        <f t="array" ref="M1400">INDEX(ACUMULADO!$J$5:$U$240,BD!B1400,BD!C1400)</f>
        <v>0</v>
      </c>
      <c r="N1400" s="374">
        <f t="shared" si="109"/>
        <v>0</v>
      </c>
      <c r="O1400" s="374" cm="1">
        <f t="array" ref="O1400">INDEX(ACUMULADO!$X$5:$AI$240,BD!B1400,BD!C1400)</f>
        <v>0</v>
      </c>
    </row>
    <row r="1401" spans="1:15" x14ac:dyDescent="0.3">
      <c r="A1401" s="373">
        <v>1399</v>
      </c>
      <c r="B1401" s="373">
        <f t="shared" si="110"/>
        <v>219</v>
      </c>
      <c r="C1401" s="373">
        <f t="shared" si="111"/>
        <v>6</v>
      </c>
      <c r="D1401" s="373">
        <v>383</v>
      </c>
      <c r="E1401" s="373" t="str">
        <f>VLOOKUP(D1401,[1]Hoja1!$C$2:$D$49697,2,0)</f>
        <v>GRUPO AGROINDUSTRIAL POMET, S.A. DE C.V.</v>
      </c>
      <c r="F1401" s="373" t="s">
        <v>207</v>
      </c>
      <c r="G1401" s="375" t="s">
        <v>198</v>
      </c>
      <c r="H1401" s="373" t="s">
        <v>197</v>
      </c>
      <c r="I1401" s="373" t="s">
        <v>183</v>
      </c>
      <c r="J1401" s="373" t="s">
        <v>179</v>
      </c>
      <c r="K1401" s="373">
        <v>20.88</v>
      </c>
      <c r="L1401" s="373" t="s">
        <v>29</v>
      </c>
      <c r="M1401" s="374" cm="1">
        <f t="array" ref="M1401">INDEX(ACUMULADO!$J$5:$U$240,BD!B1401,BD!C1401)</f>
        <v>0</v>
      </c>
      <c r="N1401" s="374">
        <f t="shared" si="109"/>
        <v>0</v>
      </c>
      <c r="O1401" s="374" cm="1">
        <f t="array" ref="O1401">INDEX(ACUMULADO!$X$5:$AI$240,BD!B1401,BD!C1401)</f>
        <v>0</v>
      </c>
    </row>
    <row r="1402" spans="1:15" x14ac:dyDescent="0.3">
      <c r="A1402" s="373">
        <v>1400</v>
      </c>
      <c r="B1402" s="373">
        <f t="shared" si="110"/>
        <v>220</v>
      </c>
      <c r="C1402" s="373">
        <f t="shared" si="111"/>
        <v>6</v>
      </c>
      <c r="D1402" s="373">
        <v>383</v>
      </c>
      <c r="E1402" s="373" t="str">
        <f>VLOOKUP(D1402,[1]Hoja1!$C$2:$D$49697,2,0)</f>
        <v>GRUPO AGROINDUSTRIAL POMET, S.A. DE C.V.</v>
      </c>
      <c r="F1402" s="373" t="s">
        <v>207</v>
      </c>
      <c r="G1402" s="375">
        <v>294</v>
      </c>
      <c r="H1402" s="373" t="s">
        <v>196</v>
      </c>
      <c r="I1402" s="373" t="s">
        <v>183</v>
      </c>
      <c r="J1402" s="373" t="s">
        <v>179</v>
      </c>
      <c r="K1402" s="373">
        <v>37.9</v>
      </c>
      <c r="L1402" s="373" t="s">
        <v>29</v>
      </c>
      <c r="M1402" s="374" cm="1">
        <f t="array" ref="M1402">INDEX(ACUMULADO!$J$5:$U$240,BD!B1402,BD!C1402)</f>
        <v>0</v>
      </c>
      <c r="N1402" s="374">
        <f t="shared" si="109"/>
        <v>0</v>
      </c>
      <c r="O1402" s="374" cm="1">
        <f t="array" ref="O1402">INDEX(ACUMULADO!$X$5:$AI$240,BD!B1402,BD!C1402)</f>
        <v>0</v>
      </c>
    </row>
    <row r="1403" spans="1:15" x14ac:dyDescent="0.3">
      <c r="A1403" s="373">
        <v>1401</v>
      </c>
      <c r="B1403" s="373">
        <f t="shared" si="110"/>
        <v>221</v>
      </c>
      <c r="C1403" s="373">
        <f t="shared" si="111"/>
        <v>6</v>
      </c>
      <c r="D1403" s="373">
        <v>383</v>
      </c>
      <c r="E1403" s="373" t="str">
        <f>VLOOKUP(D1403,[1]Hoja1!$C$2:$D$49697,2,0)</f>
        <v>GRUPO AGROINDUSTRIAL POMET, S.A. DE C.V.</v>
      </c>
      <c r="F1403" s="373" t="s">
        <v>207</v>
      </c>
      <c r="G1403" s="375" t="s">
        <v>190</v>
      </c>
      <c r="H1403" s="373" t="s">
        <v>189</v>
      </c>
      <c r="I1403" s="373" t="s">
        <v>183</v>
      </c>
      <c r="J1403" s="373" t="s">
        <v>179</v>
      </c>
      <c r="K1403" s="373">
        <v>34.14</v>
      </c>
      <c r="L1403" s="373" t="s">
        <v>29</v>
      </c>
      <c r="M1403" s="374" cm="1">
        <f t="array" ref="M1403">INDEX(ACUMULADO!$J$5:$U$240,BD!B1403,BD!C1403)</f>
        <v>0</v>
      </c>
      <c r="N1403" s="374">
        <f t="shared" si="109"/>
        <v>0</v>
      </c>
      <c r="O1403" s="374" cm="1">
        <f t="array" ref="O1403">INDEX(ACUMULADO!$X$5:$AI$240,BD!B1403,BD!C1403)</f>
        <v>0</v>
      </c>
    </row>
    <row r="1404" spans="1:15" x14ac:dyDescent="0.3">
      <c r="A1404" s="373">
        <v>1402</v>
      </c>
      <c r="B1404" s="373">
        <f t="shared" si="110"/>
        <v>222</v>
      </c>
      <c r="C1404" s="373">
        <f t="shared" si="111"/>
        <v>6</v>
      </c>
      <c r="D1404" s="373">
        <v>398</v>
      </c>
      <c r="E1404" s="373" t="str">
        <f>VLOOKUP(D1404,[1]Hoja1!$C$2:$D$49697,2,0)</f>
        <v>NICMA, S.A. DE C.V.</v>
      </c>
      <c r="F1404" s="373" t="s">
        <v>206</v>
      </c>
      <c r="G1404" s="375" t="s">
        <v>205</v>
      </c>
      <c r="H1404" s="373" t="s">
        <v>201</v>
      </c>
      <c r="I1404" s="373" t="s">
        <v>183</v>
      </c>
      <c r="J1404" s="373" t="s">
        <v>179</v>
      </c>
      <c r="K1404" s="373">
        <v>45.04</v>
      </c>
      <c r="L1404" s="373" t="s">
        <v>29</v>
      </c>
      <c r="M1404" s="374" cm="1">
        <f t="array" ref="M1404">INDEX(ACUMULADO!$J$5:$U$240,BD!B1404,BD!C1404)</f>
        <v>0</v>
      </c>
      <c r="N1404" s="374">
        <f t="shared" si="109"/>
        <v>0</v>
      </c>
      <c r="O1404" s="374" cm="1">
        <f t="array" ref="O1404">INDEX(ACUMULADO!$X$5:$AI$240,BD!B1404,BD!C1404)</f>
        <v>0</v>
      </c>
    </row>
    <row r="1405" spans="1:15" x14ac:dyDescent="0.3">
      <c r="A1405" s="373">
        <v>1403</v>
      </c>
      <c r="B1405" s="373">
        <f t="shared" si="110"/>
        <v>223</v>
      </c>
      <c r="C1405" s="373">
        <f t="shared" si="111"/>
        <v>6</v>
      </c>
      <c r="D1405" s="373">
        <v>401</v>
      </c>
      <c r="E1405" s="373" t="str">
        <f>VLOOKUP(D1405,[1]Hoja1!$C$2:$D$49697,2,0)</f>
        <v>GYG DERIVADOS Y COMESTIBLES, S.A. DE C.V.</v>
      </c>
      <c r="F1405" s="373" t="s">
        <v>204</v>
      </c>
      <c r="G1405" s="375" t="s">
        <v>187</v>
      </c>
      <c r="H1405" s="373" t="s">
        <v>186</v>
      </c>
      <c r="I1405" s="373" t="s">
        <v>183</v>
      </c>
      <c r="J1405" s="373" t="s">
        <v>179</v>
      </c>
      <c r="K1405" s="373">
        <v>51.4</v>
      </c>
      <c r="L1405" s="373" t="s">
        <v>29</v>
      </c>
      <c r="M1405" s="374" cm="1">
        <f t="array" ref="M1405">INDEX(ACUMULADO!$J$5:$U$240,BD!B1405,BD!C1405)</f>
        <v>0</v>
      </c>
      <c r="N1405" s="374">
        <f t="shared" si="109"/>
        <v>0</v>
      </c>
      <c r="O1405" s="374" cm="1">
        <f t="array" ref="O1405">INDEX(ACUMULADO!$X$5:$AI$240,BD!B1405,BD!C1405)</f>
        <v>0</v>
      </c>
    </row>
    <row r="1406" spans="1:15" x14ac:dyDescent="0.3">
      <c r="A1406" s="373">
        <v>1404</v>
      </c>
      <c r="B1406" s="373">
        <f t="shared" si="110"/>
        <v>224</v>
      </c>
      <c r="C1406" s="373">
        <f t="shared" si="111"/>
        <v>6</v>
      </c>
      <c r="D1406" s="373">
        <v>390</v>
      </c>
      <c r="E1406" s="373" t="str">
        <f>VLOOKUP(D1406,[1]Hoja1!$C$2:$D$49697,2,0)</f>
        <v>PRODUCTORA DE ALIMENTOS MEXICANOS, S.A. DE C.V.</v>
      </c>
      <c r="F1406" s="373" t="s">
        <v>203</v>
      </c>
      <c r="G1406" s="375" t="s">
        <v>194</v>
      </c>
      <c r="H1406" s="373" t="s">
        <v>193</v>
      </c>
      <c r="I1406" s="373" t="s">
        <v>183</v>
      </c>
      <c r="J1406" s="373" t="s">
        <v>179</v>
      </c>
      <c r="K1406" s="373">
        <v>35.340000000000003</v>
      </c>
      <c r="L1406" s="373" t="s">
        <v>29</v>
      </c>
      <c r="M1406" s="374" cm="1">
        <f t="array" ref="M1406">INDEX(ACUMULADO!$J$5:$U$240,BD!B1406,BD!C1406)</f>
        <v>90</v>
      </c>
      <c r="N1406" s="374">
        <f t="shared" si="109"/>
        <v>35.340000000000003</v>
      </c>
      <c r="O1406" s="374" cm="1">
        <f t="array" ref="O1406">INDEX(ACUMULADO!$X$5:$AI$240,BD!B1406,BD!C1406)</f>
        <v>3180.6000000000004</v>
      </c>
    </row>
    <row r="1407" spans="1:15" x14ac:dyDescent="0.3">
      <c r="A1407" s="373">
        <v>1405</v>
      </c>
      <c r="B1407" s="373">
        <f t="shared" si="110"/>
        <v>225</v>
      </c>
      <c r="C1407" s="373">
        <f t="shared" si="111"/>
        <v>6</v>
      </c>
      <c r="D1407" s="373">
        <v>412</v>
      </c>
      <c r="E1407" s="373" t="str">
        <f>VLOOKUP(D1407,[1]Hoja1!$C$2:$D$49697,2,0)</f>
        <v>PRODUCTOS AGROINDUSTRIALES DE CHIHUAHUA, SPR DE RL DE CV</v>
      </c>
      <c r="F1407" s="373" t="s">
        <v>185</v>
      </c>
      <c r="G1407" s="375" t="s">
        <v>198</v>
      </c>
      <c r="H1407" s="373" t="s">
        <v>197</v>
      </c>
      <c r="I1407" s="373" t="s">
        <v>183</v>
      </c>
      <c r="J1407" s="373" t="s">
        <v>179</v>
      </c>
      <c r="K1407" s="373">
        <v>21.43</v>
      </c>
      <c r="L1407" s="373" t="s">
        <v>29</v>
      </c>
      <c r="M1407" s="374" cm="1">
        <f t="array" ref="M1407">INDEX(ACUMULADO!$J$5:$U$240,BD!B1407,BD!C1407)</f>
        <v>0</v>
      </c>
      <c r="N1407" s="374">
        <f t="shared" si="109"/>
        <v>0</v>
      </c>
      <c r="O1407" s="374" cm="1">
        <f t="array" ref="O1407">INDEX(ACUMULADO!$X$5:$AI$240,BD!B1407,BD!C1407)</f>
        <v>0</v>
      </c>
    </row>
    <row r="1408" spans="1:15" x14ac:dyDescent="0.3">
      <c r="A1408" s="373">
        <v>1406</v>
      </c>
      <c r="B1408" s="373">
        <f t="shared" si="110"/>
        <v>226</v>
      </c>
      <c r="C1408" s="373">
        <f t="shared" si="111"/>
        <v>6</v>
      </c>
      <c r="D1408" s="373">
        <v>412</v>
      </c>
      <c r="E1408" s="373" t="str">
        <f>VLOOKUP(D1408,[1]Hoja1!$C$2:$D$49697,2,0)</f>
        <v>PRODUCTOS AGROINDUSTRIALES DE CHIHUAHUA, SPR DE RL DE CV</v>
      </c>
      <c r="F1408" s="373" t="s">
        <v>185</v>
      </c>
      <c r="G1408" s="375" t="s">
        <v>202</v>
      </c>
      <c r="H1408" s="373" t="s">
        <v>201</v>
      </c>
      <c r="I1408" s="373" t="s">
        <v>183</v>
      </c>
      <c r="J1408" s="373" t="s">
        <v>179</v>
      </c>
      <c r="K1408" s="373">
        <v>43.12</v>
      </c>
      <c r="L1408" s="373" t="s">
        <v>29</v>
      </c>
      <c r="M1408" s="374" cm="1">
        <f t="array" ref="M1408">INDEX(ACUMULADO!$J$5:$U$240,BD!B1408,BD!C1408)</f>
        <v>0</v>
      </c>
      <c r="N1408" s="374">
        <f t="shared" si="109"/>
        <v>0</v>
      </c>
      <c r="O1408" s="374" cm="1">
        <f t="array" ref="O1408">INDEX(ACUMULADO!$X$5:$AI$240,BD!B1408,BD!C1408)</f>
        <v>0</v>
      </c>
    </row>
    <row r="1409" spans="1:15" x14ac:dyDescent="0.3">
      <c r="A1409" s="373">
        <v>1407</v>
      </c>
      <c r="B1409" s="373">
        <f t="shared" si="110"/>
        <v>227</v>
      </c>
      <c r="C1409" s="373">
        <f t="shared" si="111"/>
        <v>6</v>
      </c>
      <c r="D1409" s="373">
        <v>269</v>
      </c>
      <c r="E1409" s="373" t="str">
        <f>VLOOKUP(D1409,[1]Hoja1!$C$2:$D$49697,2,0)</f>
        <v>PRODUCTOS TANIART, S.A. DE C.V.</v>
      </c>
      <c r="F1409" s="373" t="s">
        <v>200</v>
      </c>
      <c r="G1409" s="375" t="s">
        <v>194</v>
      </c>
      <c r="H1409" s="373" t="s">
        <v>189</v>
      </c>
      <c r="I1409" s="373" t="s">
        <v>183</v>
      </c>
      <c r="J1409" s="373" t="s">
        <v>179</v>
      </c>
      <c r="K1409" s="373">
        <v>37.08</v>
      </c>
      <c r="L1409" s="373" t="s">
        <v>29</v>
      </c>
      <c r="M1409" s="374" cm="1">
        <f t="array" ref="M1409">INDEX(ACUMULADO!$J$5:$U$240,BD!B1409,BD!C1409)</f>
        <v>18</v>
      </c>
      <c r="N1409" s="374">
        <f t="shared" si="109"/>
        <v>37.08</v>
      </c>
      <c r="O1409" s="374" cm="1">
        <f t="array" ref="O1409">INDEX(ACUMULADO!$X$5:$AI$240,BD!B1409,BD!C1409)</f>
        <v>667.43999999999994</v>
      </c>
    </row>
    <row r="1410" spans="1:15" x14ac:dyDescent="0.3">
      <c r="A1410" s="373">
        <v>1408</v>
      </c>
      <c r="B1410" s="373">
        <f t="shared" si="110"/>
        <v>228</v>
      </c>
      <c r="C1410" s="373">
        <f t="shared" si="111"/>
        <v>6</v>
      </c>
      <c r="D1410" s="373">
        <v>151</v>
      </c>
      <c r="E1410" s="373" t="str">
        <f>VLOOKUP(D1410,[1]Hoja1!$C$2:$D$49697,2,0)</f>
        <v>UNGERER MEXICO S DE RL DE CV</v>
      </c>
      <c r="F1410" s="373" t="s">
        <v>199</v>
      </c>
      <c r="G1410" s="375" t="s">
        <v>190</v>
      </c>
      <c r="H1410" s="373" t="s">
        <v>189</v>
      </c>
      <c r="I1410" s="373" t="s">
        <v>183</v>
      </c>
      <c r="J1410" s="373" t="s">
        <v>179</v>
      </c>
      <c r="K1410" s="373">
        <v>39</v>
      </c>
      <c r="L1410" s="373" t="s">
        <v>29</v>
      </c>
      <c r="M1410" s="374" cm="1">
        <f t="array" ref="M1410">INDEX(ACUMULADO!$J$5:$U$240,BD!B1410,BD!C1410)</f>
        <v>0</v>
      </c>
      <c r="N1410" s="374">
        <f t="shared" si="109"/>
        <v>0</v>
      </c>
      <c r="O1410" s="374" cm="1">
        <f t="array" ref="O1410">INDEX(ACUMULADO!$X$5:$AI$240,BD!B1410,BD!C1410)</f>
        <v>0</v>
      </c>
    </row>
    <row r="1411" spans="1:15" x14ac:dyDescent="0.3">
      <c r="A1411" s="373">
        <v>1409</v>
      </c>
      <c r="B1411" s="373">
        <f t="shared" si="110"/>
        <v>229</v>
      </c>
      <c r="C1411" s="373">
        <f t="shared" si="111"/>
        <v>6</v>
      </c>
      <c r="D1411" s="373">
        <v>152</v>
      </c>
      <c r="E1411" s="373" t="str">
        <f>VLOOKUP(D1411,[1]Hoja1!$C$2:$D$49697,2,0)</f>
        <v>VALLE REDONDO SA DE CV</v>
      </c>
      <c r="F1411" s="373" t="s">
        <v>195</v>
      </c>
      <c r="G1411" s="375" t="s">
        <v>198</v>
      </c>
      <c r="H1411" s="373" t="s">
        <v>197</v>
      </c>
      <c r="I1411" s="373" t="s">
        <v>183</v>
      </c>
      <c r="J1411" s="373" t="s">
        <v>179</v>
      </c>
      <c r="K1411" s="373">
        <v>20.74</v>
      </c>
      <c r="L1411" s="373" t="s">
        <v>29</v>
      </c>
      <c r="M1411" s="374" cm="1">
        <f t="array" ref="M1411">INDEX(ACUMULADO!$J$5:$U$240,BD!B1411,BD!C1411)</f>
        <v>0</v>
      </c>
      <c r="N1411" s="374">
        <f t="shared" si="109"/>
        <v>0</v>
      </c>
      <c r="O1411" s="374" cm="1">
        <f t="array" ref="O1411">INDEX(ACUMULADO!$X$5:$AI$240,BD!B1411,BD!C1411)</f>
        <v>0</v>
      </c>
    </row>
    <row r="1412" spans="1:15" x14ac:dyDescent="0.3">
      <c r="A1412" s="373">
        <v>1410</v>
      </c>
      <c r="B1412" s="373">
        <f t="shared" si="110"/>
        <v>230</v>
      </c>
      <c r="C1412" s="373">
        <f t="shared" si="111"/>
        <v>6</v>
      </c>
      <c r="D1412" s="373">
        <v>152</v>
      </c>
      <c r="E1412" s="373" t="str">
        <f>VLOOKUP(D1412,[1]Hoja1!$C$2:$D$49697,2,0)</f>
        <v>VALLE REDONDO SA DE CV</v>
      </c>
      <c r="F1412" s="373" t="s">
        <v>195</v>
      </c>
      <c r="G1412" s="375">
        <v>294</v>
      </c>
      <c r="H1412" s="373" t="s">
        <v>196</v>
      </c>
      <c r="I1412" s="373" t="s">
        <v>183</v>
      </c>
      <c r="J1412" s="373" t="s">
        <v>179</v>
      </c>
      <c r="K1412" s="373">
        <v>33.729999999999997</v>
      </c>
      <c r="L1412" s="373" t="s">
        <v>29</v>
      </c>
      <c r="M1412" s="374" cm="1">
        <f t="array" ref="M1412">INDEX(ACUMULADO!$J$5:$U$240,BD!B1412,BD!C1412)</f>
        <v>0</v>
      </c>
      <c r="N1412" s="374">
        <f t="shared" ref="N1412:N1475" si="114">IFERROR(O1412/M1412,0)</f>
        <v>0</v>
      </c>
      <c r="O1412" s="374" cm="1">
        <f t="array" ref="O1412">INDEX(ACUMULADO!$X$5:$AI$240,BD!B1412,BD!C1412)</f>
        <v>0</v>
      </c>
    </row>
    <row r="1413" spans="1:15" x14ac:dyDescent="0.3">
      <c r="A1413" s="373">
        <v>1411</v>
      </c>
      <c r="B1413" s="373">
        <f t="shared" ref="B1413:B1476" si="115">IF(B1412=236,1,B1412+1)</f>
        <v>231</v>
      </c>
      <c r="C1413" s="373">
        <f t="shared" ref="C1413:C1476" si="116">IF(B1412=236,C1412+1,C1412)</f>
        <v>6</v>
      </c>
      <c r="D1413" s="373">
        <v>152</v>
      </c>
      <c r="E1413" s="373" t="str">
        <f>VLOOKUP(D1413,[1]Hoja1!$C$2:$D$49697,2,0)</f>
        <v>VALLE REDONDO SA DE CV</v>
      </c>
      <c r="F1413" s="373" t="s">
        <v>195</v>
      </c>
      <c r="G1413" s="375" t="s">
        <v>194</v>
      </c>
      <c r="H1413" s="373" t="s">
        <v>193</v>
      </c>
      <c r="I1413" s="373" t="s">
        <v>183</v>
      </c>
      <c r="J1413" s="373" t="s">
        <v>179</v>
      </c>
      <c r="K1413" s="373">
        <v>35.83</v>
      </c>
      <c r="L1413" s="373" t="s">
        <v>29</v>
      </c>
      <c r="M1413" s="374" cm="1">
        <f t="array" ref="M1413">INDEX(ACUMULADO!$J$5:$U$240,BD!B1413,BD!C1413)</f>
        <v>846</v>
      </c>
      <c r="N1413" s="374">
        <f t="shared" si="114"/>
        <v>35.83</v>
      </c>
      <c r="O1413" s="374" cm="1">
        <f t="array" ref="O1413">INDEX(ACUMULADO!$X$5:$AI$240,BD!B1413,BD!C1413)</f>
        <v>30312.18</v>
      </c>
    </row>
    <row r="1414" spans="1:15" x14ac:dyDescent="0.3">
      <c r="A1414" s="373">
        <v>1412</v>
      </c>
      <c r="B1414" s="373">
        <f t="shared" si="115"/>
        <v>232</v>
      </c>
      <c r="C1414" s="373">
        <f t="shared" si="116"/>
        <v>6</v>
      </c>
      <c r="D1414" s="373">
        <v>336</v>
      </c>
      <c r="E1414" s="373" t="str">
        <f>VLOOKUP(D1414,[1]Hoja1!$C$2:$D$49697,2,0)</f>
        <v>INDUSTRIA MEXICANA DE SABORES, S.A. DE C.V.</v>
      </c>
      <c r="F1414" s="373" t="s">
        <v>192</v>
      </c>
      <c r="G1414" s="375" t="s">
        <v>190</v>
      </c>
      <c r="H1414" s="373" t="s">
        <v>189</v>
      </c>
      <c r="I1414" s="373" t="s">
        <v>183</v>
      </c>
      <c r="J1414" s="373" t="s">
        <v>179</v>
      </c>
      <c r="K1414" s="373">
        <v>35.39</v>
      </c>
      <c r="L1414" s="373" t="s">
        <v>69</v>
      </c>
      <c r="M1414" s="374" cm="1">
        <f t="array" ref="M1414">INDEX(ACUMULADO!$J$5:$U$240,BD!B1414,BD!C1414)</f>
        <v>0</v>
      </c>
      <c r="N1414" s="374">
        <f t="shared" si="114"/>
        <v>0</v>
      </c>
      <c r="O1414" s="374" cm="1">
        <f t="array" ref="O1414">INDEX(ACUMULADO!$X$5:$AI$240,BD!B1414,BD!C1414)</f>
        <v>0</v>
      </c>
    </row>
    <row r="1415" spans="1:15" x14ac:dyDescent="0.3">
      <c r="A1415" s="373">
        <v>1413</v>
      </c>
      <c r="B1415" s="373">
        <f t="shared" si="115"/>
        <v>233</v>
      </c>
      <c r="C1415" s="373">
        <f t="shared" si="116"/>
        <v>6</v>
      </c>
      <c r="D1415" s="373">
        <v>501</v>
      </c>
      <c r="E1415" s="373" t="str">
        <f>VLOOKUP(D1415,[1]Hoja1!$C$2:$D$49697,2,0)</f>
        <v>INDUSTRIAS MEZCLADORAS AGROPECUARIAS DEL ISTMO</v>
      </c>
      <c r="F1415" s="373" t="s">
        <v>191</v>
      </c>
      <c r="G1415" s="375" t="s">
        <v>190</v>
      </c>
      <c r="H1415" s="373" t="s">
        <v>189</v>
      </c>
      <c r="I1415" s="373" t="s">
        <v>183</v>
      </c>
      <c r="J1415" s="373" t="s">
        <v>179</v>
      </c>
      <c r="K1415" s="373">
        <v>39.14</v>
      </c>
      <c r="L1415" s="373" t="s">
        <v>69</v>
      </c>
      <c r="M1415" s="374" cm="1">
        <f t="array" ref="M1415">INDEX(ACUMULADO!$J$5:$U$240,BD!B1415,BD!C1415)</f>
        <v>0</v>
      </c>
      <c r="N1415" s="374">
        <f t="shared" si="114"/>
        <v>0</v>
      </c>
      <c r="O1415" s="374" cm="1">
        <f t="array" ref="O1415">INDEX(ACUMULADO!$X$5:$AI$240,BD!B1415,BD!C1415)</f>
        <v>0</v>
      </c>
    </row>
    <row r="1416" spans="1:15" x14ac:dyDescent="0.3">
      <c r="A1416" s="373">
        <v>1414</v>
      </c>
      <c r="B1416" s="373">
        <f t="shared" si="115"/>
        <v>234</v>
      </c>
      <c r="C1416" s="373">
        <f t="shared" si="116"/>
        <v>6</v>
      </c>
      <c r="D1416" s="373">
        <v>541</v>
      </c>
      <c r="E1416" s="373" t="str">
        <f>VLOOKUP(D1416,[1]Hoja1!$C$2:$D$49697,2,0)</f>
        <v>MONSANTO COMERCIAL</v>
      </c>
      <c r="F1416" s="373" t="s">
        <v>188</v>
      </c>
      <c r="G1416" s="375" t="s">
        <v>187</v>
      </c>
      <c r="H1416" s="373" t="s">
        <v>186</v>
      </c>
      <c r="I1416" s="373" t="s">
        <v>183</v>
      </c>
      <c r="J1416" s="373" t="s">
        <v>179</v>
      </c>
      <c r="K1416" s="373">
        <v>52</v>
      </c>
      <c r="L1416" s="373" t="s">
        <v>69</v>
      </c>
      <c r="M1416" s="374" cm="1">
        <f t="array" ref="M1416">INDEX(ACUMULADO!$J$5:$U$240,BD!B1416,BD!C1416)</f>
        <v>0</v>
      </c>
      <c r="N1416" s="374">
        <f t="shared" si="114"/>
        <v>0</v>
      </c>
      <c r="O1416" s="374" cm="1">
        <f t="array" ref="O1416">INDEX(ACUMULADO!$X$5:$AI$240,BD!B1416,BD!C1416)</f>
        <v>0</v>
      </c>
    </row>
    <row r="1417" spans="1:15" x14ac:dyDescent="0.3">
      <c r="A1417" s="373">
        <v>1415</v>
      </c>
      <c r="B1417" s="373">
        <f t="shared" si="115"/>
        <v>235</v>
      </c>
      <c r="C1417" s="373">
        <f t="shared" si="116"/>
        <v>6</v>
      </c>
      <c r="D1417" s="373">
        <v>412</v>
      </c>
      <c r="E1417" s="373" t="str">
        <f>VLOOKUP(D1417,[1]Hoja1!$C$2:$D$49697,2,0)</f>
        <v>PRODUCTOS AGROINDUSTRIALES DE CHIHUAHUA, SPR DE RL DE CV</v>
      </c>
      <c r="F1417" s="373" t="s">
        <v>185</v>
      </c>
      <c r="G1417" s="375">
        <v>298</v>
      </c>
      <c r="H1417" s="373" t="s">
        <v>184</v>
      </c>
      <c r="I1417" s="373" t="s">
        <v>183</v>
      </c>
      <c r="J1417" s="373" t="s">
        <v>179</v>
      </c>
      <c r="K1417" s="373">
        <v>38.200000000000003</v>
      </c>
      <c r="L1417" s="373" t="s">
        <v>69</v>
      </c>
      <c r="M1417" s="374" cm="1">
        <f t="array" ref="M1417">INDEX(ACUMULADO!$J$5:$U$240,BD!B1417,BD!C1417)</f>
        <v>0</v>
      </c>
      <c r="N1417" s="374">
        <f t="shared" si="114"/>
        <v>0</v>
      </c>
      <c r="O1417" s="374" cm="1">
        <f t="array" ref="O1417">INDEX(ACUMULADO!$X$5:$AI$240,BD!B1417,BD!C1417)</f>
        <v>0</v>
      </c>
    </row>
    <row r="1418" spans="1:15" x14ac:dyDescent="0.3">
      <c r="A1418" s="373">
        <v>1416</v>
      </c>
      <c r="B1418" s="373">
        <f t="shared" si="115"/>
        <v>236</v>
      </c>
      <c r="C1418" s="373">
        <f t="shared" si="116"/>
        <v>6</v>
      </c>
      <c r="D1418" s="373">
        <v>321</v>
      </c>
      <c r="E1418" s="373" t="str">
        <f>+F1418</f>
        <v>ACEITES ESPECIALES TH</v>
      </c>
      <c r="F1418" s="373" t="s">
        <v>182</v>
      </c>
      <c r="G1418" s="375">
        <v>0</v>
      </c>
      <c r="H1418" s="373" t="s">
        <v>181</v>
      </c>
      <c r="I1418" s="373" t="s">
        <v>183</v>
      </c>
      <c r="J1418" s="373" t="s">
        <v>179</v>
      </c>
      <c r="K1418" s="373">
        <v>36</v>
      </c>
      <c r="L1418" s="373" t="s">
        <v>69</v>
      </c>
      <c r="M1418" s="374" cm="1">
        <f t="array" ref="M1418">INDEX(ACUMULADO!$J$5:$U$240,BD!B1418,BD!C1418)</f>
        <v>0</v>
      </c>
      <c r="N1418" s="374">
        <f t="shared" si="114"/>
        <v>0</v>
      </c>
      <c r="O1418" s="374" cm="1">
        <f t="array" ref="O1418">INDEX(ACUMULADO!$X$5:$AI$240,BD!B1418,BD!C1418)</f>
        <v>0</v>
      </c>
    </row>
    <row r="1419" spans="1:15" x14ac:dyDescent="0.3">
      <c r="A1419" s="373">
        <v>1417</v>
      </c>
      <c r="B1419" s="373">
        <f t="shared" si="115"/>
        <v>1</v>
      </c>
      <c r="C1419" s="373">
        <f t="shared" si="116"/>
        <v>7</v>
      </c>
      <c r="D1419" s="373">
        <v>28</v>
      </c>
      <c r="E1419" s="373" t="str">
        <f>VLOOKUP(D1419,[1]Hoja1!$C$2:$D$49697,2,0)</f>
        <v>CERVECERIA CUAUHTEMOC MOCTEZUMA SA DE CV</v>
      </c>
      <c r="F1419" s="373" t="s">
        <v>270</v>
      </c>
      <c r="G1419" s="375" t="s">
        <v>271</v>
      </c>
      <c r="H1419" s="373" t="s">
        <v>272</v>
      </c>
      <c r="I1419" s="373" t="s">
        <v>273</v>
      </c>
      <c r="J1419" s="373" t="s">
        <v>274</v>
      </c>
      <c r="K1419" s="373">
        <v>28.78</v>
      </c>
      <c r="L1419" s="373" t="s">
        <v>29</v>
      </c>
      <c r="M1419" s="374" cm="1">
        <f t="array" ref="M1419">INDEX(ACUMULADO!$J$5:$U$240,BD!B1419,BD!C1419)</f>
        <v>0</v>
      </c>
      <c r="N1419" s="374">
        <f t="shared" si="114"/>
        <v>0</v>
      </c>
      <c r="O1419" s="374" cm="1">
        <f t="array" ref="O1419">INDEX(ACUMULADO!$X$5:$AI$240,BD!B1419,BD!C1419)</f>
        <v>0</v>
      </c>
    </row>
    <row r="1420" spans="1:15" x14ac:dyDescent="0.3">
      <c r="A1420" s="373">
        <v>1418</v>
      </c>
      <c r="B1420" s="373">
        <f t="shared" si="115"/>
        <v>2</v>
      </c>
      <c r="C1420" s="373">
        <f t="shared" si="116"/>
        <v>7</v>
      </c>
      <c r="D1420" s="373">
        <v>28</v>
      </c>
      <c r="E1420" s="373" t="str">
        <f>VLOOKUP(D1420,[1]Hoja1!$C$2:$D$49697,2,0)</f>
        <v>CERVECERIA CUAUHTEMOC MOCTEZUMA SA DE CV</v>
      </c>
      <c r="F1420" s="373" t="s">
        <v>270</v>
      </c>
      <c r="G1420" s="375" t="s">
        <v>275</v>
      </c>
      <c r="H1420" s="373" t="s">
        <v>276</v>
      </c>
      <c r="I1420" s="373" t="s">
        <v>273</v>
      </c>
      <c r="J1420" s="373" t="s">
        <v>274</v>
      </c>
      <c r="K1420" s="373">
        <v>25.75</v>
      </c>
      <c r="L1420" s="373" t="s">
        <v>29</v>
      </c>
      <c r="M1420" s="374" cm="1">
        <f t="array" ref="M1420">INDEX(ACUMULADO!$J$5:$U$240,BD!B1420,BD!C1420)</f>
        <v>2200</v>
      </c>
      <c r="N1420" s="374">
        <f t="shared" si="114"/>
        <v>25.75</v>
      </c>
      <c r="O1420" s="374" cm="1">
        <f t="array" ref="O1420">INDEX(ACUMULADO!$X$5:$AI$240,BD!B1420,BD!C1420)</f>
        <v>56650</v>
      </c>
    </row>
    <row r="1421" spans="1:15" x14ac:dyDescent="0.3">
      <c r="A1421" s="373">
        <v>1419</v>
      </c>
      <c r="B1421" s="373">
        <f t="shared" si="115"/>
        <v>3</v>
      </c>
      <c r="C1421" s="373">
        <f t="shared" si="116"/>
        <v>7</v>
      </c>
      <c r="D1421" s="373">
        <v>28</v>
      </c>
      <c r="E1421" s="373" t="str">
        <f>VLOOKUP(D1421,[1]Hoja1!$C$2:$D$49697,2,0)</f>
        <v>CERVECERIA CUAUHTEMOC MOCTEZUMA SA DE CV</v>
      </c>
      <c r="F1421" s="373" t="s">
        <v>270</v>
      </c>
      <c r="G1421" s="375">
        <v>169</v>
      </c>
      <c r="H1421" s="373" t="s">
        <v>277</v>
      </c>
      <c r="I1421" s="373" t="s">
        <v>273</v>
      </c>
      <c r="J1421" s="373" t="s">
        <v>274</v>
      </c>
      <c r="K1421" s="373">
        <v>16.899999999999999</v>
      </c>
      <c r="L1421" s="373" t="s">
        <v>29</v>
      </c>
      <c r="M1421" s="374" cm="1">
        <f t="array" ref="M1421">INDEX(ACUMULADO!$J$5:$U$240,BD!B1421,BD!C1421)</f>
        <v>0</v>
      </c>
      <c r="N1421" s="374">
        <f t="shared" si="114"/>
        <v>0</v>
      </c>
      <c r="O1421" s="374" cm="1">
        <f t="array" ref="O1421">INDEX(ACUMULADO!$X$5:$AI$240,BD!B1421,BD!C1421)</f>
        <v>0</v>
      </c>
    </row>
    <row r="1422" spans="1:15" x14ac:dyDescent="0.3">
      <c r="A1422" s="373">
        <v>1420</v>
      </c>
      <c r="B1422" s="373">
        <f t="shared" si="115"/>
        <v>4</v>
      </c>
      <c r="C1422" s="373">
        <f t="shared" si="116"/>
        <v>7</v>
      </c>
      <c r="D1422" s="373">
        <v>28</v>
      </c>
      <c r="E1422" s="373" t="str">
        <f>VLOOKUP(D1422,[1]Hoja1!$C$2:$D$49697,2,0)</f>
        <v>CERVECERIA CUAUHTEMOC MOCTEZUMA SA DE CV</v>
      </c>
      <c r="F1422" s="373" t="s">
        <v>270</v>
      </c>
      <c r="G1422" s="375" t="s">
        <v>278</v>
      </c>
      <c r="H1422" s="373" t="s">
        <v>279</v>
      </c>
      <c r="I1422" s="373" t="s">
        <v>273</v>
      </c>
      <c r="J1422" s="373" t="s">
        <v>274</v>
      </c>
      <c r="K1422" s="373">
        <v>12.73</v>
      </c>
      <c r="L1422" s="373" t="s">
        <v>29</v>
      </c>
      <c r="M1422" s="374" cm="1">
        <f t="array" ref="M1422">INDEX(ACUMULADO!$J$5:$U$240,BD!B1422,BD!C1422)</f>
        <v>0</v>
      </c>
      <c r="N1422" s="374">
        <f t="shared" si="114"/>
        <v>0</v>
      </c>
      <c r="O1422" s="374" cm="1">
        <f t="array" ref="O1422">INDEX(ACUMULADO!$X$5:$AI$240,BD!B1422,BD!C1422)</f>
        <v>0</v>
      </c>
    </row>
    <row r="1423" spans="1:15" x14ac:dyDescent="0.3">
      <c r="A1423" s="373">
        <v>1421</v>
      </c>
      <c r="B1423" s="373">
        <f t="shared" si="115"/>
        <v>5</v>
      </c>
      <c r="C1423" s="373">
        <f t="shared" si="116"/>
        <v>7</v>
      </c>
      <c r="D1423" s="373">
        <v>28</v>
      </c>
      <c r="E1423" s="373" t="str">
        <f>VLOOKUP(D1423,[1]Hoja1!$C$2:$D$49697,2,0)</f>
        <v>CERVECERIA CUAUHTEMOC MOCTEZUMA SA DE CV</v>
      </c>
      <c r="F1423" s="373" t="s">
        <v>270</v>
      </c>
      <c r="G1423" s="375" t="s">
        <v>280</v>
      </c>
      <c r="H1423" s="373" t="s">
        <v>281</v>
      </c>
      <c r="I1423" s="373" t="s">
        <v>273</v>
      </c>
      <c r="J1423" s="373" t="s">
        <v>274</v>
      </c>
      <c r="K1423" s="373">
        <v>81.36</v>
      </c>
      <c r="L1423" s="373" t="s">
        <v>29</v>
      </c>
      <c r="M1423" s="374" cm="1">
        <f t="array" ref="M1423">INDEX(ACUMULADO!$J$5:$U$240,BD!B1423,BD!C1423)</f>
        <v>170</v>
      </c>
      <c r="N1423" s="374">
        <f t="shared" si="114"/>
        <v>81.36</v>
      </c>
      <c r="O1423" s="374" cm="1">
        <f t="array" ref="O1423">INDEX(ACUMULADO!$X$5:$AI$240,BD!B1423,BD!C1423)</f>
        <v>13831.2</v>
      </c>
    </row>
    <row r="1424" spans="1:15" x14ac:dyDescent="0.3">
      <c r="A1424" s="373">
        <v>1422</v>
      </c>
      <c r="B1424" s="373">
        <f t="shared" si="115"/>
        <v>6</v>
      </c>
      <c r="C1424" s="373">
        <f t="shared" si="116"/>
        <v>7</v>
      </c>
      <c r="D1424" s="373">
        <v>29</v>
      </c>
      <c r="E1424" s="373" t="str">
        <f>VLOOKUP(D1424,[1]Hoja1!$C$2:$D$49697,2,0)</f>
        <v>CERVECERIA CUAUHTEMOC MOCTEZUMA SA DE CV</v>
      </c>
      <c r="F1424" s="373" t="s">
        <v>270</v>
      </c>
      <c r="G1424" s="375" t="s">
        <v>282</v>
      </c>
      <c r="H1424" s="373" t="s">
        <v>283</v>
      </c>
      <c r="I1424" s="373" t="s">
        <v>273</v>
      </c>
      <c r="J1424" s="373" t="s">
        <v>274</v>
      </c>
      <c r="K1424" s="373">
        <v>28.78</v>
      </c>
      <c r="L1424" s="373" t="s">
        <v>29</v>
      </c>
      <c r="M1424" s="374" cm="1">
        <f t="array" ref="M1424">INDEX(ACUMULADO!$J$5:$U$240,BD!B1424,BD!C1424)</f>
        <v>475</v>
      </c>
      <c r="N1424" s="374">
        <f t="shared" si="114"/>
        <v>28.78</v>
      </c>
      <c r="O1424" s="374" cm="1">
        <f t="array" ref="O1424">INDEX(ACUMULADO!$X$5:$AI$240,BD!B1424,BD!C1424)</f>
        <v>13670.5</v>
      </c>
    </row>
    <row r="1425" spans="1:15" x14ac:dyDescent="0.3">
      <c r="A1425" s="373">
        <v>1423</v>
      </c>
      <c r="B1425" s="373">
        <f t="shared" si="115"/>
        <v>7</v>
      </c>
      <c r="C1425" s="373">
        <f t="shared" si="116"/>
        <v>7</v>
      </c>
      <c r="D1425" s="373">
        <v>29</v>
      </c>
      <c r="E1425" s="373" t="str">
        <f>VLOOKUP(D1425,[1]Hoja1!$C$2:$D$49697,2,0)</f>
        <v>CERVECERIA CUAUHTEMOC MOCTEZUMA SA DE CV</v>
      </c>
      <c r="F1425" s="373" t="s">
        <v>270</v>
      </c>
      <c r="G1425" s="375" t="s">
        <v>284</v>
      </c>
      <c r="H1425" s="373" t="s">
        <v>285</v>
      </c>
      <c r="I1425" s="373" t="s">
        <v>273</v>
      </c>
      <c r="J1425" s="373" t="s">
        <v>274</v>
      </c>
      <c r="K1425" s="373">
        <v>25.75</v>
      </c>
      <c r="L1425" s="373" t="s">
        <v>29</v>
      </c>
      <c r="M1425" s="374" cm="1">
        <f t="array" ref="M1425">INDEX(ACUMULADO!$J$5:$U$240,BD!B1425,BD!C1425)</f>
        <v>1600</v>
      </c>
      <c r="N1425" s="374">
        <f t="shared" si="114"/>
        <v>25.75</v>
      </c>
      <c r="O1425" s="374" cm="1">
        <f t="array" ref="O1425">INDEX(ACUMULADO!$X$5:$AI$240,BD!B1425,BD!C1425)</f>
        <v>41200</v>
      </c>
    </row>
    <row r="1426" spans="1:15" x14ac:dyDescent="0.3">
      <c r="A1426" s="373">
        <v>1424</v>
      </c>
      <c r="B1426" s="373">
        <f t="shared" si="115"/>
        <v>8</v>
      </c>
      <c r="C1426" s="373">
        <f t="shared" si="116"/>
        <v>7</v>
      </c>
      <c r="D1426" s="373">
        <v>29</v>
      </c>
      <c r="E1426" s="373" t="str">
        <f>VLOOKUP(D1426,[1]Hoja1!$C$2:$D$49697,2,0)</f>
        <v>CERVECERIA CUAUHTEMOC MOCTEZUMA SA DE CV</v>
      </c>
      <c r="F1426" s="373" t="s">
        <v>270</v>
      </c>
      <c r="G1426" s="375">
        <v>169</v>
      </c>
      <c r="H1426" s="373" t="s">
        <v>277</v>
      </c>
      <c r="I1426" s="373" t="s">
        <v>273</v>
      </c>
      <c r="J1426" s="373" t="s">
        <v>274</v>
      </c>
      <c r="K1426" s="373">
        <v>16.899999999999999</v>
      </c>
      <c r="L1426" s="373" t="s">
        <v>29</v>
      </c>
      <c r="M1426" s="374" cm="1">
        <f t="array" ref="M1426">INDEX(ACUMULADO!$J$5:$U$240,BD!B1426,BD!C1426)</f>
        <v>800</v>
      </c>
      <c r="N1426" s="374">
        <f t="shared" si="114"/>
        <v>16.899999999999999</v>
      </c>
      <c r="O1426" s="374" cm="1">
        <f t="array" ref="O1426">INDEX(ACUMULADO!$X$5:$AI$240,BD!B1426,BD!C1426)</f>
        <v>13519.999999999998</v>
      </c>
    </row>
    <row r="1427" spans="1:15" x14ac:dyDescent="0.3">
      <c r="A1427" s="373">
        <v>1425</v>
      </c>
      <c r="B1427" s="373">
        <f t="shared" si="115"/>
        <v>9</v>
      </c>
      <c r="C1427" s="373">
        <f t="shared" si="116"/>
        <v>7</v>
      </c>
      <c r="D1427" s="373">
        <v>29</v>
      </c>
      <c r="E1427" s="373" t="str">
        <f>VLOOKUP(D1427,[1]Hoja1!$C$2:$D$49697,2,0)</f>
        <v>CERVECERIA CUAUHTEMOC MOCTEZUMA SA DE CV</v>
      </c>
      <c r="F1427" s="373" t="s">
        <v>270</v>
      </c>
      <c r="G1427" s="375" t="s">
        <v>280</v>
      </c>
      <c r="H1427" s="373" t="s">
        <v>281</v>
      </c>
      <c r="I1427" s="373" t="s">
        <v>273</v>
      </c>
      <c r="J1427" s="373" t="s">
        <v>274</v>
      </c>
      <c r="K1427" s="373">
        <v>81.36</v>
      </c>
      <c r="L1427" s="373" t="s">
        <v>29</v>
      </c>
      <c r="M1427" s="374" cm="1">
        <f t="array" ref="M1427">INDEX(ACUMULADO!$J$5:$U$240,BD!B1427,BD!C1427)</f>
        <v>70</v>
      </c>
      <c r="N1427" s="374">
        <f t="shared" si="114"/>
        <v>81.36</v>
      </c>
      <c r="O1427" s="374" cm="1">
        <f t="array" ref="O1427">INDEX(ACUMULADO!$X$5:$AI$240,BD!B1427,BD!C1427)</f>
        <v>5695.2</v>
      </c>
    </row>
    <row r="1428" spans="1:15" x14ac:dyDescent="0.3">
      <c r="A1428" s="373">
        <v>1426</v>
      </c>
      <c r="B1428" s="373">
        <f t="shared" si="115"/>
        <v>10</v>
      </c>
      <c r="C1428" s="373">
        <f t="shared" si="116"/>
        <v>7</v>
      </c>
      <c r="D1428" s="373">
        <v>29</v>
      </c>
      <c r="E1428" s="373" t="str">
        <f>VLOOKUP(D1428,[1]Hoja1!$C$2:$D$49697,2,0)</f>
        <v>CERVECERIA CUAUHTEMOC MOCTEZUMA SA DE CV</v>
      </c>
      <c r="F1428" s="373" t="s">
        <v>270</v>
      </c>
      <c r="G1428" s="375" t="s">
        <v>286</v>
      </c>
      <c r="H1428" s="373" t="s">
        <v>287</v>
      </c>
      <c r="I1428" s="373" t="s">
        <v>273</v>
      </c>
      <c r="J1428" s="373" t="s">
        <v>274</v>
      </c>
      <c r="K1428" s="373">
        <v>12.73</v>
      </c>
      <c r="L1428" s="373" t="s">
        <v>29</v>
      </c>
      <c r="M1428" s="374" cm="1">
        <f t="array" ref="M1428">INDEX(ACUMULADO!$J$5:$U$240,BD!B1428,BD!C1428)</f>
        <v>300</v>
      </c>
      <c r="N1428" s="374">
        <f t="shared" si="114"/>
        <v>12.73</v>
      </c>
      <c r="O1428" s="374" cm="1">
        <f t="array" ref="O1428">INDEX(ACUMULADO!$X$5:$AI$240,BD!B1428,BD!C1428)</f>
        <v>3819</v>
      </c>
    </row>
    <row r="1429" spans="1:15" x14ac:dyDescent="0.3">
      <c r="A1429" s="373">
        <v>1427</v>
      </c>
      <c r="B1429" s="373">
        <f t="shared" si="115"/>
        <v>11</v>
      </c>
      <c r="C1429" s="373">
        <f t="shared" si="116"/>
        <v>7</v>
      </c>
      <c r="D1429" s="373">
        <v>30</v>
      </c>
      <c r="E1429" s="373" t="str">
        <f>VLOOKUP(D1429,[1]Hoja1!$C$2:$D$49697,2,0)</f>
        <v>CERVECERIA CUAUHTEMOC MOCTEZUMA SA DE CV</v>
      </c>
      <c r="F1429" s="373" t="s">
        <v>270</v>
      </c>
      <c r="G1429" s="375" t="s">
        <v>282</v>
      </c>
      <c r="H1429" s="373" t="s">
        <v>283</v>
      </c>
      <c r="I1429" s="373" t="s">
        <v>273</v>
      </c>
      <c r="J1429" s="373" t="s">
        <v>274</v>
      </c>
      <c r="K1429" s="373">
        <v>28.78</v>
      </c>
      <c r="L1429" s="373" t="s">
        <v>29</v>
      </c>
      <c r="M1429" s="374" cm="1">
        <f t="array" ref="M1429">INDEX(ACUMULADO!$J$5:$U$240,BD!B1429,BD!C1429)</f>
        <v>0</v>
      </c>
      <c r="N1429" s="374">
        <f t="shared" si="114"/>
        <v>0</v>
      </c>
      <c r="O1429" s="374" cm="1">
        <f t="array" ref="O1429">INDEX(ACUMULADO!$X$5:$AI$240,BD!B1429,BD!C1429)</f>
        <v>0</v>
      </c>
    </row>
    <row r="1430" spans="1:15" x14ac:dyDescent="0.3">
      <c r="A1430" s="373">
        <v>1428</v>
      </c>
      <c r="B1430" s="373">
        <f t="shared" si="115"/>
        <v>12</v>
      </c>
      <c r="C1430" s="373">
        <f t="shared" si="116"/>
        <v>7</v>
      </c>
      <c r="D1430" s="373">
        <v>30</v>
      </c>
      <c r="E1430" s="373" t="str">
        <f>VLOOKUP(D1430,[1]Hoja1!$C$2:$D$49697,2,0)</f>
        <v>CERVECERIA CUAUHTEMOC MOCTEZUMA SA DE CV</v>
      </c>
      <c r="F1430" s="373" t="s">
        <v>270</v>
      </c>
      <c r="G1430" s="375" t="s">
        <v>284</v>
      </c>
      <c r="H1430" s="373" t="s">
        <v>285</v>
      </c>
      <c r="I1430" s="373" t="s">
        <v>273</v>
      </c>
      <c r="J1430" s="373" t="s">
        <v>274</v>
      </c>
      <c r="K1430" s="373">
        <v>25.75</v>
      </c>
      <c r="L1430" s="373" t="s">
        <v>29</v>
      </c>
      <c r="M1430" s="374" cm="1">
        <f t="array" ref="M1430">INDEX(ACUMULADO!$J$5:$U$240,BD!B1430,BD!C1430)</f>
        <v>0</v>
      </c>
      <c r="N1430" s="374">
        <f t="shared" si="114"/>
        <v>0</v>
      </c>
      <c r="O1430" s="374" cm="1">
        <f t="array" ref="O1430">INDEX(ACUMULADO!$X$5:$AI$240,BD!B1430,BD!C1430)</f>
        <v>0</v>
      </c>
    </row>
    <row r="1431" spans="1:15" x14ac:dyDescent="0.3">
      <c r="A1431" s="373">
        <v>1429</v>
      </c>
      <c r="B1431" s="373">
        <f t="shared" si="115"/>
        <v>13</v>
      </c>
      <c r="C1431" s="373">
        <f t="shared" si="116"/>
        <v>7</v>
      </c>
      <c r="D1431" s="373">
        <v>30</v>
      </c>
      <c r="E1431" s="373" t="str">
        <f>VLOOKUP(D1431,[1]Hoja1!$C$2:$D$49697,2,0)</f>
        <v>CERVECERIA CUAUHTEMOC MOCTEZUMA SA DE CV</v>
      </c>
      <c r="F1431" s="373" t="s">
        <v>270</v>
      </c>
      <c r="G1431" s="375">
        <v>169</v>
      </c>
      <c r="H1431" s="373" t="s">
        <v>277</v>
      </c>
      <c r="I1431" s="373" t="s">
        <v>273</v>
      </c>
      <c r="J1431" s="373" t="s">
        <v>274</v>
      </c>
      <c r="K1431" s="373">
        <v>16.899999999999999</v>
      </c>
      <c r="L1431" s="373" t="s">
        <v>29</v>
      </c>
      <c r="M1431" s="374" cm="1">
        <f t="array" ref="M1431">INDEX(ACUMULADO!$J$5:$U$240,BD!B1431,BD!C1431)</f>
        <v>0</v>
      </c>
      <c r="N1431" s="374">
        <f t="shared" si="114"/>
        <v>0</v>
      </c>
      <c r="O1431" s="374" cm="1">
        <f t="array" ref="O1431">INDEX(ACUMULADO!$X$5:$AI$240,BD!B1431,BD!C1431)</f>
        <v>0</v>
      </c>
    </row>
    <row r="1432" spans="1:15" x14ac:dyDescent="0.3">
      <c r="A1432" s="373">
        <v>1430</v>
      </c>
      <c r="B1432" s="373">
        <f t="shared" si="115"/>
        <v>14</v>
      </c>
      <c r="C1432" s="373">
        <f t="shared" si="116"/>
        <v>7</v>
      </c>
      <c r="D1432" s="373">
        <v>30</v>
      </c>
      <c r="E1432" s="373" t="str">
        <f>VLOOKUP(D1432,[1]Hoja1!$C$2:$D$49697,2,0)</f>
        <v>CERVECERIA CUAUHTEMOC MOCTEZUMA SA DE CV</v>
      </c>
      <c r="F1432" s="373" t="s">
        <v>270</v>
      </c>
      <c r="G1432" s="375" t="s">
        <v>286</v>
      </c>
      <c r="H1432" s="373" t="s">
        <v>287</v>
      </c>
      <c r="I1432" s="373" t="s">
        <v>273</v>
      </c>
      <c r="J1432" s="373" t="s">
        <v>274</v>
      </c>
      <c r="K1432" s="373">
        <v>12.73</v>
      </c>
      <c r="L1432" s="373" t="s">
        <v>29</v>
      </c>
      <c r="M1432" s="374" cm="1">
        <f t="array" ref="M1432">INDEX(ACUMULADO!$J$5:$U$240,BD!B1432,BD!C1432)</f>
        <v>0</v>
      </c>
      <c r="N1432" s="374">
        <f t="shared" si="114"/>
        <v>0</v>
      </c>
      <c r="O1432" s="374" cm="1">
        <f t="array" ref="O1432">INDEX(ACUMULADO!$X$5:$AI$240,BD!B1432,BD!C1432)</f>
        <v>0</v>
      </c>
    </row>
    <row r="1433" spans="1:15" x14ac:dyDescent="0.3">
      <c r="A1433" s="373">
        <v>1431</v>
      </c>
      <c r="B1433" s="373">
        <f t="shared" si="115"/>
        <v>15</v>
      </c>
      <c r="C1433" s="373">
        <f t="shared" si="116"/>
        <v>7</v>
      </c>
      <c r="D1433" s="373">
        <v>31</v>
      </c>
      <c r="E1433" s="373" t="str">
        <f>VLOOKUP(D1433,[1]Hoja1!$C$2:$D$49697,2,0)</f>
        <v>CERVECERIA CUAUHTEMOC MOCTEZUMA SA DE CV</v>
      </c>
      <c r="F1433" s="373" t="s">
        <v>270</v>
      </c>
      <c r="G1433" s="375" t="s">
        <v>271</v>
      </c>
      <c r="H1433" s="373" t="s">
        <v>272</v>
      </c>
      <c r="I1433" s="373" t="s">
        <v>273</v>
      </c>
      <c r="J1433" s="373" t="s">
        <v>274</v>
      </c>
      <c r="K1433" s="373">
        <v>28.78</v>
      </c>
      <c r="L1433" s="373" t="s">
        <v>29</v>
      </c>
      <c r="M1433" s="374" cm="1">
        <f t="array" ref="M1433">INDEX(ACUMULADO!$J$5:$U$240,BD!B1433,BD!C1433)</f>
        <v>0</v>
      </c>
      <c r="N1433" s="374">
        <f t="shared" si="114"/>
        <v>0</v>
      </c>
      <c r="O1433" s="374" cm="1">
        <f t="array" ref="O1433">INDEX(ACUMULADO!$X$5:$AI$240,BD!B1433,BD!C1433)</f>
        <v>0</v>
      </c>
    </row>
    <row r="1434" spans="1:15" x14ac:dyDescent="0.3">
      <c r="A1434" s="373">
        <v>1432</v>
      </c>
      <c r="B1434" s="373">
        <f t="shared" si="115"/>
        <v>16</v>
      </c>
      <c r="C1434" s="373">
        <f t="shared" si="116"/>
        <v>7</v>
      </c>
      <c r="D1434" s="373">
        <v>31</v>
      </c>
      <c r="E1434" s="373" t="str">
        <f>VLOOKUP(D1434,[1]Hoja1!$C$2:$D$49697,2,0)</f>
        <v>CERVECERIA CUAUHTEMOC MOCTEZUMA SA DE CV</v>
      </c>
      <c r="F1434" s="373" t="s">
        <v>270</v>
      </c>
      <c r="G1434" s="375">
        <v>169</v>
      </c>
      <c r="H1434" s="373" t="s">
        <v>277</v>
      </c>
      <c r="I1434" s="373" t="s">
        <v>273</v>
      </c>
      <c r="J1434" s="373" t="s">
        <v>274</v>
      </c>
      <c r="K1434" s="373">
        <v>16.899999999999999</v>
      </c>
      <c r="L1434" s="373" t="s">
        <v>29</v>
      </c>
      <c r="M1434" s="374" cm="1">
        <f t="array" ref="M1434">INDEX(ACUMULADO!$J$5:$U$240,BD!B1434,BD!C1434)</f>
        <v>0</v>
      </c>
      <c r="N1434" s="374">
        <f t="shared" si="114"/>
        <v>0</v>
      </c>
      <c r="O1434" s="374" cm="1">
        <f t="array" ref="O1434">INDEX(ACUMULADO!$X$5:$AI$240,BD!B1434,BD!C1434)</f>
        <v>0</v>
      </c>
    </row>
    <row r="1435" spans="1:15" x14ac:dyDescent="0.3">
      <c r="A1435" s="373">
        <v>1433</v>
      </c>
      <c r="B1435" s="373">
        <f t="shared" si="115"/>
        <v>17</v>
      </c>
      <c r="C1435" s="373">
        <f t="shared" si="116"/>
        <v>7</v>
      </c>
      <c r="D1435" s="373">
        <v>31</v>
      </c>
      <c r="E1435" s="373" t="str">
        <f>VLOOKUP(D1435,[1]Hoja1!$C$2:$D$49697,2,0)</f>
        <v>CERVECERIA CUAUHTEMOC MOCTEZUMA SA DE CV</v>
      </c>
      <c r="F1435" s="373" t="s">
        <v>270</v>
      </c>
      <c r="G1435" s="375" t="s">
        <v>280</v>
      </c>
      <c r="H1435" s="373" t="s">
        <v>281</v>
      </c>
      <c r="I1435" s="373" t="s">
        <v>273</v>
      </c>
      <c r="J1435" s="373" t="s">
        <v>274</v>
      </c>
      <c r="K1435" s="373">
        <v>81.36</v>
      </c>
      <c r="L1435" s="373" t="s">
        <v>29</v>
      </c>
      <c r="M1435" s="374" cm="1">
        <f t="array" ref="M1435">INDEX(ACUMULADO!$J$5:$U$240,BD!B1435,BD!C1435)</f>
        <v>0</v>
      </c>
      <c r="N1435" s="374">
        <f t="shared" si="114"/>
        <v>0</v>
      </c>
      <c r="O1435" s="374" cm="1">
        <f t="array" ref="O1435">INDEX(ACUMULADO!$X$5:$AI$240,BD!B1435,BD!C1435)</f>
        <v>0</v>
      </c>
    </row>
    <row r="1436" spans="1:15" x14ac:dyDescent="0.3">
      <c r="A1436" s="373">
        <v>1434</v>
      </c>
      <c r="B1436" s="373">
        <f t="shared" si="115"/>
        <v>18</v>
      </c>
      <c r="C1436" s="373">
        <f t="shared" si="116"/>
        <v>7</v>
      </c>
      <c r="D1436" s="373">
        <v>31</v>
      </c>
      <c r="E1436" s="373" t="str">
        <f>VLOOKUP(D1436,[1]Hoja1!$C$2:$D$49697,2,0)</f>
        <v>CERVECERIA CUAUHTEMOC MOCTEZUMA SA DE CV</v>
      </c>
      <c r="F1436" s="373" t="s">
        <v>270</v>
      </c>
      <c r="G1436" s="375" t="s">
        <v>278</v>
      </c>
      <c r="H1436" s="373" t="s">
        <v>279</v>
      </c>
      <c r="I1436" s="373" t="s">
        <v>273</v>
      </c>
      <c r="J1436" s="373" t="s">
        <v>274</v>
      </c>
      <c r="K1436" s="373">
        <v>12.73</v>
      </c>
      <c r="L1436" s="373" t="s">
        <v>29</v>
      </c>
      <c r="M1436" s="374" cm="1">
        <f t="array" ref="M1436">INDEX(ACUMULADO!$J$5:$U$240,BD!B1436,BD!C1436)</f>
        <v>0</v>
      </c>
      <c r="N1436" s="374">
        <f t="shared" si="114"/>
        <v>0</v>
      </c>
      <c r="O1436" s="374" cm="1">
        <f t="array" ref="O1436">INDEX(ACUMULADO!$X$5:$AI$240,BD!B1436,BD!C1436)</f>
        <v>0</v>
      </c>
    </row>
    <row r="1437" spans="1:15" x14ac:dyDescent="0.3">
      <c r="A1437" s="373">
        <v>1435</v>
      </c>
      <c r="B1437" s="373">
        <f t="shared" si="115"/>
        <v>19</v>
      </c>
      <c r="C1437" s="373">
        <f t="shared" si="116"/>
        <v>7</v>
      </c>
      <c r="D1437" s="373">
        <v>32</v>
      </c>
      <c r="E1437" s="373" t="str">
        <f>VLOOKUP(D1437,[1]Hoja1!$C$2:$D$49697,2,0)</f>
        <v>CERVECERIA CUAUHTEMOC MOCTEZUMA SA DE CV</v>
      </c>
      <c r="F1437" s="373" t="s">
        <v>270</v>
      </c>
      <c r="G1437" s="375" t="s">
        <v>300</v>
      </c>
      <c r="H1437" s="373" t="s">
        <v>288</v>
      </c>
      <c r="I1437" s="373" t="s">
        <v>273</v>
      </c>
      <c r="J1437" s="373" t="s">
        <v>274</v>
      </c>
      <c r="K1437" s="373">
        <v>26.54</v>
      </c>
      <c r="L1437" s="373" t="s">
        <v>29</v>
      </c>
      <c r="M1437" s="374" cm="1">
        <f t="array" ref="M1437">INDEX(ACUMULADO!$J$5:$U$240,BD!B1437,BD!C1437)</f>
        <v>0</v>
      </c>
      <c r="N1437" s="374">
        <f t="shared" si="114"/>
        <v>0</v>
      </c>
      <c r="O1437" s="374" cm="1">
        <f t="array" ref="O1437">INDEX(ACUMULADO!$X$5:$AI$240,BD!B1437,BD!C1437)</f>
        <v>0</v>
      </c>
    </row>
    <row r="1438" spans="1:15" x14ac:dyDescent="0.3">
      <c r="A1438" s="373">
        <v>1436</v>
      </c>
      <c r="B1438" s="373">
        <f t="shared" si="115"/>
        <v>20</v>
      </c>
      <c r="C1438" s="373">
        <f t="shared" si="116"/>
        <v>7</v>
      </c>
      <c r="D1438" s="373">
        <v>32</v>
      </c>
      <c r="E1438" s="373" t="str">
        <f>VLOOKUP(D1438,[1]Hoja1!$C$2:$D$49697,2,0)</f>
        <v>CERVECERIA CUAUHTEMOC MOCTEZUMA SA DE CV</v>
      </c>
      <c r="F1438" s="373" t="s">
        <v>270</v>
      </c>
      <c r="G1438" s="375" t="s">
        <v>275</v>
      </c>
      <c r="H1438" s="373" t="s">
        <v>276</v>
      </c>
      <c r="I1438" s="373" t="s">
        <v>273</v>
      </c>
      <c r="J1438" s="373" t="s">
        <v>274</v>
      </c>
      <c r="K1438" s="373">
        <v>25.75</v>
      </c>
      <c r="L1438" s="373" t="s">
        <v>29</v>
      </c>
      <c r="M1438" s="374" cm="1">
        <f t="array" ref="M1438">INDEX(ACUMULADO!$J$5:$U$240,BD!B1438,BD!C1438)</f>
        <v>0</v>
      </c>
      <c r="N1438" s="374">
        <f t="shared" si="114"/>
        <v>0</v>
      </c>
      <c r="O1438" s="374" cm="1">
        <f t="array" ref="O1438">INDEX(ACUMULADO!$X$5:$AI$240,BD!B1438,BD!C1438)</f>
        <v>0</v>
      </c>
    </row>
    <row r="1439" spans="1:15" x14ac:dyDescent="0.3">
      <c r="A1439" s="373">
        <v>1437</v>
      </c>
      <c r="B1439" s="373">
        <f t="shared" si="115"/>
        <v>21</v>
      </c>
      <c r="C1439" s="373">
        <f t="shared" si="116"/>
        <v>7</v>
      </c>
      <c r="D1439" s="373">
        <v>32</v>
      </c>
      <c r="E1439" s="373" t="str">
        <f>VLOOKUP(D1439,[1]Hoja1!$C$2:$D$49697,2,0)</f>
        <v>CERVECERIA CUAUHTEMOC MOCTEZUMA SA DE CV</v>
      </c>
      <c r="F1439" s="373" t="s">
        <v>270</v>
      </c>
      <c r="G1439" s="375">
        <v>169</v>
      </c>
      <c r="H1439" s="373" t="s">
        <v>277</v>
      </c>
      <c r="I1439" s="373" t="s">
        <v>273</v>
      </c>
      <c r="J1439" s="373" t="s">
        <v>274</v>
      </c>
      <c r="K1439" s="373">
        <v>16.899999999999999</v>
      </c>
      <c r="L1439" s="373" t="s">
        <v>29</v>
      </c>
      <c r="M1439" s="374" cm="1">
        <f t="array" ref="M1439">INDEX(ACUMULADO!$J$5:$U$240,BD!B1439,BD!C1439)</f>
        <v>0</v>
      </c>
      <c r="N1439" s="374">
        <f t="shared" si="114"/>
        <v>0</v>
      </c>
      <c r="O1439" s="374" cm="1">
        <f t="array" ref="O1439">INDEX(ACUMULADO!$X$5:$AI$240,BD!B1439,BD!C1439)</f>
        <v>0</v>
      </c>
    </row>
    <row r="1440" spans="1:15" x14ac:dyDescent="0.3">
      <c r="A1440" s="373">
        <v>1438</v>
      </c>
      <c r="B1440" s="373">
        <f t="shared" si="115"/>
        <v>22</v>
      </c>
      <c r="C1440" s="373">
        <f t="shared" si="116"/>
        <v>7</v>
      </c>
      <c r="D1440" s="373">
        <v>32</v>
      </c>
      <c r="E1440" s="373" t="str">
        <f>VLOOKUP(D1440,[1]Hoja1!$C$2:$D$49697,2,0)</f>
        <v>CERVECERIA CUAUHTEMOC MOCTEZUMA SA DE CV</v>
      </c>
      <c r="F1440" s="373" t="s">
        <v>270</v>
      </c>
      <c r="G1440" s="375" t="s">
        <v>280</v>
      </c>
      <c r="H1440" s="373" t="s">
        <v>281</v>
      </c>
      <c r="I1440" s="373" t="s">
        <v>273</v>
      </c>
      <c r="J1440" s="373" t="s">
        <v>274</v>
      </c>
      <c r="K1440" s="373">
        <v>81.36</v>
      </c>
      <c r="L1440" s="373" t="s">
        <v>29</v>
      </c>
      <c r="M1440" s="374" cm="1">
        <f t="array" ref="M1440">INDEX(ACUMULADO!$J$5:$U$240,BD!B1440,BD!C1440)</f>
        <v>0</v>
      </c>
      <c r="N1440" s="374">
        <f t="shared" si="114"/>
        <v>0</v>
      </c>
      <c r="O1440" s="374" cm="1">
        <f t="array" ref="O1440">INDEX(ACUMULADO!$X$5:$AI$240,BD!B1440,BD!C1440)</f>
        <v>0</v>
      </c>
    </row>
    <row r="1441" spans="1:15" x14ac:dyDescent="0.3">
      <c r="A1441" s="373">
        <v>1439</v>
      </c>
      <c r="B1441" s="373">
        <f t="shared" si="115"/>
        <v>23</v>
      </c>
      <c r="C1441" s="373">
        <f t="shared" si="116"/>
        <v>7</v>
      </c>
      <c r="D1441" s="373">
        <v>32</v>
      </c>
      <c r="E1441" s="373" t="str">
        <f>VLOOKUP(D1441,[1]Hoja1!$C$2:$D$49697,2,0)</f>
        <v>CERVECERIA CUAUHTEMOC MOCTEZUMA SA DE CV</v>
      </c>
      <c r="F1441" s="373" t="s">
        <v>270</v>
      </c>
      <c r="G1441" s="375" t="s">
        <v>289</v>
      </c>
      <c r="H1441" s="373" t="s">
        <v>290</v>
      </c>
      <c r="I1441" s="373" t="s">
        <v>273</v>
      </c>
      <c r="J1441" s="373" t="s">
        <v>274</v>
      </c>
      <c r="K1441" s="373">
        <v>12.98</v>
      </c>
      <c r="L1441" s="373" t="s">
        <v>29</v>
      </c>
      <c r="M1441" s="374" cm="1">
        <f t="array" ref="M1441">INDEX(ACUMULADO!$J$5:$U$240,BD!B1441,BD!C1441)</f>
        <v>0</v>
      </c>
      <c r="N1441" s="374">
        <f t="shared" si="114"/>
        <v>0</v>
      </c>
      <c r="O1441" s="374" cm="1">
        <f t="array" ref="O1441">INDEX(ACUMULADO!$X$5:$AI$240,BD!B1441,BD!C1441)</f>
        <v>0</v>
      </c>
    </row>
    <row r="1442" spans="1:15" x14ac:dyDescent="0.3">
      <c r="A1442" s="373">
        <v>1440</v>
      </c>
      <c r="B1442" s="373">
        <f t="shared" si="115"/>
        <v>24</v>
      </c>
      <c r="C1442" s="373">
        <f t="shared" si="116"/>
        <v>7</v>
      </c>
      <c r="D1442" s="373">
        <v>33</v>
      </c>
      <c r="E1442" s="373" t="str">
        <f>VLOOKUP(D1442,[1]Hoja1!$C$2:$D$49697,2,0)</f>
        <v>CERVECERIA CUAUHTEMOC MOCTEZUMA SA DE CV</v>
      </c>
      <c r="F1442" s="373" t="s">
        <v>270</v>
      </c>
      <c r="G1442" s="375" t="s">
        <v>282</v>
      </c>
      <c r="H1442" s="373" t="s">
        <v>283</v>
      </c>
      <c r="I1442" s="373" t="s">
        <v>273</v>
      </c>
      <c r="J1442" s="373" t="s">
        <v>274</v>
      </c>
      <c r="K1442" s="373">
        <v>28.78</v>
      </c>
      <c r="L1442" s="373" t="s">
        <v>29</v>
      </c>
      <c r="M1442" s="374" cm="1">
        <f t="array" ref="M1442">INDEX(ACUMULADO!$J$5:$U$240,BD!B1442,BD!C1442)</f>
        <v>660</v>
      </c>
      <c r="N1442" s="374">
        <f t="shared" si="114"/>
        <v>28.779999999999998</v>
      </c>
      <c r="O1442" s="374" cm="1">
        <f t="array" ref="O1442">INDEX(ACUMULADO!$X$5:$AI$240,BD!B1442,BD!C1442)</f>
        <v>18994.8</v>
      </c>
    </row>
    <row r="1443" spans="1:15" x14ac:dyDescent="0.3">
      <c r="A1443" s="373">
        <v>1441</v>
      </c>
      <c r="B1443" s="373">
        <f t="shared" si="115"/>
        <v>25</v>
      </c>
      <c r="C1443" s="373">
        <f t="shared" si="116"/>
        <v>7</v>
      </c>
      <c r="D1443" s="373">
        <v>33</v>
      </c>
      <c r="E1443" s="373" t="str">
        <f>VLOOKUP(D1443,[1]Hoja1!$C$2:$D$49697,2,0)</f>
        <v>CERVECERIA CUAUHTEMOC MOCTEZUMA SA DE CV</v>
      </c>
      <c r="F1443" s="373" t="s">
        <v>270</v>
      </c>
      <c r="G1443" s="375" t="s">
        <v>284</v>
      </c>
      <c r="H1443" s="373" t="s">
        <v>285</v>
      </c>
      <c r="I1443" s="373" t="s">
        <v>273</v>
      </c>
      <c r="J1443" s="373" t="s">
        <v>274</v>
      </c>
      <c r="K1443" s="373">
        <v>25.75</v>
      </c>
      <c r="L1443" s="373" t="s">
        <v>29</v>
      </c>
      <c r="M1443" s="374" cm="1">
        <f t="array" ref="M1443">INDEX(ACUMULADO!$J$5:$U$240,BD!B1443,BD!C1443)</f>
        <v>3000</v>
      </c>
      <c r="N1443" s="374">
        <f t="shared" si="114"/>
        <v>25.75</v>
      </c>
      <c r="O1443" s="374" cm="1">
        <f t="array" ref="O1443">INDEX(ACUMULADO!$X$5:$AI$240,BD!B1443,BD!C1443)</f>
        <v>77250</v>
      </c>
    </row>
    <row r="1444" spans="1:15" x14ac:dyDescent="0.3">
      <c r="A1444" s="373">
        <v>1442</v>
      </c>
      <c r="B1444" s="373">
        <f t="shared" si="115"/>
        <v>26</v>
      </c>
      <c r="C1444" s="373">
        <f t="shared" si="116"/>
        <v>7</v>
      </c>
      <c r="D1444" s="373">
        <v>33</v>
      </c>
      <c r="E1444" s="373" t="str">
        <f>VLOOKUP(D1444,[1]Hoja1!$C$2:$D$49697,2,0)</f>
        <v>CERVECERIA CUAUHTEMOC MOCTEZUMA SA DE CV</v>
      </c>
      <c r="F1444" s="373" t="s">
        <v>270</v>
      </c>
      <c r="G1444" s="375">
        <v>169</v>
      </c>
      <c r="H1444" s="373" t="s">
        <v>277</v>
      </c>
      <c r="I1444" s="373" t="s">
        <v>273</v>
      </c>
      <c r="J1444" s="373" t="s">
        <v>274</v>
      </c>
      <c r="K1444" s="373">
        <v>16.899999999999999</v>
      </c>
      <c r="L1444" s="373" t="s">
        <v>29</v>
      </c>
      <c r="M1444" s="374" cm="1">
        <f t="array" ref="M1444">INDEX(ACUMULADO!$J$5:$U$240,BD!B1444,BD!C1444)</f>
        <v>800</v>
      </c>
      <c r="N1444" s="374">
        <f t="shared" si="114"/>
        <v>16.899999999999999</v>
      </c>
      <c r="O1444" s="374" cm="1">
        <f t="array" ref="O1444">INDEX(ACUMULADO!$X$5:$AI$240,BD!B1444,BD!C1444)</f>
        <v>13519.999999999998</v>
      </c>
    </row>
    <row r="1445" spans="1:15" x14ac:dyDescent="0.3">
      <c r="A1445" s="373">
        <v>1443</v>
      </c>
      <c r="B1445" s="373">
        <f t="shared" si="115"/>
        <v>27</v>
      </c>
      <c r="C1445" s="373">
        <f t="shared" si="116"/>
        <v>7</v>
      </c>
      <c r="D1445" s="373">
        <v>33</v>
      </c>
      <c r="E1445" s="373" t="str">
        <f>VLOOKUP(D1445,[1]Hoja1!$C$2:$D$49697,2,0)</f>
        <v>CERVECERIA CUAUHTEMOC MOCTEZUMA SA DE CV</v>
      </c>
      <c r="F1445" s="373" t="s">
        <v>270</v>
      </c>
      <c r="G1445" s="375" t="s">
        <v>280</v>
      </c>
      <c r="H1445" s="373" t="s">
        <v>281</v>
      </c>
      <c r="I1445" s="373" t="s">
        <v>273</v>
      </c>
      <c r="J1445" s="373" t="s">
        <v>274</v>
      </c>
      <c r="K1445" s="373">
        <v>81.36</v>
      </c>
      <c r="L1445" s="373" t="s">
        <v>29</v>
      </c>
      <c r="M1445" s="374" cm="1">
        <f t="array" ref="M1445">INDEX(ACUMULADO!$J$5:$U$240,BD!B1445,BD!C1445)</f>
        <v>900</v>
      </c>
      <c r="N1445" s="374">
        <f t="shared" si="114"/>
        <v>81.36</v>
      </c>
      <c r="O1445" s="374" cm="1">
        <f t="array" ref="O1445">INDEX(ACUMULADO!$X$5:$AI$240,BD!B1445,BD!C1445)</f>
        <v>73224</v>
      </c>
    </row>
    <row r="1446" spans="1:15" x14ac:dyDescent="0.3">
      <c r="A1446" s="373">
        <v>1444</v>
      </c>
      <c r="B1446" s="373">
        <f t="shared" si="115"/>
        <v>28</v>
      </c>
      <c r="C1446" s="373">
        <f t="shared" si="116"/>
        <v>7</v>
      </c>
      <c r="D1446" s="373">
        <v>33</v>
      </c>
      <c r="E1446" s="373" t="str">
        <f>VLOOKUP(D1446,[1]Hoja1!$C$2:$D$49697,2,0)</f>
        <v>CERVECERIA CUAUHTEMOC MOCTEZUMA SA DE CV</v>
      </c>
      <c r="F1446" s="373" t="s">
        <v>270</v>
      </c>
      <c r="G1446" s="375" t="s">
        <v>286</v>
      </c>
      <c r="H1446" s="373" t="s">
        <v>287</v>
      </c>
      <c r="I1446" s="373" t="s">
        <v>273</v>
      </c>
      <c r="J1446" s="373" t="s">
        <v>274</v>
      </c>
      <c r="K1446" s="373">
        <v>12.73</v>
      </c>
      <c r="L1446" s="373" t="s">
        <v>29</v>
      </c>
      <c r="M1446" s="374" cm="1">
        <f t="array" ref="M1446">INDEX(ACUMULADO!$J$5:$U$240,BD!B1446,BD!C1446)</f>
        <v>350</v>
      </c>
      <c r="N1446" s="374">
        <f t="shared" si="114"/>
        <v>12.73</v>
      </c>
      <c r="O1446" s="374" cm="1">
        <f t="array" ref="O1446">INDEX(ACUMULADO!$X$5:$AI$240,BD!B1446,BD!C1446)</f>
        <v>4455.5</v>
      </c>
    </row>
    <row r="1447" spans="1:15" x14ac:dyDescent="0.3">
      <c r="A1447" s="373">
        <v>1445</v>
      </c>
      <c r="B1447" s="373">
        <f t="shared" si="115"/>
        <v>29</v>
      </c>
      <c r="C1447" s="373">
        <f t="shared" si="116"/>
        <v>7</v>
      </c>
      <c r="D1447" s="373">
        <v>337</v>
      </c>
      <c r="E1447" s="373" t="str">
        <f>VLOOKUP(D1447,[1]Hoja1!$C$2:$D$49697,2,0)</f>
        <v>CERVECERIA CUAUHTEMOC MOCTEZUMA SA DE CV</v>
      </c>
      <c r="F1447" s="373" t="s">
        <v>270</v>
      </c>
      <c r="G1447" s="375" t="s">
        <v>300</v>
      </c>
      <c r="H1447" s="373" t="s">
        <v>288</v>
      </c>
      <c r="I1447" s="373" t="s">
        <v>273</v>
      </c>
      <c r="J1447" s="373" t="s">
        <v>274</v>
      </c>
      <c r="K1447" s="373">
        <v>26.54</v>
      </c>
      <c r="L1447" s="373" t="s">
        <v>29</v>
      </c>
      <c r="M1447" s="374" cm="1">
        <f t="array" ref="M1447">INDEX(ACUMULADO!$J$5:$U$240,BD!B1447,BD!C1447)</f>
        <v>1000</v>
      </c>
      <c r="N1447" s="374">
        <f t="shared" si="114"/>
        <v>26.54</v>
      </c>
      <c r="O1447" s="374" cm="1">
        <f t="array" ref="O1447">INDEX(ACUMULADO!$X$5:$AI$240,BD!B1447,BD!C1447)</f>
        <v>26540</v>
      </c>
    </row>
    <row r="1448" spans="1:15" x14ac:dyDescent="0.3">
      <c r="A1448" s="373">
        <v>1446</v>
      </c>
      <c r="B1448" s="373">
        <f t="shared" si="115"/>
        <v>30</v>
      </c>
      <c r="C1448" s="373">
        <f t="shared" si="116"/>
        <v>7</v>
      </c>
      <c r="D1448" s="373">
        <v>337</v>
      </c>
      <c r="E1448" s="373" t="str">
        <f>VLOOKUP(D1448,[1]Hoja1!$C$2:$D$49697,2,0)</f>
        <v>CERVECERIA CUAUHTEMOC MOCTEZUMA SA DE CV</v>
      </c>
      <c r="F1448" s="373" t="s">
        <v>270</v>
      </c>
      <c r="G1448" s="375" t="s">
        <v>275</v>
      </c>
      <c r="H1448" s="373" t="s">
        <v>276</v>
      </c>
      <c r="I1448" s="373" t="s">
        <v>273</v>
      </c>
      <c r="J1448" s="373" t="s">
        <v>274</v>
      </c>
      <c r="K1448" s="373">
        <v>25.75</v>
      </c>
      <c r="L1448" s="373" t="s">
        <v>29</v>
      </c>
      <c r="M1448" s="374" cm="1">
        <f t="array" ref="M1448">INDEX(ACUMULADO!$J$5:$U$240,BD!B1448,BD!C1448)</f>
        <v>3300</v>
      </c>
      <c r="N1448" s="374">
        <f t="shared" si="114"/>
        <v>25.75</v>
      </c>
      <c r="O1448" s="374" cm="1">
        <f t="array" ref="O1448">INDEX(ACUMULADO!$X$5:$AI$240,BD!B1448,BD!C1448)</f>
        <v>84975</v>
      </c>
    </row>
    <row r="1449" spans="1:15" x14ac:dyDescent="0.3">
      <c r="A1449" s="373">
        <v>1447</v>
      </c>
      <c r="B1449" s="373">
        <f t="shared" si="115"/>
        <v>31</v>
      </c>
      <c r="C1449" s="373">
        <f t="shared" si="116"/>
        <v>7</v>
      </c>
      <c r="D1449" s="373">
        <v>337</v>
      </c>
      <c r="E1449" s="373" t="str">
        <f>VLOOKUP(D1449,[1]Hoja1!$C$2:$D$49697,2,0)</f>
        <v>CERVECERIA CUAUHTEMOC MOCTEZUMA SA DE CV</v>
      </c>
      <c r="F1449" s="373" t="s">
        <v>270</v>
      </c>
      <c r="G1449" s="375">
        <v>169</v>
      </c>
      <c r="H1449" s="373" t="s">
        <v>277</v>
      </c>
      <c r="I1449" s="373" t="s">
        <v>273</v>
      </c>
      <c r="J1449" s="373" t="s">
        <v>274</v>
      </c>
      <c r="K1449" s="373">
        <v>16.899999999999999</v>
      </c>
      <c r="L1449" s="373" t="s">
        <v>29</v>
      </c>
      <c r="M1449" s="374" cm="1">
        <f t="array" ref="M1449">INDEX(ACUMULADO!$J$5:$U$240,BD!B1449,BD!C1449)</f>
        <v>750</v>
      </c>
      <c r="N1449" s="374">
        <f t="shared" si="114"/>
        <v>16.899999999999999</v>
      </c>
      <c r="O1449" s="374" cm="1">
        <f t="array" ref="O1449">INDEX(ACUMULADO!$X$5:$AI$240,BD!B1449,BD!C1449)</f>
        <v>12674.999999999998</v>
      </c>
    </row>
    <row r="1450" spans="1:15" x14ac:dyDescent="0.3">
      <c r="A1450" s="373">
        <v>1448</v>
      </c>
      <c r="B1450" s="373">
        <f t="shared" si="115"/>
        <v>32</v>
      </c>
      <c r="C1450" s="373">
        <f t="shared" si="116"/>
        <v>7</v>
      </c>
      <c r="D1450" s="373">
        <v>337</v>
      </c>
      <c r="E1450" s="373" t="str">
        <f>VLOOKUP(D1450,[1]Hoja1!$C$2:$D$49697,2,0)</f>
        <v>CERVECERIA CUAUHTEMOC MOCTEZUMA SA DE CV</v>
      </c>
      <c r="F1450" s="373" t="s">
        <v>270</v>
      </c>
      <c r="G1450" s="375" t="s">
        <v>289</v>
      </c>
      <c r="H1450" s="373" t="s">
        <v>290</v>
      </c>
      <c r="I1450" s="373" t="s">
        <v>273</v>
      </c>
      <c r="J1450" s="373" t="s">
        <v>274</v>
      </c>
      <c r="K1450" s="373">
        <v>12.98</v>
      </c>
      <c r="L1450" s="373" t="s">
        <v>29</v>
      </c>
      <c r="M1450" s="374" cm="1">
        <f t="array" ref="M1450">INDEX(ACUMULADO!$J$5:$U$240,BD!B1450,BD!C1450)</f>
        <v>0</v>
      </c>
      <c r="N1450" s="374">
        <f t="shared" si="114"/>
        <v>0</v>
      </c>
      <c r="O1450" s="374" cm="1">
        <f t="array" ref="O1450">INDEX(ACUMULADO!$X$5:$AI$240,BD!B1450,BD!C1450)</f>
        <v>0</v>
      </c>
    </row>
    <row r="1451" spans="1:15" x14ac:dyDescent="0.3">
      <c r="A1451" s="373">
        <v>1449</v>
      </c>
      <c r="B1451" s="373">
        <f t="shared" si="115"/>
        <v>33</v>
      </c>
      <c r="C1451" s="373">
        <f t="shared" si="116"/>
        <v>7</v>
      </c>
      <c r="D1451" s="373">
        <v>342</v>
      </c>
      <c r="E1451" s="373" t="str">
        <f>VLOOKUP(D1451,[1]Hoja1!$C$2:$D$49697,2,0)</f>
        <v>RED STRIPE</v>
      </c>
      <c r="F1451" s="373" t="s">
        <v>291</v>
      </c>
      <c r="G1451" s="375" t="s">
        <v>280</v>
      </c>
      <c r="H1451" s="373" t="s">
        <v>281</v>
      </c>
      <c r="I1451" s="373" t="s">
        <v>273</v>
      </c>
      <c r="J1451" s="373" t="s">
        <v>274</v>
      </c>
      <c r="K1451" s="373">
        <v>81.36</v>
      </c>
      <c r="L1451" s="373" t="s">
        <v>29</v>
      </c>
      <c r="M1451" s="374" cm="1">
        <f t="array" ref="M1451">INDEX(ACUMULADO!$J$5:$U$240,BD!B1451,BD!C1451)</f>
        <v>0</v>
      </c>
      <c r="N1451" s="374">
        <f t="shared" si="114"/>
        <v>0</v>
      </c>
      <c r="O1451" s="374" cm="1">
        <f t="array" ref="O1451">INDEX(ACUMULADO!$X$5:$AI$240,BD!B1451,BD!C1451)</f>
        <v>0</v>
      </c>
    </row>
    <row r="1452" spans="1:15" x14ac:dyDescent="0.3">
      <c r="A1452" s="373">
        <v>1450</v>
      </c>
      <c r="B1452" s="373">
        <f t="shared" si="115"/>
        <v>34</v>
      </c>
      <c r="C1452" s="373">
        <f t="shared" si="116"/>
        <v>7</v>
      </c>
      <c r="D1452" s="373">
        <v>393</v>
      </c>
      <c r="E1452" s="373" t="str">
        <f>VLOOKUP(D1452,[1]Hoja1!$C$2:$D$49697,2,0)</f>
        <v>CERVECERIA CUAUHTEMOC MOCTEZUMA SA DE CV</v>
      </c>
      <c r="F1452" s="373" t="s">
        <v>270</v>
      </c>
      <c r="G1452" s="375" t="s">
        <v>282</v>
      </c>
      <c r="H1452" s="373" t="s">
        <v>283</v>
      </c>
      <c r="I1452" s="373" t="s">
        <v>273</v>
      </c>
      <c r="J1452" s="373" t="s">
        <v>274</v>
      </c>
      <c r="K1452" s="373">
        <v>28.78</v>
      </c>
      <c r="L1452" s="373" t="s">
        <v>29</v>
      </c>
      <c r="M1452" s="374" cm="1">
        <f t="array" ref="M1452">INDEX(ACUMULADO!$J$5:$U$240,BD!B1452,BD!C1452)</f>
        <v>1100</v>
      </c>
      <c r="N1452" s="374">
        <f t="shared" si="114"/>
        <v>28.78</v>
      </c>
      <c r="O1452" s="374" cm="1">
        <f t="array" ref="O1452">INDEX(ACUMULADO!$X$5:$AI$240,BD!B1452,BD!C1452)</f>
        <v>31658</v>
      </c>
    </row>
    <row r="1453" spans="1:15" x14ac:dyDescent="0.3">
      <c r="A1453" s="373">
        <v>1451</v>
      </c>
      <c r="B1453" s="373">
        <f t="shared" si="115"/>
        <v>35</v>
      </c>
      <c r="C1453" s="373">
        <f t="shared" si="116"/>
        <v>7</v>
      </c>
      <c r="D1453" s="373">
        <v>436</v>
      </c>
      <c r="E1453" s="373" t="str">
        <f>VLOOKUP(D1453,[1]Hoja1!$C$2:$D$49697,2,0)</f>
        <v>CERVECERIA PANAMA, S.A.</v>
      </c>
      <c r="F1453" s="373" t="s">
        <v>292</v>
      </c>
      <c r="G1453" s="375" t="s">
        <v>280</v>
      </c>
      <c r="H1453" s="373" t="s">
        <v>281</v>
      </c>
      <c r="I1453" s="373" t="s">
        <v>273</v>
      </c>
      <c r="J1453" s="373" t="s">
        <v>274</v>
      </c>
      <c r="K1453" s="373">
        <v>81.36</v>
      </c>
      <c r="L1453" s="373" t="s">
        <v>29</v>
      </c>
      <c r="M1453" s="374" cm="1">
        <f t="array" ref="M1453">INDEX(ACUMULADO!$J$5:$U$240,BD!B1453,BD!C1453)</f>
        <v>40</v>
      </c>
      <c r="N1453" s="374">
        <f t="shared" si="114"/>
        <v>81.36</v>
      </c>
      <c r="O1453" s="374" cm="1">
        <f t="array" ref="O1453">INDEX(ACUMULADO!$X$5:$AI$240,BD!B1453,BD!C1453)</f>
        <v>3254.4</v>
      </c>
    </row>
    <row r="1454" spans="1:15" x14ac:dyDescent="0.3">
      <c r="A1454" s="373">
        <v>1452</v>
      </c>
      <c r="B1454" s="373">
        <f t="shared" si="115"/>
        <v>36</v>
      </c>
      <c r="C1454" s="373">
        <f t="shared" si="116"/>
        <v>7</v>
      </c>
      <c r="D1454" s="373">
        <v>500</v>
      </c>
      <c r="E1454" s="373" t="str">
        <f>VLOOKUP(D1454,[1]Hoja1!$C$2:$D$49697,2,0)</f>
        <v>HEINEKEN PERU SAC</v>
      </c>
      <c r="F1454" s="373" t="s">
        <v>293</v>
      </c>
      <c r="G1454" s="375" t="s">
        <v>294</v>
      </c>
      <c r="H1454" s="373" t="s">
        <v>295</v>
      </c>
      <c r="I1454" s="373" t="s">
        <v>273</v>
      </c>
      <c r="J1454" s="373" t="s">
        <v>274</v>
      </c>
      <c r="K1454" s="373">
        <v>26.54</v>
      </c>
      <c r="L1454" s="373" t="s">
        <v>29</v>
      </c>
      <c r="M1454" s="374" cm="1">
        <f t="array" ref="M1454">INDEX(ACUMULADO!$J$5:$U$240,BD!B1454,BD!C1454)</f>
        <v>0</v>
      </c>
      <c r="N1454" s="374">
        <f t="shared" si="114"/>
        <v>0</v>
      </c>
      <c r="O1454" s="374" cm="1">
        <f t="array" ref="O1454">INDEX(ACUMULADO!$X$5:$AI$240,BD!B1454,BD!C1454)</f>
        <v>0</v>
      </c>
    </row>
    <row r="1455" spans="1:15" x14ac:dyDescent="0.3">
      <c r="A1455" s="373">
        <v>1453</v>
      </c>
      <c r="B1455" s="373">
        <f t="shared" si="115"/>
        <v>37</v>
      </c>
      <c r="C1455" s="373">
        <f t="shared" si="116"/>
        <v>7</v>
      </c>
      <c r="D1455" s="373">
        <v>500</v>
      </c>
      <c r="E1455" s="373" t="str">
        <f>VLOOKUP(D1455,[1]Hoja1!$C$2:$D$49697,2,0)</f>
        <v>HEINEKEN PERU SAC</v>
      </c>
      <c r="F1455" s="373" t="s">
        <v>293</v>
      </c>
      <c r="G1455" s="375" t="s">
        <v>379</v>
      </c>
      <c r="H1455" s="373" t="s">
        <v>296</v>
      </c>
      <c r="I1455" s="373" t="s">
        <v>273</v>
      </c>
      <c r="J1455" s="373" t="s">
        <v>274</v>
      </c>
      <c r="K1455" s="373">
        <v>13.6</v>
      </c>
      <c r="L1455" s="373" t="s">
        <v>29</v>
      </c>
      <c r="M1455" s="374" cm="1">
        <f t="array" ref="M1455">INDEX(ACUMULADO!$J$5:$U$240,BD!B1455,BD!C1455)</f>
        <v>0</v>
      </c>
      <c r="N1455" s="374">
        <f t="shared" si="114"/>
        <v>0</v>
      </c>
      <c r="O1455" s="374" cm="1">
        <f t="array" ref="O1455">INDEX(ACUMULADO!$X$5:$AI$240,BD!B1455,BD!C1455)</f>
        <v>0</v>
      </c>
    </row>
    <row r="1456" spans="1:15" x14ac:dyDescent="0.3">
      <c r="A1456" s="373">
        <v>1454</v>
      </c>
      <c r="B1456" s="373">
        <f t="shared" si="115"/>
        <v>38</v>
      </c>
      <c r="C1456" s="373">
        <f t="shared" si="116"/>
        <v>7</v>
      </c>
      <c r="D1456" s="373">
        <v>500</v>
      </c>
      <c r="E1456" s="373" t="str">
        <f>VLOOKUP(D1456,[1]Hoja1!$C$2:$D$49697,2,0)</f>
        <v>HEINEKEN PERU SAC</v>
      </c>
      <c r="F1456" s="373" t="s">
        <v>293</v>
      </c>
      <c r="G1456" s="375" t="s">
        <v>286</v>
      </c>
      <c r="H1456" s="373" t="s">
        <v>287</v>
      </c>
      <c r="I1456" s="373" t="s">
        <v>273</v>
      </c>
      <c r="J1456" s="373" t="s">
        <v>274</v>
      </c>
      <c r="K1456" s="373">
        <v>12.73</v>
      </c>
      <c r="L1456" s="373" t="s">
        <v>29</v>
      </c>
      <c r="M1456" s="374" cm="1">
        <f t="array" ref="M1456">INDEX(ACUMULADO!$J$5:$U$240,BD!B1456,BD!C1456)</f>
        <v>0</v>
      </c>
      <c r="N1456" s="374">
        <f t="shared" si="114"/>
        <v>0</v>
      </c>
      <c r="O1456" s="374" cm="1">
        <f t="array" ref="O1456">INDEX(ACUMULADO!$X$5:$AI$240,BD!B1456,BD!C1456)</f>
        <v>0</v>
      </c>
    </row>
    <row r="1457" spans="1:15" x14ac:dyDescent="0.3">
      <c r="A1457" s="373">
        <v>1455</v>
      </c>
      <c r="B1457" s="373">
        <f t="shared" si="115"/>
        <v>39</v>
      </c>
      <c r="C1457" s="373">
        <f t="shared" si="116"/>
        <v>7</v>
      </c>
      <c r="D1457" s="373">
        <v>392</v>
      </c>
      <c r="E1457" s="373" t="str">
        <f>VLOOKUP(D1457,[1]Hoja1!$C$2:$D$49697,2,0)</f>
        <v>CIH INTERNATIONAL, S.A.R.L.</v>
      </c>
      <c r="F1457" s="373" t="s">
        <v>297</v>
      </c>
      <c r="G1457" s="375" t="s">
        <v>298</v>
      </c>
      <c r="H1457" s="373" t="s">
        <v>296</v>
      </c>
      <c r="I1457" s="373" t="s">
        <v>273</v>
      </c>
      <c r="J1457" s="373" t="s">
        <v>274</v>
      </c>
      <c r="K1457" s="373">
        <v>18.32</v>
      </c>
      <c r="L1457" s="373" t="s">
        <v>29</v>
      </c>
      <c r="M1457" s="374" cm="1">
        <f t="array" ref="M1457">INDEX(ACUMULADO!$J$5:$U$240,BD!B1457,BD!C1457)</f>
        <v>0</v>
      </c>
      <c r="N1457" s="374">
        <f t="shared" si="114"/>
        <v>0</v>
      </c>
      <c r="O1457" s="374" cm="1">
        <f t="array" ref="O1457">INDEX(ACUMULADO!$X$5:$AI$240,BD!B1457,BD!C1457)</f>
        <v>0</v>
      </c>
    </row>
    <row r="1458" spans="1:15" x14ac:dyDescent="0.3">
      <c r="A1458" s="373">
        <v>1456</v>
      </c>
      <c r="B1458" s="373">
        <f t="shared" si="115"/>
        <v>40</v>
      </c>
      <c r="C1458" s="373">
        <f t="shared" si="116"/>
        <v>7</v>
      </c>
      <c r="D1458" s="373">
        <v>392</v>
      </c>
      <c r="E1458" s="373" t="str">
        <f>VLOOKUP(D1458,[1]Hoja1!$C$2:$D$49697,2,0)</f>
        <v>CIH INTERNATIONAL, S.A.R.L.</v>
      </c>
      <c r="F1458" s="373" t="s">
        <v>297</v>
      </c>
      <c r="G1458" s="375" t="s">
        <v>289</v>
      </c>
      <c r="H1458" s="373" t="s">
        <v>299</v>
      </c>
      <c r="I1458" s="373" t="s">
        <v>273</v>
      </c>
      <c r="J1458" s="373" t="s">
        <v>274</v>
      </c>
      <c r="K1458" s="373">
        <v>18.3</v>
      </c>
      <c r="L1458" s="373" t="s">
        <v>29</v>
      </c>
      <c r="M1458" s="374" cm="1">
        <f t="array" ref="M1458">INDEX(ACUMULADO!$J$5:$U$240,BD!B1458,BD!C1458)</f>
        <v>0</v>
      </c>
      <c r="N1458" s="374">
        <f t="shared" si="114"/>
        <v>0</v>
      </c>
      <c r="O1458" s="374" cm="1">
        <f t="array" ref="O1458">INDEX(ACUMULADO!$X$5:$AI$240,BD!B1458,BD!C1458)</f>
        <v>0</v>
      </c>
    </row>
    <row r="1459" spans="1:15" x14ac:dyDescent="0.3">
      <c r="A1459" s="373">
        <v>1457</v>
      </c>
      <c r="B1459" s="373">
        <f t="shared" si="115"/>
        <v>41</v>
      </c>
      <c r="C1459" s="373">
        <f t="shared" si="116"/>
        <v>7</v>
      </c>
      <c r="D1459" s="373">
        <v>392</v>
      </c>
      <c r="E1459" s="373" t="str">
        <f>VLOOKUP(D1459,[1]Hoja1!$C$2:$D$49697,2,0)</f>
        <v>CIH INTERNATIONAL, S.A.R.L.</v>
      </c>
      <c r="F1459" s="373" t="s">
        <v>297</v>
      </c>
      <c r="G1459" s="375" t="s">
        <v>300</v>
      </c>
      <c r="H1459" s="373" t="s">
        <v>301</v>
      </c>
      <c r="I1459" s="373" t="s">
        <v>273</v>
      </c>
      <c r="J1459" s="373" t="s">
        <v>274</v>
      </c>
      <c r="K1459" s="373">
        <v>30.64</v>
      </c>
      <c r="L1459" s="373" t="s">
        <v>29</v>
      </c>
      <c r="M1459" s="374" cm="1">
        <f t="array" ref="M1459">INDEX(ACUMULADO!$J$5:$U$240,BD!B1459,BD!C1459)</f>
        <v>0</v>
      </c>
      <c r="N1459" s="374">
        <f t="shared" si="114"/>
        <v>0</v>
      </c>
      <c r="O1459" s="374" cm="1">
        <f t="array" ref="O1459">INDEX(ACUMULADO!$X$5:$AI$240,BD!B1459,BD!C1459)</f>
        <v>0</v>
      </c>
    </row>
    <row r="1460" spans="1:15" x14ac:dyDescent="0.3">
      <c r="A1460" s="373">
        <v>1458</v>
      </c>
      <c r="B1460" s="373">
        <f t="shared" si="115"/>
        <v>42</v>
      </c>
      <c r="C1460" s="373">
        <f t="shared" si="116"/>
        <v>7</v>
      </c>
      <c r="D1460" s="373">
        <v>392</v>
      </c>
      <c r="E1460" s="373" t="str">
        <f>VLOOKUP(D1460,[1]Hoja1!$C$2:$D$49697,2,0)</f>
        <v>CIH INTERNATIONAL, S.A.R.L.</v>
      </c>
      <c r="F1460" s="373" t="s">
        <v>297</v>
      </c>
      <c r="G1460" s="375" t="s">
        <v>380</v>
      </c>
      <c r="H1460" s="373" t="s">
        <v>302</v>
      </c>
      <c r="I1460" s="373" t="s">
        <v>273</v>
      </c>
      <c r="J1460" s="373" t="s">
        <v>274</v>
      </c>
      <c r="K1460" s="373">
        <v>18.3</v>
      </c>
      <c r="L1460" s="373" t="s">
        <v>29</v>
      </c>
      <c r="M1460" s="374" cm="1">
        <f t="array" ref="M1460">INDEX(ACUMULADO!$J$5:$U$240,BD!B1460,BD!C1460)</f>
        <v>0</v>
      </c>
      <c r="N1460" s="374">
        <f t="shared" si="114"/>
        <v>0</v>
      </c>
      <c r="O1460" s="374" cm="1">
        <f t="array" ref="O1460">INDEX(ACUMULADO!$X$5:$AI$240,BD!B1460,BD!C1460)</f>
        <v>0</v>
      </c>
    </row>
    <row r="1461" spans="1:15" x14ac:dyDescent="0.3">
      <c r="A1461" s="373">
        <v>1459</v>
      </c>
      <c r="B1461" s="373">
        <f t="shared" si="115"/>
        <v>43</v>
      </c>
      <c r="C1461" s="373">
        <f t="shared" si="116"/>
        <v>7</v>
      </c>
      <c r="D1461" s="373">
        <v>392</v>
      </c>
      <c r="E1461" s="373" t="str">
        <f>VLOOKUP(D1461,[1]Hoja1!$C$2:$D$49697,2,0)</f>
        <v>CIH INTERNATIONAL, S.A.R.L.</v>
      </c>
      <c r="F1461" s="373" t="s">
        <v>297</v>
      </c>
      <c r="G1461" s="375" t="s">
        <v>294</v>
      </c>
      <c r="H1461" s="373" t="s">
        <v>295</v>
      </c>
      <c r="I1461" s="373" t="s">
        <v>273</v>
      </c>
      <c r="J1461" s="373" t="s">
        <v>274</v>
      </c>
      <c r="K1461" s="373">
        <v>30.64</v>
      </c>
      <c r="L1461" s="373" t="s">
        <v>29</v>
      </c>
      <c r="M1461" s="374" cm="1">
        <f t="array" ref="M1461">INDEX(ACUMULADO!$J$5:$U$240,BD!B1461,BD!C1461)</f>
        <v>0</v>
      </c>
      <c r="N1461" s="374">
        <f t="shared" si="114"/>
        <v>0</v>
      </c>
      <c r="O1461" s="374" cm="1">
        <f t="array" ref="O1461">INDEX(ACUMULADO!$X$5:$AI$240,BD!B1461,BD!C1461)</f>
        <v>0</v>
      </c>
    </row>
    <row r="1462" spans="1:15" x14ac:dyDescent="0.3">
      <c r="A1462" s="373">
        <v>1460</v>
      </c>
      <c r="B1462" s="373">
        <f t="shared" si="115"/>
        <v>44</v>
      </c>
      <c r="C1462" s="373">
        <f t="shared" si="116"/>
        <v>7</v>
      </c>
      <c r="D1462" s="373">
        <v>232</v>
      </c>
      <c r="E1462" s="373" t="str">
        <f>VLOOKUP(D1462,[1]Hoja1!$C$2:$D$49697,2,0)</f>
        <v>BANKS (BARBADOS) BREWERIES LTD</v>
      </c>
      <c r="F1462" s="373" t="s">
        <v>303</v>
      </c>
      <c r="G1462" s="375">
        <v>169</v>
      </c>
      <c r="H1462" s="373" t="s">
        <v>277</v>
      </c>
      <c r="I1462" s="373" t="s">
        <v>273</v>
      </c>
      <c r="J1462" s="373" t="s">
        <v>274</v>
      </c>
      <c r="K1462" s="373">
        <v>19.149999999999999</v>
      </c>
      <c r="L1462" s="373" t="s">
        <v>29</v>
      </c>
      <c r="M1462" s="374" cm="1">
        <f t="array" ref="M1462">INDEX(ACUMULADO!$J$5:$U$240,BD!B1462,BD!C1462)</f>
        <v>0</v>
      </c>
      <c r="N1462" s="374">
        <f t="shared" si="114"/>
        <v>0</v>
      </c>
      <c r="O1462" s="374" cm="1">
        <f t="array" ref="O1462">INDEX(ACUMULADO!$X$5:$AI$240,BD!B1462,BD!C1462)</f>
        <v>0</v>
      </c>
    </row>
    <row r="1463" spans="1:15" x14ac:dyDescent="0.3">
      <c r="A1463" s="373">
        <v>1461</v>
      </c>
      <c r="B1463" s="373">
        <f t="shared" si="115"/>
        <v>45</v>
      </c>
      <c r="C1463" s="373">
        <f t="shared" si="116"/>
        <v>7</v>
      </c>
      <c r="D1463" s="373">
        <v>232</v>
      </c>
      <c r="E1463" s="373" t="str">
        <f>VLOOKUP(D1463,[1]Hoja1!$C$2:$D$49697,2,0)</f>
        <v>BANKS (BARBADOS) BREWERIES LTD</v>
      </c>
      <c r="F1463" s="373" t="s">
        <v>303</v>
      </c>
      <c r="G1463" s="375" t="s">
        <v>280</v>
      </c>
      <c r="H1463" s="373" t="s">
        <v>281</v>
      </c>
      <c r="I1463" s="373" t="s">
        <v>273</v>
      </c>
      <c r="J1463" s="373" t="s">
        <v>274</v>
      </c>
      <c r="K1463" s="373">
        <v>210</v>
      </c>
      <c r="L1463" s="373" t="s">
        <v>29</v>
      </c>
      <c r="M1463" s="374" cm="1">
        <f t="array" ref="M1463">INDEX(ACUMULADO!$J$5:$U$240,BD!B1463,BD!C1463)</f>
        <v>0</v>
      </c>
      <c r="N1463" s="374">
        <f t="shared" si="114"/>
        <v>0</v>
      </c>
      <c r="O1463" s="374" cm="1">
        <f t="array" ref="O1463">INDEX(ACUMULADO!$X$5:$AI$240,BD!B1463,BD!C1463)</f>
        <v>0</v>
      </c>
    </row>
    <row r="1464" spans="1:15" x14ac:dyDescent="0.3">
      <c r="A1464" s="373">
        <v>1462</v>
      </c>
      <c r="B1464" s="373">
        <f t="shared" si="115"/>
        <v>46</v>
      </c>
      <c r="C1464" s="373">
        <f t="shared" si="116"/>
        <v>7</v>
      </c>
      <c r="D1464" s="373">
        <v>238</v>
      </c>
      <c r="E1464" s="373" t="str">
        <f>VLOOKUP(D1464,[1]Hoja1!$C$2:$D$49697,2,0)</f>
        <v>ANSA MCAL TRADING, INC.</v>
      </c>
      <c r="F1464" s="373" t="s">
        <v>304</v>
      </c>
      <c r="G1464" s="375" t="s">
        <v>379</v>
      </c>
      <c r="H1464" s="373" t="s">
        <v>296</v>
      </c>
      <c r="I1464" s="373" t="s">
        <v>273</v>
      </c>
      <c r="J1464" s="373" t="s">
        <v>274</v>
      </c>
      <c r="K1464" s="373">
        <v>32.520000000000003</v>
      </c>
      <c r="L1464" s="373" t="s">
        <v>29</v>
      </c>
      <c r="M1464" s="374" cm="1">
        <f t="array" ref="M1464">INDEX(ACUMULADO!$J$5:$U$240,BD!B1464,BD!C1464)</f>
        <v>0</v>
      </c>
      <c r="N1464" s="374">
        <f t="shared" si="114"/>
        <v>0</v>
      </c>
      <c r="O1464" s="374" cm="1">
        <f t="array" ref="O1464">INDEX(ACUMULADO!$X$5:$AI$240,BD!B1464,BD!C1464)</f>
        <v>0</v>
      </c>
    </row>
    <row r="1465" spans="1:15" x14ac:dyDescent="0.3">
      <c r="A1465" s="373">
        <v>1463</v>
      </c>
      <c r="B1465" s="373">
        <f t="shared" si="115"/>
        <v>47</v>
      </c>
      <c r="C1465" s="373">
        <f t="shared" si="116"/>
        <v>7</v>
      </c>
      <c r="D1465" s="373">
        <v>238</v>
      </c>
      <c r="E1465" s="373" t="str">
        <f>VLOOKUP(D1465,[1]Hoja1!$C$2:$D$49697,2,0)</f>
        <v>ANSA MCAL TRADING, INC.</v>
      </c>
      <c r="F1465" s="373" t="s">
        <v>304</v>
      </c>
      <c r="G1465" s="375" t="s">
        <v>294</v>
      </c>
      <c r="H1465" s="373" t="s">
        <v>295</v>
      </c>
      <c r="I1465" s="373" t="s">
        <v>273</v>
      </c>
      <c r="J1465" s="373" t="s">
        <v>274</v>
      </c>
      <c r="K1465" s="373">
        <v>32.4</v>
      </c>
      <c r="L1465" s="373" t="s">
        <v>29</v>
      </c>
      <c r="M1465" s="374" cm="1">
        <f t="array" ref="M1465">INDEX(ACUMULADO!$J$5:$U$240,BD!B1465,BD!C1465)</f>
        <v>0</v>
      </c>
      <c r="N1465" s="374">
        <f t="shared" si="114"/>
        <v>0</v>
      </c>
      <c r="O1465" s="374" cm="1">
        <f t="array" ref="O1465">INDEX(ACUMULADO!$X$5:$AI$240,BD!B1465,BD!C1465)</f>
        <v>0</v>
      </c>
    </row>
    <row r="1466" spans="1:15" x14ac:dyDescent="0.3">
      <c r="A1466" s="373">
        <v>1464</v>
      </c>
      <c r="B1466" s="373">
        <f t="shared" si="115"/>
        <v>48</v>
      </c>
      <c r="C1466" s="373">
        <f t="shared" si="116"/>
        <v>7</v>
      </c>
      <c r="D1466" s="373">
        <v>495</v>
      </c>
      <c r="E1466" s="373" t="str">
        <f>VLOOKUP(D1466,[1]Hoja1!$C$2:$D$49697,2,0)</f>
        <v>CERVECERIA CUBANA, SA</v>
      </c>
      <c r="F1466" s="373" t="s">
        <v>305</v>
      </c>
      <c r="G1466" s="375" t="s">
        <v>294</v>
      </c>
      <c r="H1466" s="373" t="s">
        <v>295</v>
      </c>
      <c r="I1466" s="373" t="s">
        <v>273</v>
      </c>
      <c r="J1466" s="373" t="s">
        <v>274</v>
      </c>
      <c r="K1466" s="373">
        <v>32.450000000000003</v>
      </c>
      <c r="L1466" s="373" t="s">
        <v>29</v>
      </c>
      <c r="M1466" s="374" cm="1">
        <f t="array" ref="M1466">INDEX(ACUMULADO!$J$5:$U$240,BD!B1466,BD!C1466)</f>
        <v>0</v>
      </c>
      <c r="N1466" s="374">
        <f t="shared" si="114"/>
        <v>0</v>
      </c>
      <c r="O1466" s="374" cm="1">
        <f t="array" ref="O1466">INDEX(ACUMULADO!$X$5:$AI$240,BD!B1466,BD!C1466)</f>
        <v>0</v>
      </c>
    </row>
    <row r="1467" spans="1:15" x14ac:dyDescent="0.3">
      <c r="A1467" s="373">
        <v>1465</v>
      </c>
      <c r="B1467" s="373">
        <f t="shared" si="115"/>
        <v>49</v>
      </c>
      <c r="C1467" s="373">
        <f t="shared" si="116"/>
        <v>7</v>
      </c>
      <c r="D1467" s="373">
        <v>429</v>
      </c>
      <c r="E1467" s="373" t="str">
        <f>VLOOKUP(D1467,[1]Hoja1!$C$2:$D$49697,2,0)</f>
        <v>CERVECERIA PRIMUS, S.A. DE C.V.</v>
      </c>
      <c r="F1467" s="373" t="s">
        <v>306</v>
      </c>
      <c r="G1467" s="375">
        <v>169</v>
      </c>
      <c r="H1467" s="373" t="s">
        <v>277</v>
      </c>
      <c r="I1467" s="373" t="s">
        <v>273</v>
      </c>
      <c r="J1467" s="373" t="s">
        <v>274</v>
      </c>
      <c r="K1467" s="373">
        <v>16.899999999999999</v>
      </c>
      <c r="L1467" s="373" t="s">
        <v>29</v>
      </c>
      <c r="M1467" s="374" cm="1">
        <f t="array" ref="M1467">INDEX(ACUMULADO!$J$5:$U$240,BD!B1467,BD!C1467)</f>
        <v>0</v>
      </c>
      <c r="N1467" s="374">
        <f t="shared" si="114"/>
        <v>0</v>
      </c>
      <c r="O1467" s="374" cm="1">
        <f t="array" ref="O1467">INDEX(ACUMULADO!$X$5:$AI$240,BD!B1467,BD!C1467)</f>
        <v>0</v>
      </c>
    </row>
    <row r="1468" spans="1:15" x14ac:dyDescent="0.3">
      <c r="A1468" s="373">
        <v>1466</v>
      </c>
      <c r="B1468" s="373">
        <f t="shared" si="115"/>
        <v>50</v>
      </c>
      <c r="C1468" s="373">
        <f t="shared" si="116"/>
        <v>7</v>
      </c>
      <c r="D1468" s="373">
        <v>429</v>
      </c>
      <c r="E1468" s="373" t="str">
        <f>VLOOKUP(D1468,[1]Hoja1!$C$2:$D$49697,2,0)</f>
        <v>CERVECERIA PRIMUS, S.A. DE C.V.</v>
      </c>
      <c r="F1468" s="373" t="s">
        <v>306</v>
      </c>
      <c r="G1468" s="375" t="s">
        <v>294</v>
      </c>
      <c r="H1468" s="373" t="s">
        <v>295</v>
      </c>
      <c r="I1468" s="373" t="s">
        <v>273</v>
      </c>
      <c r="J1468" s="373" t="s">
        <v>274</v>
      </c>
      <c r="K1468" s="373">
        <v>26.54</v>
      </c>
      <c r="L1468" s="373" t="s">
        <v>29</v>
      </c>
      <c r="M1468" s="374" cm="1">
        <f t="array" ref="M1468">INDEX(ACUMULADO!$J$5:$U$240,BD!B1468,BD!C1468)</f>
        <v>0</v>
      </c>
      <c r="N1468" s="374">
        <f t="shared" si="114"/>
        <v>0</v>
      </c>
      <c r="O1468" s="374" cm="1">
        <f t="array" ref="O1468">INDEX(ACUMULADO!$X$5:$AI$240,BD!B1468,BD!C1468)</f>
        <v>0</v>
      </c>
    </row>
    <row r="1469" spans="1:15" x14ac:dyDescent="0.3">
      <c r="A1469" s="373">
        <v>1467</v>
      </c>
      <c r="B1469" s="373">
        <f t="shared" si="115"/>
        <v>51</v>
      </c>
      <c r="C1469" s="373">
        <f t="shared" si="116"/>
        <v>7</v>
      </c>
      <c r="D1469" s="373">
        <v>429</v>
      </c>
      <c r="E1469" s="373" t="str">
        <f>VLOOKUP(D1469,[1]Hoja1!$C$2:$D$49697,2,0)</f>
        <v>CERVECERIA PRIMUS, S.A. DE C.V.</v>
      </c>
      <c r="F1469" s="373" t="s">
        <v>306</v>
      </c>
      <c r="G1469" s="375" t="s">
        <v>280</v>
      </c>
      <c r="H1469" s="373" t="s">
        <v>281</v>
      </c>
      <c r="I1469" s="373" t="s">
        <v>273</v>
      </c>
      <c r="J1469" s="373" t="s">
        <v>274</v>
      </c>
      <c r="K1469" s="373">
        <v>81.36</v>
      </c>
      <c r="L1469" s="373" t="s">
        <v>29</v>
      </c>
      <c r="M1469" s="374" cm="1">
        <f t="array" ref="M1469">INDEX(ACUMULADO!$J$5:$U$240,BD!B1469,BD!C1469)</f>
        <v>0</v>
      </c>
      <c r="N1469" s="374">
        <f t="shared" si="114"/>
        <v>0</v>
      </c>
      <c r="O1469" s="374" cm="1">
        <f t="array" ref="O1469">INDEX(ACUMULADO!$X$5:$AI$240,BD!B1469,BD!C1469)</f>
        <v>0</v>
      </c>
    </row>
    <row r="1470" spans="1:15" x14ac:dyDescent="0.3">
      <c r="A1470" s="373">
        <v>1468</v>
      </c>
      <c r="B1470" s="373">
        <f t="shared" si="115"/>
        <v>52</v>
      </c>
      <c r="C1470" s="373">
        <f t="shared" si="116"/>
        <v>7</v>
      </c>
      <c r="D1470" s="373">
        <v>429</v>
      </c>
      <c r="E1470" s="373" t="str">
        <f>VLOOKUP(D1470,[1]Hoja1!$C$2:$D$49697,2,0)</f>
        <v>CERVECERIA PRIMUS, S.A. DE C.V.</v>
      </c>
      <c r="F1470" s="373" t="s">
        <v>306</v>
      </c>
      <c r="G1470" s="375" t="s">
        <v>307</v>
      </c>
      <c r="H1470" s="373" t="s">
        <v>308</v>
      </c>
      <c r="I1470" s="373" t="s">
        <v>273</v>
      </c>
      <c r="J1470" s="373" t="s">
        <v>274</v>
      </c>
      <c r="K1470" s="373">
        <v>68</v>
      </c>
      <c r="L1470" s="373" t="s">
        <v>29</v>
      </c>
      <c r="M1470" s="374" cm="1">
        <f t="array" ref="M1470">INDEX(ACUMULADO!$J$5:$U$240,BD!B1470,BD!C1470)</f>
        <v>24.95</v>
      </c>
      <c r="N1470" s="374">
        <f t="shared" si="114"/>
        <v>68</v>
      </c>
      <c r="O1470" s="374" cm="1">
        <f t="array" ref="O1470">INDEX(ACUMULADO!$X$5:$AI$240,BD!B1470,BD!C1470)</f>
        <v>1696.6</v>
      </c>
    </row>
    <row r="1471" spans="1:15" x14ac:dyDescent="0.3">
      <c r="A1471" s="373">
        <v>1469</v>
      </c>
      <c r="B1471" s="373">
        <f t="shared" si="115"/>
        <v>53</v>
      </c>
      <c r="C1471" s="373">
        <f t="shared" si="116"/>
        <v>7</v>
      </c>
      <c r="D1471" s="373">
        <v>523</v>
      </c>
      <c r="E1471" s="373" t="str">
        <f>VLOOKUP(D1471,[1]Hoja1!$C$2:$D$49697,2,0)</f>
        <v>COMPAÑIA CERVECERA HERCULES</v>
      </c>
      <c r="F1471" s="373" t="s">
        <v>309</v>
      </c>
      <c r="G1471" s="375" t="s">
        <v>310</v>
      </c>
      <c r="H1471" s="373" t="s">
        <v>311</v>
      </c>
      <c r="I1471" s="373" t="s">
        <v>273</v>
      </c>
      <c r="J1471" s="373" t="s">
        <v>274</v>
      </c>
      <c r="K1471" s="373">
        <v>42</v>
      </c>
      <c r="L1471" s="373" t="s">
        <v>29</v>
      </c>
      <c r="M1471" s="374" cm="1">
        <f t="array" ref="M1471">INDEX(ACUMULADO!$J$5:$U$240,BD!B1471,BD!C1471)</f>
        <v>25</v>
      </c>
      <c r="N1471" s="374">
        <f t="shared" si="114"/>
        <v>42</v>
      </c>
      <c r="O1471" s="374" cm="1">
        <f t="array" ref="O1471">INDEX(ACUMULADO!$X$5:$AI$240,BD!B1471,BD!C1471)</f>
        <v>1050</v>
      </c>
    </row>
    <row r="1472" spans="1:15" x14ac:dyDescent="0.3">
      <c r="A1472" s="373">
        <v>1470</v>
      </c>
      <c r="B1472" s="373">
        <f t="shared" si="115"/>
        <v>54</v>
      </c>
      <c r="C1472" s="373">
        <f t="shared" si="116"/>
        <v>7</v>
      </c>
      <c r="D1472" s="373">
        <v>523</v>
      </c>
      <c r="E1472" s="373" t="str">
        <f>VLOOKUP(D1472,[1]Hoja1!$C$2:$D$49697,2,0)</f>
        <v>COMPAÑIA CERVECERA HERCULES</v>
      </c>
      <c r="F1472" s="373" t="s">
        <v>309</v>
      </c>
      <c r="G1472" s="375" t="s">
        <v>312</v>
      </c>
      <c r="H1472" s="373" t="s">
        <v>313</v>
      </c>
      <c r="I1472" s="373" t="s">
        <v>273</v>
      </c>
      <c r="J1472" s="373" t="s">
        <v>274</v>
      </c>
      <c r="K1472" s="373">
        <v>19.5</v>
      </c>
      <c r="L1472" s="373" t="s">
        <v>29</v>
      </c>
      <c r="M1472" s="374" cm="1">
        <f t="array" ref="M1472">INDEX(ACUMULADO!$J$5:$U$240,BD!B1472,BD!C1472)</f>
        <v>0</v>
      </c>
      <c r="N1472" s="374">
        <f t="shared" si="114"/>
        <v>0</v>
      </c>
      <c r="O1472" s="374" cm="1">
        <f t="array" ref="O1472">INDEX(ACUMULADO!$X$5:$AI$240,BD!B1472,BD!C1472)</f>
        <v>0</v>
      </c>
    </row>
    <row r="1473" spans="1:15" x14ac:dyDescent="0.3">
      <c r="A1473" s="373">
        <v>1471</v>
      </c>
      <c r="B1473" s="373">
        <f t="shared" si="115"/>
        <v>55</v>
      </c>
      <c r="C1473" s="373">
        <f t="shared" si="116"/>
        <v>7</v>
      </c>
      <c r="D1473" s="373">
        <v>523</v>
      </c>
      <c r="E1473" s="373" t="str">
        <f>VLOOKUP(D1473,[1]Hoja1!$C$2:$D$49697,2,0)</f>
        <v>COMPAÑIA CERVECERA HERCULES</v>
      </c>
      <c r="F1473" s="373" t="s">
        <v>309</v>
      </c>
      <c r="G1473" s="375" t="s">
        <v>314</v>
      </c>
      <c r="H1473" s="373" t="s">
        <v>315</v>
      </c>
      <c r="I1473" s="373" t="s">
        <v>273</v>
      </c>
      <c r="J1473" s="373" t="s">
        <v>274</v>
      </c>
      <c r="K1473" s="373">
        <v>263</v>
      </c>
      <c r="L1473" s="373" t="s">
        <v>29</v>
      </c>
      <c r="M1473" s="374" cm="1">
        <f t="array" ref="M1473">INDEX(ACUMULADO!$J$5:$U$240,BD!B1473,BD!C1473)</f>
        <v>3</v>
      </c>
      <c r="N1473" s="374">
        <f t="shared" si="114"/>
        <v>263</v>
      </c>
      <c r="O1473" s="374" cm="1">
        <f t="array" ref="O1473">INDEX(ACUMULADO!$X$5:$AI$240,BD!B1473,BD!C1473)</f>
        <v>789</v>
      </c>
    </row>
    <row r="1474" spans="1:15" x14ac:dyDescent="0.3">
      <c r="A1474" s="373">
        <v>1472</v>
      </c>
      <c r="B1474" s="373">
        <f t="shared" si="115"/>
        <v>56</v>
      </c>
      <c r="C1474" s="373">
        <f t="shared" si="116"/>
        <v>7</v>
      </c>
      <c r="D1474" s="373">
        <v>413</v>
      </c>
      <c r="E1474" s="373" t="str">
        <f>VLOOKUP(D1474,[1]Hoja1!$C$2:$D$49697,2,0)</f>
        <v>MALTAS E INSUMOS CERVECEROS S.A. DE C.V.</v>
      </c>
      <c r="F1474" s="373" t="s">
        <v>316</v>
      </c>
      <c r="G1474" s="375" t="s">
        <v>312</v>
      </c>
      <c r="H1474" s="373" t="s">
        <v>313</v>
      </c>
      <c r="I1474" s="373" t="s">
        <v>273</v>
      </c>
      <c r="J1474" s="373" t="s">
        <v>274</v>
      </c>
      <c r="K1474" s="373">
        <v>23.48</v>
      </c>
      <c r="L1474" s="373" t="s">
        <v>29</v>
      </c>
      <c r="M1474" s="374" cm="1">
        <f t="array" ref="M1474">INDEX(ACUMULADO!$J$5:$U$240,BD!B1474,BD!C1474)</f>
        <v>0</v>
      </c>
      <c r="N1474" s="374">
        <f t="shared" si="114"/>
        <v>0</v>
      </c>
      <c r="O1474" s="374" cm="1">
        <f t="array" ref="O1474">INDEX(ACUMULADO!$X$5:$AI$240,BD!B1474,BD!C1474)</f>
        <v>0</v>
      </c>
    </row>
    <row r="1475" spans="1:15" x14ac:dyDescent="0.3">
      <c r="A1475" s="373">
        <v>1473</v>
      </c>
      <c r="B1475" s="373">
        <f t="shared" si="115"/>
        <v>57</v>
      </c>
      <c r="C1475" s="373">
        <f t="shared" si="116"/>
        <v>7</v>
      </c>
      <c r="D1475" s="373">
        <v>128</v>
      </c>
      <c r="E1475" s="373" t="str">
        <f>VLOOKUP(D1475,[1]Hoja1!$C$2:$D$49697,2,0)</f>
        <v>PRODUCTOS CURTIENTES SA DE CV</v>
      </c>
      <c r="F1475" s="373" t="s">
        <v>317</v>
      </c>
      <c r="G1475" s="375" t="s">
        <v>318</v>
      </c>
      <c r="H1475" s="373" t="s">
        <v>319</v>
      </c>
      <c r="I1475" s="373" t="s">
        <v>320</v>
      </c>
      <c r="J1475" s="373" t="s">
        <v>274</v>
      </c>
      <c r="K1475" s="373">
        <v>14.83</v>
      </c>
      <c r="L1475" s="373" t="s">
        <v>29</v>
      </c>
      <c r="M1475" s="374" cm="1">
        <f t="array" ref="M1475">INDEX(ACUMULADO!$J$5:$U$240,BD!B1475,BD!C1475)</f>
        <v>0</v>
      </c>
      <c r="N1475" s="374">
        <f t="shared" si="114"/>
        <v>0</v>
      </c>
      <c r="O1475" s="374" cm="1">
        <f t="array" ref="O1475">INDEX(ACUMULADO!$X$5:$AI$240,BD!B1475,BD!C1475)</f>
        <v>0</v>
      </c>
    </row>
    <row r="1476" spans="1:15" x14ac:dyDescent="0.3">
      <c r="A1476" s="373">
        <v>1474</v>
      </c>
      <c r="B1476" s="373">
        <f t="shared" si="115"/>
        <v>58</v>
      </c>
      <c r="C1476" s="373">
        <f t="shared" si="116"/>
        <v>7</v>
      </c>
      <c r="D1476" s="373">
        <v>128</v>
      </c>
      <c r="E1476" s="373" t="str">
        <f>VLOOKUP(D1476,[1]Hoja1!$C$2:$D$49697,2,0)</f>
        <v>PRODUCTOS CURTIENTES SA DE CV</v>
      </c>
      <c r="F1476" s="373" t="s">
        <v>317</v>
      </c>
      <c r="G1476" s="375" t="s">
        <v>321</v>
      </c>
      <c r="H1476" s="373" t="s">
        <v>322</v>
      </c>
      <c r="I1476" s="373" t="s">
        <v>320</v>
      </c>
      <c r="J1476" s="373" t="s">
        <v>274</v>
      </c>
      <c r="K1476" s="373">
        <v>5.54</v>
      </c>
      <c r="L1476" s="373" t="s">
        <v>29</v>
      </c>
      <c r="M1476" s="374" cm="1">
        <f t="array" ref="M1476">INDEX(ACUMULADO!$J$5:$U$240,BD!B1476,BD!C1476)</f>
        <v>0</v>
      </c>
      <c r="N1476" s="374">
        <f t="shared" ref="N1476:N1539" si="117">IFERROR(O1476/M1476,0)</f>
        <v>0</v>
      </c>
      <c r="O1476" s="374" cm="1">
        <f t="array" ref="O1476">INDEX(ACUMULADO!$X$5:$AI$240,BD!B1476,BD!C1476)</f>
        <v>0</v>
      </c>
    </row>
    <row r="1477" spans="1:15" x14ac:dyDescent="0.3">
      <c r="A1477" s="373">
        <v>1475</v>
      </c>
      <c r="B1477" s="373">
        <f t="shared" ref="B1477:B1540" si="118">IF(B1476=236,1,B1476+1)</f>
        <v>59</v>
      </c>
      <c r="C1477" s="373">
        <f t="shared" ref="C1477:C1540" si="119">IF(B1476=236,C1476+1,C1476)</f>
        <v>7</v>
      </c>
      <c r="D1477" s="373">
        <v>128</v>
      </c>
      <c r="E1477" s="373" t="str">
        <f>VLOOKUP(D1477,[1]Hoja1!$C$2:$D$49697,2,0)</f>
        <v>PRODUCTOS CURTIENTES SA DE CV</v>
      </c>
      <c r="F1477" s="373" t="s">
        <v>317</v>
      </c>
      <c r="G1477" s="375">
        <v>128</v>
      </c>
      <c r="H1477" s="373" t="s">
        <v>323</v>
      </c>
      <c r="I1477" s="373" t="s">
        <v>320</v>
      </c>
      <c r="J1477" s="373" t="s">
        <v>274</v>
      </c>
      <c r="K1477" s="373">
        <v>2.92</v>
      </c>
      <c r="L1477" s="373" t="s">
        <v>29</v>
      </c>
      <c r="M1477" s="374" cm="1">
        <f t="array" ref="M1477">INDEX(ACUMULADO!$J$5:$U$240,BD!B1477,BD!C1477)</f>
        <v>0</v>
      </c>
      <c r="N1477" s="374">
        <f t="shared" si="117"/>
        <v>0</v>
      </c>
      <c r="O1477" s="374" cm="1">
        <f t="array" ref="O1477">INDEX(ACUMULADO!$X$5:$AI$240,BD!B1477,BD!C1477)</f>
        <v>0</v>
      </c>
    </row>
    <row r="1478" spans="1:15" x14ac:dyDescent="0.3">
      <c r="A1478" s="373">
        <v>1476</v>
      </c>
      <c r="B1478" s="373">
        <f t="shared" si="118"/>
        <v>60</v>
      </c>
      <c r="C1478" s="373">
        <f t="shared" si="119"/>
        <v>7</v>
      </c>
      <c r="D1478" s="373">
        <v>128</v>
      </c>
      <c r="E1478" s="373" t="str">
        <f>VLOOKUP(D1478,[1]Hoja1!$C$2:$D$49697,2,0)</f>
        <v>PRODUCTOS CURTIENTES SA DE CV</v>
      </c>
      <c r="F1478" s="373" t="s">
        <v>317</v>
      </c>
      <c r="G1478" s="375" t="s">
        <v>324</v>
      </c>
      <c r="H1478" s="373" t="s">
        <v>325</v>
      </c>
      <c r="I1478" s="373" t="s">
        <v>320</v>
      </c>
      <c r="J1478" s="373" t="s">
        <v>274</v>
      </c>
      <c r="K1478" s="373">
        <v>15.19</v>
      </c>
      <c r="L1478" s="373" t="s">
        <v>29</v>
      </c>
      <c r="M1478" s="374" cm="1">
        <f t="array" ref="M1478">INDEX(ACUMULADO!$J$5:$U$240,BD!B1478,BD!C1478)</f>
        <v>0</v>
      </c>
      <c r="N1478" s="374">
        <f t="shared" si="117"/>
        <v>0</v>
      </c>
      <c r="O1478" s="374" cm="1">
        <f t="array" ref="O1478">INDEX(ACUMULADO!$X$5:$AI$240,BD!B1478,BD!C1478)</f>
        <v>0</v>
      </c>
    </row>
    <row r="1479" spans="1:15" x14ac:dyDescent="0.3">
      <c r="A1479" s="373">
        <v>1477</v>
      </c>
      <c r="B1479" s="373">
        <f t="shared" si="118"/>
        <v>61</v>
      </c>
      <c r="C1479" s="373">
        <f t="shared" si="119"/>
        <v>7</v>
      </c>
      <c r="D1479" s="373">
        <v>144</v>
      </c>
      <c r="E1479" s="373" t="str">
        <f>VLOOKUP(D1479,[1]Hoja1!$C$2:$D$49697,2,0)</f>
        <v>SUELAS WYNY SA DE CV</v>
      </c>
      <c r="F1479" s="373" t="s">
        <v>326</v>
      </c>
      <c r="G1479" s="375">
        <v>128</v>
      </c>
      <c r="H1479" s="373" t="s">
        <v>323</v>
      </c>
      <c r="I1479" s="373" t="s">
        <v>320</v>
      </c>
      <c r="J1479" s="373" t="s">
        <v>274</v>
      </c>
      <c r="K1479" s="373">
        <v>2.59</v>
      </c>
      <c r="L1479" s="373" t="s">
        <v>29</v>
      </c>
      <c r="M1479" s="374" cm="1">
        <f t="array" ref="M1479">INDEX(ACUMULADO!$J$5:$U$240,BD!B1479,BD!C1479)</f>
        <v>3000</v>
      </c>
      <c r="N1479" s="374">
        <f t="shared" si="117"/>
        <v>2.59</v>
      </c>
      <c r="O1479" s="374" cm="1">
        <f t="array" ref="O1479">INDEX(ACUMULADO!$X$5:$AI$240,BD!B1479,BD!C1479)</f>
        <v>7770</v>
      </c>
    </row>
    <row r="1480" spans="1:15" x14ac:dyDescent="0.3">
      <c r="A1480" s="373">
        <v>1478</v>
      </c>
      <c r="B1480" s="373">
        <f t="shared" si="118"/>
        <v>62</v>
      </c>
      <c r="C1480" s="373">
        <f t="shared" si="119"/>
        <v>7</v>
      </c>
      <c r="D1480" s="373">
        <v>184</v>
      </c>
      <c r="E1480" s="373" t="str">
        <f>VLOOKUP(D1480,[1]Hoja1!$C$2:$D$49697,2,0)</f>
        <v>CUEROMEX WET BLUE SA DE CV</v>
      </c>
      <c r="F1480" s="373" t="s">
        <v>327</v>
      </c>
      <c r="G1480" s="375">
        <v>115</v>
      </c>
      <c r="H1480" s="373" t="s">
        <v>328</v>
      </c>
      <c r="I1480" s="373" t="s">
        <v>320</v>
      </c>
      <c r="J1480" s="373" t="s">
        <v>274</v>
      </c>
      <c r="K1480" s="373">
        <v>16.829999999999998</v>
      </c>
      <c r="L1480" s="373" t="s">
        <v>29</v>
      </c>
      <c r="M1480" s="374" cm="1">
        <f t="array" ref="M1480">INDEX(ACUMULADO!$J$5:$U$240,BD!B1480,BD!C1480)</f>
        <v>400</v>
      </c>
      <c r="N1480" s="374">
        <f t="shared" si="117"/>
        <v>16.829999999999998</v>
      </c>
      <c r="O1480" s="374" cm="1">
        <f t="array" ref="O1480">INDEX(ACUMULADO!$X$5:$AI$240,BD!B1480,BD!C1480)</f>
        <v>6731.9999999999991</v>
      </c>
    </row>
    <row r="1481" spans="1:15" x14ac:dyDescent="0.3">
      <c r="A1481" s="373">
        <v>1479</v>
      </c>
      <c r="B1481" s="373">
        <f t="shared" si="118"/>
        <v>63</v>
      </c>
      <c r="C1481" s="373">
        <f t="shared" si="119"/>
        <v>7</v>
      </c>
      <c r="D1481" s="373">
        <v>184</v>
      </c>
      <c r="E1481" s="373" t="str">
        <f>VLOOKUP(D1481,[1]Hoja1!$C$2:$D$49697,2,0)</f>
        <v>CUEROMEX WET BLUE SA DE CV</v>
      </c>
      <c r="F1481" s="373" t="s">
        <v>327</v>
      </c>
      <c r="G1481" s="375">
        <v>115</v>
      </c>
      <c r="H1481" s="373" t="s">
        <v>329</v>
      </c>
      <c r="I1481" s="373" t="s">
        <v>320</v>
      </c>
      <c r="J1481" s="373" t="s">
        <v>274</v>
      </c>
      <c r="K1481" s="373">
        <v>1.49</v>
      </c>
      <c r="L1481" s="373" t="s">
        <v>29</v>
      </c>
      <c r="M1481" s="374" cm="1">
        <f t="array" ref="M1481">INDEX(ACUMULADO!$J$5:$U$240,BD!B1481,BD!C1481)</f>
        <v>175</v>
      </c>
      <c r="N1481" s="374">
        <f t="shared" si="117"/>
        <v>1.49</v>
      </c>
      <c r="O1481" s="374" cm="1">
        <f t="array" ref="O1481">INDEX(ACUMULADO!$X$5:$AI$240,BD!B1481,BD!C1481)</f>
        <v>260.75</v>
      </c>
    </row>
    <row r="1482" spans="1:15" x14ac:dyDescent="0.3">
      <c r="A1482" s="373">
        <v>1480</v>
      </c>
      <c r="B1482" s="373">
        <f t="shared" si="118"/>
        <v>64</v>
      </c>
      <c r="C1482" s="373">
        <f t="shared" si="119"/>
        <v>7</v>
      </c>
      <c r="D1482" s="373">
        <v>193</v>
      </c>
      <c r="E1482" s="373" t="str">
        <f>VLOOKUP(D1482,[1]Hoja1!$C$2:$D$49697,2,0)</f>
        <v>CURFIMEX SA DE CV</v>
      </c>
      <c r="F1482" s="373" t="s">
        <v>330</v>
      </c>
      <c r="G1482" s="375">
        <v>126</v>
      </c>
      <c r="H1482" s="373" t="s">
        <v>331</v>
      </c>
      <c r="I1482" s="373" t="s">
        <v>320</v>
      </c>
      <c r="J1482" s="373" t="s">
        <v>274</v>
      </c>
      <c r="K1482" s="373">
        <v>36.049999999999997</v>
      </c>
      <c r="L1482" s="373" t="s">
        <v>29</v>
      </c>
      <c r="M1482" s="374" cm="1">
        <f t="array" ref="M1482">INDEX(ACUMULADO!$J$5:$U$240,BD!B1482,BD!C1482)</f>
        <v>0</v>
      </c>
      <c r="N1482" s="374">
        <f t="shared" si="117"/>
        <v>0</v>
      </c>
      <c r="O1482" s="374" cm="1">
        <f t="array" ref="O1482">INDEX(ACUMULADO!$X$5:$AI$240,BD!B1482,BD!C1482)</f>
        <v>0</v>
      </c>
    </row>
    <row r="1483" spans="1:15" x14ac:dyDescent="0.3">
      <c r="A1483" s="373">
        <v>1481</v>
      </c>
      <c r="B1483" s="373">
        <f t="shared" si="118"/>
        <v>65</v>
      </c>
      <c r="C1483" s="373">
        <f t="shared" si="119"/>
        <v>7</v>
      </c>
      <c r="D1483" s="373">
        <v>202</v>
      </c>
      <c r="E1483" s="373" t="str">
        <f>VLOOKUP(D1483,[1]Hoja1!$C$2:$D$49697,2,0)</f>
        <v>CURTIDOS TREVIÑO SA DE CV</v>
      </c>
      <c r="F1483" s="373" t="s">
        <v>332</v>
      </c>
      <c r="G1483" s="375" t="s">
        <v>333</v>
      </c>
      <c r="H1483" s="373" t="s">
        <v>334</v>
      </c>
      <c r="I1483" s="373" t="s">
        <v>320</v>
      </c>
      <c r="J1483" s="373" t="s">
        <v>274</v>
      </c>
      <c r="K1483" s="373">
        <v>71.58</v>
      </c>
      <c r="L1483" s="373" t="s">
        <v>29</v>
      </c>
      <c r="M1483" s="374" cm="1">
        <f t="array" ref="M1483">INDEX(ACUMULADO!$J$5:$U$240,BD!B1483,BD!C1483)</f>
        <v>0</v>
      </c>
      <c r="N1483" s="374">
        <f t="shared" si="117"/>
        <v>0</v>
      </c>
      <c r="O1483" s="374" cm="1">
        <f t="array" ref="O1483">INDEX(ACUMULADO!$X$5:$AI$240,BD!B1483,BD!C1483)</f>
        <v>0</v>
      </c>
    </row>
    <row r="1484" spans="1:15" x14ac:dyDescent="0.3">
      <c r="A1484" s="373">
        <v>1482</v>
      </c>
      <c r="B1484" s="373">
        <f t="shared" si="118"/>
        <v>66</v>
      </c>
      <c r="C1484" s="373">
        <f t="shared" si="119"/>
        <v>7</v>
      </c>
      <c r="D1484" s="373">
        <v>165</v>
      </c>
      <c r="E1484" s="373" t="str">
        <f>VLOOKUP(D1484,[1]Hoja1!$C$2:$D$49697,2,0)</f>
        <v>EL PEQUEÑO CURTIDOR DE LEON, S.A. DE C.V.</v>
      </c>
      <c r="F1484" s="373" t="s">
        <v>335</v>
      </c>
      <c r="G1484" s="375" t="s">
        <v>336</v>
      </c>
      <c r="H1484" s="373" t="s">
        <v>337</v>
      </c>
      <c r="I1484" s="373" t="s">
        <v>320</v>
      </c>
      <c r="J1484" s="373" t="s">
        <v>274</v>
      </c>
      <c r="K1484" s="373">
        <v>4.1500000000000004</v>
      </c>
      <c r="L1484" s="373" t="s">
        <v>29</v>
      </c>
      <c r="M1484" s="374" cm="1">
        <f t="array" ref="M1484">INDEX(ACUMULADO!$J$5:$U$240,BD!B1484,BD!C1484)</f>
        <v>0</v>
      </c>
      <c r="N1484" s="374">
        <f t="shared" si="117"/>
        <v>0</v>
      </c>
      <c r="O1484" s="374" cm="1">
        <f t="array" ref="O1484">INDEX(ACUMULADO!$X$5:$AI$240,BD!B1484,BD!C1484)</f>
        <v>0</v>
      </c>
    </row>
    <row r="1485" spans="1:15" x14ac:dyDescent="0.3">
      <c r="A1485" s="373">
        <v>1483</v>
      </c>
      <c r="B1485" s="373">
        <f t="shared" si="118"/>
        <v>67</v>
      </c>
      <c r="C1485" s="373">
        <f t="shared" si="119"/>
        <v>7</v>
      </c>
      <c r="D1485" s="373">
        <v>420</v>
      </c>
      <c r="E1485" s="373" t="str">
        <f>VLOOKUP(D1485,[1]Hoja1!$C$2:$D$49697,2,0)</f>
        <v>PIELES SANTORO, S.A. DE C.V.</v>
      </c>
      <c r="F1485" s="373" t="s">
        <v>338</v>
      </c>
      <c r="G1485" s="375">
        <v>115</v>
      </c>
      <c r="H1485" s="373" t="s">
        <v>339</v>
      </c>
      <c r="I1485" s="373" t="s">
        <v>320</v>
      </c>
      <c r="J1485" s="373" t="s">
        <v>274</v>
      </c>
      <c r="K1485" s="373">
        <v>3.08</v>
      </c>
      <c r="L1485" s="373" t="s">
        <v>29</v>
      </c>
      <c r="M1485" s="374" cm="1">
        <f t="array" ref="M1485">INDEX(ACUMULADO!$J$5:$U$240,BD!B1485,BD!C1485)</f>
        <v>0</v>
      </c>
      <c r="N1485" s="374">
        <f t="shared" si="117"/>
        <v>0</v>
      </c>
      <c r="O1485" s="374" cm="1">
        <f t="array" ref="O1485">INDEX(ACUMULADO!$X$5:$AI$240,BD!B1485,BD!C1485)</f>
        <v>0</v>
      </c>
    </row>
    <row r="1486" spans="1:15" x14ac:dyDescent="0.3">
      <c r="A1486" s="373">
        <v>1484</v>
      </c>
      <c r="B1486" s="373">
        <f t="shared" si="118"/>
        <v>68</v>
      </c>
      <c r="C1486" s="373">
        <f t="shared" si="119"/>
        <v>7</v>
      </c>
      <c r="D1486" s="373">
        <v>420</v>
      </c>
      <c r="E1486" s="373" t="str">
        <f>VLOOKUP(D1486,[1]Hoja1!$C$2:$D$49697,2,0)</f>
        <v>PIELES SANTORO, S.A. DE C.V.</v>
      </c>
      <c r="F1486" s="373" t="s">
        <v>338</v>
      </c>
      <c r="G1486" s="375" t="s">
        <v>340</v>
      </c>
      <c r="H1486" s="373" t="s">
        <v>341</v>
      </c>
      <c r="I1486" s="373" t="s">
        <v>320</v>
      </c>
      <c r="J1486" s="373" t="s">
        <v>274</v>
      </c>
      <c r="K1486" s="373">
        <v>1.55</v>
      </c>
      <c r="L1486" s="373" t="s">
        <v>29</v>
      </c>
      <c r="M1486" s="374" cm="1">
        <f t="array" ref="M1486">INDEX(ACUMULADO!$J$5:$U$240,BD!B1486,BD!C1486)</f>
        <v>0</v>
      </c>
      <c r="N1486" s="374">
        <f t="shared" si="117"/>
        <v>0</v>
      </c>
      <c r="O1486" s="374" cm="1">
        <f t="array" ref="O1486">INDEX(ACUMULADO!$X$5:$AI$240,BD!B1486,BD!C1486)</f>
        <v>0</v>
      </c>
    </row>
    <row r="1487" spans="1:15" x14ac:dyDescent="0.3">
      <c r="A1487" s="373">
        <v>1485</v>
      </c>
      <c r="B1487" s="373">
        <f t="shared" si="118"/>
        <v>69</v>
      </c>
      <c r="C1487" s="373">
        <f t="shared" si="119"/>
        <v>7</v>
      </c>
      <c r="D1487" s="373">
        <v>389</v>
      </c>
      <c r="E1487" s="373" t="str">
        <f>VLOOKUP(D1487,[1]Hoja1!$C$2:$D$49697,2,0)</f>
        <v>QUIMICOS VEMONT, S. DE R.L. DE C.V.</v>
      </c>
      <c r="F1487" s="373" t="s">
        <v>342</v>
      </c>
      <c r="G1487" s="375" t="s">
        <v>343</v>
      </c>
      <c r="H1487" s="373" t="s">
        <v>344</v>
      </c>
      <c r="I1487" s="373" t="s">
        <v>320</v>
      </c>
      <c r="J1487" s="373" t="s">
        <v>274</v>
      </c>
      <c r="K1487" s="373">
        <v>2.78</v>
      </c>
      <c r="L1487" s="373" t="s">
        <v>29</v>
      </c>
      <c r="M1487" s="374" cm="1">
        <f t="array" ref="M1487">INDEX(ACUMULADO!$J$5:$U$240,BD!B1487,BD!C1487)</f>
        <v>0</v>
      </c>
      <c r="N1487" s="374">
        <f t="shared" si="117"/>
        <v>0</v>
      </c>
      <c r="O1487" s="374" cm="1">
        <f t="array" ref="O1487">INDEX(ACUMULADO!$X$5:$AI$240,BD!B1487,BD!C1487)</f>
        <v>0</v>
      </c>
    </row>
    <row r="1488" spans="1:15" x14ac:dyDescent="0.3">
      <c r="A1488" s="373">
        <v>1486</v>
      </c>
      <c r="B1488" s="373">
        <f t="shared" si="118"/>
        <v>70</v>
      </c>
      <c r="C1488" s="373">
        <f t="shared" si="119"/>
        <v>7</v>
      </c>
      <c r="D1488" s="373">
        <v>16</v>
      </c>
      <c r="E1488" s="373" t="str">
        <f>VLOOKUP(D1488,[1]Hoja1!$C$2:$D$49697,2,0)</f>
        <v>AZTECA MILLING, LP</v>
      </c>
      <c r="F1488" s="373" t="s">
        <v>345</v>
      </c>
      <c r="G1488" s="375">
        <v>138</v>
      </c>
      <c r="H1488" s="373" t="s">
        <v>346</v>
      </c>
      <c r="I1488" s="373" t="s">
        <v>347</v>
      </c>
      <c r="J1488" s="373" t="s">
        <v>274</v>
      </c>
      <c r="K1488" s="373">
        <v>4.18</v>
      </c>
      <c r="L1488" s="373" t="s">
        <v>29</v>
      </c>
      <c r="M1488" s="374" cm="1">
        <f t="array" ref="M1488">INDEX(ACUMULADO!$J$5:$U$240,BD!B1488,BD!C1488)</f>
        <v>1000</v>
      </c>
      <c r="N1488" s="374">
        <f t="shared" si="117"/>
        <v>4.18</v>
      </c>
      <c r="O1488" s="374" cm="1">
        <f t="array" ref="O1488">INDEX(ACUMULADO!$X$5:$AI$240,BD!B1488,BD!C1488)</f>
        <v>4180</v>
      </c>
    </row>
    <row r="1489" spans="1:15" x14ac:dyDescent="0.3">
      <c r="A1489" s="373">
        <v>1487</v>
      </c>
      <c r="B1489" s="373">
        <f t="shared" si="118"/>
        <v>71</v>
      </c>
      <c r="C1489" s="373">
        <f t="shared" si="119"/>
        <v>7</v>
      </c>
      <c r="D1489" s="373">
        <v>112</v>
      </c>
      <c r="E1489" s="373" t="str">
        <f>VLOOKUP(D1489,[1]Hoja1!$C$2:$D$49697,2,0)</f>
        <v>GRUMA</v>
      </c>
      <c r="F1489" s="373" t="s">
        <v>348</v>
      </c>
      <c r="G1489" s="375" t="s">
        <v>349</v>
      </c>
      <c r="H1489" s="373" t="s">
        <v>350</v>
      </c>
      <c r="I1489" s="373" t="s">
        <v>347</v>
      </c>
      <c r="J1489" s="373" t="s">
        <v>274</v>
      </c>
      <c r="K1489" s="373">
        <v>173.1</v>
      </c>
      <c r="L1489" s="373" t="s">
        <v>29</v>
      </c>
      <c r="M1489" s="374" cm="1">
        <f t="array" ref="M1489">INDEX(ACUMULADO!$J$5:$U$240,BD!B1489,BD!C1489)</f>
        <v>20</v>
      </c>
      <c r="N1489" s="374">
        <f t="shared" si="117"/>
        <v>173.1</v>
      </c>
      <c r="O1489" s="374" cm="1">
        <f t="array" ref="O1489">INDEX(ACUMULADO!$X$5:$AI$240,BD!B1489,BD!C1489)</f>
        <v>3462</v>
      </c>
    </row>
    <row r="1490" spans="1:15" x14ac:dyDescent="0.3">
      <c r="A1490" s="373">
        <v>1488</v>
      </c>
      <c r="B1490" s="373">
        <f t="shared" si="118"/>
        <v>72</v>
      </c>
      <c r="C1490" s="373">
        <f t="shared" si="119"/>
        <v>7</v>
      </c>
      <c r="D1490" s="373">
        <v>113</v>
      </c>
      <c r="E1490" s="373" t="str">
        <f>VLOOKUP(D1490,[1]Hoja1!$C$2:$D$49697,2,0)</f>
        <v>GRUMA</v>
      </c>
      <c r="F1490" s="373" t="s">
        <v>351</v>
      </c>
      <c r="G1490" s="375" t="s">
        <v>349</v>
      </c>
      <c r="H1490" s="373" t="s">
        <v>350</v>
      </c>
      <c r="I1490" s="373" t="s">
        <v>347</v>
      </c>
      <c r="J1490" s="373" t="s">
        <v>274</v>
      </c>
      <c r="K1490" s="373">
        <v>173.1</v>
      </c>
      <c r="L1490" s="373" t="s">
        <v>29</v>
      </c>
      <c r="M1490" s="374" cm="1">
        <f t="array" ref="M1490">INDEX(ACUMULADO!$J$5:$U$240,BD!B1490,BD!C1490)</f>
        <v>0</v>
      </c>
      <c r="N1490" s="374">
        <f t="shared" si="117"/>
        <v>0</v>
      </c>
      <c r="O1490" s="374" cm="1">
        <f t="array" ref="O1490">INDEX(ACUMULADO!$X$5:$AI$240,BD!B1490,BD!C1490)</f>
        <v>0</v>
      </c>
    </row>
    <row r="1491" spans="1:15" x14ac:dyDescent="0.3">
      <c r="A1491" s="373">
        <v>1489</v>
      </c>
      <c r="B1491" s="373">
        <f t="shared" si="118"/>
        <v>73</v>
      </c>
      <c r="C1491" s="373">
        <f t="shared" si="119"/>
        <v>7</v>
      </c>
      <c r="D1491" s="373">
        <v>100</v>
      </c>
      <c r="E1491" s="373" t="str">
        <f>VLOOKUP(D1491,[1]Hoja1!$C$2:$D$49697,2,0)</f>
        <v>MANUFACTURAS KALTEX SA DE CV</v>
      </c>
      <c r="F1491" s="373" t="s">
        <v>352</v>
      </c>
      <c r="G1491" s="375" t="s">
        <v>353</v>
      </c>
      <c r="H1491" s="373" t="s">
        <v>354</v>
      </c>
      <c r="I1491" s="373" t="s">
        <v>27</v>
      </c>
      <c r="J1491" s="373" t="s">
        <v>274</v>
      </c>
      <c r="K1491" s="373">
        <v>21.65</v>
      </c>
      <c r="L1491" s="373" t="s">
        <v>29</v>
      </c>
      <c r="M1491" s="374" cm="1">
        <f t="array" ref="M1491">INDEX(ACUMULADO!$J$5:$U$240,BD!B1491,BD!C1491)</f>
        <v>240</v>
      </c>
      <c r="N1491" s="374">
        <f t="shared" si="117"/>
        <v>21.65</v>
      </c>
      <c r="O1491" s="374" cm="1">
        <f t="array" ref="O1491">INDEX(ACUMULADO!$X$5:$AI$240,BD!B1491,BD!C1491)</f>
        <v>5196</v>
      </c>
    </row>
    <row r="1492" spans="1:15" x14ac:dyDescent="0.3">
      <c r="A1492" s="373">
        <v>1490</v>
      </c>
      <c r="B1492" s="373">
        <f t="shared" si="118"/>
        <v>74</v>
      </c>
      <c r="C1492" s="373">
        <f t="shared" si="119"/>
        <v>7</v>
      </c>
      <c r="D1492" s="373">
        <v>100</v>
      </c>
      <c r="E1492" s="373" t="str">
        <f>VLOOKUP(D1492,[1]Hoja1!$C$2:$D$49697,2,0)</f>
        <v>MANUFACTURAS KALTEX SA DE CV</v>
      </c>
      <c r="F1492" s="373" t="s">
        <v>352</v>
      </c>
      <c r="G1492" s="375" t="s">
        <v>355</v>
      </c>
      <c r="H1492" s="373" t="s">
        <v>356</v>
      </c>
      <c r="I1492" s="373" t="s">
        <v>27</v>
      </c>
      <c r="J1492" s="373" t="s">
        <v>274</v>
      </c>
      <c r="K1492" s="373">
        <v>4.0199999999999996</v>
      </c>
      <c r="L1492" s="373" t="s">
        <v>29</v>
      </c>
      <c r="M1492" s="374" cm="1">
        <f t="array" ref="M1492">INDEX(ACUMULADO!$J$5:$U$240,BD!B1492,BD!C1492)</f>
        <v>40</v>
      </c>
      <c r="N1492" s="374">
        <f t="shared" si="117"/>
        <v>4.0199999999999996</v>
      </c>
      <c r="O1492" s="374" cm="1">
        <f t="array" ref="O1492">INDEX(ACUMULADO!$X$5:$AI$240,BD!B1492,BD!C1492)</f>
        <v>160.79999999999998</v>
      </c>
    </row>
    <row r="1493" spans="1:15" x14ac:dyDescent="0.3">
      <c r="A1493" s="373">
        <v>1491</v>
      </c>
      <c r="B1493" s="373">
        <f t="shared" si="118"/>
        <v>75</v>
      </c>
      <c r="C1493" s="373">
        <f t="shared" si="119"/>
        <v>7</v>
      </c>
      <c r="D1493" s="373">
        <v>53</v>
      </c>
      <c r="E1493" s="373" t="str">
        <f>VLOOKUP(D1493,[1]Hoja1!$C$2:$D$49697,2,0)</f>
        <v>DINCO DEL NORTE SA DE CV</v>
      </c>
      <c r="F1493" s="373" t="s">
        <v>357</v>
      </c>
      <c r="G1493" s="375" t="s">
        <v>104</v>
      </c>
      <c r="H1493" s="373" t="s">
        <v>358</v>
      </c>
      <c r="I1493" s="373" t="s">
        <v>73</v>
      </c>
      <c r="J1493" s="373" t="s">
        <v>274</v>
      </c>
      <c r="K1493" s="373">
        <v>263.17</v>
      </c>
      <c r="L1493" s="373" t="s">
        <v>29</v>
      </c>
      <c r="M1493" s="374" cm="1">
        <f t="array" ref="M1493">INDEX(ACUMULADO!$J$5:$U$240,BD!B1493,BD!C1493)</f>
        <v>0</v>
      </c>
      <c r="N1493" s="374">
        <f t="shared" si="117"/>
        <v>0</v>
      </c>
      <c r="O1493" s="374" cm="1">
        <f t="array" ref="O1493">INDEX(ACUMULADO!$X$5:$AI$240,BD!B1493,BD!C1493)</f>
        <v>0</v>
      </c>
    </row>
    <row r="1494" spans="1:15" x14ac:dyDescent="0.3">
      <c r="A1494" s="373">
        <v>1492</v>
      </c>
      <c r="B1494" s="373">
        <f t="shared" si="118"/>
        <v>76</v>
      </c>
      <c r="C1494" s="373">
        <f t="shared" si="119"/>
        <v>7</v>
      </c>
      <c r="D1494" s="373">
        <v>53</v>
      </c>
      <c r="E1494" s="373" t="str">
        <f>VLOOKUP(D1494,[1]Hoja1!$C$2:$D$49697,2,0)</f>
        <v>DINCO DEL NORTE SA DE CV</v>
      </c>
      <c r="F1494" s="373" t="s">
        <v>357</v>
      </c>
      <c r="G1494" s="375" t="s">
        <v>84</v>
      </c>
      <c r="H1494" s="373" t="s">
        <v>85</v>
      </c>
      <c r="I1494" s="373" t="s">
        <v>73</v>
      </c>
      <c r="J1494" s="373" t="s">
        <v>274</v>
      </c>
      <c r="K1494" s="373">
        <v>444.45</v>
      </c>
      <c r="L1494" s="373" t="s">
        <v>29</v>
      </c>
      <c r="M1494" s="374" cm="1">
        <f t="array" ref="M1494">INDEX(ACUMULADO!$J$5:$U$240,BD!B1494,BD!C1494)</f>
        <v>0</v>
      </c>
      <c r="N1494" s="374">
        <f t="shared" si="117"/>
        <v>0</v>
      </c>
      <c r="O1494" s="374" cm="1">
        <f t="array" ref="O1494">INDEX(ACUMULADO!$X$5:$AI$240,BD!B1494,BD!C1494)</f>
        <v>0</v>
      </c>
    </row>
    <row r="1495" spans="1:15" x14ac:dyDescent="0.3">
      <c r="A1495" s="373">
        <v>1493</v>
      </c>
      <c r="B1495" s="373">
        <f t="shared" si="118"/>
        <v>77</v>
      </c>
      <c r="C1495" s="373">
        <f t="shared" si="119"/>
        <v>7</v>
      </c>
      <c r="D1495" s="373">
        <v>53</v>
      </c>
      <c r="E1495" s="373" t="str">
        <f>VLOOKUP(D1495,[1]Hoja1!$C$2:$D$49697,2,0)</f>
        <v>DINCO DEL NORTE SA DE CV</v>
      </c>
      <c r="F1495" s="373" t="s">
        <v>357</v>
      </c>
      <c r="G1495" s="375" t="s">
        <v>359</v>
      </c>
      <c r="H1495" s="373" t="s">
        <v>81</v>
      </c>
      <c r="I1495" s="373" t="s">
        <v>73</v>
      </c>
      <c r="J1495" s="373" t="s">
        <v>274</v>
      </c>
      <c r="K1495" s="373">
        <v>146.26</v>
      </c>
      <c r="L1495" s="373" t="s">
        <v>29</v>
      </c>
      <c r="M1495" s="374" cm="1">
        <f t="array" ref="M1495">INDEX(ACUMULADO!$J$5:$U$240,BD!B1495,BD!C1495)</f>
        <v>0</v>
      </c>
      <c r="N1495" s="374">
        <f t="shared" si="117"/>
        <v>0</v>
      </c>
      <c r="O1495" s="374" cm="1">
        <f t="array" ref="O1495">INDEX(ACUMULADO!$X$5:$AI$240,BD!B1495,BD!C1495)</f>
        <v>0</v>
      </c>
    </row>
    <row r="1496" spans="1:15" x14ac:dyDescent="0.3">
      <c r="A1496" s="373">
        <v>1494</v>
      </c>
      <c r="B1496" s="373">
        <f t="shared" si="118"/>
        <v>78</v>
      </c>
      <c r="C1496" s="373">
        <f t="shared" si="119"/>
        <v>7</v>
      </c>
      <c r="D1496" s="373">
        <v>53</v>
      </c>
      <c r="E1496" s="373" t="str">
        <f>VLOOKUP(D1496,[1]Hoja1!$C$2:$D$49697,2,0)</f>
        <v>DINCO DEL NORTE SA DE CV</v>
      </c>
      <c r="F1496" s="373" t="s">
        <v>357</v>
      </c>
      <c r="G1496" s="375" t="s">
        <v>360</v>
      </c>
      <c r="H1496" s="373" t="s">
        <v>361</v>
      </c>
      <c r="I1496" s="373" t="s">
        <v>73</v>
      </c>
      <c r="J1496" s="373" t="s">
        <v>274</v>
      </c>
      <c r="K1496" s="373">
        <v>857.48</v>
      </c>
      <c r="L1496" s="373" t="s">
        <v>29</v>
      </c>
      <c r="M1496" s="374" cm="1">
        <f t="array" ref="M1496">INDEX(ACUMULADO!$J$5:$U$240,BD!B1496,BD!C1496)</f>
        <v>0</v>
      </c>
      <c r="N1496" s="374">
        <f t="shared" si="117"/>
        <v>0</v>
      </c>
      <c r="O1496" s="374" cm="1">
        <f t="array" ref="O1496">INDEX(ACUMULADO!$X$5:$AI$240,BD!B1496,BD!C1496)</f>
        <v>0</v>
      </c>
    </row>
    <row r="1497" spans="1:15" x14ac:dyDescent="0.3">
      <c r="A1497" s="373">
        <v>1495</v>
      </c>
      <c r="B1497" s="373">
        <f t="shared" si="118"/>
        <v>79</v>
      </c>
      <c r="C1497" s="373">
        <f t="shared" si="119"/>
        <v>7</v>
      </c>
      <c r="D1497" s="373">
        <v>527</v>
      </c>
      <c r="E1497" s="373" t="str">
        <f>VLOOKUP(D1497,[1]Hoja1!$C$2:$D$49697,2,0)</f>
        <v>PICSA DE MEXICO INTERNACIONAL</v>
      </c>
      <c r="F1497" s="373" t="s">
        <v>362</v>
      </c>
      <c r="G1497" s="375">
        <v>17</v>
      </c>
      <c r="H1497" s="373" t="s">
        <v>158</v>
      </c>
      <c r="I1497" s="373" t="s">
        <v>137</v>
      </c>
      <c r="J1497" s="373" t="s">
        <v>274</v>
      </c>
      <c r="K1497" s="373">
        <v>78</v>
      </c>
      <c r="L1497" s="373" t="s">
        <v>29</v>
      </c>
      <c r="M1497" s="374" cm="1">
        <f t="array" ref="M1497">INDEX(ACUMULADO!$J$5:$U$240,BD!B1497,BD!C1497)</f>
        <v>0</v>
      </c>
      <c r="N1497" s="374">
        <f t="shared" si="117"/>
        <v>0</v>
      </c>
      <c r="O1497" s="374" cm="1">
        <f t="array" ref="O1497">INDEX(ACUMULADO!$X$5:$AI$240,BD!B1497,BD!C1497)</f>
        <v>0</v>
      </c>
    </row>
    <row r="1498" spans="1:15" x14ac:dyDescent="0.3">
      <c r="A1498" s="373">
        <v>1496</v>
      </c>
      <c r="B1498" s="373">
        <f t="shared" si="118"/>
        <v>80</v>
      </c>
      <c r="C1498" s="373">
        <f t="shared" si="119"/>
        <v>7</v>
      </c>
      <c r="D1498" s="373">
        <v>28</v>
      </c>
      <c r="E1498" s="373" t="str">
        <f>VLOOKUP(D1498,[1]Hoja1!$C$2:$D$49697,2,0)</f>
        <v>CERVECERIA CUAUHTEMOC MOCTEZUMA SA DE CV</v>
      </c>
      <c r="F1498" s="373" t="s">
        <v>270</v>
      </c>
      <c r="G1498" s="375">
        <v>0</v>
      </c>
      <c r="H1498" s="373" t="s">
        <v>363</v>
      </c>
      <c r="I1498" s="373" t="s">
        <v>273</v>
      </c>
      <c r="J1498" s="373" t="s">
        <v>274</v>
      </c>
      <c r="K1498" s="373">
        <v>38.56</v>
      </c>
      <c r="L1498" s="373" t="s">
        <v>69</v>
      </c>
      <c r="M1498" s="374" cm="1">
        <f t="array" ref="M1498">INDEX(ACUMULADO!$J$5:$U$240,BD!B1498,BD!C1498)</f>
        <v>0</v>
      </c>
      <c r="N1498" s="374">
        <f t="shared" si="117"/>
        <v>0</v>
      </c>
      <c r="O1498" s="374" cm="1">
        <f t="array" ref="O1498">INDEX(ACUMULADO!$X$5:$AI$240,BD!B1498,BD!C1498)</f>
        <v>0</v>
      </c>
    </row>
    <row r="1499" spans="1:15" x14ac:dyDescent="0.3">
      <c r="A1499" s="373">
        <v>1497</v>
      </c>
      <c r="B1499" s="373">
        <f t="shared" si="118"/>
        <v>81</v>
      </c>
      <c r="C1499" s="373">
        <f t="shared" si="119"/>
        <v>7</v>
      </c>
      <c r="D1499" s="373">
        <v>28</v>
      </c>
      <c r="E1499" s="373" t="str">
        <f>VLOOKUP(D1499,[1]Hoja1!$C$2:$D$49697,2,0)</f>
        <v>CERVECERIA CUAUHTEMOC MOCTEZUMA SA DE CV</v>
      </c>
      <c r="F1499" s="373" t="s">
        <v>270</v>
      </c>
      <c r="G1499" s="375">
        <v>0</v>
      </c>
      <c r="H1499" s="373" t="s">
        <v>363</v>
      </c>
      <c r="I1499" s="373" t="s">
        <v>273</v>
      </c>
      <c r="J1499" s="373" t="s">
        <v>274</v>
      </c>
      <c r="K1499" s="373">
        <v>38.56</v>
      </c>
      <c r="L1499" s="373" t="s">
        <v>69</v>
      </c>
      <c r="M1499" s="374" cm="1">
        <f t="array" ref="M1499">INDEX(ACUMULADO!$J$5:$U$240,BD!B1499,BD!C1499)</f>
        <v>600</v>
      </c>
      <c r="N1499" s="374">
        <f t="shared" si="117"/>
        <v>38.56</v>
      </c>
      <c r="O1499" s="374" cm="1">
        <f t="array" ref="O1499">INDEX(ACUMULADO!$X$5:$AI$240,BD!B1499,BD!C1499)</f>
        <v>23136</v>
      </c>
    </row>
    <row r="1500" spans="1:15" x14ac:dyDescent="0.3">
      <c r="A1500" s="373">
        <v>1498</v>
      </c>
      <c r="B1500" s="373">
        <f t="shared" si="118"/>
        <v>82</v>
      </c>
      <c r="C1500" s="373">
        <f t="shared" si="119"/>
        <v>7</v>
      </c>
      <c r="D1500" s="373">
        <v>31</v>
      </c>
      <c r="E1500" s="373" t="str">
        <f>VLOOKUP(D1500,[1]Hoja1!$C$2:$D$49697,2,0)</f>
        <v>CERVECERIA CUAUHTEMOC MOCTEZUMA SA DE CV</v>
      </c>
      <c r="F1500" s="373" t="s">
        <v>270</v>
      </c>
      <c r="G1500" s="375">
        <v>0</v>
      </c>
      <c r="H1500" s="373" t="s">
        <v>363</v>
      </c>
      <c r="I1500" s="373" t="s">
        <v>273</v>
      </c>
      <c r="J1500" s="373" t="s">
        <v>274</v>
      </c>
      <c r="K1500" s="373">
        <v>38.56</v>
      </c>
      <c r="L1500" s="373" t="s">
        <v>69</v>
      </c>
      <c r="M1500" s="374" cm="1">
        <f t="array" ref="M1500">INDEX(ACUMULADO!$J$5:$U$240,BD!B1500,BD!C1500)</f>
        <v>0</v>
      </c>
      <c r="N1500" s="374">
        <f t="shared" si="117"/>
        <v>0</v>
      </c>
      <c r="O1500" s="374" cm="1">
        <f t="array" ref="O1500">INDEX(ACUMULADO!$X$5:$AI$240,BD!B1500,BD!C1500)</f>
        <v>0</v>
      </c>
    </row>
    <row r="1501" spans="1:15" x14ac:dyDescent="0.3">
      <c r="A1501" s="373">
        <v>1499</v>
      </c>
      <c r="B1501" s="373">
        <f t="shared" si="118"/>
        <v>83</v>
      </c>
      <c r="C1501" s="373">
        <f t="shared" si="119"/>
        <v>7</v>
      </c>
      <c r="D1501" s="373">
        <v>33</v>
      </c>
      <c r="E1501" s="373" t="str">
        <f>VLOOKUP(D1501,[1]Hoja1!$C$2:$D$49697,2,0)</f>
        <v>CERVECERIA CUAUHTEMOC MOCTEZUMA SA DE CV</v>
      </c>
      <c r="F1501" s="373" t="s">
        <v>270</v>
      </c>
      <c r="G1501" s="375">
        <v>0</v>
      </c>
      <c r="H1501" s="373" t="s">
        <v>363</v>
      </c>
      <c r="I1501" s="373" t="s">
        <v>273</v>
      </c>
      <c r="J1501" s="373" t="s">
        <v>274</v>
      </c>
      <c r="K1501" s="373">
        <v>38.56</v>
      </c>
      <c r="L1501" s="373" t="s">
        <v>69</v>
      </c>
      <c r="M1501" s="374" cm="1">
        <f t="array" ref="M1501">INDEX(ACUMULADO!$J$5:$U$240,BD!B1501,BD!C1501)</f>
        <v>450</v>
      </c>
      <c r="N1501" s="374">
        <f t="shared" si="117"/>
        <v>38.56</v>
      </c>
      <c r="O1501" s="374" cm="1">
        <f t="array" ref="O1501">INDEX(ACUMULADO!$X$5:$AI$240,BD!B1501,BD!C1501)</f>
        <v>17352</v>
      </c>
    </row>
    <row r="1502" spans="1:15" x14ac:dyDescent="0.3">
      <c r="A1502" s="373">
        <v>1500</v>
      </c>
      <c r="B1502" s="373">
        <f t="shared" si="118"/>
        <v>84</v>
      </c>
      <c r="C1502" s="373">
        <f t="shared" si="119"/>
        <v>7</v>
      </c>
      <c r="D1502" s="373">
        <v>33</v>
      </c>
      <c r="E1502" s="373" t="str">
        <f>VLOOKUP(D1502,[1]Hoja1!$C$2:$D$49697,2,0)</f>
        <v>CERVECERIA CUAUHTEMOC MOCTEZUMA SA DE CV</v>
      </c>
      <c r="F1502" s="373" t="s">
        <v>270</v>
      </c>
      <c r="G1502" s="375">
        <v>0</v>
      </c>
      <c r="H1502" s="373" t="s">
        <v>363</v>
      </c>
      <c r="I1502" s="373" t="s">
        <v>273</v>
      </c>
      <c r="J1502" s="373" t="s">
        <v>274</v>
      </c>
      <c r="K1502" s="373">
        <v>38.56</v>
      </c>
      <c r="L1502" s="373" t="s">
        <v>69</v>
      </c>
      <c r="M1502" s="374" cm="1">
        <f t="array" ref="M1502">INDEX(ACUMULADO!$J$5:$U$240,BD!B1502,BD!C1502)</f>
        <v>1000</v>
      </c>
      <c r="N1502" s="374">
        <f t="shared" si="117"/>
        <v>38.56</v>
      </c>
      <c r="O1502" s="374" cm="1">
        <f t="array" ref="O1502">INDEX(ACUMULADO!$X$5:$AI$240,BD!B1502,BD!C1502)</f>
        <v>38560</v>
      </c>
    </row>
    <row r="1503" spans="1:15" x14ac:dyDescent="0.3">
      <c r="A1503" s="373">
        <v>1501</v>
      </c>
      <c r="B1503" s="373">
        <f t="shared" si="118"/>
        <v>85</v>
      </c>
      <c r="C1503" s="373">
        <f t="shared" si="119"/>
        <v>7</v>
      </c>
      <c r="D1503" s="373">
        <v>393</v>
      </c>
      <c r="E1503" s="373" t="str">
        <f>VLOOKUP(D1503,[1]Hoja1!$C$2:$D$49697,2,0)</f>
        <v>CERVECERIA CUAUHTEMOC MOCTEZUMA SA DE CV</v>
      </c>
      <c r="F1503" s="373" t="s">
        <v>270</v>
      </c>
      <c r="G1503" s="375">
        <v>0</v>
      </c>
      <c r="H1503" s="373" t="s">
        <v>364</v>
      </c>
      <c r="I1503" s="373" t="s">
        <v>273</v>
      </c>
      <c r="J1503" s="373" t="s">
        <v>274</v>
      </c>
      <c r="K1503" s="373">
        <v>28</v>
      </c>
      <c r="L1503" s="373" t="s">
        <v>69</v>
      </c>
      <c r="M1503" s="374" cm="1">
        <f t="array" ref="M1503">INDEX(ACUMULADO!$J$5:$U$240,BD!B1503,BD!C1503)</f>
        <v>1000</v>
      </c>
      <c r="N1503" s="374">
        <f t="shared" si="117"/>
        <v>28</v>
      </c>
      <c r="O1503" s="374" cm="1">
        <f t="array" ref="O1503">INDEX(ACUMULADO!$X$5:$AI$240,BD!B1503,BD!C1503)</f>
        <v>28000</v>
      </c>
    </row>
    <row r="1504" spans="1:15" x14ac:dyDescent="0.3">
      <c r="A1504" s="373">
        <v>1502</v>
      </c>
      <c r="B1504" s="373">
        <f t="shared" si="118"/>
        <v>86</v>
      </c>
      <c r="C1504" s="373">
        <f t="shared" si="119"/>
        <v>7</v>
      </c>
      <c r="D1504" s="373">
        <v>436</v>
      </c>
      <c r="E1504" s="373" t="str">
        <f>VLOOKUP(D1504,[1]Hoja1!$C$2:$D$49697,2,0)</f>
        <v>CERVECERIA PANAMA, S.A.</v>
      </c>
      <c r="F1504" s="373" t="s">
        <v>292</v>
      </c>
      <c r="G1504" s="375">
        <v>0</v>
      </c>
      <c r="H1504" s="373" t="s">
        <v>363</v>
      </c>
      <c r="I1504" s="373" t="s">
        <v>273</v>
      </c>
      <c r="J1504" s="373" t="s">
        <v>274</v>
      </c>
      <c r="K1504" s="373">
        <v>38.56</v>
      </c>
      <c r="L1504" s="373" t="s">
        <v>69</v>
      </c>
      <c r="M1504" s="374" cm="1">
        <f t="array" ref="M1504">INDEX(ACUMULADO!$J$5:$U$240,BD!B1504,BD!C1504)</f>
        <v>60</v>
      </c>
      <c r="N1504" s="374">
        <f t="shared" si="117"/>
        <v>38.560000000000009</v>
      </c>
      <c r="O1504" s="374" cm="1">
        <f t="array" ref="O1504">INDEX(ACUMULADO!$X$5:$AI$240,BD!B1504,BD!C1504)</f>
        <v>2313.6000000000004</v>
      </c>
    </row>
    <row r="1505" spans="1:15" x14ac:dyDescent="0.3">
      <c r="A1505" s="373">
        <v>1503</v>
      </c>
      <c r="B1505" s="373">
        <f t="shared" si="118"/>
        <v>87</v>
      </c>
      <c r="C1505" s="373">
        <f t="shared" si="119"/>
        <v>7</v>
      </c>
      <c r="D1505" s="373">
        <v>392</v>
      </c>
      <c r="E1505" s="373" t="str">
        <f>VLOOKUP(D1505,[1]Hoja1!$C$2:$D$49697,2,0)</f>
        <v>CIH INTERNATIONAL, S.A.R.L.</v>
      </c>
      <c r="F1505" s="373" t="s">
        <v>297</v>
      </c>
      <c r="G1505" s="375">
        <v>0</v>
      </c>
      <c r="H1505" s="373" t="s">
        <v>363</v>
      </c>
      <c r="I1505" s="373" t="s">
        <v>273</v>
      </c>
      <c r="J1505" s="373" t="s">
        <v>274</v>
      </c>
      <c r="K1505" s="373">
        <v>55.85</v>
      </c>
      <c r="L1505" s="373" t="s">
        <v>69</v>
      </c>
      <c r="M1505" s="374" cm="1">
        <f t="array" ref="M1505">INDEX(ACUMULADO!$J$5:$U$240,BD!B1505,BD!C1505)</f>
        <v>0</v>
      </c>
      <c r="N1505" s="374">
        <f t="shared" si="117"/>
        <v>0</v>
      </c>
      <c r="O1505" s="374" cm="1">
        <f t="array" ref="O1505">INDEX(ACUMULADO!$X$5:$AI$240,BD!B1505,BD!C1505)</f>
        <v>0</v>
      </c>
    </row>
    <row r="1506" spans="1:15" x14ac:dyDescent="0.3">
      <c r="A1506" s="373">
        <v>1504</v>
      </c>
      <c r="B1506" s="373">
        <f t="shared" si="118"/>
        <v>88</v>
      </c>
      <c r="C1506" s="373">
        <f t="shared" si="119"/>
        <v>7</v>
      </c>
      <c r="D1506" s="373">
        <v>0</v>
      </c>
      <c r="E1506" s="373" t="str">
        <f t="shared" ref="E1506:E1507" si="120">+F1506</f>
        <v>MALT EUROPE</v>
      </c>
      <c r="F1506" s="373" t="s">
        <v>365</v>
      </c>
      <c r="G1506" s="375">
        <v>0</v>
      </c>
      <c r="H1506" s="373" t="s">
        <v>311</v>
      </c>
      <c r="I1506" s="373" t="s">
        <v>273</v>
      </c>
      <c r="J1506" s="373" t="s">
        <v>274</v>
      </c>
      <c r="K1506" s="373">
        <v>30</v>
      </c>
      <c r="L1506" s="373" t="s">
        <v>69</v>
      </c>
      <c r="M1506" s="374" cm="1">
        <f t="array" ref="M1506">INDEX(ACUMULADO!$J$5:$U$240,BD!B1506,BD!C1506)</f>
        <v>200</v>
      </c>
      <c r="N1506" s="374">
        <f t="shared" si="117"/>
        <v>30</v>
      </c>
      <c r="O1506" s="374" cm="1">
        <f t="array" ref="O1506">INDEX(ACUMULADO!$X$5:$AI$240,BD!B1506,BD!C1506)</f>
        <v>6000</v>
      </c>
    </row>
    <row r="1507" spans="1:15" x14ac:dyDescent="0.3">
      <c r="A1507" s="373">
        <v>1505</v>
      </c>
      <c r="B1507" s="373">
        <f t="shared" si="118"/>
        <v>89</v>
      </c>
      <c r="C1507" s="373">
        <f t="shared" si="119"/>
        <v>7</v>
      </c>
      <c r="D1507" s="373">
        <v>0</v>
      </c>
      <c r="E1507" s="373" t="str">
        <f t="shared" si="120"/>
        <v>KALSEC</v>
      </c>
      <c r="F1507" s="373" t="s">
        <v>366</v>
      </c>
      <c r="G1507" s="375">
        <v>0</v>
      </c>
      <c r="H1507" s="373" t="s">
        <v>367</v>
      </c>
      <c r="I1507" s="373" t="s">
        <v>273</v>
      </c>
      <c r="J1507" s="373" t="s">
        <v>274</v>
      </c>
      <c r="K1507" s="373">
        <v>88.3</v>
      </c>
      <c r="L1507" s="373" t="s">
        <v>69</v>
      </c>
      <c r="M1507" s="374" cm="1">
        <f t="array" ref="M1507">INDEX(ACUMULADO!$J$5:$U$240,BD!B1507,BD!C1507)</f>
        <v>0</v>
      </c>
      <c r="N1507" s="374">
        <f t="shared" si="117"/>
        <v>0</v>
      </c>
      <c r="O1507" s="374" cm="1">
        <f t="array" ref="O1507">INDEX(ACUMULADO!$X$5:$AI$240,BD!B1507,BD!C1507)</f>
        <v>0</v>
      </c>
    </row>
    <row r="1508" spans="1:15" x14ac:dyDescent="0.3">
      <c r="A1508" s="373">
        <v>1506</v>
      </c>
      <c r="B1508" s="373">
        <f t="shared" si="118"/>
        <v>90</v>
      </c>
      <c r="C1508" s="373">
        <f t="shared" si="119"/>
        <v>7</v>
      </c>
      <c r="D1508" s="373">
        <v>393</v>
      </c>
      <c r="E1508" s="373" t="str">
        <f>VLOOKUP(D1508,[1]Hoja1!$C$2:$D$49697,2,0)</f>
        <v>CERVECERIA CUAUHTEMOC MOCTEZUMA SA DE CV</v>
      </c>
      <c r="F1508" s="373" t="s">
        <v>270</v>
      </c>
      <c r="G1508" s="375" t="s">
        <v>84</v>
      </c>
      <c r="H1508" s="373" t="s">
        <v>85</v>
      </c>
      <c r="I1508" s="373" t="s">
        <v>73</v>
      </c>
      <c r="J1508" s="373" t="s">
        <v>274</v>
      </c>
      <c r="K1508" s="373">
        <v>444.45</v>
      </c>
      <c r="L1508" s="373" t="s">
        <v>69</v>
      </c>
      <c r="M1508" s="374" cm="1">
        <f t="array" ref="M1508">INDEX(ACUMULADO!$J$5:$U$240,BD!B1508,BD!C1508)</f>
        <v>3</v>
      </c>
      <c r="N1508" s="374">
        <f t="shared" si="117"/>
        <v>444.45</v>
      </c>
      <c r="O1508" s="374" cm="1">
        <f t="array" ref="O1508">INDEX(ACUMULADO!$X$5:$AI$240,BD!B1508,BD!C1508)</f>
        <v>1333.35</v>
      </c>
    </row>
    <row r="1509" spans="1:15" x14ac:dyDescent="0.3">
      <c r="A1509" s="373">
        <v>1507</v>
      </c>
      <c r="B1509" s="373">
        <f t="shared" si="118"/>
        <v>91</v>
      </c>
      <c r="C1509" s="373">
        <f t="shared" si="119"/>
        <v>7</v>
      </c>
      <c r="D1509" s="373">
        <v>0</v>
      </c>
      <c r="E1509" s="373" t="str">
        <f t="shared" ref="E1509:E1513" si="121">+F1509</f>
        <v>CERVECERIA CUAUHTEMOC MOCTEZUMA SA DE CV</v>
      </c>
      <c r="F1509" s="373" t="s">
        <v>270</v>
      </c>
      <c r="G1509" s="375" t="s">
        <v>84</v>
      </c>
      <c r="H1509" s="373" t="s">
        <v>85</v>
      </c>
      <c r="I1509" s="373" t="s">
        <v>73</v>
      </c>
      <c r="J1509" s="373" t="s">
        <v>274</v>
      </c>
      <c r="K1509" s="373">
        <v>444.45</v>
      </c>
      <c r="L1509" s="373" t="s">
        <v>69</v>
      </c>
      <c r="M1509" s="374" cm="1">
        <f t="array" ref="M1509">INDEX(ACUMULADO!$J$5:$U$240,BD!B1509,BD!C1509)</f>
        <v>6</v>
      </c>
      <c r="N1509" s="374">
        <f t="shared" si="117"/>
        <v>444.45</v>
      </c>
      <c r="O1509" s="374" cm="1">
        <f t="array" ref="O1509">INDEX(ACUMULADO!$X$5:$AI$240,BD!B1509,BD!C1509)</f>
        <v>2666.7</v>
      </c>
    </row>
    <row r="1510" spans="1:15" x14ac:dyDescent="0.3">
      <c r="A1510" s="373">
        <v>1508</v>
      </c>
      <c r="B1510" s="373">
        <f t="shared" si="118"/>
        <v>92</v>
      </c>
      <c r="C1510" s="373">
        <f t="shared" si="119"/>
        <v>7</v>
      </c>
      <c r="D1510" s="373">
        <v>0</v>
      </c>
      <c r="E1510" s="373" t="str">
        <f t="shared" si="121"/>
        <v>MOLINOS AZTECA</v>
      </c>
      <c r="F1510" s="373" t="s">
        <v>368</v>
      </c>
      <c r="G1510" s="375" t="s">
        <v>84</v>
      </c>
      <c r="H1510" s="373" t="s">
        <v>85</v>
      </c>
      <c r="I1510" s="373" t="s">
        <v>73</v>
      </c>
      <c r="J1510" s="373" t="s">
        <v>274</v>
      </c>
      <c r="K1510" s="373">
        <v>444.1</v>
      </c>
      <c r="L1510" s="373" t="s">
        <v>69</v>
      </c>
      <c r="M1510" s="374" cm="1">
        <f t="array" ref="M1510">INDEX(ACUMULADO!$J$5:$U$240,BD!B1510,BD!C1510)</f>
        <v>2</v>
      </c>
      <c r="N1510" s="374">
        <f t="shared" si="117"/>
        <v>444.1</v>
      </c>
      <c r="O1510" s="374" cm="1">
        <f t="array" ref="O1510">INDEX(ACUMULADO!$X$5:$AI$240,BD!B1510,BD!C1510)</f>
        <v>888.2</v>
      </c>
    </row>
    <row r="1511" spans="1:15" x14ac:dyDescent="0.3">
      <c r="A1511" s="373">
        <v>1509</v>
      </c>
      <c r="B1511" s="373">
        <f t="shared" si="118"/>
        <v>93</v>
      </c>
      <c r="C1511" s="373">
        <f t="shared" si="119"/>
        <v>7</v>
      </c>
      <c r="D1511" s="373">
        <v>0</v>
      </c>
      <c r="E1511" s="373" t="str">
        <f t="shared" si="121"/>
        <v>MOLINOS AZTECA</v>
      </c>
      <c r="F1511" s="373" t="s">
        <v>368</v>
      </c>
      <c r="G1511" s="375">
        <v>0</v>
      </c>
      <c r="H1511" s="373" t="s">
        <v>369</v>
      </c>
      <c r="I1511" s="373" t="s">
        <v>73</v>
      </c>
      <c r="J1511" s="373" t="s">
        <v>274</v>
      </c>
      <c r="K1511" s="373">
        <v>654</v>
      </c>
      <c r="L1511" s="373" t="s">
        <v>69</v>
      </c>
      <c r="M1511" s="374" cm="1">
        <f t="array" ref="M1511">INDEX(ACUMULADO!$J$5:$U$240,BD!B1511,BD!C1511)</f>
        <v>3</v>
      </c>
      <c r="N1511" s="374">
        <f t="shared" si="117"/>
        <v>654</v>
      </c>
      <c r="O1511" s="374" cm="1">
        <f t="array" ref="O1511">INDEX(ACUMULADO!$X$5:$AI$240,BD!B1511,BD!C1511)</f>
        <v>1962</v>
      </c>
    </row>
    <row r="1512" spans="1:15" x14ac:dyDescent="0.3">
      <c r="A1512" s="373">
        <v>1510</v>
      </c>
      <c r="B1512" s="373">
        <f t="shared" si="118"/>
        <v>94</v>
      </c>
      <c r="C1512" s="373">
        <f t="shared" si="119"/>
        <v>7</v>
      </c>
      <c r="D1512" s="373">
        <v>0</v>
      </c>
      <c r="E1512" s="373" t="str">
        <f t="shared" si="121"/>
        <v>MOLINOS AZTECA</v>
      </c>
      <c r="F1512" s="373" t="s">
        <v>368</v>
      </c>
      <c r="G1512" s="375">
        <v>0</v>
      </c>
      <c r="H1512" s="373" t="s">
        <v>358</v>
      </c>
      <c r="I1512" s="373" t="s">
        <v>73</v>
      </c>
      <c r="J1512" s="373" t="s">
        <v>274</v>
      </c>
      <c r="K1512" s="373">
        <v>390</v>
      </c>
      <c r="L1512" s="373" t="s">
        <v>69</v>
      </c>
      <c r="M1512" s="374" cm="1">
        <f t="array" ref="M1512">INDEX(ACUMULADO!$J$5:$U$240,BD!B1512,BD!C1512)</f>
        <v>2</v>
      </c>
      <c r="N1512" s="374">
        <f t="shared" si="117"/>
        <v>390</v>
      </c>
      <c r="O1512" s="374" cm="1">
        <f t="array" ref="O1512">INDEX(ACUMULADO!$X$5:$AI$240,BD!B1512,BD!C1512)</f>
        <v>780</v>
      </c>
    </row>
    <row r="1513" spans="1:15" x14ac:dyDescent="0.3">
      <c r="A1513" s="373">
        <v>1511</v>
      </c>
      <c r="B1513" s="373">
        <f t="shared" si="118"/>
        <v>95</v>
      </c>
      <c r="C1513" s="373">
        <f t="shared" si="119"/>
        <v>7</v>
      </c>
      <c r="D1513" s="373">
        <v>0</v>
      </c>
      <c r="E1513" s="373" t="str">
        <f t="shared" si="121"/>
        <v>MOLINOS AZTECA</v>
      </c>
      <c r="F1513" s="373" t="s">
        <v>368</v>
      </c>
      <c r="G1513" s="375">
        <v>0</v>
      </c>
      <c r="H1513" s="373" t="s">
        <v>370</v>
      </c>
      <c r="I1513" s="373" t="s">
        <v>73</v>
      </c>
      <c r="J1513" s="373" t="s">
        <v>274</v>
      </c>
      <c r="K1513" s="373">
        <v>250</v>
      </c>
      <c r="L1513" s="373" t="s">
        <v>69</v>
      </c>
      <c r="M1513" s="374" cm="1">
        <f t="array" ref="M1513">INDEX(ACUMULADO!$J$5:$U$240,BD!B1513,BD!C1513)</f>
        <v>2</v>
      </c>
      <c r="N1513" s="374">
        <f t="shared" si="117"/>
        <v>250</v>
      </c>
      <c r="O1513" s="374" cm="1">
        <f t="array" ref="O1513">INDEX(ACUMULADO!$X$5:$AI$240,BD!B1513,BD!C1513)</f>
        <v>500</v>
      </c>
    </row>
    <row r="1514" spans="1:15" x14ac:dyDescent="0.3">
      <c r="A1514" s="373">
        <v>1512</v>
      </c>
      <c r="B1514" s="373">
        <f t="shared" si="118"/>
        <v>96</v>
      </c>
      <c r="C1514" s="373">
        <f t="shared" si="119"/>
        <v>7</v>
      </c>
      <c r="D1514" s="373">
        <v>144</v>
      </c>
      <c r="E1514" s="373" t="str">
        <f>VLOOKUP(D1514,[1]Hoja1!$C$2:$D$49697,2,0)</f>
        <v>SUELAS WYNY SA DE CV</v>
      </c>
      <c r="F1514" s="373" t="s">
        <v>326</v>
      </c>
      <c r="G1514" s="375">
        <v>122</v>
      </c>
      <c r="H1514" s="373" t="s">
        <v>339</v>
      </c>
      <c r="I1514" s="373" t="s">
        <v>320</v>
      </c>
      <c r="J1514" s="373" t="s">
        <v>274</v>
      </c>
      <c r="K1514" s="373">
        <v>2.85</v>
      </c>
      <c r="L1514" s="373" t="s">
        <v>69</v>
      </c>
      <c r="M1514" s="374" cm="1">
        <f t="array" ref="M1514">INDEX(ACUMULADO!$J$5:$U$240,BD!B1514,BD!C1514)</f>
        <v>200</v>
      </c>
      <c r="N1514" s="374">
        <f t="shared" si="117"/>
        <v>2.85</v>
      </c>
      <c r="O1514" s="374" cm="1">
        <f t="array" ref="O1514">INDEX(ACUMULADO!$X$5:$AI$240,BD!B1514,BD!C1514)</f>
        <v>570</v>
      </c>
    </row>
    <row r="1515" spans="1:15" x14ac:dyDescent="0.3">
      <c r="A1515" s="373">
        <v>1513</v>
      </c>
      <c r="B1515" s="373">
        <f t="shared" si="118"/>
        <v>97</v>
      </c>
      <c r="C1515" s="373">
        <f t="shared" si="119"/>
        <v>7</v>
      </c>
      <c r="D1515" s="373">
        <v>389</v>
      </c>
      <c r="E1515" s="373" t="str">
        <f>VLOOKUP(D1515,[1]Hoja1!$C$2:$D$49697,2,0)</f>
        <v>QUIMICOS VEMONT, S. DE R.L. DE C.V.</v>
      </c>
      <c r="F1515" s="373" t="s">
        <v>371</v>
      </c>
      <c r="G1515" s="375" t="s">
        <v>372</v>
      </c>
      <c r="H1515" s="373" t="s">
        <v>373</v>
      </c>
      <c r="I1515" s="373" t="s">
        <v>320</v>
      </c>
      <c r="J1515" s="373" t="s">
        <v>274</v>
      </c>
      <c r="K1515" s="373">
        <v>38.880000000000003</v>
      </c>
      <c r="L1515" s="373" t="s">
        <v>69</v>
      </c>
      <c r="M1515" s="374" cm="1">
        <f t="array" ref="M1515">INDEX(ACUMULADO!$J$5:$U$240,BD!B1515,BD!C1515)</f>
        <v>0</v>
      </c>
      <c r="N1515" s="374">
        <f t="shared" si="117"/>
        <v>0</v>
      </c>
      <c r="O1515" s="374" cm="1">
        <f t="array" ref="O1515">INDEX(ACUMULADO!$X$5:$AI$240,BD!B1515,BD!C1515)</f>
        <v>0</v>
      </c>
    </row>
    <row r="1516" spans="1:15" x14ac:dyDescent="0.3">
      <c r="A1516" s="373">
        <v>1514</v>
      </c>
      <c r="B1516" s="373">
        <f t="shared" si="118"/>
        <v>98</v>
      </c>
      <c r="C1516" s="373">
        <f t="shared" si="119"/>
        <v>7</v>
      </c>
      <c r="D1516" s="373">
        <v>0</v>
      </c>
      <c r="E1516" s="373" t="str">
        <f>+F1516</f>
        <v>QUÍMICA SCHNEIDER</v>
      </c>
      <c r="F1516" s="373" t="s">
        <v>374</v>
      </c>
      <c r="G1516" s="375">
        <v>0</v>
      </c>
      <c r="H1516" s="373" t="s">
        <v>375</v>
      </c>
      <c r="I1516" s="373" t="s">
        <v>320</v>
      </c>
      <c r="J1516" s="373" t="s">
        <v>274</v>
      </c>
      <c r="K1516" s="373">
        <v>24</v>
      </c>
      <c r="L1516" s="373" t="s">
        <v>69</v>
      </c>
      <c r="M1516" s="374" cm="1">
        <f t="array" ref="M1516">INDEX(ACUMULADO!$J$5:$U$240,BD!B1516,BD!C1516)</f>
        <v>100</v>
      </c>
      <c r="N1516" s="374">
        <f t="shared" si="117"/>
        <v>24</v>
      </c>
      <c r="O1516" s="374" cm="1">
        <f t="array" ref="O1516">INDEX(ACUMULADO!$X$5:$AI$240,BD!B1516,BD!C1516)</f>
        <v>2400</v>
      </c>
    </row>
    <row r="1517" spans="1:15" x14ac:dyDescent="0.3">
      <c r="A1517" s="373">
        <v>1515</v>
      </c>
      <c r="B1517" s="373">
        <f t="shared" si="118"/>
        <v>99</v>
      </c>
      <c r="C1517" s="373">
        <f t="shared" si="119"/>
        <v>7</v>
      </c>
      <c r="D1517" s="373">
        <v>527</v>
      </c>
      <c r="E1517" s="373" t="str">
        <f>VLOOKUP(D1517,[1]Hoja1!$C$2:$D$49697,2,0)</f>
        <v>PICSA DE MEXICO INTERNACIONAL</v>
      </c>
      <c r="F1517" s="373" t="s">
        <v>362</v>
      </c>
      <c r="G1517" s="375">
        <v>0</v>
      </c>
      <c r="H1517" s="373" t="s">
        <v>155</v>
      </c>
      <c r="I1517" s="373" t="s">
        <v>137</v>
      </c>
      <c r="J1517" s="373" t="s">
        <v>274</v>
      </c>
      <c r="K1517" s="373">
        <v>60</v>
      </c>
      <c r="L1517" s="373" t="s">
        <v>69</v>
      </c>
      <c r="M1517" s="374" cm="1">
        <f t="array" ref="M1517">INDEX(ACUMULADO!$J$5:$U$240,BD!B1517,BD!C1517)</f>
        <v>0</v>
      </c>
      <c r="N1517" s="374">
        <f t="shared" si="117"/>
        <v>0</v>
      </c>
      <c r="O1517" s="374" cm="1">
        <f t="array" ref="O1517">INDEX(ACUMULADO!$X$5:$AI$240,BD!B1517,BD!C1517)</f>
        <v>0</v>
      </c>
    </row>
    <row r="1518" spans="1:15" x14ac:dyDescent="0.3">
      <c r="A1518" s="373">
        <v>1516</v>
      </c>
      <c r="B1518" s="373">
        <f t="shared" si="118"/>
        <v>100</v>
      </c>
      <c r="C1518" s="373">
        <f t="shared" si="119"/>
        <v>7</v>
      </c>
      <c r="D1518" s="373">
        <v>14</v>
      </c>
      <c r="E1518" s="373" t="str">
        <f>VLOOKUP(D1518,[1]Hoja1!$C$2:$D$49697,2,0)</f>
        <v>DISTRIBUIDORA TEXTIL ARTTEX, S.A. DE C.V.</v>
      </c>
      <c r="F1518" s="373" t="s">
        <v>25</v>
      </c>
      <c r="G1518" s="375">
        <v>163</v>
      </c>
      <c r="H1518" s="373" t="s">
        <v>26</v>
      </c>
      <c r="I1518" s="373" t="s">
        <v>27</v>
      </c>
      <c r="J1518" s="373" t="s">
        <v>28</v>
      </c>
      <c r="K1518" s="373">
        <v>5.68</v>
      </c>
      <c r="L1518" s="373" t="s">
        <v>29</v>
      </c>
      <c r="M1518" s="374" cm="1">
        <f t="array" ref="M1518">INDEX(ACUMULADO!$J$5:$U$240,BD!B1518,BD!C1518)</f>
        <v>0</v>
      </c>
      <c r="N1518" s="374">
        <f t="shared" si="117"/>
        <v>0</v>
      </c>
      <c r="O1518" s="374" cm="1">
        <f t="array" ref="O1518">INDEX(ACUMULADO!$X$5:$AI$240,BD!B1518,BD!C1518)</f>
        <v>0</v>
      </c>
    </row>
    <row r="1519" spans="1:15" x14ac:dyDescent="0.3">
      <c r="A1519" s="373">
        <v>1517</v>
      </c>
      <c r="B1519" s="373">
        <f t="shared" si="118"/>
        <v>101</v>
      </c>
      <c r="C1519" s="373">
        <f t="shared" si="119"/>
        <v>7</v>
      </c>
      <c r="D1519" s="373">
        <v>14</v>
      </c>
      <c r="E1519" s="373" t="str">
        <f>VLOOKUP(D1519,[1]Hoja1!$C$2:$D$49697,2,0)</f>
        <v>DISTRIBUIDORA TEXTIL ARTTEX, S.A. DE C.V.</v>
      </c>
      <c r="F1519" s="373" t="s">
        <v>25</v>
      </c>
      <c r="G1519" s="375" t="s">
        <v>30</v>
      </c>
      <c r="H1519" s="373" t="s">
        <v>31</v>
      </c>
      <c r="I1519" s="373" t="s">
        <v>27</v>
      </c>
      <c r="J1519" s="373" t="s">
        <v>28</v>
      </c>
      <c r="K1519" s="373">
        <v>7.75</v>
      </c>
      <c r="L1519" s="373" t="s">
        <v>29</v>
      </c>
      <c r="M1519" s="374" cm="1">
        <f t="array" ref="M1519">INDEX(ACUMULADO!$J$5:$U$240,BD!B1519,BD!C1519)</f>
        <v>200</v>
      </c>
      <c r="N1519" s="374">
        <f t="shared" si="117"/>
        <v>7.75</v>
      </c>
      <c r="O1519" s="374" cm="1">
        <f t="array" ref="O1519">INDEX(ACUMULADO!$X$5:$AI$240,BD!B1519,BD!C1519)</f>
        <v>1550</v>
      </c>
    </row>
    <row r="1520" spans="1:15" x14ac:dyDescent="0.3">
      <c r="A1520" s="373">
        <v>1518</v>
      </c>
      <c r="B1520" s="373">
        <f t="shared" si="118"/>
        <v>102</v>
      </c>
      <c r="C1520" s="373">
        <f t="shared" si="119"/>
        <v>7</v>
      </c>
      <c r="D1520" s="373">
        <v>490</v>
      </c>
      <c r="E1520" s="373" t="str">
        <f>VLOOKUP(D1520,[1]Hoja1!$C$2:$D$49697,2,0)</f>
        <v>INDUSTRIA QUIMICA PQT</v>
      </c>
      <c r="F1520" s="373" t="s">
        <v>32</v>
      </c>
      <c r="G1520" s="375">
        <v>163</v>
      </c>
      <c r="H1520" s="373" t="s">
        <v>26</v>
      </c>
      <c r="I1520" s="373" t="s">
        <v>27</v>
      </c>
      <c r="J1520" s="373" t="s">
        <v>28</v>
      </c>
      <c r="K1520" s="373">
        <v>6.36</v>
      </c>
      <c r="L1520" s="373" t="s">
        <v>29</v>
      </c>
      <c r="M1520" s="374" cm="1">
        <f t="array" ref="M1520">INDEX(ACUMULADO!$J$5:$U$240,BD!B1520,BD!C1520)</f>
        <v>0</v>
      </c>
      <c r="N1520" s="374">
        <f t="shared" si="117"/>
        <v>0</v>
      </c>
      <c r="O1520" s="374" cm="1">
        <f t="array" ref="O1520">INDEX(ACUMULADO!$X$5:$AI$240,BD!B1520,BD!C1520)</f>
        <v>0</v>
      </c>
    </row>
    <row r="1521" spans="1:15" x14ac:dyDescent="0.3">
      <c r="A1521" s="373">
        <v>1519</v>
      </c>
      <c r="B1521" s="373">
        <f t="shared" si="118"/>
        <v>103</v>
      </c>
      <c r="C1521" s="373">
        <f t="shared" si="119"/>
        <v>7</v>
      </c>
      <c r="D1521" s="373">
        <v>490</v>
      </c>
      <c r="E1521" s="373" t="str">
        <f>VLOOKUP(D1521,[1]Hoja1!$C$2:$D$49697,2,0)</f>
        <v>INDUSTRIA QUIMICA PQT</v>
      </c>
      <c r="F1521" s="373" t="s">
        <v>32</v>
      </c>
      <c r="G1521" s="375" t="s">
        <v>33</v>
      </c>
      <c r="H1521" s="373" t="s">
        <v>34</v>
      </c>
      <c r="I1521" s="373" t="s">
        <v>27</v>
      </c>
      <c r="J1521" s="373" t="s">
        <v>28</v>
      </c>
      <c r="K1521" s="373">
        <v>5.8</v>
      </c>
      <c r="L1521" s="373" t="s">
        <v>29</v>
      </c>
      <c r="M1521" s="374" cm="1">
        <f t="array" ref="M1521">INDEX(ACUMULADO!$J$5:$U$240,BD!B1521,BD!C1521)</f>
        <v>200</v>
      </c>
      <c r="N1521" s="374">
        <f t="shared" si="117"/>
        <v>5.8</v>
      </c>
      <c r="O1521" s="374" cm="1">
        <f t="array" ref="O1521">INDEX(ACUMULADO!$X$5:$AI$240,BD!B1521,BD!C1521)</f>
        <v>1160</v>
      </c>
    </row>
    <row r="1522" spans="1:15" x14ac:dyDescent="0.3">
      <c r="A1522" s="373">
        <v>1520</v>
      </c>
      <c r="B1522" s="373">
        <f t="shared" si="118"/>
        <v>104</v>
      </c>
      <c r="C1522" s="373">
        <f t="shared" si="119"/>
        <v>7</v>
      </c>
      <c r="D1522" s="373">
        <v>179</v>
      </c>
      <c r="E1522" s="373" t="str">
        <f>VLOOKUP(D1522,[1]Hoja1!$C$2:$D$49697,2,0)</f>
        <v>TBG APPAREL S DE RL DE CV</v>
      </c>
      <c r="F1522" s="373" t="s">
        <v>35</v>
      </c>
      <c r="G1522" s="375" t="s">
        <v>36</v>
      </c>
      <c r="H1522" s="373" t="s">
        <v>37</v>
      </c>
      <c r="I1522" s="373" t="s">
        <v>27</v>
      </c>
      <c r="J1522" s="373" t="s">
        <v>28</v>
      </c>
      <c r="K1522" s="373">
        <v>28.1</v>
      </c>
      <c r="L1522" s="373" t="s">
        <v>29</v>
      </c>
      <c r="M1522" s="374" cm="1">
        <f t="array" ref="M1522">INDEX(ACUMULADO!$J$5:$U$240,BD!B1522,BD!C1522)</f>
        <v>150</v>
      </c>
      <c r="N1522" s="374">
        <f t="shared" si="117"/>
        <v>28.1</v>
      </c>
      <c r="O1522" s="374" cm="1">
        <f t="array" ref="O1522">INDEX(ACUMULADO!$X$5:$AI$240,BD!B1522,BD!C1522)</f>
        <v>4215</v>
      </c>
    </row>
    <row r="1523" spans="1:15" x14ac:dyDescent="0.3">
      <c r="A1523" s="373">
        <v>1521</v>
      </c>
      <c r="B1523" s="373">
        <f t="shared" si="118"/>
        <v>105</v>
      </c>
      <c r="C1523" s="373">
        <f t="shared" si="119"/>
        <v>7</v>
      </c>
      <c r="D1523" s="373">
        <v>179</v>
      </c>
      <c r="E1523" s="373" t="str">
        <f>VLOOKUP(D1523,[1]Hoja1!$C$2:$D$49697,2,0)</f>
        <v>TBG APPAREL S DE RL DE CV</v>
      </c>
      <c r="F1523" s="373" t="s">
        <v>35</v>
      </c>
      <c r="G1523" s="375" t="s">
        <v>38</v>
      </c>
      <c r="H1523" s="373" t="s">
        <v>39</v>
      </c>
      <c r="I1523" s="373" t="s">
        <v>27</v>
      </c>
      <c r="J1523" s="373" t="s">
        <v>28</v>
      </c>
      <c r="K1523" s="373">
        <v>14.9</v>
      </c>
      <c r="L1523" s="373" t="s">
        <v>29</v>
      </c>
      <c r="M1523" s="374" cm="1">
        <f t="array" ref="M1523">INDEX(ACUMULADO!$J$5:$U$240,BD!B1523,BD!C1523)</f>
        <v>50</v>
      </c>
      <c r="N1523" s="374">
        <f t="shared" si="117"/>
        <v>14.9</v>
      </c>
      <c r="O1523" s="374" cm="1">
        <f t="array" ref="O1523">INDEX(ACUMULADO!$X$5:$AI$240,BD!B1523,BD!C1523)</f>
        <v>745</v>
      </c>
    </row>
    <row r="1524" spans="1:15" x14ac:dyDescent="0.3">
      <c r="A1524" s="373">
        <v>1522</v>
      </c>
      <c r="B1524" s="373">
        <f t="shared" si="118"/>
        <v>106</v>
      </c>
      <c r="C1524" s="373">
        <f t="shared" si="119"/>
        <v>7</v>
      </c>
      <c r="D1524" s="373">
        <v>378</v>
      </c>
      <c r="E1524" s="373" t="str">
        <f>VLOOKUP(D1524,[1]Hoja1!$C$2:$D$49697,2,0)</f>
        <v>STONE LAV, S.A. DE C.V.</v>
      </c>
      <c r="F1524" s="373" t="s">
        <v>40</v>
      </c>
      <c r="G1524" s="375" t="s">
        <v>41</v>
      </c>
      <c r="H1524" s="373" t="s">
        <v>42</v>
      </c>
      <c r="I1524" s="373" t="s">
        <v>27</v>
      </c>
      <c r="J1524" s="373" t="s">
        <v>28</v>
      </c>
      <c r="K1524" s="373">
        <v>5.3</v>
      </c>
      <c r="L1524" s="373" t="s">
        <v>29</v>
      </c>
      <c r="M1524" s="374" cm="1">
        <f t="array" ref="M1524">INDEX(ACUMULADO!$J$5:$U$240,BD!B1524,BD!C1524)</f>
        <v>300</v>
      </c>
      <c r="N1524" s="374">
        <f t="shared" si="117"/>
        <v>5.3</v>
      </c>
      <c r="O1524" s="374" cm="1">
        <f t="array" ref="O1524">INDEX(ACUMULADO!$X$5:$AI$240,BD!B1524,BD!C1524)</f>
        <v>1590</v>
      </c>
    </row>
    <row r="1525" spans="1:15" x14ac:dyDescent="0.3">
      <c r="A1525" s="373">
        <v>1523</v>
      </c>
      <c r="B1525" s="373">
        <f t="shared" si="118"/>
        <v>107</v>
      </c>
      <c r="C1525" s="373">
        <f t="shared" si="119"/>
        <v>7</v>
      </c>
      <c r="D1525" s="373">
        <v>378</v>
      </c>
      <c r="E1525" s="373" t="str">
        <f>VLOOKUP(D1525,[1]Hoja1!$C$2:$D$49697,2,0)</f>
        <v>STONE LAV, S.A. DE C.V.</v>
      </c>
      <c r="F1525" s="373" t="s">
        <v>40</v>
      </c>
      <c r="G1525" s="375" t="s">
        <v>43</v>
      </c>
      <c r="H1525" s="373" t="s">
        <v>44</v>
      </c>
      <c r="I1525" s="373" t="s">
        <v>27</v>
      </c>
      <c r="J1525" s="373" t="s">
        <v>28</v>
      </c>
      <c r="K1525" s="373">
        <v>21.12</v>
      </c>
      <c r="L1525" s="373" t="s">
        <v>29</v>
      </c>
      <c r="M1525" s="374" cm="1">
        <f t="array" ref="M1525">INDEX(ACUMULADO!$J$5:$U$240,BD!B1525,BD!C1525)</f>
        <v>120</v>
      </c>
      <c r="N1525" s="374">
        <f t="shared" si="117"/>
        <v>21.12</v>
      </c>
      <c r="O1525" s="374" cm="1">
        <f t="array" ref="O1525">INDEX(ACUMULADO!$X$5:$AI$240,BD!B1525,BD!C1525)</f>
        <v>2534.4</v>
      </c>
    </row>
    <row r="1526" spans="1:15" x14ac:dyDescent="0.3">
      <c r="A1526" s="373">
        <v>1524</v>
      </c>
      <c r="B1526" s="373">
        <f t="shared" si="118"/>
        <v>108</v>
      </c>
      <c r="C1526" s="373">
        <f t="shared" si="119"/>
        <v>7</v>
      </c>
      <c r="D1526" s="373">
        <v>134</v>
      </c>
      <c r="E1526" s="373" t="str">
        <f>VLOOKUP(D1526,[1]Hoja1!$C$2:$D$49697,2,0)</f>
        <v>QUIMICA HERNANDEZ RAMIREZ SA DE CV</v>
      </c>
      <c r="F1526" s="373" t="s">
        <v>45</v>
      </c>
      <c r="G1526" s="375" t="s">
        <v>46</v>
      </c>
      <c r="H1526" s="373" t="s">
        <v>47</v>
      </c>
      <c r="I1526" s="373" t="s">
        <v>27</v>
      </c>
      <c r="J1526" s="373" t="s">
        <v>28</v>
      </c>
      <c r="K1526" s="373">
        <v>56.4</v>
      </c>
      <c r="L1526" s="373" t="s">
        <v>29</v>
      </c>
      <c r="M1526" s="374" cm="1">
        <f t="array" ref="M1526">INDEX(ACUMULADO!$J$5:$U$240,BD!B1526,BD!C1526)</f>
        <v>0</v>
      </c>
      <c r="N1526" s="374">
        <f t="shared" si="117"/>
        <v>0</v>
      </c>
      <c r="O1526" s="374" cm="1">
        <f t="array" ref="O1526">INDEX(ACUMULADO!$X$5:$AI$240,BD!B1526,BD!C1526)</f>
        <v>0</v>
      </c>
    </row>
    <row r="1527" spans="1:15" x14ac:dyDescent="0.3">
      <c r="A1527" s="373">
        <v>1525</v>
      </c>
      <c r="B1527" s="373">
        <f t="shared" si="118"/>
        <v>109</v>
      </c>
      <c r="C1527" s="373">
        <f t="shared" si="119"/>
        <v>7</v>
      </c>
      <c r="D1527" s="373">
        <v>134</v>
      </c>
      <c r="E1527" s="373" t="str">
        <f>VLOOKUP(D1527,[1]Hoja1!$C$2:$D$49697,2,0)</f>
        <v>QUIMICA HERNANDEZ RAMIREZ SA DE CV</v>
      </c>
      <c r="F1527" s="373" t="s">
        <v>45</v>
      </c>
      <c r="G1527" s="375" t="s">
        <v>48</v>
      </c>
      <c r="H1527" s="373" t="s">
        <v>49</v>
      </c>
      <c r="I1527" s="373" t="s">
        <v>27</v>
      </c>
      <c r="J1527" s="373" t="s">
        <v>28</v>
      </c>
      <c r="K1527" s="373">
        <v>17</v>
      </c>
      <c r="L1527" s="373" t="s">
        <v>29</v>
      </c>
      <c r="M1527" s="374" cm="1">
        <f t="array" ref="M1527">INDEX(ACUMULADO!$J$5:$U$240,BD!B1527,BD!C1527)</f>
        <v>50</v>
      </c>
      <c r="N1527" s="374">
        <f t="shared" si="117"/>
        <v>17</v>
      </c>
      <c r="O1527" s="374" cm="1">
        <f t="array" ref="O1527">INDEX(ACUMULADO!$X$5:$AI$240,BD!B1527,BD!C1527)</f>
        <v>850</v>
      </c>
    </row>
    <row r="1528" spans="1:15" x14ac:dyDescent="0.3">
      <c r="A1528" s="373">
        <v>1526</v>
      </c>
      <c r="B1528" s="373">
        <f t="shared" si="118"/>
        <v>110</v>
      </c>
      <c r="C1528" s="373">
        <f t="shared" si="119"/>
        <v>7</v>
      </c>
      <c r="D1528" s="373">
        <v>134</v>
      </c>
      <c r="E1528" s="373" t="str">
        <f>VLOOKUP(D1528,[1]Hoja1!$C$2:$D$49697,2,0)</f>
        <v>QUIMICA HERNANDEZ RAMIREZ SA DE CV</v>
      </c>
      <c r="F1528" s="373" t="s">
        <v>45</v>
      </c>
      <c r="G1528" s="375" t="s">
        <v>50</v>
      </c>
      <c r="H1528" s="373" t="s">
        <v>51</v>
      </c>
      <c r="I1528" s="373" t="s">
        <v>27</v>
      </c>
      <c r="J1528" s="373" t="s">
        <v>28</v>
      </c>
      <c r="K1528" s="373">
        <v>18.5</v>
      </c>
      <c r="L1528" s="373" t="s">
        <v>29</v>
      </c>
      <c r="M1528" s="374" cm="1">
        <f t="array" ref="M1528">INDEX(ACUMULADO!$J$5:$U$240,BD!B1528,BD!C1528)</f>
        <v>50</v>
      </c>
      <c r="N1528" s="374">
        <f t="shared" si="117"/>
        <v>18.5</v>
      </c>
      <c r="O1528" s="374" cm="1">
        <f t="array" ref="O1528">INDEX(ACUMULADO!$X$5:$AI$240,BD!B1528,BD!C1528)</f>
        <v>925</v>
      </c>
    </row>
    <row r="1529" spans="1:15" x14ac:dyDescent="0.3">
      <c r="A1529" s="373">
        <v>1527</v>
      </c>
      <c r="B1529" s="373">
        <f t="shared" si="118"/>
        <v>111</v>
      </c>
      <c r="C1529" s="373">
        <f t="shared" si="119"/>
        <v>7</v>
      </c>
      <c r="D1529" s="373">
        <v>134</v>
      </c>
      <c r="E1529" s="373" t="str">
        <f>VLOOKUP(D1529,[1]Hoja1!$C$2:$D$49697,2,0)</f>
        <v>QUIMICA HERNANDEZ RAMIREZ SA DE CV</v>
      </c>
      <c r="F1529" s="373" t="s">
        <v>52</v>
      </c>
      <c r="G1529" s="375" t="s">
        <v>53</v>
      </c>
      <c r="H1529" s="373" t="s">
        <v>54</v>
      </c>
      <c r="I1529" s="373" t="s">
        <v>27</v>
      </c>
      <c r="J1529" s="373" t="s">
        <v>28</v>
      </c>
      <c r="K1529" s="373">
        <v>9.8000000000000007</v>
      </c>
      <c r="L1529" s="373" t="s">
        <v>29</v>
      </c>
      <c r="M1529" s="374" cm="1">
        <f t="array" ref="M1529">INDEX(ACUMULADO!$J$5:$U$240,BD!B1529,BD!C1529)</f>
        <v>250</v>
      </c>
      <c r="N1529" s="374">
        <f t="shared" si="117"/>
        <v>9.8000000000000007</v>
      </c>
      <c r="O1529" s="374" cm="1">
        <f t="array" ref="O1529">INDEX(ACUMULADO!$X$5:$AI$240,BD!B1529,BD!C1529)</f>
        <v>2450</v>
      </c>
    </row>
    <row r="1530" spans="1:15" x14ac:dyDescent="0.3">
      <c r="A1530" s="373">
        <v>1528</v>
      </c>
      <c r="B1530" s="373">
        <f t="shared" si="118"/>
        <v>112</v>
      </c>
      <c r="C1530" s="373">
        <f t="shared" si="119"/>
        <v>7</v>
      </c>
      <c r="D1530" s="373">
        <v>520</v>
      </c>
      <c r="E1530" s="373" t="str">
        <f>VLOOKUP(D1530,[1]Hoja1!$C$2:$D$49697,2,0)</f>
        <v>MIGUEL ANGEL SALINAS NILSON</v>
      </c>
      <c r="F1530" s="373" t="s">
        <v>55</v>
      </c>
      <c r="G1530" s="375">
        <v>132</v>
      </c>
      <c r="H1530" s="373" t="s">
        <v>56</v>
      </c>
      <c r="I1530" s="373" t="s">
        <v>27</v>
      </c>
      <c r="J1530" s="373" t="s">
        <v>28</v>
      </c>
      <c r="K1530" s="373">
        <v>7.98</v>
      </c>
      <c r="L1530" s="373" t="s">
        <v>29</v>
      </c>
      <c r="M1530" s="374" cm="1">
        <f t="array" ref="M1530">INDEX(ACUMULADO!$J$5:$U$240,BD!B1530,BD!C1530)</f>
        <v>50</v>
      </c>
      <c r="N1530" s="374">
        <f t="shared" si="117"/>
        <v>7.98</v>
      </c>
      <c r="O1530" s="374" cm="1">
        <f t="array" ref="O1530">INDEX(ACUMULADO!$X$5:$AI$240,BD!B1530,BD!C1530)</f>
        <v>399</v>
      </c>
    </row>
    <row r="1531" spans="1:15" x14ac:dyDescent="0.3">
      <c r="A1531" s="373">
        <v>1529</v>
      </c>
      <c r="B1531" s="373">
        <f t="shared" si="118"/>
        <v>113</v>
      </c>
      <c r="C1531" s="373">
        <f t="shared" si="119"/>
        <v>7</v>
      </c>
      <c r="D1531" s="373">
        <v>520</v>
      </c>
      <c r="E1531" s="373" t="str">
        <f>VLOOKUP(D1531,[1]Hoja1!$C$2:$D$49697,2,0)</f>
        <v>MIGUEL ANGEL SALINAS NILSON</v>
      </c>
      <c r="F1531" s="373" t="s">
        <v>55</v>
      </c>
      <c r="G1531" s="375" t="s">
        <v>57</v>
      </c>
      <c r="H1531" s="373" t="s">
        <v>58</v>
      </c>
      <c r="I1531" s="373" t="s">
        <v>27</v>
      </c>
      <c r="J1531" s="373" t="s">
        <v>28</v>
      </c>
      <c r="K1531" s="373">
        <v>2.88</v>
      </c>
      <c r="L1531" s="373" t="s">
        <v>29</v>
      </c>
      <c r="M1531" s="374" cm="1">
        <f t="array" ref="M1531">INDEX(ACUMULADO!$J$5:$U$240,BD!B1531,BD!C1531)</f>
        <v>50</v>
      </c>
      <c r="N1531" s="374">
        <f t="shared" si="117"/>
        <v>2.88</v>
      </c>
      <c r="O1531" s="374" cm="1">
        <f t="array" ref="O1531">INDEX(ACUMULADO!$X$5:$AI$240,BD!B1531,BD!C1531)</f>
        <v>144</v>
      </c>
    </row>
    <row r="1532" spans="1:15" x14ac:dyDescent="0.3">
      <c r="A1532" s="373">
        <v>1530</v>
      </c>
      <c r="B1532" s="373">
        <f t="shared" si="118"/>
        <v>114</v>
      </c>
      <c r="C1532" s="373">
        <f t="shared" si="119"/>
        <v>7</v>
      </c>
      <c r="D1532" s="373">
        <v>520</v>
      </c>
      <c r="E1532" s="373" t="str">
        <f>VLOOKUP(D1532,[1]Hoja1!$C$2:$D$49697,2,0)</f>
        <v>MIGUEL ANGEL SALINAS NILSON</v>
      </c>
      <c r="F1532" s="373" t="s">
        <v>55</v>
      </c>
      <c r="G1532" s="375">
        <v>163</v>
      </c>
      <c r="H1532" s="373" t="s">
        <v>26</v>
      </c>
      <c r="I1532" s="373" t="s">
        <v>27</v>
      </c>
      <c r="J1532" s="373" t="s">
        <v>28</v>
      </c>
      <c r="K1532" s="373">
        <v>6.18</v>
      </c>
      <c r="L1532" s="373" t="s">
        <v>29</v>
      </c>
      <c r="M1532" s="374" cm="1">
        <f t="array" ref="M1532">INDEX(ACUMULADO!$J$5:$U$240,BD!B1532,BD!C1532)</f>
        <v>50</v>
      </c>
      <c r="N1532" s="374">
        <f t="shared" si="117"/>
        <v>6.18</v>
      </c>
      <c r="O1532" s="374" cm="1">
        <f t="array" ref="O1532">INDEX(ACUMULADO!$X$5:$AI$240,BD!B1532,BD!C1532)</f>
        <v>309</v>
      </c>
    </row>
    <row r="1533" spans="1:15" x14ac:dyDescent="0.3">
      <c r="A1533" s="373">
        <v>1531</v>
      </c>
      <c r="B1533" s="373">
        <f t="shared" si="118"/>
        <v>115</v>
      </c>
      <c r="C1533" s="373">
        <f t="shared" si="119"/>
        <v>7</v>
      </c>
      <c r="D1533" s="373">
        <v>516</v>
      </c>
      <c r="E1533" s="373" t="str">
        <f>VLOOKUP(D1533,[1]Hoja1!$C$2:$D$49697,2,0)</f>
        <v>PRODUQUIMICOS INDUSTRIALES</v>
      </c>
      <c r="F1533" s="373" t="s">
        <v>59</v>
      </c>
      <c r="G1533" s="375" t="s">
        <v>50</v>
      </c>
      <c r="H1533" s="373" t="s">
        <v>60</v>
      </c>
      <c r="I1533" s="373" t="s">
        <v>27</v>
      </c>
      <c r="J1533" s="373" t="s">
        <v>28</v>
      </c>
      <c r="K1533" s="373">
        <v>18.850000000000001</v>
      </c>
      <c r="L1533" s="373" t="s">
        <v>29</v>
      </c>
      <c r="M1533" s="374" cm="1">
        <f t="array" ref="M1533">INDEX(ACUMULADO!$J$5:$U$240,BD!B1533,BD!C1533)</f>
        <v>0</v>
      </c>
      <c r="N1533" s="374">
        <f t="shared" si="117"/>
        <v>0</v>
      </c>
      <c r="O1533" s="374" cm="1">
        <f t="array" ref="O1533">INDEX(ACUMULADO!$X$5:$AI$240,BD!B1533,BD!C1533)</f>
        <v>0</v>
      </c>
    </row>
    <row r="1534" spans="1:15" x14ac:dyDescent="0.3">
      <c r="A1534" s="373">
        <v>1532</v>
      </c>
      <c r="B1534" s="373">
        <f t="shared" si="118"/>
        <v>116</v>
      </c>
      <c r="C1534" s="373">
        <f t="shared" si="119"/>
        <v>7</v>
      </c>
      <c r="D1534" s="373">
        <v>543</v>
      </c>
      <c r="E1534" s="373" t="str">
        <f>VLOOKUP(D1534,[1]Hoja1!$C$2:$D$49697,2,0)</f>
        <v>MAGIC TEXTIL</v>
      </c>
      <c r="F1534" s="373" t="s">
        <v>61</v>
      </c>
      <c r="G1534" s="375" t="s">
        <v>62</v>
      </c>
      <c r="H1534" s="373" t="s">
        <v>63</v>
      </c>
      <c r="I1534" s="373" t="s">
        <v>27</v>
      </c>
      <c r="J1534" s="373" t="s">
        <v>28</v>
      </c>
      <c r="K1534" s="373">
        <v>8.5</v>
      </c>
      <c r="L1534" s="373" t="s">
        <v>29</v>
      </c>
      <c r="M1534" s="374" cm="1">
        <f t="array" ref="M1534">INDEX(ACUMULADO!$J$5:$U$240,BD!B1534,BD!C1534)</f>
        <v>600</v>
      </c>
      <c r="N1534" s="374">
        <f t="shared" si="117"/>
        <v>8.5</v>
      </c>
      <c r="O1534" s="374" cm="1">
        <f t="array" ref="O1534">INDEX(ACUMULADO!$X$5:$AI$240,BD!B1534,BD!C1534)</f>
        <v>5100</v>
      </c>
    </row>
    <row r="1535" spans="1:15" x14ac:dyDescent="0.3">
      <c r="A1535" s="373">
        <v>1533</v>
      </c>
      <c r="B1535" s="373">
        <f t="shared" si="118"/>
        <v>117</v>
      </c>
      <c r="C1535" s="373">
        <f t="shared" si="119"/>
        <v>7</v>
      </c>
      <c r="D1535" s="373">
        <v>55</v>
      </c>
      <c r="E1535" s="373" t="str">
        <f>VLOOKUP(D1535,[1]Hoja1!$C$2:$D$49697,2,0)</f>
        <v>DISTRIBUIDORA DE TEXTILES AVANTE SA DE CV</v>
      </c>
      <c r="F1535" s="373" t="s">
        <v>64</v>
      </c>
      <c r="G1535" s="375" t="s">
        <v>65</v>
      </c>
      <c r="H1535" s="373" t="s">
        <v>66</v>
      </c>
      <c r="I1535" s="373" t="s">
        <v>27</v>
      </c>
      <c r="J1535" s="373" t="s">
        <v>28</v>
      </c>
      <c r="K1535" s="373">
        <v>5.0999999999999996</v>
      </c>
      <c r="L1535" s="373" t="s">
        <v>29</v>
      </c>
      <c r="M1535" s="374" cm="1">
        <f t="array" ref="M1535">INDEX(ACUMULADO!$J$5:$U$240,BD!B1535,BD!C1535)</f>
        <v>0</v>
      </c>
      <c r="N1535" s="374">
        <f t="shared" si="117"/>
        <v>0</v>
      </c>
      <c r="O1535" s="374" cm="1">
        <f t="array" ref="O1535">INDEX(ACUMULADO!$X$5:$AI$240,BD!B1535,BD!C1535)</f>
        <v>0</v>
      </c>
    </row>
    <row r="1536" spans="1:15" x14ac:dyDescent="0.3">
      <c r="A1536" s="373">
        <v>1534</v>
      </c>
      <c r="B1536" s="373">
        <f t="shared" si="118"/>
        <v>118</v>
      </c>
      <c r="C1536" s="373">
        <f t="shared" si="119"/>
        <v>7</v>
      </c>
      <c r="D1536" s="373">
        <v>530</v>
      </c>
      <c r="E1536" s="373" t="str">
        <f>VLOOKUP(D1536,[1]Hoja1!$C$2:$D$49697,2,0)</f>
        <v>KKT TEXTILES MEXICO</v>
      </c>
      <c r="F1536" s="373" t="s">
        <v>67</v>
      </c>
      <c r="G1536" s="375" t="s">
        <v>36</v>
      </c>
      <c r="H1536" s="373" t="s">
        <v>37</v>
      </c>
      <c r="I1536" s="373" t="s">
        <v>27</v>
      </c>
      <c r="J1536" s="373" t="s">
        <v>28</v>
      </c>
      <c r="K1536" s="373">
        <v>26</v>
      </c>
      <c r="L1536" s="373" t="s">
        <v>29</v>
      </c>
      <c r="M1536" s="374" cm="1">
        <f t="array" ref="M1536">INDEX(ACUMULADO!$J$5:$U$240,BD!B1536,BD!C1536)</f>
        <v>1000</v>
      </c>
      <c r="N1536" s="374">
        <f t="shared" si="117"/>
        <v>26</v>
      </c>
      <c r="O1536" s="374" cm="1">
        <f t="array" ref="O1536">INDEX(ACUMULADO!$X$5:$AI$240,BD!B1536,BD!C1536)</f>
        <v>26000</v>
      </c>
    </row>
    <row r="1537" spans="1:15" x14ac:dyDescent="0.3">
      <c r="A1537" s="373">
        <v>1535</v>
      </c>
      <c r="B1537" s="373">
        <f t="shared" si="118"/>
        <v>119</v>
      </c>
      <c r="C1537" s="373">
        <f t="shared" si="119"/>
        <v>7</v>
      </c>
      <c r="D1537" s="373">
        <v>489</v>
      </c>
      <c r="E1537" s="373" t="str">
        <f>VLOOKUP(D1537,[1]Hoja1!$C$2:$D$49697,2,0)</f>
        <v>MANUFACTURERA LEE DE MEXICO</v>
      </c>
      <c r="F1537" s="373" t="s">
        <v>68</v>
      </c>
      <c r="G1537" s="375" t="s">
        <v>38</v>
      </c>
      <c r="H1537" s="373" t="s">
        <v>39</v>
      </c>
      <c r="I1537" s="373" t="s">
        <v>27</v>
      </c>
      <c r="J1537" s="373" t="s">
        <v>28</v>
      </c>
      <c r="K1537" s="373">
        <v>12.09</v>
      </c>
      <c r="L1537" s="373" t="s">
        <v>69</v>
      </c>
      <c r="M1537" s="374" cm="1">
        <f t="array" ref="M1537">INDEX(ACUMULADO!$J$5:$U$240,BD!B1537,BD!C1537)</f>
        <v>800</v>
      </c>
      <c r="N1537" s="374">
        <f t="shared" si="117"/>
        <v>12.09</v>
      </c>
      <c r="O1537" s="374" cm="1">
        <f t="array" ref="O1537">INDEX(ACUMULADO!$X$5:$AI$240,BD!B1537,BD!C1537)</f>
        <v>9672</v>
      </c>
    </row>
    <row r="1538" spans="1:15" x14ac:dyDescent="0.3">
      <c r="A1538" s="373">
        <v>1536</v>
      </c>
      <c r="B1538" s="373">
        <f t="shared" si="118"/>
        <v>120</v>
      </c>
      <c r="C1538" s="373">
        <f t="shared" si="119"/>
        <v>7</v>
      </c>
      <c r="D1538" s="373">
        <v>532</v>
      </c>
      <c r="E1538" s="373" t="str">
        <f>VLOOKUP(D1538,[1]Hoja1!$C$2:$D$49697,2,0)</f>
        <v>GRUPO COMERCIAL YAZBEK</v>
      </c>
      <c r="F1538" s="373" t="s">
        <v>70</v>
      </c>
      <c r="G1538" s="375" t="s">
        <v>62</v>
      </c>
      <c r="H1538" s="373" t="s">
        <v>63</v>
      </c>
      <c r="I1538" s="373" t="s">
        <v>27</v>
      </c>
      <c r="J1538" s="373" t="s">
        <v>28</v>
      </c>
      <c r="K1538" s="373">
        <v>7.3</v>
      </c>
      <c r="L1538" s="373" t="s">
        <v>69</v>
      </c>
      <c r="M1538" s="374" cm="1">
        <f t="array" ref="M1538">INDEX(ACUMULADO!$J$5:$U$240,BD!B1538,BD!C1538)</f>
        <v>3000</v>
      </c>
      <c r="N1538" s="374">
        <f t="shared" si="117"/>
        <v>7.3</v>
      </c>
      <c r="O1538" s="374" cm="1">
        <f t="array" ref="O1538">INDEX(ACUMULADO!$X$5:$AI$240,BD!B1538,BD!C1538)</f>
        <v>21900</v>
      </c>
    </row>
    <row r="1539" spans="1:15" x14ac:dyDescent="0.3">
      <c r="A1539" s="373">
        <v>1537</v>
      </c>
      <c r="B1539" s="373">
        <f t="shared" si="118"/>
        <v>121</v>
      </c>
      <c r="C1539" s="373">
        <f t="shared" si="119"/>
        <v>7</v>
      </c>
      <c r="D1539" s="373">
        <v>14</v>
      </c>
      <c r="E1539" s="373" t="str">
        <f>VLOOKUP(D1539,[1]Hoja1!$C$2:$D$49697,2,0)</f>
        <v>DISTRIBUIDORA TEXTIL ARTTEX, S.A. DE C.V.</v>
      </c>
      <c r="F1539" s="373" t="s">
        <v>71</v>
      </c>
      <c r="G1539" s="375" t="s">
        <v>62</v>
      </c>
      <c r="H1539" s="373" t="s">
        <v>63</v>
      </c>
      <c r="I1539" s="373" t="s">
        <v>27</v>
      </c>
      <c r="J1539" s="373" t="s">
        <v>28</v>
      </c>
      <c r="K1539" s="373">
        <v>7.3</v>
      </c>
      <c r="L1539" s="373" t="s">
        <v>69</v>
      </c>
      <c r="M1539" s="374" cm="1">
        <f t="array" ref="M1539">INDEX(ACUMULADO!$J$5:$U$240,BD!B1539,BD!C1539)</f>
        <v>500</v>
      </c>
      <c r="N1539" s="374">
        <f t="shared" si="117"/>
        <v>7.3</v>
      </c>
      <c r="O1539" s="374" cm="1">
        <f t="array" ref="O1539">INDEX(ACUMULADO!$X$5:$AI$240,BD!B1539,BD!C1539)</f>
        <v>3650</v>
      </c>
    </row>
    <row r="1540" spans="1:15" x14ac:dyDescent="0.3">
      <c r="A1540" s="373">
        <v>1538</v>
      </c>
      <c r="B1540" s="373">
        <f t="shared" si="118"/>
        <v>122</v>
      </c>
      <c r="C1540" s="373">
        <f t="shared" si="119"/>
        <v>7</v>
      </c>
      <c r="D1540" s="373">
        <v>0</v>
      </c>
      <c r="E1540" s="373" t="str">
        <f t="shared" ref="E1540:E1541" si="122">+F1540</f>
        <v>KALTEX</v>
      </c>
      <c r="F1540" s="373" t="s">
        <v>72</v>
      </c>
      <c r="G1540" s="375" t="s">
        <v>36</v>
      </c>
      <c r="H1540" s="373" t="s">
        <v>37</v>
      </c>
      <c r="I1540" s="373" t="s">
        <v>27</v>
      </c>
      <c r="J1540" s="373" t="s">
        <v>28</v>
      </c>
      <c r="K1540" s="373">
        <v>27</v>
      </c>
      <c r="L1540" s="373" t="s">
        <v>69</v>
      </c>
      <c r="M1540" s="374" cm="1">
        <f t="array" ref="M1540">INDEX(ACUMULADO!$J$5:$U$240,BD!B1540,BD!C1540)</f>
        <v>300</v>
      </c>
      <c r="N1540" s="374">
        <f t="shared" ref="N1540:N1603" si="123">IFERROR(O1540/M1540,0)</f>
        <v>27</v>
      </c>
      <c r="O1540" s="374" cm="1">
        <f t="array" ref="O1540">INDEX(ACUMULADO!$X$5:$AI$240,BD!B1540,BD!C1540)</f>
        <v>8100</v>
      </c>
    </row>
    <row r="1541" spans="1:15" x14ac:dyDescent="0.3">
      <c r="A1541" s="373">
        <v>1539</v>
      </c>
      <c r="B1541" s="373">
        <f t="shared" ref="B1541:B1604" si="124">IF(B1540=236,1,B1540+1)</f>
        <v>123</v>
      </c>
      <c r="C1541" s="373">
        <f t="shared" ref="C1541:C1604" si="125">IF(B1540=236,C1540+1,C1540)</f>
        <v>7</v>
      </c>
      <c r="D1541" s="373">
        <v>0</v>
      </c>
      <c r="E1541" s="373" t="str">
        <f t="shared" si="122"/>
        <v>KALTEX</v>
      </c>
      <c r="F1541" s="373" t="s">
        <v>72</v>
      </c>
      <c r="G1541" s="375" t="s">
        <v>38</v>
      </c>
      <c r="H1541" s="373" t="s">
        <v>39</v>
      </c>
      <c r="I1541" s="373" t="s">
        <v>27</v>
      </c>
      <c r="J1541" s="373" t="s">
        <v>28</v>
      </c>
      <c r="K1541" s="373">
        <v>12.5</v>
      </c>
      <c r="L1541" s="373" t="s">
        <v>69</v>
      </c>
      <c r="M1541" s="374" cm="1">
        <f t="array" ref="M1541">INDEX(ACUMULADO!$J$5:$U$240,BD!B1541,BD!C1541)</f>
        <v>400</v>
      </c>
      <c r="N1541" s="374">
        <f t="shared" si="123"/>
        <v>12.5</v>
      </c>
      <c r="O1541" s="374" cm="1">
        <f t="array" ref="O1541">INDEX(ACUMULADO!$X$5:$AI$240,BD!B1541,BD!C1541)</f>
        <v>5000</v>
      </c>
    </row>
    <row r="1542" spans="1:15" x14ac:dyDescent="0.3">
      <c r="A1542" s="373">
        <v>1540</v>
      </c>
      <c r="B1542" s="373">
        <f t="shared" si="124"/>
        <v>124</v>
      </c>
      <c r="C1542" s="373">
        <f t="shared" si="125"/>
        <v>7</v>
      </c>
      <c r="D1542" s="373">
        <v>55</v>
      </c>
      <c r="E1542" s="373" t="str">
        <f>VLOOKUP(D1542,[1]Hoja1!$C$2:$D$49697,2,0)</f>
        <v>DISTRIBUIDORA DE TEXTILES AVANTE SA DE CV</v>
      </c>
      <c r="F1542" s="373" t="s">
        <v>74</v>
      </c>
      <c r="G1542" s="375" t="s">
        <v>75</v>
      </c>
      <c r="H1542" s="373" t="s">
        <v>76</v>
      </c>
      <c r="I1542" s="373" t="s">
        <v>73</v>
      </c>
      <c r="J1542" s="373" t="s">
        <v>28</v>
      </c>
      <c r="K1542" s="373">
        <v>463.5</v>
      </c>
      <c r="L1542" s="373" t="s">
        <v>29</v>
      </c>
      <c r="M1542" s="374" cm="1">
        <f t="array" ref="M1542">INDEX(ACUMULADO!$J$5:$U$240,BD!B1542,BD!C1542)</f>
        <v>8</v>
      </c>
      <c r="N1542" s="374">
        <f t="shared" si="123"/>
        <v>463.5</v>
      </c>
      <c r="O1542" s="374" cm="1">
        <f t="array" ref="O1542">INDEX(ACUMULADO!$X$5:$AI$240,BD!B1542,BD!C1542)</f>
        <v>3708</v>
      </c>
    </row>
    <row r="1543" spans="1:15" x14ac:dyDescent="0.3">
      <c r="A1543" s="373">
        <v>1541</v>
      </c>
      <c r="B1543" s="373">
        <f t="shared" si="124"/>
        <v>125</v>
      </c>
      <c r="C1543" s="373">
        <f t="shared" si="125"/>
        <v>7</v>
      </c>
      <c r="D1543" s="373">
        <v>409</v>
      </c>
      <c r="E1543" s="373" t="str">
        <f>VLOOKUP(D1543,[1]Hoja1!$C$2:$D$49697,2,0)</f>
        <v>INGENIERO FRANCISCO QUINZAÑOS Y CIA SA DE CV</v>
      </c>
      <c r="F1543" s="373" t="s">
        <v>77</v>
      </c>
      <c r="G1543" s="375" t="s">
        <v>78</v>
      </c>
      <c r="H1543" s="373" t="s">
        <v>79</v>
      </c>
      <c r="I1543" s="373" t="s">
        <v>73</v>
      </c>
      <c r="J1543" s="373" t="s">
        <v>28</v>
      </c>
      <c r="K1543" s="373">
        <v>824</v>
      </c>
      <c r="L1543" s="373" t="s">
        <v>29</v>
      </c>
      <c r="M1543" s="374" cm="1">
        <f t="array" ref="M1543">INDEX(ACUMULADO!$J$5:$U$240,BD!B1543,BD!C1543)</f>
        <v>1</v>
      </c>
      <c r="N1543" s="374">
        <f t="shared" si="123"/>
        <v>824</v>
      </c>
      <c r="O1543" s="374" cm="1">
        <f t="array" ref="O1543">INDEX(ACUMULADO!$X$5:$AI$240,BD!B1543,BD!C1543)</f>
        <v>824</v>
      </c>
    </row>
    <row r="1544" spans="1:15" x14ac:dyDescent="0.3">
      <c r="A1544" s="373">
        <v>1542</v>
      </c>
      <c r="B1544" s="373">
        <f t="shared" si="124"/>
        <v>126</v>
      </c>
      <c r="C1544" s="373">
        <f t="shared" si="125"/>
        <v>7</v>
      </c>
      <c r="D1544" s="373">
        <v>409</v>
      </c>
      <c r="E1544" s="373" t="str">
        <f>VLOOKUP(D1544,[1]Hoja1!$C$2:$D$49697,2,0)</f>
        <v>INGENIERO FRANCISCO QUINZAÑOS Y CIA SA DE CV</v>
      </c>
      <c r="F1544" s="373" t="s">
        <v>77</v>
      </c>
      <c r="G1544" s="375" t="s">
        <v>80</v>
      </c>
      <c r="H1544" s="373" t="s">
        <v>81</v>
      </c>
      <c r="I1544" s="373" t="s">
        <v>73</v>
      </c>
      <c r="J1544" s="373" t="s">
        <v>28</v>
      </c>
      <c r="K1544" s="373">
        <v>118.45</v>
      </c>
      <c r="L1544" s="373" t="s">
        <v>29</v>
      </c>
      <c r="M1544" s="374" cm="1">
        <f t="array" ref="M1544">INDEX(ACUMULADO!$J$5:$U$240,BD!B1544,BD!C1544)</f>
        <v>4</v>
      </c>
      <c r="N1544" s="374">
        <f t="shared" si="123"/>
        <v>118.45</v>
      </c>
      <c r="O1544" s="374" cm="1">
        <f t="array" ref="O1544">INDEX(ACUMULADO!$X$5:$AI$240,BD!B1544,BD!C1544)</f>
        <v>473.8</v>
      </c>
    </row>
    <row r="1545" spans="1:15" x14ac:dyDescent="0.3">
      <c r="A1545" s="373">
        <v>1543</v>
      </c>
      <c r="B1545" s="373">
        <f t="shared" si="124"/>
        <v>127</v>
      </c>
      <c r="C1545" s="373">
        <f t="shared" si="125"/>
        <v>7</v>
      </c>
      <c r="D1545" s="373">
        <v>451</v>
      </c>
      <c r="E1545" s="373" t="str">
        <f>VLOOKUP(D1545,[1]Hoja1!$C$2:$D$49697,2,0)</f>
        <v>MEZCALES CASA ARMANDO, S.A. DE C.V.</v>
      </c>
      <c r="F1545" s="373" t="s">
        <v>82</v>
      </c>
      <c r="G1545" s="375" t="s">
        <v>80</v>
      </c>
      <c r="H1545" s="373" t="s">
        <v>81</v>
      </c>
      <c r="I1545" s="373" t="s">
        <v>73</v>
      </c>
      <c r="J1545" s="373" t="s">
        <v>28</v>
      </c>
      <c r="K1545" s="373">
        <v>118.45</v>
      </c>
      <c r="L1545" s="373" t="s">
        <v>29</v>
      </c>
      <c r="M1545" s="374" cm="1">
        <f t="array" ref="M1545">INDEX(ACUMULADO!$J$5:$U$240,BD!B1545,BD!C1545)</f>
        <v>10</v>
      </c>
      <c r="N1545" s="374">
        <f t="shared" si="123"/>
        <v>118.45</v>
      </c>
      <c r="O1545" s="374" cm="1">
        <f t="array" ref="O1545">INDEX(ACUMULADO!$X$5:$AI$240,BD!B1545,BD!C1545)</f>
        <v>1184.5</v>
      </c>
    </row>
    <row r="1546" spans="1:15" x14ac:dyDescent="0.3">
      <c r="A1546" s="373">
        <v>1544</v>
      </c>
      <c r="B1546" s="373">
        <f t="shared" si="124"/>
        <v>128</v>
      </c>
      <c r="C1546" s="373">
        <f t="shared" si="125"/>
        <v>7</v>
      </c>
      <c r="D1546" s="373">
        <v>411</v>
      </c>
      <c r="E1546" s="373" t="str">
        <f>VLOOKUP(D1546,[1]Hoja1!$C$2:$D$49697,2,0)</f>
        <v>TECNOLOGIA AMBIENTAL Y COMERCIAL SA</v>
      </c>
      <c r="F1546" s="373" t="s">
        <v>83</v>
      </c>
      <c r="G1546" s="375" t="s">
        <v>78</v>
      </c>
      <c r="H1546" s="373" t="s">
        <v>79</v>
      </c>
      <c r="I1546" s="373" t="s">
        <v>73</v>
      </c>
      <c r="J1546" s="373" t="s">
        <v>28</v>
      </c>
      <c r="K1546" s="373">
        <v>824</v>
      </c>
      <c r="L1546" s="373" t="s">
        <v>29</v>
      </c>
      <c r="M1546" s="374" cm="1">
        <f t="array" ref="M1546">INDEX(ACUMULADO!$J$5:$U$240,BD!B1546,BD!C1546)</f>
        <v>0</v>
      </c>
      <c r="N1546" s="374">
        <f t="shared" si="123"/>
        <v>0</v>
      </c>
      <c r="O1546" s="374" cm="1">
        <f t="array" ref="O1546">INDEX(ACUMULADO!$X$5:$AI$240,BD!B1546,BD!C1546)</f>
        <v>0</v>
      </c>
    </row>
    <row r="1547" spans="1:15" x14ac:dyDescent="0.3">
      <c r="A1547" s="373">
        <v>1545</v>
      </c>
      <c r="B1547" s="373">
        <f t="shared" si="124"/>
        <v>129</v>
      </c>
      <c r="C1547" s="373">
        <f t="shared" si="125"/>
        <v>7</v>
      </c>
      <c r="D1547" s="373">
        <v>55</v>
      </c>
      <c r="E1547" s="373" t="str">
        <f>VLOOKUP(D1547,[1]Hoja1!$C$2:$D$49697,2,0)</f>
        <v>DISTRIBUIDORA DE TEXTILES AVANTE SA DE CV</v>
      </c>
      <c r="F1547" s="373" t="s">
        <v>64</v>
      </c>
      <c r="G1547" s="375" t="s">
        <v>84</v>
      </c>
      <c r="H1547" s="373" t="s">
        <v>85</v>
      </c>
      <c r="I1547" s="373" t="s">
        <v>73</v>
      </c>
      <c r="J1547" s="373" t="s">
        <v>28</v>
      </c>
      <c r="K1547" s="373">
        <v>37.5</v>
      </c>
      <c r="L1547" s="373" t="s">
        <v>29</v>
      </c>
      <c r="M1547" s="374" cm="1">
        <f t="array" ref="M1547">INDEX(ACUMULADO!$J$5:$U$240,BD!B1547,BD!C1547)</f>
        <v>10</v>
      </c>
      <c r="N1547" s="374">
        <f t="shared" si="123"/>
        <v>37.5</v>
      </c>
      <c r="O1547" s="374" cm="1">
        <f t="array" ref="O1547">INDEX(ACUMULADO!$X$5:$AI$240,BD!B1547,BD!C1547)</f>
        <v>375</v>
      </c>
    </row>
    <row r="1548" spans="1:15" x14ac:dyDescent="0.3">
      <c r="A1548" s="373">
        <v>1546</v>
      </c>
      <c r="B1548" s="373">
        <f t="shared" si="124"/>
        <v>130</v>
      </c>
      <c r="C1548" s="373">
        <f t="shared" si="125"/>
        <v>7</v>
      </c>
      <c r="D1548" s="373">
        <v>0</v>
      </c>
      <c r="E1548" s="373" t="str">
        <f>+F1548</f>
        <v>NUPLEN</v>
      </c>
      <c r="F1548" s="373" t="s">
        <v>87</v>
      </c>
      <c r="G1548" s="375" t="s">
        <v>78</v>
      </c>
      <c r="H1548" s="373" t="s">
        <v>88</v>
      </c>
      <c r="I1548" s="373" t="s">
        <v>93</v>
      </c>
      <c r="J1548" s="373" t="s">
        <v>28</v>
      </c>
      <c r="K1548" s="373">
        <v>25</v>
      </c>
      <c r="L1548" s="373" t="s">
        <v>29</v>
      </c>
      <c r="M1548" s="374" cm="1">
        <f t="array" ref="M1548">INDEX(ACUMULADO!$J$5:$U$240,BD!B1548,BD!C1548)</f>
        <v>0</v>
      </c>
      <c r="N1548" s="374">
        <f t="shared" si="123"/>
        <v>0</v>
      </c>
      <c r="O1548" s="374" cm="1">
        <f t="array" ref="O1548">INDEX(ACUMULADO!$X$5:$AI$240,BD!B1548,BD!C1548)</f>
        <v>0</v>
      </c>
    </row>
    <row r="1549" spans="1:15" x14ac:dyDescent="0.3">
      <c r="A1549" s="373">
        <v>1547</v>
      </c>
      <c r="B1549" s="373">
        <f t="shared" si="124"/>
        <v>131</v>
      </c>
      <c r="C1549" s="373">
        <f t="shared" si="125"/>
        <v>7</v>
      </c>
      <c r="D1549" s="373">
        <v>451</v>
      </c>
      <c r="E1549" s="373" t="str">
        <f>VLOOKUP(D1549,[1]Hoja1!$C$2:$D$49697,2,0)</f>
        <v>MEZCALES CASA ARMANDO, S.A. DE C.V.</v>
      </c>
      <c r="F1549" s="373" t="s">
        <v>82</v>
      </c>
      <c r="G1549" s="375">
        <v>0</v>
      </c>
      <c r="H1549" s="373" t="s">
        <v>96</v>
      </c>
      <c r="I1549" s="373" t="s">
        <v>93</v>
      </c>
      <c r="J1549" s="373" t="s">
        <v>28</v>
      </c>
      <c r="K1549" s="373">
        <v>120</v>
      </c>
      <c r="L1549" s="373" t="s">
        <v>69</v>
      </c>
      <c r="M1549" s="374" cm="1">
        <f t="array" ref="M1549">INDEX(ACUMULADO!$J$5:$U$240,BD!B1549,BD!C1549)</f>
        <v>150</v>
      </c>
      <c r="N1549" s="374">
        <f t="shared" si="123"/>
        <v>120</v>
      </c>
      <c r="O1549" s="374" cm="1">
        <f t="array" ref="O1549">INDEX(ACUMULADO!$X$5:$AI$240,BD!B1549,BD!C1549)</f>
        <v>18000</v>
      </c>
    </row>
    <row r="1550" spans="1:15" x14ac:dyDescent="0.3">
      <c r="A1550" s="373">
        <v>1548</v>
      </c>
      <c r="B1550" s="373">
        <f t="shared" si="124"/>
        <v>132</v>
      </c>
      <c r="C1550" s="373">
        <f t="shared" si="125"/>
        <v>7</v>
      </c>
      <c r="D1550" s="373">
        <v>0</v>
      </c>
      <c r="E1550" s="373" t="str">
        <f t="shared" ref="E1550:E1551" si="126">+F1550</f>
        <v>GUAJARDO</v>
      </c>
      <c r="F1550" s="373" t="s">
        <v>97</v>
      </c>
      <c r="G1550" s="375">
        <v>0</v>
      </c>
      <c r="H1550" s="373" t="s">
        <v>91</v>
      </c>
      <c r="I1550" s="373" t="s">
        <v>93</v>
      </c>
      <c r="J1550" s="373" t="s">
        <v>28</v>
      </c>
      <c r="K1550" s="373">
        <v>18</v>
      </c>
      <c r="L1550" s="373" t="s">
        <v>69</v>
      </c>
      <c r="M1550" s="374" cm="1">
        <f t="array" ref="M1550">INDEX(ACUMULADO!$J$5:$U$240,BD!B1550,BD!C1550)</f>
        <v>500</v>
      </c>
      <c r="N1550" s="374">
        <f t="shared" si="123"/>
        <v>18</v>
      </c>
      <c r="O1550" s="374" cm="1">
        <f t="array" ref="O1550">INDEX(ACUMULADO!$X$5:$AI$240,BD!B1550,BD!C1550)</f>
        <v>9000</v>
      </c>
    </row>
    <row r="1551" spans="1:15" x14ac:dyDescent="0.3">
      <c r="A1551" s="373">
        <v>1549</v>
      </c>
      <c r="B1551" s="373">
        <f t="shared" si="124"/>
        <v>133</v>
      </c>
      <c r="C1551" s="373">
        <f t="shared" si="125"/>
        <v>7</v>
      </c>
      <c r="D1551" s="373">
        <v>0</v>
      </c>
      <c r="E1551" s="373" t="str">
        <f t="shared" si="126"/>
        <v>PILGRIMS</v>
      </c>
      <c r="F1551" s="373" t="s">
        <v>89</v>
      </c>
      <c r="G1551" s="375" t="s">
        <v>90</v>
      </c>
      <c r="H1551" s="373" t="s">
        <v>91</v>
      </c>
      <c r="I1551" s="373" t="s">
        <v>93</v>
      </c>
      <c r="J1551" s="373" t="s">
        <v>28</v>
      </c>
      <c r="K1551" s="373">
        <v>18</v>
      </c>
      <c r="L1551" s="373" t="s">
        <v>69</v>
      </c>
      <c r="M1551" s="374" cm="1">
        <f t="array" ref="M1551">INDEX(ACUMULADO!$J$5:$U$240,BD!B1551,BD!C1551)</f>
        <v>800</v>
      </c>
      <c r="N1551" s="374">
        <f t="shared" si="123"/>
        <v>18</v>
      </c>
      <c r="O1551" s="374" cm="1">
        <f t="array" ref="O1551">INDEX(ACUMULADO!$X$5:$AI$240,BD!B1551,BD!C1551)</f>
        <v>14400</v>
      </c>
    </row>
    <row r="1552" spans="1:15" x14ac:dyDescent="0.3">
      <c r="A1552" s="373">
        <v>1550</v>
      </c>
      <c r="B1552" s="373">
        <f t="shared" si="124"/>
        <v>134</v>
      </c>
      <c r="C1552" s="373">
        <f t="shared" si="125"/>
        <v>7</v>
      </c>
      <c r="D1552" s="373">
        <v>539</v>
      </c>
      <c r="E1552" s="373" t="str">
        <f>VLOOKUP(D1552,[1]Hoja1!$C$2:$D$49697,2,0)</f>
        <v>PRODUCTOS AGROPECUARIOS DE TEHUACAN</v>
      </c>
      <c r="F1552" s="373" t="s">
        <v>92</v>
      </c>
      <c r="G1552" s="375" t="s">
        <v>90</v>
      </c>
      <c r="H1552" s="373" t="s">
        <v>91</v>
      </c>
      <c r="I1552" s="373" t="s">
        <v>93</v>
      </c>
      <c r="J1552" s="373" t="s">
        <v>28</v>
      </c>
      <c r="K1552" s="373">
        <v>18</v>
      </c>
      <c r="L1552" s="373" t="s">
        <v>69</v>
      </c>
      <c r="M1552" s="374" cm="1">
        <f t="array" ref="M1552">INDEX(ACUMULADO!$J$5:$U$240,BD!B1552,BD!C1552)</f>
        <v>1000</v>
      </c>
      <c r="N1552" s="374">
        <f t="shared" si="123"/>
        <v>18</v>
      </c>
      <c r="O1552" s="374" cm="1">
        <f t="array" ref="O1552">INDEX(ACUMULADO!$X$5:$AI$240,BD!B1552,BD!C1552)</f>
        <v>18000</v>
      </c>
    </row>
    <row r="1553" spans="1:15" x14ac:dyDescent="0.3">
      <c r="A1553" s="373">
        <v>1551</v>
      </c>
      <c r="B1553" s="373">
        <f t="shared" si="124"/>
        <v>135</v>
      </c>
      <c r="C1553" s="373">
        <f t="shared" si="125"/>
        <v>7</v>
      </c>
      <c r="D1553" s="373">
        <v>89</v>
      </c>
      <c r="E1553" s="373" t="str">
        <f>VLOOKUP(D1553,[1]Hoja1!$C$2:$D$49697,2,0)</f>
        <v>KERRY INGREDIENTS DE MEXICO SA DE CV</v>
      </c>
      <c r="F1553" s="373" t="s">
        <v>109</v>
      </c>
      <c r="G1553" s="375" t="s">
        <v>168</v>
      </c>
      <c r="H1553" s="373" t="s">
        <v>165</v>
      </c>
      <c r="I1553" s="373" t="s">
        <v>137</v>
      </c>
      <c r="J1553" s="373" t="s">
        <v>100</v>
      </c>
      <c r="K1553" s="373">
        <v>82.5</v>
      </c>
      <c r="L1553" s="373" t="s">
        <v>29</v>
      </c>
      <c r="M1553" s="374" cm="1">
        <f t="array" ref="M1553">INDEX(ACUMULADO!$J$5:$U$240,BD!B1553,BD!C1553)</f>
        <v>0</v>
      </c>
      <c r="N1553" s="374">
        <f t="shared" si="123"/>
        <v>0</v>
      </c>
      <c r="O1553" s="374" cm="1">
        <f t="array" ref="O1553">INDEX(ACUMULADO!$X$5:$AI$240,BD!B1553,BD!C1553)</f>
        <v>0</v>
      </c>
    </row>
    <row r="1554" spans="1:15" x14ac:dyDescent="0.3">
      <c r="A1554" s="373">
        <v>1552</v>
      </c>
      <c r="B1554" s="373">
        <f t="shared" si="124"/>
        <v>136</v>
      </c>
      <c r="C1554" s="373">
        <f t="shared" si="125"/>
        <v>7</v>
      </c>
      <c r="D1554" s="373">
        <v>89</v>
      </c>
      <c r="E1554" s="373" t="str">
        <f>VLOOKUP(D1554,[1]Hoja1!$C$2:$D$49697,2,0)</f>
        <v>KERRY INGREDIENTS DE MEXICO SA DE CV</v>
      </c>
      <c r="F1554" s="373" t="s">
        <v>109</v>
      </c>
      <c r="G1554" s="375" t="s">
        <v>166</v>
      </c>
      <c r="H1554" s="373" t="s">
        <v>155</v>
      </c>
      <c r="I1554" s="373" t="s">
        <v>137</v>
      </c>
      <c r="J1554" s="373" t="s">
        <v>100</v>
      </c>
      <c r="K1554" s="373">
        <v>62.5</v>
      </c>
      <c r="L1554" s="373" t="s">
        <v>29</v>
      </c>
      <c r="M1554" s="374" cm="1">
        <f t="array" ref="M1554">INDEX(ACUMULADO!$J$5:$U$240,BD!B1554,BD!C1554)</f>
        <v>0</v>
      </c>
      <c r="N1554" s="374">
        <f t="shared" si="123"/>
        <v>0</v>
      </c>
      <c r="O1554" s="374" cm="1">
        <f t="array" ref="O1554">INDEX(ACUMULADO!$X$5:$AI$240,BD!B1554,BD!C1554)</f>
        <v>0</v>
      </c>
    </row>
    <row r="1555" spans="1:15" x14ac:dyDescent="0.3">
      <c r="A1555" s="373">
        <v>1553</v>
      </c>
      <c r="B1555" s="373">
        <f t="shared" si="124"/>
        <v>137</v>
      </c>
      <c r="C1555" s="373">
        <f t="shared" si="125"/>
        <v>7</v>
      </c>
      <c r="D1555" s="373">
        <v>89</v>
      </c>
      <c r="E1555" s="373" t="str">
        <f>VLOOKUP(D1555,[1]Hoja1!$C$2:$D$49697,2,0)</f>
        <v>KERRY INGREDIENTS DE MEXICO SA DE CV</v>
      </c>
      <c r="F1555" s="373" t="s">
        <v>109</v>
      </c>
      <c r="G1555" s="375">
        <v>17</v>
      </c>
      <c r="H1555" s="373" t="s">
        <v>158</v>
      </c>
      <c r="I1555" s="373" t="s">
        <v>137</v>
      </c>
      <c r="J1555" s="373" t="s">
        <v>100</v>
      </c>
      <c r="K1555" s="373">
        <v>84.5</v>
      </c>
      <c r="L1555" s="373" t="s">
        <v>107</v>
      </c>
      <c r="M1555" s="374" cm="1">
        <f t="array" ref="M1555">INDEX(ACUMULADO!$J$5:$U$240,BD!B1555,BD!C1555)</f>
        <v>20</v>
      </c>
      <c r="N1555" s="374">
        <f t="shared" si="123"/>
        <v>84.5</v>
      </c>
      <c r="O1555" s="374" cm="1">
        <f t="array" ref="O1555">INDEX(ACUMULADO!$X$5:$AI$240,BD!B1555,BD!C1555)</f>
        <v>1690</v>
      </c>
    </row>
    <row r="1556" spans="1:15" x14ac:dyDescent="0.3">
      <c r="A1556" s="373">
        <v>1554</v>
      </c>
      <c r="B1556" s="373">
        <f t="shared" si="124"/>
        <v>138</v>
      </c>
      <c r="C1556" s="373">
        <f t="shared" si="125"/>
        <v>7</v>
      </c>
      <c r="D1556" s="373">
        <v>306</v>
      </c>
      <c r="E1556" s="373" t="str">
        <f>VLOOKUP(D1556,[1]Hoja1!$C$2:$D$49697,2,0)</f>
        <v>GRIFFITH FOODS, S.A. DE C.V.</v>
      </c>
      <c r="F1556" s="373" t="s">
        <v>172</v>
      </c>
      <c r="G1556" s="375" t="s">
        <v>166</v>
      </c>
      <c r="H1556" s="373" t="s">
        <v>155</v>
      </c>
      <c r="I1556" s="373" t="s">
        <v>137</v>
      </c>
      <c r="J1556" s="373" t="s">
        <v>100</v>
      </c>
      <c r="K1556" s="373">
        <v>58.5</v>
      </c>
      <c r="L1556" s="373" t="s">
        <v>29</v>
      </c>
      <c r="M1556" s="374" cm="1">
        <f t="array" ref="M1556">INDEX(ACUMULADO!$J$5:$U$240,BD!B1556,BD!C1556)</f>
        <v>0</v>
      </c>
      <c r="N1556" s="374">
        <f t="shared" si="123"/>
        <v>0</v>
      </c>
      <c r="O1556" s="374" cm="1">
        <f t="array" ref="O1556">INDEX(ACUMULADO!$X$5:$AI$240,BD!B1556,BD!C1556)</f>
        <v>0</v>
      </c>
    </row>
    <row r="1557" spans="1:15" x14ac:dyDescent="0.3">
      <c r="A1557" s="373">
        <v>1555</v>
      </c>
      <c r="B1557" s="373">
        <f t="shared" si="124"/>
        <v>139</v>
      </c>
      <c r="C1557" s="373">
        <f t="shared" si="125"/>
        <v>7</v>
      </c>
      <c r="D1557" s="373">
        <v>306</v>
      </c>
      <c r="E1557" s="373" t="str">
        <f>VLOOKUP(D1557,[1]Hoja1!$C$2:$D$49697,2,0)</f>
        <v>GRIFFITH FOODS, S.A. DE C.V.</v>
      </c>
      <c r="F1557" s="373" t="s">
        <v>172</v>
      </c>
      <c r="G1557" s="375" t="s">
        <v>171</v>
      </c>
      <c r="H1557" s="373" t="s">
        <v>170</v>
      </c>
      <c r="I1557" s="373" t="s">
        <v>137</v>
      </c>
      <c r="J1557" s="373" t="s">
        <v>100</v>
      </c>
      <c r="K1557" s="373">
        <v>5.5</v>
      </c>
      <c r="L1557" s="373" t="s">
        <v>29</v>
      </c>
      <c r="M1557" s="374" cm="1">
        <f t="array" ref="M1557">INDEX(ACUMULADO!$J$5:$U$240,BD!B1557,BD!C1557)</f>
        <v>100</v>
      </c>
      <c r="N1557" s="374">
        <f t="shared" si="123"/>
        <v>5.5</v>
      </c>
      <c r="O1557" s="374" cm="1">
        <f t="array" ref="O1557">INDEX(ACUMULADO!$X$5:$AI$240,BD!B1557,BD!C1557)</f>
        <v>550</v>
      </c>
    </row>
    <row r="1558" spans="1:15" x14ac:dyDescent="0.3">
      <c r="A1558" s="373">
        <v>1556</v>
      </c>
      <c r="B1558" s="373">
        <f t="shared" si="124"/>
        <v>140</v>
      </c>
      <c r="C1558" s="373">
        <f t="shared" si="125"/>
        <v>7</v>
      </c>
      <c r="D1558" s="373">
        <v>107</v>
      </c>
      <c r="E1558" s="373" t="str">
        <f>VLOOKUP(D1558,[1]Hoja1!$C$2:$D$49697,2,0)</f>
        <v>MICHEL ONTIVEROS PABLO IGNACIO</v>
      </c>
      <c r="F1558" s="373" t="s">
        <v>169</v>
      </c>
      <c r="G1558" s="375" t="s">
        <v>168</v>
      </c>
      <c r="H1558" s="373" t="s">
        <v>165</v>
      </c>
      <c r="I1558" s="373" t="s">
        <v>137</v>
      </c>
      <c r="J1558" s="373" t="s">
        <v>100</v>
      </c>
      <c r="K1558" s="373">
        <v>73.599999999999994</v>
      </c>
      <c r="L1558" s="373" t="s">
        <v>29</v>
      </c>
      <c r="M1558" s="374" cm="1">
        <f t="array" ref="M1558">INDEX(ACUMULADO!$J$5:$U$240,BD!B1558,BD!C1558)</f>
        <v>20</v>
      </c>
      <c r="N1558" s="374">
        <f t="shared" si="123"/>
        <v>73.599999999999994</v>
      </c>
      <c r="O1558" s="374" cm="1">
        <f t="array" ref="O1558">INDEX(ACUMULADO!$X$5:$AI$240,BD!B1558,BD!C1558)</f>
        <v>1472</v>
      </c>
    </row>
    <row r="1559" spans="1:15" x14ac:dyDescent="0.3">
      <c r="A1559" s="373">
        <v>1557</v>
      </c>
      <c r="B1559" s="373">
        <f t="shared" si="124"/>
        <v>141</v>
      </c>
      <c r="C1559" s="373">
        <f t="shared" si="125"/>
        <v>7</v>
      </c>
      <c r="D1559" s="373">
        <v>403</v>
      </c>
      <c r="E1559" s="373" t="str">
        <f>VLOOKUP(D1559,[1]Hoja1!$C$2:$D$49697,2,0)</f>
        <v>TECNOLOGÍA EN INGREDIENTES ALIMENTICIOS SA DE CV</v>
      </c>
      <c r="F1559" s="373" t="s">
        <v>167</v>
      </c>
      <c r="G1559" s="375">
        <v>17</v>
      </c>
      <c r="H1559" s="373" t="s">
        <v>158</v>
      </c>
      <c r="I1559" s="373" t="s">
        <v>137</v>
      </c>
      <c r="J1559" s="373" t="s">
        <v>100</v>
      </c>
      <c r="K1559" s="373">
        <v>82.5</v>
      </c>
      <c r="L1559" s="373" t="s">
        <v>107</v>
      </c>
      <c r="M1559" s="374" cm="1">
        <f t="array" ref="M1559">INDEX(ACUMULADO!$J$5:$U$240,BD!B1559,BD!C1559)</f>
        <v>40</v>
      </c>
      <c r="N1559" s="374">
        <f t="shared" si="123"/>
        <v>82.5</v>
      </c>
      <c r="O1559" s="374" cm="1">
        <f t="array" ref="O1559">INDEX(ACUMULADO!$X$5:$AI$240,BD!B1559,BD!C1559)</f>
        <v>3300</v>
      </c>
    </row>
    <row r="1560" spans="1:15" x14ac:dyDescent="0.3">
      <c r="A1560" s="373">
        <v>1558</v>
      </c>
      <c r="B1560" s="373">
        <f t="shared" si="124"/>
        <v>142</v>
      </c>
      <c r="C1560" s="373">
        <f t="shared" si="125"/>
        <v>7</v>
      </c>
      <c r="D1560" s="373">
        <v>104</v>
      </c>
      <c r="E1560" s="373" t="str">
        <f>VLOOKUP(D1560,[1]Hoja1!$C$2:$D$49697,2,0)</f>
        <v>MEJORPLUS SA DE CV</v>
      </c>
      <c r="F1560" s="373" t="s">
        <v>157</v>
      </c>
      <c r="G1560" s="375" t="s">
        <v>166</v>
      </c>
      <c r="H1560" s="373" t="s">
        <v>165</v>
      </c>
      <c r="I1560" s="373" t="s">
        <v>137</v>
      </c>
      <c r="J1560" s="373" t="s">
        <v>100</v>
      </c>
      <c r="K1560" s="373">
        <v>81.5</v>
      </c>
      <c r="L1560" s="373" t="s">
        <v>29</v>
      </c>
      <c r="M1560" s="374" cm="1">
        <f t="array" ref="M1560">INDEX(ACUMULADO!$J$5:$U$240,BD!B1560,BD!C1560)</f>
        <v>20</v>
      </c>
      <c r="N1560" s="374">
        <f t="shared" si="123"/>
        <v>81.5</v>
      </c>
      <c r="O1560" s="374" cm="1">
        <f t="array" ref="O1560">INDEX(ACUMULADO!$X$5:$AI$240,BD!B1560,BD!C1560)</f>
        <v>1630</v>
      </c>
    </row>
    <row r="1561" spans="1:15" x14ac:dyDescent="0.3">
      <c r="A1561" s="373">
        <v>1559</v>
      </c>
      <c r="B1561" s="373">
        <f t="shared" si="124"/>
        <v>143</v>
      </c>
      <c r="C1561" s="373">
        <f t="shared" si="125"/>
        <v>7</v>
      </c>
      <c r="D1561" s="373">
        <v>104</v>
      </c>
      <c r="E1561" s="373" t="str">
        <f>VLOOKUP(D1561,[1]Hoja1!$C$2:$D$49697,2,0)</f>
        <v>MEJORPLUS SA DE CV</v>
      </c>
      <c r="F1561" s="373" t="s">
        <v>157</v>
      </c>
      <c r="G1561" s="375" t="s">
        <v>164</v>
      </c>
      <c r="H1561" s="373" t="s">
        <v>163</v>
      </c>
      <c r="I1561" s="373" t="s">
        <v>137</v>
      </c>
      <c r="J1561" s="373" t="s">
        <v>100</v>
      </c>
      <c r="K1561" s="373">
        <v>245</v>
      </c>
      <c r="L1561" s="373" t="s">
        <v>107</v>
      </c>
      <c r="M1561" s="374" cm="1">
        <f t="array" ref="M1561">INDEX(ACUMULADO!$J$5:$U$240,BD!B1561,BD!C1561)</f>
        <v>20</v>
      </c>
      <c r="N1561" s="374">
        <f t="shared" si="123"/>
        <v>245</v>
      </c>
      <c r="O1561" s="374" cm="1">
        <f t="array" ref="O1561">INDEX(ACUMULADO!$X$5:$AI$240,BD!B1561,BD!C1561)</f>
        <v>4900</v>
      </c>
    </row>
    <row r="1562" spans="1:15" x14ac:dyDescent="0.3">
      <c r="A1562" s="373">
        <v>1560</v>
      </c>
      <c r="B1562" s="373">
        <f t="shared" si="124"/>
        <v>144</v>
      </c>
      <c r="C1562" s="373">
        <f t="shared" si="125"/>
        <v>7</v>
      </c>
      <c r="D1562" s="373">
        <v>104</v>
      </c>
      <c r="E1562" s="373" t="str">
        <f>VLOOKUP(D1562,[1]Hoja1!$C$2:$D$49697,2,0)</f>
        <v>MEJORPLUS SA DE CV</v>
      </c>
      <c r="F1562" s="373" t="s">
        <v>157</v>
      </c>
      <c r="G1562" s="375" t="s">
        <v>162</v>
      </c>
      <c r="H1562" s="373" t="s">
        <v>161</v>
      </c>
      <c r="I1562" s="373" t="s">
        <v>137</v>
      </c>
      <c r="J1562" s="373" t="s">
        <v>100</v>
      </c>
      <c r="K1562" s="373">
        <v>113</v>
      </c>
      <c r="L1562" s="373" t="s">
        <v>29</v>
      </c>
      <c r="M1562" s="374" cm="1">
        <f t="array" ref="M1562">INDEX(ACUMULADO!$J$5:$U$240,BD!B1562,BD!C1562)</f>
        <v>0</v>
      </c>
      <c r="N1562" s="374">
        <f t="shared" si="123"/>
        <v>0</v>
      </c>
      <c r="O1562" s="374" cm="1">
        <f t="array" ref="O1562">INDEX(ACUMULADO!$X$5:$AI$240,BD!B1562,BD!C1562)</f>
        <v>0</v>
      </c>
    </row>
    <row r="1563" spans="1:15" x14ac:dyDescent="0.3">
      <c r="A1563" s="373">
        <v>1561</v>
      </c>
      <c r="B1563" s="373">
        <f t="shared" si="124"/>
        <v>145</v>
      </c>
      <c r="C1563" s="373">
        <f t="shared" si="125"/>
        <v>7</v>
      </c>
      <c r="D1563" s="373">
        <v>104</v>
      </c>
      <c r="E1563" s="373" t="str">
        <f>VLOOKUP(D1563,[1]Hoja1!$C$2:$D$49697,2,0)</f>
        <v>MEJORPLUS SA DE CV</v>
      </c>
      <c r="F1563" s="373" t="s">
        <v>157</v>
      </c>
      <c r="G1563" s="375" t="s">
        <v>160</v>
      </c>
      <c r="H1563" s="373" t="s">
        <v>159</v>
      </c>
      <c r="I1563" s="373" t="s">
        <v>137</v>
      </c>
      <c r="J1563" s="373" t="s">
        <v>100</v>
      </c>
      <c r="K1563" s="373">
        <v>201</v>
      </c>
      <c r="L1563" s="373" t="s">
        <v>29</v>
      </c>
      <c r="M1563" s="374" cm="1">
        <f t="array" ref="M1563">INDEX(ACUMULADO!$J$5:$U$240,BD!B1563,BD!C1563)</f>
        <v>0</v>
      </c>
      <c r="N1563" s="374">
        <f t="shared" si="123"/>
        <v>0</v>
      </c>
      <c r="O1563" s="374" cm="1">
        <f t="array" ref="O1563">INDEX(ACUMULADO!$X$5:$AI$240,BD!B1563,BD!C1563)</f>
        <v>0</v>
      </c>
    </row>
    <row r="1564" spans="1:15" x14ac:dyDescent="0.3">
      <c r="A1564" s="373">
        <v>1562</v>
      </c>
      <c r="B1564" s="373">
        <f t="shared" si="124"/>
        <v>146</v>
      </c>
      <c r="C1564" s="373">
        <f t="shared" si="125"/>
        <v>7</v>
      </c>
      <c r="D1564" s="373">
        <v>440</v>
      </c>
      <c r="E1564" s="373" t="str">
        <f>VLOOKUP(D1564,[1]Hoja1!$C$2:$D$49697,2,0)</f>
        <v>BIMBO</v>
      </c>
      <c r="F1564" s="373" t="s">
        <v>157</v>
      </c>
      <c r="G1564" s="375">
        <v>17</v>
      </c>
      <c r="H1564" s="373" t="s">
        <v>158</v>
      </c>
      <c r="I1564" s="373" t="s">
        <v>137</v>
      </c>
      <c r="J1564" s="373" t="s">
        <v>100</v>
      </c>
      <c r="K1564" s="373">
        <v>85</v>
      </c>
      <c r="L1564" s="373" t="s">
        <v>29</v>
      </c>
      <c r="M1564" s="374" cm="1">
        <f t="array" ref="M1564">INDEX(ACUMULADO!$J$5:$U$240,BD!B1564,BD!C1564)</f>
        <v>100</v>
      </c>
      <c r="N1564" s="374">
        <f t="shared" si="123"/>
        <v>85</v>
      </c>
      <c r="O1564" s="374" cm="1">
        <f t="array" ref="O1564">INDEX(ACUMULADO!$X$5:$AI$240,BD!B1564,BD!C1564)</f>
        <v>8500</v>
      </c>
    </row>
    <row r="1565" spans="1:15" x14ac:dyDescent="0.3">
      <c r="A1565" s="373">
        <v>1563</v>
      </c>
      <c r="B1565" s="373">
        <f t="shared" si="124"/>
        <v>147</v>
      </c>
      <c r="C1565" s="373">
        <f t="shared" si="125"/>
        <v>7</v>
      </c>
      <c r="D1565" s="373">
        <v>104</v>
      </c>
      <c r="E1565" s="373" t="str">
        <f>VLOOKUP(D1565,[1]Hoja1!$C$2:$D$49697,2,0)</f>
        <v>MEJORPLUS SA DE CV</v>
      </c>
      <c r="F1565" s="373" t="s">
        <v>157</v>
      </c>
      <c r="G1565" s="375" t="s">
        <v>156</v>
      </c>
      <c r="H1565" s="373" t="s">
        <v>155</v>
      </c>
      <c r="I1565" s="373" t="s">
        <v>137</v>
      </c>
      <c r="J1565" s="373" t="s">
        <v>100</v>
      </c>
      <c r="K1565" s="373">
        <v>60.5</v>
      </c>
      <c r="L1565" s="373" t="s">
        <v>29</v>
      </c>
      <c r="M1565" s="374" cm="1">
        <f t="array" ref="M1565">INDEX(ACUMULADO!$J$5:$U$240,BD!B1565,BD!C1565)</f>
        <v>20</v>
      </c>
      <c r="N1565" s="374">
        <f t="shared" si="123"/>
        <v>60.5</v>
      </c>
      <c r="O1565" s="374" cm="1">
        <f t="array" ref="O1565">INDEX(ACUMULADO!$X$5:$AI$240,BD!B1565,BD!C1565)</f>
        <v>1210</v>
      </c>
    </row>
    <row r="1566" spans="1:15" x14ac:dyDescent="0.3">
      <c r="A1566" s="373">
        <v>1564</v>
      </c>
      <c r="B1566" s="373">
        <f t="shared" si="124"/>
        <v>148</v>
      </c>
      <c r="C1566" s="373">
        <f t="shared" si="125"/>
        <v>7</v>
      </c>
      <c r="D1566" s="373">
        <v>440</v>
      </c>
      <c r="E1566" s="373" t="str">
        <f>VLOOKUP(D1566,[1]Hoja1!$C$2:$D$49697,2,0)</f>
        <v>BIMBO</v>
      </c>
      <c r="F1566" s="373" t="s">
        <v>154</v>
      </c>
      <c r="G1566" s="375" t="s">
        <v>153</v>
      </c>
      <c r="H1566" s="373" t="s">
        <v>152</v>
      </c>
      <c r="I1566" s="373" t="s">
        <v>137</v>
      </c>
      <c r="J1566" s="373" t="s">
        <v>100</v>
      </c>
      <c r="K1566" s="373">
        <v>21.9</v>
      </c>
      <c r="L1566" s="373" t="s">
        <v>107</v>
      </c>
      <c r="M1566" s="374" cm="1">
        <f t="array" ref="M1566">INDEX(ACUMULADO!$J$5:$U$240,BD!B1566,BD!C1566)</f>
        <v>200</v>
      </c>
      <c r="N1566" s="374">
        <f t="shared" si="123"/>
        <v>21.9</v>
      </c>
      <c r="O1566" s="374" cm="1">
        <f t="array" ref="O1566">INDEX(ACUMULADO!$X$5:$AI$240,BD!B1566,BD!C1566)</f>
        <v>4380</v>
      </c>
    </row>
    <row r="1567" spans="1:15" x14ac:dyDescent="0.3">
      <c r="A1567" s="373">
        <v>1565</v>
      </c>
      <c r="B1567" s="373">
        <f t="shared" si="124"/>
        <v>149</v>
      </c>
      <c r="C1567" s="373">
        <f t="shared" si="125"/>
        <v>7</v>
      </c>
      <c r="D1567" s="373">
        <v>130</v>
      </c>
      <c r="E1567" s="373" t="str">
        <f>VLOOKUP(D1567,[1]Hoja1!$C$2:$D$49697,2,0)</f>
        <v>PRODUCTOS PERLA, SA DE CV</v>
      </c>
      <c r="F1567" s="373" t="s">
        <v>148</v>
      </c>
      <c r="G1567" s="375">
        <v>134</v>
      </c>
      <c r="H1567" s="373" t="s">
        <v>149</v>
      </c>
      <c r="I1567" s="373" t="s">
        <v>137</v>
      </c>
      <c r="J1567" s="373" t="s">
        <v>100</v>
      </c>
      <c r="K1567" s="373">
        <v>9.5</v>
      </c>
      <c r="L1567" s="373" t="s">
        <v>29</v>
      </c>
      <c r="M1567" s="374" cm="1">
        <f t="array" ref="M1567">INDEX(ACUMULADO!$J$5:$U$240,BD!B1567,BD!C1567)</f>
        <v>100</v>
      </c>
      <c r="N1567" s="374">
        <f t="shared" si="123"/>
        <v>9.5</v>
      </c>
      <c r="O1567" s="374" cm="1">
        <f t="array" ref="O1567">INDEX(ACUMULADO!$X$5:$AI$240,BD!B1567,BD!C1567)</f>
        <v>950</v>
      </c>
    </row>
    <row r="1568" spans="1:15" x14ac:dyDescent="0.3">
      <c r="A1568" s="373">
        <v>1566</v>
      </c>
      <c r="B1568" s="373">
        <f t="shared" si="124"/>
        <v>150</v>
      </c>
      <c r="C1568" s="373">
        <f t="shared" si="125"/>
        <v>7</v>
      </c>
      <c r="D1568" s="373">
        <v>130</v>
      </c>
      <c r="E1568" s="373" t="str">
        <f>VLOOKUP(D1568,[1]Hoja1!$C$2:$D$49697,2,0)</f>
        <v>PRODUCTOS PERLA, SA DE CV</v>
      </c>
      <c r="F1568" s="373" t="s">
        <v>148</v>
      </c>
      <c r="G1568" s="375" t="s">
        <v>147</v>
      </c>
      <c r="H1568" s="373" t="s">
        <v>146</v>
      </c>
      <c r="I1568" s="373" t="s">
        <v>137</v>
      </c>
      <c r="J1568" s="373" t="s">
        <v>100</v>
      </c>
      <c r="K1568" s="373">
        <v>24</v>
      </c>
      <c r="L1568" s="373" t="s">
        <v>29</v>
      </c>
      <c r="M1568" s="374" cm="1">
        <f t="array" ref="M1568">INDEX(ACUMULADO!$J$5:$U$240,BD!B1568,BD!C1568)</f>
        <v>20</v>
      </c>
      <c r="N1568" s="374">
        <f t="shared" si="123"/>
        <v>24</v>
      </c>
      <c r="O1568" s="374" cm="1">
        <f t="array" ref="O1568">INDEX(ACUMULADO!$X$5:$AI$240,BD!B1568,BD!C1568)</f>
        <v>480</v>
      </c>
    </row>
    <row r="1569" spans="1:15" x14ac:dyDescent="0.3">
      <c r="A1569" s="373">
        <v>1567</v>
      </c>
      <c r="B1569" s="373">
        <f t="shared" si="124"/>
        <v>151</v>
      </c>
      <c r="C1569" s="373">
        <f t="shared" si="125"/>
        <v>7</v>
      </c>
      <c r="D1569" s="373">
        <v>174</v>
      </c>
      <c r="E1569" s="373" t="str">
        <f>VLOOKUP(D1569,[1]Hoja1!$C$2:$D$49697,2,0)</f>
        <v>GRUPO INDUSTRIAL CUADRITOS BIOTEK SA DE CV</v>
      </c>
      <c r="F1569" s="373" t="s">
        <v>145</v>
      </c>
      <c r="G1569" s="375" t="s">
        <v>144</v>
      </c>
      <c r="H1569" s="373" t="s">
        <v>143</v>
      </c>
      <c r="I1569" s="373" t="s">
        <v>137</v>
      </c>
      <c r="J1569" s="373" t="s">
        <v>100</v>
      </c>
      <c r="K1569" s="373">
        <v>20.5</v>
      </c>
      <c r="L1569" s="373" t="s">
        <v>29</v>
      </c>
      <c r="M1569" s="374" cm="1">
        <f t="array" ref="M1569">INDEX(ACUMULADO!$J$5:$U$240,BD!B1569,BD!C1569)</f>
        <v>100</v>
      </c>
      <c r="N1569" s="374">
        <f t="shared" si="123"/>
        <v>20.5</v>
      </c>
      <c r="O1569" s="374" cm="1">
        <f t="array" ref="O1569">INDEX(ACUMULADO!$X$5:$AI$240,BD!B1569,BD!C1569)</f>
        <v>2050</v>
      </c>
    </row>
    <row r="1570" spans="1:15" x14ac:dyDescent="0.3">
      <c r="A1570" s="373">
        <v>1568</v>
      </c>
      <c r="B1570" s="373">
        <f t="shared" si="124"/>
        <v>152</v>
      </c>
      <c r="C1570" s="373">
        <f t="shared" si="125"/>
        <v>7</v>
      </c>
      <c r="D1570" s="373" t="s">
        <v>102</v>
      </c>
      <c r="E1570" s="373" t="str">
        <f t="shared" ref="E1570:E1571" si="127">+F1570</f>
        <v>LA MODERNA USA</v>
      </c>
      <c r="F1570" s="373" t="s">
        <v>142</v>
      </c>
      <c r="G1570" s="375" t="s">
        <v>112</v>
      </c>
      <c r="H1570" s="373" t="s">
        <v>141</v>
      </c>
      <c r="I1570" s="373" t="s">
        <v>137</v>
      </c>
      <c r="J1570" s="373" t="s">
        <v>100</v>
      </c>
      <c r="K1570" s="373">
        <v>200</v>
      </c>
      <c r="L1570" s="373" t="s">
        <v>69</v>
      </c>
      <c r="M1570" s="374" cm="1">
        <f t="array" ref="M1570">INDEX(ACUMULADO!$J$5:$U$240,BD!B1570,BD!C1570)</f>
        <v>100</v>
      </c>
      <c r="N1570" s="374">
        <f t="shared" si="123"/>
        <v>200</v>
      </c>
      <c r="O1570" s="374" cm="1">
        <f t="array" ref="O1570">INDEX(ACUMULADO!$X$5:$AI$240,BD!B1570,BD!C1570)</f>
        <v>20000</v>
      </c>
    </row>
    <row r="1571" spans="1:15" x14ac:dyDescent="0.3">
      <c r="A1571" s="373">
        <v>1569</v>
      </c>
      <c r="B1571" s="373">
        <f t="shared" si="124"/>
        <v>153</v>
      </c>
      <c r="C1571" s="373">
        <f t="shared" si="125"/>
        <v>7</v>
      </c>
      <c r="D1571" s="373" t="s">
        <v>102</v>
      </c>
      <c r="E1571" s="373" t="str">
        <f t="shared" si="127"/>
        <v>TOKS</v>
      </c>
      <c r="F1571" s="373" t="s">
        <v>140</v>
      </c>
      <c r="G1571" s="375" t="s">
        <v>139</v>
      </c>
      <c r="H1571" s="373" t="s">
        <v>138</v>
      </c>
      <c r="I1571" s="373" t="s">
        <v>137</v>
      </c>
      <c r="J1571" s="373" t="s">
        <v>100</v>
      </c>
      <c r="K1571" s="373">
        <v>32</v>
      </c>
      <c r="L1571" s="373" t="s">
        <v>69</v>
      </c>
      <c r="M1571" s="374" cm="1">
        <f t="array" ref="M1571">INDEX(ACUMULADO!$J$5:$U$240,BD!B1571,BD!C1571)</f>
        <v>20</v>
      </c>
      <c r="N1571" s="374">
        <f t="shared" si="123"/>
        <v>32</v>
      </c>
      <c r="O1571" s="374" cm="1">
        <f t="array" ref="O1571">INDEX(ACUMULADO!$X$5:$AI$240,BD!B1571,BD!C1571)</f>
        <v>640</v>
      </c>
    </row>
    <row r="1572" spans="1:15" x14ac:dyDescent="0.3">
      <c r="A1572" s="373">
        <v>1570</v>
      </c>
      <c r="B1572" s="373">
        <f t="shared" si="124"/>
        <v>154</v>
      </c>
      <c r="C1572" s="373">
        <f t="shared" si="125"/>
        <v>7</v>
      </c>
      <c r="D1572" s="373">
        <v>89</v>
      </c>
      <c r="E1572" s="373" t="str">
        <f>VLOOKUP(D1572,[1]Hoja1!$C$2:$D$49697,2,0)</f>
        <v>KERRY INGREDIENTS DE MEXICO SA DE CV</v>
      </c>
      <c r="F1572" s="373" t="s">
        <v>109</v>
      </c>
      <c r="G1572" s="375">
        <v>202</v>
      </c>
      <c r="H1572" s="373" t="s">
        <v>135</v>
      </c>
      <c r="I1572" s="373" t="s">
        <v>93</v>
      </c>
      <c r="J1572" s="373" t="s">
        <v>100</v>
      </c>
      <c r="K1572" s="373">
        <v>95</v>
      </c>
      <c r="L1572" s="373" t="s">
        <v>29</v>
      </c>
      <c r="M1572" s="374" cm="1">
        <f t="array" ref="M1572">INDEX(ACUMULADO!$J$5:$U$240,BD!B1572,BD!C1572)</f>
        <v>20</v>
      </c>
      <c r="N1572" s="374">
        <f t="shared" si="123"/>
        <v>95</v>
      </c>
      <c r="O1572" s="374" cm="1">
        <f t="array" ref="O1572">INDEX(ACUMULADO!$X$5:$AI$240,BD!B1572,BD!C1572)</f>
        <v>1900</v>
      </c>
    </row>
    <row r="1573" spans="1:15" x14ac:dyDescent="0.3">
      <c r="A1573" s="373">
        <v>1571</v>
      </c>
      <c r="B1573" s="373">
        <f t="shared" si="124"/>
        <v>155</v>
      </c>
      <c r="C1573" s="373">
        <f t="shared" si="125"/>
        <v>7</v>
      </c>
      <c r="D1573" s="373">
        <v>89</v>
      </c>
      <c r="E1573" s="373" t="str">
        <f>VLOOKUP(D1573,[1]Hoja1!$C$2:$D$49697,2,0)</f>
        <v>KERRY INGREDIENTS DE MEXICO SA DE CV</v>
      </c>
      <c r="F1573" s="373" t="s">
        <v>109</v>
      </c>
      <c r="G1573" s="375">
        <v>258</v>
      </c>
      <c r="H1573" s="373" t="s">
        <v>128</v>
      </c>
      <c r="I1573" s="373" t="s">
        <v>93</v>
      </c>
      <c r="J1573" s="373" t="s">
        <v>100</v>
      </c>
      <c r="K1573" s="373">
        <v>86.52</v>
      </c>
      <c r="L1573" s="373" t="s">
        <v>29</v>
      </c>
      <c r="M1573" s="374" cm="1">
        <f t="array" ref="M1573">INDEX(ACUMULADO!$J$5:$U$240,BD!B1573,BD!C1573)</f>
        <v>0</v>
      </c>
      <c r="N1573" s="374">
        <f t="shared" si="123"/>
        <v>0</v>
      </c>
      <c r="O1573" s="374" cm="1">
        <f t="array" ref="O1573">INDEX(ACUMULADO!$X$5:$AI$240,BD!B1573,BD!C1573)</f>
        <v>0</v>
      </c>
    </row>
    <row r="1574" spans="1:15" x14ac:dyDescent="0.3">
      <c r="A1574" s="373">
        <v>1572</v>
      </c>
      <c r="B1574" s="373">
        <f t="shared" si="124"/>
        <v>156</v>
      </c>
      <c r="C1574" s="373">
        <f t="shared" si="125"/>
        <v>7</v>
      </c>
      <c r="D1574" s="373">
        <v>89</v>
      </c>
      <c r="E1574" s="373" t="str">
        <f>VLOOKUP(D1574,[1]Hoja1!$C$2:$D$49697,2,0)</f>
        <v>KERRY INGREDIENTS DE MEXICO SA DE CV</v>
      </c>
      <c r="F1574" s="373" t="s">
        <v>109</v>
      </c>
      <c r="G1574" s="375" t="s">
        <v>134</v>
      </c>
      <c r="H1574" s="373" t="s">
        <v>133</v>
      </c>
      <c r="I1574" s="373" t="s">
        <v>93</v>
      </c>
      <c r="J1574" s="373" t="s">
        <v>100</v>
      </c>
      <c r="K1574" s="373">
        <v>952</v>
      </c>
      <c r="L1574" s="373" t="s">
        <v>29</v>
      </c>
      <c r="M1574" s="374" cm="1">
        <f t="array" ref="M1574">INDEX(ACUMULADO!$J$5:$U$240,BD!B1574,BD!C1574)</f>
        <v>10</v>
      </c>
      <c r="N1574" s="374">
        <f t="shared" si="123"/>
        <v>952</v>
      </c>
      <c r="O1574" s="374" cm="1">
        <f t="array" ref="O1574">INDEX(ACUMULADO!$X$5:$AI$240,BD!B1574,BD!C1574)</f>
        <v>9520</v>
      </c>
    </row>
    <row r="1575" spans="1:15" x14ac:dyDescent="0.3">
      <c r="A1575" s="373">
        <v>1573</v>
      </c>
      <c r="B1575" s="373">
        <f t="shared" si="124"/>
        <v>157</v>
      </c>
      <c r="C1575" s="373">
        <f t="shared" si="125"/>
        <v>7</v>
      </c>
      <c r="D1575" s="373">
        <v>456</v>
      </c>
      <c r="E1575" s="373" t="str">
        <f>VLOOKUP(D1575,[1]Hoja1!$C$2:$D$49697,2,0)</f>
        <v>PROTEINAS MARINAS Y HARINAS DE SINALOA SA DE CV</v>
      </c>
      <c r="F1575" s="373" t="s">
        <v>132</v>
      </c>
      <c r="G1575" s="375" t="s">
        <v>131</v>
      </c>
      <c r="H1575" s="373" t="s">
        <v>117</v>
      </c>
      <c r="I1575" s="373" t="s">
        <v>93</v>
      </c>
      <c r="J1575" s="373" t="s">
        <v>100</v>
      </c>
      <c r="K1575" s="373">
        <v>19</v>
      </c>
      <c r="L1575" s="373" t="s">
        <v>107</v>
      </c>
      <c r="M1575" s="374" cm="1">
        <f t="array" ref="M1575">INDEX(ACUMULADO!$J$5:$U$240,BD!B1575,BD!C1575)</f>
        <v>0</v>
      </c>
      <c r="N1575" s="374">
        <f t="shared" si="123"/>
        <v>0</v>
      </c>
      <c r="O1575" s="374" cm="1">
        <f t="array" ref="O1575">INDEX(ACUMULADO!$X$5:$AI$240,BD!B1575,BD!C1575)</f>
        <v>0</v>
      </c>
    </row>
    <row r="1576" spans="1:15" x14ac:dyDescent="0.3">
      <c r="A1576" s="373">
        <v>1574</v>
      </c>
      <c r="B1576" s="373">
        <f t="shared" si="124"/>
        <v>158</v>
      </c>
      <c r="C1576" s="373">
        <f t="shared" si="125"/>
        <v>7</v>
      </c>
      <c r="D1576" s="373">
        <v>482</v>
      </c>
      <c r="E1576" s="373" t="str">
        <f>VLOOKUP(D1576,[1]Hoja1!$C$2:$D$49697,2,0)</f>
        <v>PRODUCTOS LACTEOS LA PROVIDENCIA</v>
      </c>
      <c r="F1576" s="373" t="s">
        <v>129</v>
      </c>
      <c r="G1576" s="375">
        <v>258</v>
      </c>
      <c r="H1576" s="373" t="s">
        <v>128</v>
      </c>
      <c r="I1576" s="373" t="s">
        <v>93</v>
      </c>
      <c r="J1576" s="373" t="s">
        <v>100</v>
      </c>
      <c r="K1576" s="373">
        <v>101.8</v>
      </c>
      <c r="L1576" s="373" t="s">
        <v>29</v>
      </c>
      <c r="M1576" s="374" cm="1">
        <f t="array" ref="M1576">INDEX(ACUMULADO!$J$5:$U$240,BD!B1576,BD!C1576)</f>
        <v>40</v>
      </c>
      <c r="N1576" s="374">
        <f t="shared" si="123"/>
        <v>101.8</v>
      </c>
      <c r="O1576" s="374" cm="1">
        <f t="array" ref="O1576">INDEX(ACUMULADO!$X$5:$AI$240,BD!B1576,BD!C1576)</f>
        <v>4072</v>
      </c>
    </row>
    <row r="1577" spans="1:15" x14ac:dyDescent="0.3">
      <c r="A1577" s="373">
        <v>1575</v>
      </c>
      <c r="B1577" s="373">
        <f t="shared" si="124"/>
        <v>159</v>
      </c>
      <c r="C1577" s="373">
        <f t="shared" si="125"/>
        <v>7</v>
      </c>
      <c r="D1577" s="373">
        <v>531</v>
      </c>
      <c r="E1577" s="373" t="str">
        <f>VLOOKUP(D1577,[1]Hoja1!$C$2:$D$49697,2,0)</f>
        <v>PODER ORGANICO MCH</v>
      </c>
      <c r="F1577" s="373" t="s">
        <v>127</v>
      </c>
      <c r="G1577" s="375" t="s">
        <v>126</v>
      </c>
      <c r="H1577" s="373" t="s">
        <v>125</v>
      </c>
      <c r="I1577" s="373" t="s">
        <v>93</v>
      </c>
      <c r="J1577" s="373" t="s">
        <v>100</v>
      </c>
      <c r="K1577" s="373">
        <v>34.700000000000003</v>
      </c>
      <c r="L1577" s="373" t="s">
        <v>107</v>
      </c>
      <c r="M1577" s="374" cm="1">
        <f t="array" ref="M1577">INDEX(ACUMULADO!$J$5:$U$240,BD!B1577,BD!C1577)</f>
        <v>50</v>
      </c>
      <c r="N1577" s="374">
        <f t="shared" si="123"/>
        <v>34.700000000000003</v>
      </c>
      <c r="O1577" s="374" cm="1">
        <f t="array" ref="O1577">INDEX(ACUMULADO!$X$5:$AI$240,BD!B1577,BD!C1577)</f>
        <v>1735.0000000000002</v>
      </c>
    </row>
    <row r="1578" spans="1:15" x14ac:dyDescent="0.3">
      <c r="A1578" s="373">
        <v>1576</v>
      </c>
      <c r="B1578" s="373">
        <f t="shared" si="124"/>
        <v>160</v>
      </c>
      <c r="C1578" s="373">
        <f t="shared" si="125"/>
        <v>7</v>
      </c>
      <c r="D1578" s="373" t="s">
        <v>102</v>
      </c>
      <c r="E1578" s="373" t="str">
        <f t="shared" ref="E1578:E1585" si="128">+F1578</f>
        <v>AGROMIT</v>
      </c>
      <c r="F1578" s="373" t="s">
        <v>123</v>
      </c>
      <c r="G1578" s="375" t="s">
        <v>112</v>
      </c>
      <c r="H1578" s="373" t="s">
        <v>120</v>
      </c>
      <c r="I1578" s="373" t="s">
        <v>93</v>
      </c>
      <c r="J1578" s="373" t="s">
        <v>100</v>
      </c>
      <c r="K1578" s="373">
        <v>30</v>
      </c>
      <c r="L1578" s="373" t="s">
        <v>99</v>
      </c>
      <c r="M1578" s="374" cm="1">
        <f t="array" ref="M1578">INDEX(ACUMULADO!$J$5:$U$240,BD!B1578,BD!C1578)</f>
        <v>150</v>
      </c>
      <c r="N1578" s="374">
        <f t="shared" si="123"/>
        <v>30</v>
      </c>
      <c r="O1578" s="374" cm="1">
        <f t="array" ref="O1578">INDEX(ACUMULADO!$X$5:$AI$240,BD!B1578,BD!C1578)</f>
        <v>4500</v>
      </c>
    </row>
    <row r="1579" spans="1:15" x14ac:dyDescent="0.3">
      <c r="A1579" s="373">
        <v>1577</v>
      </c>
      <c r="B1579" s="373">
        <f t="shared" si="124"/>
        <v>161</v>
      </c>
      <c r="C1579" s="373">
        <f t="shared" si="125"/>
        <v>7</v>
      </c>
      <c r="D1579" s="373" t="s">
        <v>102</v>
      </c>
      <c r="E1579" s="373" t="str">
        <f t="shared" si="128"/>
        <v xml:space="preserve">KOFANOR </v>
      </c>
      <c r="F1579" s="373" t="s">
        <v>122</v>
      </c>
      <c r="G1579" s="375" t="s">
        <v>112</v>
      </c>
      <c r="H1579" s="373" t="s">
        <v>120</v>
      </c>
      <c r="I1579" s="373" t="s">
        <v>93</v>
      </c>
      <c r="J1579" s="373" t="s">
        <v>100</v>
      </c>
      <c r="K1579" s="373">
        <v>30</v>
      </c>
      <c r="L1579" s="373" t="s">
        <v>99</v>
      </c>
      <c r="M1579" s="374" cm="1">
        <f t="array" ref="M1579">INDEX(ACUMULADO!$J$5:$U$240,BD!B1579,BD!C1579)</f>
        <v>150</v>
      </c>
      <c r="N1579" s="374">
        <f t="shared" si="123"/>
        <v>30</v>
      </c>
      <c r="O1579" s="374" cm="1">
        <f t="array" ref="O1579">INDEX(ACUMULADO!$X$5:$AI$240,BD!B1579,BD!C1579)</f>
        <v>4500</v>
      </c>
    </row>
    <row r="1580" spans="1:15" x14ac:dyDescent="0.3">
      <c r="A1580" s="373">
        <v>1578</v>
      </c>
      <c r="B1580" s="373">
        <f t="shared" si="124"/>
        <v>162</v>
      </c>
      <c r="C1580" s="373">
        <f t="shared" si="125"/>
        <v>7</v>
      </c>
      <c r="D1580" s="373" t="s">
        <v>102</v>
      </c>
      <c r="E1580" s="373" t="str">
        <f t="shared" si="128"/>
        <v>SU POLLO</v>
      </c>
      <c r="F1580" s="373" t="s">
        <v>121</v>
      </c>
      <c r="G1580" s="375" t="s">
        <v>112</v>
      </c>
      <c r="H1580" s="373" t="s">
        <v>120</v>
      </c>
      <c r="I1580" s="373" t="s">
        <v>93</v>
      </c>
      <c r="J1580" s="373" t="s">
        <v>100</v>
      </c>
      <c r="K1580" s="373">
        <v>30</v>
      </c>
      <c r="L1580" s="373" t="s">
        <v>99</v>
      </c>
      <c r="M1580" s="374" cm="1">
        <f t="array" ref="M1580">INDEX(ACUMULADO!$J$5:$U$240,BD!B1580,BD!C1580)</f>
        <v>75</v>
      </c>
      <c r="N1580" s="374">
        <f t="shared" si="123"/>
        <v>30</v>
      </c>
      <c r="O1580" s="374" cm="1">
        <f t="array" ref="O1580">INDEX(ACUMULADO!$X$5:$AI$240,BD!B1580,BD!C1580)</f>
        <v>2250</v>
      </c>
    </row>
    <row r="1581" spans="1:15" x14ac:dyDescent="0.3">
      <c r="A1581" s="373">
        <v>1579</v>
      </c>
      <c r="B1581" s="373">
        <f t="shared" si="124"/>
        <v>163</v>
      </c>
      <c r="C1581" s="373">
        <f t="shared" si="125"/>
        <v>7</v>
      </c>
      <c r="D1581" s="373" t="s">
        <v>102</v>
      </c>
      <c r="E1581" s="373" t="str">
        <f t="shared" si="128"/>
        <v xml:space="preserve">INDUSTRIAS FARINA </v>
      </c>
      <c r="F1581" s="373" t="s">
        <v>119</v>
      </c>
      <c r="G1581" s="375" t="s">
        <v>118</v>
      </c>
      <c r="H1581" s="373" t="s">
        <v>117</v>
      </c>
      <c r="I1581" s="373" t="s">
        <v>93</v>
      </c>
      <c r="J1581" s="373" t="s">
        <v>100</v>
      </c>
      <c r="K1581" s="373">
        <v>23</v>
      </c>
      <c r="L1581" s="373" t="s">
        <v>69</v>
      </c>
      <c r="M1581" s="374" cm="1">
        <f t="array" ref="M1581">INDEX(ACUMULADO!$J$5:$U$240,BD!B1581,BD!C1581)</f>
        <v>25</v>
      </c>
      <c r="N1581" s="374">
        <f t="shared" si="123"/>
        <v>23</v>
      </c>
      <c r="O1581" s="374" cm="1">
        <f t="array" ref="O1581">INDEX(ACUMULADO!$X$5:$AI$240,BD!B1581,BD!C1581)</f>
        <v>575</v>
      </c>
    </row>
    <row r="1582" spans="1:15" x14ac:dyDescent="0.3">
      <c r="A1582" s="373">
        <v>1580</v>
      </c>
      <c r="B1582" s="373">
        <f t="shared" si="124"/>
        <v>164</v>
      </c>
      <c r="C1582" s="373">
        <f t="shared" si="125"/>
        <v>7</v>
      </c>
      <c r="D1582" s="373" t="s">
        <v>102</v>
      </c>
      <c r="E1582" s="373" t="str">
        <f t="shared" si="128"/>
        <v xml:space="preserve">CASA CENTINELA </v>
      </c>
      <c r="F1582" s="373" t="s">
        <v>116</v>
      </c>
      <c r="G1582" s="375" t="s">
        <v>112</v>
      </c>
      <c r="H1582" s="373" t="s">
        <v>96</v>
      </c>
      <c r="I1582" s="373" t="s">
        <v>93</v>
      </c>
      <c r="J1582" s="373" t="s">
        <v>100</v>
      </c>
      <c r="K1582" s="373">
        <v>100</v>
      </c>
      <c r="L1582" s="373" t="s">
        <v>99</v>
      </c>
      <c r="M1582" s="374" cm="1">
        <f t="array" ref="M1582">INDEX(ACUMULADO!$J$5:$U$240,BD!B1582,BD!C1582)</f>
        <v>500</v>
      </c>
      <c r="N1582" s="374">
        <f t="shared" si="123"/>
        <v>100</v>
      </c>
      <c r="O1582" s="374" cm="1">
        <f t="array" ref="O1582">INDEX(ACUMULADO!$X$5:$AI$240,BD!B1582,BD!C1582)</f>
        <v>50000</v>
      </c>
    </row>
    <row r="1583" spans="1:15" x14ac:dyDescent="0.3">
      <c r="A1583" s="373">
        <v>1581</v>
      </c>
      <c r="B1583" s="373">
        <f t="shared" si="124"/>
        <v>165</v>
      </c>
      <c r="C1583" s="373">
        <f t="shared" si="125"/>
        <v>7</v>
      </c>
      <c r="D1583" s="373" t="s">
        <v>102</v>
      </c>
      <c r="E1583" s="373" t="str">
        <f t="shared" si="128"/>
        <v xml:space="preserve">TEQUILA GALINDO </v>
      </c>
      <c r="F1583" s="373" t="s">
        <v>115</v>
      </c>
      <c r="G1583" s="375" t="s">
        <v>112</v>
      </c>
      <c r="H1583" s="373" t="s">
        <v>96</v>
      </c>
      <c r="I1583" s="373" t="s">
        <v>93</v>
      </c>
      <c r="J1583" s="373" t="s">
        <v>100</v>
      </c>
      <c r="K1583" s="373">
        <v>120</v>
      </c>
      <c r="L1583" s="373" t="s">
        <v>99</v>
      </c>
      <c r="M1583" s="374" cm="1">
        <f t="array" ref="M1583">INDEX(ACUMULADO!$J$5:$U$240,BD!B1583,BD!C1583)</f>
        <v>250</v>
      </c>
      <c r="N1583" s="374">
        <f t="shared" si="123"/>
        <v>120</v>
      </c>
      <c r="O1583" s="374" cm="1">
        <f t="array" ref="O1583">INDEX(ACUMULADO!$X$5:$AI$240,BD!B1583,BD!C1583)</f>
        <v>30000</v>
      </c>
    </row>
    <row r="1584" spans="1:15" x14ac:dyDescent="0.3">
      <c r="A1584" s="373">
        <v>1582</v>
      </c>
      <c r="B1584" s="373">
        <f t="shared" si="124"/>
        <v>166</v>
      </c>
      <c r="C1584" s="373">
        <f t="shared" si="125"/>
        <v>7</v>
      </c>
      <c r="D1584" s="373" t="s">
        <v>102</v>
      </c>
      <c r="E1584" s="373" t="str">
        <f t="shared" si="128"/>
        <v xml:space="preserve">LA MADRILEÑA </v>
      </c>
      <c r="F1584" s="373" t="s">
        <v>114</v>
      </c>
      <c r="G1584" s="375" t="s">
        <v>112</v>
      </c>
      <c r="H1584" s="373" t="s">
        <v>96</v>
      </c>
      <c r="I1584" s="373" t="s">
        <v>93</v>
      </c>
      <c r="J1584" s="373" t="s">
        <v>100</v>
      </c>
      <c r="K1584" s="373">
        <v>120</v>
      </c>
      <c r="L1584" s="373" t="s">
        <v>69</v>
      </c>
      <c r="M1584" s="374" cm="1">
        <f t="array" ref="M1584">INDEX(ACUMULADO!$J$5:$U$240,BD!B1584,BD!C1584)</f>
        <v>150</v>
      </c>
      <c r="N1584" s="374">
        <f t="shared" si="123"/>
        <v>120</v>
      </c>
      <c r="O1584" s="374" cm="1">
        <f t="array" ref="O1584">INDEX(ACUMULADO!$X$5:$AI$240,BD!B1584,BD!C1584)</f>
        <v>18000</v>
      </c>
    </row>
    <row r="1585" spans="1:15" x14ac:dyDescent="0.3">
      <c r="A1585" s="373">
        <v>1583</v>
      </c>
      <c r="B1585" s="373">
        <f t="shared" si="124"/>
        <v>167</v>
      </c>
      <c r="C1585" s="373">
        <f t="shared" si="125"/>
        <v>7</v>
      </c>
      <c r="D1585" s="373" t="s">
        <v>102</v>
      </c>
      <c r="E1585" s="373" t="str">
        <f t="shared" si="128"/>
        <v>TEQUILA ARTESANAL DE LOS ALTOS DE JALISCO</v>
      </c>
      <c r="F1585" s="373" t="s">
        <v>113</v>
      </c>
      <c r="G1585" s="375" t="s">
        <v>112</v>
      </c>
      <c r="H1585" s="373" t="s">
        <v>111</v>
      </c>
      <c r="I1585" s="373" t="s">
        <v>93</v>
      </c>
      <c r="J1585" s="373" t="s">
        <v>100</v>
      </c>
      <c r="K1585" s="373">
        <v>70</v>
      </c>
      <c r="L1585" s="373" t="s">
        <v>69</v>
      </c>
      <c r="M1585" s="374" cm="1">
        <f t="array" ref="M1585">INDEX(ACUMULADO!$J$5:$U$240,BD!B1585,BD!C1585)</f>
        <v>170</v>
      </c>
      <c r="N1585" s="374">
        <f t="shared" si="123"/>
        <v>70</v>
      </c>
      <c r="O1585" s="374" cm="1">
        <f t="array" ref="O1585">INDEX(ACUMULADO!$X$5:$AI$240,BD!B1585,BD!C1585)</f>
        <v>11900</v>
      </c>
    </row>
    <row r="1586" spans="1:15" x14ac:dyDescent="0.3">
      <c r="A1586" s="373">
        <v>1584</v>
      </c>
      <c r="B1586" s="373">
        <f t="shared" si="124"/>
        <v>168</v>
      </c>
      <c r="C1586" s="373">
        <f t="shared" si="125"/>
        <v>7</v>
      </c>
      <c r="D1586" s="373">
        <v>89</v>
      </c>
      <c r="E1586" s="373" t="str">
        <f>VLOOKUP(D1586,[1]Hoja1!$C$2:$D$49697,2,0)</f>
        <v>KERRY INGREDIENTS DE MEXICO SA DE CV</v>
      </c>
      <c r="F1586" s="373" t="s">
        <v>109</v>
      </c>
      <c r="G1586" s="375" t="s">
        <v>84</v>
      </c>
      <c r="H1586" s="373" t="s">
        <v>85</v>
      </c>
      <c r="I1586" s="373" t="s">
        <v>73</v>
      </c>
      <c r="J1586" s="373" t="s">
        <v>100</v>
      </c>
      <c r="K1586" s="373">
        <v>494.5</v>
      </c>
      <c r="L1586" s="373" t="s">
        <v>29</v>
      </c>
      <c r="M1586" s="374" cm="1">
        <f t="array" ref="M1586">INDEX(ACUMULADO!$J$5:$U$240,BD!B1586,BD!C1586)</f>
        <v>0</v>
      </c>
      <c r="N1586" s="374">
        <f t="shared" si="123"/>
        <v>0</v>
      </c>
      <c r="O1586" s="374" cm="1">
        <f t="array" ref="O1586">INDEX(ACUMULADO!$X$5:$AI$240,BD!B1586,BD!C1586)</f>
        <v>0</v>
      </c>
    </row>
    <row r="1587" spans="1:15" x14ac:dyDescent="0.3">
      <c r="A1587" s="373">
        <v>1585</v>
      </c>
      <c r="B1587" s="373">
        <f t="shared" si="124"/>
        <v>169</v>
      </c>
      <c r="C1587" s="373">
        <f t="shared" si="125"/>
        <v>7</v>
      </c>
      <c r="D1587" s="373">
        <v>491</v>
      </c>
      <c r="E1587" s="373" t="str">
        <f>VLOOKUP(D1587,[1]Hoja1!$C$2:$D$49697,2,0)</f>
        <v>BACHOCO</v>
      </c>
      <c r="F1587" s="373" t="s">
        <v>108</v>
      </c>
      <c r="G1587" s="375" t="s">
        <v>84</v>
      </c>
      <c r="H1587" s="373" t="s">
        <v>85</v>
      </c>
      <c r="I1587" s="373" t="s">
        <v>73</v>
      </c>
      <c r="J1587" s="373" t="s">
        <v>100</v>
      </c>
      <c r="K1587" s="373">
        <v>494.5</v>
      </c>
      <c r="L1587" s="373" t="s">
        <v>29</v>
      </c>
      <c r="M1587" s="374" cm="1">
        <f t="array" ref="M1587">INDEX(ACUMULADO!$J$5:$U$240,BD!B1587,BD!C1587)</f>
        <v>0</v>
      </c>
      <c r="N1587" s="374">
        <f t="shared" si="123"/>
        <v>0</v>
      </c>
      <c r="O1587" s="374" cm="1">
        <f t="array" ref="O1587">INDEX(ACUMULADO!$X$5:$AI$240,BD!B1587,BD!C1587)</f>
        <v>0</v>
      </c>
    </row>
    <row r="1588" spans="1:15" x14ac:dyDescent="0.3">
      <c r="A1588" s="373">
        <v>1586</v>
      </c>
      <c r="B1588" s="373">
        <f t="shared" si="124"/>
        <v>170</v>
      </c>
      <c r="C1588" s="373">
        <f t="shared" si="125"/>
        <v>7</v>
      </c>
      <c r="D1588" s="373">
        <v>491</v>
      </c>
      <c r="E1588" s="373" t="str">
        <f>VLOOKUP(D1588,[1]Hoja1!$C$2:$D$49697,2,0)</f>
        <v>BACHOCO</v>
      </c>
      <c r="F1588" s="373" t="s">
        <v>108</v>
      </c>
      <c r="G1588" s="375" t="s">
        <v>104</v>
      </c>
      <c r="H1588" s="373" t="s">
        <v>103</v>
      </c>
      <c r="I1588" s="373" t="s">
        <v>73</v>
      </c>
      <c r="J1588" s="373" t="s">
        <v>100</v>
      </c>
      <c r="K1588" s="373">
        <v>397</v>
      </c>
      <c r="L1588" s="373" t="s">
        <v>107</v>
      </c>
      <c r="M1588" s="374" cm="1">
        <f t="array" ref="M1588">INDEX(ACUMULADO!$J$5:$U$240,BD!B1588,BD!C1588)</f>
        <v>0</v>
      </c>
      <c r="N1588" s="374">
        <f t="shared" si="123"/>
        <v>0</v>
      </c>
      <c r="O1588" s="374" cm="1">
        <f t="array" ref="O1588">INDEX(ACUMULADO!$X$5:$AI$240,BD!B1588,BD!C1588)</f>
        <v>0</v>
      </c>
    </row>
    <row r="1589" spans="1:15" x14ac:dyDescent="0.3">
      <c r="A1589" s="373">
        <v>1587</v>
      </c>
      <c r="B1589" s="373">
        <f t="shared" si="124"/>
        <v>171</v>
      </c>
      <c r="C1589" s="373">
        <f t="shared" si="125"/>
        <v>7</v>
      </c>
      <c r="D1589" s="373" t="s">
        <v>102</v>
      </c>
      <c r="E1589" s="373" t="str">
        <f t="shared" ref="E1589:E1592" si="129">+F1589</f>
        <v xml:space="preserve">BACHOCO CULIACAN </v>
      </c>
      <c r="F1589" s="373" t="s">
        <v>106</v>
      </c>
      <c r="G1589" s="375" t="s">
        <v>104</v>
      </c>
      <c r="H1589" s="373" t="s">
        <v>103</v>
      </c>
      <c r="I1589" s="373" t="s">
        <v>73</v>
      </c>
      <c r="J1589" s="373" t="s">
        <v>100</v>
      </c>
      <c r="K1589" s="373">
        <v>397</v>
      </c>
      <c r="L1589" s="373" t="s">
        <v>99</v>
      </c>
      <c r="M1589" s="374" cm="1">
        <f t="array" ref="M1589">INDEX(ACUMULADO!$J$5:$U$240,BD!B1589,BD!C1589)</f>
        <v>0</v>
      </c>
      <c r="N1589" s="374">
        <f t="shared" si="123"/>
        <v>0</v>
      </c>
      <c r="O1589" s="374" cm="1">
        <f t="array" ref="O1589">INDEX(ACUMULADO!$X$5:$AI$240,BD!B1589,BD!C1589)</f>
        <v>0</v>
      </c>
    </row>
    <row r="1590" spans="1:15" x14ac:dyDescent="0.3">
      <c r="A1590" s="373">
        <v>1588</v>
      </c>
      <c r="B1590" s="373">
        <f t="shared" si="124"/>
        <v>172</v>
      </c>
      <c r="C1590" s="373">
        <f t="shared" si="125"/>
        <v>7</v>
      </c>
      <c r="D1590" s="373" t="s">
        <v>102</v>
      </c>
      <c r="E1590" s="373" t="str">
        <f t="shared" si="129"/>
        <v xml:space="preserve">BACHOCO CULIACAN </v>
      </c>
      <c r="F1590" s="373" t="s">
        <v>106</v>
      </c>
      <c r="G1590" s="375" t="s">
        <v>84</v>
      </c>
      <c r="H1590" s="373" t="s">
        <v>105</v>
      </c>
      <c r="I1590" s="373" t="s">
        <v>73</v>
      </c>
      <c r="J1590" s="373" t="s">
        <v>100</v>
      </c>
      <c r="K1590" s="373">
        <v>494.5</v>
      </c>
      <c r="L1590" s="373" t="s">
        <v>99</v>
      </c>
      <c r="M1590" s="374" cm="1">
        <f t="array" ref="M1590">INDEX(ACUMULADO!$J$5:$U$240,BD!B1590,BD!C1590)</f>
        <v>0</v>
      </c>
      <c r="N1590" s="374">
        <f t="shared" si="123"/>
        <v>0</v>
      </c>
      <c r="O1590" s="374" cm="1">
        <f t="array" ref="O1590">INDEX(ACUMULADO!$X$5:$AI$240,BD!B1590,BD!C1590)</f>
        <v>0</v>
      </c>
    </row>
    <row r="1591" spans="1:15" x14ac:dyDescent="0.3">
      <c r="A1591" s="373">
        <v>1589</v>
      </c>
      <c r="B1591" s="373">
        <f t="shared" si="124"/>
        <v>173</v>
      </c>
      <c r="C1591" s="373">
        <f t="shared" si="125"/>
        <v>7</v>
      </c>
      <c r="D1591" s="373" t="s">
        <v>102</v>
      </c>
      <c r="E1591" s="373" t="str">
        <f t="shared" si="129"/>
        <v xml:space="preserve">BACHOCO HERMOSILLO </v>
      </c>
      <c r="F1591" s="373" t="s">
        <v>101</v>
      </c>
      <c r="G1591" s="375" t="s">
        <v>104</v>
      </c>
      <c r="H1591" s="373" t="s">
        <v>103</v>
      </c>
      <c r="I1591" s="373" t="s">
        <v>73</v>
      </c>
      <c r="J1591" s="373" t="s">
        <v>100</v>
      </c>
      <c r="K1591" s="373">
        <v>397</v>
      </c>
      <c r="L1591" s="373" t="s">
        <v>99</v>
      </c>
      <c r="M1591" s="374" cm="1">
        <f t="array" ref="M1591">INDEX(ACUMULADO!$J$5:$U$240,BD!B1591,BD!C1591)</f>
        <v>0</v>
      </c>
      <c r="N1591" s="374">
        <f t="shared" si="123"/>
        <v>0</v>
      </c>
      <c r="O1591" s="374" cm="1">
        <f t="array" ref="O1591">INDEX(ACUMULADO!$X$5:$AI$240,BD!B1591,BD!C1591)</f>
        <v>0</v>
      </c>
    </row>
    <row r="1592" spans="1:15" x14ac:dyDescent="0.3">
      <c r="A1592" s="373">
        <v>1590</v>
      </c>
      <c r="B1592" s="373">
        <f t="shared" si="124"/>
        <v>174</v>
      </c>
      <c r="C1592" s="373">
        <f t="shared" si="125"/>
        <v>7</v>
      </c>
      <c r="D1592" s="373" t="s">
        <v>102</v>
      </c>
      <c r="E1592" s="373" t="str">
        <f t="shared" si="129"/>
        <v xml:space="preserve">BACHOCO HERMOSILLO </v>
      </c>
      <c r="F1592" s="373" t="s">
        <v>101</v>
      </c>
      <c r="G1592" s="375" t="s">
        <v>84</v>
      </c>
      <c r="H1592" s="373" t="s">
        <v>85</v>
      </c>
      <c r="I1592" s="373" t="s">
        <v>73</v>
      </c>
      <c r="J1592" s="373" t="s">
        <v>100</v>
      </c>
      <c r="K1592" s="373">
        <v>494.5</v>
      </c>
      <c r="L1592" s="373" t="s">
        <v>99</v>
      </c>
      <c r="M1592" s="374" cm="1">
        <f t="array" ref="M1592">INDEX(ACUMULADO!$J$5:$U$240,BD!B1592,BD!C1592)</f>
        <v>0</v>
      </c>
      <c r="N1592" s="374">
        <f t="shared" si="123"/>
        <v>0</v>
      </c>
      <c r="O1592" s="374" cm="1">
        <f t="array" ref="O1592">INDEX(ACUMULADO!$X$5:$AI$240,BD!B1592,BD!C1592)</f>
        <v>0</v>
      </c>
    </row>
    <row r="1593" spans="1:15" x14ac:dyDescent="0.3">
      <c r="A1593" s="373">
        <v>1591</v>
      </c>
      <c r="B1593" s="373">
        <f t="shared" si="124"/>
        <v>175</v>
      </c>
      <c r="C1593" s="373">
        <f t="shared" si="125"/>
        <v>7</v>
      </c>
      <c r="D1593" s="373">
        <v>67</v>
      </c>
      <c r="E1593" s="373" t="str">
        <f>VLOOKUP(D1593,[1]Hoja1!$C$2:$D$49697,2,0)</f>
        <v>GELITA MEXICO S DE RL DE CV</v>
      </c>
      <c r="F1593" s="373" t="s">
        <v>256</v>
      </c>
      <c r="G1593" s="375" t="s">
        <v>248</v>
      </c>
      <c r="H1593" s="373" t="s">
        <v>264</v>
      </c>
      <c r="I1593" s="373" t="s">
        <v>73</v>
      </c>
      <c r="J1593" s="373" t="s">
        <v>179</v>
      </c>
      <c r="K1593" s="373">
        <v>177</v>
      </c>
      <c r="L1593" s="373" t="s">
        <v>29</v>
      </c>
      <c r="M1593" s="374" cm="1">
        <f t="array" ref="M1593">INDEX(ACUMULADO!$J$5:$U$240,BD!B1593,BD!C1593)</f>
        <v>0</v>
      </c>
      <c r="N1593" s="374">
        <f t="shared" si="123"/>
        <v>0</v>
      </c>
      <c r="O1593" s="374" cm="1">
        <f t="array" ref="O1593">INDEX(ACUMULADO!$X$5:$AI$240,BD!B1593,BD!C1593)</f>
        <v>0</v>
      </c>
    </row>
    <row r="1594" spans="1:15" x14ac:dyDescent="0.3">
      <c r="A1594" s="373">
        <v>1592</v>
      </c>
      <c r="B1594" s="373">
        <f t="shared" si="124"/>
        <v>176</v>
      </c>
      <c r="C1594" s="373">
        <f t="shared" si="125"/>
        <v>7</v>
      </c>
      <c r="D1594" s="373">
        <v>177</v>
      </c>
      <c r="E1594" s="373" t="str">
        <f>VLOOKUP(D1594,[1]Hoja1!$C$2:$D$49697,2,0)</f>
        <v>COLOIDALES DUCHE SA DE CV</v>
      </c>
      <c r="F1594" s="373" t="s">
        <v>226</v>
      </c>
      <c r="G1594" s="375" t="s">
        <v>263</v>
      </c>
      <c r="H1594" s="373" t="s">
        <v>262</v>
      </c>
      <c r="I1594" s="373" t="s">
        <v>73</v>
      </c>
      <c r="J1594" s="373" t="s">
        <v>179</v>
      </c>
      <c r="K1594" s="373">
        <v>750</v>
      </c>
      <c r="L1594" s="373" t="s">
        <v>69</v>
      </c>
      <c r="M1594" s="374" cm="1">
        <f t="array" ref="M1594">INDEX(ACUMULADO!$J$5:$U$240,BD!B1594,BD!C1594)</f>
        <v>0</v>
      </c>
      <c r="N1594" s="374">
        <f t="shared" si="123"/>
        <v>0</v>
      </c>
      <c r="O1594" s="374" cm="1">
        <f t="array" ref="O1594">INDEX(ACUMULADO!$X$5:$AI$240,BD!B1594,BD!C1594)</f>
        <v>0</v>
      </c>
    </row>
    <row r="1595" spans="1:15" x14ac:dyDescent="0.3">
      <c r="A1595" s="373">
        <v>1593</v>
      </c>
      <c r="B1595" s="373">
        <f t="shared" si="124"/>
        <v>177</v>
      </c>
      <c r="C1595" s="373">
        <f t="shared" si="125"/>
        <v>7</v>
      </c>
      <c r="D1595" s="373">
        <v>380</v>
      </c>
      <c r="E1595" s="373" t="str">
        <f>VLOOKUP(D1595,[1]Hoja1!$C$2:$D$49697,2,0)</f>
        <v>AMINOVUS BIOTEC, S.A. DE C.V.</v>
      </c>
      <c r="F1595" s="373" t="s">
        <v>260</v>
      </c>
      <c r="G1595" s="375">
        <v>202</v>
      </c>
      <c r="H1595" s="373" t="s">
        <v>135</v>
      </c>
      <c r="I1595" s="373" t="s">
        <v>93</v>
      </c>
      <c r="J1595" s="373" t="s">
        <v>179</v>
      </c>
      <c r="K1595" s="373">
        <v>92.7</v>
      </c>
      <c r="L1595" s="373" t="s">
        <v>29</v>
      </c>
      <c r="M1595" s="374" cm="1">
        <f t="array" ref="M1595">INDEX(ACUMULADO!$J$5:$U$240,BD!B1595,BD!C1595)</f>
        <v>0</v>
      </c>
      <c r="N1595" s="374">
        <f t="shared" si="123"/>
        <v>0</v>
      </c>
      <c r="O1595" s="374" cm="1">
        <f t="array" ref="O1595">INDEX(ACUMULADO!$X$5:$AI$240,BD!B1595,BD!C1595)</f>
        <v>0</v>
      </c>
    </row>
    <row r="1596" spans="1:15" x14ac:dyDescent="0.3">
      <c r="A1596" s="373">
        <v>1594</v>
      </c>
      <c r="B1596" s="373">
        <f t="shared" si="124"/>
        <v>178</v>
      </c>
      <c r="C1596" s="373">
        <f t="shared" si="125"/>
        <v>7</v>
      </c>
      <c r="D1596" s="373">
        <v>15</v>
      </c>
      <c r="E1596" s="373" t="str">
        <f>VLOOKUP(D1596,[1]Hoja1!$C$2:$D$49697,2,0)</f>
        <v>AVIGM SA DE CV</v>
      </c>
      <c r="F1596" s="373" t="s">
        <v>259</v>
      </c>
      <c r="G1596" s="375">
        <v>212</v>
      </c>
      <c r="H1596" s="373" t="s">
        <v>258</v>
      </c>
      <c r="I1596" s="373" t="s">
        <v>93</v>
      </c>
      <c r="J1596" s="373" t="s">
        <v>179</v>
      </c>
      <c r="K1596" s="373">
        <v>201.58</v>
      </c>
      <c r="L1596" s="373" t="s">
        <v>29</v>
      </c>
      <c r="M1596" s="374" cm="1">
        <f t="array" ref="M1596">INDEX(ACUMULADO!$J$5:$U$240,BD!B1596,BD!C1596)</f>
        <v>0</v>
      </c>
      <c r="N1596" s="374">
        <f t="shared" si="123"/>
        <v>0</v>
      </c>
      <c r="O1596" s="374" cm="1">
        <f t="array" ref="O1596">INDEX(ACUMULADO!$X$5:$AI$240,BD!B1596,BD!C1596)</f>
        <v>0</v>
      </c>
    </row>
    <row r="1597" spans="1:15" x14ac:dyDescent="0.3">
      <c r="A1597" s="373">
        <v>1595</v>
      </c>
      <c r="B1597" s="373">
        <f t="shared" si="124"/>
        <v>179</v>
      </c>
      <c r="C1597" s="373">
        <f t="shared" si="125"/>
        <v>7</v>
      </c>
      <c r="D1597" s="373">
        <v>22</v>
      </c>
      <c r="E1597" s="373" t="str">
        <f>VLOOKUP(D1597,[1]Hoja1!$C$2:$D$49697,2,0)</f>
        <v>BIOTECNICA INTERNACIONAL SA DE CV</v>
      </c>
      <c r="F1597" s="373" t="s">
        <v>257</v>
      </c>
      <c r="G1597" s="375" t="s">
        <v>126</v>
      </c>
      <c r="H1597" s="373" t="s">
        <v>247</v>
      </c>
      <c r="I1597" s="373" t="s">
        <v>93</v>
      </c>
      <c r="J1597" s="373" t="s">
        <v>179</v>
      </c>
      <c r="K1597" s="373">
        <v>33.020000000000003</v>
      </c>
      <c r="L1597" s="373" t="s">
        <v>29</v>
      </c>
      <c r="M1597" s="374" cm="1">
        <f t="array" ref="M1597">INDEX(ACUMULADO!$J$5:$U$240,BD!B1597,BD!C1597)</f>
        <v>800</v>
      </c>
      <c r="N1597" s="374">
        <f t="shared" si="123"/>
        <v>33.020000000000003</v>
      </c>
      <c r="O1597" s="374" cm="1">
        <f t="array" ref="O1597">INDEX(ACUMULADO!$X$5:$AI$240,BD!B1597,BD!C1597)</f>
        <v>26416.000000000004</v>
      </c>
    </row>
    <row r="1598" spans="1:15" x14ac:dyDescent="0.3">
      <c r="A1598" s="373">
        <v>1596</v>
      </c>
      <c r="B1598" s="373">
        <f t="shared" si="124"/>
        <v>180</v>
      </c>
      <c r="C1598" s="373">
        <f t="shared" si="125"/>
        <v>7</v>
      </c>
      <c r="D1598" s="373">
        <v>67</v>
      </c>
      <c r="E1598" s="373" t="str">
        <f>VLOOKUP(D1598,[1]Hoja1!$C$2:$D$49697,2,0)</f>
        <v>GELITA MEXICO S DE RL DE CV</v>
      </c>
      <c r="F1598" s="373" t="s">
        <v>256</v>
      </c>
      <c r="G1598" s="375" t="s">
        <v>255</v>
      </c>
      <c r="H1598" s="373" t="s">
        <v>254</v>
      </c>
      <c r="I1598" s="373" t="s">
        <v>93</v>
      </c>
      <c r="J1598" s="373" t="s">
        <v>179</v>
      </c>
      <c r="K1598" s="373">
        <v>46.82</v>
      </c>
      <c r="L1598" s="373" t="s">
        <v>29</v>
      </c>
      <c r="M1598" s="374" cm="1">
        <f t="array" ref="M1598">INDEX(ACUMULADO!$J$5:$U$240,BD!B1598,BD!C1598)</f>
        <v>0</v>
      </c>
      <c r="N1598" s="374">
        <f t="shared" si="123"/>
        <v>0</v>
      </c>
      <c r="O1598" s="374" cm="1">
        <f t="array" ref="O1598">INDEX(ACUMULADO!$X$5:$AI$240,BD!B1598,BD!C1598)</f>
        <v>0</v>
      </c>
    </row>
    <row r="1599" spans="1:15" x14ac:dyDescent="0.3">
      <c r="A1599" s="373">
        <v>1597</v>
      </c>
      <c r="B1599" s="373">
        <f t="shared" si="124"/>
        <v>181</v>
      </c>
      <c r="C1599" s="373">
        <f t="shared" si="125"/>
        <v>7</v>
      </c>
      <c r="D1599" s="373">
        <v>492</v>
      </c>
      <c r="E1599" s="373" t="str">
        <f>VLOOKUP(D1599,[1]Hoja1!$C$2:$D$49697,2,0)</f>
        <v>INDUSTRIAS BARDA</v>
      </c>
      <c r="F1599" s="373" t="s">
        <v>253</v>
      </c>
      <c r="G1599" s="375" t="s">
        <v>118</v>
      </c>
      <c r="H1599" s="373" t="s">
        <v>117</v>
      </c>
      <c r="I1599" s="373" t="s">
        <v>93</v>
      </c>
      <c r="J1599" s="373" t="s">
        <v>179</v>
      </c>
      <c r="K1599" s="373">
        <v>25</v>
      </c>
      <c r="L1599" s="373" t="s">
        <v>29</v>
      </c>
      <c r="M1599" s="374" cm="1">
        <f t="array" ref="M1599">INDEX(ACUMULADO!$J$5:$U$240,BD!B1599,BD!C1599)</f>
        <v>0</v>
      </c>
      <c r="N1599" s="374">
        <f t="shared" si="123"/>
        <v>0</v>
      </c>
      <c r="O1599" s="374" cm="1">
        <f t="array" ref="O1599">INDEX(ACUMULADO!$X$5:$AI$240,BD!B1599,BD!C1599)</f>
        <v>0</v>
      </c>
    </row>
    <row r="1600" spans="1:15" x14ac:dyDescent="0.3">
      <c r="A1600" s="373">
        <v>1598</v>
      </c>
      <c r="B1600" s="373">
        <f t="shared" si="124"/>
        <v>182</v>
      </c>
      <c r="C1600" s="373">
        <f t="shared" si="125"/>
        <v>7</v>
      </c>
      <c r="D1600" s="373">
        <v>465</v>
      </c>
      <c r="E1600" s="373" t="str">
        <f>VLOOKUP(D1600,[1]Hoja1!$C$2:$D$49697,2,0)</f>
        <v>MICROALGAS OLEAS DE MEXICO</v>
      </c>
      <c r="F1600" s="373" t="s">
        <v>250</v>
      </c>
      <c r="G1600" s="375" t="s">
        <v>252</v>
      </c>
      <c r="H1600" s="373" t="s">
        <v>251</v>
      </c>
      <c r="I1600" s="373" t="s">
        <v>93</v>
      </c>
      <c r="J1600" s="373" t="s">
        <v>179</v>
      </c>
      <c r="K1600" s="373">
        <v>25</v>
      </c>
      <c r="L1600" s="373" t="s">
        <v>29</v>
      </c>
      <c r="M1600" s="374" cm="1">
        <f t="array" ref="M1600">INDEX(ACUMULADO!$J$5:$U$240,BD!B1600,BD!C1600)</f>
        <v>25</v>
      </c>
      <c r="N1600" s="374">
        <f t="shared" si="123"/>
        <v>25</v>
      </c>
      <c r="O1600" s="374" cm="1">
        <f t="array" ref="O1600">INDEX(ACUMULADO!$X$5:$AI$240,BD!B1600,BD!C1600)</f>
        <v>625</v>
      </c>
    </row>
    <row r="1601" spans="1:15" x14ac:dyDescent="0.3">
      <c r="A1601" s="373">
        <v>1599</v>
      </c>
      <c r="B1601" s="373">
        <f t="shared" si="124"/>
        <v>183</v>
      </c>
      <c r="C1601" s="373">
        <f t="shared" si="125"/>
        <v>7</v>
      </c>
      <c r="D1601" s="373">
        <v>465</v>
      </c>
      <c r="E1601" s="373" t="str">
        <f>VLOOKUP(D1601,[1]Hoja1!$C$2:$D$49697,2,0)</f>
        <v>MICROALGAS OLEAS DE MEXICO</v>
      </c>
      <c r="F1601" s="373" t="s">
        <v>250</v>
      </c>
      <c r="G1601" s="375">
        <v>202</v>
      </c>
      <c r="H1601" s="373" t="s">
        <v>135</v>
      </c>
      <c r="I1601" s="373" t="s">
        <v>93</v>
      </c>
      <c r="J1601" s="373" t="s">
        <v>179</v>
      </c>
      <c r="K1601" s="373">
        <v>95</v>
      </c>
      <c r="L1601" s="373" t="s">
        <v>29</v>
      </c>
      <c r="M1601" s="374" cm="1">
        <f t="array" ref="M1601">INDEX(ACUMULADO!$J$5:$U$240,BD!B1601,BD!C1601)</f>
        <v>20</v>
      </c>
      <c r="N1601" s="374">
        <f t="shared" si="123"/>
        <v>95</v>
      </c>
      <c r="O1601" s="374" cm="1">
        <f t="array" ref="O1601">INDEX(ACUMULADO!$X$5:$AI$240,BD!B1601,BD!C1601)</f>
        <v>1900</v>
      </c>
    </row>
    <row r="1602" spans="1:15" x14ac:dyDescent="0.3">
      <c r="A1602" s="373">
        <v>1600</v>
      </c>
      <c r="B1602" s="373">
        <f t="shared" si="124"/>
        <v>184</v>
      </c>
      <c r="C1602" s="373">
        <f t="shared" si="125"/>
        <v>7</v>
      </c>
      <c r="D1602" s="373">
        <v>382</v>
      </c>
      <c r="E1602" s="373" t="str">
        <f>VLOOKUP(D1602,[1]Hoja1!$C$2:$D$49697,2,0)</f>
        <v>PC BIOLOGICS, S.A. DE C.V.</v>
      </c>
      <c r="F1602" s="373" t="s">
        <v>249</v>
      </c>
      <c r="G1602" s="375" t="s">
        <v>248</v>
      </c>
      <c r="H1602" s="373" t="s">
        <v>247</v>
      </c>
      <c r="I1602" s="373" t="s">
        <v>93</v>
      </c>
      <c r="J1602" s="373" t="s">
        <v>179</v>
      </c>
      <c r="K1602" s="373">
        <v>31.83</v>
      </c>
      <c r="L1602" s="373" t="s">
        <v>29</v>
      </c>
      <c r="M1602" s="374" cm="1">
        <f t="array" ref="M1602">INDEX(ACUMULADO!$J$5:$U$240,BD!B1602,BD!C1602)</f>
        <v>0</v>
      </c>
      <c r="N1602" s="374">
        <f t="shared" si="123"/>
        <v>0</v>
      </c>
      <c r="O1602" s="374" cm="1">
        <f t="array" ref="O1602">INDEX(ACUMULADO!$X$5:$AI$240,BD!B1602,BD!C1602)</f>
        <v>0</v>
      </c>
    </row>
    <row r="1603" spans="1:15" x14ac:dyDescent="0.3">
      <c r="A1603" s="373">
        <v>1601</v>
      </c>
      <c r="B1603" s="373">
        <f t="shared" si="124"/>
        <v>185</v>
      </c>
      <c r="C1603" s="373">
        <f t="shared" si="125"/>
        <v>7</v>
      </c>
      <c r="D1603" s="373">
        <v>400</v>
      </c>
      <c r="E1603" s="373" t="str">
        <f>VLOOKUP(D1603,[1]Hoja1!$C$2:$D$49697,2,0)</f>
        <v>PLASSET INGREDIENTS, S.A. DE C.V.</v>
      </c>
      <c r="F1603" s="373" t="s">
        <v>246</v>
      </c>
      <c r="G1603" s="375">
        <v>283</v>
      </c>
      <c r="H1603" s="373" t="s">
        <v>245</v>
      </c>
      <c r="I1603" s="373" t="s">
        <v>93</v>
      </c>
      <c r="J1603" s="373" t="s">
        <v>179</v>
      </c>
      <c r="K1603" s="373">
        <v>77.25</v>
      </c>
      <c r="L1603" s="373" t="s">
        <v>29</v>
      </c>
      <c r="M1603" s="374" cm="1">
        <f t="array" ref="M1603">INDEX(ACUMULADO!$J$5:$U$240,BD!B1603,BD!C1603)</f>
        <v>0</v>
      </c>
      <c r="N1603" s="374">
        <f t="shared" si="123"/>
        <v>0</v>
      </c>
      <c r="O1603" s="374" cm="1">
        <f t="array" ref="O1603">INDEX(ACUMULADO!$X$5:$AI$240,BD!B1603,BD!C1603)</f>
        <v>0</v>
      </c>
    </row>
    <row r="1604" spans="1:15" x14ac:dyDescent="0.3">
      <c r="A1604" s="373">
        <v>1602</v>
      </c>
      <c r="B1604" s="373">
        <f t="shared" si="124"/>
        <v>186</v>
      </c>
      <c r="C1604" s="373">
        <f t="shared" si="125"/>
        <v>7</v>
      </c>
      <c r="D1604" s="373">
        <v>252</v>
      </c>
      <c r="E1604" s="373" t="str">
        <f>VLOOKUP(D1604,[1]Hoja1!$C$2:$D$49697,2,0)</f>
        <v>QUESERIA DOS LAGUNAS, SPR DE R.L. DE C.V.</v>
      </c>
      <c r="F1604" s="373" t="s">
        <v>244</v>
      </c>
      <c r="G1604" s="375">
        <v>202</v>
      </c>
      <c r="H1604" s="373" t="s">
        <v>135</v>
      </c>
      <c r="I1604" s="373" t="s">
        <v>93</v>
      </c>
      <c r="J1604" s="373" t="s">
        <v>179</v>
      </c>
      <c r="K1604" s="373">
        <v>99.91</v>
      </c>
      <c r="L1604" s="373" t="s">
        <v>29</v>
      </c>
      <c r="M1604" s="374" cm="1">
        <f t="array" ref="M1604">INDEX(ACUMULADO!$J$5:$U$240,BD!B1604,BD!C1604)</f>
        <v>0</v>
      </c>
      <c r="N1604" s="374">
        <f t="shared" ref="N1604:N1667" si="130">IFERROR(O1604/M1604,0)</f>
        <v>0</v>
      </c>
      <c r="O1604" s="374" cm="1">
        <f t="array" ref="O1604">INDEX(ACUMULADO!$X$5:$AI$240,BD!B1604,BD!C1604)</f>
        <v>0</v>
      </c>
    </row>
    <row r="1605" spans="1:15" x14ac:dyDescent="0.3">
      <c r="A1605" s="373">
        <v>1603</v>
      </c>
      <c r="B1605" s="373">
        <f t="shared" ref="B1605:B1668" si="131">IF(B1604=236,1,B1604+1)</f>
        <v>187</v>
      </c>
      <c r="C1605" s="373">
        <f t="shared" ref="C1605:C1668" si="132">IF(B1604=236,C1604+1,C1604)</f>
        <v>7</v>
      </c>
      <c r="D1605" s="373">
        <v>484</v>
      </c>
      <c r="E1605" s="373" t="str">
        <f>VLOOKUP(D1605,[1]Hoja1!$C$2:$D$49697,2,0)</f>
        <v>SERCONOMAR</v>
      </c>
      <c r="F1605" s="373" t="s">
        <v>243</v>
      </c>
      <c r="G1605" s="375" t="s">
        <v>118</v>
      </c>
      <c r="H1605" s="373" t="s">
        <v>117</v>
      </c>
      <c r="I1605" s="373" t="s">
        <v>93</v>
      </c>
      <c r="J1605" s="373" t="s">
        <v>179</v>
      </c>
      <c r="K1605" s="373">
        <v>23.78</v>
      </c>
      <c r="L1605" s="373" t="s">
        <v>29</v>
      </c>
      <c r="M1605" s="374" cm="1">
        <f t="array" ref="M1605">INDEX(ACUMULADO!$J$5:$U$240,BD!B1605,BD!C1605)</f>
        <v>50</v>
      </c>
      <c r="N1605" s="374">
        <f t="shared" si="130"/>
        <v>23.78</v>
      </c>
      <c r="O1605" s="374" cm="1">
        <f t="array" ref="O1605">INDEX(ACUMULADO!$X$5:$AI$240,BD!B1605,BD!C1605)</f>
        <v>1189</v>
      </c>
    </row>
    <row r="1606" spans="1:15" x14ac:dyDescent="0.3">
      <c r="A1606" s="373">
        <v>1604</v>
      </c>
      <c r="B1606" s="373">
        <f t="shared" si="131"/>
        <v>188</v>
      </c>
      <c r="C1606" s="373">
        <f t="shared" si="132"/>
        <v>7</v>
      </c>
      <c r="D1606" s="373">
        <v>349</v>
      </c>
      <c r="E1606" s="373" t="str">
        <f>VLOOKUP(D1606,[1]Hoja1!$C$2:$D$49697,2,0)</f>
        <v>VILLA VERDE AGRICOLA MEXICANA, S.A. DE C.V.</v>
      </c>
      <c r="F1606" s="373" t="s">
        <v>242</v>
      </c>
      <c r="G1606" s="375" t="s">
        <v>241</v>
      </c>
      <c r="H1606" s="373" t="s">
        <v>240</v>
      </c>
      <c r="I1606" s="373" t="s">
        <v>93</v>
      </c>
      <c r="J1606" s="373" t="s">
        <v>179</v>
      </c>
      <c r="K1606" s="373">
        <v>40</v>
      </c>
      <c r="L1606" s="373" t="s">
        <v>29</v>
      </c>
      <c r="M1606" s="374" cm="1">
        <f t="array" ref="M1606">INDEX(ACUMULADO!$J$5:$U$240,BD!B1606,BD!C1606)</f>
        <v>0</v>
      </c>
      <c r="N1606" s="374">
        <f t="shared" si="130"/>
        <v>0</v>
      </c>
      <c r="O1606" s="374" cm="1">
        <f t="array" ref="O1606">INDEX(ACUMULADO!$X$5:$AI$240,BD!B1606,BD!C1606)</f>
        <v>0</v>
      </c>
    </row>
    <row r="1607" spans="1:15" x14ac:dyDescent="0.3">
      <c r="A1607" s="373">
        <v>1605</v>
      </c>
      <c r="B1607" s="373">
        <f t="shared" si="131"/>
        <v>189</v>
      </c>
      <c r="C1607" s="373">
        <f t="shared" si="132"/>
        <v>7</v>
      </c>
      <c r="D1607" s="373">
        <v>471</v>
      </c>
      <c r="E1607" s="373" t="str">
        <f>VLOOKUP(D1607,[1]Hoja1!$C$2:$D$49697,2,0)</f>
        <v>ALIMENTINNA</v>
      </c>
      <c r="F1607" s="373" t="s">
        <v>227</v>
      </c>
      <c r="G1607" s="375" t="s">
        <v>230</v>
      </c>
      <c r="H1607" s="373" t="s">
        <v>229</v>
      </c>
      <c r="I1607" s="373" t="s">
        <v>93</v>
      </c>
      <c r="J1607" s="373" t="s">
        <v>179</v>
      </c>
      <c r="K1607" s="373">
        <v>104</v>
      </c>
      <c r="L1607" s="373" t="s">
        <v>29</v>
      </c>
      <c r="M1607" s="374" cm="1">
        <f t="array" ref="M1607">INDEX(ACUMULADO!$J$5:$U$240,BD!B1607,BD!C1607)</f>
        <v>0</v>
      </c>
      <c r="N1607" s="374">
        <f t="shared" si="130"/>
        <v>0</v>
      </c>
      <c r="O1607" s="374" cm="1">
        <f t="array" ref="O1607">INDEX(ACUMULADO!$X$5:$AI$240,BD!B1607,BD!C1607)</f>
        <v>0</v>
      </c>
    </row>
    <row r="1608" spans="1:15" x14ac:dyDescent="0.3">
      <c r="A1608" s="373">
        <v>1606</v>
      </c>
      <c r="B1608" s="373">
        <f t="shared" si="131"/>
        <v>190</v>
      </c>
      <c r="C1608" s="373">
        <f t="shared" si="132"/>
        <v>7</v>
      </c>
      <c r="D1608" s="373">
        <v>471</v>
      </c>
      <c r="E1608" s="373" t="str">
        <f>VLOOKUP(D1608,[1]Hoja1!$C$2:$D$49697,2,0)</f>
        <v>ALIMENTINNA</v>
      </c>
      <c r="F1608" s="373" t="s">
        <v>227</v>
      </c>
      <c r="G1608" s="375" t="s">
        <v>134</v>
      </c>
      <c r="H1608" s="373" t="s">
        <v>239</v>
      </c>
      <c r="I1608" s="373" t="s">
        <v>93</v>
      </c>
      <c r="J1608" s="373" t="s">
        <v>179</v>
      </c>
      <c r="K1608" s="373">
        <v>982.31</v>
      </c>
      <c r="L1608" s="373" t="s">
        <v>107</v>
      </c>
      <c r="M1608" s="374" cm="1">
        <f t="array" ref="M1608">INDEX(ACUMULADO!$J$5:$U$240,BD!B1608,BD!C1608)</f>
        <v>0</v>
      </c>
      <c r="N1608" s="374">
        <f t="shared" si="130"/>
        <v>0</v>
      </c>
      <c r="O1608" s="374" cm="1">
        <f t="array" ref="O1608">INDEX(ACUMULADO!$X$5:$AI$240,BD!B1608,BD!C1608)</f>
        <v>0</v>
      </c>
    </row>
    <row r="1609" spans="1:15" x14ac:dyDescent="0.3">
      <c r="A1609" s="373">
        <v>1607</v>
      </c>
      <c r="B1609" s="373">
        <f t="shared" si="131"/>
        <v>191</v>
      </c>
      <c r="C1609" s="373">
        <f t="shared" si="132"/>
        <v>7</v>
      </c>
      <c r="D1609" s="373">
        <v>177</v>
      </c>
      <c r="E1609" s="373" t="str">
        <f>VLOOKUP(D1609,[1]Hoja1!$C$2:$D$49697,2,0)</f>
        <v>COLOIDALES DUCHE SA DE CV</v>
      </c>
      <c r="F1609" s="373" t="s">
        <v>226</v>
      </c>
      <c r="G1609" s="375" t="s">
        <v>238</v>
      </c>
      <c r="H1609" s="373" t="s">
        <v>237</v>
      </c>
      <c r="I1609" s="373" t="s">
        <v>93</v>
      </c>
      <c r="J1609" s="373" t="s">
        <v>179</v>
      </c>
      <c r="K1609" s="373">
        <v>19</v>
      </c>
      <c r="L1609" s="373" t="s">
        <v>107</v>
      </c>
      <c r="M1609" s="374" cm="1">
        <f t="array" ref="M1609">INDEX(ACUMULADO!$J$5:$U$240,BD!B1609,BD!C1609)</f>
        <v>1000</v>
      </c>
      <c r="N1609" s="374">
        <f t="shared" si="130"/>
        <v>19</v>
      </c>
      <c r="O1609" s="374" cm="1">
        <f t="array" ref="O1609">INDEX(ACUMULADO!$X$5:$AI$240,BD!B1609,BD!C1609)</f>
        <v>19000</v>
      </c>
    </row>
    <row r="1610" spans="1:15" x14ac:dyDescent="0.3">
      <c r="A1610" s="373">
        <v>1608</v>
      </c>
      <c r="B1610" s="373">
        <f t="shared" si="131"/>
        <v>192</v>
      </c>
      <c r="C1610" s="373">
        <f t="shared" si="132"/>
        <v>7</v>
      </c>
      <c r="D1610" s="373">
        <v>239</v>
      </c>
      <c r="E1610" s="373" t="str">
        <f>VLOOKUP(D1610,[1]Hoja1!$C$2:$D$49697,2,0)</f>
        <v>PROTEINAS NATURALES, S.A. (PROTENA, S.A.)</v>
      </c>
      <c r="F1610" s="373" t="s">
        <v>236</v>
      </c>
      <c r="G1610" s="375">
        <v>10</v>
      </c>
      <c r="H1610" s="373" t="s">
        <v>235</v>
      </c>
      <c r="I1610" s="373" t="s">
        <v>93</v>
      </c>
      <c r="J1610" s="373" t="s">
        <v>179</v>
      </c>
      <c r="K1610" s="373">
        <v>25.65</v>
      </c>
      <c r="L1610" s="373" t="s">
        <v>107</v>
      </c>
      <c r="M1610" s="374" cm="1">
        <f t="array" ref="M1610">INDEX(ACUMULADO!$J$5:$U$240,BD!B1610,BD!C1610)</f>
        <v>0</v>
      </c>
      <c r="N1610" s="374">
        <f t="shared" si="130"/>
        <v>0</v>
      </c>
      <c r="O1610" s="374" cm="1">
        <f t="array" ref="O1610">INDEX(ACUMULADO!$X$5:$AI$240,BD!B1610,BD!C1610)</f>
        <v>0</v>
      </c>
    </row>
    <row r="1611" spans="1:15" x14ac:dyDescent="0.3">
      <c r="A1611" s="373">
        <v>1609</v>
      </c>
      <c r="B1611" s="373">
        <f t="shared" si="131"/>
        <v>193</v>
      </c>
      <c r="C1611" s="373">
        <f t="shared" si="132"/>
        <v>7</v>
      </c>
      <c r="D1611" s="373">
        <v>423</v>
      </c>
      <c r="E1611" s="373" t="str">
        <f>VLOOKUP(D1611,[1]Hoja1!$C$2:$D$49697,2,0)</f>
        <v>VISCERAS SELECTAS DEL BAJIO.S. DE R.L. DE C.V.</v>
      </c>
      <c r="F1611" s="373" t="s">
        <v>234</v>
      </c>
      <c r="G1611" s="375" t="s">
        <v>233</v>
      </c>
      <c r="H1611" s="373" t="s">
        <v>232</v>
      </c>
      <c r="I1611" s="373" t="s">
        <v>93</v>
      </c>
      <c r="J1611" s="373" t="s">
        <v>179</v>
      </c>
      <c r="K1611" s="373">
        <v>21.74</v>
      </c>
      <c r="L1611" s="373" t="s">
        <v>107</v>
      </c>
      <c r="M1611" s="374" cm="1">
        <f t="array" ref="M1611">INDEX(ACUMULADO!$J$5:$U$240,BD!B1611,BD!C1611)</f>
        <v>0</v>
      </c>
      <c r="N1611" s="374">
        <f t="shared" si="130"/>
        <v>0</v>
      </c>
      <c r="O1611" s="374" cm="1">
        <f t="array" ref="O1611">INDEX(ACUMULADO!$X$5:$AI$240,BD!B1611,BD!C1611)</f>
        <v>0</v>
      </c>
    </row>
    <row r="1612" spans="1:15" x14ac:dyDescent="0.3">
      <c r="A1612" s="373">
        <v>1610</v>
      </c>
      <c r="B1612" s="373">
        <f t="shared" si="131"/>
        <v>194</v>
      </c>
      <c r="C1612" s="373">
        <f t="shared" si="132"/>
        <v>7</v>
      </c>
      <c r="D1612" s="373">
        <v>507</v>
      </c>
      <c r="E1612" s="373" t="str">
        <f>VLOOKUP(D1612,[1]Hoja1!$C$2:$D$49697,2,0)</f>
        <v>SENSIENT FLAVORS MEXICO</v>
      </c>
      <c r="F1612" s="373" t="s">
        <v>231</v>
      </c>
      <c r="G1612" s="375" t="s">
        <v>230</v>
      </c>
      <c r="H1612" s="373" t="s">
        <v>229</v>
      </c>
      <c r="I1612" s="373" t="s">
        <v>93</v>
      </c>
      <c r="J1612" s="373" t="s">
        <v>179</v>
      </c>
      <c r="K1612" s="373">
        <v>99.1</v>
      </c>
      <c r="L1612" s="373" t="s">
        <v>69</v>
      </c>
      <c r="M1612" s="374" cm="1">
        <f t="array" ref="M1612">INDEX(ACUMULADO!$J$5:$U$240,BD!B1612,BD!C1612)</f>
        <v>0</v>
      </c>
      <c r="N1612" s="374">
        <f t="shared" si="130"/>
        <v>0</v>
      </c>
      <c r="O1612" s="374" cm="1">
        <f t="array" ref="O1612">INDEX(ACUMULADO!$X$5:$AI$240,BD!B1612,BD!C1612)</f>
        <v>0</v>
      </c>
    </row>
    <row r="1613" spans="1:15" x14ac:dyDescent="0.3">
      <c r="A1613" s="373">
        <v>1611</v>
      </c>
      <c r="B1613" s="373">
        <f t="shared" si="131"/>
        <v>195</v>
      </c>
      <c r="C1613" s="373">
        <f t="shared" si="132"/>
        <v>7</v>
      </c>
      <c r="D1613" s="373">
        <v>0</v>
      </c>
      <c r="E1613" s="373" t="str">
        <f>+F1613</f>
        <v xml:space="preserve">MAZ INDUSTRIAL </v>
      </c>
      <c r="F1613" s="373" t="s">
        <v>228</v>
      </c>
      <c r="G1613" s="375">
        <v>0</v>
      </c>
      <c r="H1613" s="373">
        <v>0</v>
      </c>
      <c r="I1613" s="373" t="s">
        <v>93</v>
      </c>
      <c r="J1613" s="373" t="s">
        <v>179</v>
      </c>
      <c r="K1613" s="373">
        <v>16</v>
      </c>
      <c r="L1613" s="373" t="s">
        <v>69</v>
      </c>
      <c r="M1613" s="374" cm="1">
        <f t="array" ref="M1613">INDEX(ACUMULADO!$J$5:$U$240,BD!B1613,BD!C1613)</f>
        <v>0</v>
      </c>
      <c r="N1613" s="374">
        <f t="shared" si="130"/>
        <v>0</v>
      </c>
      <c r="O1613" s="374" cm="1">
        <f t="array" ref="O1613">INDEX(ACUMULADO!$X$5:$AI$240,BD!B1613,BD!C1613)</f>
        <v>0</v>
      </c>
    </row>
    <row r="1614" spans="1:15" x14ac:dyDescent="0.3">
      <c r="A1614" s="373">
        <v>1612</v>
      </c>
      <c r="B1614" s="373">
        <f t="shared" si="131"/>
        <v>196</v>
      </c>
      <c r="C1614" s="373">
        <f t="shared" si="132"/>
        <v>7</v>
      </c>
      <c r="D1614" s="373">
        <v>471</v>
      </c>
      <c r="E1614" s="373" t="str">
        <f>VLOOKUP(D1614,[1]Hoja1!$C$2:$D$49697,2,0)</f>
        <v>ALIMENTINNA</v>
      </c>
      <c r="F1614" s="373" t="s">
        <v>227</v>
      </c>
      <c r="G1614" s="375">
        <v>202</v>
      </c>
      <c r="H1614" s="373" t="s">
        <v>135</v>
      </c>
      <c r="I1614" s="373" t="s">
        <v>93</v>
      </c>
      <c r="J1614" s="373" t="s">
        <v>179</v>
      </c>
      <c r="K1614" s="373">
        <v>107</v>
      </c>
      <c r="L1614" s="373" t="s">
        <v>99</v>
      </c>
      <c r="M1614" s="374" cm="1">
        <f t="array" ref="M1614">INDEX(ACUMULADO!$J$5:$U$240,BD!B1614,BD!C1614)</f>
        <v>0</v>
      </c>
      <c r="N1614" s="374">
        <f t="shared" si="130"/>
        <v>0</v>
      </c>
      <c r="O1614" s="374" cm="1">
        <f t="array" ref="O1614">INDEX(ACUMULADO!$X$5:$AI$240,BD!B1614,BD!C1614)</f>
        <v>0</v>
      </c>
    </row>
    <row r="1615" spans="1:15" x14ac:dyDescent="0.3">
      <c r="A1615" s="373">
        <v>1613</v>
      </c>
      <c r="B1615" s="373">
        <f t="shared" si="131"/>
        <v>197</v>
      </c>
      <c r="C1615" s="373">
        <f t="shared" si="132"/>
        <v>7</v>
      </c>
      <c r="D1615" s="373">
        <v>177</v>
      </c>
      <c r="E1615" s="373" t="str">
        <f>VLOOKUP(D1615,[1]Hoja1!$C$2:$D$49697,2,0)</f>
        <v>COLOIDALES DUCHE SA DE CV</v>
      </c>
      <c r="F1615" s="373" t="s">
        <v>226</v>
      </c>
      <c r="G1615" s="375">
        <v>366</v>
      </c>
      <c r="H1615" s="373" t="s">
        <v>225</v>
      </c>
      <c r="I1615" s="373" t="s">
        <v>93</v>
      </c>
      <c r="J1615" s="373" t="s">
        <v>179</v>
      </c>
      <c r="K1615" s="373">
        <v>81.12</v>
      </c>
      <c r="L1615" s="373" t="s">
        <v>99</v>
      </c>
      <c r="M1615" s="374" cm="1">
        <f t="array" ref="M1615">INDEX(ACUMULADO!$J$5:$U$240,BD!B1615,BD!C1615)</f>
        <v>0</v>
      </c>
      <c r="N1615" s="374">
        <f t="shared" si="130"/>
        <v>0</v>
      </c>
      <c r="O1615" s="374" cm="1">
        <f t="array" ref="O1615">INDEX(ACUMULADO!$X$5:$AI$240,BD!B1615,BD!C1615)</f>
        <v>0</v>
      </c>
    </row>
    <row r="1616" spans="1:15" x14ac:dyDescent="0.3">
      <c r="A1616" s="373">
        <v>1614</v>
      </c>
      <c r="B1616" s="373">
        <f t="shared" si="131"/>
        <v>198</v>
      </c>
      <c r="C1616" s="373">
        <f t="shared" si="132"/>
        <v>7</v>
      </c>
      <c r="D1616" s="373">
        <v>469</v>
      </c>
      <c r="E1616" s="373" t="str">
        <f>VLOOKUP(D1616,[1]Hoja1!$C$2:$D$49697,2,0)</f>
        <v>PACIFICO INDUSTRIAL</v>
      </c>
      <c r="F1616" s="373" t="s">
        <v>224</v>
      </c>
      <c r="G1616" s="375" t="s">
        <v>118</v>
      </c>
      <c r="H1616" s="373" t="s">
        <v>117</v>
      </c>
      <c r="I1616" s="373" t="s">
        <v>93</v>
      </c>
      <c r="J1616" s="373" t="s">
        <v>179</v>
      </c>
      <c r="K1616" s="373">
        <v>23.68</v>
      </c>
      <c r="L1616" s="373" t="s">
        <v>99</v>
      </c>
      <c r="M1616" s="374" cm="1">
        <f t="array" ref="M1616">INDEX(ACUMULADO!$J$5:$U$240,BD!B1616,BD!C1616)</f>
        <v>0</v>
      </c>
      <c r="N1616" s="374">
        <f t="shared" si="130"/>
        <v>0</v>
      </c>
      <c r="O1616" s="374" cm="1">
        <f t="array" ref="O1616">INDEX(ACUMULADO!$X$5:$AI$240,BD!B1616,BD!C1616)</f>
        <v>0</v>
      </c>
    </row>
    <row r="1617" spans="1:15" x14ac:dyDescent="0.3">
      <c r="A1617" s="373">
        <v>1615</v>
      </c>
      <c r="B1617" s="373">
        <f t="shared" si="131"/>
        <v>199</v>
      </c>
      <c r="C1617" s="373">
        <f t="shared" si="132"/>
        <v>7</v>
      </c>
      <c r="D1617" s="373">
        <v>0</v>
      </c>
      <c r="E1617" s="373" t="str">
        <f t="shared" ref="E1617:E1619" si="133">+F1617</f>
        <v xml:space="preserve">TEQUILA CORRALEJO </v>
      </c>
      <c r="F1617" s="373" t="s">
        <v>223</v>
      </c>
      <c r="G1617" s="375">
        <v>0</v>
      </c>
      <c r="H1617" s="373" t="s">
        <v>96</v>
      </c>
      <c r="I1617" s="373" t="s">
        <v>93</v>
      </c>
      <c r="J1617" s="373" t="s">
        <v>179</v>
      </c>
      <c r="K1617" s="373">
        <v>100</v>
      </c>
      <c r="L1617" s="373" t="s">
        <v>99</v>
      </c>
      <c r="M1617" s="374" cm="1">
        <f t="array" ref="M1617">INDEX(ACUMULADO!$J$5:$U$240,BD!B1617,BD!C1617)</f>
        <v>0</v>
      </c>
      <c r="N1617" s="374">
        <f t="shared" si="130"/>
        <v>0</v>
      </c>
      <c r="O1617" s="374" cm="1">
        <f t="array" ref="O1617">INDEX(ACUMULADO!$X$5:$AI$240,BD!B1617,BD!C1617)</f>
        <v>0</v>
      </c>
    </row>
    <row r="1618" spans="1:15" x14ac:dyDescent="0.3">
      <c r="A1618" s="373">
        <v>1616</v>
      </c>
      <c r="B1618" s="373">
        <f t="shared" si="131"/>
        <v>200</v>
      </c>
      <c r="C1618" s="373">
        <f t="shared" si="132"/>
        <v>7</v>
      </c>
      <c r="D1618" s="373">
        <v>0</v>
      </c>
      <c r="E1618" s="373" t="str">
        <f t="shared" si="133"/>
        <v xml:space="preserve">TEQUILA CORRALEJO </v>
      </c>
      <c r="F1618" s="373" t="s">
        <v>223</v>
      </c>
      <c r="G1618" s="375">
        <v>0</v>
      </c>
      <c r="H1618" s="373" t="s">
        <v>96</v>
      </c>
      <c r="I1618" s="373" t="s">
        <v>93</v>
      </c>
      <c r="J1618" s="373" t="s">
        <v>179</v>
      </c>
      <c r="K1618" s="373">
        <v>100</v>
      </c>
      <c r="L1618" s="373" t="s">
        <v>99</v>
      </c>
      <c r="M1618" s="374" cm="1">
        <f t="array" ref="M1618">INDEX(ACUMULADO!$J$5:$U$240,BD!B1618,BD!C1618)</f>
        <v>50</v>
      </c>
      <c r="N1618" s="374">
        <f t="shared" si="130"/>
        <v>100</v>
      </c>
      <c r="O1618" s="374" cm="1">
        <f t="array" ref="O1618">INDEX(ACUMULADO!$X$5:$AI$240,BD!B1618,BD!C1618)</f>
        <v>5000</v>
      </c>
    </row>
    <row r="1619" spans="1:15" x14ac:dyDescent="0.3">
      <c r="A1619" s="373">
        <v>1617</v>
      </c>
      <c r="B1619" s="373">
        <f t="shared" si="131"/>
        <v>201</v>
      </c>
      <c r="C1619" s="373">
        <f t="shared" si="132"/>
        <v>7</v>
      </c>
      <c r="D1619" s="373">
        <v>0</v>
      </c>
      <c r="E1619" s="373" t="str">
        <f t="shared" si="133"/>
        <v xml:space="preserve">DESTILERIA SANTA LUCIA </v>
      </c>
      <c r="F1619" s="373" t="s">
        <v>222</v>
      </c>
      <c r="G1619" s="375">
        <v>0</v>
      </c>
      <c r="H1619" s="373" t="s">
        <v>96</v>
      </c>
      <c r="I1619" s="373" t="s">
        <v>93</v>
      </c>
      <c r="J1619" s="373" t="s">
        <v>179</v>
      </c>
      <c r="K1619" s="373">
        <v>90</v>
      </c>
      <c r="L1619" s="373" t="s">
        <v>99</v>
      </c>
      <c r="M1619" s="374" cm="1">
        <f t="array" ref="M1619">INDEX(ACUMULADO!$J$5:$U$240,BD!B1619,BD!C1619)</f>
        <v>100</v>
      </c>
      <c r="N1619" s="374">
        <f t="shared" si="130"/>
        <v>90</v>
      </c>
      <c r="O1619" s="374" cm="1">
        <f t="array" ref="O1619">INDEX(ACUMULADO!$X$5:$AI$240,BD!B1619,BD!C1619)</f>
        <v>9000</v>
      </c>
    </row>
    <row r="1620" spans="1:15" x14ac:dyDescent="0.3">
      <c r="A1620" s="373">
        <v>1618</v>
      </c>
      <c r="B1620" s="373">
        <f t="shared" si="131"/>
        <v>202</v>
      </c>
      <c r="C1620" s="373">
        <f t="shared" si="132"/>
        <v>7</v>
      </c>
      <c r="D1620" s="373">
        <v>11</v>
      </c>
      <c r="E1620" s="373" t="str">
        <f>VLOOKUP(D1620,[1]Hoja1!$C$2:$D$49697,2,0)</f>
        <v>ALIMENTOS PROFUSA, SA DE CV</v>
      </c>
      <c r="F1620" s="373" t="s">
        <v>220</v>
      </c>
      <c r="G1620" s="375">
        <v>298</v>
      </c>
      <c r="H1620" s="373" t="s">
        <v>219</v>
      </c>
      <c r="I1620" s="373" t="s">
        <v>183</v>
      </c>
      <c r="J1620" s="373" t="s">
        <v>179</v>
      </c>
      <c r="K1620" s="373">
        <v>21.52</v>
      </c>
      <c r="L1620" s="373" t="s">
        <v>29</v>
      </c>
      <c r="M1620" s="374" cm="1">
        <f t="array" ref="M1620">INDEX(ACUMULADO!$J$5:$U$240,BD!B1620,BD!C1620)</f>
        <v>0</v>
      </c>
      <c r="N1620" s="374">
        <f t="shared" si="130"/>
        <v>0</v>
      </c>
      <c r="O1620" s="374" cm="1">
        <f t="array" ref="O1620">INDEX(ACUMULADO!$X$5:$AI$240,BD!B1620,BD!C1620)</f>
        <v>0</v>
      </c>
    </row>
    <row r="1621" spans="1:15" x14ac:dyDescent="0.3">
      <c r="A1621" s="373">
        <v>1619</v>
      </c>
      <c r="B1621" s="373">
        <f t="shared" si="131"/>
        <v>203</v>
      </c>
      <c r="C1621" s="373">
        <f t="shared" si="132"/>
        <v>7</v>
      </c>
      <c r="D1621" s="373">
        <v>395</v>
      </c>
      <c r="E1621" s="373" t="str">
        <f>VLOOKUP(D1621,[1]Hoja1!$C$2:$D$49697,2,0)</f>
        <v>ALTECSA SA DE CV</v>
      </c>
      <c r="F1621" s="373" t="s">
        <v>218</v>
      </c>
      <c r="G1621" s="375" t="s">
        <v>190</v>
      </c>
      <c r="H1621" s="373" t="s">
        <v>189</v>
      </c>
      <c r="I1621" s="373" t="s">
        <v>183</v>
      </c>
      <c r="J1621" s="373" t="s">
        <v>179</v>
      </c>
      <c r="K1621" s="373">
        <v>35.869999999999997</v>
      </c>
      <c r="L1621" s="373" t="s">
        <v>29</v>
      </c>
      <c r="M1621" s="374" cm="1">
        <f t="array" ref="M1621">INDEX(ACUMULADO!$J$5:$U$240,BD!B1621,BD!C1621)</f>
        <v>0</v>
      </c>
      <c r="N1621" s="374">
        <f t="shared" si="130"/>
        <v>0</v>
      </c>
      <c r="O1621" s="374" cm="1">
        <f t="array" ref="O1621">INDEX(ACUMULADO!$X$5:$AI$240,BD!B1621,BD!C1621)</f>
        <v>0</v>
      </c>
    </row>
    <row r="1622" spans="1:15" x14ac:dyDescent="0.3">
      <c r="A1622" s="373">
        <v>1620</v>
      </c>
      <c r="B1622" s="373">
        <f t="shared" si="131"/>
        <v>204</v>
      </c>
      <c r="C1622" s="373">
        <f t="shared" si="132"/>
        <v>7</v>
      </c>
      <c r="D1622" s="373">
        <v>38</v>
      </c>
      <c r="E1622" s="373" t="str">
        <f>VLOOKUP(D1622,[1]Hoja1!$C$2:$D$49697,2,0)</f>
        <v>CITRICOS DE APATZINGAN SPR RL</v>
      </c>
      <c r="F1622" s="373" t="s">
        <v>217</v>
      </c>
      <c r="G1622" s="375" t="s">
        <v>190</v>
      </c>
      <c r="H1622" s="373" t="s">
        <v>189</v>
      </c>
      <c r="I1622" s="373" t="s">
        <v>183</v>
      </c>
      <c r="J1622" s="373" t="s">
        <v>179</v>
      </c>
      <c r="K1622" s="373">
        <v>34.1</v>
      </c>
      <c r="L1622" s="373" t="s">
        <v>29</v>
      </c>
      <c r="M1622" s="374" cm="1">
        <f t="array" ref="M1622">INDEX(ACUMULADO!$J$5:$U$240,BD!B1622,BD!C1622)</f>
        <v>0</v>
      </c>
      <c r="N1622" s="374">
        <f t="shared" si="130"/>
        <v>0</v>
      </c>
      <c r="O1622" s="374" cm="1">
        <f t="array" ref="O1622">INDEX(ACUMULADO!$X$5:$AI$240,BD!B1622,BD!C1622)</f>
        <v>0</v>
      </c>
    </row>
    <row r="1623" spans="1:15" x14ac:dyDescent="0.3">
      <c r="A1623" s="373">
        <v>1621</v>
      </c>
      <c r="B1623" s="373">
        <f t="shared" si="131"/>
        <v>205</v>
      </c>
      <c r="C1623" s="373">
        <f t="shared" si="132"/>
        <v>7</v>
      </c>
      <c r="D1623" s="373">
        <v>360</v>
      </c>
      <c r="E1623" s="373" t="str">
        <f>VLOOKUP(D1623,[1]Hoja1!$C$2:$D$49697,2,0)</f>
        <v>CITRICOS VEGA HERMANOS, S.A. DE C.V.</v>
      </c>
      <c r="F1623" s="373" t="s">
        <v>216</v>
      </c>
      <c r="G1623" s="375" t="s">
        <v>190</v>
      </c>
      <c r="H1623" s="373" t="s">
        <v>189</v>
      </c>
      <c r="I1623" s="373" t="s">
        <v>183</v>
      </c>
      <c r="J1623" s="373" t="s">
        <v>179</v>
      </c>
      <c r="K1623" s="373">
        <v>45.19</v>
      </c>
      <c r="L1623" s="373" t="s">
        <v>29</v>
      </c>
      <c r="M1623" s="374" cm="1">
        <f t="array" ref="M1623">INDEX(ACUMULADO!$J$5:$U$240,BD!B1623,BD!C1623)</f>
        <v>0</v>
      </c>
      <c r="N1623" s="374">
        <f t="shared" si="130"/>
        <v>0</v>
      </c>
      <c r="O1623" s="374" cm="1">
        <f t="array" ref="O1623">INDEX(ACUMULADO!$X$5:$AI$240,BD!B1623,BD!C1623)</f>
        <v>0</v>
      </c>
    </row>
    <row r="1624" spans="1:15" x14ac:dyDescent="0.3">
      <c r="A1624" s="373">
        <v>1622</v>
      </c>
      <c r="B1624" s="373">
        <f t="shared" si="131"/>
        <v>206</v>
      </c>
      <c r="C1624" s="373">
        <f t="shared" si="132"/>
        <v>7</v>
      </c>
      <c r="D1624" s="373">
        <v>39</v>
      </c>
      <c r="E1624" s="373" t="str">
        <f>VLOOKUP(D1624,[1]Hoja1!$C$2:$D$49697,2,0)</f>
        <v>CITROJUGO SA DE CV</v>
      </c>
      <c r="F1624" s="373" t="s">
        <v>215</v>
      </c>
      <c r="G1624" s="375" t="s">
        <v>190</v>
      </c>
      <c r="H1624" s="373" t="s">
        <v>189</v>
      </c>
      <c r="I1624" s="373" t="s">
        <v>183</v>
      </c>
      <c r="J1624" s="373" t="s">
        <v>179</v>
      </c>
      <c r="K1624" s="373">
        <v>33.950000000000003</v>
      </c>
      <c r="L1624" s="373" t="s">
        <v>29</v>
      </c>
      <c r="M1624" s="374" cm="1">
        <f t="array" ref="M1624">INDEX(ACUMULADO!$J$5:$U$240,BD!B1624,BD!C1624)</f>
        <v>0</v>
      </c>
      <c r="N1624" s="374">
        <f t="shared" si="130"/>
        <v>0</v>
      </c>
      <c r="O1624" s="374" cm="1">
        <f t="array" ref="O1624">INDEX(ACUMULADO!$X$5:$AI$240,BD!B1624,BD!C1624)</f>
        <v>0</v>
      </c>
    </row>
    <row r="1625" spans="1:15" x14ac:dyDescent="0.3">
      <c r="A1625" s="373">
        <v>1623</v>
      </c>
      <c r="B1625" s="373">
        <f t="shared" si="131"/>
        <v>207</v>
      </c>
      <c r="C1625" s="373">
        <f t="shared" si="132"/>
        <v>7</v>
      </c>
      <c r="D1625" s="373">
        <v>40</v>
      </c>
      <c r="E1625" s="373" t="str">
        <f>VLOOKUP(D1625,[1]Hoja1!$C$2:$D$49697,2,0)</f>
        <v>CITROLIM SA DE CV</v>
      </c>
      <c r="F1625" s="373" t="s">
        <v>214</v>
      </c>
      <c r="G1625" s="375">
        <v>294</v>
      </c>
      <c r="H1625" s="373" t="s">
        <v>196</v>
      </c>
      <c r="I1625" s="373" t="s">
        <v>183</v>
      </c>
      <c r="J1625" s="373" t="s">
        <v>179</v>
      </c>
      <c r="K1625" s="373">
        <v>37.1</v>
      </c>
      <c r="L1625" s="373" t="s">
        <v>29</v>
      </c>
      <c r="M1625" s="374" cm="1">
        <f t="array" ref="M1625">INDEX(ACUMULADO!$J$5:$U$240,BD!B1625,BD!C1625)</f>
        <v>0</v>
      </c>
      <c r="N1625" s="374">
        <f t="shared" si="130"/>
        <v>0</v>
      </c>
      <c r="O1625" s="374" cm="1">
        <f t="array" ref="O1625">INDEX(ACUMULADO!$X$5:$AI$240,BD!B1625,BD!C1625)</f>
        <v>0</v>
      </c>
    </row>
    <row r="1626" spans="1:15" x14ac:dyDescent="0.3">
      <c r="A1626" s="373">
        <v>1624</v>
      </c>
      <c r="B1626" s="373">
        <f t="shared" si="131"/>
        <v>208</v>
      </c>
      <c r="C1626" s="373">
        <f t="shared" si="132"/>
        <v>7</v>
      </c>
      <c r="D1626" s="373">
        <v>40</v>
      </c>
      <c r="E1626" s="373" t="str">
        <f>VLOOKUP(D1626,[1]Hoja1!$C$2:$D$49697,2,0)</f>
        <v>CITROLIM SA DE CV</v>
      </c>
      <c r="F1626" s="373" t="s">
        <v>214</v>
      </c>
      <c r="G1626" s="375" t="s">
        <v>190</v>
      </c>
      <c r="H1626" s="373" t="s">
        <v>189</v>
      </c>
      <c r="I1626" s="373" t="s">
        <v>183</v>
      </c>
      <c r="J1626" s="373" t="s">
        <v>179</v>
      </c>
      <c r="K1626" s="373">
        <v>33.94</v>
      </c>
      <c r="L1626" s="373" t="s">
        <v>29</v>
      </c>
      <c r="M1626" s="374" cm="1">
        <f t="array" ref="M1626">INDEX(ACUMULADO!$J$5:$U$240,BD!B1626,BD!C1626)</f>
        <v>0</v>
      </c>
      <c r="N1626" s="374">
        <f t="shared" si="130"/>
        <v>0</v>
      </c>
      <c r="O1626" s="374" cm="1">
        <f t="array" ref="O1626">INDEX(ACUMULADO!$X$5:$AI$240,BD!B1626,BD!C1626)</f>
        <v>0</v>
      </c>
    </row>
    <row r="1627" spans="1:15" x14ac:dyDescent="0.3">
      <c r="A1627" s="373">
        <v>1625</v>
      </c>
      <c r="B1627" s="373">
        <f t="shared" si="131"/>
        <v>209</v>
      </c>
      <c r="C1627" s="373">
        <f t="shared" si="132"/>
        <v>7</v>
      </c>
      <c r="D1627" s="373">
        <v>41</v>
      </c>
      <c r="E1627" s="373" t="str">
        <f>VLOOKUP(D1627,[1]Hoja1!$C$2:$D$49697,2,0)</f>
        <v>COMERCIALIZADORA EL ORO SA  DE CV</v>
      </c>
      <c r="F1627" s="373" t="s">
        <v>213</v>
      </c>
      <c r="G1627" s="375" t="s">
        <v>198</v>
      </c>
      <c r="H1627" s="373" t="s">
        <v>197</v>
      </c>
      <c r="I1627" s="373" t="s">
        <v>183</v>
      </c>
      <c r="J1627" s="373" t="s">
        <v>179</v>
      </c>
      <c r="K1627" s="373">
        <v>20.76</v>
      </c>
      <c r="L1627" s="373" t="s">
        <v>29</v>
      </c>
      <c r="M1627" s="374" cm="1">
        <f t="array" ref="M1627">INDEX(ACUMULADO!$J$5:$U$240,BD!B1627,BD!C1627)</f>
        <v>0</v>
      </c>
      <c r="N1627" s="374">
        <f t="shared" si="130"/>
        <v>0</v>
      </c>
      <c r="O1627" s="374" cm="1">
        <f t="array" ref="O1627">INDEX(ACUMULADO!$X$5:$AI$240,BD!B1627,BD!C1627)</f>
        <v>0</v>
      </c>
    </row>
    <row r="1628" spans="1:15" x14ac:dyDescent="0.3">
      <c r="A1628" s="373">
        <v>1626</v>
      </c>
      <c r="B1628" s="373">
        <f t="shared" si="131"/>
        <v>210</v>
      </c>
      <c r="C1628" s="373">
        <f t="shared" si="132"/>
        <v>7</v>
      </c>
      <c r="D1628" s="373">
        <v>41</v>
      </c>
      <c r="E1628" s="373" t="str">
        <f>VLOOKUP(D1628,[1]Hoja1!$C$2:$D$49697,2,0)</f>
        <v>COMERCIALIZADORA EL ORO SA  DE CV</v>
      </c>
      <c r="F1628" s="373" t="s">
        <v>213</v>
      </c>
      <c r="G1628" s="375">
        <v>294</v>
      </c>
      <c r="H1628" s="373" t="s">
        <v>196</v>
      </c>
      <c r="I1628" s="373" t="s">
        <v>183</v>
      </c>
      <c r="J1628" s="373" t="s">
        <v>179</v>
      </c>
      <c r="K1628" s="373">
        <v>33.17</v>
      </c>
      <c r="L1628" s="373" t="s">
        <v>29</v>
      </c>
      <c r="M1628" s="374" cm="1">
        <f t="array" ref="M1628">INDEX(ACUMULADO!$J$5:$U$240,BD!B1628,BD!C1628)</f>
        <v>0</v>
      </c>
      <c r="N1628" s="374">
        <f t="shared" si="130"/>
        <v>0</v>
      </c>
      <c r="O1628" s="374" cm="1">
        <f t="array" ref="O1628">INDEX(ACUMULADO!$X$5:$AI$240,BD!B1628,BD!C1628)</f>
        <v>0</v>
      </c>
    </row>
    <row r="1629" spans="1:15" x14ac:dyDescent="0.3">
      <c r="A1629" s="373">
        <v>1627</v>
      </c>
      <c r="B1629" s="373">
        <f t="shared" si="131"/>
        <v>211</v>
      </c>
      <c r="C1629" s="373">
        <f t="shared" si="132"/>
        <v>7</v>
      </c>
      <c r="D1629" s="373">
        <v>41</v>
      </c>
      <c r="E1629" s="373" t="str">
        <f>VLOOKUP(D1629,[1]Hoja1!$C$2:$D$49697,2,0)</f>
        <v>COMERCIALIZADORA EL ORO SA  DE CV</v>
      </c>
      <c r="F1629" s="373" t="s">
        <v>213</v>
      </c>
      <c r="G1629" s="375" t="s">
        <v>202</v>
      </c>
      <c r="H1629" s="373" t="s">
        <v>201</v>
      </c>
      <c r="I1629" s="373" t="s">
        <v>183</v>
      </c>
      <c r="J1629" s="373" t="s">
        <v>179</v>
      </c>
      <c r="K1629" s="373">
        <v>42.1</v>
      </c>
      <c r="L1629" s="373" t="s">
        <v>29</v>
      </c>
      <c r="M1629" s="374" cm="1">
        <f t="array" ref="M1629">INDEX(ACUMULADO!$J$5:$U$240,BD!B1629,BD!C1629)</f>
        <v>0</v>
      </c>
      <c r="N1629" s="374">
        <f t="shared" si="130"/>
        <v>0</v>
      </c>
      <c r="O1629" s="374" cm="1">
        <f t="array" ref="O1629">INDEX(ACUMULADO!$X$5:$AI$240,BD!B1629,BD!C1629)</f>
        <v>0</v>
      </c>
    </row>
    <row r="1630" spans="1:15" x14ac:dyDescent="0.3">
      <c r="A1630" s="373">
        <v>1628</v>
      </c>
      <c r="B1630" s="373">
        <f t="shared" si="131"/>
        <v>212</v>
      </c>
      <c r="C1630" s="373">
        <f t="shared" si="132"/>
        <v>7</v>
      </c>
      <c r="D1630" s="373">
        <v>41</v>
      </c>
      <c r="E1630" s="373" t="str">
        <f>VLOOKUP(D1630,[1]Hoja1!$C$2:$D$49697,2,0)</f>
        <v>COMERCIALIZADORA EL ORO SA  DE CV</v>
      </c>
      <c r="F1630" s="373" t="s">
        <v>213</v>
      </c>
      <c r="G1630" s="375" t="s">
        <v>190</v>
      </c>
      <c r="H1630" s="373" t="s">
        <v>189</v>
      </c>
      <c r="I1630" s="373" t="s">
        <v>183</v>
      </c>
      <c r="J1630" s="373" t="s">
        <v>179</v>
      </c>
      <c r="K1630" s="373">
        <v>31.7</v>
      </c>
      <c r="L1630" s="373" t="s">
        <v>29</v>
      </c>
      <c r="M1630" s="374" cm="1">
        <f t="array" ref="M1630">INDEX(ACUMULADO!$J$5:$U$240,BD!B1630,BD!C1630)</f>
        <v>0</v>
      </c>
      <c r="N1630" s="374">
        <f t="shared" si="130"/>
        <v>0</v>
      </c>
      <c r="O1630" s="374" cm="1">
        <f t="array" ref="O1630">INDEX(ACUMULADO!$X$5:$AI$240,BD!B1630,BD!C1630)</f>
        <v>0</v>
      </c>
    </row>
    <row r="1631" spans="1:15" x14ac:dyDescent="0.3">
      <c r="A1631" s="373">
        <v>1629</v>
      </c>
      <c r="B1631" s="373">
        <f t="shared" si="131"/>
        <v>213</v>
      </c>
      <c r="C1631" s="373">
        <f t="shared" si="132"/>
        <v>7</v>
      </c>
      <c r="D1631" s="373">
        <v>44</v>
      </c>
      <c r="E1631" s="373" t="str">
        <f>VLOOKUP(D1631,[1]Hoja1!$C$2:$D$49697,2,0)</f>
        <v>CONFRUTTA S.A.</v>
      </c>
      <c r="F1631" s="373" t="s">
        <v>212</v>
      </c>
      <c r="G1631" s="375" t="s">
        <v>202</v>
      </c>
      <c r="H1631" s="373" t="s">
        <v>201</v>
      </c>
      <c r="I1631" s="373" t="s">
        <v>183</v>
      </c>
      <c r="J1631" s="373" t="s">
        <v>179</v>
      </c>
      <c r="K1631" s="373">
        <v>39.880000000000003</v>
      </c>
      <c r="L1631" s="373" t="s">
        <v>29</v>
      </c>
      <c r="M1631" s="374" cm="1">
        <f t="array" ref="M1631">INDEX(ACUMULADO!$J$5:$U$240,BD!B1631,BD!C1631)</f>
        <v>0</v>
      </c>
      <c r="N1631" s="374">
        <f t="shared" si="130"/>
        <v>0</v>
      </c>
      <c r="O1631" s="374" cm="1">
        <f t="array" ref="O1631">INDEX(ACUMULADO!$X$5:$AI$240,BD!B1631,BD!C1631)</f>
        <v>0</v>
      </c>
    </row>
    <row r="1632" spans="1:15" x14ac:dyDescent="0.3">
      <c r="A1632" s="373">
        <v>1630</v>
      </c>
      <c r="B1632" s="373">
        <f t="shared" si="131"/>
        <v>214</v>
      </c>
      <c r="C1632" s="373">
        <f t="shared" si="132"/>
        <v>7</v>
      </c>
      <c r="D1632" s="373">
        <v>44</v>
      </c>
      <c r="E1632" s="373" t="str">
        <f>VLOOKUP(D1632,[1]Hoja1!$C$2:$D$49697,2,0)</f>
        <v>CONFRUTTA S.A.</v>
      </c>
      <c r="F1632" s="373" t="s">
        <v>212</v>
      </c>
      <c r="G1632" s="375" t="s">
        <v>198</v>
      </c>
      <c r="H1632" s="373" t="s">
        <v>197</v>
      </c>
      <c r="I1632" s="373" t="s">
        <v>183</v>
      </c>
      <c r="J1632" s="373" t="s">
        <v>179</v>
      </c>
      <c r="K1632" s="373">
        <v>20.74</v>
      </c>
      <c r="L1632" s="373" t="s">
        <v>29</v>
      </c>
      <c r="M1632" s="374" cm="1">
        <f t="array" ref="M1632">INDEX(ACUMULADO!$J$5:$U$240,BD!B1632,BD!C1632)</f>
        <v>0</v>
      </c>
      <c r="N1632" s="374">
        <f t="shared" si="130"/>
        <v>0</v>
      </c>
      <c r="O1632" s="374" cm="1">
        <f t="array" ref="O1632">INDEX(ACUMULADO!$X$5:$AI$240,BD!B1632,BD!C1632)</f>
        <v>0</v>
      </c>
    </row>
    <row r="1633" spans="1:15" x14ac:dyDescent="0.3">
      <c r="A1633" s="373">
        <v>1631</v>
      </c>
      <c r="B1633" s="373">
        <f t="shared" si="131"/>
        <v>215</v>
      </c>
      <c r="C1633" s="373">
        <f t="shared" si="132"/>
        <v>7</v>
      </c>
      <c r="D1633" s="373">
        <v>44</v>
      </c>
      <c r="E1633" s="373" t="str">
        <f>VLOOKUP(D1633,[1]Hoja1!$C$2:$D$49697,2,0)</f>
        <v>CONFRUTTA S.A.</v>
      </c>
      <c r="F1633" s="373" t="s">
        <v>212</v>
      </c>
      <c r="G1633" s="375" t="s">
        <v>211</v>
      </c>
      <c r="H1633" s="373" t="s">
        <v>210</v>
      </c>
      <c r="I1633" s="373" t="s">
        <v>183</v>
      </c>
      <c r="J1633" s="373" t="s">
        <v>179</v>
      </c>
      <c r="K1633" s="373">
        <v>25.87</v>
      </c>
      <c r="L1633" s="373" t="s">
        <v>29</v>
      </c>
      <c r="M1633" s="374" cm="1">
        <f t="array" ref="M1633">INDEX(ACUMULADO!$J$5:$U$240,BD!B1633,BD!C1633)</f>
        <v>0</v>
      </c>
      <c r="N1633" s="374">
        <f t="shared" si="130"/>
        <v>0</v>
      </c>
      <c r="O1633" s="374" cm="1">
        <f t="array" ref="O1633">INDEX(ACUMULADO!$X$5:$AI$240,BD!B1633,BD!C1633)</f>
        <v>0</v>
      </c>
    </row>
    <row r="1634" spans="1:15" x14ac:dyDescent="0.3">
      <c r="A1634" s="373">
        <v>1632</v>
      </c>
      <c r="B1634" s="373">
        <f t="shared" si="131"/>
        <v>216</v>
      </c>
      <c r="C1634" s="373">
        <f t="shared" si="132"/>
        <v>7</v>
      </c>
      <c r="D1634" s="373">
        <v>346</v>
      </c>
      <c r="E1634" s="373" t="str">
        <f>VLOOKUP(D1634,[1]Hoja1!$C$2:$D$49697,2,0)</f>
        <v>EXAGROMERICA, S.C. DE R.L. DE C.V.</v>
      </c>
      <c r="F1634" s="373" t="s">
        <v>209</v>
      </c>
      <c r="G1634" s="375">
        <v>298</v>
      </c>
      <c r="H1634" s="373" t="s">
        <v>184</v>
      </c>
      <c r="I1634" s="373" t="s">
        <v>183</v>
      </c>
      <c r="J1634" s="373" t="s">
        <v>179</v>
      </c>
      <c r="K1634" s="373">
        <v>41.2</v>
      </c>
      <c r="L1634" s="373" t="s">
        <v>29</v>
      </c>
      <c r="M1634" s="374" cm="1">
        <f t="array" ref="M1634">INDEX(ACUMULADO!$J$5:$U$240,BD!B1634,BD!C1634)</f>
        <v>20</v>
      </c>
      <c r="N1634" s="374">
        <f t="shared" si="130"/>
        <v>41.2</v>
      </c>
      <c r="O1634" s="374" cm="1">
        <f t="array" ref="O1634">INDEX(ACUMULADO!$X$5:$AI$240,BD!B1634,BD!C1634)</f>
        <v>824</v>
      </c>
    </row>
    <row r="1635" spans="1:15" x14ac:dyDescent="0.3">
      <c r="A1635" s="373">
        <v>1633</v>
      </c>
      <c r="B1635" s="373">
        <f t="shared" si="131"/>
        <v>217</v>
      </c>
      <c r="C1635" s="373">
        <f t="shared" si="132"/>
        <v>7</v>
      </c>
      <c r="D1635" s="373">
        <v>434</v>
      </c>
      <c r="E1635" s="373" t="str">
        <f>VLOOKUP(D1635,[1]Hoja1!$C$2:$D$49697,2,0)</f>
        <v>FRUTAS LIMONES Y SUS DERIVADOS, S. DE P.R. DE R.L.</v>
      </c>
      <c r="F1635" s="373" t="s">
        <v>208</v>
      </c>
      <c r="G1635" s="375" t="s">
        <v>190</v>
      </c>
      <c r="H1635" s="373" t="s">
        <v>189</v>
      </c>
      <c r="I1635" s="373" t="s">
        <v>183</v>
      </c>
      <c r="J1635" s="373" t="s">
        <v>179</v>
      </c>
      <c r="K1635" s="373">
        <v>43.43</v>
      </c>
      <c r="L1635" s="373" t="s">
        <v>29</v>
      </c>
      <c r="M1635" s="374" cm="1">
        <f t="array" ref="M1635">INDEX(ACUMULADO!$J$5:$U$240,BD!B1635,BD!C1635)</f>
        <v>0</v>
      </c>
      <c r="N1635" s="374">
        <f t="shared" si="130"/>
        <v>0</v>
      </c>
      <c r="O1635" s="374" cm="1">
        <f t="array" ref="O1635">INDEX(ACUMULADO!$X$5:$AI$240,BD!B1635,BD!C1635)</f>
        <v>0</v>
      </c>
    </row>
    <row r="1636" spans="1:15" x14ac:dyDescent="0.3">
      <c r="A1636" s="373">
        <v>1634</v>
      </c>
      <c r="B1636" s="373">
        <f t="shared" si="131"/>
        <v>218</v>
      </c>
      <c r="C1636" s="373">
        <f t="shared" si="132"/>
        <v>7</v>
      </c>
      <c r="D1636" s="373">
        <v>383</v>
      </c>
      <c r="E1636" s="373" t="str">
        <f>VLOOKUP(D1636,[1]Hoja1!$C$2:$D$49697,2,0)</f>
        <v>GRUPO AGROINDUSTRIAL POMET, S.A. DE C.V.</v>
      </c>
      <c r="F1636" s="373" t="s">
        <v>207</v>
      </c>
      <c r="G1636" s="375" t="s">
        <v>202</v>
      </c>
      <c r="H1636" s="373" t="s">
        <v>201</v>
      </c>
      <c r="I1636" s="373" t="s">
        <v>183</v>
      </c>
      <c r="J1636" s="373" t="s">
        <v>179</v>
      </c>
      <c r="K1636" s="373">
        <v>42.33</v>
      </c>
      <c r="L1636" s="373" t="s">
        <v>29</v>
      </c>
      <c r="M1636" s="374" cm="1">
        <f t="array" ref="M1636">INDEX(ACUMULADO!$J$5:$U$240,BD!B1636,BD!C1636)</f>
        <v>0</v>
      </c>
      <c r="N1636" s="374">
        <f t="shared" si="130"/>
        <v>0</v>
      </c>
      <c r="O1636" s="374" cm="1">
        <f t="array" ref="O1636">INDEX(ACUMULADO!$X$5:$AI$240,BD!B1636,BD!C1636)</f>
        <v>0</v>
      </c>
    </row>
    <row r="1637" spans="1:15" x14ac:dyDescent="0.3">
      <c r="A1637" s="373">
        <v>1635</v>
      </c>
      <c r="B1637" s="373">
        <f t="shared" si="131"/>
        <v>219</v>
      </c>
      <c r="C1637" s="373">
        <f t="shared" si="132"/>
        <v>7</v>
      </c>
      <c r="D1637" s="373">
        <v>383</v>
      </c>
      <c r="E1637" s="373" t="str">
        <f>VLOOKUP(D1637,[1]Hoja1!$C$2:$D$49697,2,0)</f>
        <v>GRUPO AGROINDUSTRIAL POMET, S.A. DE C.V.</v>
      </c>
      <c r="F1637" s="373" t="s">
        <v>207</v>
      </c>
      <c r="G1637" s="375" t="s">
        <v>198</v>
      </c>
      <c r="H1637" s="373" t="s">
        <v>197</v>
      </c>
      <c r="I1637" s="373" t="s">
        <v>183</v>
      </c>
      <c r="J1637" s="373" t="s">
        <v>179</v>
      </c>
      <c r="K1637" s="373">
        <v>20.88</v>
      </c>
      <c r="L1637" s="373" t="s">
        <v>29</v>
      </c>
      <c r="M1637" s="374" cm="1">
        <f t="array" ref="M1637">INDEX(ACUMULADO!$J$5:$U$240,BD!B1637,BD!C1637)</f>
        <v>0</v>
      </c>
      <c r="N1637" s="374">
        <f t="shared" si="130"/>
        <v>0</v>
      </c>
      <c r="O1637" s="374" cm="1">
        <f t="array" ref="O1637">INDEX(ACUMULADO!$X$5:$AI$240,BD!B1637,BD!C1637)</f>
        <v>0</v>
      </c>
    </row>
    <row r="1638" spans="1:15" x14ac:dyDescent="0.3">
      <c r="A1638" s="373">
        <v>1636</v>
      </c>
      <c r="B1638" s="373">
        <f t="shared" si="131"/>
        <v>220</v>
      </c>
      <c r="C1638" s="373">
        <f t="shared" si="132"/>
        <v>7</v>
      </c>
      <c r="D1638" s="373">
        <v>383</v>
      </c>
      <c r="E1638" s="373" t="str">
        <f>VLOOKUP(D1638,[1]Hoja1!$C$2:$D$49697,2,0)</f>
        <v>GRUPO AGROINDUSTRIAL POMET, S.A. DE C.V.</v>
      </c>
      <c r="F1638" s="373" t="s">
        <v>207</v>
      </c>
      <c r="G1638" s="375">
        <v>294</v>
      </c>
      <c r="H1638" s="373" t="s">
        <v>196</v>
      </c>
      <c r="I1638" s="373" t="s">
        <v>183</v>
      </c>
      <c r="J1638" s="373" t="s">
        <v>179</v>
      </c>
      <c r="K1638" s="373">
        <v>37.9</v>
      </c>
      <c r="L1638" s="373" t="s">
        <v>29</v>
      </c>
      <c r="M1638" s="374" cm="1">
        <f t="array" ref="M1638">INDEX(ACUMULADO!$J$5:$U$240,BD!B1638,BD!C1638)</f>
        <v>0</v>
      </c>
      <c r="N1638" s="374">
        <f t="shared" si="130"/>
        <v>0</v>
      </c>
      <c r="O1638" s="374" cm="1">
        <f t="array" ref="O1638">INDEX(ACUMULADO!$X$5:$AI$240,BD!B1638,BD!C1638)</f>
        <v>0</v>
      </c>
    </row>
    <row r="1639" spans="1:15" x14ac:dyDescent="0.3">
      <c r="A1639" s="373">
        <v>1637</v>
      </c>
      <c r="B1639" s="373">
        <f t="shared" si="131"/>
        <v>221</v>
      </c>
      <c r="C1639" s="373">
        <f t="shared" si="132"/>
        <v>7</v>
      </c>
      <c r="D1639" s="373">
        <v>383</v>
      </c>
      <c r="E1639" s="373" t="str">
        <f>VLOOKUP(D1639,[1]Hoja1!$C$2:$D$49697,2,0)</f>
        <v>GRUPO AGROINDUSTRIAL POMET, S.A. DE C.V.</v>
      </c>
      <c r="F1639" s="373" t="s">
        <v>207</v>
      </c>
      <c r="G1639" s="375" t="s">
        <v>190</v>
      </c>
      <c r="H1639" s="373" t="s">
        <v>189</v>
      </c>
      <c r="I1639" s="373" t="s">
        <v>183</v>
      </c>
      <c r="J1639" s="373" t="s">
        <v>179</v>
      </c>
      <c r="K1639" s="373">
        <v>34.14</v>
      </c>
      <c r="L1639" s="373" t="s">
        <v>29</v>
      </c>
      <c r="M1639" s="374" cm="1">
        <f t="array" ref="M1639">INDEX(ACUMULADO!$J$5:$U$240,BD!B1639,BD!C1639)</f>
        <v>0</v>
      </c>
      <c r="N1639" s="374">
        <f t="shared" si="130"/>
        <v>0</v>
      </c>
      <c r="O1639" s="374" cm="1">
        <f t="array" ref="O1639">INDEX(ACUMULADO!$X$5:$AI$240,BD!B1639,BD!C1639)</f>
        <v>0</v>
      </c>
    </row>
    <row r="1640" spans="1:15" x14ac:dyDescent="0.3">
      <c r="A1640" s="373">
        <v>1638</v>
      </c>
      <c r="B1640" s="373">
        <f t="shared" si="131"/>
        <v>222</v>
      </c>
      <c r="C1640" s="373">
        <f t="shared" si="132"/>
        <v>7</v>
      </c>
      <c r="D1640" s="373">
        <v>398</v>
      </c>
      <c r="E1640" s="373" t="str">
        <f>VLOOKUP(D1640,[1]Hoja1!$C$2:$D$49697,2,0)</f>
        <v>NICMA, S.A. DE C.V.</v>
      </c>
      <c r="F1640" s="373" t="s">
        <v>206</v>
      </c>
      <c r="G1640" s="375" t="s">
        <v>205</v>
      </c>
      <c r="H1640" s="373" t="s">
        <v>201</v>
      </c>
      <c r="I1640" s="373" t="s">
        <v>183</v>
      </c>
      <c r="J1640" s="373" t="s">
        <v>179</v>
      </c>
      <c r="K1640" s="373">
        <v>45.04</v>
      </c>
      <c r="L1640" s="373" t="s">
        <v>29</v>
      </c>
      <c r="M1640" s="374" cm="1">
        <f t="array" ref="M1640">INDEX(ACUMULADO!$J$5:$U$240,BD!B1640,BD!C1640)</f>
        <v>0</v>
      </c>
      <c r="N1640" s="374">
        <f t="shared" si="130"/>
        <v>0</v>
      </c>
      <c r="O1640" s="374" cm="1">
        <f t="array" ref="O1640">INDEX(ACUMULADO!$X$5:$AI$240,BD!B1640,BD!C1640)</f>
        <v>0</v>
      </c>
    </row>
    <row r="1641" spans="1:15" x14ac:dyDescent="0.3">
      <c r="A1641" s="373">
        <v>1639</v>
      </c>
      <c r="B1641" s="373">
        <f t="shared" si="131"/>
        <v>223</v>
      </c>
      <c r="C1641" s="373">
        <f t="shared" si="132"/>
        <v>7</v>
      </c>
      <c r="D1641" s="373">
        <v>401</v>
      </c>
      <c r="E1641" s="373" t="str">
        <f>VLOOKUP(D1641,[1]Hoja1!$C$2:$D$49697,2,0)</f>
        <v>GYG DERIVADOS Y COMESTIBLES, S.A. DE C.V.</v>
      </c>
      <c r="F1641" s="373" t="s">
        <v>204</v>
      </c>
      <c r="G1641" s="375" t="s">
        <v>187</v>
      </c>
      <c r="H1641" s="373" t="s">
        <v>186</v>
      </c>
      <c r="I1641" s="373" t="s">
        <v>183</v>
      </c>
      <c r="J1641" s="373" t="s">
        <v>179</v>
      </c>
      <c r="K1641" s="373">
        <v>51.4</v>
      </c>
      <c r="L1641" s="373" t="s">
        <v>29</v>
      </c>
      <c r="M1641" s="374" cm="1">
        <f t="array" ref="M1641">INDEX(ACUMULADO!$J$5:$U$240,BD!B1641,BD!C1641)</f>
        <v>18</v>
      </c>
      <c r="N1641" s="374">
        <f t="shared" si="130"/>
        <v>51.4</v>
      </c>
      <c r="O1641" s="374" cm="1">
        <f t="array" ref="O1641">INDEX(ACUMULADO!$X$5:$AI$240,BD!B1641,BD!C1641)</f>
        <v>925.19999999999993</v>
      </c>
    </row>
    <row r="1642" spans="1:15" x14ac:dyDescent="0.3">
      <c r="A1642" s="373">
        <v>1640</v>
      </c>
      <c r="B1642" s="373">
        <f t="shared" si="131"/>
        <v>224</v>
      </c>
      <c r="C1642" s="373">
        <f t="shared" si="132"/>
        <v>7</v>
      </c>
      <c r="D1642" s="373">
        <v>390</v>
      </c>
      <c r="E1642" s="373" t="str">
        <f>VLOOKUP(D1642,[1]Hoja1!$C$2:$D$49697,2,0)</f>
        <v>PRODUCTORA DE ALIMENTOS MEXICANOS, S.A. DE C.V.</v>
      </c>
      <c r="F1642" s="373" t="s">
        <v>203</v>
      </c>
      <c r="G1642" s="375" t="s">
        <v>194</v>
      </c>
      <c r="H1642" s="373" t="s">
        <v>193</v>
      </c>
      <c r="I1642" s="373" t="s">
        <v>183</v>
      </c>
      <c r="J1642" s="373" t="s">
        <v>179</v>
      </c>
      <c r="K1642" s="373">
        <v>35.340000000000003</v>
      </c>
      <c r="L1642" s="373" t="s">
        <v>29</v>
      </c>
      <c r="M1642" s="374" cm="1">
        <f t="array" ref="M1642">INDEX(ACUMULADO!$J$5:$U$240,BD!B1642,BD!C1642)</f>
        <v>90</v>
      </c>
      <c r="N1642" s="374">
        <f t="shared" si="130"/>
        <v>35.340000000000003</v>
      </c>
      <c r="O1642" s="374" cm="1">
        <f t="array" ref="O1642">INDEX(ACUMULADO!$X$5:$AI$240,BD!B1642,BD!C1642)</f>
        <v>3180.6000000000004</v>
      </c>
    </row>
    <row r="1643" spans="1:15" x14ac:dyDescent="0.3">
      <c r="A1643" s="373">
        <v>1641</v>
      </c>
      <c r="B1643" s="373">
        <f t="shared" si="131"/>
        <v>225</v>
      </c>
      <c r="C1643" s="373">
        <f t="shared" si="132"/>
        <v>7</v>
      </c>
      <c r="D1643" s="373">
        <v>412</v>
      </c>
      <c r="E1643" s="373" t="str">
        <f>VLOOKUP(D1643,[1]Hoja1!$C$2:$D$49697,2,0)</f>
        <v>PRODUCTOS AGROINDUSTRIALES DE CHIHUAHUA, SPR DE RL DE CV</v>
      </c>
      <c r="F1643" s="373" t="s">
        <v>185</v>
      </c>
      <c r="G1643" s="375" t="s">
        <v>198</v>
      </c>
      <c r="H1643" s="373" t="s">
        <v>197</v>
      </c>
      <c r="I1643" s="373" t="s">
        <v>183</v>
      </c>
      <c r="J1643" s="373" t="s">
        <v>179</v>
      </c>
      <c r="K1643" s="373">
        <v>21.43</v>
      </c>
      <c r="L1643" s="373" t="s">
        <v>29</v>
      </c>
      <c r="M1643" s="374" cm="1">
        <f t="array" ref="M1643">INDEX(ACUMULADO!$J$5:$U$240,BD!B1643,BD!C1643)</f>
        <v>0</v>
      </c>
      <c r="N1643" s="374">
        <f t="shared" si="130"/>
        <v>0</v>
      </c>
      <c r="O1643" s="374" cm="1">
        <f t="array" ref="O1643">INDEX(ACUMULADO!$X$5:$AI$240,BD!B1643,BD!C1643)</f>
        <v>0</v>
      </c>
    </row>
    <row r="1644" spans="1:15" x14ac:dyDescent="0.3">
      <c r="A1644" s="373">
        <v>1642</v>
      </c>
      <c r="B1644" s="373">
        <f t="shared" si="131"/>
        <v>226</v>
      </c>
      <c r="C1644" s="373">
        <f t="shared" si="132"/>
        <v>7</v>
      </c>
      <c r="D1644" s="373">
        <v>412</v>
      </c>
      <c r="E1644" s="373" t="str">
        <f>VLOOKUP(D1644,[1]Hoja1!$C$2:$D$49697,2,0)</f>
        <v>PRODUCTOS AGROINDUSTRIALES DE CHIHUAHUA, SPR DE RL DE CV</v>
      </c>
      <c r="F1644" s="373" t="s">
        <v>185</v>
      </c>
      <c r="G1644" s="375" t="s">
        <v>202</v>
      </c>
      <c r="H1644" s="373" t="s">
        <v>201</v>
      </c>
      <c r="I1644" s="373" t="s">
        <v>183</v>
      </c>
      <c r="J1644" s="373" t="s">
        <v>179</v>
      </c>
      <c r="K1644" s="373">
        <v>43.12</v>
      </c>
      <c r="L1644" s="373" t="s">
        <v>29</v>
      </c>
      <c r="M1644" s="374" cm="1">
        <f t="array" ref="M1644">INDEX(ACUMULADO!$J$5:$U$240,BD!B1644,BD!C1644)</f>
        <v>0</v>
      </c>
      <c r="N1644" s="374">
        <f t="shared" si="130"/>
        <v>0</v>
      </c>
      <c r="O1644" s="374" cm="1">
        <f t="array" ref="O1644">INDEX(ACUMULADO!$X$5:$AI$240,BD!B1644,BD!C1644)</f>
        <v>0</v>
      </c>
    </row>
    <row r="1645" spans="1:15" x14ac:dyDescent="0.3">
      <c r="A1645" s="373">
        <v>1643</v>
      </c>
      <c r="B1645" s="373">
        <f t="shared" si="131"/>
        <v>227</v>
      </c>
      <c r="C1645" s="373">
        <f t="shared" si="132"/>
        <v>7</v>
      </c>
      <c r="D1645" s="373">
        <v>269</v>
      </c>
      <c r="E1645" s="373" t="str">
        <f>VLOOKUP(D1645,[1]Hoja1!$C$2:$D$49697,2,0)</f>
        <v>PRODUCTOS TANIART, S.A. DE C.V.</v>
      </c>
      <c r="F1645" s="373" t="s">
        <v>200</v>
      </c>
      <c r="G1645" s="375" t="s">
        <v>194</v>
      </c>
      <c r="H1645" s="373" t="s">
        <v>189</v>
      </c>
      <c r="I1645" s="373" t="s">
        <v>183</v>
      </c>
      <c r="J1645" s="373" t="s">
        <v>179</v>
      </c>
      <c r="K1645" s="373">
        <v>37.08</v>
      </c>
      <c r="L1645" s="373" t="s">
        <v>29</v>
      </c>
      <c r="M1645" s="374" cm="1">
        <f t="array" ref="M1645">INDEX(ACUMULADO!$J$5:$U$240,BD!B1645,BD!C1645)</f>
        <v>0</v>
      </c>
      <c r="N1645" s="374">
        <f t="shared" si="130"/>
        <v>0</v>
      </c>
      <c r="O1645" s="374" cm="1">
        <f t="array" ref="O1645">INDEX(ACUMULADO!$X$5:$AI$240,BD!B1645,BD!C1645)</f>
        <v>0</v>
      </c>
    </row>
    <row r="1646" spans="1:15" x14ac:dyDescent="0.3">
      <c r="A1646" s="373">
        <v>1644</v>
      </c>
      <c r="B1646" s="373">
        <f t="shared" si="131"/>
        <v>228</v>
      </c>
      <c r="C1646" s="373">
        <f t="shared" si="132"/>
        <v>7</v>
      </c>
      <c r="D1646" s="373">
        <v>151</v>
      </c>
      <c r="E1646" s="373" t="str">
        <f>VLOOKUP(D1646,[1]Hoja1!$C$2:$D$49697,2,0)</f>
        <v>UNGERER MEXICO S DE RL DE CV</v>
      </c>
      <c r="F1646" s="373" t="s">
        <v>199</v>
      </c>
      <c r="G1646" s="375" t="s">
        <v>190</v>
      </c>
      <c r="H1646" s="373" t="s">
        <v>189</v>
      </c>
      <c r="I1646" s="373" t="s">
        <v>183</v>
      </c>
      <c r="J1646" s="373" t="s">
        <v>179</v>
      </c>
      <c r="K1646" s="373">
        <v>39</v>
      </c>
      <c r="L1646" s="373" t="s">
        <v>29</v>
      </c>
      <c r="M1646" s="374" cm="1">
        <f t="array" ref="M1646">INDEX(ACUMULADO!$J$5:$U$240,BD!B1646,BD!C1646)</f>
        <v>54</v>
      </c>
      <c r="N1646" s="374">
        <f t="shared" si="130"/>
        <v>39</v>
      </c>
      <c r="O1646" s="374" cm="1">
        <f t="array" ref="O1646">INDEX(ACUMULADO!$X$5:$AI$240,BD!B1646,BD!C1646)</f>
        <v>2106</v>
      </c>
    </row>
    <row r="1647" spans="1:15" x14ac:dyDescent="0.3">
      <c r="A1647" s="373">
        <v>1645</v>
      </c>
      <c r="B1647" s="373">
        <f t="shared" si="131"/>
        <v>229</v>
      </c>
      <c r="C1647" s="373">
        <f t="shared" si="132"/>
        <v>7</v>
      </c>
      <c r="D1647" s="373">
        <v>152</v>
      </c>
      <c r="E1647" s="373" t="str">
        <f>VLOOKUP(D1647,[1]Hoja1!$C$2:$D$49697,2,0)</f>
        <v>VALLE REDONDO SA DE CV</v>
      </c>
      <c r="F1647" s="373" t="s">
        <v>195</v>
      </c>
      <c r="G1647" s="375" t="s">
        <v>198</v>
      </c>
      <c r="H1647" s="373" t="s">
        <v>197</v>
      </c>
      <c r="I1647" s="373" t="s">
        <v>183</v>
      </c>
      <c r="J1647" s="373" t="s">
        <v>179</v>
      </c>
      <c r="K1647" s="373">
        <v>20.74</v>
      </c>
      <c r="L1647" s="373" t="s">
        <v>29</v>
      </c>
      <c r="M1647" s="374" cm="1">
        <f t="array" ref="M1647">INDEX(ACUMULADO!$J$5:$U$240,BD!B1647,BD!C1647)</f>
        <v>0</v>
      </c>
      <c r="N1647" s="374">
        <f t="shared" si="130"/>
        <v>0</v>
      </c>
      <c r="O1647" s="374" cm="1">
        <f t="array" ref="O1647">INDEX(ACUMULADO!$X$5:$AI$240,BD!B1647,BD!C1647)</f>
        <v>0</v>
      </c>
    </row>
    <row r="1648" spans="1:15" x14ac:dyDescent="0.3">
      <c r="A1648" s="373">
        <v>1646</v>
      </c>
      <c r="B1648" s="373">
        <f t="shared" si="131"/>
        <v>230</v>
      </c>
      <c r="C1648" s="373">
        <f t="shared" si="132"/>
        <v>7</v>
      </c>
      <c r="D1648" s="373">
        <v>152</v>
      </c>
      <c r="E1648" s="373" t="str">
        <f>VLOOKUP(D1648,[1]Hoja1!$C$2:$D$49697,2,0)</f>
        <v>VALLE REDONDO SA DE CV</v>
      </c>
      <c r="F1648" s="373" t="s">
        <v>195</v>
      </c>
      <c r="G1648" s="375">
        <v>294</v>
      </c>
      <c r="H1648" s="373" t="s">
        <v>196</v>
      </c>
      <c r="I1648" s="373" t="s">
        <v>183</v>
      </c>
      <c r="J1648" s="373" t="s">
        <v>179</v>
      </c>
      <c r="K1648" s="373">
        <v>33.729999999999997</v>
      </c>
      <c r="L1648" s="373" t="s">
        <v>29</v>
      </c>
      <c r="M1648" s="374" cm="1">
        <f t="array" ref="M1648">INDEX(ACUMULADO!$J$5:$U$240,BD!B1648,BD!C1648)</f>
        <v>18</v>
      </c>
      <c r="N1648" s="374">
        <f t="shared" si="130"/>
        <v>33.729999999999997</v>
      </c>
      <c r="O1648" s="374" cm="1">
        <f t="array" ref="O1648">INDEX(ACUMULADO!$X$5:$AI$240,BD!B1648,BD!C1648)</f>
        <v>607.14</v>
      </c>
    </row>
    <row r="1649" spans="1:15" x14ac:dyDescent="0.3">
      <c r="A1649" s="373">
        <v>1647</v>
      </c>
      <c r="B1649" s="373">
        <f t="shared" si="131"/>
        <v>231</v>
      </c>
      <c r="C1649" s="373">
        <f t="shared" si="132"/>
        <v>7</v>
      </c>
      <c r="D1649" s="373">
        <v>152</v>
      </c>
      <c r="E1649" s="373" t="str">
        <f>VLOOKUP(D1649,[1]Hoja1!$C$2:$D$49697,2,0)</f>
        <v>VALLE REDONDO SA DE CV</v>
      </c>
      <c r="F1649" s="373" t="s">
        <v>195</v>
      </c>
      <c r="G1649" s="375" t="s">
        <v>194</v>
      </c>
      <c r="H1649" s="373" t="s">
        <v>193</v>
      </c>
      <c r="I1649" s="373" t="s">
        <v>183</v>
      </c>
      <c r="J1649" s="373" t="s">
        <v>179</v>
      </c>
      <c r="K1649" s="373">
        <v>35.83</v>
      </c>
      <c r="L1649" s="373" t="s">
        <v>29</v>
      </c>
      <c r="M1649" s="374" cm="1">
        <f t="array" ref="M1649">INDEX(ACUMULADO!$J$5:$U$240,BD!B1649,BD!C1649)</f>
        <v>0</v>
      </c>
      <c r="N1649" s="374">
        <f t="shared" si="130"/>
        <v>0</v>
      </c>
      <c r="O1649" s="374" cm="1">
        <f t="array" ref="O1649">INDEX(ACUMULADO!$X$5:$AI$240,BD!B1649,BD!C1649)</f>
        <v>0</v>
      </c>
    </row>
    <row r="1650" spans="1:15" x14ac:dyDescent="0.3">
      <c r="A1650" s="373">
        <v>1648</v>
      </c>
      <c r="B1650" s="373">
        <f t="shared" si="131"/>
        <v>232</v>
      </c>
      <c r="C1650" s="373">
        <f t="shared" si="132"/>
        <v>7</v>
      </c>
      <c r="D1650" s="373">
        <v>336</v>
      </c>
      <c r="E1650" s="373" t="str">
        <f>VLOOKUP(D1650,[1]Hoja1!$C$2:$D$49697,2,0)</f>
        <v>INDUSTRIA MEXICANA DE SABORES, S.A. DE C.V.</v>
      </c>
      <c r="F1650" s="373" t="s">
        <v>192</v>
      </c>
      <c r="G1650" s="375" t="s">
        <v>190</v>
      </c>
      <c r="H1650" s="373" t="s">
        <v>189</v>
      </c>
      <c r="I1650" s="373" t="s">
        <v>183</v>
      </c>
      <c r="J1650" s="373" t="s">
        <v>179</v>
      </c>
      <c r="K1650" s="373">
        <v>35.39</v>
      </c>
      <c r="L1650" s="373" t="s">
        <v>69</v>
      </c>
      <c r="M1650" s="374" cm="1">
        <f t="array" ref="M1650">INDEX(ACUMULADO!$J$5:$U$240,BD!B1650,BD!C1650)</f>
        <v>0</v>
      </c>
      <c r="N1650" s="374">
        <f t="shared" si="130"/>
        <v>0</v>
      </c>
      <c r="O1650" s="374" cm="1">
        <f t="array" ref="O1650">INDEX(ACUMULADO!$X$5:$AI$240,BD!B1650,BD!C1650)</f>
        <v>0</v>
      </c>
    </row>
    <row r="1651" spans="1:15" x14ac:dyDescent="0.3">
      <c r="A1651" s="373">
        <v>1649</v>
      </c>
      <c r="B1651" s="373">
        <f t="shared" si="131"/>
        <v>233</v>
      </c>
      <c r="C1651" s="373">
        <f t="shared" si="132"/>
        <v>7</v>
      </c>
      <c r="D1651" s="373">
        <v>501</v>
      </c>
      <c r="E1651" s="373" t="str">
        <f>VLOOKUP(D1651,[1]Hoja1!$C$2:$D$49697,2,0)</f>
        <v>INDUSTRIAS MEZCLADORAS AGROPECUARIAS DEL ISTMO</v>
      </c>
      <c r="F1651" s="373" t="s">
        <v>191</v>
      </c>
      <c r="G1651" s="375" t="s">
        <v>190</v>
      </c>
      <c r="H1651" s="373" t="s">
        <v>189</v>
      </c>
      <c r="I1651" s="373" t="s">
        <v>183</v>
      </c>
      <c r="J1651" s="373" t="s">
        <v>179</v>
      </c>
      <c r="K1651" s="373">
        <v>39.14</v>
      </c>
      <c r="L1651" s="373" t="s">
        <v>69</v>
      </c>
      <c r="M1651" s="374" cm="1">
        <f t="array" ref="M1651">INDEX(ACUMULADO!$J$5:$U$240,BD!B1651,BD!C1651)</f>
        <v>18</v>
      </c>
      <c r="N1651" s="374">
        <f t="shared" si="130"/>
        <v>39.14</v>
      </c>
      <c r="O1651" s="374" cm="1">
        <f t="array" ref="O1651">INDEX(ACUMULADO!$X$5:$AI$240,BD!B1651,BD!C1651)</f>
        <v>704.52</v>
      </c>
    </row>
    <row r="1652" spans="1:15" x14ac:dyDescent="0.3">
      <c r="A1652" s="373">
        <v>1650</v>
      </c>
      <c r="B1652" s="373">
        <f t="shared" si="131"/>
        <v>234</v>
      </c>
      <c r="C1652" s="373">
        <f t="shared" si="132"/>
        <v>7</v>
      </c>
      <c r="D1652" s="373">
        <v>541</v>
      </c>
      <c r="E1652" s="373" t="str">
        <f>VLOOKUP(D1652,[1]Hoja1!$C$2:$D$49697,2,0)</f>
        <v>MONSANTO COMERCIAL</v>
      </c>
      <c r="F1652" s="373" t="s">
        <v>188</v>
      </c>
      <c r="G1652" s="375" t="s">
        <v>187</v>
      </c>
      <c r="H1652" s="373" t="s">
        <v>186</v>
      </c>
      <c r="I1652" s="373" t="s">
        <v>183</v>
      </c>
      <c r="J1652" s="373" t="s">
        <v>179</v>
      </c>
      <c r="K1652" s="373">
        <v>52</v>
      </c>
      <c r="L1652" s="373" t="s">
        <v>69</v>
      </c>
      <c r="M1652" s="374" cm="1">
        <f t="array" ref="M1652">INDEX(ACUMULADO!$J$5:$U$240,BD!B1652,BD!C1652)</f>
        <v>20</v>
      </c>
      <c r="N1652" s="374">
        <f t="shared" si="130"/>
        <v>52</v>
      </c>
      <c r="O1652" s="374" cm="1">
        <f t="array" ref="O1652">INDEX(ACUMULADO!$X$5:$AI$240,BD!B1652,BD!C1652)</f>
        <v>1040</v>
      </c>
    </row>
    <row r="1653" spans="1:15" x14ac:dyDescent="0.3">
      <c r="A1653" s="373">
        <v>1651</v>
      </c>
      <c r="B1653" s="373">
        <f t="shared" si="131"/>
        <v>235</v>
      </c>
      <c r="C1653" s="373">
        <f t="shared" si="132"/>
        <v>7</v>
      </c>
      <c r="D1653" s="373">
        <v>412</v>
      </c>
      <c r="E1653" s="373" t="str">
        <f>VLOOKUP(D1653,[1]Hoja1!$C$2:$D$49697,2,0)</f>
        <v>PRODUCTOS AGROINDUSTRIALES DE CHIHUAHUA, SPR DE RL DE CV</v>
      </c>
      <c r="F1653" s="373" t="s">
        <v>185</v>
      </c>
      <c r="G1653" s="375">
        <v>298</v>
      </c>
      <c r="H1653" s="373" t="s">
        <v>184</v>
      </c>
      <c r="I1653" s="373" t="s">
        <v>183</v>
      </c>
      <c r="J1653" s="373" t="s">
        <v>179</v>
      </c>
      <c r="K1653" s="373">
        <v>38.200000000000003</v>
      </c>
      <c r="L1653" s="373" t="s">
        <v>69</v>
      </c>
      <c r="M1653" s="374" cm="1">
        <f t="array" ref="M1653">INDEX(ACUMULADO!$J$5:$U$240,BD!B1653,BD!C1653)</f>
        <v>0</v>
      </c>
      <c r="N1653" s="374">
        <f t="shared" si="130"/>
        <v>0</v>
      </c>
      <c r="O1653" s="374" cm="1">
        <f t="array" ref="O1653">INDEX(ACUMULADO!$X$5:$AI$240,BD!B1653,BD!C1653)</f>
        <v>0</v>
      </c>
    </row>
    <row r="1654" spans="1:15" x14ac:dyDescent="0.3">
      <c r="A1654" s="373">
        <v>1652</v>
      </c>
      <c r="B1654" s="373">
        <f t="shared" si="131"/>
        <v>236</v>
      </c>
      <c r="C1654" s="373">
        <f t="shared" si="132"/>
        <v>7</v>
      </c>
      <c r="D1654" s="373">
        <v>321</v>
      </c>
      <c r="E1654" s="373" t="str">
        <f>+F1654</f>
        <v>ACEITES ESPECIALES TH</v>
      </c>
      <c r="F1654" s="373" t="s">
        <v>182</v>
      </c>
      <c r="G1654" s="375">
        <v>0</v>
      </c>
      <c r="H1654" s="373" t="s">
        <v>181</v>
      </c>
      <c r="I1654" s="373" t="s">
        <v>183</v>
      </c>
      <c r="J1654" s="373" t="s">
        <v>179</v>
      </c>
      <c r="K1654" s="373">
        <v>36</v>
      </c>
      <c r="L1654" s="373" t="s">
        <v>69</v>
      </c>
      <c r="M1654" s="374" cm="1">
        <f t="array" ref="M1654">INDEX(ACUMULADO!$J$5:$U$240,BD!B1654,BD!C1654)</f>
        <v>0</v>
      </c>
      <c r="N1654" s="374">
        <f t="shared" si="130"/>
        <v>0</v>
      </c>
      <c r="O1654" s="374" cm="1">
        <f t="array" ref="O1654">INDEX(ACUMULADO!$X$5:$AI$240,BD!B1654,BD!C1654)</f>
        <v>0</v>
      </c>
    </row>
    <row r="1655" spans="1:15" x14ac:dyDescent="0.3">
      <c r="A1655" s="373">
        <v>1653</v>
      </c>
      <c r="B1655" s="373">
        <f t="shared" si="131"/>
        <v>1</v>
      </c>
      <c r="C1655" s="373">
        <f t="shared" si="132"/>
        <v>8</v>
      </c>
      <c r="D1655" s="373">
        <v>28</v>
      </c>
      <c r="E1655" s="373" t="str">
        <f>VLOOKUP(D1655,[1]Hoja1!$C$2:$D$49697,2,0)</f>
        <v>CERVECERIA CUAUHTEMOC MOCTEZUMA SA DE CV</v>
      </c>
      <c r="F1655" s="373" t="s">
        <v>270</v>
      </c>
      <c r="G1655" s="375" t="s">
        <v>271</v>
      </c>
      <c r="H1655" s="373" t="s">
        <v>272</v>
      </c>
      <c r="I1655" s="373" t="s">
        <v>273</v>
      </c>
      <c r="J1655" s="373" t="s">
        <v>274</v>
      </c>
      <c r="K1655" s="373">
        <v>28.78</v>
      </c>
      <c r="L1655" s="373" t="s">
        <v>29</v>
      </c>
      <c r="M1655" s="374" cm="1">
        <f t="array" ref="M1655">INDEX(ACUMULADO!$J$5:$U$240,BD!B1655,BD!C1655)</f>
        <v>1000</v>
      </c>
      <c r="N1655" s="374">
        <f t="shared" si="130"/>
        <v>28.78</v>
      </c>
      <c r="O1655" s="374" cm="1">
        <f t="array" ref="O1655">INDEX(ACUMULADO!$X$5:$AI$240,BD!B1655,BD!C1655)</f>
        <v>28780</v>
      </c>
    </row>
    <row r="1656" spans="1:15" x14ac:dyDescent="0.3">
      <c r="A1656" s="373">
        <v>1654</v>
      </c>
      <c r="B1656" s="373">
        <f t="shared" si="131"/>
        <v>2</v>
      </c>
      <c r="C1656" s="373">
        <f t="shared" si="132"/>
        <v>8</v>
      </c>
      <c r="D1656" s="373">
        <v>28</v>
      </c>
      <c r="E1656" s="373" t="str">
        <f>VLOOKUP(D1656,[1]Hoja1!$C$2:$D$49697,2,0)</f>
        <v>CERVECERIA CUAUHTEMOC MOCTEZUMA SA DE CV</v>
      </c>
      <c r="F1656" s="373" t="s">
        <v>270</v>
      </c>
      <c r="G1656" s="375" t="s">
        <v>275</v>
      </c>
      <c r="H1656" s="373" t="s">
        <v>276</v>
      </c>
      <c r="I1656" s="373" t="s">
        <v>273</v>
      </c>
      <c r="J1656" s="373" t="s">
        <v>274</v>
      </c>
      <c r="K1656" s="373">
        <v>25.75</v>
      </c>
      <c r="L1656" s="373" t="s">
        <v>29</v>
      </c>
      <c r="M1656" s="374" cm="1">
        <f t="array" ref="M1656">INDEX(ACUMULADO!$J$5:$U$240,BD!B1656,BD!C1656)</f>
        <v>1100</v>
      </c>
      <c r="N1656" s="374">
        <f t="shared" si="130"/>
        <v>25.75</v>
      </c>
      <c r="O1656" s="374" cm="1">
        <f t="array" ref="O1656">INDEX(ACUMULADO!$X$5:$AI$240,BD!B1656,BD!C1656)</f>
        <v>28325</v>
      </c>
    </row>
    <row r="1657" spans="1:15" x14ac:dyDescent="0.3">
      <c r="A1657" s="373">
        <v>1655</v>
      </c>
      <c r="B1657" s="373">
        <f t="shared" si="131"/>
        <v>3</v>
      </c>
      <c r="C1657" s="373">
        <f t="shared" si="132"/>
        <v>8</v>
      </c>
      <c r="D1657" s="373">
        <v>28</v>
      </c>
      <c r="E1657" s="373" t="str">
        <f>VLOOKUP(D1657,[1]Hoja1!$C$2:$D$49697,2,0)</f>
        <v>CERVECERIA CUAUHTEMOC MOCTEZUMA SA DE CV</v>
      </c>
      <c r="F1657" s="373" t="s">
        <v>270</v>
      </c>
      <c r="G1657" s="375">
        <v>169</v>
      </c>
      <c r="H1657" s="373" t="s">
        <v>277</v>
      </c>
      <c r="I1657" s="373" t="s">
        <v>273</v>
      </c>
      <c r="J1657" s="373" t="s">
        <v>274</v>
      </c>
      <c r="K1657" s="373">
        <v>16.899999999999999</v>
      </c>
      <c r="L1657" s="373" t="s">
        <v>29</v>
      </c>
      <c r="M1657" s="374" cm="1">
        <f t="array" ref="M1657">INDEX(ACUMULADO!$J$5:$U$240,BD!B1657,BD!C1657)</f>
        <v>2000</v>
      </c>
      <c r="N1657" s="374">
        <f t="shared" si="130"/>
        <v>16.899999999999999</v>
      </c>
      <c r="O1657" s="374" cm="1">
        <f t="array" ref="O1657">INDEX(ACUMULADO!$X$5:$AI$240,BD!B1657,BD!C1657)</f>
        <v>33800</v>
      </c>
    </row>
    <row r="1658" spans="1:15" x14ac:dyDescent="0.3">
      <c r="A1658" s="373">
        <v>1656</v>
      </c>
      <c r="B1658" s="373">
        <f t="shared" si="131"/>
        <v>4</v>
      </c>
      <c r="C1658" s="373">
        <f t="shared" si="132"/>
        <v>8</v>
      </c>
      <c r="D1658" s="373">
        <v>28</v>
      </c>
      <c r="E1658" s="373" t="str">
        <f>VLOOKUP(D1658,[1]Hoja1!$C$2:$D$49697,2,0)</f>
        <v>CERVECERIA CUAUHTEMOC MOCTEZUMA SA DE CV</v>
      </c>
      <c r="F1658" s="373" t="s">
        <v>270</v>
      </c>
      <c r="G1658" s="375" t="s">
        <v>278</v>
      </c>
      <c r="H1658" s="373" t="s">
        <v>279</v>
      </c>
      <c r="I1658" s="373" t="s">
        <v>273</v>
      </c>
      <c r="J1658" s="373" t="s">
        <v>274</v>
      </c>
      <c r="K1658" s="373">
        <v>12.73</v>
      </c>
      <c r="L1658" s="373" t="s">
        <v>29</v>
      </c>
      <c r="M1658" s="374" cm="1">
        <f t="array" ref="M1658">INDEX(ACUMULADO!$J$5:$U$240,BD!B1658,BD!C1658)</f>
        <v>1200</v>
      </c>
      <c r="N1658" s="374">
        <f t="shared" si="130"/>
        <v>12.73</v>
      </c>
      <c r="O1658" s="374" cm="1">
        <f t="array" ref="O1658">INDEX(ACUMULADO!$X$5:$AI$240,BD!B1658,BD!C1658)</f>
        <v>15276</v>
      </c>
    </row>
    <row r="1659" spans="1:15" x14ac:dyDescent="0.3">
      <c r="A1659" s="373">
        <v>1657</v>
      </c>
      <c r="B1659" s="373">
        <f t="shared" si="131"/>
        <v>5</v>
      </c>
      <c r="C1659" s="373">
        <f t="shared" si="132"/>
        <v>8</v>
      </c>
      <c r="D1659" s="373">
        <v>28</v>
      </c>
      <c r="E1659" s="373" t="str">
        <f>VLOOKUP(D1659,[1]Hoja1!$C$2:$D$49697,2,0)</f>
        <v>CERVECERIA CUAUHTEMOC MOCTEZUMA SA DE CV</v>
      </c>
      <c r="F1659" s="373" t="s">
        <v>270</v>
      </c>
      <c r="G1659" s="375" t="s">
        <v>280</v>
      </c>
      <c r="H1659" s="373" t="s">
        <v>281</v>
      </c>
      <c r="I1659" s="373" t="s">
        <v>273</v>
      </c>
      <c r="J1659" s="373" t="s">
        <v>274</v>
      </c>
      <c r="K1659" s="373">
        <v>81.36</v>
      </c>
      <c r="L1659" s="373" t="s">
        <v>29</v>
      </c>
      <c r="M1659" s="374" cm="1">
        <f t="array" ref="M1659">INDEX(ACUMULADO!$J$5:$U$240,BD!B1659,BD!C1659)</f>
        <v>0</v>
      </c>
      <c r="N1659" s="374">
        <f t="shared" si="130"/>
        <v>0</v>
      </c>
      <c r="O1659" s="374" cm="1">
        <f t="array" ref="O1659">INDEX(ACUMULADO!$X$5:$AI$240,BD!B1659,BD!C1659)</f>
        <v>0</v>
      </c>
    </row>
    <row r="1660" spans="1:15" x14ac:dyDescent="0.3">
      <c r="A1660" s="373">
        <v>1658</v>
      </c>
      <c r="B1660" s="373">
        <f t="shared" si="131"/>
        <v>6</v>
      </c>
      <c r="C1660" s="373">
        <f t="shared" si="132"/>
        <v>8</v>
      </c>
      <c r="D1660" s="373">
        <v>29</v>
      </c>
      <c r="E1660" s="373" t="str">
        <f>VLOOKUP(D1660,[1]Hoja1!$C$2:$D$49697,2,0)</f>
        <v>CERVECERIA CUAUHTEMOC MOCTEZUMA SA DE CV</v>
      </c>
      <c r="F1660" s="373" t="s">
        <v>270</v>
      </c>
      <c r="G1660" s="375" t="s">
        <v>282</v>
      </c>
      <c r="H1660" s="373" t="s">
        <v>283</v>
      </c>
      <c r="I1660" s="373" t="s">
        <v>273</v>
      </c>
      <c r="J1660" s="373" t="s">
        <v>274</v>
      </c>
      <c r="K1660" s="373">
        <v>28.78</v>
      </c>
      <c r="L1660" s="373" t="s">
        <v>29</v>
      </c>
      <c r="M1660" s="374" cm="1">
        <f t="array" ref="M1660">INDEX(ACUMULADO!$J$5:$U$240,BD!B1660,BD!C1660)</f>
        <v>0</v>
      </c>
      <c r="N1660" s="374">
        <f t="shared" si="130"/>
        <v>0</v>
      </c>
      <c r="O1660" s="374" cm="1">
        <f t="array" ref="O1660">INDEX(ACUMULADO!$X$5:$AI$240,BD!B1660,BD!C1660)</f>
        <v>0</v>
      </c>
    </row>
    <row r="1661" spans="1:15" x14ac:dyDescent="0.3">
      <c r="A1661" s="373">
        <v>1659</v>
      </c>
      <c r="B1661" s="373">
        <f t="shared" si="131"/>
        <v>7</v>
      </c>
      <c r="C1661" s="373">
        <f t="shared" si="132"/>
        <v>8</v>
      </c>
      <c r="D1661" s="373">
        <v>29</v>
      </c>
      <c r="E1661" s="373" t="str">
        <f>VLOOKUP(D1661,[1]Hoja1!$C$2:$D$49697,2,0)</f>
        <v>CERVECERIA CUAUHTEMOC MOCTEZUMA SA DE CV</v>
      </c>
      <c r="F1661" s="373" t="s">
        <v>270</v>
      </c>
      <c r="G1661" s="375" t="s">
        <v>284</v>
      </c>
      <c r="H1661" s="373" t="s">
        <v>285</v>
      </c>
      <c r="I1661" s="373" t="s">
        <v>273</v>
      </c>
      <c r="J1661" s="373" t="s">
        <v>274</v>
      </c>
      <c r="K1661" s="373">
        <v>25.75</v>
      </c>
      <c r="L1661" s="373" t="s">
        <v>29</v>
      </c>
      <c r="M1661" s="374" cm="1">
        <f t="array" ref="M1661">INDEX(ACUMULADO!$J$5:$U$240,BD!B1661,BD!C1661)</f>
        <v>0</v>
      </c>
      <c r="N1661" s="374">
        <f t="shared" si="130"/>
        <v>0</v>
      </c>
      <c r="O1661" s="374" cm="1">
        <f t="array" ref="O1661">INDEX(ACUMULADO!$X$5:$AI$240,BD!B1661,BD!C1661)</f>
        <v>0</v>
      </c>
    </row>
    <row r="1662" spans="1:15" x14ac:dyDescent="0.3">
      <c r="A1662" s="373">
        <v>1660</v>
      </c>
      <c r="B1662" s="373">
        <f t="shared" si="131"/>
        <v>8</v>
      </c>
      <c r="C1662" s="373">
        <f t="shared" si="132"/>
        <v>8</v>
      </c>
      <c r="D1662" s="373">
        <v>29</v>
      </c>
      <c r="E1662" s="373" t="str">
        <f>VLOOKUP(D1662,[1]Hoja1!$C$2:$D$49697,2,0)</f>
        <v>CERVECERIA CUAUHTEMOC MOCTEZUMA SA DE CV</v>
      </c>
      <c r="F1662" s="373" t="s">
        <v>270</v>
      </c>
      <c r="G1662" s="375">
        <v>169</v>
      </c>
      <c r="H1662" s="373" t="s">
        <v>277</v>
      </c>
      <c r="I1662" s="373" t="s">
        <v>273</v>
      </c>
      <c r="J1662" s="373" t="s">
        <v>274</v>
      </c>
      <c r="K1662" s="373">
        <v>16.899999999999999</v>
      </c>
      <c r="L1662" s="373" t="s">
        <v>29</v>
      </c>
      <c r="M1662" s="374" cm="1">
        <f t="array" ref="M1662">INDEX(ACUMULADO!$J$5:$U$240,BD!B1662,BD!C1662)</f>
        <v>0</v>
      </c>
      <c r="N1662" s="374">
        <f t="shared" si="130"/>
        <v>0</v>
      </c>
      <c r="O1662" s="374" cm="1">
        <f t="array" ref="O1662">INDEX(ACUMULADO!$X$5:$AI$240,BD!B1662,BD!C1662)</f>
        <v>0</v>
      </c>
    </row>
    <row r="1663" spans="1:15" x14ac:dyDescent="0.3">
      <c r="A1663" s="373">
        <v>1661</v>
      </c>
      <c r="B1663" s="373">
        <f t="shared" si="131"/>
        <v>9</v>
      </c>
      <c r="C1663" s="373">
        <f t="shared" si="132"/>
        <v>8</v>
      </c>
      <c r="D1663" s="373">
        <v>29</v>
      </c>
      <c r="E1663" s="373" t="str">
        <f>VLOOKUP(D1663,[1]Hoja1!$C$2:$D$49697,2,0)</f>
        <v>CERVECERIA CUAUHTEMOC MOCTEZUMA SA DE CV</v>
      </c>
      <c r="F1663" s="373" t="s">
        <v>270</v>
      </c>
      <c r="G1663" s="375" t="s">
        <v>280</v>
      </c>
      <c r="H1663" s="373" t="s">
        <v>281</v>
      </c>
      <c r="I1663" s="373" t="s">
        <v>273</v>
      </c>
      <c r="J1663" s="373" t="s">
        <v>274</v>
      </c>
      <c r="K1663" s="373">
        <v>81.36</v>
      </c>
      <c r="L1663" s="373" t="s">
        <v>29</v>
      </c>
      <c r="M1663" s="374" cm="1">
        <f t="array" ref="M1663">INDEX(ACUMULADO!$J$5:$U$240,BD!B1663,BD!C1663)</f>
        <v>0</v>
      </c>
      <c r="N1663" s="374">
        <f t="shared" si="130"/>
        <v>0</v>
      </c>
      <c r="O1663" s="374" cm="1">
        <f t="array" ref="O1663">INDEX(ACUMULADO!$X$5:$AI$240,BD!B1663,BD!C1663)</f>
        <v>0</v>
      </c>
    </row>
    <row r="1664" spans="1:15" x14ac:dyDescent="0.3">
      <c r="A1664" s="373">
        <v>1662</v>
      </c>
      <c r="B1664" s="373">
        <f t="shared" si="131"/>
        <v>10</v>
      </c>
      <c r="C1664" s="373">
        <f t="shared" si="132"/>
        <v>8</v>
      </c>
      <c r="D1664" s="373">
        <v>29</v>
      </c>
      <c r="E1664" s="373" t="str">
        <f>VLOOKUP(D1664,[1]Hoja1!$C$2:$D$49697,2,0)</f>
        <v>CERVECERIA CUAUHTEMOC MOCTEZUMA SA DE CV</v>
      </c>
      <c r="F1664" s="373" t="s">
        <v>270</v>
      </c>
      <c r="G1664" s="375" t="s">
        <v>286</v>
      </c>
      <c r="H1664" s="373" t="s">
        <v>287</v>
      </c>
      <c r="I1664" s="373" t="s">
        <v>273</v>
      </c>
      <c r="J1664" s="373" t="s">
        <v>274</v>
      </c>
      <c r="K1664" s="373">
        <v>12.73</v>
      </c>
      <c r="L1664" s="373" t="s">
        <v>29</v>
      </c>
      <c r="M1664" s="374" cm="1">
        <f t="array" ref="M1664">INDEX(ACUMULADO!$J$5:$U$240,BD!B1664,BD!C1664)</f>
        <v>0</v>
      </c>
      <c r="N1664" s="374">
        <f t="shared" si="130"/>
        <v>0</v>
      </c>
      <c r="O1664" s="374" cm="1">
        <f t="array" ref="O1664">INDEX(ACUMULADO!$X$5:$AI$240,BD!B1664,BD!C1664)</f>
        <v>0</v>
      </c>
    </row>
    <row r="1665" spans="1:15" x14ac:dyDescent="0.3">
      <c r="A1665" s="373">
        <v>1663</v>
      </c>
      <c r="B1665" s="373">
        <f t="shared" si="131"/>
        <v>11</v>
      </c>
      <c r="C1665" s="373">
        <f t="shared" si="132"/>
        <v>8</v>
      </c>
      <c r="D1665" s="373">
        <v>30</v>
      </c>
      <c r="E1665" s="373" t="str">
        <f>VLOOKUP(D1665,[1]Hoja1!$C$2:$D$49697,2,0)</f>
        <v>CERVECERIA CUAUHTEMOC MOCTEZUMA SA DE CV</v>
      </c>
      <c r="F1665" s="373" t="s">
        <v>270</v>
      </c>
      <c r="G1665" s="375" t="s">
        <v>282</v>
      </c>
      <c r="H1665" s="373" t="s">
        <v>283</v>
      </c>
      <c r="I1665" s="373" t="s">
        <v>273</v>
      </c>
      <c r="J1665" s="373" t="s">
        <v>274</v>
      </c>
      <c r="K1665" s="373">
        <v>28.78</v>
      </c>
      <c r="L1665" s="373" t="s">
        <v>29</v>
      </c>
      <c r="M1665" s="374" cm="1">
        <f t="array" ref="M1665">INDEX(ACUMULADO!$J$5:$U$240,BD!B1665,BD!C1665)</f>
        <v>400</v>
      </c>
      <c r="N1665" s="374">
        <f t="shared" si="130"/>
        <v>28.78</v>
      </c>
      <c r="O1665" s="374" cm="1">
        <f t="array" ref="O1665">INDEX(ACUMULADO!$X$5:$AI$240,BD!B1665,BD!C1665)</f>
        <v>11512</v>
      </c>
    </row>
    <row r="1666" spans="1:15" x14ac:dyDescent="0.3">
      <c r="A1666" s="373">
        <v>1664</v>
      </c>
      <c r="B1666" s="373">
        <f t="shared" si="131"/>
        <v>12</v>
      </c>
      <c r="C1666" s="373">
        <f t="shared" si="132"/>
        <v>8</v>
      </c>
      <c r="D1666" s="373">
        <v>30</v>
      </c>
      <c r="E1666" s="373" t="str">
        <f>VLOOKUP(D1666,[1]Hoja1!$C$2:$D$49697,2,0)</f>
        <v>CERVECERIA CUAUHTEMOC MOCTEZUMA SA DE CV</v>
      </c>
      <c r="F1666" s="373" t="s">
        <v>270</v>
      </c>
      <c r="G1666" s="375" t="s">
        <v>284</v>
      </c>
      <c r="H1666" s="373" t="s">
        <v>285</v>
      </c>
      <c r="I1666" s="373" t="s">
        <v>273</v>
      </c>
      <c r="J1666" s="373" t="s">
        <v>274</v>
      </c>
      <c r="K1666" s="373">
        <v>25.75</v>
      </c>
      <c r="L1666" s="373" t="s">
        <v>29</v>
      </c>
      <c r="M1666" s="374" cm="1">
        <f t="array" ref="M1666">INDEX(ACUMULADO!$J$5:$U$240,BD!B1666,BD!C1666)</f>
        <v>800</v>
      </c>
      <c r="N1666" s="374">
        <f t="shared" si="130"/>
        <v>25.75</v>
      </c>
      <c r="O1666" s="374" cm="1">
        <f t="array" ref="O1666">INDEX(ACUMULADO!$X$5:$AI$240,BD!B1666,BD!C1666)</f>
        <v>20600</v>
      </c>
    </row>
    <row r="1667" spans="1:15" x14ac:dyDescent="0.3">
      <c r="A1667" s="373">
        <v>1665</v>
      </c>
      <c r="B1667" s="373">
        <f t="shared" si="131"/>
        <v>13</v>
      </c>
      <c r="C1667" s="373">
        <f t="shared" si="132"/>
        <v>8</v>
      </c>
      <c r="D1667" s="373">
        <v>30</v>
      </c>
      <c r="E1667" s="373" t="str">
        <f>VLOOKUP(D1667,[1]Hoja1!$C$2:$D$49697,2,0)</f>
        <v>CERVECERIA CUAUHTEMOC MOCTEZUMA SA DE CV</v>
      </c>
      <c r="F1667" s="373" t="s">
        <v>270</v>
      </c>
      <c r="G1667" s="375">
        <v>169</v>
      </c>
      <c r="H1667" s="373" t="s">
        <v>277</v>
      </c>
      <c r="I1667" s="373" t="s">
        <v>273</v>
      </c>
      <c r="J1667" s="373" t="s">
        <v>274</v>
      </c>
      <c r="K1667" s="373">
        <v>16.899999999999999</v>
      </c>
      <c r="L1667" s="373" t="s">
        <v>29</v>
      </c>
      <c r="M1667" s="374" cm="1">
        <f t="array" ref="M1667">INDEX(ACUMULADO!$J$5:$U$240,BD!B1667,BD!C1667)</f>
        <v>600</v>
      </c>
      <c r="N1667" s="374">
        <f t="shared" si="130"/>
        <v>16.899999999999999</v>
      </c>
      <c r="O1667" s="374" cm="1">
        <f t="array" ref="O1667">INDEX(ACUMULADO!$X$5:$AI$240,BD!B1667,BD!C1667)</f>
        <v>10140</v>
      </c>
    </row>
    <row r="1668" spans="1:15" x14ac:dyDescent="0.3">
      <c r="A1668" s="373">
        <v>1666</v>
      </c>
      <c r="B1668" s="373">
        <f t="shared" si="131"/>
        <v>14</v>
      </c>
      <c r="C1668" s="373">
        <f t="shared" si="132"/>
        <v>8</v>
      </c>
      <c r="D1668" s="373">
        <v>30</v>
      </c>
      <c r="E1668" s="373" t="str">
        <f>VLOOKUP(D1668,[1]Hoja1!$C$2:$D$49697,2,0)</f>
        <v>CERVECERIA CUAUHTEMOC MOCTEZUMA SA DE CV</v>
      </c>
      <c r="F1668" s="373" t="s">
        <v>270</v>
      </c>
      <c r="G1668" s="375" t="s">
        <v>286</v>
      </c>
      <c r="H1668" s="373" t="s">
        <v>287</v>
      </c>
      <c r="I1668" s="373" t="s">
        <v>273</v>
      </c>
      <c r="J1668" s="373" t="s">
        <v>274</v>
      </c>
      <c r="K1668" s="373">
        <v>12.73</v>
      </c>
      <c r="L1668" s="373" t="s">
        <v>29</v>
      </c>
      <c r="M1668" s="374" cm="1">
        <f t="array" ref="M1668">INDEX(ACUMULADO!$J$5:$U$240,BD!B1668,BD!C1668)</f>
        <v>400</v>
      </c>
      <c r="N1668" s="374">
        <f t="shared" ref="N1668:N1731" si="134">IFERROR(O1668/M1668,0)</f>
        <v>12.73</v>
      </c>
      <c r="O1668" s="374" cm="1">
        <f t="array" ref="O1668">INDEX(ACUMULADO!$X$5:$AI$240,BD!B1668,BD!C1668)</f>
        <v>5092</v>
      </c>
    </row>
    <row r="1669" spans="1:15" x14ac:dyDescent="0.3">
      <c r="A1669" s="373">
        <v>1667</v>
      </c>
      <c r="B1669" s="373">
        <f t="shared" ref="B1669:B1732" si="135">IF(B1668=236,1,B1668+1)</f>
        <v>15</v>
      </c>
      <c r="C1669" s="373">
        <f t="shared" ref="C1669:C1732" si="136">IF(B1668=236,C1668+1,C1668)</f>
        <v>8</v>
      </c>
      <c r="D1669" s="373">
        <v>31</v>
      </c>
      <c r="E1669" s="373" t="str">
        <f>VLOOKUP(D1669,[1]Hoja1!$C$2:$D$49697,2,0)</f>
        <v>CERVECERIA CUAUHTEMOC MOCTEZUMA SA DE CV</v>
      </c>
      <c r="F1669" s="373" t="s">
        <v>270</v>
      </c>
      <c r="G1669" s="375" t="s">
        <v>271</v>
      </c>
      <c r="H1669" s="373" t="s">
        <v>272</v>
      </c>
      <c r="I1669" s="373" t="s">
        <v>273</v>
      </c>
      <c r="J1669" s="373" t="s">
        <v>274</v>
      </c>
      <c r="K1669" s="373">
        <v>28.78</v>
      </c>
      <c r="L1669" s="373" t="s">
        <v>29</v>
      </c>
      <c r="M1669" s="374" cm="1">
        <f t="array" ref="M1669">INDEX(ACUMULADO!$J$5:$U$240,BD!B1669,BD!C1669)</f>
        <v>1000</v>
      </c>
      <c r="N1669" s="374">
        <f t="shared" si="134"/>
        <v>28.78</v>
      </c>
      <c r="O1669" s="374" cm="1">
        <f t="array" ref="O1669">INDEX(ACUMULADO!$X$5:$AI$240,BD!B1669,BD!C1669)</f>
        <v>28780</v>
      </c>
    </row>
    <row r="1670" spans="1:15" x14ac:dyDescent="0.3">
      <c r="A1670" s="373">
        <v>1668</v>
      </c>
      <c r="B1670" s="373">
        <f t="shared" si="135"/>
        <v>16</v>
      </c>
      <c r="C1670" s="373">
        <f t="shared" si="136"/>
        <v>8</v>
      </c>
      <c r="D1670" s="373">
        <v>31</v>
      </c>
      <c r="E1670" s="373" t="str">
        <f>VLOOKUP(D1670,[1]Hoja1!$C$2:$D$49697,2,0)</f>
        <v>CERVECERIA CUAUHTEMOC MOCTEZUMA SA DE CV</v>
      </c>
      <c r="F1670" s="373" t="s">
        <v>270</v>
      </c>
      <c r="G1670" s="375">
        <v>169</v>
      </c>
      <c r="H1670" s="373" t="s">
        <v>277</v>
      </c>
      <c r="I1670" s="373" t="s">
        <v>273</v>
      </c>
      <c r="J1670" s="373" t="s">
        <v>274</v>
      </c>
      <c r="K1670" s="373">
        <v>16.899999999999999</v>
      </c>
      <c r="L1670" s="373" t="s">
        <v>29</v>
      </c>
      <c r="M1670" s="374" cm="1">
        <f t="array" ref="M1670">INDEX(ACUMULADO!$J$5:$U$240,BD!B1670,BD!C1670)</f>
        <v>2400</v>
      </c>
      <c r="N1670" s="374">
        <f t="shared" si="134"/>
        <v>16.899999999999999</v>
      </c>
      <c r="O1670" s="374" cm="1">
        <f t="array" ref="O1670">INDEX(ACUMULADO!$X$5:$AI$240,BD!B1670,BD!C1670)</f>
        <v>40560</v>
      </c>
    </row>
    <row r="1671" spans="1:15" x14ac:dyDescent="0.3">
      <c r="A1671" s="373">
        <v>1669</v>
      </c>
      <c r="B1671" s="373">
        <f t="shared" si="135"/>
        <v>17</v>
      </c>
      <c r="C1671" s="373">
        <f t="shared" si="136"/>
        <v>8</v>
      </c>
      <c r="D1671" s="373">
        <v>31</v>
      </c>
      <c r="E1671" s="373" t="str">
        <f>VLOOKUP(D1671,[1]Hoja1!$C$2:$D$49697,2,0)</f>
        <v>CERVECERIA CUAUHTEMOC MOCTEZUMA SA DE CV</v>
      </c>
      <c r="F1671" s="373" t="s">
        <v>270</v>
      </c>
      <c r="G1671" s="375" t="s">
        <v>280</v>
      </c>
      <c r="H1671" s="373" t="s">
        <v>281</v>
      </c>
      <c r="I1671" s="373" t="s">
        <v>273</v>
      </c>
      <c r="J1671" s="373" t="s">
        <v>274</v>
      </c>
      <c r="K1671" s="373">
        <v>81.36</v>
      </c>
      <c r="L1671" s="373" t="s">
        <v>29</v>
      </c>
      <c r="M1671" s="374" cm="1">
        <f t="array" ref="M1671">INDEX(ACUMULADO!$J$5:$U$240,BD!B1671,BD!C1671)</f>
        <v>840</v>
      </c>
      <c r="N1671" s="374">
        <f t="shared" si="134"/>
        <v>81.36</v>
      </c>
      <c r="O1671" s="374" cm="1">
        <f t="array" ref="O1671">INDEX(ACUMULADO!$X$5:$AI$240,BD!B1671,BD!C1671)</f>
        <v>68342.399999999994</v>
      </c>
    </row>
    <row r="1672" spans="1:15" x14ac:dyDescent="0.3">
      <c r="A1672" s="373">
        <v>1670</v>
      </c>
      <c r="B1672" s="373">
        <f t="shared" si="135"/>
        <v>18</v>
      </c>
      <c r="C1672" s="373">
        <f t="shared" si="136"/>
        <v>8</v>
      </c>
      <c r="D1672" s="373">
        <v>31</v>
      </c>
      <c r="E1672" s="373" t="str">
        <f>VLOOKUP(D1672,[1]Hoja1!$C$2:$D$49697,2,0)</f>
        <v>CERVECERIA CUAUHTEMOC MOCTEZUMA SA DE CV</v>
      </c>
      <c r="F1672" s="373" t="s">
        <v>270</v>
      </c>
      <c r="G1672" s="375" t="s">
        <v>278</v>
      </c>
      <c r="H1672" s="373" t="s">
        <v>279</v>
      </c>
      <c r="I1672" s="373" t="s">
        <v>273</v>
      </c>
      <c r="J1672" s="373" t="s">
        <v>274</v>
      </c>
      <c r="K1672" s="373">
        <v>12.73</v>
      </c>
      <c r="L1672" s="373" t="s">
        <v>29</v>
      </c>
      <c r="M1672" s="374" cm="1">
        <f t="array" ref="M1672">INDEX(ACUMULADO!$J$5:$U$240,BD!B1672,BD!C1672)</f>
        <v>1200</v>
      </c>
      <c r="N1672" s="374">
        <f t="shared" si="134"/>
        <v>12.73</v>
      </c>
      <c r="O1672" s="374" cm="1">
        <f t="array" ref="O1672">INDEX(ACUMULADO!$X$5:$AI$240,BD!B1672,BD!C1672)</f>
        <v>15276</v>
      </c>
    </row>
    <row r="1673" spans="1:15" x14ac:dyDescent="0.3">
      <c r="A1673" s="373">
        <v>1671</v>
      </c>
      <c r="B1673" s="373">
        <f t="shared" si="135"/>
        <v>19</v>
      </c>
      <c r="C1673" s="373">
        <f t="shared" si="136"/>
        <v>8</v>
      </c>
      <c r="D1673" s="373">
        <v>32</v>
      </c>
      <c r="E1673" s="373" t="str">
        <f>VLOOKUP(D1673,[1]Hoja1!$C$2:$D$49697,2,0)</f>
        <v>CERVECERIA CUAUHTEMOC MOCTEZUMA SA DE CV</v>
      </c>
      <c r="F1673" s="373" t="s">
        <v>270</v>
      </c>
      <c r="G1673" s="375" t="s">
        <v>300</v>
      </c>
      <c r="H1673" s="373" t="s">
        <v>288</v>
      </c>
      <c r="I1673" s="373" t="s">
        <v>273</v>
      </c>
      <c r="J1673" s="373" t="s">
        <v>274</v>
      </c>
      <c r="K1673" s="373">
        <v>26.54</v>
      </c>
      <c r="L1673" s="373" t="s">
        <v>29</v>
      </c>
      <c r="M1673" s="374" cm="1">
        <f t="array" ref="M1673">INDEX(ACUMULADO!$J$5:$U$240,BD!B1673,BD!C1673)</f>
        <v>1000</v>
      </c>
      <c r="N1673" s="374">
        <f t="shared" si="134"/>
        <v>26.54</v>
      </c>
      <c r="O1673" s="374" cm="1">
        <f t="array" ref="O1673">INDEX(ACUMULADO!$X$5:$AI$240,BD!B1673,BD!C1673)</f>
        <v>26540</v>
      </c>
    </row>
    <row r="1674" spans="1:15" x14ac:dyDescent="0.3">
      <c r="A1674" s="373">
        <v>1672</v>
      </c>
      <c r="B1674" s="373">
        <f t="shared" si="135"/>
        <v>20</v>
      </c>
      <c r="C1674" s="373">
        <f t="shared" si="136"/>
        <v>8</v>
      </c>
      <c r="D1674" s="373">
        <v>32</v>
      </c>
      <c r="E1674" s="373" t="str">
        <f>VLOOKUP(D1674,[1]Hoja1!$C$2:$D$49697,2,0)</f>
        <v>CERVECERIA CUAUHTEMOC MOCTEZUMA SA DE CV</v>
      </c>
      <c r="F1674" s="373" t="s">
        <v>270</v>
      </c>
      <c r="G1674" s="375" t="s">
        <v>275</v>
      </c>
      <c r="H1674" s="373" t="s">
        <v>276</v>
      </c>
      <c r="I1674" s="373" t="s">
        <v>273</v>
      </c>
      <c r="J1674" s="373" t="s">
        <v>274</v>
      </c>
      <c r="K1674" s="373">
        <v>25.75</v>
      </c>
      <c r="L1674" s="373" t="s">
        <v>29</v>
      </c>
      <c r="M1674" s="374" cm="1">
        <f t="array" ref="M1674">INDEX(ACUMULADO!$J$5:$U$240,BD!B1674,BD!C1674)</f>
        <v>0</v>
      </c>
      <c r="N1674" s="374">
        <f t="shared" si="134"/>
        <v>0</v>
      </c>
      <c r="O1674" s="374" cm="1">
        <f t="array" ref="O1674">INDEX(ACUMULADO!$X$5:$AI$240,BD!B1674,BD!C1674)</f>
        <v>0</v>
      </c>
    </row>
    <row r="1675" spans="1:15" x14ac:dyDescent="0.3">
      <c r="A1675" s="373">
        <v>1673</v>
      </c>
      <c r="B1675" s="373">
        <f t="shared" si="135"/>
        <v>21</v>
      </c>
      <c r="C1675" s="373">
        <f t="shared" si="136"/>
        <v>8</v>
      </c>
      <c r="D1675" s="373">
        <v>32</v>
      </c>
      <c r="E1675" s="373" t="str">
        <f>VLOOKUP(D1675,[1]Hoja1!$C$2:$D$49697,2,0)</f>
        <v>CERVECERIA CUAUHTEMOC MOCTEZUMA SA DE CV</v>
      </c>
      <c r="F1675" s="373" t="s">
        <v>270</v>
      </c>
      <c r="G1675" s="375">
        <v>169</v>
      </c>
      <c r="H1675" s="373" t="s">
        <v>277</v>
      </c>
      <c r="I1675" s="373" t="s">
        <v>273</v>
      </c>
      <c r="J1675" s="373" t="s">
        <v>274</v>
      </c>
      <c r="K1675" s="373">
        <v>16.899999999999999</v>
      </c>
      <c r="L1675" s="373" t="s">
        <v>29</v>
      </c>
      <c r="M1675" s="374" cm="1">
        <f t="array" ref="M1675">INDEX(ACUMULADO!$J$5:$U$240,BD!B1675,BD!C1675)</f>
        <v>720</v>
      </c>
      <c r="N1675" s="374">
        <f t="shared" si="134"/>
        <v>16.899999999999999</v>
      </c>
      <c r="O1675" s="374" cm="1">
        <f t="array" ref="O1675">INDEX(ACUMULADO!$X$5:$AI$240,BD!B1675,BD!C1675)</f>
        <v>12167.999999999998</v>
      </c>
    </row>
    <row r="1676" spans="1:15" x14ac:dyDescent="0.3">
      <c r="A1676" s="373">
        <v>1674</v>
      </c>
      <c r="B1676" s="373">
        <f t="shared" si="135"/>
        <v>22</v>
      </c>
      <c r="C1676" s="373">
        <f t="shared" si="136"/>
        <v>8</v>
      </c>
      <c r="D1676" s="373">
        <v>32</v>
      </c>
      <c r="E1676" s="373" t="str">
        <f>VLOOKUP(D1676,[1]Hoja1!$C$2:$D$49697,2,0)</f>
        <v>CERVECERIA CUAUHTEMOC MOCTEZUMA SA DE CV</v>
      </c>
      <c r="F1676" s="373" t="s">
        <v>270</v>
      </c>
      <c r="G1676" s="375" t="s">
        <v>280</v>
      </c>
      <c r="H1676" s="373" t="s">
        <v>281</v>
      </c>
      <c r="I1676" s="373" t="s">
        <v>273</v>
      </c>
      <c r="J1676" s="373" t="s">
        <v>274</v>
      </c>
      <c r="K1676" s="373">
        <v>81.36</v>
      </c>
      <c r="L1676" s="373" t="s">
        <v>29</v>
      </c>
      <c r="M1676" s="374" cm="1">
        <f t="array" ref="M1676">INDEX(ACUMULADO!$J$5:$U$240,BD!B1676,BD!C1676)</f>
        <v>40</v>
      </c>
      <c r="N1676" s="374">
        <f t="shared" si="134"/>
        <v>81.36</v>
      </c>
      <c r="O1676" s="374" cm="1">
        <f t="array" ref="O1676">INDEX(ACUMULADO!$X$5:$AI$240,BD!B1676,BD!C1676)</f>
        <v>3254.4</v>
      </c>
    </row>
    <row r="1677" spans="1:15" x14ac:dyDescent="0.3">
      <c r="A1677" s="373">
        <v>1675</v>
      </c>
      <c r="B1677" s="373">
        <f t="shared" si="135"/>
        <v>23</v>
      </c>
      <c r="C1677" s="373">
        <f t="shared" si="136"/>
        <v>8</v>
      </c>
      <c r="D1677" s="373">
        <v>32</v>
      </c>
      <c r="E1677" s="373" t="str">
        <f>VLOOKUP(D1677,[1]Hoja1!$C$2:$D$49697,2,0)</f>
        <v>CERVECERIA CUAUHTEMOC MOCTEZUMA SA DE CV</v>
      </c>
      <c r="F1677" s="373" t="s">
        <v>270</v>
      </c>
      <c r="G1677" s="375" t="s">
        <v>289</v>
      </c>
      <c r="H1677" s="373" t="s">
        <v>290</v>
      </c>
      <c r="I1677" s="373" t="s">
        <v>273</v>
      </c>
      <c r="J1677" s="373" t="s">
        <v>274</v>
      </c>
      <c r="K1677" s="373">
        <v>12.98</v>
      </c>
      <c r="L1677" s="373" t="s">
        <v>29</v>
      </c>
      <c r="M1677" s="374" cm="1">
        <f t="array" ref="M1677">INDEX(ACUMULADO!$J$5:$U$240,BD!B1677,BD!C1677)</f>
        <v>1200</v>
      </c>
      <c r="N1677" s="374">
        <f t="shared" si="134"/>
        <v>12.98</v>
      </c>
      <c r="O1677" s="374" cm="1">
        <f t="array" ref="O1677">INDEX(ACUMULADO!$X$5:$AI$240,BD!B1677,BD!C1677)</f>
        <v>15576</v>
      </c>
    </row>
    <row r="1678" spans="1:15" x14ac:dyDescent="0.3">
      <c r="A1678" s="373">
        <v>1676</v>
      </c>
      <c r="B1678" s="373">
        <f t="shared" si="135"/>
        <v>24</v>
      </c>
      <c r="C1678" s="373">
        <f t="shared" si="136"/>
        <v>8</v>
      </c>
      <c r="D1678" s="373">
        <v>33</v>
      </c>
      <c r="E1678" s="373" t="str">
        <f>VLOOKUP(D1678,[1]Hoja1!$C$2:$D$49697,2,0)</f>
        <v>CERVECERIA CUAUHTEMOC MOCTEZUMA SA DE CV</v>
      </c>
      <c r="F1678" s="373" t="s">
        <v>270</v>
      </c>
      <c r="G1678" s="375" t="s">
        <v>282</v>
      </c>
      <c r="H1678" s="373" t="s">
        <v>283</v>
      </c>
      <c r="I1678" s="373" t="s">
        <v>273</v>
      </c>
      <c r="J1678" s="373" t="s">
        <v>274</v>
      </c>
      <c r="K1678" s="373">
        <v>28.78</v>
      </c>
      <c r="L1678" s="373" t="s">
        <v>29</v>
      </c>
      <c r="M1678" s="374" cm="1">
        <f t="array" ref="M1678">INDEX(ACUMULADO!$J$5:$U$240,BD!B1678,BD!C1678)</f>
        <v>0</v>
      </c>
      <c r="N1678" s="374">
        <f t="shared" si="134"/>
        <v>0</v>
      </c>
      <c r="O1678" s="374" cm="1">
        <f t="array" ref="O1678">INDEX(ACUMULADO!$X$5:$AI$240,BD!B1678,BD!C1678)</f>
        <v>0</v>
      </c>
    </row>
    <row r="1679" spans="1:15" x14ac:dyDescent="0.3">
      <c r="A1679" s="373">
        <v>1677</v>
      </c>
      <c r="B1679" s="373">
        <f t="shared" si="135"/>
        <v>25</v>
      </c>
      <c r="C1679" s="373">
        <f t="shared" si="136"/>
        <v>8</v>
      </c>
      <c r="D1679" s="373">
        <v>33</v>
      </c>
      <c r="E1679" s="373" t="str">
        <f>VLOOKUP(D1679,[1]Hoja1!$C$2:$D$49697,2,0)</f>
        <v>CERVECERIA CUAUHTEMOC MOCTEZUMA SA DE CV</v>
      </c>
      <c r="F1679" s="373" t="s">
        <v>270</v>
      </c>
      <c r="G1679" s="375" t="s">
        <v>284</v>
      </c>
      <c r="H1679" s="373" t="s">
        <v>285</v>
      </c>
      <c r="I1679" s="373" t="s">
        <v>273</v>
      </c>
      <c r="J1679" s="373" t="s">
        <v>274</v>
      </c>
      <c r="K1679" s="373">
        <v>25.75</v>
      </c>
      <c r="L1679" s="373" t="s">
        <v>29</v>
      </c>
      <c r="M1679" s="374" cm="1">
        <f t="array" ref="M1679">INDEX(ACUMULADO!$J$5:$U$240,BD!B1679,BD!C1679)</f>
        <v>0</v>
      </c>
      <c r="N1679" s="374">
        <f t="shared" si="134"/>
        <v>0</v>
      </c>
      <c r="O1679" s="374" cm="1">
        <f t="array" ref="O1679">INDEX(ACUMULADO!$X$5:$AI$240,BD!B1679,BD!C1679)</f>
        <v>0</v>
      </c>
    </row>
    <row r="1680" spans="1:15" x14ac:dyDescent="0.3">
      <c r="A1680" s="373">
        <v>1678</v>
      </c>
      <c r="B1680" s="373">
        <f t="shared" si="135"/>
        <v>26</v>
      </c>
      <c r="C1680" s="373">
        <f t="shared" si="136"/>
        <v>8</v>
      </c>
      <c r="D1680" s="373">
        <v>33</v>
      </c>
      <c r="E1680" s="373" t="str">
        <f>VLOOKUP(D1680,[1]Hoja1!$C$2:$D$49697,2,0)</f>
        <v>CERVECERIA CUAUHTEMOC MOCTEZUMA SA DE CV</v>
      </c>
      <c r="F1680" s="373" t="s">
        <v>270</v>
      </c>
      <c r="G1680" s="375">
        <v>169</v>
      </c>
      <c r="H1680" s="373" t="s">
        <v>277</v>
      </c>
      <c r="I1680" s="373" t="s">
        <v>273</v>
      </c>
      <c r="J1680" s="373" t="s">
        <v>274</v>
      </c>
      <c r="K1680" s="373">
        <v>16.899999999999999</v>
      </c>
      <c r="L1680" s="373" t="s">
        <v>29</v>
      </c>
      <c r="M1680" s="374" cm="1">
        <f t="array" ref="M1680">INDEX(ACUMULADO!$J$5:$U$240,BD!B1680,BD!C1680)</f>
        <v>0</v>
      </c>
      <c r="N1680" s="374">
        <f t="shared" si="134"/>
        <v>0</v>
      </c>
      <c r="O1680" s="374" cm="1">
        <f t="array" ref="O1680">INDEX(ACUMULADO!$X$5:$AI$240,BD!B1680,BD!C1680)</f>
        <v>0</v>
      </c>
    </row>
    <row r="1681" spans="1:15" x14ac:dyDescent="0.3">
      <c r="A1681" s="373">
        <v>1679</v>
      </c>
      <c r="B1681" s="373">
        <f t="shared" si="135"/>
        <v>27</v>
      </c>
      <c r="C1681" s="373">
        <f t="shared" si="136"/>
        <v>8</v>
      </c>
      <c r="D1681" s="373">
        <v>33</v>
      </c>
      <c r="E1681" s="373" t="str">
        <f>VLOOKUP(D1681,[1]Hoja1!$C$2:$D$49697,2,0)</f>
        <v>CERVECERIA CUAUHTEMOC MOCTEZUMA SA DE CV</v>
      </c>
      <c r="F1681" s="373" t="s">
        <v>270</v>
      </c>
      <c r="G1681" s="375" t="s">
        <v>280</v>
      </c>
      <c r="H1681" s="373" t="s">
        <v>281</v>
      </c>
      <c r="I1681" s="373" t="s">
        <v>273</v>
      </c>
      <c r="J1681" s="373" t="s">
        <v>274</v>
      </c>
      <c r="K1681" s="373">
        <v>81.36</v>
      </c>
      <c r="L1681" s="373" t="s">
        <v>29</v>
      </c>
      <c r="M1681" s="374" cm="1">
        <f t="array" ref="M1681">INDEX(ACUMULADO!$J$5:$U$240,BD!B1681,BD!C1681)</f>
        <v>0</v>
      </c>
      <c r="N1681" s="374">
        <f t="shared" si="134"/>
        <v>0</v>
      </c>
      <c r="O1681" s="374" cm="1">
        <f t="array" ref="O1681">INDEX(ACUMULADO!$X$5:$AI$240,BD!B1681,BD!C1681)</f>
        <v>0</v>
      </c>
    </row>
    <row r="1682" spans="1:15" x14ac:dyDescent="0.3">
      <c r="A1682" s="373">
        <v>1680</v>
      </c>
      <c r="B1682" s="373">
        <f t="shared" si="135"/>
        <v>28</v>
      </c>
      <c r="C1682" s="373">
        <f t="shared" si="136"/>
        <v>8</v>
      </c>
      <c r="D1682" s="373">
        <v>33</v>
      </c>
      <c r="E1682" s="373" t="str">
        <f>VLOOKUP(D1682,[1]Hoja1!$C$2:$D$49697,2,0)</f>
        <v>CERVECERIA CUAUHTEMOC MOCTEZUMA SA DE CV</v>
      </c>
      <c r="F1682" s="373" t="s">
        <v>270</v>
      </c>
      <c r="G1682" s="375" t="s">
        <v>286</v>
      </c>
      <c r="H1682" s="373" t="s">
        <v>287</v>
      </c>
      <c r="I1682" s="373" t="s">
        <v>273</v>
      </c>
      <c r="J1682" s="373" t="s">
        <v>274</v>
      </c>
      <c r="K1682" s="373">
        <v>12.73</v>
      </c>
      <c r="L1682" s="373" t="s">
        <v>29</v>
      </c>
      <c r="M1682" s="374" cm="1">
        <f t="array" ref="M1682">INDEX(ACUMULADO!$J$5:$U$240,BD!B1682,BD!C1682)</f>
        <v>0</v>
      </c>
      <c r="N1682" s="374">
        <f t="shared" si="134"/>
        <v>0</v>
      </c>
      <c r="O1682" s="374" cm="1">
        <f t="array" ref="O1682">INDEX(ACUMULADO!$X$5:$AI$240,BD!B1682,BD!C1682)</f>
        <v>0</v>
      </c>
    </row>
    <row r="1683" spans="1:15" x14ac:dyDescent="0.3">
      <c r="A1683" s="373">
        <v>1681</v>
      </c>
      <c r="B1683" s="373">
        <f t="shared" si="135"/>
        <v>29</v>
      </c>
      <c r="C1683" s="373">
        <f t="shared" si="136"/>
        <v>8</v>
      </c>
      <c r="D1683" s="373">
        <v>337</v>
      </c>
      <c r="E1683" s="373" t="str">
        <f>VLOOKUP(D1683,[1]Hoja1!$C$2:$D$49697,2,0)</f>
        <v>CERVECERIA CUAUHTEMOC MOCTEZUMA SA DE CV</v>
      </c>
      <c r="F1683" s="373" t="s">
        <v>270</v>
      </c>
      <c r="G1683" s="375" t="s">
        <v>300</v>
      </c>
      <c r="H1683" s="373" t="s">
        <v>288</v>
      </c>
      <c r="I1683" s="373" t="s">
        <v>273</v>
      </c>
      <c r="J1683" s="373" t="s">
        <v>274</v>
      </c>
      <c r="K1683" s="373">
        <v>26.54</v>
      </c>
      <c r="L1683" s="373" t="s">
        <v>29</v>
      </c>
      <c r="M1683" s="374" cm="1">
        <f t="array" ref="M1683">INDEX(ACUMULADO!$J$5:$U$240,BD!B1683,BD!C1683)</f>
        <v>0</v>
      </c>
      <c r="N1683" s="374">
        <f t="shared" si="134"/>
        <v>0</v>
      </c>
      <c r="O1683" s="374" cm="1">
        <f t="array" ref="O1683">INDEX(ACUMULADO!$X$5:$AI$240,BD!B1683,BD!C1683)</f>
        <v>0</v>
      </c>
    </row>
    <row r="1684" spans="1:15" x14ac:dyDescent="0.3">
      <c r="A1684" s="373">
        <v>1682</v>
      </c>
      <c r="B1684" s="373">
        <f t="shared" si="135"/>
        <v>30</v>
      </c>
      <c r="C1684" s="373">
        <f t="shared" si="136"/>
        <v>8</v>
      </c>
      <c r="D1684" s="373">
        <v>337</v>
      </c>
      <c r="E1684" s="373" t="str">
        <f>VLOOKUP(D1684,[1]Hoja1!$C$2:$D$49697,2,0)</f>
        <v>CERVECERIA CUAUHTEMOC MOCTEZUMA SA DE CV</v>
      </c>
      <c r="F1684" s="373" t="s">
        <v>270</v>
      </c>
      <c r="G1684" s="375" t="s">
        <v>275</v>
      </c>
      <c r="H1684" s="373" t="s">
        <v>276</v>
      </c>
      <c r="I1684" s="373" t="s">
        <v>273</v>
      </c>
      <c r="J1684" s="373" t="s">
        <v>274</v>
      </c>
      <c r="K1684" s="373">
        <v>25.75</v>
      </c>
      <c r="L1684" s="373" t="s">
        <v>29</v>
      </c>
      <c r="M1684" s="374" cm="1">
        <f t="array" ref="M1684">INDEX(ACUMULADO!$J$5:$U$240,BD!B1684,BD!C1684)</f>
        <v>0</v>
      </c>
      <c r="N1684" s="374">
        <f t="shared" si="134"/>
        <v>0</v>
      </c>
      <c r="O1684" s="374" cm="1">
        <f t="array" ref="O1684">INDEX(ACUMULADO!$X$5:$AI$240,BD!B1684,BD!C1684)</f>
        <v>0</v>
      </c>
    </row>
    <row r="1685" spans="1:15" x14ac:dyDescent="0.3">
      <c r="A1685" s="373">
        <v>1683</v>
      </c>
      <c r="B1685" s="373">
        <f t="shared" si="135"/>
        <v>31</v>
      </c>
      <c r="C1685" s="373">
        <f t="shared" si="136"/>
        <v>8</v>
      </c>
      <c r="D1685" s="373">
        <v>337</v>
      </c>
      <c r="E1685" s="373" t="str">
        <f>VLOOKUP(D1685,[1]Hoja1!$C$2:$D$49697,2,0)</f>
        <v>CERVECERIA CUAUHTEMOC MOCTEZUMA SA DE CV</v>
      </c>
      <c r="F1685" s="373" t="s">
        <v>270</v>
      </c>
      <c r="G1685" s="375">
        <v>169</v>
      </c>
      <c r="H1685" s="373" t="s">
        <v>277</v>
      </c>
      <c r="I1685" s="373" t="s">
        <v>273</v>
      </c>
      <c r="J1685" s="373" t="s">
        <v>274</v>
      </c>
      <c r="K1685" s="373">
        <v>16.899999999999999</v>
      </c>
      <c r="L1685" s="373" t="s">
        <v>29</v>
      </c>
      <c r="M1685" s="374" cm="1">
        <f t="array" ref="M1685">INDEX(ACUMULADO!$J$5:$U$240,BD!B1685,BD!C1685)</f>
        <v>0</v>
      </c>
      <c r="N1685" s="374">
        <f t="shared" si="134"/>
        <v>0</v>
      </c>
      <c r="O1685" s="374" cm="1">
        <f t="array" ref="O1685">INDEX(ACUMULADO!$X$5:$AI$240,BD!B1685,BD!C1685)</f>
        <v>0</v>
      </c>
    </row>
    <row r="1686" spans="1:15" x14ac:dyDescent="0.3">
      <c r="A1686" s="373">
        <v>1684</v>
      </c>
      <c r="B1686" s="373">
        <f t="shared" si="135"/>
        <v>32</v>
      </c>
      <c r="C1686" s="373">
        <f t="shared" si="136"/>
        <v>8</v>
      </c>
      <c r="D1686" s="373">
        <v>337</v>
      </c>
      <c r="E1686" s="373" t="str">
        <f>VLOOKUP(D1686,[1]Hoja1!$C$2:$D$49697,2,0)</f>
        <v>CERVECERIA CUAUHTEMOC MOCTEZUMA SA DE CV</v>
      </c>
      <c r="F1686" s="373" t="s">
        <v>270</v>
      </c>
      <c r="G1686" s="375" t="s">
        <v>289</v>
      </c>
      <c r="H1686" s="373" t="s">
        <v>290</v>
      </c>
      <c r="I1686" s="373" t="s">
        <v>273</v>
      </c>
      <c r="J1686" s="373" t="s">
        <v>274</v>
      </c>
      <c r="K1686" s="373">
        <v>12.98</v>
      </c>
      <c r="L1686" s="373" t="s">
        <v>29</v>
      </c>
      <c r="M1686" s="374" cm="1">
        <f t="array" ref="M1686">INDEX(ACUMULADO!$J$5:$U$240,BD!B1686,BD!C1686)</f>
        <v>0</v>
      </c>
      <c r="N1686" s="374">
        <f t="shared" si="134"/>
        <v>0</v>
      </c>
      <c r="O1686" s="374" cm="1">
        <f t="array" ref="O1686">INDEX(ACUMULADO!$X$5:$AI$240,BD!B1686,BD!C1686)</f>
        <v>0</v>
      </c>
    </row>
    <row r="1687" spans="1:15" x14ac:dyDescent="0.3">
      <c r="A1687" s="373">
        <v>1685</v>
      </c>
      <c r="B1687" s="373">
        <f t="shared" si="135"/>
        <v>33</v>
      </c>
      <c r="C1687" s="373">
        <f t="shared" si="136"/>
        <v>8</v>
      </c>
      <c r="D1687" s="373">
        <v>342</v>
      </c>
      <c r="E1687" s="373" t="str">
        <f>VLOOKUP(D1687,[1]Hoja1!$C$2:$D$49697,2,0)</f>
        <v>RED STRIPE</v>
      </c>
      <c r="F1687" s="373" t="s">
        <v>291</v>
      </c>
      <c r="G1687" s="375" t="s">
        <v>280</v>
      </c>
      <c r="H1687" s="373" t="s">
        <v>281</v>
      </c>
      <c r="I1687" s="373" t="s">
        <v>273</v>
      </c>
      <c r="J1687" s="373" t="s">
        <v>274</v>
      </c>
      <c r="K1687" s="373">
        <v>81.36</v>
      </c>
      <c r="L1687" s="373" t="s">
        <v>29</v>
      </c>
      <c r="M1687" s="374" cm="1">
        <f t="array" ref="M1687">INDEX(ACUMULADO!$J$5:$U$240,BD!B1687,BD!C1687)</f>
        <v>0</v>
      </c>
      <c r="N1687" s="374">
        <f t="shared" si="134"/>
        <v>0</v>
      </c>
      <c r="O1687" s="374" cm="1">
        <f t="array" ref="O1687">INDEX(ACUMULADO!$X$5:$AI$240,BD!B1687,BD!C1687)</f>
        <v>0</v>
      </c>
    </row>
    <row r="1688" spans="1:15" x14ac:dyDescent="0.3">
      <c r="A1688" s="373">
        <v>1686</v>
      </c>
      <c r="B1688" s="373">
        <f t="shared" si="135"/>
        <v>34</v>
      </c>
      <c r="C1688" s="373">
        <f t="shared" si="136"/>
        <v>8</v>
      </c>
      <c r="D1688" s="373">
        <v>393</v>
      </c>
      <c r="E1688" s="373" t="str">
        <f>VLOOKUP(D1688,[1]Hoja1!$C$2:$D$49697,2,0)</f>
        <v>CERVECERIA CUAUHTEMOC MOCTEZUMA SA DE CV</v>
      </c>
      <c r="F1688" s="373" t="s">
        <v>270</v>
      </c>
      <c r="G1688" s="375" t="s">
        <v>282</v>
      </c>
      <c r="H1688" s="373" t="s">
        <v>283</v>
      </c>
      <c r="I1688" s="373" t="s">
        <v>273</v>
      </c>
      <c r="J1688" s="373" t="s">
        <v>274</v>
      </c>
      <c r="K1688" s="373">
        <v>28.78</v>
      </c>
      <c r="L1688" s="373" t="s">
        <v>29</v>
      </c>
      <c r="M1688" s="374" cm="1">
        <f t="array" ref="M1688">INDEX(ACUMULADO!$J$5:$U$240,BD!B1688,BD!C1688)</f>
        <v>1100</v>
      </c>
      <c r="N1688" s="374">
        <f t="shared" si="134"/>
        <v>28.78</v>
      </c>
      <c r="O1688" s="374" cm="1">
        <f t="array" ref="O1688">INDEX(ACUMULADO!$X$5:$AI$240,BD!B1688,BD!C1688)</f>
        <v>31658</v>
      </c>
    </row>
    <row r="1689" spans="1:15" x14ac:dyDescent="0.3">
      <c r="A1689" s="373">
        <v>1687</v>
      </c>
      <c r="B1689" s="373">
        <f t="shared" si="135"/>
        <v>35</v>
      </c>
      <c r="C1689" s="373">
        <f t="shared" si="136"/>
        <v>8</v>
      </c>
      <c r="D1689" s="373">
        <v>436</v>
      </c>
      <c r="E1689" s="373" t="str">
        <f>VLOOKUP(D1689,[1]Hoja1!$C$2:$D$49697,2,0)</f>
        <v>CERVECERIA PANAMA, S.A.</v>
      </c>
      <c r="F1689" s="373" t="s">
        <v>292</v>
      </c>
      <c r="G1689" s="375" t="s">
        <v>280</v>
      </c>
      <c r="H1689" s="373" t="s">
        <v>281</v>
      </c>
      <c r="I1689" s="373" t="s">
        <v>273</v>
      </c>
      <c r="J1689" s="373" t="s">
        <v>274</v>
      </c>
      <c r="K1689" s="373">
        <v>81.36</v>
      </c>
      <c r="L1689" s="373" t="s">
        <v>29</v>
      </c>
      <c r="M1689" s="374" cm="1">
        <f t="array" ref="M1689">INDEX(ACUMULADO!$J$5:$U$240,BD!B1689,BD!C1689)</f>
        <v>40</v>
      </c>
      <c r="N1689" s="374">
        <f t="shared" si="134"/>
        <v>81.36</v>
      </c>
      <c r="O1689" s="374" cm="1">
        <f t="array" ref="O1689">INDEX(ACUMULADO!$X$5:$AI$240,BD!B1689,BD!C1689)</f>
        <v>3254.4</v>
      </c>
    </row>
    <row r="1690" spans="1:15" x14ac:dyDescent="0.3">
      <c r="A1690" s="373">
        <v>1688</v>
      </c>
      <c r="B1690" s="373">
        <f t="shared" si="135"/>
        <v>36</v>
      </c>
      <c r="C1690" s="373">
        <f t="shared" si="136"/>
        <v>8</v>
      </c>
      <c r="D1690" s="373">
        <v>500</v>
      </c>
      <c r="E1690" s="373" t="str">
        <f>VLOOKUP(D1690,[1]Hoja1!$C$2:$D$49697,2,0)</f>
        <v>HEINEKEN PERU SAC</v>
      </c>
      <c r="F1690" s="373" t="s">
        <v>293</v>
      </c>
      <c r="G1690" s="375" t="s">
        <v>294</v>
      </c>
      <c r="H1690" s="373" t="s">
        <v>295</v>
      </c>
      <c r="I1690" s="373" t="s">
        <v>273</v>
      </c>
      <c r="J1690" s="373" t="s">
        <v>274</v>
      </c>
      <c r="K1690" s="373">
        <v>26.54</v>
      </c>
      <c r="L1690" s="373" t="s">
        <v>29</v>
      </c>
      <c r="M1690" s="374" cm="1">
        <f t="array" ref="M1690">INDEX(ACUMULADO!$J$5:$U$240,BD!B1690,BD!C1690)</f>
        <v>0</v>
      </c>
      <c r="N1690" s="374">
        <f t="shared" si="134"/>
        <v>0</v>
      </c>
      <c r="O1690" s="374" cm="1">
        <f t="array" ref="O1690">INDEX(ACUMULADO!$X$5:$AI$240,BD!B1690,BD!C1690)</f>
        <v>0</v>
      </c>
    </row>
    <row r="1691" spans="1:15" x14ac:dyDescent="0.3">
      <c r="A1691" s="373">
        <v>1689</v>
      </c>
      <c r="B1691" s="373">
        <f t="shared" si="135"/>
        <v>37</v>
      </c>
      <c r="C1691" s="373">
        <f t="shared" si="136"/>
        <v>8</v>
      </c>
      <c r="D1691" s="373">
        <v>500</v>
      </c>
      <c r="E1691" s="373" t="str">
        <f>VLOOKUP(D1691,[1]Hoja1!$C$2:$D$49697,2,0)</f>
        <v>HEINEKEN PERU SAC</v>
      </c>
      <c r="F1691" s="373" t="s">
        <v>293</v>
      </c>
      <c r="G1691" s="375" t="s">
        <v>379</v>
      </c>
      <c r="H1691" s="373" t="s">
        <v>296</v>
      </c>
      <c r="I1691" s="373" t="s">
        <v>273</v>
      </c>
      <c r="J1691" s="373" t="s">
        <v>274</v>
      </c>
      <c r="K1691" s="373">
        <v>13.6</v>
      </c>
      <c r="L1691" s="373" t="s">
        <v>29</v>
      </c>
      <c r="M1691" s="374" cm="1">
        <f t="array" ref="M1691">INDEX(ACUMULADO!$J$5:$U$240,BD!B1691,BD!C1691)</f>
        <v>0</v>
      </c>
      <c r="N1691" s="374">
        <f t="shared" si="134"/>
        <v>0</v>
      </c>
      <c r="O1691" s="374" cm="1">
        <f t="array" ref="O1691">INDEX(ACUMULADO!$X$5:$AI$240,BD!B1691,BD!C1691)</f>
        <v>0</v>
      </c>
    </row>
    <row r="1692" spans="1:15" x14ac:dyDescent="0.3">
      <c r="A1692" s="373">
        <v>1690</v>
      </c>
      <c r="B1692" s="373">
        <f t="shared" si="135"/>
        <v>38</v>
      </c>
      <c r="C1692" s="373">
        <f t="shared" si="136"/>
        <v>8</v>
      </c>
      <c r="D1692" s="373">
        <v>500</v>
      </c>
      <c r="E1692" s="373" t="str">
        <f>VLOOKUP(D1692,[1]Hoja1!$C$2:$D$49697,2,0)</f>
        <v>HEINEKEN PERU SAC</v>
      </c>
      <c r="F1692" s="373" t="s">
        <v>293</v>
      </c>
      <c r="G1692" s="375" t="s">
        <v>286</v>
      </c>
      <c r="H1692" s="373" t="s">
        <v>287</v>
      </c>
      <c r="I1692" s="373" t="s">
        <v>273</v>
      </c>
      <c r="J1692" s="373" t="s">
        <v>274</v>
      </c>
      <c r="K1692" s="373">
        <v>12.73</v>
      </c>
      <c r="L1692" s="373" t="s">
        <v>29</v>
      </c>
      <c r="M1692" s="374" cm="1">
        <f t="array" ref="M1692">INDEX(ACUMULADO!$J$5:$U$240,BD!B1692,BD!C1692)</f>
        <v>0</v>
      </c>
      <c r="N1692" s="374">
        <f t="shared" si="134"/>
        <v>0</v>
      </c>
      <c r="O1692" s="374" cm="1">
        <f t="array" ref="O1692">INDEX(ACUMULADO!$X$5:$AI$240,BD!B1692,BD!C1692)</f>
        <v>0</v>
      </c>
    </row>
    <row r="1693" spans="1:15" x14ac:dyDescent="0.3">
      <c r="A1693" s="373">
        <v>1691</v>
      </c>
      <c r="B1693" s="373">
        <f t="shared" si="135"/>
        <v>39</v>
      </c>
      <c r="C1693" s="373">
        <f t="shared" si="136"/>
        <v>8</v>
      </c>
      <c r="D1693" s="373">
        <v>392</v>
      </c>
      <c r="E1693" s="373" t="str">
        <f>VLOOKUP(D1693,[1]Hoja1!$C$2:$D$49697,2,0)</f>
        <v>CIH INTERNATIONAL, S.A.R.L.</v>
      </c>
      <c r="F1693" s="373" t="s">
        <v>297</v>
      </c>
      <c r="G1693" s="375" t="s">
        <v>298</v>
      </c>
      <c r="H1693" s="373" t="s">
        <v>296</v>
      </c>
      <c r="I1693" s="373" t="s">
        <v>273</v>
      </c>
      <c r="J1693" s="373" t="s">
        <v>274</v>
      </c>
      <c r="K1693" s="373">
        <v>18.32</v>
      </c>
      <c r="L1693" s="373" t="s">
        <v>29</v>
      </c>
      <c r="M1693" s="374" cm="1">
        <f t="array" ref="M1693">INDEX(ACUMULADO!$J$5:$U$240,BD!B1693,BD!C1693)</f>
        <v>15400</v>
      </c>
      <c r="N1693" s="374">
        <f t="shared" si="134"/>
        <v>18.32</v>
      </c>
      <c r="O1693" s="374" cm="1">
        <f t="array" ref="O1693">INDEX(ACUMULADO!$X$5:$AI$240,BD!B1693,BD!C1693)</f>
        <v>282128</v>
      </c>
    </row>
    <row r="1694" spans="1:15" x14ac:dyDescent="0.3">
      <c r="A1694" s="373">
        <v>1692</v>
      </c>
      <c r="B1694" s="373">
        <f t="shared" si="135"/>
        <v>40</v>
      </c>
      <c r="C1694" s="373">
        <f t="shared" si="136"/>
        <v>8</v>
      </c>
      <c r="D1694" s="373">
        <v>392</v>
      </c>
      <c r="E1694" s="373" t="str">
        <f>VLOOKUP(D1694,[1]Hoja1!$C$2:$D$49697,2,0)</f>
        <v>CIH INTERNATIONAL, S.A.R.L.</v>
      </c>
      <c r="F1694" s="373" t="s">
        <v>297</v>
      </c>
      <c r="G1694" s="375" t="s">
        <v>289</v>
      </c>
      <c r="H1694" s="373" t="s">
        <v>299</v>
      </c>
      <c r="I1694" s="373" t="s">
        <v>273</v>
      </c>
      <c r="J1694" s="373" t="s">
        <v>274</v>
      </c>
      <c r="K1694" s="373">
        <v>18.3</v>
      </c>
      <c r="L1694" s="373" t="s">
        <v>29</v>
      </c>
      <c r="M1694" s="374" cm="1">
        <f t="array" ref="M1694">INDEX(ACUMULADO!$J$5:$U$240,BD!B1694,BD!C1694)</f>
        <v>4800</v>
      </c>
      <c r="N1694" s="374">
        <f t="shared" si="134"/>
        <v>18.3</v>
      </c>
      <c r="O1694" s="374" cm="1">
        <f t="array" ref="O1694">INDEX(ACUMULADO!$X$5:$AI$240,BD!B1694,BD!C1694)</f>
        <v>87840</v>
      </c>
    </row>
    <row r="1695" spans="1:15" x14ac:dyDescent="0.3">
      <c r="A1695" s="373">
        <v>1693</v>
      </c>
      <c r="B1695" s="373">
        <f t="shared" si="135"/>
        <v>41</v>
      </c>
      <c r="C1695" s="373">
        <f t="shared" si="136"/>
        <v>8</v>
      </c>
      <c r="D1695" s="373">
        <v>392</v>
      </c>
      <c r="E1695" s="373" t="str">
        <f>VLOOKUP(D1695,[1]Hoja1!$C$2:$D$49697,2,0)</f>
        <v>CIH INTERNATIONAL, S.A.R.L.</v>
      </c>
      <c r="F1695" s="373" t="s">
        <v>297</v>
      </c>
      <c r="G1695" s="375" t="s">
        <v>300</v>
      </c>
      <c r="H1695" s="373" t="s">
        <v>301</v>
      </c>
      <c r="I1695" s="373" t="s">
        <v>273</v>
      </c>
      <c r="J1695" s="373" t="s">
        <v>274</v>
      </c>
      <c r="K1695" s="373">
        <v>30.64</v>
      </c>
      <c r="L1695" s="373" t="s">
        <v>29</v>
      </c>
      <c r="M1695" s="374" cm="1">
        <f t="array" ref="M1695">INDEX(ACUMULADO!$J$5:$U$240,BD!B1695,BD!C1695)</f>
        <v>13000</v>
      </c>
      <c r="N1695" s="374">
        <f t="shared" si="134"/>
        <v>30.64</v>
      </c>
      <c r="O1695" s="374" cm="1">
        <f t="array" ref="O1695">INDEX(ACUMULADO!$X$5:$AI$240,BD!B1695,BD!C1695)</f>
        <v>398320</v>
      </c>
    </row>
    <row r="1696" spans="1:15" x14ac:dyDescent="0.3">
      <c r="A1696" s="373">
        <v>1694</v>
      </c>
      <c r="B1696" s="373">
        <f t="shared" si="135"/>
        <v>42</v>
      </c>
      <c r="C1696" s="373">
        <f t="shared" si="136"/>
        <v>8</v>
      </c>
      <c r="D1696" s="373">
        <v>392</v>
      </c>
      <c r="E1696" s="373" t="str">
        <f>VLOOKUP(D1696,[1]Hoja1!$C$2:$D$49697,2,0)</f>
        <v>CIH INTERNATIONAL, S.A.R.L.</v>
      </c>
      <c r="F1696" s="373" t="s">
        <v>297</v>
      </c>
      <c r="G1696" s="375" t="s">
        <v>380</v>
      </c>
      <c r="H1696" s="373" t="s">
        <v>302</v>
      </c>
      <c r="I1696" s="373" t="s">
        <v>273</v>
      </c>
      <c r="J1696" s="373" t="s">
        <v>274</v>
      </c>
      <c r="K1696" s="373">
        <v>18.3</v>
      </c>
      <c r="L1696" s="373" t="s">
        <v>29</v>
      </c>
      <c r="M1696" s="374" cm="1">
        <f t="array" ref="M1696">INDEX(ACUMULADO!$J$5:$U$240,BD!B1696,BD!C1696)</f>
        <v>3600</v>
      </c>
      <c r="N1696" s="374">
        <f t="shared" si="134"/>
        <v>18.3</v>
      </c>
      <c r="O1696" s="374" cm="1">
        <f t="array" ref="O1696">INDEX(ACUMULADO!$X$5:$AI$240,BD!B1696,BD!C1696)</f>
        <v>65880</v>
      </c>
    </row>
    <row r="1697" spans="1:15" x14ac:dyDescent="0.3">
      <c r="A1697" s="373">
        <v>1695</v>
      </c>
      <c r="B1697" s="373">
        <f t="shared" si="135"/>
        <v>43</v>
      </c>
      <c r="C1697" s="373">
        <f t="shared" si="136"/>
        <v>8</v>
      </c>
      <c r="D1697" s="373">
        <v>392</v>
      </c>
      <c r="E1697" s="373" t="str">
        <f>VLOOKUP(D1697,[1]Hoja1!$C$2:$D$49697,2,0)</f>
        <v>CIH INTERNATIONAL, S.A.R.L.</v>
      </c>
      <c r="F1697" s="373" t="s">
        <v>297</v>
      </c>
      <c r="G1697" s="375" t="s">
        <v>294</v>
      </c>
      <c r="H1697" s="373" t="s">
        <v>295</v>
      </c>
      <c r="I1697" s="373" t="s">
        <v>273</v>
      </c>
      <c r="J1697" s="373" t="s">
        <v>274</v>
      </c>
      <c r="K1697" s="373">
        <v>30.64</v>
      </c>
      <c r="L1697" s="373" t="s">
        <v>29</v>
      </c>
      <c r="M1697" s="374" cm="1">
        <f t="array" ref="M1697">INDEX(ACUMULADO!$J$5:$U$240,BD!B1697,BD!C1697)</f>
        <v>5400</v>
      </c>
      <c r="N1697" s="374">
        <f t="shared" si="134"/>
        <v>30.64</v>
      </c>
      <c r="O1697" s="374" cm="1">
        <f t="array" ref="O1697">INDEX(ACUMULADO!$X$5:$AI$240,BD!B1697,BD!C1697)</f>
        <v>165456</v>
      </c>
    </row>
    <row r="1698" spans="1:15" x14ac:dyDescent="0.3">
      <c r="A1698" s="373">
        <v>1696</v>
      </c>
      <c r="B1698" s="373">
        <f t="shared" si="135"/>
        <v>44</v>
      </c>
      <c r="C1698" s="373">
        <f t="shared" si="136"/>
        <v>8</v>
      </c>
      <c r="D1698" s="373">
        <v>232</v>
      </c>
      <c r="E1698" s="373" t="str">
        <f>VLOOKUP(D1698,[1]Hoja1!$C$2:$D$49697,2,0)</f>
        <v>BANKS (BARBADOS) BREWERIES LTD</v>
      </c>
      <c r="F1698" s="373" t="s">
        <v>303</v>
      </c>
      <c r="G1698" s="375">
        <v>169</v>
      </c>
      <c r="H1698" s="373" t="s">
        <v>277</v>
      </c>
      <c r="I1698" s="373" t="s">
        <v>273</v>
      </c>
      <c r="J1698" s="373" t="s">
        <v>274</v>
      </c>
      <c r="K1698" s="373">
        <v>19.149999999999999</v>
      </c>
      <c r="L1698" s="373" t="s">
        <v>29</v>
      </c>
      <c r="M1698" s="374" cm="1">
        <f t="array" ref="M1698">INDEX(ACUMULADO!$J$5:$U$240,BD!B1698,BD!C1698)</f>
        <v>0</v>
      </c>
      <c r="N1698" s="374">
        <f t="shared" si="134"/>
        <v>0</v>
      </c>
      <c r="O1698" s="374" cm="1">
        <f t="array" ref="O1698">INDEX(ACUMULADO!$X$5:$AI$240,BD!B1698,BD!C1698)</f>
        <v>0</v>
      </c>
    </row>
    <row r="1699" spans="1:15" x14ac:dyDescent="0.3">
      <c r="A1699" s="373">
        <v>1697</v>
      </c>
      <c r="B1699" s="373">
        <f t="shared" si="135"/>
        <v>45</v>
      </c>
      <c r="C1699" s="373">
        <f t="shared" si="136"/>
        <v>8</v>
      </c>
      <c r="D1699" s="373">
        <v>232</v>
      </c>
      <c r="E1699" s="373" t="str">
        <f>VLOOKUP(D1699,[1]Hoja1!$C$2:$D$49697,2,0)</f>
        <v>BANKS (BARBADOS) BREWERIES LTD</v>
      </c>
      <c r="F1699" s="373" t="s">
        <v>303</v>
      </c>
      <c r="G1699" s="375" t="s">
        <v>280</v>
      </c>
      <c r="H1699" s="373" t="s">
        <v>281</v>
      </c>
      <c r="I1699" s="373" t="s">
        <v>273</v>
      </c>
      <c r="J1699" s="373" t="s">
        <v>274</v>
      </c>
      <c r="K1699" s="373">
        <v>210</v>
      </c>
      <c r="L1699" s="373" t="s">
        <v>29</v>
      </c>
      <c r="M1699" s="374" cm="1">
        <f t="array" ref="M1699">INDEX(ACUMULADO!$J$5:$U$240,BD!B1699,BD!C1699)</f>
        <v>0</v>
      </c>
      <c r="N1699" s="374">
        <f t="shared" si="134"/>
        <v>0</v>
      </c>
      <c r="O1699" s="374" cm="1">
        <f t="array" ref="O1699">INDEX(ACUMULADO!$X$5:$AI$240,BD!B1699,BD!C1699)</f>
        <v>0</v>
      </c>
    </row>
    <row r="1700" spans="1:15" x14ac:dyDescent="0.3">
      <c r="A1700" s="373">
        <v>1698</v>
      </c>
      <c r="B1700" s="373">
        <f t="shared" si="135"/>
        <v>46</v>
      </c>
      <c r="C1700" s="373">
        <f t="shared" si="136"/>
        <v>8</v>
      </c>
      <c r="D1700" s="373">
        <v>238</v>
      </c>
      <c r="E1700" s="373" t="str">
        <f>VLOOKUP(D1700,[1]Hoja1!$C$2:$D$49697,2,0)</f>
        <v>ANSA MCAL TRADING, INC.</v>
      </c>
      <c r="F1700" s="373" t="s">
        <v>304</v>
      </c>
      <c r="G1700" s="375" t="s">
        <v>379</v>
      </c>
      <c r="H1700" s="373" t="s">
        <v>296</v>
      </c>
      <c r="I1700" s="373" t="s">
        <v>273</v>
      </c>
      <c r="J1700" s="373" t="s">
        <v>274</v>
      </c>
      <c r="K1700" s="373">
        <v>32.520000000000003</v>
      </c>
      <c r="L1700" s="373" t="s">
        <v>29</v>
      </c>
      <c r="M1700" s="374" cm="1">
        <f t="array" ref="M1700">INDEX(ACUMULADO!$J$5:$U$240,BD!B1700,BD!C1700)</f>
        <v>1200</v>
      </c>
      <c r="N1700" s="374">
        <f t="shared" si="134"/>
        <v>32.520000000000003</v>
      </c>
      <c r="O1700" s="374" cm="1">
        <f t="array" ref="O1700">INDEX(ACUMULADO!$X$5:$AI$240,BD!B1700,BD!C1700)</f>
        <v>39024.000000000007</v>
      </c>
    </row>
    <row r="1701" spans="1:15" x14ac:dyDescent="0.3">
      <c r="A1701" s="373">
        <v>1699</v>
      </c>
      <c r="B1701" s="373">
        <f t="shared" si="135"/>
        <v>47</v>
      </c>
      <c r="C1701" s="373">
        <f t="shared" si="136"/>
        <v>8</v>
      </c>
      <c r="D1701" s="373">
        <v>238</v>
      </c>
      <c r="E1701" s="373" t="str">
        <f>VLOOKUP(D1701,[1]Hoja1!$C$2:$D$49697,2,0)</f>
        <v>ANSA MCAL TRADING, INC.</v>
      </c>
      <c r="F1701" s="373" t="s">
        <v>304</v>
      </c>
      <c r="G1701" s="375" t="s">
        <v>294</v>
      </c>
      <c r="H1701" s="373" t="s">
        <v>295</v>
      </c>
      <c r="I1701" s="373" t="s">
        <v>273</v>
      </c>
      <c r="J1701" s="373" t="s">
        <v>274</v>
      </c>
      <c r="K1701" s="373">
        <v>32.4</v>
      </c>
      <c r="L1701" s="373" t="s">
        <v>29</v>
      </c>
      <c r="M1701" s="374" cm="1">
        <f t="array" ref="M1701">INDEX(ACUMULADO!$J$5:$U$240,BD!B1701,BD!C1701)</f>
        <v>0</v>
      </c>
      <c r="N1701" s="374">
        <f t="shared" si="134"/>
        <v>0</v>
      </c>
      <c r="O1701" s="374" cm="1">
        <f t="array" ref="O1701">INDEX(ACUMULADO!$X$5:$AI$240,BD!B1701,BD!C1701)</f>
        <v>0</v>
      </c>
    </row>
    <row r="1702" spans="1:15" x14ac:dyDescent="0.3">
      <c r="A1702" s="373">
        <v>1700</v>
      </c>
      <c r="B1702" s="373">
        <f t="shared" si="135"/>
        <v>48</v>
      </c>
      <c r="C1702" s="373">
        <f t="shared" si="136"/>
        <v>8</v>
      </c>
      <c r="D1702" s="373">
        <v>495</v>
      </c>
      <c r="E1702" s="373" t="str">
        <f>VLOOKUP(D1702,[1]Hoja1!$C$2:$D$49697,2,0)</f>
        <v>CERVECERIA CUBANA, SA</v>
      </c>
      <c r="F1702" s="373" t="s">
        <v>305</v>
      </c>
      <c r="G1702" s="375" t="s">
        <v>294</v>
      </c>
      <c r="H1702" s="373" t="s">
        <v>295</v>
      </c>
      <c r="I1702" s="373" t="s">
        <v>273</v>
      </c>
      <c r="J1702" s="373" t="s">
        <v>274</v>
      </c>
      <c r="K1702" s="373">
        <v>32.450000000000003</v>
      </c>
      <c r="L1702" s="373" t="s">
        <v>29</v>
      </c>
      <c r="M1702" s="374" cm="1">
        <f t="array" ref="M1702">INDEX(ACUMULADO!$J$5:$U$240,BD!B1702,BD!C1702)</f>
        <v>0</v>
      </c>
      <c r="N1702" s="374">
        <f t="shared" si="134"/>
        <v>0</v>
      </c>
      <c r="O1702" s="374" cm="1">
        <f t="array" ref="O1702">INDEX(ACUMULADO!$X$5:$AI$240,BD!B1702,BD!C1702)</f>
        <v>0</v>
      </c>
    </row>
    <row r="1703" spans="1:15" x14ac:dyDescent="0.3">
      <c r="A1703" s="373">
        <v>1701</v>
      </c>
      <c r="B1703" s="373">
        <f t="shared" si="135"/>
        <v>49</v>
      </c>
      <c r="C1703" s="373">
        <f t="shared" si="136"/>
        <v>8</v>
      </c>
      <c r="D1703" s="373">
        <v>429</v>
      </c>
      <c r="E1703" s="373" t="str">
        <f>VLOOKUP(D1703,[1]Hoja1!$C$2:$D$49697,2,0)</f>
        <v>CERVECERIA PRIMUS, S.A. DE C.V.</v>
      </c>
      <c r="F1703" s="373" t="s">
        <v>306</v>
      </c>
      <c r="G1703" s="375">
        <v>169</v>
      </c>
      <c r="H1703" s="373" t="s">
        <v>277</v>
      </c>
      <c r="I1703" s="373" t="s">
        <v>273</v>
      </c>
      <c r="J1703" s="373" t="s">
        <v>274</v>
      </c>
      <c r="K1703" s="373">
        <v>16.899999999999999</v>
      </c>
      <c r="L1703" s="373" t="s">
        <v>29</v>
      </c>
      <c r="M1703" s="374" cm="1">
        <f t="array" ref="M1703">INDEX(ACUMULADO!$J$5:$U$240,BD!B1703,BD!C1703)</f>
        <v>0</v>
      </c>
      <c r="N1703" s="374">
        <f t="shared" si="134"/>
        <v>0</v>
      </c>
      <c r="O1703" s="374" cm="1">
        <f t="array" ref="O1703">INDEX(ACUMULADO!$X$5:$AI$240,BD!B1703,BD!C1703)</f>
        <v>0</v>
      </c>
    </row>
    <row r="1704" spans="1:15" x14ac:dyDescent="0.3">
      <c r="A1704" s="373">
        <v>1702</v>
      </c>
      <c r="B1704" s="373">
        <f t="shared" si="135"/>
        <v>50</v>
      </c>
      <c r="C1704" s="373">
        <f t="shared" si="136"/>
        <v>8</v>
      </c>
      <c r="D1704" s="373">
        <v>429</v>
      </c>
      <c r="E1704" s="373" t="str">
        <f>VLOOKUP(D1704,[1]Hoja1!$C$2:$D$49697,2,0)</f>
        <v>CERVECERIA PRIMUS, S.A. DE C.V.</v>
      </c>
      <c r="F1704" s="373" t="s">
        <v>306</v>
      </c>
      <c r="G1704" s="375" t="s">
        <v>294</v>
      </c>
      <c r="H1704" s="373" t="s">
        <v>295</v>
      </c>
      <c r="I1704" s="373" t="s">
        <v>273</v>
      </c>
      <c r="J1704" s="373" t="s">
        <v>274</v>
      </c>
      <c r="K1704" s="373">
        <v>26.54</v>
      </c>
      <c r="L1704" s="373" t="s">
        <v>29</v>
      </c>
      <c r="M1704" s="374" cm="1">
        <f t="array" ref="M1704">INDEX(ACUMULADO!$J$5:$U$240,BD!B1704,BD!C1704)</f>
        <v>0</v>
      </c>
      <c r="N1704" s="374">
        <f t="shared" si="134"/>
        <v>0</v>
      </c>
      <c r="O1704" s="374" cm="1">
        <f t="array" ref="O1704">INDEX(ACUMULADO!$X$5:$AI$240,BD!B1704,BD!C1704)</f>
        <v>0</v>
      </c>
    </row>
    <row r="1705" spans="1:15" x14ac:dyDescent="0.3">
      <c r="A1705" s="373">
        <v>1703</v>
      </c>
      <c r="B1705" s="373">
        <f t="shared" si="135"/>
        <v>51</v>
      </c>
      <c r="C1705" s="373">
        <f t="shared" si="136"/>
        <v>8</v>
      </c>
      <c r="D1705" s="373">
        <v>429</v>
      </c>
      <c r="E1705" s="373" t="str">
        <f>VLOOKUP(D1705,[1]Hoja1!$C$2:$D$49697,2,0)</f>
        <v>CERVECERIA PRIMUS, S.A. DE C.V.</v>
      </c>
      <c r="F1705" s="373" t="s">
        <v>306</v>
      </c>
      <c r="G1705" s="375" t="s">
        <v>280</v>
      </c>
      <c r="H1705" s="373" t="s">
        <v>281</v>
      </c>
      <c r="I1705" s="373" t="s">
        <v>273</v>
      </c>
      <c r="J1705" s="373" t="s">
        <v>274</v>
      </c>
      <c r="K1705" s="373">
        <v>81.36</v>
      </c>
      <c r="L1705" s="373" t="s">
        <v>29</v>
      </c>
      <c r="M1705" s="374" cm="1">
        <f t="array" ref="M1705">INDEX(ACUMULADO!$J$5:$U$240,BD!B1705,BD!C1705)</f>
        <v>0</v>
      </c>
      <c r="N1705" s="374">
        <f t="shared" si="134"/>
        <v>0</v>
      </c>
      <c r="O1705" s="374" cm="1">
        <f t="array" ref="O1705">INDEX(ACUMULADO!$X$5:$AI$240,BD!B1705,BD!C1705)</f>
        <v>0</v>
      </c>
    </row>
    <row r="1706" spans="1:15" x14ac:dyDescent="0.3">
      <c r="A1706" s="373">
        <v>1704</v>
      </c>
      <c r="B1706" s="373">
        <f t="shared" si="135"/>
        <v>52</v>
      </c>
      <c r="C1706" s="373">
        <f t="shared" si="136"/>
        <v>8</v>
      </c>
      <c r="D1706" s="373">
        <v>429</v>
      </c>
      <c r="E1706" s="373" t="str">
        <f>VLOOKUP(D1706,[1]Hoja1!$C$2:$D$49697,2,0)</f>
        <v>CERVECERIA PRIMUS, S.A. DE C.V.</v>
      </c>
      <c r="F1706" s="373" t="s">
        <v>306</v>
      </c>
      <c r="G1706" s="375" t="s">
        <v>307</v>
      </c>
      <c r="H1706" s="373" t="s">
        <v>308</v>
      </c>
      <c r="I1706" s="373" t="s">
        <v>273</v>
      </c>
      <c r="J1706" s="373" t="s">
        <v>274</v>
      </c>
      <c r="K1706" s="373">
        <v>68</v>
      </c>
      <c r="L1706" s="373" t="s">
        <v>29</v>
      </c>
      <c r="M1706" s="374" cm="1">
        <f t="array" ref="M1706">INDEX(ACUMULADO!$J$5:$U$240,BD!B1706,BD!C1706)</f>
        <v>24.95</v>
      </c>
      <c r="N1706" s="374">
        <f t="shared" si="134"/>
        <v>68</v>
      </c>
      <c r="O1706" s="374" cm="1">
        <f t="array" ref="O1706">INDEX(ACUMULADO!$X$5:$AI$240,BD!B1706,BD!C1706)</f>
        <v>1696.6</v>
      </c>
    </row>
    <row r="1707" spans="1:15" x14ac:dyDescent="0.3">
      <c r="A1707" s="373">
        <v>1705</v>
      </c>
      <c r="B1707" s="373">
        <f t="shared" si="135"/>
        <v>53</v>
      </c>
      <c r="C1707" s="373">
        <f t="shared" si="136"/>
        <v>8</v>
      </c>
      <c r="D1707" s="373">
        <v>523</v>
      </c>
      <c r="E1707" s="373" t="str">
        <f>VLOOKUP(D1707,[1]Hoja1!$C$2:$D$49697,2,0)</f>
        <v>COMPAÑIA CERVECERA HERCULES</v>
      </c>
      <c r="F1707" s="373" t="s">
        <v>309</v>
      </c>
      <c r="G1707" s="375" t="s">
        <v>310</v>
      </c>
      <c r="H1707" s="373" t="s">
        <v>311</v>
      </c>
      <c r="I1707" s="373" t="s">
        <v>273</v>
      </c>
      <c r="J1707" s="373" t="s">
        <v>274</v>
      </c>
      <c r="K1707" s="373">
        <v>42</v>
      </c>
      <c r="L1707" s="373" t="s">
        <v>29</v>
      </c>
      <c r="M1707" s="374" cm="1">
        <f t="array" ref="M1707">INDEX(ACUMULADO!$J$5:$U$240,BD!B1707,BD!C1707)</f>
        <v>0</v>
      </c>
      <c r="N1707" s="374">
        <f t="shared" si="134"/>
        <v>0</v>
      </c>
      <c r="O1707" s="374" cm="1">
        <f t="array" ref="O1707">INDEX(ACUMULADO!$X$5:$AI$240,BD!B1707,BD!C1707)</f>
        <v>0</v>
      </c>
    </row>
    <row r="1708" spans="1:15" x14ac:dyDescent="0.3">
      <c r="A1708" s="373">
        <v>1706</v>
      </c>
      <c r="B1708" s="373">
        <f t="shared" si="135"/>
        <v>54</v>
      </c>
      <c r="C1708" s="373">
        <f t="shared" si="136"/>
        <v>8</v>
      </c>
      <c r="D1708" s="373">
        <v>523</v>
      </c>
      <c r="E1708" s="373" t="str">
        <f>VLOOKUP(D1708,[1]Hoja1!$C$2:$D$49697,2,0)</f>
        <v>COMPAÑIA CERVECERA HERCULES</v>
      </c>
      <c r="F1708" s="373" t="s">
        <v>309</v>
      </c>
      <c r="G1708" s="375" t="s">
        <v>312</v>
      </c>
      <c r="H1708" s="373" t="s">
        <v>313</v>
      </c>
      <c r="I1708" s="373" t="s">
        <v>273</v>
      </c>
      <c r="J1708" s="373" t="s">
        <v>274</v>
      </c>
      <c r="K1708" s="373">
        <v>19.5</v>
      </c>
      <c r="L1708" s="373" t="s">
        <v>29</v>
      </c>
      <c r="M1708" s="374" cm="1">
        <f t="array" ref="M1708">INDEX(ACUMULADO!$J$5:$U$240,BD!B1708,BD!C1708)</f>
        <v>0</v>
      </c>
      <c r="N1708" s="374">
        <f t="shared" si="134"/>
        <v>0</v>
      </c>
      <c r="O1708" s="374" cm="1">
        <f t="array" ref="O1708">INDEX(ACUMULADO!$X$5:$AI$240,BD!B1708,BD!C1708)</f>
        <v>0</v>
      </c>
    </row>
    <row r="1709" spans="1:15" x14ac:dyDescent="0.3">
      <c r="A1709" s="373">
        <v>1707</v>
      </c>
      <c r="B1709" s="373">
        <f t="shared" si="135"/>
        <v>55</v>
      </c>
      <c r="C1709" s="373">
        <f t="shared" si="136"/>
        <v>8</v>
      </c>
      <c r="D1709" s="373">
        <v>523</v>
      </c>
      <c r="E1709" s="373" t="str">
        <f>VLOOKUP(D1709,[1]Hoja1!$C$2:$D$49697,2,0)</f>
        <v>COMPAÑIA CERVECERA HERCULES</v>
      </c>
      <c r="F1709" s="373" t="s">
        <v>309</v>
      </c>
      <c r="G1709" s="375" t="s">
        <v>314</v>
      </c>
      <c r="H1709" s="373" t="s">
        <v>315</v>
      </c>
      <c r="I1709" s="373" t="s">
        <v>273</v>
      </c>
      <c r="J1709" s="373" t="s">
        <v>274</v>
      </c>
      <c r="K1709" s="373">
        <v>263</v>
      </c>
      <c r="L1709" s="373" t="s">
        <v>29</v>
      </c>
      <c r="M1709" s="374" cm="1">
        <f t="array" ref="M1709">INDEX(ACUMULADO!$J$5:$U$240,BD!B1709,BD!C1709)</f>
        <v>0</v>
      </c>
      <c r="N1709" s="374">
        <f t="shared" si="134"/>
        <v>0</v>
      </c>
      <c r="O1709" s="374" cm="1">
        <f t="array" ref="O1709">INDEX(ACUMULADO!$X$5:$AI$240,BD!B1709,BD!C1709)</f>
        <v>0</v>
      </c>
    </row>
    <row r="1710" spans="1:15" x14ac:dyDescent="0.3">
      <c r="A1710" s="373">
        <v>1708</v>
      </c>
      <c r="B1710" s="373">
        <f t="shared" si="135"/>
        <v>56</v>
      </c>
      <c r="C1710" s="373">
        <f t="shared" si="136"/>
        <v>8</v>
      </c>
      <c r="D1710" s="373">
        <v>413</v>
      </c>
      <c r="E1710" s="373" t="str">
        <f>VLOOKUP(D1710,[1]Hoja1!$C$2:$D$49697,2,0)</f>
        <v>MALTAS E INSUMOS CERVECEROS S.A. DE C.V.</v>
      </c>
      <c r="F1710" s="373" t="s">
        <v>316</v>
      </c>
      <c r="G1710" s="375" t="s">
        <v>312</v>
      </c>
      <c r="H1710" s="373" t="s">
        <v>313</v>
      </c>
      <c r="I1710" s="373" t="s">
        <v>273</v>
      </c>
      <c r="J1710" s="373" t="s">
        <v>274</v>
      </c>
      <c r="K1710" s="373">
        <v>23.48</v>
      </c>
      <c r="L1710" s="373" t="s">
        <v>29</v>
      </c>
      <c r="M1710" s="374" cm="1">
        <f t="array" ref="M1710">INDEX(ACUMULADO!$J$5:$U$240,BD!B1710,BD!C1710)</f>
        <v>0</v>
      </c>
      <c r="N1710" s="374">
        <f t="shared" si="134"/>
        <v>0</v>
      </c>
      <c r="O1710" s="374" cm="1">
        <f t="array" ref="O1710">INDEX(ACUMULADO!$X$5:$AI$240,BD!B1710,BD!C1710)</f>
        <v>0</v>
      </c>
    </row>
    <row r="1711" spans="1:15" x14ac:dyDescent="0.3">
      <c r="A1711" s="373">
        <v>1709</v>
      </c>
      <c r="B1711" s="373">
        <f t="shared" si="135"/>
        <v>57</v>
      </c>
      <c r="C1711" s="373">
        <f t="shared" si="136"/>
        <v>8</v>
      </c>
      <c r="D1711" s="373">
        <v>128</v>
      </c>
      <c r="E1711" s="373" t="str">
        <f>VLOOKUP(D1711,[1]Hoja1!$C$2:$D$49697,2,0)</f>
        <v>PRODUCTOS CURTIENTES SA DE CV</v>
      </c>
      <c r="F1711" s="373" t="s">
        <v>317</v>
      </c>
      <c r="G1711" s="375" t="s">
        <v>318</v>
      </c>
      <c r="H1711" s="373" t="s">
        <v>319</v>
      </c>
      <c r="I1711" s="373" t="s">
        <v>320</v>
      </c>
      <c r="J1711" s="373" t="s">
        <v>274</v>
      </c>
      <c r="K1711" s="373">
        <v>14.83</v>
      </c>
      <c r="L1711" s="373" t="s">
        <v>29</v>
      </c>
      <c r="M1711" s="374" cm="1">
        <f t="array" ref="M1711">INDEX(ACUMULADO!$J$5:$U$240,BD!B1711,BD!C1711)</f>
        <v>50</v>
      </c>
      <c r="N1711" s="374">
        <f t="shared" si="134"/>
        <v>14.83</v>
      </c>
      <c r="O1711" s="374" cm="1">
        <f t="array" ref="O1711">INDEX(ACUMULADO!$X$5:$AI$240,BD!B1711,BD!C1711)</f>
        <v>741.5</v>
      </c>
    </row>
    <row r="1712" spans="1:15" x14ac:dyDescent="0.3">
      <c r="A1712" s="373">
        <v>1710</v>
      </c>
      <c r="B1712" s="373">
        <f t="shared" si="135"/>
        <v>58</v>
      </c>
      <c r="C1712" s="373">
        <f t="shared" si="136"/>
        <v>8</v>
      </c>
      <c r="D1712" s="373">
        <v>128</v>
      </c>
      <c r="E1712" s="373" t="str">
        <f>VLOOKUP(D1712,[1]Hoja1!$C$2:$D$49697,2,0)</f>
        <v>PRODUCTOS CURTIENTES SA DE CV</v>
      </c>
      <c r="F1712" s="373" t="s">
        <v>317</v>
      </c>
      <c r="G1712" s="375" t="s">
        <v>321</v>
      </c>
      <c r="H1712" s="373" t="s">
        <v>322</v>
      </c>
      <c r="I1712" s="373" t="s">
        <v>320</v>
      </c>
      <c r="J1712" s="373" t="s">
        <v>274</v>
      </c>
      <c r="K1712" s="373">
        <v>5.54</v>
      </c>
      <c r="L1712" s="373" t="s">
        <v>29</v>
      </c>
      <c r="M1712" s="374" cm="1">
        <f t="array" ref="M1712">INDEX(ACUMULADO!$J$5:$U$240,BD!B1712,BD!C1712)</f>
        <v>25</v>
      </c>
      <c r="N1712" s="374">
        <f t="shared" si="134"/>
        <v>5.54</v>
      </c>
      <c r="O1712" s="374" cm="1">
        <f t="array" ref="O1712">INDEX(ACUMULADO!$X$5:$AI$240,BD!B1712,BD!C1712)</f>
        <v>138.5</v>
      </c>
    </row>
    <row r="1713" spans="1:15" x14ac:dyDescent="0.3">
      <c r="A1713" s="373">
        <v>1711</v>
      </c>
      <c r="B1713" s="373">
        <f t="shared" si="135"/>
        <v>59</v>
      </c>
      <c r="C1713" s="373">
        <f t="shared" si="136"/>
        <v>8</v>
      </c>
      <c r="D1713" s="373">
        <v>128</v>
      </c>
      <c r="E1713" s="373" t="str">
        <f>VLOOKUP(D1713,[1]Hoja1!$C$2:$D$49697,2,0)</f>
        <v>PRODUCTOS CURTIENTES SA DE CV</v>
      </c>
      <c r="F1713" s="373" t="s">
        <v>317</v>
      </c>
      <c r="G1713" s="375">
        <v>128</v>
      </c>
      <c r="H1713" s="373" t="s">
        <v>323</v>
      </c>
      <c r="I1713" s="373" t="s">
        <v>320</v>
      </c>
      <c r="J1713" s="373" t="s">
        <v>274</v>
      </c>
      <c r="K1713" s="373">
        <v>2.92</v>
      </c>
      <c r="L1713" s="373" t="s">
        <v>29</v>
      </c>
      <c r="M1713" s="374" cm="1">
        <f t="array" ref="M1713">INDEX(ACUMULADO!$J$5:$U$240,BD!B1713,BD!C1713)</f>
        <v>125</v>
      </c>
      <c r="N1713" s="374">
        <f t="shared" si="134"/>
        <v>2.92</v>
      </c>
      <c r="O1713" s="374" cm="1">
        <f t="array" ref="O1713">INDEX(ACUMULADO!$X$5:$AI$240,BD!B1713,BD!C1713)</f>
        <v>365</v>
      </c>
    </row>
    <row r="1714" spans="1:15" x14ac:dyDescent="0.3">
      <c r="A1714" s="373">
        <v>1712</v>
      </c>
      <c r="B1714" s="373">
        <f t="shared" si="135"/>
        <v>60</v>
      </c>
      <c r="C1714" s="373">
        <f t="shared" si="136"/>
        <v>8</v>
      </c>
      <c r="D1714" s="373">
        <v>128</v>
      </c>
      <c r="E1714" s="373" t="str">
        <f>VLOOKUP(D1714,[1]Hoja1!$C$2:$D$49697,2,0)</f>
        <v>PRODUCTOS CURTIENTES SA DE CV</v>
      </c>
      <c r="F1714" s="373" t="s">
        <v>317</v>
      </c>
      <c r="G1714" s="375" t="s">
        <v>324</v>
      </c>
      <c r="H1714" s="373" t="s">
        <v>325</v>
      </c>
      <c r="I1714" s="373" t="s">
        <v>320</v>
      </c>
      <c r="J1714" s="373" t="s">
        <v>274</v>
      </c>
      <c r="K1714" s="373">
        <v>15.19</v>
      </c>
      <c r="L1714" s="373" t="s">
        <v>29</v>
      </c>
      <c r="M1714" s="374" cm="1">
        <f t="array" ref="M1714">INDEX(ACUMULADO!$J$5:$U$240,BD!B1714,BD!C1714)</f>
        <v>0</v>
      </c>
      <c r="N1714" s="374">
        <f t="shared" si="134"/>
        <v>0</v>
      </c>
      <c r="O1714" s="374" cm="1">
        <f t="array" ref="O1714">INDEX(ACUMULADO!$X$5:$AI$240,BD!B1714,BD!C1714)</f>
        <v>0</v>
      </c>
    </row>
    <row r="1715" spans="1:15" x14ac:dyDescent="0.3">
      <c r="A1715" s="373">
        <v>1713</v>
      </c>
      <c r="B1715" s="373">
        <f t="shared" si="135"/>
        <v>61</v>
      </c>
      <c r="C1715" s="373">
        <f t="shared" si="136"/>
        <v>8</v>
      </c>
      <c r="D1715" s="373">
        <v>144</v>
      </c>
      <c r="E1715" s="373" t="str">
        <f>VLOOKUP(D1715,[1]Hoja1!$C$2:$D$49697,2,0)</f>
        <v>SUELAS WYNY SA DE CV</v>
      </c>
      <c r="F1715" s="373" t="s">
        <v>326</v>
      </c>
      <c r="G1715" s="375">
        <v>128</v>
      </c>
      <c r="H1715" s="373" t="s">
        <v>323</v>
      </c>
      <c r="I1715" s="373" t="s">
        <v>320</v>
      </c>
      <c r="J1715" s="373" t="s">
        <v>274</v>
      </c>
      <c r="K1715" s="373">
        <v>2.59</v>
      </c>
      <c r="L1715" s="373" t="s">
        <v>29</v>
      </c>
      <c r="M1715" s="374" cm="1">
        <f t="array" ref="M1715">INDEX(ACUMULADO!$J$5:$U$240,BD!B1715,BD!C1715)</f>
        <v>3000</v>
      </c>
      <c r="N1715" s="374">
        <f t="shared" si="134"/>
        <v>2.59</v>
      </c>
      <c r="O1715" s="374" cm="1">
        <f t="array" ref="O1715">INDEX(ACUMULADO!$X$5:$AI$240,BD!B1715,BD!C1715)</f>
        <v>7770</v>
      </c>
    </row>
    <row r="1716" spans="1:15" x14ac:dyDescent="0.3">
      <c r="A1716" s="373">
        <v>1714</v>
      </c>
      <c r="B1716" s="373">
        <f t="shared" si="135"/>
        <v>62</v>
      </c>
      <c r="C1716" s="373">
        <f t="shared" si="136"/>
        <v>8</v>
      </c>
      <c r="D1716" s="373">
        <v>184</v>
      </c>
      <c r="E1716" s="373" t="str">
        <f>VLOOKUP(D1716,[1]Hoja1!$C$2:$D$49697,2,0)</f>
        <v>CUEROMEX WET BLUE SA DE CV</v>
      </c>
      <c r="F1716" s="373" t="s">
        <v>327</v>
      </c>
      <c r="G1716" s="375">
        <v>115</v>
      </c>
      <c r="H1716" s="373" t="s">
        <v>328</v>
      </c>
      <c r="I1716" s="373" t="s">
        <v>320</v>
      </c>
      <c r="J1716" s="373" t="s">
        <v>274</v>
      </c>
      <c r="K1716" s="373">
        <v>16.829999999999998</v>
      </c>
      <c r="L1716" s="373" t="s">
        <v>29</v>
      </c>
      <c r="M1716" s="374" cm="1">
        <f t="array" ref="M1716">INDEX(ACUMULADO!$J$5:$U$240,BD!B1716,BD!C1716)</f>
        <v>400</v>
      </c>
      <c r="N1716" s="374">
        <f t="shared" si="134"/>
        <v>16.829999999999998</v>
      </c>
      <c r="O1716" s="374" cm="1">
        <f t="array" ref="O1716">INDEX(ACUMULADO!$X$5:$AI$240,BD!B1716,BD!C1716)</f>
        <v>6731.9999999999991</v>
      </c>
    </row>
    <row r="1717" spans="1:15" x14ac:dyDescent="0.3">
      <c r="A1717" s="373">
        <v>1715</v>
      </c>
      <c r="B1717" s="373">
        <f t="shared" si="135"/>
        <v>63</v>
      </c>
      <c r="C1717" s="373">
        <f t="shared" si="136"/>
        <v>8</v>
      </c>
      <c r="D1717" s="373">
        <v>184</v>
      </c>
      <c r="E1717" s="373" t="str">
        <f>VLOOKUP(D1717,[1]Hoja1!$C$2:$D$49697,2,0)</f>
        <v>CUEROMEX WET BLUE SA DE CV</v>
      </c>
      <c r="F1717" s="373" t="s">
        <v>327</v>
      </c>
      <c r="G1717" s="375">
        <v>115</v>
      </c>
      <c r="H1717" s="373" t="s">
        <v>329</v>
      </c>
      <c r="I1717" s="373" t="s">
        <v>320</v>
      </c>
      <c r="J1717" s="373" t="s">
        <v>274</v>
      </c>
      <c r="K1717" s="373">
        <v>1.49</v>
      </c>
      <c r="L1717" s="373" t="s">
        <v>29</v>
      </c>
      <c r="M1717" s="374" cm="1">
        <f t="array" ref="M1717">INDEX(ACUMULADO!$J$5:$U$240,BD!B1717,BD!C1717)</f>
        <v>175</v>
      </c>
      <c r="N1717" s="374">
        <f t="shared" si="134"/>
        <v>1.49</v>
      </c>
      <c r="O1717" s="374" cm="1">
        <f t="array" ref="O1717">INDEX(ACUMULADO!$X$5:$AI$240,BD!B1717,BD!C1717)</f>
        <v>260.75</v>
      </c>
    </row>
    <row r="1718" spans="1:15" x14ac:dyDescent="0.3">
      <c r="A1718" s="373">
        <v>1716</v>
      </c>
      <c r="B1718" s="373">
        <f t="shared" si="135"/>
        <v>64</v>
      </c>
      <c r="C1718" s="373">
        <f t="shared" si="136"/>
        <v>8</v>
      </c>
      <c r="D1718" s="373">
        <v>193</v>
      </c>
      <c r="E1718" s="373" t="str">
        <f>VLOOKUP(D1718,[1]Hoja1!$C$2:$D$49697,2,0)</f>
        <v>CURFIMEX SA DE CV</v>
      </c>
      <c r="F1718" s="373" t="s">
        <v>330</v>
      </c>
      <c r="G1718" s="375">
        <v>126</v>
      </c>
      <c r="H1718" s="373" t="s">
        <v>331</v>
      </c>
      <c r="I1718" s="373" t="s">
        <v>320</v>
      </c>
      <c r="J1718" s="373" t="s">
        <v>274</v>
      </c>
      <c r="K1718" s="373">
        <v>36.049999999999997</v>
      </c>
      <c r="L1718" s="373" t="s">
        <v>29</v>
      </c>
      <c r="M1718" s="374" cm="1">
        <f t="array" ref="M1718">INDEX(ACUMULADO!$J$5:$U$240,BD!B1718,BD!C1718)</f>
        <v>50</v>
      </c>
      <c r="N1718" s="374">
        <f t="shared" si="134"/>
        <v>36.049999999999997</v>
      </c>
      <c r="O1718" s="374" cm="1">
        <f t="array" ref="O1718">INDEX(ACUMULADO!$X$5:$AI$240,BD!B1718,BD!C1718)</f>
        <v>1802.4999999999998</v>
      </c>
    </row>
    <row r="1719" spans="1:15" x14ac:dyDescent="0.3">
      <c r="A1719" s="373">
        <v>1717</v>
      </c>
      <c r="B1719" s="373">
        <f t="shared" si="135"/>
        <v>65</v>
      </c>
      <c r="C1719" s="373">
        <f t="shared" si="136"/>
        <v>8</v>
      </c>
      <c r="D1719" s="373">
        <v>202</v>
      </c>
      <c r="E1719" s="373" t="str">
        <f>VLOOKUP(D1719,[1]Hoja1!$C$2:$D$49697,2,0)</f>
        <v>CURTIDOS TREVIÑO SA DE CV</v>
      </c>
      <c r="F1719" s="373" t="s">
        <v>332</v>
      </c>
      <c r="G1719" s="375" t="s">
        <v>333</v>
      </c>
      <c r="H1719" s="373" t="s">
        <v>334</v>
      </c>
      <c r="I1719" s="373" t="s">
        <v>320</v>
      </c>
      <c r="J1719" s="373" t="s">
        <v>274</v>
      </c>
      <c r="K1719" s="373">
        <v>71.58</v>
      </c>
      <c r="L1719" s="373" t="s">
        <v>29</v>
      </c>
      <c r="M1719" s="374" cm="1">
        <f t="array" ref="M1719">INDEX(ACUMULADO!$J$5:$U$240,BD!B1719,BD!C1719)</f>
        <v>0</v>
      </c>
      <c r="N1719" s="374">
        <f t="shared" si="134"/>
        <v>0</v>
      </c>
      <c r="O1719" s="374" cm="1">
        <f t="array" ref="O1719">INDEX(ACUMULADO!$X$5:$AI$240,BD!B1719,BD!C1719)</f>
        <v>0</v>
      </c>
    </row>
    <row r="1720" spans="1:15" x14ac:dyDescent="0.3">
      <c r="A1720" s="373">
        <v>1718</v>
      </c>
      <c r="B1720" s="373">
        <f t="shared" si="135"/>
        <v>66</v>
      </c>
      <c r="C1720" s="373">
        <f t="shared" si="136"/>
        <v>8</v>
      </c>
      <c r="D1720" s="373">
        <v>165</v>
      </c>
      <c r="E1720" s="373" t="str">
        <f>VLOOKUP(D1720,[1]Hoja1!$C$2:$D$49697,2,0)</f>
        <v>EL PEQUEÑO CURTIDOR DE LEON, S.A. DE C.V.</v>
      </c>
      <c r="F1720" s="373" t="s">
        <v>335</v>
      </c>
      <c r="G1720" s="375" t="s">
        <v>336</v>
      </c>
      <c r="H1720" s="373" t="s">
        <v>337</v>
      </c>
      <c r="I1720" s="373" t="s">
        <v>320</v>
      </c>
      <c r="J1720" s="373" t="s">
        <v>274</v>
      </c>
      <c r="K1720" s="373">
        <v>4.1500000000000004</v>
      </c>
      <c r="L1720" s="373" t="s">
        <v>29</v>
      </c>
      <c r="M1720" s="374" cm="1">
        <f t="array" ref="M1720">INDEX(ACUMULADO!$J$5:$U$240,BD!B1720,BD!C1720)</f>
        <v>0</v>
      </c>
      <c r="N1720" s="374">
        <f t="shared" si="134"/>
        <v>0</v>
      </c>
      <c r="O1720" s="374" cm="1">
        <f t="array" ref="O1720">INDEX(ACUMULADO!$X$5:$AI$240,BD!B1720,BD!C1720)</f>
        <v>0</v>
      </c>
    </row>
    <row r="1721" spans="1:15" x14ac:dyDescent="0.3">
      <c r="A1721" s="373">
        <v>1719</v>
      </c>
      <c r="B1721" s="373">
        <f t="shared" si="135"/>
        <v>67</v>
      </c>
      <c r="C1721" s="373">
        <f t="shared" si="136"/>
        <v>8</v>
      </c>
      <c r="D1721" s="373">
        <v>420</v>
      </c>
      <c r="E1721" s="373" t="str">
        <f>VLOOKUP(D1721,[1]Hoja1!$C$2:$D$49697,2,0)</f>
        <v>PIELES SANTORO, S.A. DE C.V.</v>
      </c>
      <c r="F1721" s="373" t="s">
        <v>338</v>
      </c>
      <c r="G1721" s="375">
        <v>115</v>
      </c>
      <c r="H1721" s="373" t="s">
        <v>339</v>
      </c>
      <c r="I1721" s="373" t="s">
        <v>320</v>
      </c>
      <c r="J1721" s="373" t="s">
        <v>274</v>
      </c>
      <c r="K1721" s="373">
        <v>3.08</v>
      </c>
      <c r="L1721" s="373" t="s">
        <v>29</v>
      </c>
      <c r="M1721" s="374" cm="1">
        <f t="array" ref="M1721">INDEX(ACUMULADO!$J$5:$U$240,BD!B1721,BD!C1721)</f>
        <v>0</v>
      </c>
      <c r="N1721" s="374">
        <f t="shared" si="134"/>
        <v>0</v>
      </c>
      <c r="O1721" s="374" cm="1">
        <f t="array" ref="O1721">INDEX(ACUMULADO!$X$5:$AI$240,BD!B1721,BD!C1721)</f>
        <v>0</v>
      </c>
    </row>
    <row r="1722" spans="1:15" x14ac:dyDescent="0.3">
      <c r="A1722" s="373">
        <v>1720</v>
      </c>
      <c r="B1722" s="373">
        <f t="shared" si="135"/>
        <v>68</v>
      </c>
      <c r="C1722" s="373">
        <f t="shared" si="136"/>
        <v>8</v>
      </c>
      <c r="D1722" s="373">
        <v>420</v>
      </c>
      <c r="E1722" s="373" t="str">
        <f>VLOOKUP(D1722,[1]Hoja1!$C$2:$D$49697,2,0)</f>
        <v>PIELES SANTORO, S.A. DE C.V.</v>
      </c>
      <c r="F1722" s="373" t="s">
        <v>338</v>
      </c>
      <c r="G1722" s="375" t="s">
        <v>340</v>
      </c>
      <c r="H1722" s="373" t="s">
        <v>341</v>
      </c>
      <c r="I1722" s="373" t="s">
        <v>320</v>
      </c>
      <c r="J1722" s="373" t="s">
        <v>274</v>
      </c>
      <c r="K1722" s="373">
        <v>1.55</v>
      </c>
      <c r="L1722" s="373" t="s">
        <v>29</v>
      </c>
      <c r="M1722" s="374" cm="1">
        <f t="array" ref="M1722">INDEX(ACUMULADO!$J$5:$U$240,BD!B1722,BD!C1722)</f>
        <v>0</v>
      </c>
      <c r="N1722" s="374">
        <f t="shared" si="134"/>
        <v>0</v>
      </c>
      <c r="O1722" s="374" cm="1">
        <f t="array" ref="O1722">INDEX(ACUMULADO!$X$5:$AI$240,BD!B1722,BD!C1722)</f>
        <v>0</v>
      </c>
    </row>
    <row r="1723" spans="1:15" x14ac:dyDescent="0.3">
      <c r="A1723" s="373">
        <v>1721</v>
      </c>
      <c r="B1723" s="373">
        <f t="shared" si="135"/>
        <v>69</v>
      </c>
      <c r="C1723" s="373">
        <f t="shared" si="136"/>
        <v>8</v>
      </c>
      <c r="D1723" s="373">
        <v>389</v>
      </c>
      <c r="E1723" s="373" t="str">
        <f>VLOOKUP(D1723,[1]Hoja1!$C$2:$D$49697,2,0)</f>
        <v>QUIMICOS VEMONT, S. DE R.L. DE C.V.</v>
      </c>
      <c r="F1723" s="373" t="s">
        <v>342</v>
      </c>
      <c r="G1723" s="375" t="s">
        <v>343</v>
      </c>
      <c r="H1723" s="373" t="s">
        <v>344</v>
      </c>
      <c r="I1723" s="373" t="s">
        <v>320</v>
      </c>
      <c r="J1723" s="373" t="s">
        <v>274</v>
      </c>
      <c r="K1723" s="373">
        <v>2.78</v>
      </c>
      <c r="L1723" s="373" t="s">
        <v>29</v>
      </c>
      <c r="M1723" s="374" cm="1">
        <f t="array" ref="M1723">INDEX(ACUMULADO!$J$5:$U$240,BD!B1723,BD!C1723)</f>
        <v>0</v>
      </c>
      <c r="N1723" s="374">
        <f t="shared" si="134"/>
        <v>0</v>
      </c>
      <c r="O1723" s="374" cm="1">
        <f t="array" ref="O1723">INDEX(ACUMULADO!$X$5:$AI$240,BD!B1723,BD!C1723)</f>
        <v>0</v>
      </c>
    </row>
    <row r="1724" spans="1:15" x14ac:dyDescent="0.3">
      <c r="A1724" s="373">
        <v>1722</v>
      </c>
      <c r="B1724" s="373">
        <f t="shared" si="135"/>
        <v>70</v>
      </c>
      <c r="C1724" s="373">
        <f t="shared" si="136"/>
        <v>8</v>
      </c>
      <c r="D1724" s="373">
        <v>16</v>
      </c>
      <c r="E1724" s="373" t="str">
        <f>VLOOKUP(D1724,[1]Hoja1!$C$2:$D$49697,2,0)</f>
        <v>AZTECA MILLING, LP</v>
      </c>
      <c r="F1724" s="373" t="s">
        <v>345</v>
      </c>
      <c r="G1724" s="375">
        <v>138</v>
      </c>
      <c r="H1724" s="373" t="s">
        <v>346</v>
      </c>
      <c r="I1724" s="373" t="s">
        <v>347</v>
      </c>
      <c r="J1724" s="373" t="s">
        <v>274</v>
      </c>
      <c r="K1724" s="373">
        <v>4.18</v>
      </c>
      <c r="L1724" s="373" t="s">
        <v>29</v>
      </c>
      <c r="M1724" s="374" cm="1">
        <f t="array" ref="M1724">INDEX(ACUMULADO!$J$5:$U$240,BD!B1724,BD!C1724)</f>
        <v>1000</v>
      </c>
      <c r="N1724" s="374">
        <f t="shared" si="134"/>
        <v>4.18</v>
      </c>
      <c r="O1724" s="374" cm="1">
        <f t="array" ref="O1724">INDEX(ACUMULADO!$X$5:$AI$240,BD!B1724,BD!C1724)</f>
        <v>4180</v>
      </c>
    </row>
    <row r="1725" spans="1:15" x14ac:dyDescent="0.3">
      <c r="A1725" s="373">
        <v>1723</v>
      </c>
      <c r="B1725" s="373">
        <f t="shared" si="135"/>
        <v>71</v>
      </c>
      <c r="C1725" s="373">
        <f t="shared" si="136"/>
        <v>8</v>
      </c>
      <c r="D1725" s="373">
        <v>112</v>
      </c>
      <c r="E1725" s="373" t="str">
        <f>VLOOKUP(D1725,[1]Hoja1!$C$2:$D$49697,2,0)</f>
        <v>GRUMA</v>
      </c>
      <c r="F1725" s="373" t="s">
        <v>348</v>
      </c>
      <c r="G1725" s="375" t="s">
        <v>349</v>
      </c>
      <c r="H1725" s="373" t="s">
        <v>350</v>
      </c>
      <c r="I1725" s="373" t="s">
        <v>347</v>
      </c>
      <c r="J1725" s="373" t="s">
        <v>274</v>
      </c>
      <c r="K1725" s="373">
        <v>173.1</v>
      </c>
      <c r="L1725" s="373" t="s">
        <v>29</v>
      </c>
      <c r="M1725" s="374" cm="1">
        <f t="array" ref="M1725">INDEX(ACUMULADO!$J$5:$U$240,BD!B1725,BD!C1725)</f>
        <v>20</v>
      </c>
      <c r="N1725" s="374">
        <f t="shared" si="134"/>
        <v>173.1</v>
      </c>
      <c r="O1725" s="374" cm="1">
        <f t="array" ref="O1725">INDEX(ACUMULADO!$X$5:$AI$240,BD!B1725,BD!C1725)</f>
        <v>3462</v>
      </c>
    </row>
    <row r="1726" spans="1:15" x14ac:dyDescent="0.3">
      <c r="A1726" s="373">
        <v>1724</v>
      </c>
      <c r="B1726" s="373">
        <f t="shared" si="135"/>
        <v>72</v>
      </c>
      <c r="C1726" s="373">
        <f t="shared" si="136"/>
        <v>8</v>
      </c>
      <c r="D1726" s="373">
        <v>113</v>
      </c>
      <c r="E1726" s="373" t="str">
        <f>VLOOKUP(D1726,[1]Hoja1!$C$2:$D$49697,2,0)</f>
        <v>GRUMA</v>
      </c>
      <c r="F1726" s="373" t="s">
        <v>351</v>
      </c>
      <c r="G1726" s="375" t="s">
        <v>349</v>
      </c>
      <c r="H1726" s="373" t="s">
        <v>350</v>
      </c>
      <c r="I1726" s="373" t="s">
        <v>347</v>
      </c>
      <c r="J1726" s="373" t="s">
        <v>274</v>
      </c>
      <c r="K1726" s="373">
        <v>173.1</v>
      </c>
      <c r="L1726" s="373" t="s">
        <v>29</v>
      </c>
      <c r="M1726" s="374" cm="1">
        <f t="array" ref="M1726">INDEX(ACUMULADO!$J$5:$U$240,BD!B1726,BD!C1726)</f>
        <v>0</v>
      </c>
      <c r="N1726" s="374">
        <f t="shared" si="134"/>
        <v>0</v>
      </c>
      <c r="O1726" s="374" cm="1">
        <f t="array" ref="O1726">INDEX(ACUMULADO!$X$5:$AI$240,BD!B1726,BD!C1726)</f>
        <v>0</v>
      </c>
    </row>
    <row r="1727" spans="1:15" x14ac:dyDescent="0.3">
      <c r="A1727" s="373">
        <v>1725</v>
      </c>
      <c r="B1727" s="373">
        <f t="shared" si="135"/>
        <v>73</v>
      </c>
      <c r="C1727" s="373">
        <f t="shared" si="136"/>
        <v>8</v>
      </c>
      <c r="D1727" s="373">
        <v>100</v>
      </c>
      <c r="E1727" s="373" t="str">
        <f>VLOOKUP(D1727,[1]Hoja1!$C$2:$D$49697,2,0)</f>
        <v>MANUFACTURAS KALTEX SA DE CV</v>
      </c>
      <c r="F1727" s="373" t="s">
        <v>352</v>
      </c>
      <c r="G1727" s="375" t="s">
        <v>353</v>
      </c>
      <c r="H1727" s="373" t="s">
        <v>354</v>
      </c>
      <c r="I1727" s="373" t="s">
        <v>27</v>
      </c>
      <c r="J1727" s="373" t="s">
        <v>274</v>
      </c>
      <c r="K1727" s="373">
        <v>21.65</v>
      </c>
      <c r="L1727" s="373" t="s">
        <v>29</v>
      </c>
      <c r="M1727" s="374" cm="1">
        <f t="array" ref="M1727">INDEX(ACUMULADO!$J$5:$U$240,BD!B1727,BD!C1727)</f>
        <v>0</v>
      </c>
      <c r="N1727" s="374">
        <f t="shared" si="134"/>
        <v>0</v>
      </c>
      <c r="O1727" s="374" cm="1">
        <f t="array" ref="O1727">INDEX(ACUMULADO!$X$5:$AI$240,BD!B1727,BD!C1727)</f>
        <v>0</v>
      </c>
    </row>
    <row r="1728" spans="1:15" x14ac:dyDescent="0.3">
      <c r="A1728" s="373">
        <v>1726</v>
      </c>
      <c r="B1728" s="373">
        <f t="shared" si="135"/>
        <v>74</v>
      </c>
      <c r="C1728" s="373">
        <f t="shared" si="136"/>
        <v>8</v>
      </c>
      <c r="D1728" s="373">
        <v>100</v>
      </c>
      <c r="E1728" s="373" t="str">
        <f>VLOOKUP(D1728,[1]Hoja1!$C$2:$D$49697,2,0)</f>
        <v>MANUFACTURAS KALTEX SA DE CV</v>
      </c>
      <c r="F1728" s="373" t="s">
        <v>352</v>
      </c>
      <c r="G1728" s="375" t="s">
        <v>355</v>
      </c>
      <c r="H1728" s="373" t="s">
        <v>356</v>
      </c>
      <c r="I1728" s="373" t="s">
        <v>27</v>
      </c>
      <c r="J1728" s="373" t="s">
        <v>274</v>
      </c>
      <c r="K1728" s="373">
        <v>4.0199999999999996</v>
      </c>
      <c r="L1728" s="373" t="s">
        <v>29</v>
      </c>
      <c r="M1728" s="374" cm="1">
        <f t="array" ref="M1728">INDEX(ACUMULADO!$J$5:$U$240,BD!B1728,BD!C1728)</f>
        <v>0</v>
      </c>
      <c r="N1728" s="374">
        <f t="shared" si="134"/>
        <v>0</v>
      </c>
      <c r="O1728" s="374" cm="1">
        <f t="array" ref="O1728">INDEX(ACUMULADO!$X$5:$AI$240,BD!B1728,BD!C1728)</f>
        <v>0</v>
      </c>
    </row>
    <row r="1729" spans="1:15" x14ac:dyDescent="0.3">
      <c r="A1729" s="373">
        <v>1727</v>
      </c>
      <c r="B1729" s="373">
        <f t="shared" si="135"/>
        <v>75</v>
      </c>
      <c r="C1729" s="373">
        <f t="shared" si="136"/>
        <v>8</v>
      </c>
      <c r="D1729" s="373">
        <v>53</v>
      </c>
      <c r="E1729" s="373" t="str">
        <f>VLOOKUP(D1729,[1]Hoja1!$C$2:$D$49697,2,0)</f>
        <v>DINCO DEL NORTE SA DE CV</v>
      </c>
      <c r="F1729" s="373" t="s">
        <v>357</v>
      </c>
      <c r="G1729" s="375" t="s">
        <v>104</v>
      </c>
      <c r="H1729" s="373" t="s">
        <v>358</v>
      </c>
      <c r="I1729" s="373" t="s">
        <v>73</v>
      </c>
      <c r="J1729" s="373" t="s">
        <v>274</v>
      </c>
      <c r="K1729" s="373">
        <v>263.17</v>
      </c>
      <c r="L1729" s="373" t="s">
        <v>29</v>
      </c>
      <c r="M1729" s="374" cm="1">
        <f t="array" ref="M1729">INDEX(ACUMULADO!$J$5:$U$240,BD!B1729,BD!C1729)</f>
        <v>0</v>
      </c>
      <c r="N1729" s="374">
        <f t="shared" si="134"/>
        <v>0</v>
      </c>
      <c r="O1729" s="374" cm="1">
        <f t="array" ref="O1729">INDEX(ACUMULADO!$X$5:$AI$240,BD!B1729,BD!C1729)</f>
        <v>0</v>
      </c>
    </row>
    <row r="1730" spans="1:15" x14ac:dyDescent="0.3">
      <c r="A1730" s="373">
        <v>1728</v>
      </c>
      <c r="B1730" s="373">
        <f t="shared" si="135"/>
        <v>76</v>
      </c>
      <c r="C1730" s="373">
        <f t="shared" si="136"/>
        <v>8</v>
      </c>
      <c r="D1730" s="373">
        <v>53</v>
      </c>
      <c r="E1730" s="373" t="str">
        <f>VLOOKUP(D1730,[1]Hoja1!$C$2:$D$49697,2,0)</f>
        <v>DINCO DEL NORTE SA DE CV</v>
      </c>
      <c r="F1730" s="373" t="s">
        <v>357</v>
      </c>
      <c r="G1730" s="375" t="s">
        <v>84</v>
      </c>
      <c r="H1730" s="373" t="s">
        <v>85</v>
      </c>
      <c r="I1730" s="373" t="s">
        <v>73</v>
      </c>
      <c r="J1730" s="373" t="s">
        <v>274</v>
      </c>
      <c r="K1730" s="373">
        <v>444.45</v>
      </c>
      <c r="L1730" s="373" t="s">
        <v>29</v>
      </c>
      <c r="M1730" s="374" cm="1">
        <f t="array" ref="M1730">INDEX(ACUMULADO!$J$5:$U$240,BD!B1730,BD!C1730)</f>
        <v>0</v>
      </c>
      <c r="N1730" s="374">
        <f t="shared" si="134"/>
        <v>0</v>
      </c>
      <c r="O1730" s="374" cm="1">
        <f t="array" ref="O1730">INDEX(ACUMULADO!$X$5:$AI$240,BD!B1730,BD!C1730)</f>
        <v>0</v>
      </c>
    </row>
    <row r="1731" spans="1:15" x14ac:dyDescent="0.3">
      <c r="A1731" s="373">
        <v>1729</v>
      </c>
      <c r="B1731" s="373">
        <f t="shared" si="135"/>
        <v>77</v>
      </c>
      <c r="C1731" s="373">
        <f t="shared" si="136"/>
        <v>8</v>
      </c>
      <c r="D1731" s="373">
        <v>53</v>
      </c>
      <c r="E1731" s="373" t="str">
        <f>VLOOKUP(D1731,[1]Hoja1!$C$2:$D$49697,2,0)</f>
        <v>DINCO DEL NORTE SA DE CV</v>
      </c>
      <c r="F1731" s="373" t="s">
        <v>357</v>
      </c>
      <c r="G1731" s="375" t="s">
        <v>359</v>
      </c>
      <c r="H1731" s="373" t="s">
        <v>81</v>
      </c>
      <c r="I1731" s="373" t="s">
        <v>73</v>
      </c>
      <c r="J1731" s="373" t="s">
        <v>274</v>
      </c>
      <c r="K1731" s="373">
        <v>146.26</v>
      </c>
      <c r="L1731" s="373" t="s">
        <v>29</v>
      </c>
      <c r="M1731" s="374" cm="1">
        <f t="array" ref="M1731">INDEX(ACUMULADO!$J$5:$U$240,BD!B1731,BD!C1731)</f>
        <v>0</v>
      </c>
      <c r="N1731" s="374">
        <f t="shared" si="134"/>
        <v>0</v>
      </c>
      <c r="O1731" s="374" cm="1">
        <f t="array" ref="O1731">INDEX(ACUMULADO!$X$5:$AI$240,BD!B1731,BD!C1731)</f>
        <v>0</v>
      </c>
    </row>
    <row r="1732" spans="1:15" x14ac:dyDescent="0.3">
      <c r="A1732" s="373">
        <v>1730</v>
      </c>
      <c r="B1732" s="373">
        <f t="shared" si="135"/>
        <v>78</v>
      </c>
      <c r="C1732" s="373">
        <f t="shared" si="136"/>
        <v>8</v>
      </c>
      <c r="D1732" s="373">
        <v>53</v>
      </c>
      <c r="E1732" s="373" t="str">
        <f>VLOOKUP(D1732,[1]Hoja1!$C$2:$D$49697,2,0)</f>
        <v>DINCO DEL NORTE SA DE CV</v>
      </c>
      <c r="F1732" s="373" t="s">
        <v>357</v>
      </c>
      <c r="G1732" s="375" t="s">
        <v>360</v>
      </c>
      <c r="H1732" s="373" t="s">
        <v>361</v>
      </c>
      <c r="I1732" s="373" t="s">
        <v>73</v>
      </c>
      <c r="J1732" s="373" t="s">
        <v>274</v>
      </c>
      <c r="K1732" s="373">
        <v>857.48</v>
      </c>
      <c r="L1732" s="373" t="s">
        <v>29</v>
      </c>
      <c r="M1732" s="374" cm="1">
        <f t="array" ref="M1732">INDEX(ACUMULADO!$J$5:$U$240,BD!B1732,BD!C1732)</f>
        <v>0</v>
      </c>
      <c r="N1732" s="374">
        <f t="shared" ref="N1732:N1795" si="137">IFERROR(O1732/M1732,0)</f>
        <v>0</v>
      </c>
      <c r="O1732" s="374" cm="1">
        <f t="array" ref="O1732">INDEX(ACUMULADO!$X$5:$AI$240,BD!B1732,BD!C1732)</f>
        <v>0</v>
      </c>
    </row>
    <row r="1733" spans="1:15" x14ac:dyDescent="0.3">
      <c r="A1733" s="373">
        <v>1731</v>
      </c>
      <c r="B1733" s="373">
        <f t="shared" ref="B1733:B1796" si="138">IF(B1732=236,1,B1732+1)</f>
        <v>79</v>
      </c>
      <c r="C1733" s="373">
        <f t="shared" ref="C1733:C1796" si="139">IF(B1732=236,C1732+1,C1732)</f>
        <v>8</v>
      </c>
      <c r="D1733" s="373">
        <v>527</v>
      </c>
      <c r="E1733" s="373" t="str">
        <f>VLOOKUP(D1733,[1]Hoja1!$C$2:$D$49697,2,0)</f>
        <v>PICSA DE MEXICO INTERNACIONAL</v>
      </c>
      <c r="F1733" s="373" t="s">
        <v>362</v>
      </c>
      <c r="G1733" s="375">
        <v>17</v>
      </c>
      <c r="H1733" s="373" t="s">
        <v>158</v>
      </c>
      <c r="I1733" s="373" t="s">
        <v>137</v>
      </c>
      <c r="J1733" s="373" t="s">
        <v>274</v>
      </c>
      <c r="K1733" s="373">
        <v>78</v>
      </c>
      <c r="L1733" s="373" t="s">
        <v>29</v>
      </c>
      <c r="M1733" s="374" cm="1">
        <f t="array" ref="M1733">INDEX(ACUMULADO!$J$5:$U$240,BD!B1733,BD!C1733)</f>
        <v>20</v>
      </c>
      <c r="N1733" s="374">
        <f t="shared" si="137"/>
        <v>78</v>
      </c>
      <c r="O1733" s="374" cm="1">
        <f t="array" ref="O1733">INDEX(ACUMULADO!$X$5:$AI$240,BD!B1733,BD!C1733)</f>
        <v>1560</v>
      </c>
    </row>
    <row r="1734" spans="1:15" x14ac:dyDescent="0.3">
      <c r="A1734" s="373">
        <v>1732</v>
      </c>
      <c r="B1734" s="373">
        <f t="shared" si="138"/>
        <v>80</v>
      </c>
      <c r="C1734" s="373">
        <f t="shared" si="139"/>
        <v>8</v>
      </c>
      <c r="D1734" s="373">
        <v>28</v>
      </c>
      <c r="E1734" s="373" t="str">
        <f>VLOOKUP(D1734,[1]Hoja1!$C$2:$D$49697,2,0)</f>
        <v>CERVECERIA CUAUHTEMOC MOCTEZUMA SA DE CV</v>
      </c>
      <c r="F1734" s="373" t="s">
        <v>270</v>
      </c>
      <c r="G1734" s="375">
        <v>0</v>
      </c>
      <c r="H1734" s="373" t="s">
        <v>363</v>
      </c>
      <c r="I1734" s="373" t="s">
        <v>273</v>
      </c>
      <c r="J1734" s="373" t="s">
        <v>274</v>
      </c>
      <c r="K1734" s="373">
        <v>38.56</v>
      </c>
      <c r="L1734" s="373" t="s">
        <v>69</v>
      </c>
      <c r="M1734" s="374" cm="1">
        <f t="array" ref="M1734">INDEX(ACUMULADO!$J$5:$U$240,BD!B1734,BD!C1734)</f>
        <v>1000</v>
      </c>
      <c r="N1734" s="374">
        <f t="shared" si="137"/>
        <v>38.56</v>
      </c>
      <c r="O1734" s="374" cm="1">
        <f t="array" ref="O1734">INDEX(ACUMULADO!$X$5:$AI$240,BD!B1734,BD!C1734)</f>
        <v>38560</v>
      </c>
    </row>
    <row r="1735" spans="1:15" x14ac:dyDescent="0.3">
      <c r="A1735" s="373">
        <v>1733</v>
      </c>
      <c r="B1735" s="373">
        <f t="shared" si="138"/>
        <v>81</v>
      </c>
      <c r="C1735" s="373">
        <f t="shared" si="139"/>
        <v>8</v>
      </c>
      <c r="D1735" s="373">
        <v>28</v>
      </c>
      <c r="E1735" s="373" t="str">
        <f>VLOOKUP(D1735,[1]Hoja1!$C$2:$D$49697,2,0)</f>
        <v>CERVECERIA CUAUHTEMOC MOCTEZUMA SA DE CV</v>
      </c>
      <c r="F1735" s="373" t="s">
        <v>270</v>
      </c>
      <c r="G1735" s="375">
        <v>0</v>
      </c>
      <c r="H1735" s="373" t="s">
        <v>363</v>
      </c>
      <c r="I1735" s="373" t="s">
        <v>273</v>
      </c>
      <c r="J1735" s="373" t="s">
        <v>274</v>
      </c>
      <c r="K1735" s="373">
        <v>38.56</v>
      </c>
      <c r="L1735" s="373" t="s">
        <v>69</v>
      </c>
      <c r="M1735" s="374" cm="1">
        <f t="array" ref="M1735">INDEX(ACUMULADO!$J$5:$U$240,BD!B1735,BD!C1735)</f>
        <v>0</v>
      </c>
      <c r="N1735" s="374">
        <f t="shared" si="137"/>
        <v>0</v>
      </c>
      <c r="O1735" s="374" cm="1">
        <f t="array" ref="O1735">INDEX(ACUMULADO!$X$5:$AI$240,BD!B1735,BD!C1735)</f>
        <v>0</v>
      </c>
    </row>
    <row r="1736" spans="1:15" x14ac:dyDescent="0.3">
      <c r="A1736" s="373">
        <v>1734</v>
      </c>
      <c r="B1736" s="373">
        <f t="shared" si="138"/>
        <v>82</v>
      </c>
      <c r="C1736" s="373">
        <f t="shared" si="139"/>
        <v>8</v>
      </c>
      <c r="D1736" s="373">
        <v>31</v>
      </c>
      <c r="E1736" s="373" t="str">
        <f>VLOOKUP(D1736,[1]Hoja1!$C$2:$D$49697,2,0)</f>
        <v>CERVECERIA CUAUHTEMOC MOCTEZUMA SA DE CV</v>
      </c>
      <c r="F1736" s="373" t="s">
        <v>270</v>
      </c>
      <c r="G1736" s="375">
        <v>0</v>
      </c>
      <c r="H1736" s="373" t="s">
        <v>363</v>
      </c>
      <c r="I1736" s="373" t="s">
        <v>273</v>
      </c>
      <c r="J1736" s="373" t="s">
        <v>274</v>
      </c>
      <c r="K1736" s="373">
        <v>38.56</v>
      </c>
      <c r="L1736" s="373" t="s">
        <v>69</v>
      </c>
      <c r="M1736" s="374" cm="1">
        <f t="array" ref="M1736">INDEX(ACUMULADO!$J$5:$U$240,BD!B1736,BD!C1736)</f>
        <v>2000</v>
      </c>
      <c r="N1736" s="374">
        <f t="shared" si="137"/>
        <v>38.56</v>
      </c>
      <c r="O1736" s="374" cm="1">
        <f t="array" ref="O1736">INDEX(ACUMULADO!$X$5:$AI$240,BD!B1736,BD!C1736)</f>
        <v>77120</v>
      </c>
    </row>
    <row r="1737" spans="1:15" x14ac:dyDescent="0.3">
      <c r="A1737" s="373">
        <v>1735</v>
      </c>
      <c r="B1737" s="373">
        <f t="shared" si="138"/>
        <v>83</v>
      </c>
      <c r="C1737" s="373">
        <f t="shared" si="139"/>
        <v>8</v>
      </c>
      <c r="D1737" s="373">
        <v>33</v>
      </c>
      <c r="E1737" s="373" t="str">
        <f>VLOOKUP(D1737,[1]Hoja1!$C$2:$D$49697,2,0)</f>
        <v>CERVECERIA CUAUHTEMOC MOCTEZUMA SA DE CV</v>
      </c>
      <c r="F1737" s="373" t="s">
        <v>270</v>
      </c>
      <c r="G1737" s="375">
        <v>0</v>
      </c>
      <c r="H1737" s="373" t="s">
        <v>363</v>
      </c>
      <c r="I1737" s="373" t="s">
        <v>273</v>
      </c>
      <c r="J1737" s="373" t="s">
        <v>274</v>
      </c>
      <c r="K1737" s="373">
        <v>38.56</v>
      </c>
      <c r="L1737" s="373" t="s">
        <v>69</v>
      </c>
      <c r="M1737" s="374" cm="1">
        <f t="array" ref="M1737">INDEX(ACUMULADO!$J$5:$U$240,BD!B1737,BD!C1737)</f>
        <v>450</v>
      </c>
      <c r="N1737" s="374">
        <f t="shared" si="137"/>
        <v>38.56</v>
      </c>
      <c r="O1737" s="374" cm="1">
        <f t="array" ref="O1737">INDEX(ACUMULADO!$X$5:$AI$240,BD!B1737,BD!C1737)</f>
        <v>17352</v>
      </c>
    </row>
    <row r="1738" spans="1:15" x14ac:dyDescent="0.3">
      <c r="A1738" s="373">
        <v>1736</v>
      </c>
      <c r="B1738" s="373">
        <f t="shared" si="138"/>
        <v>84</v>
      </c>
      <c r="C1738" s="373">
        <f t="shared" si="139"/>
        <v>8</v>
      </c>
      <c r="D1738" s="373">
        <v>33</v>
      </c>
      <c r="E1738" s="373" t="str">
        <f>VLOOKUP(D1738,[1]Hoja1!$C$2:$D$49697,2,0)</f>
        <v>CERVECERIA CUAUHTEMOC MOCTEZUMA SA DE CV</v>
      </c>
      <c r="F1738" s="373" t="s">
        <v>270</v>
      </c>
      <c r="G1738" s="375">
        <v>0</v>
      </c>
      <c r="H1738" s="373" t="s">
        <v>363</v>
      </c>
      <c r="I1738" s="373" t="s">
        <v>273</v>
      </c>
      <c r="J1738" s="373" t="s">
        <v>274</v>
      </c>
      <c r="K1738" s="373">
        <v>38.56</v>
      </c>
      <c r="L1738" s="373" t="s">
        <v>69</v>
      </c>
      <c r="M1738" s="374" cm="1">
        <f t="array" ref="M1738">INDEX(ACUMULADO!$J$5:$U$240,BD!B1738,BD!C1738)</f>
        <v>0</v>
      </c>
      <c r="N1738" s="374">
        <f t="shared" si="137"/>
        <v>0</v>
      </c>
      <c r="O1738" s="374" cm="1">
        <f t="array" ref="O1738">INDEX(ACUMULADO!$X$5:$AI$240,BD!B1738,BD!C1738)</f>
        <v>0</v>
      </c>
    </row>
    <row r="1739" spans="1:15" x14ac:dyDescent="0.3">
      <c r="A1739" s="373">
        <v>1737</v>
      </c>
      <c r="B1739" s="373">
        <f t="shared" si="138"/>
        <v>85</v>
      </c>
      <c r="C1739" s="373">
        <f t="shared" si="139"/>
        <v>8</v>
      </c>
      <c r="D1739" s="373">
        <v>393</v>
      </c>
      <c r="E1739" s="373" t="str">
        <f>VLOOKUP(D1739,[1]Hoja1!$C$2:$D$49697,2,0)</f>
        <v>CERVECERIA CUAUHTEMOC MOCTEZUMA SA DE CV</v>
      </c>
      <c r="F1739" s="373" t="s">
        <v>270</v>
      </c>
      <c r="G1739" s="375">
        <v>0</v>
      </c>
      <c r="H1739" s="373" t="s">
        <v>364</v>
      </c>
      <c r="I1739" s="373" t="s">
        <v>273</v>
      </c>
      <c r="J1739" s="373" t="s">
        <v>274</v>
      </c>
      <c r="K1739" s="373">
        <v>28</v>
      </c>
      <c r="L1739" s="373" t="s">
        <v>69</v>
      </c>
      <c r="M1739" s="374" cm="1">
        <f t="array" ref="M1739">INDEX(ACUMULADO!$J$5:$U$240,BD!B1739,BD!C1739)</f>
        <v>1000</v>
      </c>
      <c r="N1739" s="374">
        <f t="shared" si="137"/>
        <v>28</v>
      </c>
      <c r="O1739" s="374" cm="1">
        <f t="array" ref="O1739">INDEX(ACUMULADO!$X$5:$AI$240,BD!B1739,BD!C1739)</f>
        <v>28000</v>
      </c>
    </row>
    <row r="1740" spans="1:15" x14ac:dyDescent="0.3">
      <c r="A1740" s="373">
        <v>1738</v>
      </c>
      <c r="B1740" s="373">
        <f t="shared" si="138"/>
        <v>86</v>
      </c>
      <c r="C1740" s="373">
        <f t="shared" si="139"/>
        <v>8</v>
      </c>
      <c r="D1740" s="373">
        <v>436</v>
      </c>
      <c r="E1740" s="373" t="str">
        <f>VLOOKUP(D1740,[1]Hoja1!$C$2:$D$49697,2,0)</f>
        <v>CERVECERIA PANAMA, S.A.</v>
      </c>
      <c r="F1740" s="373" t="s">
        <v>292</v>
      </c>
      <c r="G1740" s="375">
        <v>0</v>
      </c>
      <c r="H1740" s="373" t="s">
        <v>363</v>
      </c>
      <c r="I1740" s="373" t="s">
        <v>273</v>
      </c>
      <c r="J1740" s="373" t="s">
        <v>274</v>
      </c>
      <c r="K1740" s="373">
        <v>38.56</v>
      </c>
      <c r="L1740" s="373" t="s">
        <v>69</v>
      </c>
      <c r="M1740" s="374" cm="1">
        <f t="array" ref="M1740">INDEX(ACUMULADO!$J$5:$U$240,BD!B1740,BD!C1740)</f>
        <v>60</v>
      </c>
      <c r="N1740" s="374">
        <f t="shared" si="137"/>
        <v>38.560000000000009</v>
      </c>
      <c r="O1740" s="374" cm="1">
        <f t="array" ref="O1740">INDEX(ACUMULADO!$X$5:$AI$240,BD!B1740,BD!C1740)</f>
        <v>2313.6000000000004</v>
      </c>
    </row>
    <row r="1741" spans="1:15" x14ac:dyDescent="0.3">
      <c r="A1741" s="373">
        <v>1739</v>
      </c>
      <c r="B1741" s="373">
        <f t="shared" si="138"/>
        <v>87</v>
      </c>
      <c r="C1741" s="373">
        <f t="shared" si="139"/>
        <v>8</v>
      </c>
      <c r="D1741" s="373">
        <v>392</v>
      </c>
      <c r="E1741" s="373" t="str">
        <f>VLOOKUP(D1741,[1]Hoja1!$C$2:$D$49697,2,0)</f>
        <v>CIH INTERNATIONAL, S.A.R.L.</v>
      </c>
      <c r="F1741" s="373" t="s">
        <v>297</v>
      </c>
      <c r="G1741" s="375">
        <v>0</v>
      </c>
      <c r="H1741" s="373" t="s">
        <v>363</v>
      </c>
      <c r="I1741" s="373" t="s">
        <v>273</v>
      </c>
      <c r="J1741" s="373" t="s">
        <v>274</v>
      </c>
      <c r="K1741" s="373">
        <v>55.85</v>
      </c>
      <c r="L1741" s="373" t="s">
        <v>69</v>
      </c>
      <c r="M1741" s="374" cm="1">
        <f t="array" ref="M1741">INDEX(ACUMULADO!$J$5:$U$240,BD!B1741,BD!C1741)</f>
        <v>0</v>
      </c>
      <c r="N1741" s="374">
        <f t="shared" si="137"/>
        <v>0</v>
      </c>
      <c r="O1741" s="374" cm="1">
        <f t="array" ref="O1741">INDEX(ACUMULADO!$X$5:$AI$240,BD!B1741,BD!C1741)</f>
        <v>0</v>
      </c>
    </row>
    <row r="1742" spans="1:15" x14ac:dyDescent="0.3">
      <c r="A1742" s="373">
        <v>1740</v>
      </c>
      <c r="B1742" s="373">
        <f t="shared" si="138"/>
        <v>88</v>
      </c>
      <c r="C1742" s="373">
        <f t="shared" si="139"/>
        <v>8</v>
      </c>
      <c r="D1742" s="373">
        <v>0</v>
      </c>
      <c r="E1742" s="373" t="str">
        <f t="shared" ref="E1742:E1743" si="140">+F1742</f>
        <v>MALT EUROPE</v>
      </c>
      <c r="F1742" s="373" t="s">
        <v>365</v>
      </c>
      <c r="G1742" s="375">
        <v>0</v>
      </c>
      <c r="H1742" s="373" t="s">
        <v>311</v>
      </c>
      <c r="I1742" s="373" t="s">
        <v>273</v>
      </c>
      <c r="J1742" s="373" t="s">
        <v>274</v>
      </c>
      <c r="K1742" s="373">
        <v>30</v>
      </c>
      <c r="L1742" s="373" t="s">
        <v>69</v>
      </c>
      <c r="M1742" s="374" cm="1">
        <f t="array" ref="M1742">INDEX(ACUMULADO!$J$5:$U$240,BD!B1742,BD!C1742)</f>
        <v>200</v>
      </c>
      <c r="N1742" s="374">
        <f t="shared" si="137"/>
        <v>30</v>
      </c>
      <c r="O1742" s="374" cm="1">
        <f t="array" ref="O1742">INDEX(ACUMULADO!$X$5:$AI$240,BD!B1742,BD!C1742)</f>
        <v>6000</v>
      </c>
    </row>
    <row r="1743" spans="1:15" x14ac:dyDescent="0.3">
      <c r="A1743" s="373">
        <v>1741</v>
      </c>
      <c r="B1743" s="373">
        <f t="shared" si="138"/>
        <v>89</v>
      </c>
      <c r="C1743" s="373">
        <f t="shared" si="139"/>
        <v>8</v>
      </c>
      <c r="D1743" s="373">
        <v>0</v>
      </c>
      <c r="E1743" s="373" t="str">
        <f t="shared" si="140"/>
        <v>KALSEC</v>
      </c>
      <c r="F1743" s="373" t="s">
        <v>366</v>
      </c>
      <c r="G1743" s="375">
        <v>0</v>
      </c>
      <c r="H1743" s="373" t="s">
        <v>367</v>
      </c>
      <c r="I1743" s="373" t="s">
        <v>273</v>
      </c>
      <c r="J1743" s="373" t="s">
        <v>274</v>
      </c>
      <c r="K1743" s="373">
        <v>88.3</v>
      </c>
      <c r="L1743" s="373" t="s">
        <v>69</v>
      </c>
      <c r="M1743" s="374" cm="1">
        <f t="array" ref="M1743">INDEX(ACUMULADO!$J$5:$U$240,BD!B1743,BD!C1743)</f>
        <v>400</v>
      </c>
      <c r="N1743" s="374">
        <f t="shared" si="137"/>
        <v>88.3</v>
      </c>
      <c r="O1743" s="374" cm="1">
        <f t="array" ref="O1743">INDEX(ACUMULADO!$X$5:$AI$240,BD!B1743,BD!C1743)</f>
        <v>35320</v>
      </c>
    </row>
    <row r="1744" spans="1:15" x14ac:dyDescent="0.3">
      <c r="A1744" s="373">
        <v>1742</v>
      </c>
      <c r="B1744" s="373">
        <f t="shared" si="138"/>
        <v>90</v>
      </c>
      <c r="C1744" s="373">
        <f t="shared" si="139"/>
        <v>8</v>
      </c>
      <c r="D1744" s="373">
        <v>393</v>
      </c>
      <c r="E1744" s="373" t="str">
        <f>VLOOKUP(D1744,[1]Hoja1!$C$2:$D$49697,2,0)</f>
        <v>CERVECERIA CUAUHTEMOC MOCTEZUMA SA DE CV</v>
      </c>
      <c r="F1744" s="373" t="s">
        <v>270</v>
      </c>
      <c r="G1744" s="375" t="s">
        <v>84</v>
      </c>
      <c r="H1744" s="373" t="s">
        <v>85</v>
      </c>
      <c r="I1744" s="373" t="s">
        <v>73</v>
      </c>
      <c r="J1744" s="373" t="s">
        <v>274</v>
      </c>
      <c r="K1744" s="373">
        <v>444.45</v>
      </c>
      <c r="L1744" s="373" t="s">
        <v>69</v>
      </c>
      <c r="M1744" s="374" cm="1">
        <f t="array" ref="M1744">INDEX(ACUMULADO!$J$5:$U$240,BD!B1744,BD!C1744)</f>
        <v>3</v>
      </c>
      <c r="N1744" s="374">
        <f t="shared" si="137"/>
        <v>444.45</v>
      </c>
      <c r="O1744" s="374" cm="1">
        <f t="array" ref="O1744">INDEX(ACUMULADO!$X$5:$AI$240,BD!B1744,BD!C1744)</f>
        <v>1333.35</v>
      </c>
    </row>
    <row r="1745" spans="1:15" x14ac:dyDescent="0.3">
      <c r="A1745" s="373">
        <v>1743</v>
      </c>
      <c r="B1745" s="373">
        <f t="shared" si="138"/>
        <v>91</v>
      </c>
      <c r="C1745" s="373">
        <f t="shared" si="139"/>
        <v>8</v>
      </c>
      <c r="D1745" s="373">
        <v>0</v>
      </c>
      <c r="E1745" s="373" t="str">
        <f t="shared" ref="E1745:E1749" si="141">+F1745</f>
        <v>CERVECERIA CUAUHTEMOC MOCTEZUMA SA DE CV</v>
      </c>
      <c r="F1745" s="373" t="s">
        <v>270</v>
      </c>
      <c r="G1745" s="375" t="s">
        <v>84</v>
      </c>
      <c r="H1745" s="373" t="s">
        <v>85</v>
      </c>
      <c r="I1745" s="373" t="s">
        <v>73</v>
      </c>
      <c r="J1745" s="373" t="s">
        <v>274</v>
      </c>
      <c r="K1745" s="373">
        <v>444.45</v>
      </c>
      <c r="L1745" s="373" t="s">
        <v>69</v>
      </c>
      <c r="M1745" s="374" cm="1">
        <f t="array" ref="M1745">INDEX(ACUMULADO!$J$5:$U$240,BD!B1745,BD!C1745)</f>
        <v>6</v>
      </c>
      <c r="N1745" s="374">
        <f t="shared" si="137"/>
        <v>444.45</v>
      </c>
      <c r="O1745" s="374" cm="1">
        <f t="array" ref="O1745">INDEX(ACUMULADO!$X$5:$AI$240,BD!B1745,BD!C1745)</f>
        <v>2666.7</v>
      </c>
    </row>
    <row r="1746" spans="1:15" x14ac:dyDescent="0.3">
      <c r="A1746" s="373">
        <v>1744</v>
      </c>
      <c r="B1746" s="373">
        <f t="shared" si="138"/>
        <v>92</v>
      </c>
      <c r="C1746" s="373">
        <f t="shared" si="139"/>
        <v>8</v>
      </c>
      <c r="D1746" s="373">
        <v>0</v>
      </c>
      <c r="E1746" s="373" t="str">
        <f t="shared" si="141"/>
        <v>MOLINOS AZTECA</v>
      </c>
      <c r="F1746" s="373" t="s">
        <v>368</v>
      </c>
      <c r="G1746" s="375" t="s">
        <v>84</v>
      </c>
      <c r="H1746" s="373" t="s">
        <v>85</v>
      </c>
      <c r="I1746" s="373" t="s">
        <v>73</v>
      </c>
      <c r="J1746" s="373" t="s">
        <v>274</v>
      </c>
      <c r="K1746" s="373">
        <v>444.1</v>
      </c>
      <c r="L1746" s="373" t="s">
        <v>69</v>
      </c>
      <c r="M1746" s="374" cm="1">
        <f t="array" ref="M1746">INDEX(ACUMULADO!$J$5:$U$240,BD!B1746,BD!C1746)</f>
        <v>2</v>
      </c>
      <c r="N1746" s="374">
        <f t="shared" si="137"/>
        <v>444.1</v>
      </c>
      <c r="O1746" s="374" cm="1">
        <f t="array" ref="O1746">INDEX(ACUMULADO!$X$5:$AI$240,BD!B1746,BD!C1746)</f>
        <v>888.2</v>
      </c>
    </row>
    <row r="1747" spans="1:15" x14ac:dyDescent="0.3">
      <c r="A1747" s="373">
        <v>1745</v>
      </c>
      <c r="B1747" s="373">
        <f t="shared" si="138"/>
        <v>93</v>
      </c>
      <c r="C1747" s="373">
        <f t="shared" si="139"/>
        <v>8</v>
      </c>
      <c r="D1747" s="373">
        <v>0</v>
      </c>
      <c r="E1747" s="373" t="str">
        <f t="shared" si="141"/>
        <v>MOLINOS AZTECA</v>
      </c>
      <c r="F1747" s="373" t="s">
        <v>368</v>
      </c>
      <c r="G1747" s="375">
        <v>0</v>
      </c>
      <c r="H1747" s="373" t="s">
        <v>369</v>
      </c>
      <c r="I1747" s="373" t="s">
        <v>73</v>
      </c>
      <c r="J1747" s="373" t="s">
        <v>274</v>
      </c>
      <c r="K1747" s="373">
        <v>654</v>
      </c>
      <c r="L1747" s="373" t="s">
        <v>69</v>
      </c>
      <c r="M1747" s="374" cm="1">
        <f t="array" ref="M1747">INDEX(ACUMULADO!$J$5:$U$240,BD!B1747,BD!C1747)</f>
        <v>3</v>
      </c>
      <c r="N1747" s="374">
        <f t="shared" si="137"/>
        <v>654</v>
      </c>
      <c r="O1747" s="374" cm="1">
        <f t="array" ref="O1747">INDEX(ACUMULADO!$X$5:$AI$240,BD!B1747,BD!C1747)</f>
        <v>1962</v>
      </c>
    </row>
    <row r="1748" spans="1:15" x14ac:dyDescent="0.3">
      <c r="A1748" s="373">
        <v>1746</v>
      </c>
      <c r="B1748" s="373">
        <f t="shared" si="138"/>
        <v>94</v>
      </c>
      <c r="C1748" s="373">
        <f t="shared" si="139"/>
        <v>8</v>
      </c>
      <c r="D1748" s="373">
        <v>0</v>
      </c>
      <c r="E1748" s="373" t="str">
        <f t="shared" si="141"/>
        <v>MOLINOS AZTECA</v>
      </c>
      <c r="F1748" s="373" t="s">
        <v>368</v>
      </c>
      <c r="G1748" s="375">
        <v>0</v>
      </c>
      <c r="H1748" s="373" t="s">
        <v>358</v>
      </c>
      <c r="I1748" s="373" t="s">
        <v>73</v>
      </c>
      <c r="J1748" s="373" t="s">
        <v>274</v>
      </c>
      <c r="K1748" s="373">
        <v>390</v>
      </c>
      <c r="L1748" s="373" t="s">
        <v>69</v>
      </c>
      <c r="M1748" s="374" cm="1">
        <f t="array" ref="M1748">INDEX(ACUMULADO!$J$5:$U$240,BD!B1748,BD!C1748)</f>
        <v>2</v>
      </c>
      <c r="N1748" s="374">
        <f t="shared" si="137"/>
        <v>390</v>
      </c>
      <c r="O1748" s="374" cm="1">
        <f t="array" ref="O1748">INDEX(ACUMULADO!$X$5:$AI$240,BD!B1748,BD!C1748)</f>
        <v>780</v>
      </c>
    </row>
    <row r="1749" spans="1:15" x14ac:dyDescent="0.3">
      <c r="A1749" s="373">
        <v>1747</v>
      </c>
      <c r="B1749" s="373">
        <f t="shared" si="138"/>
        <v>95</v>
      </c>
      <c r="C1749" s="373">
        <f t="shared" si="139"/>
        <v>8</v>
      </c>
      <c r="D1749" s="373">
        <v>0</v>
      </c>
      <c r="E1749" s="373" t="str">
        <f t="shared" si="141"/>
        <v>MOLINOS AZTECA</v>
      </c>
      <c r="F1749" s="373" t="s">
        <v>368</v>
      </c>
      <c r="G1749" s="375">
        <v>0</v>
      </c>
      <c r="H1749" s="373" t="s">
        <v>370</v>
      </c>
      <c r="I1749" s="373" t="s">
        <v>73</v>
      </c>
      <c r="J1749" s="373" t="s">
        <v>274</v>
      </c>
      <c r="K1749" s="373">
        <v>250</v>
      </c>
      <c r="L1749" s="373" t="s">
        <v>69</v>
      </c>
      <c r="M1749" s="374" cm="1">
        <f t="array" ref="M1749">INDEX(ACUMULADO!$J$5:$U$240,BD!B1749,BD!C1749)</f>
        <v>2</v>
      </c>
      <c r="N1749" s="374">
        <f t="shared" si="137"/>
        <v>250</v>
      </c>
      <c r="O1749" s="374" cm="1">
        <f t="array" ref="O1749">INDEX(ACUMULADO!$X$5:$AI$240,BD!B1749,BD!C1749)</f>
        <v>500</v>
      </c>
    </row>
    <row r="1750" spans="1:15" x14ac:dyDescent="0.3">
      <c r="A1750" s="373">
        <v>1748</v>
      </c>
      <c r="B1750" s="373">
        <f t="shared" si="138"/>
        <v>96</v>
      </c>
      <c r="C1750" s="373">
        <f t="shared" si="139"/>
        <v>8</v>
      </c>
      <c r="D1750" s="373">
        <v>144</v>
      </c>
      <c r="E1750" s="373" t="str">
        <f>VLOOKUP(D1750,[1]Hoja1!$C$2:$D$49697,2,0)</f>
        <v>SUELAS WYNY SA DE CV</v>
      </c>
      <c r="F1750" s="373" t="s">
        <v>326</v>
      </c>
      <c r="G1750" s="375">
        <v>122</v>
      </c>
      <c r="H1750" s="373" t="s">
        <v>339</v>
      </c>
      <c r="I1750" s="373" t="s">
        <v>320</v>
      </c>
      <c r="J1750" s="373" t="s">
        <v>274</v>
      </c>
      <c r="K1750" s="373">
        <v>2.85</v>
      </c>
      <c r="L1750" s="373" t="s">
        <v>69</v>
      </c>
      <c r="M1750" s="374" cm="1">
        <f t="array" ref="M1750">INDEX(ACUMULADO!$J$5:$U$240,BD!B1750,BD!C1750)</f>
        <v>200</v>
      </c>
      <c r="N1750" s="374">
        <f t="shared" si="137"/>
        <v>2.85</v>
      </c>
      <c r="O1750" s="374" cm="1">
        <f t="array" ref="O1750">INDEX(ACUMULADO!$X$5:$AI$240,BD!B1750,BD!C1750)</f>
        <v>570</v>
      </c>
    </row>
    <row r="1751" spans="1:15" x14ac:dyDescent="0.3">
      <c r="A1751" s="373">
        <v>1749</v>
      </c>
      <c r="B1751" s="373">
        <f t="shared" si="138"/>
        <v>97</v>
      </c>
      <c r="C1751" s="373">
        <f t="shared" si="139"/>
        <v>8</v>
      </c>
      <c r="D1751" s="373">
        <v>389</v>
      </c>
      <c r="E1751" s="373" t="str">
        <f>VLOOKUP(D1751,[1]Hoja1!$C$2:$D$49697,2,0)</f>
        <v>QUIMICOS VEMONT, S. DE R.L. DE C.V.</v>
      </c>
      <c r="F1751" s="373" t="s">
        <v>371</v>
      </c>
      <c r="G1751" s="375" t="s">
        <v>372</v>
      </c>
      <c r="H1751" s="373" t="s">
        <v>373</v>
      </c>
      <c r="I1751" s="373" t="s">
        <v>320</v>
      </c>
      <c r="J1751" s="373" t="s">
        <v>274</v>
      </c>
      <c r="K1751" s="373">
        <v>38.880000000000003</v>
      </c>
      <c r="L1751" s="373" t="s">
        <v>69</v>
      </c>
      <c r="M1751" s="374" cm="1">
        <f t="array" ref="M1751">INDEX(ACUMULADO!$J$5:$U$240,BD!B1751,BD!C1751)</f>
        <v>0</v>
      </c>
      <c r="N1751" s="374">
        <f t="shared" si="137"/>
        <v>0</v>
      </c>
      <c r="O1751" s="374" cm="1">
        <f t="array" ref="O1751">INDEX(ACUMULADO!$X$5:$AI$240,BD!B1751,BD!C1751)</f>
        <v>0</v>
      </c>
    </row>
    <row r="1752" spans="1:15" x14ac:dyDescent="0.3">
      <c r="A1752" s="373">
        <v>1750</v>
      </c>
      <c r="B1752" s="373">
        <f t="shared" si="138"/>
        <v>98</v>
      </c>
      <c r="C1752" s="373">
        <f t="shared" si="139"/>
        <v>8</v>
      </c>
      <c r="D1752" s="373">
        <v>0</v>
      </c>
      <c r="E1752" s="373" t="str">
        <f>+F1752</f>
        <v>QUÍMICA SCHNEIDER</v>
      </c>
      <c r="F1752" s="373" t="s">
        <v>374</v>
      </c>
      <c r="G1752" s="375">
        <v>0</v>
      </c>
      <c r="H1752" s="373" t="s">
        <v>375</v>
      </c>
      <c r="I1752" s="373" t="s">
        <v>320</v>
      </c>
      <c r="J1752" s="373" t="s">
        <v>274</v>
      </c>
      <c r="K1752" s="373">
        <v>24</v>
      </c>
      <c r="L1752" s="373" t="s">
        <v>69</v>
      </c>
      <c r="M1752" s="374" cm="1">
        <f t="array" ref="M1752">INDEX(ACUMULADO!$J$5:$U$240,BD!B1752,BD!C1752)</f>
        <v>100</v>
      </c>
      <c r="N1752" s="374">
        <f t="shared" si="137"/>
        <v>24</v>
      </c>
      <c r="O1752" s="374" cm="1">
        <f t="array" ref="O1752">INDEX(ACUMULADO!$X$5:$AI$240,BD!B1752,BD!C1752)</f>
        <v>2400</v>
      </c>
    </row>
    <row r="1753" spans="1:15" x14ac:dyDescent="0.3">
      <c r="A1753" s="373">
        <v>1751</v>
      </c>
      <c r="B1753" s="373">
        <f t="shared" si="138"/>
        <v>99</v>
      </c>
      <c r="C1753" s="373">
        <f t="shared" si="139"/>
        <v>8</v>
      </c>
      <c r="D1753" s="373">
        <v>527</v>
      </c>
      <c r="E1753" s="373" t="str">
        <f>VLOOKUP(D1753,[1]Hoja1!$C$2:$D$49697,2,0)</f>
        <v>PICSA DE MEXICO INTERNACIONAL</v>
      </c>
      <c r="F1753" s="373" t="s">
        <v>362</v>
      </c>
      <c r="G1753" s="375">
        <v>0</v>
      </c>
      <c r="H1753" s="373" t="s">
        <v>155</v>
      </c>
      <c r="I1753" s="373" t="s">
        <v>137</v>
      </c>
      <c r="J1753" s="373" t="s">
        <v>274</v>
      </c>
      <c r="K1753" s="373">
        <v>60</v>
      </c>
      <c r="L1753" s="373" t="s">
        <v>69</v>
      </c>
      <c r="M1753" s="374" cm="1">
        <f t="array" ref="M1753">INDEX(ACUMULADO!$J$5:$U$240,BD!B1753,BD!C1753)</f>
        <v>20</v>
      </c>
      <c r="N1753" s="374">
        <f t="shared" si="137"/>
        <v>60</v>
      </c>
      <c r="O1753" s="374" cm="1">
        <f t="array" ref="O1753">INDEX(ACUMULADO!$X$5:$AI$240,BD!B1753,BD!C1753)</f>
        <v>1200</v>
      </c>
    </row>
    <row r="1754" spans="1:15" x14ac:dyDescent="0.3">
      <c r="A1754" s="373">
        <v>1752</v>
      </c>
      <c r="B1754" s="373">
        <f t="shared" si="138"/>
        <v>100</v>
      </c>
      <c r="C1754" s="373">
        <f t="shared" si="139"/>
        <v>8</v>
      </c>
      <c r="D1754" s="373">
        <v>14</v>
      </c>
      <c r="E1754" s="373" t="str">
        <f>VLOOKUP(D1754,[1]Hoja1!$C$2:$D$49697,2,0)</f>
        <v>DISTRIBUIDORA TEXTIL ARTTEX, S.A. DE C.V.</v>
      </c>
      <c r="F1754" s="373" t="s">
        <v>25</v>
      </c>
      <c r="G1754" s="375">
        <v>163</v>
      </c>
      <c r="H1754" s="373" t="s">
        <v>26</v>
      </c>
      <c r="I1754" s="373" t="s">
        <v>27</v>
      </c>
      <c r="J1754" s="373" t="s">
        <v>28</v>
      </c>
      <c r="K1754" s="373">
        <v>5.68</v>
      </c>
      <c r="L1754" s="373" t="s">
        <v>29</v>
      </c>
      <c r="M1754" s="374" cm="1">
        <f t="array" ref="M1754">INDEX(ACUMULADO!$J$5:$U$240,BD!B1754,BD!C1754)</f>
        <v>200</v>
      </c>
      <c r="N1754" s="374">
        <f t="shared" si="137"/>
        <v>5.68</v>
      </c>
      <c r="O1754" s="374" cm="1">
        <f t="array" ref="O1754">INDEX(ACUMULADO!$X$5:$AI$240,BD!B1754,BD!C1754)</f>
        <v>1136</v>
      </c>
    </row>
    <row r="1755" spans="1:15" x14ac:dyDescent="0.3">
      <c r="A1755" s="373">
        <v>1753</v>
      </c>
      <c r="B1755" s="373">
        <f t="shared" si="138"/>
        <v>101</v>
      </c>
      <c r="C1755" s="373">
        <f t="shared" si="139"/>
        <v>8</v>
      </c>
      <c r="D1755" s="373">
        <v>14</v>
      </c>
      <c r="E1755" s="373" t="str">
        <f>VLOOKUP(D1755,[1]Hoja1!$C$2:$D$49697,2,0)</f>
        <v>DISTRIBUIDORA TEXTIL ARTTEX, S.A. DE C.V.</v>
      </c>
      <c r="F1755" s="373" t="s">
        <v>25</v>
      </c>
      <c r="G1755" s="375" t="s">
        <v>30</v>
      </c>
      <c r="H1755" s="373" t="s">
        <v>31</v>
      </c>
      <c r="I1755" s="373" t="s">
        <v>27</v>
      </c>
      <c r="J1755" s="373" t="s">
        <v>28</v>
      </c>
      <c r="K1755" s="373">
        <v>7.75</v>
      </c>
      <c r="L1755" s="373" t="s">
        <v>29</v>
      </c>
      <c r="M1755" s="374" cm="1">
        <f t="array" ref="M1755">INDEX(ACUMULADO!$J$5:$U$240,BD!B1755,BD!C1755)</f>
        <v>200</v>
      </c>
      <c r="N1755" s="374">
        <f t="shared" si="137"/>
        <v>7.75</v>
      </c>
      <c r="O1755" s="374" cm="1">
        <f t="array" ref="O1755">INDEX(ACUMULADO!$X$5:$AI$240,BD!B1755,BD!C1755)</f>
        <v>1550</v>
      </c>
    </row>
    <row r="1756" spans="1:15" x14ac:dyDescent="0.3">
      <c r="A1756" s="373">
        <v>1754</v>
      </c>
      <c r="B1756" s="373">
        <f t="shared" si="138"/>
        <v>102</v>
      </c>
      <c r="C1756" s="373">
        <f t="shared" si="139"/>
        <v>8</v>
      </c>
      <c r="D1756" s="373">
        <v>490</v>
      </c>
      <c r="E1756" s="373" t="str">
        <f>VLOOKUP(D1756,[1]Hoja1!$C$2:$D$49697,2,0)</f>
        <v>INDUSTRIA QUIMICA PQT</v>
      </c>
      <c r="F1756" s="373" t="s">
        <v>32</v>
      </c>
      <c r="G1756" s="375">
        <v>163</v>
      </c>
      <c r="H1756" s="373" t="s">
        <v>26</v>
      </c>
      <c r="I1756" s="373" t="s">
        <v>27</v>
      </c>
      <c r="J1756" s="373" t="s">
        <v>28</v>
      </c>
      <c r="K1756" s="373">
        <v>6.36</v>
      </c>
      <c r="L1756" s="373" t="s">
        <v>29</v>
      </c>
      <c r="M1756" s="374" cm="1">
        <f t="array" ref="M1756">INDEX(ACUMULADO!$J$5:$U$240,BD!B1756,BD!C1756)</f>
        <v>0</v>
      </c>
      <c r="N1756" s="374">
        <f t="shared" si="137"/>
        <v>0</v>
      </c>
      <c r="O1756" s="374" cm="1">
        <f t="array" ref="O1756">INDEX(ACUMULADO!$X$5:$AI$240,BD!B1756,BD!C1756)</f>
        <v>0</v>
      </c>
    </row>
    <row r="1757" spans="1:15" x14ac:dyDescent="0.3">
      <c r="A1757" s="373">
        <v>1755</v>
      </c>
      <c r="B1757" s="373">
        <f t="shared" si="138"/>
        <v>103</v>
      </c>
      <c r="C1757" s="373">
        <f t="shared" si="139"/>
        <v>8</v>
      </c>
      <c r="D1757" s="373">
        <v>490</v>
      </c>
      <c r="E1757" s="373" t="str">
        <f>VLOOKUP(D1757,[1]Hoja1!$C$2:$D$49697,2,0)</f>
        <v>INDUSTRIA QUIMICA PQT</v>
      </c>
      <c r="F1757" s="373" t="s">
        <v>32</v>
      </c>
      <c r="G1757" s="375" t="s">
        <v>33</v>
      </c>
      <c r="H1757" s="373" t="s">
        <v>34</v>
      </c>
      <c r="I1757" s="373" t="s">
        <v>27</v>
      </c>
      <c r="J1757" s="373" t="s">
        <v>28</v>
      </c>
      <c r="K1757" s="373">
        <v>5.8</v>
      </c>
      <c r="L1757" s="373" t="s">
        <v>29</v>
      </c>
      <c r="M1757" s="374" cm="1">
        <f t="array" ref="M1757">INDEX(ACUMULADO!$J$5:$U$240,BD!B1757,BD!C1757)</f>
        <v>200</v>
      </c>
      <c r="N1757" s="374">
        <f t="shared" si="137"/>
        <v>5.8</v>
      </c>
      <c r="O1757" s="374" cm="1">
        <f t="array" ref="O1757">INDEX(ACUMULADO!$X$5:$AI$240,BD!B1757,BD!C1757)</f>
        <v>1160</v>
      </c>
    </row>
    <row r="1758" spans="1:15" x14ac:dyDescent="0.3">
      <c r="A1758" s="373">
        <v>1756</v>
      </c>
      <c r="B1758" s="373">
        <f t="shared" si="138"/>
        <v>104</v>
      </c>
      <c r="C1758" s="373">
        <f t="shared" si="139"/>
        <v>8</v>
      </c>
      <c r="D1758" s="373">
        <v>179</v>
      </c>
      <c r="E1758" s="373" t="str">
        <f>VLOOKUP(D1758,[1]Hoja1!$C$2:$D$49697,2,0)</f>
        <v>TBG APPAREL S DE RL DE CV</v>
      </c>
      <c r="F1758" s="373" t="s">
        <v>35</v>
      </c>
      <c r="G1758" s="375" t="s">
        <v>36</v>
      </c>
      <c r="H1758" s="373" t="s">
        <v>37</v>
      </c>
      <c r="I1758" s="373" t="s">
        <v>27</v>
      </c>
      <c r="J1758" s="373" t="s">
        <v>28</v>
      </c>
      <c r="K1758" s="373">
        <v>28.1</v>
      </c>
      <c r="L1758" s="373" t="s">
        <v>29</v>
      </c>
      <c r="M1758" s="374" cm="1">
        <f t="array" ref="M1758">INDEX(ACUMULADO!$J$5:$U$240,BD!B1758,BD!C1758)</f>
        <v>150</v>
      </c>
      <c r="N1758" s="374">
        <f t="shared" si="137"/>
        <v>28.1</v>
      </c>
      <c r="O1758" s="374" cm="1">
        <f t="array" ref="O1758">INDEX(ACUMULADO!$X$5:$AI$240,BD!B1758,BD!C1758)</f>
        <v>4215</v>
      </c>
    </row>
    <row r="1759" spans="1:15" x14ac:dyDescent="0.3">
      <c r="A1759" s="373">
        <v>1757</v>
      </c>
      <c r="B1759" s="373">
        <f t="shared" si="138"/>
        <v>105</v>
      </c>
      <c r="C1759" s="373">
        <f t="shared" si="139"/>
        <v>8</v>
      </c>
      <c r="D1759" s="373">
        <v>179</v>
      </c>
      <c r="E1759" s="373" t="str">
        <f>VLOOKUP(D1759,[1]Hoja1!$C$2:$D$49697,2,0)</f>
        <v>TBG APPAREL S DE RL DE CV</v>
      </c>
      <c r="F1759" s="373" t="s">
        <v>35</v>
      </c>
      <c r="G1759" s="375" t="s">
        <v>38</v>
      </c>
      <c r="H1759" s="373" t="s">
        <v>39</v>
      </c>
      <c r="I1759" s="373" t="s">
        <v>27</v>
      </c>
      <c r="J1759" s="373" t="s">
        <v>28</v>
      </c>
      <c r="K1759" s="373">
        <v>14.9</v>
      </c>
      <c r="L1759" s="373" t="s">
        <v>29</v>
      </c>
      <c r="M1759" s="374" cm="1">
        <f t="array" ref="M1759">INDEX(ACUMULADO!$J$5:$U$240,BD!B1759,BD!C1759)</f>
        <v>50</v>
      </c>
      <c r="N1759" s="374">
        <f t="shared" si="137"/>
        <v>14.9</v>
      </c>
      <c r="O1759" s="374" cm="1">
        <f t="array" ref="O1759">INDEX(ACUMULADO!$X$5:$AI$240,BD!B1759,BD!C1759)</f>
        <v>745</v>
      </c>
    </row>
    <row r="1760" spans="1:15" x14ac:dyDescent="0.3">
      <c r="A1760" s="373">
        <v>1758</v>
      </c>
      <c r="B1760" s="373">
        <f t="shared" si="138"/>
        <v>106</v>
      </c>
      <c r="C1760" s="373">
        <f t="shared" si="139"/>
        <v>8</v>
      </c>
      <c r="D1760" s="373">
        <v>378</v>
      </c>
      <c r="E1760" s="373" t="str">
        <f>VLOOKUP(D1760,[1]Hoja1!$C$2:$D$49697,2,0)</f>
        <v>STONE LAV, S.A. DE C.V.</v>
      </c>
      <c r="F1760" s="373" t="s">
        <v>40</v>
      </c>
      <c r="G1760" s="375" t="s">
        <v>41</v>
      </c>
      <c r="H1760" s="373" t="s">
        <v>42</v>
      </c>
      <c r="I1760" s="373" t="s">
        <v>27</v>
      </c>
      <c r="J1760" s="373" t="s">
        <v>28</v>
      </c>
      <c r="K1760" s="373">
        <v>5.3</v>
      </c>
      <c r="L1760" s="373" t="s">
        <v>29</v>
      </c>
      <c r="M1760" s="374" cm="1">
        <f t="array" ref="M1760">INDEX(ACUMULADO!$J$5:$U$240,BD!B1760,BD!C1760)</f>
        <v>0</v>
      </c>
      <c r="N1760" s="374">
        <f t="shared" si="137"/>
        <v>0</v>
      </c>
      <c r="O1760" s="374" cm="1">
        <f t="array" ref="O1760">INDEX(ACUMULADO!$X$5:$AI$240,BD!B1760,BD!C1760)</f>
        <v>0</v>
      </c>
    </row>
    <row r="1761" spans="1:15" x14ac:dyDescent="0.3">
      <c r="A1761" s="373">
        <v>1759</v>
      </c>
      <c r="B1761" s="373">
        <f t="shared" si="138"/>
        <v>107</v>
      </c>
      <c r="C1761" s="373">
        <f t="shared" si="139"/>
        <v>8</v>
      </c>
      <c r="D1761" s="373">
        <v>378</v>
      </c>
      <c r="E1761" s="373" t="str">
        <f>VLOOKUP(D1761,[1]Hoja1!$C$2:$D$49697,2,0)</f>
        <v>STONE LAV, S.A. DE C.V.</v>
      </c>
      <c r="F1761" s="373" t="s">
        <v>40</v>
      </c>
      <c r="G1761" s="375" t="s">
        <v>43</v>
      </c>
      <c r="H1761" s="373" t="s">
        <v>44</v>
      </c>
      <c r="I1761" s="373" t="s">
        <v>27</v>
      </c>
      <c r="J1761" s="373" t="s">
        <v>28</v>
      </c>
      <c r="K1761" s="373">
        <v>21.12</v>
      </c>
      <c r="L1761" s="373" t="s">
        <v>29</v>
      </c>
      <c r="M1761" s="374" cm="1">
        <f t="array" ref="M1761">INDEX(ACUMULADO!$J$5:$U$240,BD!B1761,BD!C1761)</f>
        <v>120</v>
      </c>
      <c r="N1761" s="374">
        <f t="shared" si="137"/>
        <v>21.12</v>
      </c>
      <c r="O1761" s="374" cm="1">
        <f t="array" ref="O1761">INDEX(ACUMULADO!$X$5:$AI$240,BD!B1761,BD!C1761)</f>
        <v>2534.4</v>
      </c>
    </row>
    <row r="1762" spans="1:15" x14ac:dyDescent="0.3">
      <c r="A1762" s="373">
        <v>1760</v>
      </c>
      <c r="B1762" s="373">
        <f t="shared" si="138"/>
        <v>108</v>
      </c>
      <c r="C1762" s="373">
        <f t="shared" si="139"/>
        <v>8</v>
      </c>
      <c r="D1762" s="373">
        <v>134</v>
      </c>
      <c r="E1762" s="373" t="str">
        <f>VLOOKUP(D1762,[1]Hoja1!$C$2:$D$49697,2,0)</f>
        <v>QUIMICA HERNANDEZ RAMIREZ SA DE CV</v>
      </c>
      <c r="F1762" s="373" t="s">
        <v>45</v>
      </c>
      <c r="G1762" s="375" t="s">
        <v>46</v>
      </c>
      <c r="H1762" s="373" t="s">
        <v>47</v>
      </c>
      <c r="I1762" s="373" t="s">
        <v>27</v>
      </c>
      <c r="J1762" s="373" t="s">
        <v>28</v>
      </c>
      <c r="K1762" s="373">
        <v>56.4</v>
      </c>
      <c r="L1762" s="373" t="s">
        <v>29</v>
      </c>
      <c r="M1762" s="374" cm="1">
        <f t="array" ref="M1762">INDEX(ACUMULADO!$J$5:$U$240,BD!B1762,BD!C1762)</f>
        <v>80</v>
      </c>
      <c r="N1762" s="374">
        <f t="shared" si="137"/>
        <v>56.4</v>
      </c>
      <c r="O1762" s="374" cm="1">
        <f t="array" ref="O1762">INDEX(ACUMULADO!$X$5:$AI$240,BD!B1762,BD!C1762)</f>
        <v>4512</v>
      </c>
    </row>
    <row r="1763" spans="1:15" x14ac:dyDescent="0.3">
      <c r="A1763" s="373">
        <v>1761</v>
      </c>
      <c r="B1763" s="373">
        <f t="shared" si="138"/>
        <v>109</v>
      </c>
      <c r="C1763" s="373">
        <f t="shared" si="139"/>
        <v>8</v>
      </c>
      <c r="D1763" s="373">
        <v>134</v>
      </c>
      <c r="E1763" s="373" t="str">
        <f>VLOOKUP(D1763,[1]Hoja1!$C$2:$D$49697,2,0)</f>
        <v>QUIMICA HERNANDEZ RAMIREZ SA DE CV</v>
      </c>
      <c r="F1763" s="373" t="s">
        <v>45</v>
      </c>
      <c r="G1763" s="375" t="s">
        <v>48</v>
      </c>
      <c r="H1763" s="373" t="s">
        <v>49</v>
      </c>
      <c r="I1763" s="373" t="s">
        <v>27</v>
      </c>
      <c r="J1763" s="373" t="s">
        <v>28</v>
      </c>
      <c r="K1763" s="373">
        <v>17</v>
      </c>
      <c r="L1763" s="373" t="s">
        <v>29</v>
      </c>
      <c r="M1763" s="374" cm="1">
        <f t="array" ref="M1763">INDEX(ACUMULADO!$J$5:$U$240,BD!B1763,BD!C1763)</f>
        <v>100</v>
      </c>
      <c r="N1763" s="374">
        <f t="shared" si="137"/>
        <v>17</v>
      </c>
      <c r="O1763" s="374" cm="1">
        <f t="array" ref="O1763">INDEX(ACUMULADO!$X$5:$AI$240,BD!B1763,BD!C1763)</f>
        <v>1700</v>
      </c>
    </row>
    <row r="1764" spans="1:15" x14ac:dyDescent="0.3">
      <c r="A1764" s="373">
        <v>1762</v>
      </c>
      <c r="B1764" s="373">
        <f t="shared" si="138"/>
        <v>110</v>
      </c>
      <c r="C1764" s="373">
        <f t="shared" si="139"/>
        <v>8</v>
      </c>
      <c r="D1764" s="373">
        <v>134</v>
      </c>
      <c r="E1764" s="373" t="str">
        <f>VLOOKUP(D1764,[1]Hoja1!$C$2:$D$49697,2,0)</f>
        <v>QUIMICA HERNANDEZ RAMIREZ SA DE CV</v>
      </c>
      <c r="F1764" s="373" t="s">
        <v>45</v>
      </c>
      <c r="G1764" s="375" t="s">
        <v>50</v>
      </c>
      <c r="H1764" s="373" t="s">
        <v>51</v>
      </c>
      <c r="I1764" s="373" t="s">
        <v>27</v>
      </c>
      <c r="J1764" s="373" t="s">
        <v>28</v>
      </c>
      <c r="K1764" s="373">
        <v>18.5</v>
      </c>
      <c r="L1764" s="373" t="s">
        <v>29</v>
      </c>
      <c r="M1764" s="374" cm="1">
        <f t="array" ref="M1764">INDEX(ACUMULADO!$J$5:$U$240,BD!B1764,BD!C1764)</f>
        <v>100</v>
      </c>
      <c r="N1764" s="374">
        <f t="shared" si="137"/>
        <v>18.5</v>
      </c>
      <c r="O1764" s="374" cm="1">
        <f t="array" ref="O1764">INDEX(ACUMULADO!$X$5:$AI$240,BD!B1764,BD!C1764)</f>
        <v>1850</v>
      </c>
    </row>
    <row r="1765" spans="1:15" x14ac:dyDescent="0.3">
      <c r="A1765" s="373">
        <v>1763</v>
      </c>
      <c r="B1765" s="373">
        <f t="shared" si="138"/>
        <v>111</v>
      </c>
      <c r="C1765" s="373">
        <f t="shared" si="139"/>
        <v>8</v>
      </c>
      <c r="D1765" s="373">
        <v>134</v>
      </c>
      <c r="E1765" s="373" t="str">
        <f>VLOOKUP(D1765,[1]Hoja1!$C$2:$D$49697,2,0)</f>
        <v>QUIMICA HERNANDEZ RAMIREZ SA DE CV</v>
      </c>
      <c r="F1765" s="373" t="s">
        <v>52</v>
      </c>
      <c r="G1765" s="375" t="s">
        <v>53</v>
      </c>
      <c r="H1765" s="373" t="s">
        <v>54</v>
      </c>
      <c r="I1765" s="373" t="s">
        <v>27</v>
      </c>
      <c r="J1765" s="373" t="s">
        <v>28</v>
      </c>
      <c r="K1765" s="373">
        <v>9.8000000000000007</v>
      </c>
      <c r="L1765" s="373" t="s">
        <v>29</v>
      </c>
      <c r="M1765" s="374" cm="1">
        <f t="array" ref="M1765">INDEX(ACUMULADO!$J$5:$U$240,BD!B1765,BD!C1765)</f>
        <v>250</v>
      </c>
      <c r="N1765" s="374">
        <f t="shared" si="137"/>
        <v>9.8000000000000007</v>
      </c>
      <c r="O1765" s="374" cm="1">
        <f t="array" ref="O1765">INDEX(ACUMULADO!$X$5:$AI$240,BD!B1765,BD!C1765)</f>
        <v>2450</v>
      </c>
    </row>
    <row r="1766" spans="1:15" x14ac:dyDescent="0.3">
      <c r="A1766" s="373">
        <v>1764</v>
      </c>
      <c r="B1766" s="373">
        <f t="shared" si="138"/>
        <v>112</v>
      </c>
      <c r="C1766" s="373">
        <f t="shared" si="139"/>
        <v>8</v>
      </c>
      <c r="D1766" s="373">
        <v>520</v>
      </c>
      <c r="E1766" s="373" t="str">
        <f>VLOOKUP(D1766,[1]Hoja1!$C$2:$D$49697,2,0)</f>
        <v>MIGUEL ANGEL SALINAS NILSON</v>
      </c>
      <c r="F1766" s="373" t="s">
        <v>55</v>
      </c>
      <c r="G1766" s="375">
        <v>132</v>
      </c>
      <c r="H1766" s="373" t="s">
        <v>56</v>
      </c>
      <c r="I1766" s="373" t="s">
        <v>27</v>
      </c>
      <c r="J1766" s="373" t="s">
        <v>28</v>
      </c>
      <c r="K1766" s="373">
        <v>7.98</v>
      </c>
      <c r="L1766" s="373" t="s">
        <v>29</v>
      </c>
      <c r="M1766" s="374" cm="1">
        <f t="array" ref="M1766">INDEX(ACUMULADO!$J$5:$U$240,BD!B1766,BD!C1766)</f>
        <v>0</v>
      </c>
      <c r="N1766" s="374">
        <f t="shared" si="137"/>
        <v>0</v>
      </c>
      <c r="O1766" s="374" cm="1">
        <f t="array" ref="O1766">INDEX(ACUMULADO!$X$5:$AI$240,BD!B1766,BD!C1766)</f>
        <v>0</v>
      </c>
    </row>
    <row r="1767" spans="1:15" x14ac:dyDescent="0.3">
      <c r="A1767" s="373">
        <v>1765</v>
      </c>
      <c r="B1767" s="373">
        <f t="shared" si="138"/>
        <v>113</v>
      </c>
      <c r="C1767" s="373">
        <f t="shared" si="139"/>
        <v>8</v>
      </c>
      <c r="D1767" s="373">
        <v>520</v>
      </c>
      <c r="E1767" s="373" t="str">
        <f>VLOOKUP(D1767,[1]Hoja1!$C$2:$D$49697,2,0)</f>
        <v>MIGUEL ANGEL SALINAS NILSON</v>
      </c>
      <c r="F1767" s="373" t="s">
        <v>55</v>
      </c>
      <c r="G1767" s="375" t="s">
        <v>57</v>
      </c>
      <c r="H1767" s="373" t="s">
        <v>58</v>
      </c>
      <c r="I1767" s="373" t="s">
        <v>27</v>
      </c>
      <c r="J1767" s="373" t="s">
        <v>28</v>
      </c>
      <c r="K1767" s="373">
        <v>2.88</v>
      </c>
      <c r="L1767" s="373" t="s">
        <v>29</v>
      </c>
      <c r="M1767" s="374" cm="1">
        <f t="array" ref="M1767">INDEX(ACUMULADO!$J$5:$U$240,BD!B1767,BD!C1767)</f>
        <v>0</v>
      </c>
      <c r="N1767" s="374">
        <f t="shared" si="137"/>
        <v>0</v>
      </c>
      <c r="O1767" s="374" cm="1">
        <f t="array" ref="O1767">INDEX(ACUMULADO!$X$5:$AI$240,BD!B1767,BD!C1767)</f>
        <v>0</v>
      </c>
    </row>
    <row r="1768" spans="1:15" x14ac:dyDescent="0.3">
      <c r="A1768" s="373">
        <v>1766</v>
      </c>
      <c r="B1768" s="373">
        <f t="shared" si="138"/>
        <v>114</v>
      </c>
      <c r="C1768" s="373">
        <f t="shared" si="139"/>
        <v>8</v>
      </c>
      <c r="D1768" s="373">
        <v>520</v>
      </c>
      <c r="E1768" s="373" t="str">
        <f>VLOOKUP(D1768,[1]Hoja1!$C$2:$D$49697,2,0)</f>
        <v>MIGUEL ANGEL SALINAS NILSON</v>
      </c>
      <c r="F1768" s="373" t="s">
        <v>55</v>
      </c>
      <c r="G1768" s="375">
        <v>163</v>
      </c>
      <c r="H1768" s="373" t="s">
        <v>26</v>
      </c>
      <c r="I1768" s="373" t="s">
        <v>27</v>
      </c>
      <c r="J1768" s="373" t="s">
        <v>28</v>
      </c>
      <c r="K1768" s="373">
        <v>6.18</v>
      </c>
      <c r="L1768" s="373" t="s">
        <v>29</v>
      </c>
      <c r="M1768" s="374" cm="1">
        <f t="array" ref="M1768">INDEX(ACUMULADO!$J$5:$U$240,BD!B1768,BD!C1768)</f>
        <v>50</v>
      </c>
      <c r="N1768" s="374">
        <f t="shared" si="137"/>
        <v>6.18</v>
      </c>
      <c r="O1768" s="374" cm="1">
        <f t="array" ref="O1768">INDEX(ACUMULADO!$X$5:$AI$240,BD!B1768,BD!C1768)</f>
        <v>309</v>
      </c>
    </row>
    <row r="1769" spans="1:15" x14ac:dyDescent="0.3">
      <c r="A1769" s="373">
        <v>1767</v>
      </c>
      <c r="B1769" s="373">
        <f t="shared" si="138"/>
        <v>115</v>
      </c>
      <c r="C1769" s="373">
        <f t="shared" si="139"/>
        <v>8</v>
      </c>
      <c r="D1769" s="373">
        <v>516</v>
      </c>
      <c r="E1769" s="373" t="str">
        <f>VLOOKUP(D1769,[1]Hoja1!$C$2:$D$49697,2,0)</f>
        <v>PRODUQUIMICOS INDUSTRIALES</v>
      </c>
      <c r="F1769" s="373" t="s">
        <v>59</v>
      </c>
      <c r="G1769" s="375" t="s">
        <v>50</v>
      </c>
      <c r="H1769" s="373" t="s">
        <v>60</v>
      </c>
      <c r="I1769" s="373" t="s">
        <v>27</v>
      </c>
      <c r="J1769" s="373" t="s">
        <v>28</v>
      </c>
      <c r="K1769" s="373">
        <v>18.850000000000001</v>
      </c>
      <c r="L1769" s="373" t="s">
        <v>29</v>
      </c>
      <c r="M1769" s="374" cm="1">
        <f t="array" ref="M1769">INDEX(ACUMULADO!$J$5:$U$240,BD!B1769,BD!C1769)</f>
        <v>50</v>
      </c>
      <c r="N1769" s="374">
        <f t="shared" si="137"/>
        <v>18.850000000000001</v>
      </c>
      <c r="O1769" s="374" cm="1">
        <f t="array" ref="O1769">INDEX(ACUMULADO!$X$5:$AI$240,BD!B1769,BD!C1769)</f>
        <v>942.50000000000011</v>
      </c>
    </row>
    <row r="1770" spans="1:15" x14ac:dyDescent="0.3">
      <c r="A1770" s="373">
        <v>1768</v>
      </c>
      <c r="B1770" s="373">
        <f t="shared" si="138"/>
        <v>116</v>
      </c>
      <c r="C1770" s="373">
        <f t="shared" si="139"/>
        <v>8</v>
      </c>
      <c r="D1770" s="373">
        <v>543</v>
      </c>
      <c r="E1770" s="373" t="str">
        <f>VLOOKUP(D1770,[1]Hoja1!$C$2:$D$49697,2,0)</f>
        <v>MAGIC TEXTIL</v>
      </c>
      <c r="F1770" s="373" t="s">
        <v>61</v>
      </c>
      <c r="G1770" s="375" t="s">
        <v>62</v>
      </c>
      <c r="H1770" s="373" t="s">
        <v>63</v>
      </c>
      <c r="I1770" s="373" t="s">
        <v>27</v>
      </c>
      <c r="J1770" s="373" t="s">
        <v>28</v>
      </c>
      <c r="K1770" s="373">
        <v>8.5</v>
      </c>
      <c r="L1770" s="373" t="s">
        <v>29</v>
      </c>
      <c r="M1770" s="374" cm="1">
        <f t="array" ref="M1770">INDEX(ACUMULADO!$J$5:$U$240,BD!B1770,BD!C1770)</f>
        <v>600</v>
      </c>
      <c r="N1770" s="374">
        <f t="shared" si="137"/>
        <v>8.5</v>
      </c>
      <c r="O1770" s="374" cm="1">
        <f t="array" ref="O1770">INDEX(ACUMULADO!$X$5:$AI$240,BD!B1770,BD!C1770)</f>
        <v>5100</v>
      </c>
    </row>
    <row r="1771" spans="1:15" x14ac:dyDescent="0.3">
      <c r="A1771" s="373">
        <v>1769</v>
      </c>
      <c r="B1771" s="373">
        <f t="shared" si="138"/>
        <v>117</v>
      </c>
      <c r="C1771" s="373">
        <f t="shared" si="139"/>
        <v>8</v>
      </c>
      <c r="D1771" s="373">
        <v>55</v>
      </c>
      <c r="E1771" s="373" t="str">
        <f>VLOOKUP(D1771,[1]Hoja1!$C$2:$D$49697,2,0)</f>
        <v>DISTRIBUIDORA DE TEXTILES AVANTE SA DE CV</v>
      </c>
      <c r="F1771" s="373" t="s">
        <v>64</v>
      </c>
      <c r="G1771" s="375" t="s">
        <v>65</v>
      </c>
      <c r="H1771" s="373" t="s">
        <v>66</v>
      </c>
      <c r="I1771" s="373" t="s">
        <v>27</v>
      </c>
      <c r="J1771" s="373" t="s">
        <v>28</v>
      </c>
      <c r="K1771" s="373">
        <v>5.0999999999999996</v>
      </c>
      <c r="L1771" s="373" t="s">
        <v>29</v>
      </c>
      <c r="M1771" s="374" cm="1">
        <f t="array" ref="M1771">INDEX(ACUMULADO!$J$5:$U$240,BD!B1771,BD!C1771)</f>
        <v>400</v>
      </c>
      <c r="N1771" s="374">
        <f t="shared" si="137"/>
        <v>5.0999999999999996</v>
      </c>
      <c r="O1771" s="374" cm="1">
        <f t="array" ref="O1771">INDEX(ACUMULADO!$X$5:$AI$240,BD!B1771,BD!C1771)</f>
        <v>2039.9999999999998</v>
      </c>
    </row>
    <row r="1772" spans="1:15" x14ac:dyDescent="0.3">
      <c r="A1772" s="373">
        <v>1770</v>
      </c>
      <c r="B1772" s="373">
        <f t="shared" si="138"/>
        <v>118</v>
      </c>
      <c r="C1772" s="373">
        <f t="shared" si="139"/>
        <v>8</v>
      </c>
      <c r="D1772" s="373">
        <v>530</v>
      </c>
      <c r="E1772" s="373" t="str">
        <f>VLOOKUP(D1772,[1]Hoja1!$C$2:$D$49697,2,0)</f>
        <v>KKT TEXTILES MEXICO</v>
      </c>
      <c r="F1772" s="373" t="s">
        <v>67</v>
      </c>
      <c r="G1772" s="375" t="s">
        <v>36</v>
      </c>
      <c r="H1772" s="373" t="s">
        <v>37</v>
      </c>
      <c r="I1772" s="373" t="s">
        <v>27</v>
      </c>
      <c r="J1772" s="373" t="s">
        <v>28</v>
      </c>
      <c r="K1772" s="373">
        <v>26</v>
      </c>
      <c r="L1772" s="373" t="s">
        <v>29</v>
      </c>
      <c r="M1772" s="374" cm="1">
        <f t="array" ref="M1772">INDEX(ACUMULADO!$J$5:$U$240,BD!B1772,BD!C1772)</f>
        <v>0</v>
      </c>
      <c r="N1772" s="374">
        <f t="shared" si="137"/>
        <v>0</v>
      </c>
      <c r="O1772" s="374" cm="1">
        <f t="array" ref="O1772">INDEX(ACUMULADO!$X$5:$AI$240,BD!B1772,BD!C1772)</f>
        <v>0</v>
      </c>
    </row>
    <row r="1773" spans="1:15" x14ac:dyDescent="0.3">
      <c r="A1773" s="373">
        <v>1771</v>
      </c>
      <c r="B1773" s="373">
        <f t="shared" si="138"/>
        <v>119</v>
      </c>
      <c r="C1773" s="373">
        <f t="shared" si="139"/>
        <v>8</v>
      </c>
      <c r="D1773" s="373">
        <v>489</v>
      </c>
      <c r="E1773" s="373" t="str">
        <f>VLOOKUP(D1773,[1]Hoja1!$C$2:$D$49697,2,0)</f>
        <v>MANUFACTURERA LEE DE MEXICO</v>
      </c>
      <c r="F1773" s="373" t="s">
        <v>68</v>
      </c>
      <c r="G1773" s="375" t="s">
        <v>38</v>
      </c>
      <c r="H1773" s="373" t="s">
        <v>39</v>
      </c>
      <c r="I1773" s="373" t="s">
        <v>27</v>
      </c>
      <c r="J1773" s="373" t="s">
        <v>28</v>
      </c>
      <c r="K1773" s="373">
        <v>12.09</v>
      </c>
      <c r="L1773" s="373" t="s">
        <v>69</v>
      </c>
      <c r="M1773" s="374" cm="1">
        <f t="array" ref="M1773">INDEX(ACUMULADO!$J$5:$U$240,BD!B1773,BD!C1773)</f>
        <v>800</v>
      </c>
      <c r="N1773" s="374">
        <f t="shared" si="137"/>
        <v>12.09</v>
      </c>
      <c r="O1773" s="374" cm="1">
        <f t="array" ref="O1773">INDEX(ACUMULADO!$X$5:$AI$240,BD!B1773,BD!C1773)</f>
        <v>9672</v>
      </c>
    </row>
    <row r="1774" spans="1:15" x14ac:dyDescent="0.3">
      <c r="A1774" s="373">
        <v>1772</v>
      </c>
      <c r="B1774" s="373">
        <f t="shared" si="138"/>
        <v>120</v>
      </c>
      <c r="C1774" s="373">
        <f t="shared" si="139"/>
        <v>8</v>
      </c>
      <c r="D1774" s="373">
        <v>532</v>
      </c>
      <c r="E1774" s="373" t="str">
        <f>VLOOKUP(D1774,[1]Hoja1!$C$2:$D$49697,2,0)</f>
        <v>GRUPO COMERCIAL YAZBEK</v>
      </c>
      <c r="F1774" s="373" t="s">
        <v>70</v>
      </c>
      <c r="G1774" s="375" t="s">
        <v>62</v>
      </c>
      <c r="H1774" s="373" t="s">
        <v>63</v>
      </c>
      <c r="I1774" s="373" t="s">
        <v>27</v>
      </c>
      <c r="J1774" s="373" t="s">
        <v>28</v>
      </c>
      <c r="K1774" s="373">
        <v>7.3</v>
      </c>
      <c r="L1774" s="373" t="s">
        <v>69</v>
      </c>
      <c r="M1774" s="374" cm="1">
        <f t="array" ref="M1774">INDEX(ACUMULADO!$J$5:$U$240,BD!B1774,BD!C1774)</f>
        <v>3000</v>
      </c>
      <c r="N1774" s="374">
        <f t="shared" si="137"/>
        <v>7.3</v>
      </c>
      <c r="O1774" s="374" cm="1">
        <f t="array" ref="O1774">INDEX(ACUMULADO!$X$5:$AI$240,BD!B1774,BD!C1774)</f>
        <v>21900</v>
      </c>
    </row>
    <row r="1775" spans="1:15" x14ac:dyDescent="0.3">
      <c r="A1775" s="373">
        <v>1773</v>
      </c>
      <c r="B1775" s="373">
        <f t="shared" si="138"/>
        <v>121</v>
      </c>
      <c r="C1775" s="373">
        <f t="shared" si="139"/>
        <v>8</v>
      </c>
      <c r="D1775" s="373">
        <v>14</v>
      </c>
      <c r="E1775" s="373" t="str">
        <f>VLOOKUP(D1775,[1]Hoja1!$C$2:$D$49697,2,0)</f>
        <v>DISTRIBUIDORA TEXTIL ARTTEX, S.A. DE C.V.</v>
      </c>
      <c r="F1775" s="373" t="s">
        <v>71</v>
      </c>
      <c r="G1775" s="375" t="s">
        <v>62</v>
      </c>
      <c r="H1775" s="373" t="s">
        <v>63</v>
      </c>
      <c r="I1775" s="373" t="s">
        <v>27</v>
      </c>
      <c r="J1775" s="373" t="s">
        <v>28</v>
      </c>
      <c r="K1775" s="373">
        <v>7.3</v>
      </c>
      <c r="L1775" s="373" t="s">
        <v>69</v>
      </c>
      <c r="M1775" s="374" cm="1">
        <f t="array" ref="M1775">INDEX(ACUMULADO!$J$5:$U$240,BD!B1775,BD!C1775)</f>
        <v>500</v>
      </c>
      <c r="N1775" s="374">
        <f t="shared" si="137"/>
        <v>7.3</v>
      </c>
      <c r="O1775" s="374" cm="1">
        <f t="array" ref="O1775">INDEX(ACUMULADO!$X$5:$AI$240,BD!B1775,BD!C1775)</f>
        <v>3650</v>
      </c>
    </row>
    <row r="1776" spans="1:15" x14ac:dyDescent="0.3">
      <c r="A1776" s="373">
        <v>1774</v>
      </c>
      <c r="B1776" s="373">
        <f t="shared" si="138"/>
        <v>122</v>
      </c>
      <c r="C1776" s="373">
        <f t="shared" si="139"/>
        <v>8</v>
      </c>
      <c r="D1776" s="373">
        <v>0</v>
      </c>
      <c r="E1776" s="373" t="str">
        <f t="shared" ref="E1776:E1777" si="142">+F1776</f>
        <v>KALTEX</v>
      </c>
      <c r="F1776" s="373" t="s">
        <v>72</v>
      </c>
      <c r="G1776" s="375" t="s">
        <v>36</v>
      </c>
      <c r="H1776" s="373" t="s">
        <v>37</v>
      </c>
      <c r="I1776" s="373" t="s">
        <v>27</v>
      </c>
      <c r="J1776" s="373" t="s">
        <v>28</v>
      </c>
      <c r="K1776" s="373">
        <v>27</v>
      </c>
      <c r="L1776" s="373" t="s">
        <v>69</v>
      </c>
      <c r="M1776" s="374" cm="1">
        <f t="array" ref="M1776">INDEX(ACUMULADO!$J$5:$U$240,BD!B1776,BD!C1776)</f>
        <v>300</v>
      </c>
      <c r="N1776" s="374">
        <f t="shared" si="137"/>
        <v>27</v>
      </c>
      <c r="O1776" s="374" cm="1">
        <f t="array" ref="O1776">INDEX(ACUMULADO!$X$5:$AI$240,BD!B1776,BD!C1776)</f>
        <v>8100</v>
      </c>
    </row>
    <row r="1777" spans="1:15" x14ac:dyDescent="0.3">
      <c r="A1777" s="373">
        <v>1775</v>
      </c>
      <c r="B1777" s="373">
        <f t="shared" si="138"/>
        <v>123</v>
      </c>
      <c r="C1777" s="373">
        <f t="shared" si="139"/>
        <v>8</v>
      </c>
      <c r="D1777" s="373">
        <v>0</v>
      </c>
      <c r="E1777" s="373" t="str">
        <f t="shared" si="142"/>
        <v>KALTEX</v>
      </c>
      <c r="F1777" s="373" t="s">
        <v>72</v>
      </c>
      <c r="G1777" s="375" t="s">
        <v>38</v>
      </c>
      <c r="H1777" s="373" t="s">
        <v>39</v>
      </c>
      <c r="I1777" s="373" t="s">
        <v>27</v>
      </c>
      <c r="J1777" s="373" t="s">
        <v>28</v>
      </c>
      <c r="K1777" s="373">
        <v>12.5</v>
      </c>
      <c r="L1777" s="373" t="s">
        <v>69</v>
      </c>
      <c r="M1777" s="374" cm="1">
        <f t="array" ref="M1777">INDEX(ACUMULADO!$J$5:$U$240,BD!B1777,BD!C1777)</f>
        <v>400</v>
      </c>
      <c r="N1777" s="374">
        <f t="shared" si="137"/>
        <v>12.5</v>
      </c>
      <c r="O1777" s="374" cm="1">
        <f t="array" ref="O1777">INDEX(ACUMULADO!$X$5:$AI$240,BD!B1777,BD!C1777)</f>
        <v>5000</v>
      </c>
    </row>
    <row r="1778" spans="1:15" x14ac:dyDescent="0.3">
      <c r="A1778" s="373">
        <v>1776</v>
      </c>
      <c r="B1778" s="373">
        <f t="shared" si="138"/>
        <v>124</v>
      </c>
      <c r="C1778" s="373">
        <f t="shared" si="139"/>
        <v>8</v>
      </c>
      <c r="D1778" s="373">
        <v>55</v>
      </c>
      <c r="E1778" s="373" t="str">
        <f>VLOOKUP(D1778,[1]Hoja1!$C$2:$D$49697,2,0)</f>
        <v>DISTRIBUIDORA DE TEXTILES AVANTE SA DE CV</v>
      </c>
      <c r="F1778" s="373" t="s">
        <v>74</v>
      </c>
      <c r="G1778" s="375" t="s">
        <v>75</v>
      </c>
      <c r="H1778" s="373" t="s">
        <v>76</v>
      </c>
      <c r="I1778" s="373" t="s">
        <v>73</v>
      </c>
      <c r="J1778" s="373" t="s">
        <v>28</v>
      </c>
      <c r="K1778" s="373">
        <v>463.5</v>
      </c>
      <c r="L1778" s="373" t="s">
        <v>29</v>
      </c>
      <c r="M1778" s="374" cm="1">
        <f t="array" ref="M1778">INDEX(ACUMULADO!$J$5:$U$240,BD!B1778,BD!C1778)</f>
        <v>3</v>
      </c>
      <c r="N1778" s="374">
        <f t="shared" si="137"/>
        <v>463.5</v>
      </c>
      <c r="O1778" s="374" cm="1">
        <f t="array" ref="O1778">INDEX(ACUMULADO!$X$5:$AI$240,BD!B1778,BD!C1778)</f>
        <v>1390.5</v>
      </c>
    </row>
    <row r="1779" spans="1:15" x14ac:dyDescent="0.3">
      <c r="A1779" s="373">
        <v>1777</v>
      </c>
      <c r="B1779" s="373">
        <f t="shared" si="138"/>
        <v>125</v>
      </c>
      <c r="C1779" s="373">
        <f t="shared" si="139"/>
        <v>8</v>
      </c>
      <c r="D1779" s="373">
        <v>409</v>
      </c>
      <c r="E1779" s="373" t="str">
        <f>VLOOKUP(D1779,[1]Hoja1!$C$2:$D$49697,2,0)</f>
        <v>INGENIERO FRANCISCO QUINZAÑOS Y CIA SA DE CV</v>
      </c>
      <c r="F1779" s="373" t="s">
        <v>77</v>
      </c>
      <c r="G1779" s="375" t="s">
        <v>78</v>
      </c>
      <c r="H1779" s="373" t="s">
        <v>79</v>
      </c>
      <c r="I1779" s="373" t="s">
        <v>73</v>
      </c>
      <c r="J1779" s="373" t="s">
        <v>28</v>
      </c>
      <c r="K1779" s="373">
        <v>824</v>
      </c>
      <c r="L1779" s="373" t="s">
        <v>29</v>
      </c>
      <c r="M1779" s="374" cm="1">
        <f t="array" ref="M1779">INDEX(ACUMULADO!$J$5:$U$240,BD!B1779,BD!C1779)</f>
        <v>1</v>
      </c>
      <c r="N1779" s="374">
        <f t="shared" si="137"/>
        <v>824</v>
      </c>
      <c r="O1779" s="374" cm="1">
        <f t="array" ref="O1779">INDEX(ACUMULADO!$X$5:$AI$240,BD!B1779,BD!C1779)</f>
        <v>824</v>
      </c>
    </row>
    <row r="1780" spans="1:15" x14ac:dyDescent="0.3">
      <c r="A1780" s="373">
        <v>1778</v>
      </c>
      <c r="B1780" s="373">
        <f t="shared" si="138"/>
        <v>126</v>
      </c>
      <c r="C1780" s="373">
        <f t="shared" si="139"/>
        <v>8</v>
      </c>
      <c r="D1780" s="373">
        <v>409</v>
      </c>
      <c r="E1780" s="373" t="str">
        <f>VLOOKUP(D1780,[1]Hoja1!$C$2:$D$49697,2,0)</f>
        <v>INGENIERO FRANCISCO QUINZAÑOS Y CIA SA DE CV</v>
      </c>
      <c r="F1780" s="373" t="s">
        <v>77</v>
      </c>
      <c r="G1780" s="375" t="s">
        <v>80</v>
      </c>
      <c r="H1780" s="373" t="s">
        <v>81</v>
      </c>
      <c r="I1780" s="373" t="s">
        <v>73</v>
      </c>
      <c r="J1780" s="373" t="s">
        <v>28</v>
      </c>
      <c r="K1780" s="373">
        <v>118.45</v>
      </c>
      <c r="L1780" s="373" t="s">
        <v>29</v>
      </c>
      <c r="M1780" s="374" cm="1">
        <f t="array" ref="M1780">INDEX(ACUMULADO!$J$5:$U$240,BD!B1780,BD!C1780)</f>
        <v>0</v>
      </c>
      <c r="N1780" s="374">
        <f t="shared" si="137"/>
        <v>0</v>
      </c>
      <c r="O1780" s="374" cm="1">
        <f t="array" ref="O1780">INDEX(ACUMULADO!$X$5:$AI$240,BD!B1780,BD!C1780)</f>
        <v>0</v>
      </c>
    </row>
    <row r="1781" spans="1:15" x14ac:dyDescent="0.3">
      <c r="A1781" s="373">
        <v>1779</v>
      </c>
      <c r="B1781" s="373">
        <f t="shared" si="138"/>
        <v>127</v>
      </c>
      <c r="C1781" s="373">
        <f t="shared" si="139"/>
        <v>8</v>
      </c>
      <c r="D1781" s="373">
        <v>451</v>
      </c>
      <c r="E1781" s="373" t="str">
        <f>VLOOKUP(D1781,[1]Hoja1!$C$2:$D$49697,2,0)</f>
        <v>MEZCALES CASA ARMANDO, S.A. DE C.V.</v>
      </c>
      <c r="F1781" s="373" t="s">
        <v>82</v>
      </c>
      <c r="G1781" s="375" t="s">
        <v>80</v>
      </c>
      <c r="H1781" s="373" t="s">
        <v>81</v>
      </c>
      <c r="I1781" s="373" t="s">
        <v>73</v>
      </c>
      <c r="J1781" s="373" t="s">
        <v>28</v>
      </c>
      <c r="K1781" s="373">
        <v>118.45</v>
      </c>
      <c r="L1781" s="373" t="s">
        <v>29</v>
      </c>
      <c r="M1781" s="374" cm="1">
        <f t="array" ref="M1781">INDEX(ACUMULADO!$J$5:$U$240,BD!B1781,BD!C1781)</f>
        <v>10</v>
      </c>
      <c r="N1781" s="374">
        <f t="shared" si="137"/>
        <v>118.45</v>
      </c>
      <c r="O1781" s="374" cm="1">
        <f t="array" ref="O1781">INDEX(ACUMULADO!$X$5:$AI$240,BD!B1781,BD!C1781)</f>
        <v>1184.5</v>
      </c>
    </row>
    <row r="1782" spans="1:15" x14ac:dyDescent="0.3">
      <c r="A1782" s="373">
        <v>1780</v>
      </c>
      <c r="B1782" s="373">
        <f t="shared" si="138"/>
        <v>128</v>
      </c>
      <c r="C1782" s="373">
        <f t="shared" si="139"/>
        <v>8</v>
      </c>
      <c r="D1782" s="373">
        <v>411</v>
      </c>
      <c r="E1782" s="373" t="str">
        <f>VLOOKUP(D1782,[1]Hoja1!$C$2:$D$49697,2,0)</f>
        <v>TECNOLOGIA AMBIENTAL Y COMERCIAL SA</v>
      </c>
      <c r="F1782" s="373" t="s">
        <v>83</v>
      </c>
      <c r="G1782" s="375" t="s">
        <v>78</v>
      </c>
      <c r="H1782" s="373" t="s">
        <v>79</v>
      </c>
      <c r="I1782" s="373" t="s">
        <v>73</v>
      </c>
      <c r="J1782" s="373" t="s">
        <v>28</v>
      </c>
      <c r="K1782" s="373">
        <v>824</v>
      </c>
      <c r="L1782" s="373" t="s">
        <v>29</v>
      </c>
      <c r="M1782" s="374" cm="1">
        <f t="array" ref="M1782">INDEX(ACUMULADO!$J$5:$U$240,BD!B1782,BD!C1782)</f>
        <v>3</v>
      </c>
      <c r="N1782" s="374">
        <f t="shared" si="137"/>
        <v>824</v>
      </c>
      <c r="O1782" s="374" cm="1">
        <f t="array" ref="O1782">INDEX(ACUMULADO!$X$5:$AI$240,BD!B1782,BD!C1782)</f>
        <v>2472</v>
      </c>
    </row>
    <row r="1783" spans="1:15" x14ac:dyDescent="0.3">
      <c r="A1783" s="373">
        <v>1781</v>
      </c>
      <c r="B1783" s="373">
        <f t="shared" si="138"/>
        <v>129</v>
      </c>
      <c r="C1783" s="373">
        <f t="shared" si="139"/>
        <v>8</v>
      </c>
      <c r="D1783" s="373">
        <v>55</v>
      </c>
      <c r="E1783" s="373" t="str">
        <f>VLOOKUP(D1783,[1]Hoja1!$C$2:$D$49697,2,0)</f>
        <v>DISTRIBUIDORA DE TEXTILES AVANTE SA DE CV</v>
      </c>
      <c r="F1783" s="373" t="s">
        <v>64</v>
      </c>
      <c r="G1783" s="375" t="s">
        <v>84</v>
      </c>
      <c r="H1783" s="373" t="s">
        <v>85</v>
      </c>
      <c r="I1783" s="373" t="s">
        <v>73</v>
      </c>
      <c r="J1783" s="373" t="s">
        <v>28</v>
      </c>
      <c r="K1783" s="373">
        <v>37.5</v>
      </c>
      <c r="L1783" s="373" t="s">
        <v>29</v>
      </c>
      <c r="M1783" s="374" cm="1">
        <f t="array" ref="M1783">INDEX(ACUMULADO!$J$5:$U$240,BD!B1783,BD!C1783)</f>
        <v>15</v>
      </c>
      <c r="N1783" s="374">
        <f t="shared" si="137"/>
        <v>37.5</v>
      </c>
      <c r="O1783" s="374" cm="1">
        <f t="array" ref="O1783">INDEX(ACUMULADO!$X$5:$AI$240,BD!B1783,BD!C1783)</f>
        <v>562.5</v>
      </c>
    </row>
    <row r="1784" spans="1:15" x14ac:dyDescent="0.3">
      <c r="A1784" s="373">
        <v>1782</v>
      </c>
      <c r="B1784" s="373">
        <f t="shared" si="138"/>
        <v>130</v>
      </c>
      <c r="C1784" s="373">
        <f t="shared" si="139"/>
        <v>8</v>
      </c>
      <c r="D1784" s="373">
        <v>0</v>
      </c>
      <c r="E1784" s="373" t="str">
        <f>+F1784</f>
        <v>NUPLEN</v>
      </c>
      <c r="F1784" s="373" t="s">
        <v>87</v>
      </c>
      <c r="G1784" s="375" t="s">
        <v>78</v>
      </c>
      <c r="H1784" s="373" t="s">
        <v>88</v>
      </c>
      <c r="I1784" s="373" t="s">
        <v>93</v>
      </c>
      <c r="J1784" s="373" t="s">
        <v>28</v>
      </c>
      <c r="K1784" s="373">
        <v>25</v>
      </c>
      <c r="L1784" s="373" t="s">
        <v>29</v>
      </c>
      <c r="M1784" s="374" cm="1">
        <f t="array" ref="M1784">INDEX(ACUMULADO!$J$5:$U$240,BD!B1784,BD!C1784)</f>
        <v>125</v>
      </c>
      <c r="N1784" s="374">
        <f t="shared" si="137"/>
        <v>25</v>
      </c>
      <c r="O1784" s="374" cm="1">
        <f t="array" ref="O1784">INDEX(ACUMULADO!$X$5:$AI$240,BD!B1784,BD!C1784)</f>
        <v>3125</v>
      </c>
    </row>
    <row r="1785" spans="1:15" x14ac:dyDescent="0.3">
      <c r="A1785" s="373">
        <v>1783</v>
      </c>
      <c r="B1785" s="373">
        <f t="shared" si="138"/>
        <v>131</v>
      </c>
      <c r="C1785" s="373">
        <f t="shared" si="139"/>
        <v>8</v>
      </c>
      <c r="D1785" s="373">
        <v>451</v>
      </c>
      <c r="E1785" s="373" t="str">
        <f>VLOOKUP(D1785,[1]Hoja1!$C$2:$D$49697,2,0)</f>
        <v>MEZCALES CASA ARMANDO, S.A. DE C.V.</v>
      </c>
      <c r="F1785" s="373" t="s">
        <v>82</v>
      </c>
      <c r="G1785" s="375">
        <v>0</v>
      </c>
      <c r="H1785" s="373" t="s">
        <v>96</v>
      </c>
      <c r="I1785" s="373" t="s">
        <v>93</v>
      </c>
      <c r="J1785" s="373" t="s">
        <v>28</v>
      </c>
      <c r="K1785" s="373">
        <v>120</v>
      </c>
      <c r="L1785" s="373" t="s">
        <v>69</v>
      </c>
      <c r="M1785" s="374" cm="1">
        <f t="array" ref="M1785">INDEX(ACUMULADO!$J$5:$U$240,BD!B1785,BD!C1785)</f>
        <v>0</v>
      </c>
      <c r="N1785" s="374">
        <f t="shared" si="137"/>
        <v>0</v>
      </c>
      <c r="O1785" s="374" cm="1">
        <f t="array" ref="O1785">INDEX(ACUMULADO!$X$5:$AI$240,BD!B1785,BD!C1785)</f>
        <v>0</v>
      </c>
    </row>
    <row r="1786" spans="1:15" x14ac:dyDescent="0.3">
      <c r="A1786" s="373">
        <v>1784</v>
      </c>
      <c r="B1786" s="373">
        <f t="shared" si="138"/>
        <v>132</v>
      </c>
      <c r="C1786" s="373">
        <f t="shared" si="139"/>
        <v>8</v>
      </c>
      <c r="D1786" s="373">
        <v>0</v>
      </c>
      <c r="E1786" s="373" t="str">
        <f t="shared" ref="E1786:E1787" si="143">+F1786</f>
        <v>GUAJARDO</v>
      </c>
      <c r="F1786" s="373" t="s">
        <v>97</v>
      </c>
      <c r="G1786" s="375">
        <v>0</v>
      </c>
      <c r="H1786" s="373" t="s">
        <v>91</v>
      </c>
      <c r="I1786" s="373" t="s">
        <v>93</v>
      </c>
      <c r="J1786" s="373" t="s">
        <v>28</v>
      </c>
      <c r="K1786" s="373">
        <v>18</v>
      </c>
      <c r="L1786" s="373" t="s">
        <v>69</v>
      </c>
      <c r="M1786" s="374" cm="1">
        <f t="array" ref="M1786">INDEX(ACUMULADO!$J$5:$U$240,BD!B1786,BD!C1786)</f>
        <v>500</v>
      </c>
      <c r="N1786" s="374">
        <f t="shared" si="137"/>
        <v>18</v>
      </c>
      <c r="O1786" s="374" cm="1">
        <f t="array" ref="O1786">INDEX(ACUMULADO!$X$5:$AI$240,BD!B1786,BD!C1786)</f>
        <v>9000</v>
      </c>
    </row>
    <row r="1787" spans="1:15" x14ac:dyDescent="0.3">
      <c r="A1787" s="373">
        <v>1785</v>
      </c>
      <c r="B1787" s="373">
        <f t="shared" si="138"/>
        <v>133</v>
      </c>
      <c r="C1787" s="373">
        <f t="shared" si="139"/>
        <v>8</v>
      </c>
      <c r="D1787" s="373">
        <v>0</v>
      </c>
      <c r="E1787" s="373" t="str">
        <f t="shared" si="143"/>
        <v>PILGRIMS</v>
      </c>
      <c r="F1787" s="373" t="s">
        <v>89</v>
      </c>
      <c r="G1787" s="375" t="s">
        <v>90</v>
      </c>
      <c r="H1787" s="373" t="s">
        <v>91</v>
      </c>
      <c r="I1787" s="373" t="s">
        <v>93</v>
      </c>
      <c r="J1787" s="373" t="s">
        <v>28</v>
      </c>
      <c r="K1787" s="373">
        <v>18</v>
      </c>
      <c r="L1787" s="373" t="s">
        <v>69</v>
      </c>
      <c r="M1787" s="374" cm="1">
        <f t="array" ref="M1787">INDEX(ACUMULADO!$J$5:$U$240,BD!B1787,BD!C1787)</f>
        <v>800</v>
      </c>
      <c r="N1787" s="374">
        <f t="shared" si="137"/>
        <v>18</v>
      </c>
      <c r="O1787" s="374" cm="1">
        <f t="array" ref="O1787">INDEX(ACUMULADO!$X$5:$AI$240,BD!B1787,BD!C1787)</f>
        <v>14400</v>
      </c>
    </row>
    <row r="1788" spans="1:15" x14ac:dyDescent="0.3">
      <c r="A1788" s="373">
        <v>1786</v>
      </c>
      <c r="B1788" s="373">
        <f t="shared" si="138"/>
        <v>134</v>
      </c>
      <c r="C1788" s="373">
        <f t="shared" si="139"/>
        <v>8</v>
      </c>
      <c r="D1788" s="373">
        <v>539</v>
      </c>
      <c r="E1788" s="373" t="str">
        <f>VLOOKUP(D1788,[1]Hoja1!$C$2:$D$49697,2,0)</f>
        <v>PRODUCTOS AGROPECUARIOS DE TEHUACAN</v>
      </c>
      <c r="F1788" s="373" t="s">
        <v>92</v>
      </c>
      <c r="G1788" s="375" t="s">
        <v>90</v>
      </c>
      <c r="H1788" s="373" t="s">
        <v>91</v>
      </c>
      <c r="I1788" s="373" t="s">
        <v>93</v>
      </c>
      <c r="J1788" s="373" t="s">
        <v>28</v>
      </c>
      <c r="K1788" s="373">
        <v>18</v>
      </c>
      <c r="L1788" s="373" t="s">
        <v>69</v>
      </c>
      <c r="M1788" s="374" cm="1">
        <f t="array" ref="M1788">INDEX(ACUMULADO!$J$5:$U$240,BD!B1788,BD!C1788)</f>
        <v>1000</v>
      </c>
      <c r="N1788" s="374">
        <f t="shared" si="137"/>
        <v>18</v>
      </c>
      <c r="O1788" s="374" cm="1">
        <f t="array" ref="O1788">INDEX(ACUMULADO!$X$5:$AI$240,BD!B1788,BD!C1788)</f>
        <v>18000</v>
      </c>
    </row>
    <row r="1789" spans="1:15" x14ac:dyDescent="0.3">
      <c r="A1789" s="373">
        <v>1787</v>
      </c>
      <c r="B1789" s="373">
        <f t="shared" si="138"/>
        <v>135</v>
      </c>
      <c r="C1789" s="373">
        <f t="shared" si="139"/>
        <v>8</v>
      </c>
      <c r="D1789" s="373">
        <v>89</v>
      </c>
      <c r="E1789" s="373" t="str">
        <f>VLOOKUP(D1789,[1]Hoja1!$C$2:$D$49697,2,0)</f>
        <v>KERRY INGREDIENTS DE MEXICO SA DE CV</v>
      </c>
      <c r="F1789" s="373" t="s">
        <v>109</v>
      </c>
      <c r="G1789" s="375" t="s">
        <v>168</v>
      </c>
      <c r="H1789" s="373" t="s">
        <v>165</v>
      </c>
      <c r="I1789" s="373" t="s">
        <v>137</v>
      </c>
      <c r="J1789" s="373" t="s">
        <v>100</v>
      </c>
      <c r="K1789" s="373">
        <v>82.5</v>
      </c>
      <c r="L1789" s="373" t="s">
        <v>29</v>
      </c>
      <c r="M1789" s="374" cm="1">
        <f t="array" ref="M1789">INDEX(ACUMULADO!$J$5:$U$240,BD!B1789,BD!C1789)</f>
        <v>20</v>
      </c>
      <c r="N1789" s="374">
        <f t="shared" si="137"/>
        <v>82.5</v>
      </c>
      <c r="O1789" s="374" cm="1">
        <f t="array" ref="O1789">INDEX(ACUMULADO!$X$5:$AI$240,BD!B1789,BD!C1789)</f>
        <v>1650</v>
      </c>
    </row>
    <row r="1790" spans="1:15" x14ac:dyDescent="0.3">
      <c r="A1790" s="373">
        <v>1788</v>
      </c>
      <c r="B1790" s="373">
        <f t="shared" si="138"/>
        <v>136</v>
      </c>
      <c r="C1790" s="373">
        <f t="shared" si="139"/>
        <v>8</v>
      </c>
      <c r="D1790" s="373">
        <v>89</v>
      </c>
      <c r="E1790" s="373" t="str">
        <f>VLOOKUP(D1790,[1]Hoja1!$C$2:$D$49697,2,0)</f>
        <v>KERRY INGREDIENTS DE MEXICO SA DE CV</v>
      </c>
      <c r="F1790" s="373" t="s">
        <v>109</v>
      </c>
      <c r="G1790" s="375" t="s">
        <v>166</v>
      </c>
      <c r="H1790" s="373" t="s">
        <v>155</v>
      </c>
      <c r="I1790" s="373" t="s">
        <v>137</v>
      </c>
      <c r="J1790" s="373" t="s">
        <v>100</v>
      </c>
      <c r="K1790" s="373">
        <v>62.5</v>
      </c>
      <c r="L1790" s="373" t="s">
        <v>29</v>
      </c>
      <c r="M1790" s="374" cm="1">
        <f t="array" ref="M1790">INDEX(ACUMULADO!$J$5:$U$240,BD!B1790,BD!C1790)</f>
        <v>0</v>
      </c>
      <c r="N1790" s="374">
        <f t="shared" si="137"/>
        <v>0</v>
      </c>
      <c r="O1790" s="374" cm="1">
        <f t="array" ref="O1790">INDEX(ACUMULADO!$X$5:$AI$240,BD!B1790,BD!C1790)</f>
        <v>0</v>
      </c>
    </row>
    <row r="1791" spans="1:15" x14ac:dyDescent="0.3">
      <c r="A1791" s="373">
        <v>1789</v>
      </c>
      <c r="B1791" s="373">
        <f t="shared" si="138"/>
        <v>137</v>
      </c>
      <c r="C1791" s="373">
        <f t="shared" si="139"/>
        <v>8</v>
      </c>
      <c r="D1791" s="373">
        <v>89</v>
      </c>
      <c r="E1791" s="373" t="str">
        <f>VLOOKUP(D1791,[1]Hoja1!$C$2:$D$49697,2,0)</f>
        <v>KERRY INGREDIENTS DE MEXICO SA DE CV</v>
      </c>
      <c r="F1791" s="373" t="s">
        <v>109</v>
      </c>
      <c r="G1791" s="375">
        <v>17</v>
      </c>
      <c r="H1791" s="373" t="s">
        <v>158</v>
      </c>
      <c r="I1791" s="373" t="s">
        <v>137</v>
      </c>
      <c r="J1791" s="373" t="s">
        <v>100</v>
      </c>
      <c r="K1791" s="373">
        <v>84.5</v>
      </c>
      <c r="L1791" s="373" t="s">
        <v>107</v>
      </c>
      <c r="M1791" s="374" cm="1">
        <f t="array" ref="M1791">INDEX(ACUMULADO!$J$5:$U$240,BD!B1791,BD!C1791)</f>
        <v>20</v>
      </c>
      <c r="N1791" s="374">
        <f t="shared" si="137"/>
        <v>84.5</v>
      </c>
      <c r="O1791" s="374" cm="1">
        <f t="array" ref="O1791">INDEX(ACUMULADO!$X$5:$AI$240,BD!B1791,BD!C1791)</f>
        <v>1690</v>
      </c>
    </row>
    <row r="1792" spans="1:15" x14ac:dyDescent="0.3">
      <c r="A1792" s="373">
        <v>1790</v>
      </c>
      <c r="B1792" s="373">
        <f t="shared" si="138"/>
        <v>138</v>
      </c>
      <c r="C1792" s="373">
        <f t="shared" si="139"/>
        <v>8</v>
      </c>
      <c r="D1792" s="373">
        <v>306</v>
      </c>
      <c r="E1792" s="373" t="str">
        <f>VLOOKUP(D1792,[1]Hoja1!$C$2:$D$49697,2,0)</f>
        <v>GRIFFITH FOODS, S.A. DE C.V.</v>
      </c>
      <c r="F1792" s="373" t="s">
        <v>172</v>
      </c>
      <c r="G1792" s="375" t="s">
        <v>166</v>
      </c>
      <c r="H1792" s="373" t="s">
        <v>155</v>
      </c>
      <c r="I1792" s="373" t="s">
        <v>137</v>
      </c>
      <c r="J1792" s="373" t="s">
        <v>100</v>
      </c>
      <c r="K1792" s="373">
        <v>58.5</v>
      </c>
      <c r="L1792" s="373" t="s">
        <v>29</v>
      </c>
      <c r="M1792" s="374" cm="1">
        <f t="array" ref="M1792">INDEX(ACUMULADO!$J$5:$U$240,BD!B1792,BD!C1792)</f>
        <v>200</v>
      </c>
      <c r="N1792" s="374">
        <f t="shared" si="137"/>
        <v>58.5</v>
      </c>
      <c r="O1792" s="374" cm="1">
        <f t="array" ref="O1792">INDEX(ACUMULADO!$X$5:$AI$240,BD!B1792,BD!C1792)</f>
        <v>11700</v>
      </c>
    </row>
    <row r="1793" spans="1:15" x14ac:dyDescent="0.3">
      <c r="A1793" s="373">
        <v>1791</v>
      </c>
      <c r="B1793" s="373">
        <f t="shared" si="138"/>
        <v>139</v>
      </c>
      <c r="C1793" s="373">
        <f t="shared" si="139"/>
        <v>8</v>
      </c>
      <c r="D1793" s="373">
        <v>306</v>
      </c>
      <c r="E1793" s="373" t="str">
        <f>VLOOKUP(D1793,[1]Hoja1!$C$2:$D$49697,2,0)</f>
        <v>GRIFFITH FOODS, S.A. DE C.V.</v>
      </c>
      <c r="F1793" s="373" t="s">
        <v>172</v>
      </c>
      <c r="G1793" s="375" t="s">
        <v>171</v>
      </c>
      <c r="H1793" s="373" t="s">
        <v>170</v>
      </c>
      <c r="I1793" s="373" t="s">
        <v>137</v>
      </c>
      <c r="J1793" s="373" t="s">
        <v>100</v>
      </c>
      <c r="K1793" s="373">
        <v>5.5</v>
      </c>
      <c r="L1793" s="373" t="s">
        <v>29</v>
      </c>
      <c r="M1793" s="374" cm="1">
        <f t="array" ref="M1793">INDEX(ACUMULADO!$J$5:$U$240,BD!B1793,BD!C1793)</f>
        <v>0</v>
      </c>
      <c r="N1793" s="374">
        <f t="shared" si="137"/>
        <v>0</v>
      </c>
      <c r="O1793" s="374" cm="1">
        <f t="array" ref="O1793">INDEX(ACUMULADO!$X$5:$AI$240,BD!B1793,BD!C1793)</f>
        <v>0</v>
      </c>
    </row>
    <row r="1794" spans="1:15" x14ac:dyDescent="0.3">
      <c r="A1794" s="373">
        <v>1792</v>
      </c>
      <c r="B1794" s="373">
        <f t="shared" si="138"/>
        <v>140</v>
      </c>
      <c r="C1794" s="373">
        <f t="shared" si="139"/>
        <v>8</v>
      </c>
      <c r="D1794" s="373">
        <v>107</v>
      </c>
      <c r="E1794" s="373" t="str">
        <f>VLOOKUP(D1794,[1]Hoja1!$C$2:$D$49697,2,0)</f>
        <v>MICHEL ONTIVEROS PABLO IGNACIO</v>
      </c>
      <c r="F1794" s="373" t="s">
        <v>169</v>
      </c>
      <c r="G1794" s="375" t="s">
        <v>168</v>
      </c>
      <c r="H1794" s="373" t="s">
        <v>165</v>
      </c>
      <c r="I1794" s="373" t="s">
        <v>137</v>
      </c>
      <c r="J1794" s="373" t="s">
        <v>100</v>
      </c>
      <c r="K1794" s="373">
        <v>73.599999999999994</v>
      </c>
      <c r="L1794" s="373" t="s">
        <v>29</v>
      </c>
      <c r="M1794" s="374" cm="1">
        <f t="array" ref="M1794">INDEX(ACUMULADO!$J$5:$U$240,BD!B1794,BD!C1794)</f>
        <v>0</v>
      </c>
      <c r="N1794" s="374">
        <f t="shared" si="137"/>
        <v>0</v>
      </c>
      <c r="O1794" s="374" cm="1">
        <f t="array" ref="O1794">INDEX(ACUMULADO!$X$5:$AI$240,BD!B1794,BD!C1794)</f>
        <v>0</v>
      </c>
    </row>
    <row r="1795" spans="1:15" x14ac:dyDescent="0.3">
      <c r="A1795" s="373">
        <v>1793</v>
      </c>
      <c r="B1795" s="373">
        <f t="shared" si="138"/>
        <v>141</v>
      </c>
      <c r="C1795" s="373">
        <f t="shared" si="139"/>
        <v>8</v>
      </c>
      <c r="D1795" s="373">
        <v>403</v>
      </c>
      <c r="E1795" s="373" t="str">
        <f>VLOOKUP(D1795,[1]Hoja1!$C$2:$D$49697,2,0)</f>
        <v>TECNOLOGÍA EN INGREDIENTES ALIMENTICIOS SA DE CV</v>
      </c>
      <c r="F1795" s="373" t="s">
        <v>167</v>
      </c>
      <c r="G1795" s="375">
        <v>17</v>
      </c>
      <c r="H1795" s="373" t="s">
        <v>158</v>
      </c>
      <c r="I1795" s="373" t="s">
        <v>137</v>
      </c>
      <c r="J1795" s="373" t="s">
        <v>100</v>
      </c>
      <c r="K1795" s="373">
        <v>82.5</v>
      </c>
      <c r="L1795" s="373" t="s">
        <v>107</v>
      </c>
      <c r="M1795" s="374" cm="1">
        <f t="array" ref="M1795">INDEX(ACUMULADO!$J$5:$U$240,BD!B1795,BD!C1795)</f>
        <v>0</v>
      </c>
      <c r="N1795" s="374">
        <f t="shared" si="137"/>
        <v>0</v>
      </c>
      <c r="O1795" s="374" cm="1">
        <f t="array" ref="O1795">INDEX(ACUMULADO!$X$5:$AI$240,BD!B1795,BD!C1795)</f>
        <v>0</v>
      </c>
    </row>
    <row r="1796" spans="1:15" x14ac:dyDescent="0.3">
      <c r="A1796" s="373">
        <v>1794</v>
      </c>
      <c r="B1796" s="373">
        <f t="shared" si="138"/>
        <v>142</v>
      </c>
      <c r="C1796" s="373">
        <f t="shared" si="139"/>
        <v>8</v>
      </c>
      <c r="D1796" s="373">
        <v>104</v>
      </c>
      <c r="E1796" s="373" t="str">
        <f>VLOOKUP(D1796,[1]Hoja1!$C$2:$D$49697,2,0)</f>
        <v>MEJORPLUS SA DE CV</v>
      </c>
      <c r="F1796" s="373" t="s">
        <v>157</v>
      </c>
      <c r="G1796" s="375" t="s">
        <v>166</v>
      </c>
      <c r="H1796" s="373" t="s">
        <v>165</v>
      </c>
      <c r="I1796" s="373" t="s">
        <v>137</v>
      </c>
      <c r="J1796" s="373" t="s">
        <v>100</v>
      </c>
      <c r="K1796" s="373">
        <v>81.5</v>
      </c>
      <c r="L1796" s="373" t="s">
        <v>29</v>
      </c>
      <c r="M1796" s="374" cm="1">
        <f t="array" ref="M1796">INDEX(ACUMULADO!$J$5:$U$240,BD!B1796,BD!C1796)</f>
        <v>0</v>
      </c>
      <c r="N1796" s="374">
        <f t="shared" ref="N1796:N1859" si="144">IFERROR(O1796/M1796,0)</f>
        <v>0</v>
      </c>
      <c r="O1796" s="374" cm="1">
        <f t="array" ref="O1796">INDEX(ACUMULADO!$X$5:$AI$240,BD!B1796,BD!C1796)</f>
        <v>0</v>
      </c>
    </row>
    <row r="1797" spans="1:15" x14ac:dyDescent="0.3">
      <c r="A1797" s="373">
        <v>1795</v>
      </c>
      <c r="B1797" s="373">
        <f t="shared" ref="B1797:B1860" si="145">IF(B1796=236,1,B1796+1)</f>
        <v>143</v>
      </c>
      <c r="C1797" s="373">
        <f t="shared" ref="C1797:C1860" si="146">IF(B1796=236,C1796+1,C1796)</f>
        <v>8</v>
      </c>
      <c r="D1797" s="373">
        <v>104</v>
      </c>
      <c r="E1797" s="373" t="str">
        <f>VLOOKUP(D1797,[1]Hoja1!$C$2:$D$49697,2,0)</f>
        <v>MEJORPLUS SA DE CV</v>
      </c>
      <c r="F1797" s="373" t="s">
        <v>157</v>
      </c>
      <c r="G1797" s="375" t="s">
        <v>164</v>
      </c>
      <c r="H1797" s="373" t="s">
        <v>163</v>
      </c>
      <c r="I1797" s="373" t="s">
        <v>137</v>
      </c>
      <c r="J1797" s="373" t="s">
        <v>100</v>
      </c>
      <c r="K1797" s="373">
        <v>245</v>
      </c>
      <c r="L1797" s="373" t="s">
        <v>107</v>
      </c>
      <c r="M1797" s="374" cm="1">
        <f t="array" ref="M1797">INDEX(ACUMULADO!$J$5:$U$240,BD!B1797,BD!C1797)</f>
        <v>0</v>
      </c>
      <c r="N1797" s="374">
        <f t="shared" si="144"/>
        <v>0</v>
      </c>
      <c r="O1797" s="374" cm="1">
        <f t="array" ref="O1797">INDEX(ACUMULADO!$X$5:$AI$240,BD!B1797,BD!C1797)</f>
        <v>0</v>
      </c>
    </row>
    <row r="1798" spans="1:15" x14ac:dyDescent="0.3">
      <c r="A1798" s="373">
        <v>1796</v>
      </c>
      <c r="B1798" s="373">
        <f t="shared" si="145"/>
        <v>144</v>
      </c>
      <c r="C1798" s="373">
        <f t="shared" si="146"/>
        <v>8</v>
      </c>
      <c r="D1798" s="373">
        <v>104</v>
      </c>
      <c r="E1798" s="373" t="str">
        <f>VLOOKUP(D1798,[1]Hoja1!$C$2:$D$49697,2,0)</f>
        <v>MEJORPLUS SA DE CV</v>
      </c>
      <c r="F1798" s="373" t="s">
        <v>157</v>
      </c>
      <c r="G1798" s="375" t="s">
        <v>162</v>
      </c>
      <c r="H1798" s="373" t="s">
        <v>161</v>
      </c>
      <c r="I1798" s="373" t="s">
        <v>137</v>
      </c>
      <c r="J1798" s="373" t="s">
        <v>100</v>
      </c>
      <c r="K1798" s="373">
        <v>113</v>
      </c>
      <c r="L1798" s="373" t="s">
        <v>29</v>
      </c>
      <c r="M1798" s="374" cm="1">
        <f t="array" ref="M1798">INDEX(ACUMULADO!$J$5:$U$240,BD!B1798,BD!C1798)</f>
        <v>0</v>
      </c>
      <c r="N1798" s="374">
        <f t="shared" si="144"/>
        <v>0</v>
      </c>
      <c r="O1798" s="374" cm="1">
        <f t="array" ref="O1798">INDEX(ACUMULADO!$X$5:$AI$240,BD!B1798,BD!C1798)</f>
        <v>0</v>
      </c>
    </row>
    <row r="1799" spans="1:15" x14ac:dyDescent="0.3">
      <c r="A1799" s="373">
        <v>1797</v>
      </c>
      <c r="B1799" s="373">
        <f t="shared" si="145"/>
        <v>145</v>
      </c>
      <c r="C1799" s="373">
        <f t="shared" si="146"/>
        <v>8</v>
      </c>
      <c r="D1799" s="373">
        <v>104</v>
      </c>
      <c r="E1799" s="373" t="str">
        <f>VLOOKUP(D1799,[1]Hoja1!$C$2:$D$49697,2,0)</f>
        <v>MEJORPLUS SA DE CV</v>
      </c>
      <c r="F1799" s="373" t="s">
        <v>157</v>
      </c>
      <c r="G1799" s="375" t="s">
        <v>160</v>
      </c>
      <c r="H1799" s="373" t="s">
        <v>159</v>
      </c>
      <c r="I1799" s="373" t="s">
        <v>137</v>
      </c>
      <c r="J1799" s="373" t="s">
        <v>100</v>
      </c>
      <c r="K1799" s="373">
        <v>201</v>
      </c>
      <c r="L1799" s="373" t="s">
        <v>29</v>
      </c>
      <c r="M1799" s="374" cm="1">
        <f t="array" ref="M1799">INDEX(ACUMULADO!$J$5:$U$240,BD!B1799,BD!C1799)</f>
        <v>0</v>
      </c>
      <c r="N1799" s="374">
        <f t="shared" si="144"/>
        <v>0</v>
      </c>
      <c r="O1799" s="374" cm="1">
        <f t="array" ref="O1799">INDEX(ACUMULADO!$X$5:$AI$240,BD!B1799,BD!C1799)</f>
        <v>0</v>
      </c>
    </row>
    <row r="1800" spans="1:15" x14ac:dyDescent="0.3">
      <c r="A1800" s="373">
        <v>1798</v>
      </c>
      <c r="B1800" s="373">
        <f t="shared" si="145"/>
        <v>146</v>
      </c>
      <c r="C1800" s="373">
        <f t="shared" si="146"/>
        <v>8</v>
      </c>
      <c r="D1800" s="373">
        <v>440</v>
      </c>
      <c r="E1800" s="373" t="str">
        <f>VLOOKUP(D1800,[1]Hoja1!$C$2:$D$49697,2,0)</f>
        <v>BIMBO</v>
      </c>
      <c r="F1800" s="373" t="s">
        <v>157</v>
      </c>
      <c r="G1800" s="375">
        <v>17</v>
      </c>
      <c r="H1800" s="373" t="s">
        <v>158</v>
      </c>
      <c r="I1800" s="373" t="s">
        <v>137</v>
      </c>
      <c r="J1800" s="373" t="s">
        <v>100</v>
      </c>
      <c r="K1800" s="373">
        <v>85</v>
      </c>
      <c r="L1800" s="373" t="s">
        <v>29</v>
      </c>
      <c r="M1800" s="374" cm="1">
        <f t="array" ref="M1800">INDEX(ACUMULADO!$J$5:$U$240,BD!B1800,BD!C1800)</f>
        <v>100</v>
      </c>
      <c r="N1800" s="374">
        <f t="shared" si="144"/>
        <v>85</v>
      </c>
      <c r="O1800" s="374" cm="1">
        <f t="array" ref="O1800">INDEX(ACUMULADO!$X$5:$AI$240,BD!B1800,BD!C1800)</f>
        <v>8500</v>
      </c>
    </row>
    <row r="1801" spans="1:15" x14ac:dyDescent="0.3">
      <c r="A1801" s="373">
        <v>1799</v>
      </c>
      <c r="B1801" s="373">
        <f t="shared" si="145"/>
        <v>147</v>
      </c>
      <c r="C1801" s="373">
        <f t="shared" si="146"/>
        <v>8</v>
      </c>
      <c r="D1801" s="373">
        <v>104</v>
      </c>
      <c r="E1801" s="373" t="str">
        <f>VLOOKUP(D1801,[1]Hoja1!$C$2:$D$49697,2,0)</f>
        <v>MEJORPLUS SA DE CV</v>
      </c>
      <c r="F1801" s="373" t="s">
        <v>157</v>
      </c>
      <c r="G1801" s="375" t="s">
        <v>156</v>
      </c>
      <c r="H1801" s="373" t="s">
        <v>155</v>
      </c>
      <c r="I1801" s="373" t="s">
        <v>137</v>
      </c>
      <c r="J1801" s="373" t="s">
        <v>100</v>
      </c>
      <c r="K1801" s="373">
        <v>60.5</v>
      </c>
      <c r="L1801" s="373" t="s">
        <v>29</v>
      </c>
      <c r="M1801" s="374" cm="1">
        <f t="array" ref="M1801">INDEX(ACUMULADO!$J$5:$U$240,BD!B1801,BD!C1801)</f>
        <v>0</v>
      </c>
      <c r="N1801" s="374">
        <f t="shared" si="144"/>
        <v>0</v>
      </c>
      <c r="O1801" s="374" cm="1">
        <f t="array" ref="O1801">INDEX(ACUMULADO!$X$5:$AI$240,BD!B1801,BD!C1801)</f>
        <v>0</v>
      </c>
    </row>
    <row r="1802" spans="1:15" x14ac:dyDescent="0.3">
      <c r="A1802" s="373">
        <v>1800</v>
      </c>
      <c r="B1802" s="373">
        <f t="shared" si="145"/>
        <v>148</v>
      </c>
      <c r="C1802" s="373">
        <f t="shared" si="146"/>
        <v>8</v>
      </c>
      <c r="D1802" s="373">
        <v>440</v>
      </c>
      <c r="E1802" s="373" t="str">
        <f>VLOOKUP(D1802,[1]Hoja1!$C$2:$D$49697,2,0)</f>
        <v>BIMBO</v>
      </c>
      <c r="F1802" s="373" t="s">
        <v>154</v>
      </c>
      <c r="G1802" s="375" t="s">
        <v>153</v>
      </c>
      <c r="H1802" s="373" t="s">
        <v>152</v>
      </c>
      <c r="I1802" s="373" t="s">
        <v>137</v>
      </c>
      <c r="J1802" s="373" t="s">
        <v>100</v>
      </c>
      <c r="K1802" s="373">
        <v>21.9</v>
      </c>
      <c r="L1802" s="373" t="s">
        <v>107</v>
      </c>
      <c r="M1802" s="374" cm="1">
        <f t="array" ref="M1802">INDEX(ACUMULADO!$J$5:$U$240,BD!B1802,BD!C1802)</f>
        <v>175</v>
      </c>
      <c r="N1802" s="374">
        <f t="shared" si="144"/>
        <v>21.9</v>
      </c>
      <c r="O1802" s="374" cm="1">
        <f t="array" ref="O1802">INDEX(ACUMULADO!$X$5:$AI$240,BD!B1802,BD!C1802)</f>
        <v>3832.4999999999995</v>
      </c>
    </row>
    <row r="1803" spans="1:15" x14ac:dyDescent="0.3">
      <c r="A1803" s="373">
        <v>1801</v>
      </c>
      <c r="B1803" s="373">
        <f t="shared" si="145"/>
        <v>149</v>
      </c>
      <c r="C1803" s="373">
        <f t="shared" si="146"/>
        <v>8</v>
      </c>
      <c r="D1803" s="373">
        <v>130</v>
      </c>
      <c r="E1803" s="373" t="str">
        <f>VLOOKUP(D1803,[1]Hoja1!$C$2:$D$49697,2,0)</f>
        <v>PRODUCTOS PERLA, SA DE CV</v>
      </c>
      <c r="F1803" s="373" t="s">
        <v>148</v>
      </c>
      <c r="G1803" s="375">
        <v>134</v>
      </c>
      <c r="H1803" s="373" t="s">
        <v>149</v>
      </c>
      <c r="I1803" s="373" t="s">
        <v>137</v>
      </c>
      <c r="J1803" s="373" t="s">
        <v>100</v>
      </c>
      <c r="K1803" s="373">
        <v>9.5</v>
      </c>
      <c r="L1803" s="373" t="s">
        <v>29</v>
      </c>
      <c r="M1803" s="374" cm="1">
        <f t="array" ref="M1803">INDEX(ACUMULADO!$J$5:$U$240,BD!B1803,BD!C1803)</f>
        <v>100</v>
      </c>
      <c r="N1803" s="374">
        <f t="shared" si="144"/>
        <v>9.5</v>
      </c>
      <c r="O1803" s="374" cm="1">
        <f t="array" ref="O1803">INDEX(ACUMULADO!$X$5:$AI$240,BD!B1803,BD!C1803)</f>
        <v>950</v>
      </c>
    </row>
    <row r="1804" spans="1:15" x14ac:dyDescent="0.3">
      <c r="A1804" s="373">
        <v>1802</v>
      </c>
      <c r="B1804" s="373">
        <f t="shared" si="145"/>
        <v>150</v>
      </c>
      <c r="C1804" s="373">
        <f t="shared" si="146"/>
        <v>8</v>
      </c>
      <c r="D1804" s="373">
        <v>130</v>
      </c>
      <c r="E1804" s="373" t="str">
        <f>VLOOKUP(D1804,[1]Hoja1!$C$2:$D$49697,2,0)</f>
        <v>PRODUCTOS PERLA, SA DE CV</v>
      </c>
      <c r="F1804" s="373" t="s">
        <v>148</v>
      </c>
      <c r="G1804" s="375" t="s">
        <v>147</v>
      </c>
      <c r="H1804" s="373" t="s">
        <v>146</v>
      </c>
      <c r="I1804" s="373" t="s">
        <v>137</v>
      </c>
      <c r="J1804" s="373" t="s">
        <v>100</v>
      </c>
      <c r="K1804" s="373">
        <v>24</v>
      </c>
      <c r="L1804" s="373" t="s">
        <v>29</v>
      </c>
      <c r="M1804" s="374" cm="1">
        <f t="array" ref="M1804">INDEX(ACUMULADO!$J$5:$U$240,BD!B1804,BD!C1804)</f>
        <v>0</v>
      </c>
      <c r="N1804" s="374">
        <f t="shared" si="144"/>
        <v>0</v>
      </c>
      <c r="O1804" s="374" cm="1">
        <f t="array" ref="O1804">INDEX(ACUMULADO!$X$5:$AI$240,BD!B1804,BD!C1804)</f>
        <v>0</v>
      </c>
    </row>
    <row r="1805" spans="1:15" x14ac:dyDescent="0.3">
      <c r="A1805" s="373">
        <v>1803</v>
      </c>
      <c r="B1805" s="373">
        <f t="shared" si="145"/>
        <v>151</v>
      </c>
      <c r="C1805" s="373">
        <f t="shared" si="146"/>
        <v>8</v>
      </c>
      <c r="D1805" s="373">
        <v>174</v>
      </c>
      <c r="E1805" s="373" t="str">
        <f>VLOOKUP(D1805,[1]Hoja1!$C$2:$D$49697,2,0)</f>
        <v>GRUPO INDUSTRIAL CUADRITOS BIOTEK SA DE CV</v>
      </c>
      <c r="F1805" s="373" t="s">
        <v>145</v>
      </c>
      <c r="G1805" s="375" t="s">
        <v>144</v>
      </c>
      <c r="H1805" s="373" t="s">
        <v>143</v>
      </c>
      <c r="I1805" s="373" t="s">
        <v>137</v>
      </c>
      <c r="J1805" s="373" t="s">
        <v>100</v>
      </c>
      <c r="K1805" s="373">
        <v>20.5</v>
      </c>
      <c r="L1805" s="373" t="s">
        <v>29</v>
      </c>
      <c r="M1805" s="374" cm="1">
        <f t="array" ref="M1805">INDEX(ACUMULADO!$J$5:$U$240,BD!B1805,BD!C1805)</f>
        <v>0</v>
      </c>
      <c r="N1805" s="374">
        <f t="shared" si="144"/>
        <v>0</v>
      </c>
      <c r="O1805" s="374" cm="1">
        <f t="array" ref="O1805">INDEX(ACUMULADO!$X$5:$AI$240,BD!B1805,BD!C1805)</f>
        <v>0</v>
      </c>
    </row>
    <row r="1806" spans="1:15" x14ac:dyDescent="0.3">
      <c r="A1806" s="373">
        <v>1804</v>
      </c>
      <c r="B1806" s="373">
        <f t="shared" si="145"/>
        <v>152</v>
      </c>
      <c r="C1806" s="373">
        <f t="shared" si="146"/>
        <v>8</v>
      </c>
      <c r="D1806" s="373" t="s">
        <v>102</v>
      </c>
      <c r="E1806" s="373" t="str">
        <f t="shared" ref="E1806:E1807" si="147">+F1806</f>
        <v>LA MODERNA USA</v>
      </c>
      <c r="F1806" s="373" t="s">
        <v>142</v>
      </c>
      <c r="G1806" s="375" t="s">
        <v>112</v>
      </c>
      <c r="H1806" s="373" t="s">
        <v>141</v>
      </c>
      <c r="I1806" s="373" t="s">
        <v>137</v>
      </c>
      <c r="J1806" s="373" t="s">
        <v>100</v>
      </c>
      <c r="K1806" s="373">
        <v>200</v>
      </c>
      <c r="L1806" s="373" t="s">
        <v>69</v>
      </c>
      <c r="M1806" s="374" cm="1">
        <f t="array" ref="M1806">INDEX(ACUMULADO!$J$5:$U$240,BD!B1806,BD!C1806)</f>
        <v>150</v>
      </c>
      <c r="N1806" s="374">
        <f t="shared" si="144"/>
        <v>200</v>
      </c>
      <c r="O1806" s="374" cm="1">
        <f t="array" ref="O1806">INDEX(ACUMULADO!$X$5:$AI$240,BD!B1806,BD!C1806)</f>
        <v>30000</v>
      </c>
    </row>
    <row r="1807" spans="1:15" x14ac:dyDescent="0.3">
      <c r="A1807" s="373">
        <v>1805</v>
      </c>
      <c r="B1807" s="373">
        <f t="shared" si="145"/>
        <v>153</v>
      </c>
      <c r="C1807" s="373">
        <f t="shared" si="146"/>
        <v>8</v>
      </c>
      <c r="D1807" s="373" t="s">
        <v>102</v>
      </c>
      <c r="E1807" s="373" t="str">
        <f t="shared" si="147"/>
        <v>TOKS</v>
      </c>
      <c r="F1807" s="373" t="s">
        <v>140</v>
      </c>
      <c r="G1807" s="375" t="s">
        <v>139</v>
      </c>
      <c r="H1807" s="373" t="s">
        <v>138</v>
      </c>
      <c r="I1807" s="373" t="s">
        <v>137</v>
      </c>
      <c r="J1807" s="373" t="s">
        <v>100</v>
      </c>
      <c r="K1807" s="373">
        <v>32</v>
      </c>
      <c r="L1807" s="373" t="s">
        <v>69</v>
      </c>
      <c r="M1807" s="374" cm="1">
        <f t="array" ref="M1807">INDEX(ACUMULADO!$J$5:$U$240,BD!B1807,BD!C1807)</f>
        <v>20</v>
      </c>
      <c r="N1807" s="374">
        <f t="shared" si="144"/>
        <v>32</v>
      </c>
      <c r="O1807" s="374" cm="1">
        <f t="array" ref="O1807">INDEX(ACUMULADO!$X$5:$AI$240,BD!B1807,BD!C1807)</f>
        <v>640</v>
      </c>
    </row>
    <row r="1808" spans="1:15" x14ac:dyDescent="0.3">
      <c r="A1808" s="373">
        <v>1806</v>
      </c>
      <c r="B1808" s="373">
        <f t="shared" si="145"/>
        <v>154</v>
      </c>
      <c r="C1808" s="373">
        <f t="shared" si="146"/>
        <v>8</v>
      </c>
      <c r="D1808" s="373">
        <v>89</v>
      </c>
      <c r="E1808" s="373" t="str">
        <f>VLOOKUP(D1808,[1]Hoja1!$C$2:$D$49697,2,0)</f>
        <v>KERRY INGREDIENTS DE MEXICO SA DE CV</v>
      </c>
      <c r="F1808" s="373" t="s">
        <v>109</v>
      </c>
      <c r="G1808" s="375">
        <v>202</v>
      </c>
      <c r="H1808" s="373" t="s">
        <v>135</v>
      </c>
      <c r="I1808" s="373" t="s">
        <v>93</v>
      </c>
      <c r="J1808" s="373" t="s">
        <v>100</v>
      </c>
      <c r="K1808" s="373">
        <v>95</v>
      </c>
      <c r="L1808" s="373" t="s">
        <v>29</v>
      </c>
      <c r="M1808" s="374" cm="1">
        <f t="array" ref="M1808">INDEX(ACUMULADO!$J$5:$U$240,BD!B1808,BD!C1808)</f>
        <v>0</v>
      </c>
      <c r="N1808" s="374">
        <f t="shared" si="144"/>
        <v>0</v>
      </c>
      <c r="O1808" s="374" cm="1">
        <f t="array" ref="O1808">INDEX(ACUMULADO!$X$5:$AI$240,BD!B1808,BD!C1808)</f>
        <v>0</v>
      </c>
    </row>
    <row r="1809" spans="1:15" x14ac:dyDescent="0.3">
      <c r="A1809" s="373">
        <v>1807</v>
      </c>
      <c r="B1809" s="373">
        <f t="shared" si="145"/>
        <v>155</v>
      </c>
      <c r="C1809" s="373">
        <f t="shared" si="146"/>
        <v>8</v>
      </c>
      <c r="D1809" s="373">
        <v>89</v>
      </c>
      <c r="E1809" s="373" t="str">
        <f>VLOOKUP(D1809,[1]Hoja1!$C$2:$D$49697,2,0)</f>
        <v>KERRY INGREDIENTS DE MEXICO SA DE CV</v>
      </c>
      <c r="F1809" s="373" t="s">
        <v>109</v>
      </c>
      <c r="G1809" s="375">
        <v>258</v>
      </c>
      <c r="H1809" s="373" t="s">
        <v>128</v>
      </c>
      <c r="I1809" s="373" t="s">
        <v>93</v>
      </c>
      <c r="J1809" s="373" t="s">
        <v>100</v>
      </c>
      <c r="K1809" s="373">
        <v>86.52</v>
      </c>
      <c r="L1809" s="373" t="s">
        <v>29</v>
      </c>
      <c r="M1809" s="374" cm="1">
        <f t="array" ref="M1809">INDEX(ACUMULADO!$J$5:$U$240,BD!B1809,BD!C1809)</f>
        <v>20</v>
      </c>
      <c r="N1809" s="374">
        <f t="shared" si="144"/>
        <v>86.52</v>
      </c>
      <c r="O1809" s="374" cm="1">
        <f t="array" ref="O1809">INDEX(ACUMULADO!$X$5:$AI$240,BD!B1809,BD!C1809)</f>
        <v>1730.3999999999999</v>
      </c>
    </row>
    <row r="1810" spans="1:15" x14ac:dyDescent="0.3">
      <c r="A1810" s="373">
        <v>1808</v>
      </c>
      <c r="B1810" s="373">
        <f t="shared" si="145"/>
        <v>156</v>
      </c>
      <c r="C1810" s="373">
        <f t="shared" si="146"/>
        <v>8</v>
      </c>
      <c r="D1810" s="373">
        <v>89</v>
      </c>
      <c r="E1810" s="373" t="str">
        <f>VLOOKUP(D1810,[1]Hoja1!$C$2:$D$49697,2,0)</f>
        <v>KERRY INGREDIENTS DE MEXICO SA DE CV</v>
      </c>
      <c r="F1810" s="373" t="s">
        <v>109</v>
      </c>
      <c r="G1810" s="375" t="s">
        <v>134</v>
      </c>
      <c r="H1810" s="373" t="s">
        <v>133</v>
      </c>
      <c r="I1810" s="373" t="s">
        <v>93</v>
      </c>
      <c r="J1810" s="373" t="s">
        <v>100</v>
      </c>
      <c r="K1810" s="373">
        <v>952</v>
      </c>
      <c r="L1810" s="373" t="s">
        <v>29</v>
      </c>
      <c r="M1810" s="374" cm="1">
        <f t="array" ref="M1810">INDEX(ACUMULADO!$J$5:$U$240,BD!B1810,BD!C1810)</f>
        <v>5</v>
      </c>
      <c r="N1810" s="374">
        <f t="shared" si="144"/>
        <v>952</v>
      </c>
      <c r="O1810" s="374" cm="1">
        <f t="array" ref="O1810">INDEX(ACUMULADO!$X$5:$AI$240,BD!B1810,BD!C1810)</f>
        <v>4760</v>
      </c>
    </row>
    <row r="1811" spans="1:15" x14ac:dyDescent="0.3">
      <c r="A1811" s="373">
        <v>1809</v>
      </c>
      <c r="B1811" s="373">
        <f t="shared" si="145"/>
        <v>157</v>
      </c>
      <c r="C1811" s="373">
        <f t="shared" si="146"/>
        <v>8</v>
      </c>
      <c r="D1811" s="373">
        <v>456</v>
      </c>
      <c r="E1811" s="373" t="str">
        <f>VLOOKUP(D1811,[1]Hoja1!$C$2:$D$49697,2,0)</f>
        <v>PROTEINAS MARINAS Y HARINAS DE SINALOA SA DE CV</v>
      </c>
      <c r="F1811" s="373" t="s">
        <v>132</v>
      </c>
      <c r="G1811" s="375" t="s">
        <v>131</v>
      </c>
      <c r="H1811" s="373" t="s">
        <v>117</v>
      </c>
      <c r="I1811" s="373" t="s">
        <v>93</v>
      </c>
      <c r="J1811" s="373" t="s">
        <v>100</v>
      </c>
      <c r="K1811" s="373">
        <v>19</v>
      </c>
      <c r="L1811" s="373" t="s">
        <v>107</v>
      </c>
      <c r="M1811" s="374" cm="1">
        <f t="array" ref="M1811">INDEX(ACUMULADO!$J$5:$U$240,BD!B1811,BD!C1811)</f>
        <v>0</v>
      </c>
      <c r="N1811" s="374">
        <f t="shared" si="144"/>
        <v>0</v>
      </c>
      <c r="O1811" s="374" cm="1">
        <f t="array" ref="O1811">INDEX(ACUMULADO!$X$5:$AI$240,BD!B1811,BD!C1811)</f>
        <v>0</v>
      </c>
    </row>
    <row r="1812" spans="1:15" x14ac:dyDescent="0.3">
      <c r="A1812" s="373">
        <v>1810</v>
      </c>
      <c r="B1812" s="373">
        <f t="shared" si="145"/>
        <v>158</v>
      </c>
      <c r="C1812" s="373">
        <f t="shared" si="146"/>
        <v>8</v>
      </c>
      <c r="D1812" s="373">
        <v>482</v>
      </c>
      <c r="E1812" s="373" t="str">
        <f>VLOOKUP(D1812,[1]Hoja1!$C$2:$D$49697,2,0)</f>
        <v>PRODUCTOS LACTEOS LA PROVIDENCIA</v>
      </c>
      <c r="F1812" s="373" t="s">
        <v>129</v>
      </c>
      <c r="G1812" s="375">
        <v>258</v>
      </c>
      <c r="H1812" s="373" t="s">
        <v>128</v>
      </c>
      <c r="I1812" s="373" t="s">
        <v>93</v>
      </c>
      <c r="J1812" s="373" t="s">
        <v>100</v>
      </c>
      <c r="K1812" s="373">
        <v>101.8</v>
      </c>
      <c r="L1812" s="373" t="s">
        <v>29</v>
      </c>
      <c r="M1812" s="374" cm="1">
        <f t="array" ref="M1812">INDEX(ACUMULADO!$J$5:$U$240,BD!B1812,BD!C1812)</f>
        <v>40</v>
      </c>
      <c r="N1812" s="374">
        <f t="shared" si="144"/>
        <v>101.8</v>
      </c>
      <c r="O1812" s="374" cm="1">
        <f t="array" ref="O1812">INDEX(ACUMULADO!$X$5:$AI$240,BD!B1812,BD!C1812)</f>
        <v>4072</v>
      </c>
    </row>
    <row r="1813" spans="1:15" x14ac:dyDescent="0.3">
      <c r="A1813" s="373">
        <v>1811</v>
      </c>
      <c r="B1813" s="373">
        <f t="shared" si="145"/>
        <v>159</v>
      </c>
      <c r="C1813" s="373">
        <f t="shared" si="146"/>
        <v>8</v>
      </c>
      <c r="D1813" s="373">
        <v>531</v>
      </c>
      <c r="E1813" s="373" t="str">
        <f>VLOOKUP(D1813,[1]Hoja1!$C$2:$D$49697,2,0)</f>
        <v>PODER ORGANICO MCH</v>
      </c>
      <c r="F1813" s="373" t="s">
        <v>127</v>
      </c>
      <c r="G1813" s="375" t="s">
        <v>126</v>
      </c>
      <c r="H1813" s="373" t="s">
        <v>125</v>
      </c>
      <c r="I1813" s="373" t="s">
        <v>93</v>
      </c>
      <c r="J1813" s="373" t="s">
        <v>100</v>
      </c>
      <c r="K1813" s="373">
        <v>34.700000000000003</v>
      </c>
      <c r="L1813" s="373" t="s">
        <v>107</v>
      </c>
      <c r="M1813" s="374" cm="1">
        <f t="array" ref="M1813">INDEX(ACUMULADO!$J$5:$U$240,BD!B1813,BD!C1813)</f>
        <v>0</v>
      </c>
      <c r="N1813" s="374">
        <f t="shared" si="144"/>
        <v>0</v>
      </c>
      <c r="O1813" s="374" cm="1">
        <f t="array" ref="O1813">INDEX(ACUMULADO!$X$5:$AI$240,BD!B1813,BD!C1813)</f>
        <v>0</v>
      </c>
    </row>
    <row r="1814" spans="1:15" x14ac:dyDescent="0.3">
      <c r="A1814" s="373">
        <v>1812</v>
      </c>
      <c r="B1814" s="373">
        <f t="shared" si="145"/>
        <v>160</v>
      </c>
      <c r="C1814" s="373">
        <f t="shared" si="146"/>
        <v>8</v>
      </c>
      <c r="D1814" s="373" t="s">
        <v>102</v>
      </c>
      <c r="E1814" s="373" t="str">
        <f t="shared" ref="E1814:E1821" si="148">+F1814</f>
        <v>AGROMIT</v>
      </c>
      <c r="F1814" s="373" t="s">
        <v>123</v>
      </c>
      <c r="G1814" s="375" t="s">
        <v>112</v>
      </c>
      <c r="H1814" s="373" t="s">
        <v>120</v>
      </c>
      <c r="I1814" s="373" t="s">
        <v>93</v>
      </c>
      <c r="J1814" s="373" t="s">
        <v>100</v>
      </c>
      <c r="K1814" s="373">
        <v>30</v>
      </c>
      <c r="L1814" s="373" t="s">
        <v>99</v>
      </c>
      <c r="M1814" s="374" cm="1">
        <f t="array" ref="M1814">INDEX(ACUMULADO!$J$5:$U$240,BD!B1814,BD!C1814)</f>
        <v>150</v>
      </c>
      <c r="N1814" s="374">
        <f t="shared" si="144"/>
        <v>30</v>
      </c>
      <c r="O1814" s="374" cm="1">
        <f t="array" ref="O1814">INDEX(ACUMULADO!$X$5:$AI$240,BD!B1814,BD!C1814)</f>
        <v>4500</v>
      </c>
    </row>
    <row r="1815" spans="1:15" x14ac:dyDescent="0.3">
      <c r="A1815" s="373">
        <v>1813</v>
      </c>
      <c r="B1815" s="373">
        <f t="shared" si="145"/>
        <v>161</v>
      </c>
      <c r="C1815" s="373">
        <f t="shared" si="146"/>
        <v>8</v>
      </c>
      <c r="D1815" s="373" t="s">
        <v>102</v>
      </c>
      <c r="E1815" s="373" t="str">
        <f t="shared" si="148"/>
        <v xml:space="preserve">KOFANOR </v>
      </c>
      <c r="F1815" s="373" t="s">
        <v>122</v>
      </c>
      <c r="G1815" s="375" t="s">
        <v>112</v>
      </c>
      <c r="H1815" s="373" t="s">
        <v>120</v>
      </c>
      <c r="I1815" s="373" t="s">
        <v>93</v>
      </c>
      <c r="J1815" s="373" t="s">
        <v>100</v>
      </c>
      <c r="K1815" s="373">
        <v>30</v>
      </c>
      <c r="L1815" s="373" t="s">
        <v>99</v>
      </c>
      <c r="M1815" s="374" cm="1">
        <f t="array" ref="M1815">INDEX(ACUMULADO!$J$5:$U$240,BD!B1815,BD!C1815)</f>
        <v>150</v>
      </c>
      <c r="N1815" s="374">
        <f t="shared" si="144"/>
        <v>30</v>
      </c>
      <c r="O1815" s="374" cm="1">
        <f t="array" ref="O1815">INDEX(ACUMULADO!$X$5:$AI$240,BD!B1815,BD!C1815)</f>
        <v>4500</v>
      </c>
    </row>
    <row r="1816" spans="1:15" x14ac:dyDescent="0.3">
      <c r="A1816" s="373">
        <v>1814</v>
      </c>
      <c r="B1816" s="373">
        <f t="shared" si="145"/>
        <v>162</v>
      </c>
      <c r="C1816" s="373">
        <f t="shared" si="146"/>
        <v>8</v>
      </c>
      <c r="D1816" s="373" t="s">
        <v>102</v>
      </c>
      <c r="E1816" s="373" t="str">
        <f t="shared" si="148"/>
        <v>SU POLLO</v>
      </c>
      <c r="F1816" s="373" t="s">
        <v>121</v>
      </c>
      <c r="G1816" s="375" t="s">
        <v>112</v>
      </c>
      <c r="H1816" s="373" t="s">
        <v>120</v>
      </c>
      <c r="I1816" s="373" t="s">
        <v>93</v>
      </c>
      <c r="J1816" s="373" t="s">
        <v>100</v>
      </c>
      <c r="K1816" s="373">
        <v>30</v>
      </c>
      <c r="L1816" s="373" t="s">
        <v>99</v>
      </c>
      <c r="M1816" s="374" cm="1">
        <f t="array" ref="M1816">INDEX(ACUMULADO!$J$5:$U$240,BD!B1816,BD!C1816)</f>
        <v>75</v>
      </c>
      <c r="N1816" s="374">
        <f t="shared" si="144"/>
        <v>30</v>
      </c>
      <c r="O1816" s="374" cm="1">
        <f t="array" ref="O1816">INDEX(ACUMULADO!$X$5:$AI$240,BD!B1816,BD!C1816)</f>
        <v>2250</v>
      </c>
    </row>
    <row r="1817" spans="1:15" x14ac:dyDescent="0.3">
      <c r="A1817" s="373">
        <v>1815</v>
      </c>
      <c r="B1817" s="373">
        <f t="shared" si="145"/>
        <v>163</v>
      </c>
      <c r="C1817" s="373">
        <f t="shared" si="146"/>
        <v>8</v>
      </c>
      <c r="D1817" s="373" t="s">
        <v>102</v>
      </c>
      <c r="E1817" s="373" t="str">
        <f t="shared" si="148"/>
        <v xml:space="preserve">INDUSTRIAS FARINA </v>
      </c>
      <c r="F1817" s="373" t="s">
        <v>119</v>
      </c>
      <c r="G1817" s="375" t="s">
        <v>118</v>
      </c>
      <c r="H1817" s="373" t="s">
        <v>117</v>
      </c>
      <c r="I1817" s="373" t="s">
        <v>93</v>
      </c>
      <c r="J1817" s="373" t="s">
        <v>100</v>
      </c>
      <c r="K1817" s="373">
        <v>23</v>
      </c>
      <c r="L1817" s="373" t="s">
        <v>69</v>
      </c>
      <c r="M1817" s="374" cm="1">
        <f t="array" ref="M1817">INDEX(ACUMULADO!$J$5:$U$240,BD!B1817,BD!C1817)</f>
        <v>25</v>
      </c>
      <c r="N1817" s="374">
        <f t="shared" si="144"/>
        <v>23</v>
      </c>
      <c r="O1817" s="374" cm="1">
        <f t="array" ref="O1817">INDEX(ACUMULADO!$X$5:$AI$240,BD!B1817,BD!C1817)</f>
        <v>575</v>
      </c>
    </row>
    <row r="1818" spans="1:15" x14ac:dyDescent="0.3">
      <c r="A1818" s="373">
        <v>1816</v>
      </c>
      <c r="B1818" s="373">
        <f t="shared" si="145"/>
        <v>164</v>
      </c>
      <c r="C1818" s="373">
        <f t="shared" si="146"/>
        <v>8</v>
      </c>
      <c r="D1818" s="373" t="s">
        <v>102</v>
      </c>
      <c r="E1818" s="373" t="str">
        <f t="shared" si="148"/>
        <v xml:space="preserve">CASA CENTINELA </v>
      </c>
      <c r="F1818" s="373" t="s">
        <v>116</v>
      </c>
      <c r="G1818" s="375" t="s">
        <v>112</v>
      </c>
      <c r="H1818" s="373" t="s">
        <v>96</v>
      </c>
      <c r="I1818" s="373" t="s">
        <v>93</v>
      </c>
      <c r="J1818" s="373" t="s">
        <v>100</v>
      </c>
      <c r="K1818" s="373">
        <v>100</v>
      </c>
      <c r="L1818" s="373" t="s">
        <v>99</v>
      </c>
      <c r="M1818" s="374" cm="1">
        <f t="array" ref="M1818">INDEX(ACUMULADO!$J$5:$U$240,BD!B1818,BD!C1818)</f>
        <v>500</v>
      </c>
      <c r="N1818" s="374">
        <f t="shared" si="144"/>
        <v>100</v>
      </c>
      <c r="O1818" s="374" cm="1">
        <f t="array" ref="O1818">INDEX(ACUMULADO!$X$5:$AI$240,BD!B1818,BD!C1818)</f>
        <v>50000</v>
      </c>
    </row>
    <row r="1819" spans="1:15" x14ac:dyDescent="0.3">
      <c r="A1819" s="373">
        <v>1817</v>
      </c>
      <c r="B1819" s="373">
        <f t="shared" si="145"/>
        <v>165</v>
      </c>
      <c r="C1819" s="373">
        <f t="shared" si="146"/>
        <v>8</v>
      </c>
      <c r="D1819" s="373" t="s">
        <v>102</v>
      </c>
      <c r="E1819" s="373" t="str">
        <f t="shared" si="148"/>
        <v xml:space="preserve">TEQUILA GALINDO </v>
      </c>
      <c r="F1819" s="373" t="s">
        <v>115</v>
      </c>
      <c r="G1819" s="375" t="s">
        <v>112</v>
      </c>
      <c r="H1819" s="373" t="s">
        <v>96</v>
      </c>
      <c r="I1819" s="373" t="s">
        <v>93</v>
      </c>
      <c r="J1819" s="373" t="s">
        <v>100</v>
      </c>
      <c r="K1819" s="373">
        <v>120</v>
      </c>
      <c r="L1819" s="373" t="s">
        <v>99</v>
      </c>
      <c r="M1819" s="374" cm="1">
        <f t="array" ref="M1819">INDEX(ACUMULADO!$J$5:$U$240,BD!B1819,BD!C1819)</f>
        <v>250</v>
      </c>
      <c r="N1819" s="374">
        <f t="shared" si="144"/>
        <v>120</v>
      </c>
      <c r="O1819" s="374" cm="1">
        <f t="array" ref="O1819">INDEX(ACUMULADO!$X$5:$AI$240,BD!B1819,BD!C1819)</f>
        <v>30000</v>
      </c>
    </row>
    <row r="1820" spans="1:15" x14ac:dyDescent="0.3">
      <c r="A1820" s="373">
        <v>1818</v>
      </c>
      <c r="B1820" s="373">
        <f t="shared" si="145"/>
        <v>166</v>
      </c>
      <c r="C1820" s="373">
        <f t="shared" si="146"/>
        <v>8</v>
      </c>
      <c r="D1820" s="373" t="s">
        <v>102</v>
      </c>
      <c r="E1820" s="373" t="str">
        <f t="shared" si="148"/>
        <v xml:space="preserve">LA MADRILEÑA </v>
      </c>
      <c r="F1820" s="373" t="s">
        <v>114</v>
      </c>
      <c r="G1820" s="375" t="s">
        <v>112</v>
      </c>
      <c r="H1820" s="373" t="s">
        <v>96</v>
      </c>
      <c r="I1820" s="373" t="s">
        <v>93</v>
      </c>
      <c r="J1820" s="373" t="s">
        <v>100</v>
      </c>
      <c r="K1820" s="373">
        <v>120</v>
      </c>
      <c r="L1820" s="373" t="s">
        <v>69</v>
      </c>
      <c r="M1820" s="374" cm="1">
        <f t="array" ref="M1820">INDEX(ACUMULADO!$J$5:$U$240,BD!B1820,BD!C1820)</f>
        <v>150</v>
      </c>
      <c r="N1820" s="374">
        <f t="shared" si="144"/>
        <v>120</v>
      </c>
      <c r="O1820" s="374" cm="1">
        <f t="array" ref="O1820">INDEX(ACUMULADO!$X$5:$AI$240,BD!B1820,BD!C1820)</f>
        <v>18000</v>
      </c>
    </row>
    <row r="1821" spans="1:15" x14ac:dyDescent="0.3">
      <c r="A1821" s="373">
        <v>1819</v>
      </c>
      <c r="B1821" s="373">
        <f t="shared" si="145"/>
        <v>167</v>
      </c>
      <c r="C1821" s="373">
        <f t="shared" si="146"/>
        <v>8</v>
      </c>
      <c r="D1821" s="373" t="s">
        <v>102</v>
      </c>
      <c r="E1821" s="373" t="str">
        <f t="shared" si="148"/>
        <v>TEQUILA ARTESANAL DE LOS ALTOS DE JALISCO</v>
      </c>
      <c r="F1821" s="373" t="s">
        <v>113</v>
      </c>
      <c r="G1821" s="375" t="s">
        <v>112</v>
      </c>
      <c r="H1821" s="373" t="s">
        <v>111</v>
      </c>
      <c r="I1821" s="373" t="s">
        <v>93</v>
      </c>
      <c r="J1821" s="373" t="s">
        <v>100</v>
      </c>
      <c r="K1821" s="373">
        <v>70</v>
      </c>
      <c r="L1821" s="373" t="s">
        <v>69</v>
      </c>
      <c r="M1821" s="374" cm="1">
        <f t="array" ref="M1821">INDEX(ACUMULADO!$J$5:$U$240,BD!B1821,BD!C1821)</f>
        <v>200</v>
      </c>
      <c r="N1821" s="374">
        <f t="shared" si="144"/>
        <v>70</v>
      </c>
      <c r="O1821" s="374" cm="1">
        <f t="array" ref="O1821">INDEX(ACUMULADO!$X$5:$AI$240,BD!B1821,BD!C1821)</f>
        <v>14000</v>
      </c>
    </row>
    <row r="1822" spans="1:15" x14ac:dyDescent="0.3">
      <c r="A1822" s="373">
        <v>1820</v>
      </c>
      <c r="B1822" s="373">
        <f t="shared" si="145"/>
        <v>168</v>
      </c>
      <c r="C1822" s="373">
        <f t="shared" si="146"/>
        <v>8</v>
      </c>
      <c r="D1822" s="373">
        <v>89</v>
      </c>
      <c r="E1822" s="373" t="str">
        <f>VLOOKUP(D1822,[1]Hoja1!$C$2:$D$49697,2,0)</f>
        <v>KERRY INGREDIENTS DE MEXICO SA DE CV</v>
      </c>
      <c r="F1822" s="373" t="s">
        <v>109</v>
      </c>
      <c r="G1822" s="375" t="s">
        <v>84</v>
      </c>
      <c r="H1822" s="373" t="s">
        <v>85</v>
      </c>
      <c r="I1822" s="373" t="s">
        <v>73</v>
      </c>
      <c r="J1822" s="373" t="s">
        <v>100</v>
      </c>
      <c r="K1822" s="373">
        <v>494.5</v>
      </c>
      <c r="L1822" s="373" t="s">
        <v>29</v>
      </c>
      <c r="M1822" s="374" cm="1">
        <f t="array" ref="M1822">INDEX(ACUMULADO!$J$5:$U$240,BD!B1822,BD!C1822)</f>
        <v>4</v>
      </c>
      <c r="N1822" s="374">
        <f t="shared" si="144"/>
        <v>494.5</v>
      </c>
      <c r="O1822" s="374" cm="1">
        <f t="array" ref="O1822">INDEX(ACUMULADO!$X$5:$AI$240,BD!B1822,BD!C1822)</f>
        <v>1978</v>
      </c>
    </row>
    <row r="1823" spans="1:15" x14ac:dyDescent="0.3">
      <c r="A1823" s="373">
        <v>1821</v>
      </c>
      <c r="B1823" s="373">
        <f t="shared" si="145"/>
        <v>169</v>
      </c>
      <c r="C1823" s="373">
        <f t="shared" si="146"/>
        <v>8</v>
      </c>
      <c r="D1823" s="373">
        <v>491</v>
      </c>
      <c r="E1823" s="373" t="str">
        <f>VLOOKUP(D1823,[1]Hoja1!$C$2:$D$49697,2,0)</f>
        <v>BACHOCO</v>
      </c>
      <c r="F1823" s="373" t="s">
        <v>108</v>
      </c>
      <c r="G1823" s="375" t="s">
        <v>84</v>
      </c>
      <c r="H1823" s="373" t="s">
        <v>85</v>
      </c>
      <c r="I1823" s="373" t="s">
        <v>73</v>
      </c>
      <c r="J1823" s="373" t="s">
        <v>100</v>
      </c>
      <c r="K1823" s="373">
        <v>494.5</v>
      </c>
      <c r="L1823" s="373" t="s">
        <v>29</v>
      </c>
      <c r="M1823" s="374" cm="1">
        <f t="array" ref="M1823">INDEX(ACUMULADO!$J$5:$U$240,BD!B1823,BD!C1823)</f>
        <v>0</v>
      </c>
      <c r="N1823" s="374">
        <f t="shared" si="144"/>
        <v>0</v>
      </c>
      <c r="O1823" s="374" cm="1">
        <f t="array" ref="O1823">INDEX(ACUMULADO!$X$5:$AI$240,BD!B1823,BD!C1823)</f>
        <v>0</v>
      </c>
    </row>
    <row r="1824" spans="1:15" x14ac:dyDescent="0.3">
      <c r="A1824" s="373">
        <v>1822</v>
      </c>
      <c r="B1824" s="373">
        <f t="shared" si="145"/>
        <v>170</v>
      </c>
      <c r="C1824" s="373">
        <f t="shared" si="146"/>
        <v>8</v>
      </c>
      <c r="D1824" s="373">
        <v>491</v>
      </c>
      <c r="E1824" s="373" t="str">
        <f>VLOOKUP(D1824,[1]Hoja1!$C$2:$D$49697,2,0)</f>
        <v>BACHOCO</v>
      </c>
      <c r="F1824" s="373" t="s">
        <v>108</v>
      </c>
      <c r="G1824" s="375" t="s">
        <v>104</v>
      </c>
      <c r="H1824" s="373" t="s">
        <v>103</v>
      </c>
      <c r="I1824" s="373" t="s">
        <v>73</v>
      </c>
      <c r="J1824" s="373" t="s">
        <v>100</v>
      </c>
      <c r="K1824" s="373">
        <v>397</v>
      </c>
      <c r="L1824" s="373" t="s">
        <v>107</v>
      </c>
      <c r="M1824" s="374" cm="1">
        <f t="array" ref="M1824">INDEX(ACUMULADO!$J$5:$U$240,BD!B1824,BD!C1824)</f>
        <v>0</v>
      </c>
      <c r="N1824" s="374">
        <f t="shared" si="144"/>
        <v>0</v>
      </c>
      <c r="O1824" s="374" cm="1">
        <f t="array" ref="O1824">INDEX(ACUMULADO!$X$5:$AI$240,BD!B1824,BD!C1824)</f>
        <v>0</v>
      </c>
    </row>
    <row r="1825" spans="1:15" x14ac:dyDescent="0.3">
      <c r="A1825" s="373">
        <v>1823</v>
      </c>
      <c r="B1825" s="373">
        <f t="shared" si="145"/>
        <v>171</v>
      </c>
      <c r="C1825" s="373">
        <f t="shared" si="146"/>
        <v>8</v>
      </c>
      <c r="D1825" s="373" t="s">
        <v>102</v>
      </c>
      <c r="E1825" s="373" t="str">
        <f t="shared" ref="E1825:E1828" si="149">+F1825</f>
        <v xml:space="preserve">BACHOCO CULIACAN </v>
      </c>
      <c r="F1825" s="373" t="s">
        <v>106</v>
      </c>
      <c r="G1825" s="375" t="s">
        <v>104</v>
      </c>
      <c r="H1825" s="373" t="s">
        <v>103</v>
      </c>
      <c r="I1825" s="373" t="s">
        <v>73</v>
      </c>
      <c r="J1825" s="373" t="s">
        <v>100</v>
      </c>
      <c r="K1825" s="373">
        <v>397</v>
      </c>
      <c r="L1825" s="373" t="s">
        <v>99</v>
      </c>
      <c r="M1825" s="374" cm="1">
        <f t="array" ref="M1825">INDEX(ACUMULADO!$J$5:$U$240,BD!B1825,BD!C1825)</f>
        <v>3</v>
      </c>
      <c r="N1825" s="374">
        <f t="shared" si="144"/>
        <v>397</v>
      </c>
      <c r="O1825" s="374" cm="1">
        <f t="array" ref="O1825">INDEX(ACUMULADO!$X$5:$AI$240,BD!B1825,BD!C1825)</f>
        <v>1191</v>
      </c>
    </row>
    <row r="1826" spans="1:15" x14ac:dyDescent="0.3">
      <c r="A1826" s="373">
        <v>1824</v>
      </c>
      <c r="B1826" s="373">
        <f t="shared" si="145"/>
        <v>172</v>
      </c>
      <c r="C1826" s="373">
        <f t="shared" si="146"/>
        <v>8</v>
      </c>
      <c r="D1826" s="373" t="s">
        <v>102</v>
      </c>
      <c r="E1826" s="373" t="str">
        <f t="shared" si="149"/>
        <v xml:space="preserve">BACHOCO CULIACAN </v>
      </c>
      <c r="F1826" s="373" t="s">
        <v>106</v>
      </c>
      <c r="G1826" s="375" t="s">
        <v>84</v>
      </c>
      <c r="H1826" s="373" t="s">
        <v>105</v>
      </c>
      <c r="I1826" s="373" t="s">
        <v>73</v>
      </c>
      <c r="J1826" s="373" t="s">
        <v>100</v>
      </c>
      <c r="K1826" s="373">
        <v>494.5</v>
      </c>
      <c r="L1826" s="373" t="s">
        <v>99</v>
      </c>
      <c r="M1826" s="374" cm="1">
        <f t="array" ref="M1826">INDEX(ACUMULADO!$J$5:$U$240,BD!B1826,BD!C1826)</f>
        <v>3</v>
      </c>
      <c r="N1826" s="374">
        <f t="shared" si="144"/>
        <v>494.5</v>
      </c>
      <c r="O1826" s="374" cm="1">
        <f t="array" ref="O1826">INDEX(ACUMULADO!$X$5:$AI$240,BD!B1826,BD!C1826)</f>
        <v>1483.5</v>
      </c>
    </row>
    <row r="1827" spans="1:15" x14ac:dyDescent="0.3">
      <c r="A1827" s="373">
        <v>1825</v>
      </c>
      <c r="B1827" s="373">
        <f t="shared" si="145"/>
        <v>173</v>
      </c>
      <c r="C1827" s="373">
        <f t="shared" si="146"/>
        <v>8</v>
      </c>
      <c r="D1827" s="373" t="s">
        <v>102</v>
      </c>
      <c r="E1827" s="373" t="str">
        <f t="shared" si="149"/>
        <v xml:space="preserve">BACHOCO HERMOSILLO </v>
      </c>
      <c r="F1827" s="373" t="s">
        <v>101</v>
      </c>
      <c r="G1827" s="375" t="s">
        <v>104</v>
      </c>
      <c r="H1827" s="373" t="s">
        <v>103</v>
      </c>
      <c r="I1827" s="373" t="s">
        <v>73</v>
      </c>
      <c r="J1827" s="373" t="s">
        <v>100</v>
      </c>
      <c r="K1827" s="373">
        <v>397</v>
      </c>
      <c r="L1827" s="373" t="s">
        <v>99</v>
      </c>
      <c r="M1827" s="374" cm="1">
        <f t="array" ref="M1827">INDEX(ACUMULADO!$J$5:$U$240,BD!B1827,BD!C1827)</f>
        <v>3</v>
      </c>
      <c r="N1827" s="374">
        <f t="shared" si="144"/>
        <v>397</v>
      </c>
      <c r="O1827" s="374" cm="1">
        <f t="array" ref="O1827">INDEX(ACUMULADO!$X$5:$AI$240,BD!B1827,BD!C1827)</f>
        <v>1191</v>
      </c>
    </row>
    <row r="1828" spans="1:15" x14ac:dyDescent="0.3">
      <c r="A1828" s="373">
        <v>1826</v>
      </c>
      <c r="B1828" s="373">
        <f t="shared" si="145"/>
        <v>174</v>
      </c>
      <c r="C1828" s="373">
        <f t="shared" si="146"/>
        <v>8</v>
      </c>
      <c r="D1828" s="373" t="s">
        <v>102</v>
      </c>
      <c r="E1828" s="373" t="str">
        <f t="shared" si="149"/>
        <v xml:space="preserve">BACHOCO HERMOSILLO </v>
      </c>
      <c r="F1828" s="373" t="s">
        <v>101</v>
      </c>
      <c r="G1828" s="375" t="s">
        <v>84</v>
      </c>
      <c r="H1828" s="373" t="s">
        <v>85</v>
      </c>
      <c r="I1828" s="373" t="s">
        <v>73</v>
      </c>
      <c r="J1828" s="373" t="s">
        <v>100</v>
      </c>
      <c r="K1828" s="373">
        <v>494.5</v>
      </c>
      <c r="L1828" s="373" t="s">
        <v>99</v>
      </c>
      <c r="M1828" s="374" cm="1">
        <f t="array" ref="M1828">INDEX(ACUMULADO!$J$5:$U$240,BD!B1828,BD!C1828)</f>
        <v>3</v>
      </c>
      <c r="N1828" s="374">
        <f t="shared" si="144"/>
        <v>494.5</v>
      </c>
      <c r="O1828" s="374" cm="1">
        <f t="array" ref="O1828">INDEX(ACUMULADO!$X$5:$AI$240,BD!B1828,BD!C1828)</f>
        <v>1483.5</v>
      </c>
    </row>
    <row r="1829" spans="1:15" x14ac:dyDescent="0.3">
      <c r="A1829" s="373">
        <v>1827</v>
      </c>
      <c r="B1829" s="373">
        <f t="shared" si="145"/>
        <v>175</v>
      </c>
      <c r="C1829" s="373">
        <f t="shared" si="146"/>
        <v>8</v>
      </c>
      <c r="D1829" s="373">
        <v>67</v>
      </c>
      <c r="E1829" s="373" t="str">
        <f>VLOOKUP(D1829,[1]Hoja1!$C$2:$D$49697,2,0)</f>
        <v>GELITA MEXICO S DE RL DE CV</v>
      </c>
      <c r="F1829" s="373" t="s">
        <v>256</v>
      </c>
      <c r="G1829" s="375" t="s">
        <v>248</v>
      </c>
      <c r="H1829" s="373" t="s">
        <v>264</v>
      </c>
      <c r="I1829" s="373" t="s">
        <v>73</v>
      </c>
      <c r="J1829" s="373" t="s">
        <v>179</v>
      </c>
      <c r="K1829" s="373">
        <v>177</v>
      </c>
      <c r="L1829" s="373" t="s">
        <v>29</v>
      </c>
      <c r="M1829" s="374" cm="1">
        <f t="array" ref="M1829">INDEX(ACUMULADO!$J$5:$U$240,BD!B1829,BD!C1829)</f>
        <v>0</v>
      </c>
      <c r="N1829" s="374">
        <f t="shared" si="144"/>
        <v>0</v>
      </c>
      <c r="O1829" s="374" cm="1">
        <f t="array" ref="O1829">INDEX(ACUMULADO!$X$5:$AI$240,BD!B1829,BD!C1829)</f>
        <v>0</v>
      </c>
    </row>
    <row r="1830" spans="1:15" x14ac:dyDescent="0.3">
      <c r="A1830" s="373">
        <v>1828</v>
      </c>
      <c r="B1830" s="373">
        <f t="shared" si="145"/>
        <v>176</v>
      </c>
      <c r="C1830" s="373">
        <f t="shared" si="146"/>
        <v>8</v>
      </c>
      <c r="D1830" s="373">
        <v>177</v>
      </c>
      <c r="E1830" s="373" t="str">
        <f>VLOOKUP(D1830,[1]Hoja1!$C$2:$D$49697,2,0)</f>
        <v>COLOIDALES DUCHE SA DE CV</v>
      </c>
      <c r="F1830" s="373" t="s">
        <v>226</v>
      </c>
      <c r="G1830" s="375" t="s">
        <v>263</v>
      </c>
      <c r="H1830" s="373" t="s">
        <v>262</v>
      </c>
      <c r="I1830" s="373" t="s">
        <v>73</v>
      </c>
      <c r="J1830" s="373" t="s">
        <v>179</v>
      </c>
      <c r="K1830" s="373">
        <v>750</v>
      </c>
      <c r="L1830" s="373" t="s">
        <v>69</v>
      </c>
      <c r="M1830" s="374" cm="1">
        <f t="array" ref="M1830">INDEX(ACUMULADO!$J$5:$U$240,BD!B1830,BD!C1830)</f>
        <v>1</v>
      </c>
      <c r="N1830" s="374">
        <f t="shared" si="144"/>
        <v>750</v>
      </c>
      <c r="O1830" s="374" cm="1">
        <f t="array" ref="O1830">INDEX(ACUMULADO!$X$5:$AI$240,BD!B1830,BD!C1830)</f>
        <v>750</v>
      </c>
    </row>
    <row r="1831" spans="1:15" x14ac:dyDescent="0.3">
      <c r="A1831" s="373">
        <v>1829</v>
      </c>
      <c r="B1831" s="373">
        <f t="shared" si="145"/>
        <v>177</v>
      </c>
      <c r="C1831" s="373">
        <f t="shared" si="146"/>
        <v>8</v>
      </c>
      <c r="D1831" s="373">
        <v>380</v>
      </c>
      <c r="E1831" s="373" t="str">
        <f>VLOOKUP(D1831,[1]Hoja1!$C$2:$D$49697,2,0)</f>
        <v>AMINOVUS BIOTEC, S.A. DE C.V.</v>
      </c>
      <c r="F1831" s="373" t="s">
        <v>260</v>
      </c>
      <c r="G1831" s="375">
        <v>202</v>
      </c>
      <c r="H1831" s="373" t="s">
        <v>135</v>
      </c>
      <c r="I1831" s="373" t="s">
        <v>93</v>
      </c>
      <c r="J1831" s="373" t="s">
        <v>179</v>
      </c>
      <c r="K1831" s="373">
        <v>92.7</v>
      </c>
      <c r="L1831" s="373" t="s">
        <v>29</v>
      </c>
      <c r="M1831" s="374" cm="1">
        <f t="array" ref="M1831">INDEX(ACUMULADO!$J$5:$U$240,BD!B1831,BD!C1831)</f>
        <v>0</v>
      </c>
      <c r="N1831" s="374">
        <f t="shared" si="144"/>
        <v>0</v>
      </c>
      <c r="O1831" s="374" cm="1">
        <f t="array" ref="O1831">INDEX(ACUMULADO!$X$5:$AI$240,BD!B1831,BD!C1831)</f>
        <v>0</v>
      </c>
    </row>
    <row r="1832" spans="1:15" x14ac:dyDescent="0.3">
      <c r="A1832" s="373">
        <v>1830</v>
      </c>
      <c r="B1832" s="373">
        <f t="shared" si="145"/>
        <v>178</v>
      </c>
      <c r="C1832" s="373">
        <f t="shared" si="146"/>
        <v>8</v>
      </c>
      <c r="D1832" s="373">
        <v>15</v>
      </c>
      <c r="E1832" s="373" t="str">
        <f>VLOOKUP(D1832,[1]Hoja1!$C$2:$D$49697,2,0)</f>
        <v>AVIGM SA DE CV</v>
      </c>
      <c r="F1832" s="373" t="s">
        <v>259</v>
      </c>
      <c r="G1832" s="375">
        <v>212</v>
      </c>
      <c r="H1832" s="373" t="s">
        <v>258</v>
      </c>
      <c r="I1832" s="373" t="s">
        <v>93</v>
      </c>
      <c r="J1832" s="373" t="s">
        <v>179</v>
      </c>
      <c r="K1832" s="373">
        <v>201.58</v>
      </c>
      <c r="L1832" s="373" t="s">
        <v>29</v>
      </c>
      <c r="M1832" s="374" cm="1">
        <f t="array" ref="M1832">INDEX(ACUMULADO!$J$5:$U$240,BD!B1832,BD!C1832)</f>
        <v>20</v>
      </c>
      <c r="N1832" s="374">
        <f t="shared" si="144"/>
        <v>201.58</v>
      </c>
      <c r="O1832" s="374" cm="1">
        <f t="array" ref="O1832">INDEX(ACUMULADO!$X$5:$AI$240,BD!B1832,BD!C1832)</f>
        <v>4031.6000000000004</v>
      </c>
    </row>
    <row r="1833" spans="1:15" x14ac:dyDescent="0.3">
      <c r="A1833" s="373">
        <v>1831</v>
      </c>
      <c r="B1833" s="373">
        <f t="shared" si="145"/>
        <v>179</v>
      </c>
      <c r="C1833" s="373">
        <f t="shared" si="146"/>
        <v>8</v>
      </c>
      <c r="D1833" s="373">
        <v>22</v>
      </c>
      <c r="E1833" s="373" t="str">
        <f>VLOOKUP(D1833,[1]Hoja1!$C$2:$D$49697,2,0)</f>
        <v>BIOTECNICA INTERNACIONAL SA DE CV</v>
      </c>
      <c r="F1833" s="373" t="s">
        <v>257</v>
      </c>
      <c r="G1833" s="375" t="s">
        <v>126</v>
      </c>
      <c r="H1833" s="373" t="s">
        <v>247</v>
      </c>
      <c r="I1833" s="373" t="s">
        <v>93</v>
      </c>
      <c r="J1833" s="373" t="s">
        <v>179</v>
      </c>
      <c r="K1833" s="373">
        <v>33.020000000000003</v>
      </c>
      <c r="L1833" s="373" t="s">
        <v>29</v>
      </c>
      <c r="M1833" s="374" cm="1">
        <f t="array" ref="M1833">INDEX(ACUMULADO!$J$5:$U$240,BD!B1833,BD!C1833)</f>
        <v>0</v>
      </c>
      <c r="N1833" s="374">
        <f t="shared" si="144"/>
        <v>0</v>
      </c>
      <c r="O1833" s="374" cm="1">
        <f t="array" ref="O1833">INDEX(ACUMULADO!$X$5:$AI$240,BD!B1833,BD!C1833)</f>
        <v>0</v>
      </c>
    </row>
    <row r="1834" spans="1:15" x14ac:dyDescent="0.3">
      <c r="A1834" s="373">
        <v>1832</v>
      </c>
      <c r="B1834" s="373">
        <f t="shared" si="145"/>
        <v>180</v>
      </c>
      <c r="C1834" s="373">
        <f t="shared" si="146"/>
        <v>8</v>
      </c>
      <c r="D1834" s="373">
        <v>67</v>
      </c>
      <c r="E1834" s="373" t="str">
        <f>VLOOKUP(D1834,[1]Hoja1!$C$2:$D$49697,2,0)</f>
        <v>GELITA MEXICO S DE RL DE CV</v>
      </c>
      <c r="F1834" s="373" t="s">
        <v>256</v>
      </c>
      <c r="G1834" s="375" t="s">
        <v>255</v>
      </c>
      <c r="H1834" s="373" t="s">
        <v>254</v>
      </c>
      <c r="I1834" s="373" t="s">
        <v>93</v>
      </c>
      <c r="J1834" s="373" t="s">
        <v>179</v>
      </c>
      <c r="K1834" s="373">
        <v>46.82</v>
      </c>
      <c r="L1834" s="373" t="s">
        <v>29</v>
      </c>
      <c r="M1834" s="374" cm="1">
        <f t="array" ref="M1834">INDEX(ACUMULADO!$J$5:$U$240,BD!B1834,BD!C1834)</f>
        <v>0</v>
      </c>
      <c r="N1834" s="374">
        <f t="shared" si="144"/>
        <v>0</v>
      </c>
      <c r="O1834" s="374" cm="1">
        <f t="array" ref="O1834">INDEX(ACUMULADO!$X$5:$AI$240,BD!B1834,BD!C1834)</f>
        <v>0</v>
      </c>
    </row>
    <row r="1835" spans="1:15" x14ac:dyDescent="0.3">
      <c r="A1835" s="373">
        <v>1833</v>
      </c>
      <c r="B1835" s="373">
        <f t="shared" si="145"/>
        <v>181</v>
      </c>
      <c r="C1835" s="373">
        <f t="shared" si="146"/>
        <v>8</v>
      </c>
      <c r="D1835" s="373">
        <v>492</v>
      </c>
      <c r="E1835" s="373" t="str">
        <f>VLOOKUP(D1835,[1]Hoja1!$C$2:$D$49697,2,0)</f>
        <v>INDUSTRIAS BARDA</v>
      </c>
      <c r="F1835" s="373" t="s">
        <v>253</v>
      </c>
      <c r="G1835" s="375" t="s">
        <v>118</v>
      </c>
      <c r="H1835" s="373" t="s">
        <v>117</v>
      </c>
      <c r="I1835" s="373" t="s">
        <v>93</v>
      </c>
      <c r="J1835" s="373" t="s">
        <v>179</v>
      </c>
      <c r="K1835" s="373">
        <v>25</v>
      </c>
      <c r="L1835" s="373" t="s">
        <v>29</v>
      </c>
      <c r="M1835" s="374" cm="1">
        <f t="array" ref="M1835">INDEX(ACUMULADO!$J$5:$U$240,BD!B1835,BD!C1835)</f>
        <v>0</v>
      </c>
      <c r="N1835" s="374">
        <f t="shared" si="144"/>
        <v>0</v>
      </c>
      <c r="O1835" s="374" cm="1">
        <f t="array" ref="O1835">INDEX(ACUMULADO!$X$5:$AI$240,BD!B1835,BD!C1835)</f>
        <v>0</v>
      </c>
    </row>
    <row r="1836" spans="1:15" x14ac:dyDescent="0.3">
      <c r="A1836" s="373">
        <v>1834</v>
      </c>
      <c r="B1836" s="373">
        <f t="shared" si="145"/>
        <v>182</v>
      </c>
      <c r="C1836" s="373">
        <f t="shared" si="146"/>
        <v>8</v>
      </c>
      <c r="D1836" s="373">
        <v>465</v>
      </c>
      <c r="E1836" s="373" t="str">
        <f>VLOOKUP(D1836,[1]Hoja1!$C$2:$D$49697,2,0)</f>
        <v>MICROALGAS OLEAS DE MEXICO</v>
      </c>
      <c r="F1836" s="373" t="s">
        <v>250</v>
      </c>
      <c r="G1836" s="375" t="s">
        <v>252</v>
      </c>
      <c r="H1836" s="373" t="s">
        <v>251</v>
      </c>
      <c r="I1836" s="373" t="s">
        <v>93</v>
      </c>
      <c r="J1836" s="373" t="s">
        <v>179</v>
      </c>
      <c r="K1836" s="373">
        <v>25</v>
      </c>
      <c r="L1836" s="373" t="s">
        <v>29</v>
      </c>
      <c r="M1836" s="374" cm="1">
        <f t="array" ref="M1836">INDEX(ACUMULADO!$J$5:$U$240,BD!B1836,BD!C1836)</f>
        <v>0</v>
      </c>
      <c r="N1836" s="374">
        <f t="shared" si="144"/>
        <v>0</v>
      </c>
      <c r="O1836" s="374" cm="1">
        <f t="array" ref="O1836">INDEX(ACUMULADO!$X$5:$AI$240,BD!B1836,BD!C1836)</f>
        <v>0</v>
      </c>
    </row>
    <row r="1837" spans="1:15" x14ac:dyDescent="0.3">
      <c r="A1837" s="373">
        <v>1835</v>
      </c>
      <c r="B1837" s="373">
        <f t="shared" si="145"/>
        <v>183</v>
      </c>
      <c r="C1837" s="373">
        <f t="shared" si="146"/>
        <v>8</v>
      </c>
      <c r="D1837" s="373">
        <v>465</v>
      </c>
      <c r="E1837" s="373" t="str">
        <f>VLOOKUP(D1837,[1]Hoja1!$C$2:$D$49697,2,0)</f>
        <v>MICROALGAS OLEAS DE MEXICO</v>
      </c>
      <c r="F1837" s="373" t="s">
        <v>250</v>
      </c>
      <c r="G1837" s="375">
        <v>202</v>
      </c>
      <c r="H1837" s="373" t="s">
        <v>135</v>
      </c>
      <c r="I1837" s="373" t="s">
        <v>93</v>
      </c>
      <c r="J1837" s="373" t="s">
        <v>179</v>
      </c>
      <c r="K1837" s="373">
        <v>95</v>
      </c>
      <c r="L1837" s="373" t="s">
        <v>29</v>
      </c>
      <c r="M1837" s="374" cm="1">
        <f t="array" ref="M1837">INDEX(ACUMULADO!$J$5:$U$240,BD!B1837,BD!C1837)</f>
        <v>0</v>
      </c>
      <c r="N1837" s="374">
        <f t="shared" si="144"/>
        <v>0</v>
      </c>
      <c r="O1837" s="374" cm="1">
        <f t="array" ref="O1837">INDEX(ACUMULADO!$X$5:$AI$240,BD!B1837,BD!C1837)</f>
        <v>0</v>
      </c>
    </row>
    <row r="1838" spans="1:15" x14ac:dyDescent="0.3">
      <c r="A1838" s="373">
        <v>1836</v>
      </c>
      <c r="B1838" s="373">
        <f t="shared" si="145"/>
        <v>184</v>
      </c>
      <c r="C1838" s="373">
        <f t="shared" si="146"/>
        <v>8</v>
      </c>
      <c r="D1838" s="373">
        <v>382</v>
      </c>
      <c r="E1838" s="373" t="str">
        <f>VLOOKUP(D1838,[1]Hoja1!$C$2:$D$49697,2,0)</f>
        <v>PC BIOLOGICS, S.A. DE C.V.</v>
      </c>
      <c r="F1838" s="373" t="s">
        <v>249</v>
      </c>
      <c r="G1838" s="375" t="s">
        <v>248</v>
      </c>
      <c r="H1838" s="373" t="s">
        <v>247</v>
      </c>
      <c r="I1838" s="373" t="s">
        <v>93</v>
      </c>
      <c r="J1838" s="373" t="s">
        <v>179</v>
      </c>
      <c r="K1838" s="373">
        <v>31.83</v>
      </c>
      <c r="L1838" s="373" t="s">
        <v>29</v>
      </c>
      <c r="M1838" s="374" cm="1">
        <f t="array" ref="M1838">INDEX(ACUMULADO!$J$5:$U$240,BD!B1838,BD!C1838)</f>
        <v>1000</v>
      </c>
      <c r="N1838" s="374">
        <f t="shared" si="144"/>
        <v>31.83</v>
      </c>
      <c r="O1838" s="374" cm="1">
        <f t="array" ref="O1838">INDEX(ACUMULADO!$X$5:$AI$240,BD!B1838,BD!C1838)</f>
        <v>31830</v>
      </c>
    </row>
    <row r="1839" spans="1:15" x14ac:dyDescent="0.3">
      <c r="A1839" s="373">
        <v>1837</v>
      </c>
      <c r="B1839" s="373">
        <f t="shared" si="145"/>
        <v>185</v>
      </c>
      <c r="C1839" s="373">
        <f t="shared" si="146"/>
        <v>8</v>
      </c>
      <c r="D1839" s="373">
        <v>400</v>
      </c>
      <c r="E1839" s="373" t="str">
        <f>VLOOKUP(D1839,[1]Hoja1!$C$2:$D$49697,2,0)</f>
        <v>PLASSET INGREDIENTS, S.A. DE C.V.</v>
      </c>
      <c r="F1839" s="373" t="s">
        <v>246</v>
      </c>
      <c r="G1839" s="375">
        <v>283</v>
      </c>
      <c r="H1839" s="373" t="s">
        <v>245</v>
      </c>
      <c r="I1839" s="373" t="s">
        <v>93</v>
      </c>
      <c r="J1839" s="373" t="s">
        <v>179</v>
      </c>
      <c r="K1839" s="373">
        <v>77.25</v>
      </c>
      <c r="L1839" s="373" t="s">
        <v>29</v>
      </c>
      <c r="M1839" s="374" cm="1">
        <f t="array" ref="M1839">INDEX(ACUMULADO!$J$5:$U$240,BD!B1839,BD!C1839)</f>
        <v>0</v>
      </c>
      <c r="N1839" s="374">
        <f t="shared" si="144"/>
        <v>0</v>
      </c>
      <c r="O1839" s="374" cm="1">
        <f t="array" ref="O1839">INDEX(ACUMULADO!$X$5:$AI$240,BD!B1839,BD!C1839)</f>
        <v>0</v>
      </c>
    </row>
    <row r="1840" spans="1:15" x14ac:dyDescent="0.3">
      <c r="A1840" s="373">
        <v>1838</v>
      </c>
      <c r="B1840" s="373">
        <f t="shared" si="145"/>
        <v>186</v>
      </c>
      <c r="C1840" s="373">
        <f t="shared" si="146"/>
        <v>8</v>
      </c>
      <c r="D1840" s="373">
        <v>252</v>
      </c>
      <c r="E1840" s="373" t="str">
        <f>VLOOKUP(D1840,[1]Hoja1!$C$2:$D$49697,2,0)</f>
        <v>QUESERIA DOS LAGUNAS, SPR DE R.L. DE C.V.</v>
      </c>
      <c r="F1840" s="373" t="s">
        <v>244</v>
      </c>
      <c r="G1840" s="375">
        <v>202</v>
      </c>
      <c r="H1840" s="373" t="s">
        <v>135</v>
      </c>
      <c r="I1840" s="373" t="s">
        <v>93</v>
      </c>
      <c r="J1840" s="373" t="s">
        <v>179</v>
      </c>
      <c r="K1840" s="373">
        <v>99.91</v>
      </c>
      <c r="L1840" s="373" t="s">
        <v>29</v>
      </c>
      <c r="M1840" s="374" cm="1">
        <f t="array" ref="M1840">INDEX(ACUMULADO!$J$5:$U$240,BD!B1840,BD!C1840)</f>
        <v>0</v>
      </c>
      <c r="N1840" s="374">
        <f t="shared" si="144"/>
        <v>0</v>
      </c>
      <c r="O1840" s="374" cm="1">
        <f t="array" ref="O1840">INDEX(ACUMULADO!$X$5:$AI$240,BD!B1840,BD!C1840)</f>
        <v>0</v>
      </c>
    </row>
    <row r="1841" spans="1:15" x14ac:dyDescent="0.3">
      <c r="A1841" s="373">
        <v>1839</v>
      </c>
      <c r="B1841" s="373">
        <f t="shared" si="145"/>
        <v>187</v>
      </c>
      <c r="C1841" s="373">
        <f t="shared" si="146"/>
        <v>8</v>
      </c>
      <c r="D1841" s="373">
        <v>484</v>
      </c>
      <c r="E1841" s="373" t="str">
        <f>VLOOKUP(D1841,[1]Hoja1!$C$2:$D$49697,2,0)</f>
        <v>SERCONOMAR</v>
      </c>
      <c r="F1841" s="373" t="s">
        <v>243</v>
      </c>
      <c r="G1841" s="375" t="s">
        <v>118</v>
      </c>
      <c r="H1841" s="373" t="s">
        <v>117</v>
      </c>
      <c r="I1841" s="373" t="s">
        <v>93</v>
      </c>
      <c r="J1841" s="373" t="s">
        <v>179</v>
      </c>
      <c r="K1841" s="373">
        <v>23.78</v>
      </c>
      <c r="L1841" s="373" t="s">
        <v>29</v>
      </c>
      <c r="M1841" s="374" cm="1">
        <f t="array" ref="M1841">INDEX(ACUMULADO!$J$5:$U$240,BD!B1841,BD!C1841)</f>
        <v>0</v>
      </c>
      <c r="N1841" s="374">
        <f t="shared" si="144"/>
        <v>0</v>
      </c>
      <c r="O1841" s="374" cm="1">
        <f t="array" ref="O1841">INDEX(ACUMULADO!$X$5:$AI$240,BD!B1841,BD!C1841)</f>
        <v>0</v>
      </c>
    </row>
    <row r="1842" spans="1:15" x14ac:dyDescent="0.3">
      <c r="A1842" s="373">
        <v>1840</v>
      </c>
      <c r="B1842" s="373">
        <f t="shared" si="145"/>
        <v>188</v>
      </c>
      <c r="C1842" s="373">
        <f t="shared" si="146"/>
        <v>8</v>
      </c>
      <c r="D1842" s="373">
        <v>349</v>
      </c>
      <c r="E1842" s="373" t="str">
        <f>VLOOKUP(D1842,[1]Hoja1!$C$2:$D$49697,2,0)</f>
        <v>VILLA VERDE AGRICOLA MEXICANA, S.A. DE C.V.</v>
      </c>
      <c r="F1842" s="373" t="s">
        <v>242</v>
      </c>
      <c r="G1842" s="375" t="s">
        <v>241</v>
      </c>
      <c r="H1842" s="373" t="s">
        <v>240</v>
      </c>
      <c r="I1842" s="373" t="s">
        <v>93</v>
      </c>
      <c r="J1842" s="373" t="s">
        <v>179</v>
      </c>
      <c r="K1842" s="373">
        <v>40</v>
      </c>
      <c r="L1842" s="373" t="s">
        <v>29</v>
      </c>
      <c r="M1842" s="374" cm="1">
        <f t="array" ref="M1842">INDEX(ACUMULADO!$J$5:$U$240,BD!B1842,BD!C1842)</f>
        <v>0</v>
      </c>
      <c r="N1842" s="374">
        <f t="shared" si="144"/>
        <v>0</v>
      </c>
      <c r="O1842" s="374" cm="1">
        <f t="array" ref="O1842">INDEX(ACUMULADO!$X$5:$AI$240,BD!B1842,BD!C1842)</f>
        <v>0</v>
      </c>
    </row>
    <row r="1843" spans="1:15" x14ac:dyDescent="0.3">
      <c r="A1843" s="373">
        <v>1841</v>
      </c>
      <c r="B1843" s="373">
        <f t="shared" si="145"/>
        <v>189</v>
      </c>
      <c r="C1843" s="373">
        <f t="shared" si="146"/>
        <v>8</v>
      </c>
      <c r="D1843" s="373">
        <v>471</v>
      </c>
      <c r="E1843" s="373" t="str">
        <f>VLOOKUP(D1843,[1]Hoja1!$C$2:$D$49697,2,0)</f>
        <v>ALIMENTINNA</v>
      </c>
      <c r="F1843" s="373" t="s">
        <v>227</v>
      </c>
      <c r="G1843" s="375" t="s">
        <v>230</v>
      </c>
      <c r="H1843" s="373" t="s">
        <v>229</v>
      </c>
      <c r="I1843" s="373" t="s">
        <v>93</v>
      </c>
      <c r="J1843" s="373" t="s">
        <v>179</v>
      </c>
      <c r="K1843" s="373">
        <v>104</v>
      </c>
      <c r="L1843" s="373" t="s">
        <v>29</v>
      </c>
      <c r="M1843" s="374" cm="1">
        <f t="array" ref="M1843">INDEX(ACUMULADO!$J$5:$U$240,BD!B1843,BD!C1843)</f>
        <v>0</v>
      </c>
      <c r="N1843" s="374">
        <f t="shared" si="144"/>
        <v>0</v>
      </c>
      <c r="O1843" s="374" cm="1">
        <f t="array" ref="O1843">INDEX(ACUMULADO!$X$5:$AI$240,BD!B1843,BD!C1843)</f>
        <v>0</v>
      </c>
    </row>
    <row r="1844" spans="1:15" x14ac:dyDescent="0.3">
      <c r="A1844" s="373">
        <v>1842</v>
      </c>
      <c r="B1844" s="373">
        <f t="shared" si="145"/>
        <v>190</v>
      </c>
      <c r="C1844" s="373">
        <f t="shared" si="146"/>
        <v>8</v>
      </c>
      <c r="D1844" s="373">
        <v>471</v>
      </c>
      <c r="E1844" s="373" t="str">
        <f>VLOOKUP(D1844,[1]Hoja1!$C$2:$D$49697,2,0)</f>
        <v>ALIMENTINNA</v>
      </c>
      <c r="F1844" s="373" t="s">
        <v>227</v>
      </c>
      <c r="G1844" s="375" t="s">
        <v>134</v>
      </c>
      <c r="H1844" s="373" t="s">
        <v>239</v>
      </c>
      <c r="I1844" s="373" t="s">
        <v>93</v>
      </c>
      <c r="J1844" s="373" t="s">
        <v>179</v>
      </c>
      <c r="K1844" s="373">
        <v>982.31</v>
      </c>
      <c r="L1844" s="373" t="s">
        <v>107</v>
      </c>
      <c r="M1844" s="374" cm="1">
        <f t="array" ref="M1844">INDEX(ACUMULADO!$J$5:$U$240,BD!B1844,BD!C1844)</f>
        <v>5</v>
      </c>
      <c r="N1844" s="374">
        <f t="shared" si="144"/>
        <v>982.30999999999983</v>
      </c>
      <c r="O1844" s="374" cm="1">
        <f t="array" ref="O1844">INDEX(ACUMULADO!$X$5:$AI$240,BD!B1844,BD!C1844)</f>
        <v>4911.5499999999993</v>
      </c>
    </row>
    <row r="1845" spans="1:15" x14ac:dyDescent="0.3">
      <c r="A1845" s="373">
        <v>1843</v>
      </c>
      <c r="B1845" s="373">
        <f t="shared" si="145"/>
        <v>191</v>
      </c>
      <c r="C1845" s="373">
        <f t="shared" si="146"/>
        <v>8</v>
      </c>
      <c r="D1845" s="373">
        <v>177</v>
      </c>
      <c r="E1845" s="373" t="str">
        <f>VLOOKUP(D1845,[1]Hoja1!$C$2:$D$49697,2,0)</f>
        <v>COLOIDALES DUCHE SA DE CV</v>
      </c>
      <c r="F1845" s="373" t="s">
        <v>226</v>
      </c>
      <c r="G1845" s="375" t="s">
        <v>238</v>
      </c>
      <c r="H1845" s="373" t="s">
        <v>237</v>
      </c>
      <c r="I1845" s="373" t="s">
        <v>93</v>
      </c>
      <c r="J1845" s="373" t="s">
        <v>179</v>
      </c>
      <c r="K1845" s="373">
        <v>19</v>
      </c>
      <c r="L1845" s="373" t="s">
        <v>107</v>
      </c>
      <c r="M1845" s="374" cm="1">
        <f t="array" ref="M1845">INDEX(ACUMULADO!$J$5:$U$240,BD!B1845,BD!C1845)</f>
        <v>1000</v>
      </c>
      <c r="N1845" s="374">
        <f t="shared" si="144"/>
        <v>19</v>
      </c>
      <c r="O1845" s="374" cm="1">
        <f t="array" ref="O1845">INDEX(ACUMULADO!$X$5:$AI$240,BD!B1845,BD!C1845)</f>
        <v>19000</v>
      </c>
    </row>
    <row r="1846" spans="1:15" x14ac:dyDescent="0.3">
      <c r="A1846" s="373">
        <v>1844</v>
      </c>
      <c r="B1846" s="373">
        <f t="shared" si="145"/>
        <v>192</v>
      </c>
      <c r="C1846" s="373">
        <f t="shared" si="146"/>
        <v>8</v>
      </c>
      <c r="D1846" s="373">
        <v>239</v>
      </c>
      <c r="E1846" s="373" t="str">
        <f>VLOOKUP(D1846,[1]Hoja1!$C$2:$D$49697,2,0)</f>
        <v>PROTEINAS NATURALES, S.A. (PROTENA, S.A.)</v>
      </c>
      <c r="F1846" s="373" t="s">
        <v>236</v>
      </c>
      <c r="G1846" s="375">
        <v>10</v>
      </c>
      <c r="H1846" s="373" t="s">
        <v>235</v>
      </c>
      <c r="I1846" s="373" t="s">
        <v>93</v>
      </c>
      <c r="J1846" s="373" t="s">
        <v>179</v>
      </c>
      <c r="K1846" s="373">
        <v>25.65</v>
      </c>
      <c r="L1846" s="373" t="s">
        <v>107</v>
      </c>
      <c r="M1846" s="374" cm="1">
        <f t="array" ref="M1846">INDEX(ACUMULADO!$J$5:$U$240,BD!B1846,BD!C1846)</f>
        <v>0</v>
      </c>
      <c r="N1846" s="374">
        <f t="shared" si="144"/>
        <v>0</v>
      </c>
      <c r="O1846" s="374" cm="1">
        <f t="array" ref="O1846">INDEX(ACUMULADO!$X$5:$AI$240,BD!B1846,BD!C1846)</f>
        <v>0</v>
      </c>
    </row>
    <row r="1847" spans="1:15" x14ac:dyDescent="0.3">
      <c r="A1847" s="373">
        <v>1845</v>
      </c>
      <c r="B1847" s="373">
        <f t="shared" si="145"/>
        <v>193</v>
      </c>
      <c r="C1847" s="373">
        <f t="shared" si="146"/>
        <v>8</v>
      </c>
      <c r="D1847" s="373">
        <v>423</v>
      </c>
      <c r="E1847" s="373" t="str">
        <f>VLOOKUP(D1847,[1]Hoja1!$C$2:$D$49697,2,0)</f>
        <v>VISCERAS SELECTAS DEL BAJIO.S. DE R.L. DE C.V.</v>
      </c>
      <c r="F1847" s="373" t="s">
        <v>234</v>
      </c>
      <c r="G1847" s="375" t="s">
        <v>233</v>
      </c>
      <c r="H1847" s="373" t="s">
        <v>232</v>
      </c>
      <c r="I1847" s="373" t="s">
        <v>93</v>
      </c>
      <c r="J1847" s="373" t="s">
        <v>179</v>
      </c>
      <c r="K1847" s="373">
        <v>21.74</v>
      </c>
      <c r="L1847" s="373" t="s">
        <v>107</v>
      </c>
      <c r="M1847" s="374" cm="1">
        <f t="array" ref="M1847">INDEX(ACUMULADO!$J$5:$U$240,BD!B1847,BD!C1847)</f>
        <v>0</v>
      </c>
      <c r="N1847" s="374">
        <f t="shared" si="144"/>
        <v>0</v>
      </c>
      <c r="O1847" s="374" cm="1">
        <f t="array" ref="O1847">INDEX(ACUMULADO!$X$5:$AI$240,BD!B1847,BD!C1847)</f>
        <v>0</v>
      </c>
    </row>
    <row r="1848" spans="1:15" x14ac:dyDescent="0.3">
      <c r="A1848" s="373">
        <v>1846</v>
      </c>
      <c r="B1848" s="373">
        <f t="shared" si="145"/>
        <v>194</v>
      </c>
      <c r="C1848" s="373">
        <f t="shared" si="146"/>
        <v>8</v>
      </c>
      <c r="D1848" s="373">
        <v>507</v>
      </c>
      <c r="E1848" s="373" t="str">
        <f>VLOOKUP(D1848,[1]Hoja1!$C$2:$D$49697,2,0)</f>
        <v>SENSIENT FLAVORS MEXICO</v>
      </c>
      <c r="F1848" s="373" t="s">
        <v>231</v>
      </c>
      <c r="G1848" s="375" t="s">
        <v>230</v>
      </c>
      <c r="H1848" s="373" t="s">
        <v>229</v>
      </c>
      <c r="I1848" s="373" t="s">
        <v>93</v>
      </c>
      <c r="J1848" s="373" t="s">
        <v>179</v>
      </c>
      <c r="K1848" s="373">
        <v>99.1</v>
      </c>
      <c r="L1848" s="373" t="s">
        <v>69</v>
      </c>
      <c r="M1848" s="374" cm="1">
        <f t="array" ref="M1848">INDEX(ACUMULADO!$J$5:$U$240,BD!B1848,BD!C1848)</f>
        <v>0</v>
      </c>
      <c r="N1848" s="374">
        <f t="shared" si="144"/>
        <v>0</v>
      </c>
      <c r="O1848" s="374" cm="1">
        <f t="array" ref="O1848">INDEX(ACUMULADO!$X$5:$AI$240,BD!B1848,BD!C1848)</f>
        <v>0</v>
      </c>
    </row>
    <row r="1849" spans="1:15" x14ac:dyDescent="0.3">
      <c r="A1849" s="373">
        <v>1847</v>
      </c>
      <c r="B1849" s="373">
        <f t="shared" si="145"/>
        <v>195</v>
      </c>
      <c r="C1849" s="373">
        <f t="shared" si="146"/>
        <v>8</v>
      </c>
      <c r="D1849" s="373">
        <v>0</v>
      </c>
      <c r="E1849" s="373" t="str">
        <f>+F1849</f>
        <v xml:space="preserve">MAZ INDUSTRIAL </v>
      </c>
      <c r="F1849" s="373" t="s">
        <v>228</v>
      </c>
      <c r="G1849" s="375">
        <v>0</v>
      </c>
      <c r="H1849" s="373">
        <v>0</v>
      </c>
      <c r="I1849" s="373" t="s">
        <v>93</v>
      </c>
      <c r="J1849" s="373" t="s">
        <v>179</v>
      </c>
      <c r="K1849" s="373">
        <v>16</v>
      </c>
      <c r="L1849" s="373" t="s">
        <v>69</v>
      </c>
      <c r="M1849" s="374" cm="1">
        <f t="array" ref="M1849">INDEX(ACUMULADO!$J$5:$U$240,BD!B1849,BD!C1849)</f>
        <v>0</v>
      </c>
      <c r="N1849" s="374">
        <f t="shared" si="144"/>
        <v>0</v>
      </c>
      <c r="O1849" s="374" cm="1">
        <f t="array" ref="O1849">INDEX(ACUMULADO!$X$5:$AI$240,BD!B1849,BD!C1849)</f>
        <v>0</v>
      </c>
    </row>
    <row r="1850" spans="1:15" x14ac:dyDescent="0.3">
      <c r="A1850" s="373">
        <v>1848</v>
      </c>
      <c r="B1850" s="373">
        <f t="shared" si="145"/>
        <v>196</v>
      </c>
      <c r="C1850" s="373">
        <f t="shared" si="146"/>
        <v>8</v>
      </c>
      <c r="D1850" s="373">
        <v>471</v>
      </c>
      <c r="E1850" s="373" t="str">
        <f>VLOOKUP(D1850,[1]Hoja1!$C$2:$D$49697,2,0)</f>
        <v>ALIMENTINNA</v>
      </c>
      <c r="F1850" s="373" t="s">
        <v>227</v>
      </c>
      <c r="G1850" s="375">
        <v>202</v>
      </c>
      <c r="H1850" s="373" t="s">
        <v>135</v>
      </c>
      <c r="I1850" s="373" t="s">
        <v>93</v>
      </c>
      <c r="J1850" s="373" t="s">
        <v>179</v>
      </c>
      <c r="K1850" s="373">
        <v>107</v>
      </c>
      <c r="L1850" s="373" t="s">
        <v>99</v>
      </c>
      <c r="M1850" s="374" cm="1">
        <f t="array" ref="M1850">INDEX(ACUMULADO!$J$5:$U$240,BD!B1850,BD!C1850)</f>
        <v>20</v>
      </c>
      <c r="N1850" s="374">
        <f t="shared" si="144"/>
        <v>107</v>
      </c>
      <c r="O1850" s="374" cm="1">
        <f t="array" ref="O1850">INDEX(ACUMULADO!$X$5:$AI$240,BD!B1850,BD!C1850)</f>
        <v>2140</v>
      </c>
    </row>
    <row r="1851" spans="1:15" x14ac:dyDescent="0.3">
      <c r="A1851" s="373">
        <v>1849</v>
      </c>
      <c r="B1851" s="373">
        <f t="shared" si="145"/>
        <v>197</v>
      </c>
      <c r="C1851" s="373">
        <f t="shared" si="146"/>
        <v>8</v>
      </c>
      <c r="D1851" s="373">
        <v>177</v>
      </c>
      <c r="E1851" s="373" t="str">
        <f>VLOOKUP(D1851,[1]Hoja1!$C$2:$D$49697,2,0)</f>
        <v>COLOIDALES DUCHE SA DE CV</v>
      </c>
      <c r="F1851" s="373" t="s">
        <v>226</v>
      </c>
      <c r="G1851" s="375">
        <v>366</v>
      </c>
      <c r="H1851" s="373" t="s">
        <v>225</v>
      </c>
      <c r="I1851" s="373" t="s">
        <v>93</v>
      </c>
      <c r="J1851" s="373" t="s">
        <v>179</v>
      </c>
      <c r="K1851" s="373">
        <v>81.12</v>
      </c>
      <c r="L1851" s="373" t="s">
        <v>99</v>
      </c>
      <c r="M1851" s="374" cm="1">
        <f t="array" ref="M1851">INDEX(ACUMULADO!$J$5:$U$240,BD!B1851,BD!C1851)</f>
        <v>20</v>
      </c>
      <c r="N1851" s="374">
        <f t="shared" si="144"/>
        <v>81.12</v>
      </c>
      <c r="O1851" s="374" cm="1">
        <f t="array" ref="O1851">INDEX(ACUMULADO!$X$5:$AI$240,BD!B1851,BD!C1851)</f>
        <v>1622.4</v>
      </c>
    </row>
    <row r="1852" spans="1:15" x14ac:dyDescent="0.3">
      <c r="A1852" s="373">
        <v>1850</v>
      </c>
      <c r="B1852" s="373">
        <f t="shared" si="145"/>
        <v>198</v>
      </c>
      <c r="C1852" s="373">
        <f t="shared" si="146"/>
        <v>8</v>
      </c>
      <c r="D1852" s="373">
        <v>469</v>
      </c>
      <c r="E1852" s="373" t="str">
        <f>VLOOKUP(D1852,[1]Hoja1!$C$2:$D$49697,2,0)</f>
        <v>PACIFICO INDUSTRIAL</v>
      </c>
      <c r="F1852" s="373" t="s">
        <v>224</v>
      </c>
      <c r="G1852" s="375" t="s">
        <v>118</v>
      </c>
      <c r="H1852" s="373" t="s">
        <v>117</v>
      </c>
      <c r="I1852" s="373" t="s">
        <v>93</v>
      </c>
      <c r="J1852" s="373" t="s">
        <v>179</v>
      </c>
      <c r="K1852" s="373">
        <v>23.68</v>
      </c>
      <c r="L1852" s="373" t="s">
        <v>99</v>
      </c>
      <c r="M1852" s="374" cm="1">
        <f t="array" ref="M1852">INDEX(ACUMULADO!$J$5:$U$240,BD!B1852,BD!C1852)</f>
        <v>0</v>
      </c>
      <c r="N1852" s="374">
        <f t="shared" si="144"/>
        <v>0</v>
      </c>
      <c r="O1852" s="374" cm="1">
        <f t="array" ref="O1852">INDEX(ACUMULADO!$X$5:$AI$240,BD!B1852,BD!C1852)</f>
        <v>0</v>
      </c>
    </row>
    <row r="1853" spans="1:15" x14ac:dyDescent="0.3">
      <c r="A1853" s="373">
        <v>1851</v>
      </c>
      <c r="B1853" s="373">
        <f t="shared" si="145"/>
        <v>199</v>
      </c>
      <c r="C1853" s="373">
        <f t="shared" si="146"/>
        <v>8</v>
      </c>
      <c r="D1853" s="373">
        <v>0</v>
      </c>
      <c r="E1853" s="373" t="str">
        <f t="shared" ref="E1853:E1855" si="150">+F1853</f>
        <v xml:space="preserve">TEQUILA CORRALEJO </v>
      </c>
      <c r="F1853" s="373" t="s">
        <v>223</v>
      </c>
      <c r="G1853" s="375">
        <v>0</v>
      </c>
      <c r="H1853" s="373" t="s">
        <v>96</v>
      </c>
      <c r="I1853" s="373" t="s">
        <v>93</v>
      </c>
      <c r="J1853" s="373" t="s">
        <v>179</v>
      </c>
      <c r="K1853" s="373">
        <v>100</v>
      </c>
      <c r="L1853" s="373" t="s">
        <v>99</v>
      </c>
      <c r="M1853" s="374" cm="1">
        <f t="array" ref="M1853">INDEX(ACUMULADO!$J$5:$U$240,BD!B1853,BD!C1853)</f>
        <v>0</v>
      </c>
      <c r="N1853" s="374">
        <f t="shared" si="144"/>
        <v>0</v>
      </c>
      <c r="O1853" s="374" cm="1">
        <f t="array" ref="O1853">INDEX(ACUMULADO!$X$5:$AI$240,BD!B1853,BD!C1853)</f>
        <v>0</v>
      </c>
    </row>
    <row r="1854" spans="1:15" x14ac:dyDescent="0.3">
      <c r="A1854" s="373">
        <v>1852</v>
      </c>
      <c r="B1854" s="373">
        <f t="shared" si="145"/>
        <v>200</v>
      </c>
      <c r="C1854" s="373">
        <f t="shared" si="146"/>
        <v>8</v>
      </c>
      <c r="D1854" s="373">
        <v>0</v>
      </c>
      <c r="E1854" s="373" t="str">
        <f t="shared" si="150"/>
        <v xml:space="preserve">TEQUILA CORRALEJO </v>
      </c>
      <c r="F1854" s="373" t="s">
        <v>223</v>
      </c>
      <c r="G1854" s="375">
        <v>0</v>
      </c>
      <c r="H1854" s="373" t="s">
        <v>96</v>
      </c>
      <c r="I1854" s="373" t="s">
        <v>93</v>
      </c>
      <c r="J1854" s="373" t="s">
        <v>179</v>
      </c>
      <c r="K1854" s="373">
        <v>100</v>
      </c>
      <c r="L1854" s="373" t="s">
        <v>99</v>
      </c>
      <c r="M1854" s="374" cm="1">
        <f t="array" ref="M1854">INDEX(ACUMULADO!$J$5:$U$240,BD!B1854,BD!C1854)</f>
        <v>100</v>
      </c>
      <c r="N1854" s="374">
        <f t="shared" si="144"/>
        <v>100</v>
      </c>
      <c r="O1854" s="374" cm="1">
        <f t="array" ref="O1854">INDEX(ACUMULADO!$X$5:$AI$240,BD!B1854,BD!C1854)</f>
        <v>10000</v>
      </c>
    </row>
    <row r="1855" spans="1:15" x14ac:dyDescent="0.3">
      <c r="A1855" s="373">
        <v>1853</v>
      </c>
      <c r="B1855" s="373">
        <f t="shared" si="145"/>
        <v>201</v>
      </c>
      <c r="C1855" s="373">
        <f t="shared" si="146"/>
        <v>8</v>
      </c>
      <c r="D1855" s="373">
        <v>0</v>
      </c>
      <c r="E1855" s="373" t="str">
        <f t="shared" si="150"/>
        <v xml:space="preserve">DESTILERIA SANTA LUCIA </v>
      </c>
      <c r="F1855" s="373" t="s">
        <v>222</v>
      </c>
      <c r="G1855" s="375">
        <v>0</v>
      </c>
      <c r="H1855" s="373" t="s">
        <v>96</v>
      </c>
      <c r="I1855" s="373" t="s">
        <v>93</v>
      </c>
      <c r="J1855" s="373" t="s">
        <v>179</v>
      </c>
      <c r="K1855" s="373">
        <v>90</v>
      </c>
      <c r="L1855" s="373" t="s">
        <v>99</v>
      </c>
      <c r="M1855" s="374" cm="1">
        <f t="array" ref="M1855">INDEX(ACUMULADO!$J$5:$U$240,BD!B1855,BD!C1855)</f>
        <v>300</v>
      </c>
      <c r="N1855" s="374">
        <f t="shared" si="144"/>
        <v>90</v>
      </c>
      <c r="O1855" s="374" cm="1">
        <f t="array" ref="O1855">INDEX(ACUMULADO!$X$5:$AI$240,BD!B1855,BD!C1855)</f>
        <v>27000</v>
      </c>
    </row>
    <row r="1856" spans="1:15" x14ac:dyDescent="0.3">
      <c r="A1856" s="373">
        <v>1854</v>
      </c>
      <c r="B1856" s="373">
        <f t="shared" si="145"/>
        <v>202</v>
      </c>
      <c r="C1856" s="373">
        <f t="shared" si="146"/>
        <v>8</v>
      </c>
      <c r="D1856" s="373">
        <v>11</v>
      </c>
      <c r="E1856" s="373" t="str">
        <f>VLOOKUP(D1856,[1]Hoja1!$C$2:$D$49697,2,0)</f>
        <v>ALIMENTOS PROFUSA, SA DE CV</v>
      </c>
      <c r="F1856" s="373" t="s">
        <v>220</v>
      </c>
      <c r="G1856" s="375">
        <v>298</v>
      </c>
      <c r="H1856" s="373" t="s">
        <v>219</v>
      </c>
      <c r="I1856" s="373" t="s">
        <v>183</v>
      </c>
      <c r="J1856" s="373" t="s">
        <v>179</v>
      </c>
      <c r="K1856" s="373">
        <v>21.52</v>
      </c>
      <c r="L1856" s="373" t="s">
        <v>29</v>
      </c>
      <c r="M1856" s="374" cm="1">
        <f t="array" ref="M1856">INDEX(ACUMULADO!$J$5:$U$240,BD!B1856,BD!C1856)</f>
        <v>0</v>
      </c>
      <c r="N1856" s="374">
        <f t="shared" si="144"/>
        <v>0</v>
      </c>
      <c r="O1856" s="374" cm="1">
        <f t="array" ref="O1856">INDEX(ACUMULADO!$X$5:$AI$240,BD!B1856,BD!C1856)</f>
        <v>0</v>
      </c>
    </row>
    <row r="1857" spans="1:15" x14ac:dyDescent="0.3">
      <c r="A1857" s="373">
        <v>1855</v>
      </c>
      <c r="B1857" s="373">
        <f t="shared" si="145"/>
        <v>203</v>
      </c>
      <c r="C1857" s="373">
        <f t="shared" si="146"/>
        <v>8</v>
      </c>
      <c r="D1857" s="373">
        <v>395</v>
      </c>
      <c r="E1857" s="373" t="str">
        <f>VLOOKUP(D1857,[1]Hoja1!$C$2:$D$49697,2,0)</f>
        <v>ALTECSA SA DE CV</v>
      </c>
      <c r="F1857" s="373" t="s">
        <v>218</v>
      </c>
      <c r="G1857" s="375" t="s">
        <v>190</v>
      </c>
      <c r="H1857" s="373" t="s">
        <v>189</v>
      </c>
      <c r="I1857" s="373" t="s">
        <v>183</v>
      </c>
      <c r="J1857" s="373" t="s">
        <v>179</v>
      </c>
      <c r="K1857" s="373">
        <v>35.869999999999997</v>
      </c>
      <c r="L1857" s="373" t="s">
        <v>29</v>
      </c>
      <c r="M1857" s="374" cm="1">
        <f t="array" ref="M1857">INDEX(ACUMULADO!$J$5:$U$240,BD!B1857,BD!C1857)</f>
        <v>0</v>
      </c>
      <c r="N1857" s="374">
        <f t="shared" si="144"/>
        <v>0</v>
      </c>
      <c r="O1857" s="374" cm="1">
        <f t="array" ref="O1857">INDEX(ACUMULADO!$X$5:$AI$240,BD!B1857,BD!C1857)</f>
        <v>0</v>
      </c>
    </row>
    <row r="1858" spans="1:15" x14ac:dyDescent="0.3">
      <c r="A1858" s="373">
        <v>1856</v>
      </c>
      <c r="B1858" s="373">
        <f t="shared" si="145"/>
        <v>204</v>
      </c>
      <c r="C1858" s="373">
        <f t="shared" si="146"/>
        <v>8</v>
      </c>
      <c r="D1858" s="373">
        <v>38</v>
      </c>
      <c r="E1858" s="373" t="str">
        <f>VLOOKUP(D1858,[1]Hoja1!$C$2:$D$49697,2,0)</f>
        <v>CITRICOS DE APATZINGAN SPR RL</v>
      </c>
      <c r="F1858" s="373" t="s">
        <v>217</v>
      </c>
      <c r="G1858" s="375" t="s">
        <v>190</v>
      </c>
      <c r="H1858" s="373" t="s">
        <v>189</v>
      </c>
      <c r="I1858" s="373" t="s">
        <v>183</v>
      </c>
      <c r="J1858" s="373" t="s">
        <v>179</v>
      </c>
      <c r="K1858" s="373">
        <v>34.1</v>
      </c>
      <c r="L1858" s="373" t="s">
        <v>29</v>
      </c>
      <c r="M1858" s="374" cm="1">
        <f t="array" ref="M1858">INDEX(ACUMULADO!$J$5:$U$240,BD!B1858,BD!C1858)</f>
        <v>144</v>
      </c>
      <c r="N1858" s="374">
        <f t="shared" si="144"/>
        <v>34.1</v>
      </c>
      <c r="O1858" s="374" cm="1">
        <f t="array" ref="O1858">INDEX(ACUMULADO!$X$5:$AI$240,BD!B1858,BD!C1858)</f>
        <v>4910.4000000000005</v>
      </c>
    </row>
    <row r="1859" spans="1:15" x14ac:dyDescent="0.3">
      <c r="A1859" s="373">
        <v>1857</v>
      </c>
      <c r="B1859" s="373">
        <f t="shared" si="145"/>
        <v>205</v>
      </c>
      <c r="C1859" s="373">
        <f t="shared" si="146"/>
        <v>8</v>
      </c>
      <c r="D1859" s="373">
        <v>360</v>
      </c>
      <c r="E1859" s="373" t="str">
        <f>VLOOKUP(D1859,[1]Hoja1!$C$2:$D$49697,2,0)</f>
        <v>CITRICOS VEGA HERMANOS, S.A. DE C.V.</v>
      </c>
      <c r="F1859" s="373" t="s">
        <v>216</v>
      </c>
      <c r="G1859" s="375" t="s">
        <v>190</v>
      </c>
      <c r="H1859" s="373" t="s">
        <v>189</v>
      </c>
      <c r="I1859" s="373" t="s">
        <v>183</v>
      </c>
      <c r="J1859" s="373" t="s">
        <v>179</v>
      </c>
      <c r="K1859" s="373">
        <v>45.19</v>
      </c>
      <c r="L1859" s="373" t="s">
        <v>29</v>
      </c>
      <c r="M1859" s="374" cm="1">
        <f t="array" ref="M1859">INDEX(ACUMULADO!$J$5:$U$240,BD!B1859,BD!C1859)</f>
        <v>18</v>
      </c>
      <c r="N1859" s="374">
        <f t="shared" si="144"/>
        <v>45.19</v>
      </c>
      <c r="O1859" s="374" cm="1">
        <f t="array" ref="O1859">INDEX(ACUMULADO!$X$5:$AI$240,BD!B1859,BD!C1859)</f>
        <v>813.42</v>
      </c>
    </row>
    <row r="1860" spans="1:15" x14ac:dyDescent="0.3">
      <c r="A1860" s="373">
        <v>1858</v>
      </c>
      <c r="B1860" s="373">
        <f t="shared" si="145"/>
        <v>206</v>
      </c>
      <c r="C1860" s="373">
        <f t="shared" si="146"/>
        <v>8</v>
      </c>
      <c r="D1860" s="373">
        <v>39</v>
      </c>
      <c r="E1860" s="373" t="str">
        <f>VLOOKUP(D1860,[1]Hoja1!$C$2:$D$49697,2,0)</f>
        <v>CITROJUGO SA DE CV</v>
      </c>
      <c r="F1860" s="373" t="s">
        <v>215</v>
      </c>
      <c r="G1860" s="375" t="s">
        <v>190</v>
      </c>
      <c r="H1860" s="373" t="s">
        <v>189</v>
      </c>
      <c r="I1860" s="373" t="s">
        <v>183</v>
      </c>
      <c r="J1860" s="373" t="s">
        <v>179</v>
      </c>
      <c r="K1860" s="373">
        <v>33.950000000000003</v>
      </c>
      <c r="L1860" s="373" t="s">
        <v>29</v>
      </c>
      <c r="M1860" s="374" cm="1">
        <f t="array" ref="M1860">INDEX(ACUMULADO!$J$5:$U$240,BD!B1860,BD!C1860)</f>
        <v>180</v>
      </c>
      <c r="N1860" s="374">
        <f t="shared" ref="N1860:N1923" si="151">IFERROR(O1860/M1860,0)</f>
        <v>33.950000000000003</v>
      </c>
      <c r="O1860" s="374" cm="1">
        <f t="array" ref="O1860">INDEX(ACUMULADO!$X$5:$AI$240,BD!B1860,BD!C1860)</f>
        <v>6111.0000000000009</v>
      </c>
    </row>
    <row r="1861" spans="1:15" x14ac:dyDescent="0.3">
      <c r="A1861" s="373">
        <v>1859</v>
      </c>
      <c r="B1861" s="373">
        <f t="shared" ref="B1861:B1924" si="152">IF(B1860=236,1,B1860+1)</f>
        <v>207</v>
      </c>
      <c r="C1861" s="373">
        <f t="shared" ref="C1861:C1924" si="153">IF(B1860=236,C1860+1,C1860)</f>
        <v>8</v>
      </c>
      <c r="D1861" s="373">
        <v>40</v>
      </c>
      <c r="E1861" s="373" t="str">
        <f>VLOOKUP(D1861,[1]Hoja1!$C$2:$D$49697,2,0)</f>
        <v>CITROLIM SA DE CV</v>
      </c>
      <c r="F1861" s="373" t="s">
        <v>214</v>
      </c>
      <c r="G1861" s="375">
        <v>294</v>
      </c>
      <c r="H1861" s="373" t="s">
        <v>196</v>
      </c>
      <c r="I1861" s="373" t="s">
        <v>183</v>
      </c>
      <c r="J1861" s="373" t="s">
        <v>179</v>
      </c>
      <c r="K1861" s="373">
        <v>37.1</v>
      </c>
      <c r="L1861" s="373" t="s">
        <v>29</v>
      </c>
      <c r="M1861" s="374" cm="1">
        <f t="array" ref="M1861">INDEX(ACUMULADO!$J$5:$U$240,BD!B1861,BD!C1861)</f>
        <v>18</v>
      </c>
      <c r="N1861" s="374">
        <f t="shared" si="151"/>
        <v>37.1</v>
      </c>
      <c r="O1861" s="374" cm="1">
        <f t="array" ref="O1861">INDEX(ACUMULADO!$X$5:$AI$240,BD!B1861,BD!C1861)</f>
        <v>667.80000000000007</v>
      </c>
    </row>
    <row r="1862" spans="1:15" x14ac:dyDescent="0.3">
      <c r="A1862" s="373">
        <v>1860</v>
      </c>
      <c r="B1862" s="373">
        <f t="shared" si="152"/>
        <v>208</v>
      </c>
      <c r="C1862" s="373">
        <f t="shared" si="153"/>
        <v>8</v>
      </c>
      <c r="D1862" s="373">
        <v>40</v>
      </c>
      <c r="E1862" s="373" t="str">
        <f>VLOOKUP(D1862,[1]Hoja1!$C$2:$D$49697,2,0)</f>
        <v>CITROLIM SA DE CV</v>
      </c>
      <c r="F1862" s="373" t="s">
        <v>214</v>
      </c>
      <c r="G1862" s="375" t="s">
        <v>190</v>
      </c>
      <c r="H1862" s="373" t="s">
        <v>189</v>
      </c>
      <c r="I1862" s="373" t="s">
        <v>183</v>
      </c>
      <c r="J1862" s="373" t="s">
        <v>179</v>
      </c>
      <c r="K1862" s="373">
        <v>33.94</v>
      </c>
      <c r="L1862" s="373" t="s">
        <v>29</v>
      </c>
      <c r="M1862" s="374" cm="1">
        <f t="array" ref="M1862">INDEX(ACUMULADO!$J$5:$U$240,BD!B1862,BD!C1862)</f>
        <v>90</v>
      </c>
      <c r="N1862" s="374">
        <f t="shared" si="151"/>
        <v>33.94</v>
      </c>
      <c r="O1862" s="374" cm="1">
        <f t="array" ref="O1862">INDEX(ACUMULADO!$X$5:$AI$240,BD!B1862,BD!C1862)</f>
        <v>3054.6</v>
      </c>
    </row>
    <row r="1863" spans="1:15" x14ac:dyDescent="0.3">
      <c r="A1863" s="373">
        <v>1861</v>
      </c>
      <c r="B1863" s="373">
        <f t="shared" si="152"/>
        <v>209</v>
      </c>
      <c r="C1863" s="373">
        <f t="shared" si="153"/>
        <v>8</v>
      </c>
      <c r="D1863" s="373">
        <v>41</v>
      </c>
      <c r="E1863" s="373" t="str">
        <f>VLOOKUP(D1863,[1]Hoja1!$C$2:$D$49697,2,0)</f>
        <v>COMERCIALIZADORA EL ORO SA  DE CV</v>
      </c>
      <c r="F1863" s="373" t="s">
        <v>213</v>
      </c>
      <c r="G1863" s="375" t="s">
        <v>198</v>
      </c>
      <c r="H1863" s="373" t="s">
        <v>197</v>
      </c>
      <c r="I1863" s="373" t="s">
        <v>183</v>
      </c>
      <c r="J1863" s="373" t="s">
        <v>179</v>
      </c>
      <c r="K1863" s="373">
        <v>20.76</v>
      </c>
      <c r="L1863" s="373" t="s">
        <v>29</v>
      </c>
      <c r="M1863" s="374" cm="1">
        <f t="array" ref="M1863">INDEX(ACUMULADO!$J$5:$U$240,BD!B1863,BD!C1863)</f>
        <v>50</v>
      </c>
      <c r="N1863" s="374">
        <f t="shared" si="151"/>
        <v>20.76</v>
      </c>
      <c r="O1863" s="374" cm="1">
        <f t="array" ref="O1863">INDEX(ACUMULADO!$X$5:$AI$240,BD!B1863,BD!C1863)</f>
        <v>1038</v>
      </c>
    </row>
    <row r="1864" spans="1:15" x14ac:dyDescent="0.3">
      <c r="A1864" s="373">
        <v>1862</v>
      </c>
      <c r="B1864" s="373">
        <f t="shared" si="152"/>
        <v>210</v>
      </c>
      <c r="C1864" s="373">
        <f t="shared" si="153"/>
        <v>8</v>
      </c>
      <c r="D1864" s="373">
        <v>41</v>
      </c>
      <c r="E1864" s="373" t="str">
        <f>VLOOKUP(D1864,[1]Hoja1!$C$2:$D$49697,2,0)</f>
        <v>COMERCIALIZADORA EL ORO SA  DE CV</v>
      </c>
      <c r="F1864" s="373" t="s">
        <v>213</v>
      </c>
      <c r="G1864" s="375">
        <v>294</v>
      </c>
      <c r="H1864" s="373" t="s">
        <v>196</v>
      </c>
      <c r="I1864" s="373" t="s">
        <v>183</v>
      </c>
      <c r="J1864" s="373" t="s">
        <v>179</v>
      </c>
      <c r="K1864" s="373">
        <v>33.17</v>
      </c>
      <c r="L1864" s="373" t="s">
        <v>29</v>
      </c>
      <c r="M1864" s="374" cm="1">
        <f t="array" ref="M1864">INDEX(ACUMULADO!$J$5:$U$240,BD!B1864,BD!C1864)</f>
        <v>0</v>
      </c>
      <c r="N1864" s="374">
        <f t="shared" si="151"/>
        <v>0</v>
      </c>
      <c r="O1864" s="374" cm="1">
        <f t="array" ref="O1864">INDEX(ACUMULADO!$X$5:$AI$240,BD!B1864,BD!C1864)</f>
        <v>0</v>
      </c>
    </row>
    <row r="1865" spans="1:15" x14ac:dyDescent="0.3">
      <c r="A1865" s="373">
        <v>1863</v>
      </c>
      <c r="B1865" s="373">
        <f t="shared" si="152"/>
        <v>211</v>
      </c>
      <c r="C1865" s="373">
        <f t="shared" si="153"/>
        <v>8</v>
      </c>
      <c r="D1865" s="373">
        <v>41</v>
      </c>
      <c r="E1865" s="373" t="str">
        <f>VLOOKUP(D1865,[1]Hoja1!$C$2:$D$49697,2,0)</f>
        <v>COMERCIALIZADORA EL ORO SA  DE CV</v>
      </c>
      <c r="F1865" s="373" t="s">
        <v>213</v>
      </c>
      <c r="G1865" s="375" t="s">
        <v>202</v>
      </c>
      <c r="H1865" s="373" t="s">
        <v>201</v>
      </c>
      <c r="I1865" s="373" t="s">
        <v>183</v>
      </c>
      <c r="J1865" s="373" t="s">
        <v>179</v>
      </c>
      <c r="K1865" s="373">
        <v>42.1</v>
      </c>
      <c r="L1865" s="373" t="s">
        <v>29</v>
      </c>
      <c r="M1865" s="374" cm="1">
        <f t="array" ref="M1865">INDEX(ACUMULADO!$J$5:$U$240,BD!B1865,BD!C1865)</f>
        <v>0</v>
      </c>
      <c r="N1865" s="374">
        <f t="shared" si="151"/>
        <v>0</v>
      </c>
      <c r="O1865" s="374" cm="1">
        <f t="array" ref="O1865">INDEX(ACUMULADO!$X$5:$AI$240,BD!B1865,BD!C1865)</f>
        <v>0</v>
      </c>
    </row>
    <row r="1866" spans="1:15" x14ac:dyDescent="0.3">
      <c r="A1866" s="373">
        <v>1864</v>
      </c>
      <c r="B1866" s="373">
        <f t="shared" si="152"/>
        <v>212</v>
      </c>
      <c r="C1866" s="373">
        <f t="shared" si="153"/>
        <v>8</v>
      </c>
      <c r="D1866" s="373">
        <v>41</v>
      </c>
      <c r="E1866" s="373" t="str">
        <f>VLOOKUP(D1866,[1]Hoja1!$C$2:$D$49697,2,0)</f>
        <v>COMERCIALIZADORA EL ORO SA  DE CV</v>
      </c>
      <c r="F1866" s="373" t="s">
        <v>213</v>
      </c>
      <c r="G1866" s="375" t="s">
        <v>190</v>
      </c>
      <c r="H1866" s="373" t="s">
        <v>189</v>
      </c>
      <c r="I1866" s="373" t="s">
        <v>183</v>
      </c>
      <c r="J1866" s="373" t="s">
        <v>179</v>
      </c>
      <c r="K1866" s="373">
        <v>31.7</v>
      </c>
      <c r="L1866" s="373" t="s">
        <v>29</v>
      </c>
      <c r="M1866" s="374" cm="1">
        <f t="array" ref="M1866">INDEX(ACUMULADO!$J$5:$U$240,BD!B1866,BD!C1866)</f>
        <v>0</v>
      </c>
      <c r="N1866" s="374">
        <f t="shared" si="151"/>
        <v>0</v>
      </c>
      <c r="O1866" s="374" cm="1">
        <f t="array" ref="O1866">INDEX(ACUMULADO!$X$5:$AI$240,BD!B1866,BD!C1866)</f>
        <v>0</v>
      </c>
    </row>
    <row r="1867" spans="1:15" x14ac:dyDescent="0.3">
      <c r="A1867" s="373">
        <v>1865</v>
      </c>
      <c r="B1867" s="373">
        <f t="shared" si="152"/>
        <v>213</v>
      </c>
      <c r="C1867" s="373">
        <f t="shared" si="153"/>
        <v>8</v>
      </c>
      <c r="D1867" s="373">
        <v>44</v>
      </c>
      <c r="E1867" s="373" t="str">
        <f>VLOOKUP(D1867,[1]Hoja1!$C$2:$D$49697,2,0)</f>
        <v>CONFRUTTA S.A.</v>
      </c>
      <c r="F1867" s="373" t="s">
        <v>212</v>
      </c>
      <c r="G1867" s="375" t="s">
        <v>202</v>
      </c>
      <c r="H1867" s="373" t="s">
        <v>201</v>
      </c>
      <c r="I1867" s="373" t="s">
        <v>183</v>
      </c>
      <c r="J1867" s="373" t="s">
        <v>179</v>
      </c>
      <c r="K1867" s="373">
        <v>39.880000000000003</v>
      </c>
      <c r="L1867" s="373" t="s">
        <v>29</v>
      </c>
      <c r="M1867" s="374" cm="1">
        <f t="array" ref="M1867">INDEX(ACUMULADO!$J$5:$U$240,BD!B1867,BD!C1867)</f>
        <v>0</v>
      </c>
      <c r="N1867" s="374">
        <f t="shared" si="151"/>
        <v>0</v>
      </c>
      <c r="O1867" s="374" cm="1">
        <f t="array" ref="O1867">INDEX(ACUMULADO!$X$5:$AI$240,BD!B1867,BD!C1867)</f>
        <v>0</v>
      </c>
    </row>
    <row r="1868" spans="1:15" x14ac:dyDescent="0.3">
      <c r="A1868" s="373">
        <v>1866</v>
      </c>
      <c r="B1868" s="373">
        <f t="shared" si="152"/>
        <v>214</v>
      </c>
      <c r="C1868" s="373">
        <f t="shared" si="153"/>
        <v>8</v>
      </c>
      <c r="D1868" s="373">
        <v>44</v>
      </c>
      <c r="E1868" s="373" t="str">
        <f>VLOOKUP(D1868,[1]Hoja1!$C$2:$D$49697,2,0)</f>
        <v>CONFRUTTA S.A.</v>
      </c>
      <c r="F1868" s="373" t="s">
        <v>212</v>
      </c>
      <c r="G1868" s="375" t="s">
        <v>198</v>
      </c>
      <c r="H1868" s="373" t="s">
        <v>197</v>
      </c>
      <c r="I1868" s="373" t="s">
        <v>183</v>
      </c>
      <c r="J1868" s="373" t="s">
        <v>179</v>
      </c>
      <c r="K1868" s="373">
        <v>20.74</v>
      </c>
      <c r="L1868" s="373" t="s">
        <v>29</v>
      </c>
      <c r="M1868" s="374" cm="1">
        <f t="array" ref="M1868">INDEX(ACUMULADO!$J$5:$U$240,BD!B1868,BD!C1868)</f>
        <v>0</v>
      </c>
      <c r="N1868" s="374">
        <f t="shared" si="151"/>
        <v>0</v>
      </c>
      <c r="O1868" s="374" cm="1">
        <f t="array" ref="O1868">INDEX(ACUMULADO!$X$5:$AI$240,BD!B1868,BD!C1868)</f>
        <v>0</v>
      </c>
    </row>
    <row r="1869" spans="1:15" x14ac:dyDescent="0.3">
      <c r="A1869" s="373">
        <v>1867</v>
      </c>
      <c r="B1869" s="373">
        <f t="shared" si="152"/>
        <v>215</v>
      </c>
      <c r="C1869" s="373">
        <f t="shared" si="153"/>
        <v>8</v>
      </c>
      <c r="D1869" s="373">
        <v>44</v>
      </c>
      <c r="E1869" s="373" t="str">
        <f>VLOOKUP(D1869,[1]Hoja1!$C$2:$D$49697,2,0)</f>
        <v>CONFRUTTA S.A.</v>
      </c>
      <c r="F1869" s="373" t="s">
        <v>212</v>
      </c>
      <c r="G1869" s="375" t="s">
        <v>211</v>
      </c>
      <c r="H1869" s="373" t="s">
        <v>210</v>
      </c>
      <c r="I1869" s="373" t="s">
        <v>183</v>
      </c>
      <c r="J1869" s="373" t="s">
        <v>179</v>
      </c>
      <c r="K1869" s="373">
        <v>25.87</v>
      </c>
      <c r="L1869" s="373" t="s">
        <v>29</v>
      </c>
      <c r="M1869" s="374" cm="1">
        <f t="array" ref="M1869">INDEX(ACUMULADO!$J$5:$U$240,BD!B1869,BD!C1869)</f>
        <v>0</v>
      </c>
      <c r="N1869" s="374">
        <f t="shared" si="151"/>
        <v>0</v>
      </c>
      <c r="O1869" s="374" cm="1">
        <f t="array" ref="O1869">INDEX(ACUMULADO!$X$5:$AI$240,BD!B1869,BD!C1869)</f>
        <v>0</v>
      </c>
    </row>
    <row r="1870" spans="1:15" x14ac:dyDescent="0.3">
      <c r="A1870" s="373">
        <v>1868</v>
      </c>
      <c r="B1870" s="373">
        <f t="shared" si="152"/>
        <v>216</v>
      </c>
      <c r="C1870" s="373">
        <f t="shared" si="153"/>
        <v>8</v>
      </c>
      <c r="D1870" s="373">
        <v>346</v>
      </c>
      <c r="E1870" s="373" t="str">
        <f>VLOOKUP(D1870,[1]Hoja1!$C$2:$D$49697,2,0)</f>
        <v>EXAGROMERICA, S.C. DE R.L. DE C.V.</v>
      </c>
      <c r="F1870" s="373" t="s">
        <v>209</v>
      </c>
      <c r="G1870" s="375">
        <v>298</v>
      </c>
      <c r="H1870" s="373" t="s">
        <v>184</v>
      </c>
      <c r="I1870" s="373" t="s">
        <v>183</v>
      </c>
      <c r="J1870" s="373" t="s">
        <v>179</v>
      </c>
      <c r="K1870" s="373">
        <v>41.2</v>
      </c>
      <c r="L1870" s="373" t="s">
        <v>29</v>
      </c>
      <c r="M1870" s="374" cm="1">
        <f t="array" ref="M1870">INDEX(ACUMULADO!$J$5:$U$240,BD!B1870,BD!C1870)</f>
        <v>0</v>
      </c>
      <c r="N1870" s="374">
        <f t="shared" si="151"/>
        <v>0</v>
      </c>
      <c r="O1870" s="374" cm="1">
        <f t="array" ref="O1870">INDEX(ACUMULADO!$X$5:$AI$240,BD!B1870,BD!C1870)</f>
        <v>0</v>
      </c>
    </row>
    <row r="1871" spans="1:15" x14ac:dyDescent="0.3">
      <c r="A1871" s="373">
        <v>1869</v>
      </c>
      <c r="B1871" s="373">
        <f t="shared" si="152"/>
        <v>217</v>
      </c>
      <c r="C1871" s="373">
        <f t="shared" si="153"/>
        <v>8</v>
      </c>
      <c r="D1871" s="373">
        <v>434</v>
      </c>
      <c r="E1871" s="373" t="str">
        <f>VLOOKUP(D1871,[1]Hoja1!$C$2:$D$49697,2,0)</f>
        <v>FRUTAS LIMONES Y SUS DERIVADOS, S. DE P.R. DE R.L.</v>
      </c>
      <c r="F1871" s="373" t="s">
        <v>208</v>
      </c>
      <c r="G1871" s="375" t="s">
        <v>190</v>
      </c>
      <c r="H1871" s="373" t="s">
        <v>189</v>
      </c>
      <c r="I1871" s="373" t="s">
        <v>183</v>
      </c>
      <c r="J1871" s="373" t="s">
        <v>179</v>
      </c>
      <c r="K1871" s="373">
        <v>43.43</v>
      </c>
      <c r="L1871" s="373" t="s">
        <v>29</v>
      </c>
      <c r="M1871" s="374" cm="1">
        <f t="array" ref="M1871">INDEX(ACUMULADO!$J$5:$U$240,BD!B1871,BD!C1871)</f>
        <v>0</v>
      </c>
      <c r="N1871" s="374">
        <f t="shared" si="151"/>
        <v>0</v>
      </c>
      <c r="O1871" s="374" cm="1">
        <f t="array" ref="O1871">INDEX(ACUMULADO!$X$5:$AI$240,BD!B1871,BD!C1871)</f>
        <v>0</v>
      </c>
    </row>
    <row r="1872" spans="1:15" x14ac:dyDescent="0.3">
      <c r="A1872" s="373">
        <v>1870</v>
      </c>
      <c r="B1872" s="373">
        <f t="shared" si="152"/>
        <v>218</v>
      </c>
      <c r="C1872" s="373">
        <f t="shared" si="153"/>
        <v>8</v>
      </c>
      <c r="D1872" s="373">
        <v>383</v>
      </c>
      <c r="E1872" s="373" t="str">
        <f>VLOOKUP(D1872,[1]Hoja1!$C$2:$D$49697,2,0)</f>
        <v>GRUPO AGROINDUSTRIAL POMET, S.A. DE C.V.</v>
      </c>
      <c r="F1872" s="373" t="s">
        <v>207</v>
      </c>
      <c r="G1872" s="375" t="s">
        <v>202</v>
      </c>
      <c r="H1872" s="373" t="s">
        <v>201</v>
      </c>
      <c r="I1872" s="373" t="s">
        <v>183</v>
      </c>
      <c r="J1872" s="373" t="s">
        <v>179</v>
      </c>
      <c r="K1872" s="373">
        <v>42.33</v>
      </c>
      <c r="L1872" s="373" t="s">
        <v>29</v>
      </c>
      <c r="M1872" s="374" cm="1">
        <f t="array" ref="M1872">INDEX(ACUMULADO!$J$5:$U$240,BD!B1872,BD!C1872)</f>
        <v>0</v>
      </c>
      <c r="N1872" s="374">
        <f t="shared" si="151"/>
        <v>0</v>
      </c>
      <c r="O1872" s="374" cm="1">
        <f t="array" ref="O1872">INDEX(ACUMULADO!$X$5:$AI$240,BD!B1872,BD!C1872)</f>
        <v>0</v>
      </c>
    </row>
    <row r="1873" spans="1:15" x14ac:dyDescent="0.3">
      <c r="A1873" s="373">
        <v>1871</v>
      </c>
      <c r="B1873" s="373">
        <f t="shared" si="152"/>
        <v>219</v>
      </c>
      <c r="C1873" s="373">
        <f t="shared" si="153"/>
        <v>8</v>
      </c>
      <c r="D1873" s="373">
        <v>383</v>
      </c>
      <c r="E1873" s="373" t="str">
        <f>VLOOKUP(D1873,[1]Hoja1!$C$2:$D$49697,2,0)</f>
        <v>GRUPO AGROINDUSTRIAL POMET, S.A. DE C.V.</v>
      </c>
      <c r="F1873" s="373" t="s">
        <v>207</v>
      </c>
      <c r="G1873" s="375" t="s">
        <v>198</v>
      </c>
      <c r="H1873" s="373" t="s">
        <v>197</v>
      </c>
      <c r="I1873" s="373" t="s">
        <v>183</v>
      </c>
      <c r="J1873" s="373" t="s">
        <v>179</v>
      </c>
      <c r="K1873" s="373">
        <v>20.88</v>
      </c>
      <c r="L1873" s="373" t="s">
        <v>29</v>
      </c>
      <c r="M1873" s="374" cm="1">
        <f t="array" ref="M1873">INDEX(ACUMULADO!$J$5:$U$240,BD!B1873,BD!C1873)</f>
        <v>0</v>
      </c>
      <c r="N1873" s="374">
        <f t="shared" si="151"/>
        <v>0</v>
      </c>
      <c r="O1873" s="374" cm="1">
        <f t="array" ref="O1873">INDEX(ACUMULADO!$X$5:$AI$240,BD!B1873,BD!C1873)</f>
        <v>0</v>
      </c>
    </row>
    <row r="1874" spans="1:15" x14ac:dyDescent="0.3">
      <c r="A1874" s="373">
        <v>1872</v>
      </c>
      <c r="B1874" s="373">
        <f t="shared" si="152"/>
        <v>220</v>
      </c>
      <c r="C1874" s="373">
        <f t="shared" si="153"/>
        <v>8</v>
      </c>
      <c r="D1874" s="373">
        <v>383</v>
      </c>
      <c r="E1874" s="373" t="str">
        <f>VLOOKUP(D1874,[1]Hoja1!$C$2:$D$49697,2,0)</f>
        <v>GRUPO AGROINDUSTRIAL POMET, S.A. DE C.V.</v>
      </c>
      <c r="F1874" s="373" t="s">
        <v>207</v>
      </c>
      <c r="G1874" s="375">
        <v>294</v>
      </c>
      <c r="H1874" s="373" t="s">
        <v>196</v>
      </c>
      <c r="I1874" s="373" t="s">
        <v>183</v>
      </c>
      <c r="J1874" s="373" t="s">
        <v>179</v>
      </c>
      <c r="K1874" s="373">
        <v>37.9</v>
      </c>
      <c r="L1874" s="373" t="s">
        <v>29</v>
      </c>
      <c r="M1874" s="374" cm="1">
        <f t="array" ref="M1874">INDEX(ACUMULADO!$J$5:$U$240,BD!B1874,BD!C1874)</f>
        <v>0</v>
      </c>
      <c r="N1874" s="374">
        <f t="shared" si="151"/>
        <v>0</v>
      </c>
      <c r="O1874" s="374" cm="1">
        <f t="array" ref="O1874">INDEX(ACUMULADO!$X$5:$AI$240,BD!B1874,BD!C1874)</f>
        <v>0</v>
      </c>
    </row>
    <row r="1875" spans="1:15" x14ac:dyDescent="0.3">
      <c r="A1875" s="373">
        <v>1873</v>
      </c>
      <c r="B1875" s="373">
        <f t="shared" si="152"/>
        <v>221</v>
      </c>
      <c r="C1875" s="373">
        <f t="shared" si="153"/>
        <v>8</v>
      </c>
      <c r="D1875" s="373">
        <v>383</v>
      </c>
      <c r="E1875" s="373" t="str">
        <f>VLOOKUP(D1875,[1]Hoja1!$C$2:$D$49697,2,0)</f>
        <v>GRUPO AGROINDUSTRIAL POMET, S.A. DE C.V.</v>
      </c>
      <c r="F1875" s="373" t="s">
        <v>207</v>
      </c>
      <c r="G1875" s="375" t="s">
        <v>190</v>
      </c>
      <c r="H1875" s="373" t="s">
        <v>189</v>
      </c>
      <c r="I1875" s="373" t="s">
        <v>183</v>
      </c>
      <c r="J1875" s="373" t="s">
        <v>179</v>
      </c>
      <c r="K1875" s="373">
        <v>34.14</v>
      </c>
      <c r="L1875" s="373" t="s">
        <v>29</v>
      </c>
      <c r="M1875" s="374" cm="1">
        <f t="array" ref="M1875">INDEX(ACUMULADO!$J$5:$U$240,BD!B1875,BD!C1875)</f>
        <v>0</v>
      </c>
      <c r="N1875" s="374">
        <f t="shared" si="151"/>
        <v>0</v>
      </c>
      <c r="O1875" s="374" cm="1">
        <f t="array" ref="O1875">INDEX(ACUMULADO!$X$5:$AI$240,BD!B1875,BD!C1875)</f>
        <v>0</v>
      </c>
    </row>
    <row r="1876" spans="1:15" x14ac:dyDescent="0.3">
      <c r="A1876" s="373">
        <v>1874</v>
      </c>
      <c r="B1876" s="373">
        <f t="shared" si="152"/>
        <v>222</v>
      </c>
      <c r="C1876" s="373">
        <f t="shared" si="153"/>
        <v>8</v>
      </c>
      <c r="D1876" s="373">
        <v>398</v>
      </c>
      <c r="E1876" s="373" t="str">
        <f>VLOOKUP(D1876,[1]Hoja1!$C$2:$D$49697,2,0)</f>
        <v>NICMA, S.A. DE C.V.</v>
      </c>
      <c r="F1876" s="373" t="s">
        <v>206</v>
      </c>
      <c r="G1876" s="375" t="s">
        <v>205</v>
      </c>
      <c r="H1876" s="373" t="s">
        <v>201</v>
      </c>
      <c r="I1876" s="373" t="s">
        <v>183</v>
      </c>
      <c r="J1876" s="373" t="s">
        <v>179</v>
      </c>
      <c r="K1876" s="373">
        <v>45.04</v>
      </c>
      <c r="L1876" s="373" t="s">
        <v>29</v>
      </c>
      <c r="M1876" s="374" cm="1">
        <f t="array" ref="M1876">INDEX(ACUMULADO!$J$5:$U$240,BD!B1876,BD!C1876)</f>
        <v>0</v>
      </c>
      <c r="N1876" s="374">
        <f t="shared" si="151"/>
        <v>0</v>
      </c>
      <c r="O1876" s="374" cm="1">
        <f t="array" ref="O1876">INDEX(ACUMULADO!$X$5:$AI$240,BD!B1876,BD!C1876)</f>
        <v>0</v>
      </c>
    </row>
    <row r="1877" spans="1:15" x14ac:dyDescent="0.3">
      <c r="A1877" s="373">
        <v>1875</v>
      </c>
      <c r="B1877" s="373">
        <f t="shared" si="152"/>
        <v>223</v>
      </c>
      <c r="C1877" s="373">
        <f t="shared" si="153"/>
        <v>8</v>
      </c>
      <c r="D1877" s="373">
        <v>401</v>
      </c>
      <c r="E1877" s="373" t="str">
        <f>VLOOKUP(D1877,[1]Hoja1!$C$2:$D$49697,2,0)</f>
        <v>GYG DERIVADOS Y COMESTIBLES, S.A. DE C.V.</v>
      </c>
      <c r="F1877" s="373" t="s">
        <v>204</v>
      </c>
      <c r="G1877" s="375" t="s">
        <v>187</v>
      </c>
      <c r="H1877" s="373" t="s">
        <v>186</v>
      </c>
      <c r="I1877" s="373" t="s">
        <v>183</v>
      </c>
      <c r="J1877" s="373" t="s">
        <v>179</v>
      </c>
      <c r="K1877" s="373">
        <v>51.4</v>
      </c>
      <c r="L1877" s="373" t="s">
        <v>29</v>
      </c>
      <c r="M1877" s="374" cm="1">
        <f t="array" ref="M1877">INDEX(ACUMULADO!$J$5:$U$240,BD!B1877,BD!C1877)</f>
        <v>0</v>
      </c>
      <c r="N1877" s="374">
        <f t="shared" si="151"/>
        <v>0</v>
      </c>
      <c r="O1877" s="374" cm="1">
        <f t="array" ref="O1877">INDEX(ACUMULADO!$X$5:$AI$240,BD!B1877,BD!C1877)</f>
        <v>0</v>
      </c>
    </row>
    <row r="1878" spans="1:15" x14ac:dyDescent="0.3">
      <c r="A1878" s="373">
        <v>1876</v>
      </c>
      <c r="B1878" s="373">
        <f t="shared" si="152"/>
        <v>224</v>
      </c>
      <c r="C1878" s="373">
        <f t="shared" si="153"/>
        <v>8</v>
      </c>
      <c r="D1878" s="373">
        <v>390</v>
      </c>
      <c r="E1878" s="373" t="str">
        <f>VLOOKUP(D1878,[1]Hoja1!$C$2:$D$49697,2,0)</f>
        <v>PRODUCTORA DE ALIMENTOS MEXICANOS, S.A. DE C.V.</v>
      </c>
      <c r="F1878" s="373" t="s">
        <v>203</v>
      </c>
      <c r="G1878" s="375" t="s">
        <v>194</v>
      </c>
      <c r="H1878" s="373" t="s">
        <v>193</v>
      </c>
      <c r="I1878" s="373" t="s">
        <v>183</v>
      </c>
      <c r="J1878" s="373" t="s">
        <v>179</v>
      </c>
      <c r="K1878" s="373">
        <v>35.340000000000003</v>
      </c>
      <c r="L1878" s="373" t="s">
        <v>29</v>
      </c>
      <c r="M1878" s="374" cm="1">
        <f t="array" ref="M1878">INDEX(ACUMULADO!$J$5:$U$240,BD!B1878,BD!C1878)</f>
        <v>90</v>
      </c>
      <c r="N1878" s="374">
        <f t="shared" si="151"/>
        <v>35.340000000000003</v>
      </c>
      <c r="O1878" s="374" cm="1">
        <f t="array" ref="O1878">INDEX(ACUMULADO!$X$5:$AI$240,BD!B1878,BD!C1878)</f>
        <v>3180.6000000000004</v>
      </c>
    </row>
    <row r="1879" spans="1:15" x14ac:dyDescent="0.3">
      <c r="A1879" s="373">
        <v>1877</v>
      </c>
      <c r="B1879" s="373">
        <f t="shared" si="152"/>
        <v>225</v>
      </c>
      <c r="C1879" s="373">
        <f t="shared" si="153"/>
        <v>8</v>
      </c>
      <c r="D1879" s="373">
        <v>412</v>
      </c>
      <c r="E1879" s="373" t="str">
        <f>VLOOKUP(D1879,[1]Hoja1!$C$2:$D$49697,2,0)</f>
        <v>PRODUCTOS AGROINDUSTRIALES DE CHIHUAHUA, SPR DE RL DE CV</v>
      </c>
      <c r="F1879" s="373" t="s">
        <v>185</v>
      </c>
      <c r="G1879" s="375" t="s">
        <v>198</v>
      </c>
      <c r="H1879" s="373" t="s">
        <v>197</v>
      </c>
      <c r="I1879" s="373" t="s">
        <v>183</v>
      </c>
      <c r="J1879" s="373" t="s">
        <v>179</v>
      </c>
      <c r="K1879" s="373">
        <v>21.43</v>
      </c>
      <c r="L1879" s="373" t="s">
        <v>29</v>
      </c>
      <c r="M1879" s="374" cm="1">
        <f t="array" ref="M1879">INDEX(ACUMULADO!$J$5:$U$240,BD!B1879,BD!C1879)</f>
        <v>0</v>
      </c>
      <c r="N1879" s="374">
        <f t="shared" si="151"/>
        <v>0</v>
      </c>
      <c r="O1879" s="374" cm="1">
        <f t="array" ref="O1879">INDEX(ACUMULADO!$X$5:$AI$240,BD!B1879,BD!C1879)</f>
        <v>0</v>
      </c>
    </row>
    <row r="1880" spans="1:15" x14ac:dyDescent="0.3">
      <c r="A1880" s="373">
        <v>1878</v>
      </c>
      <c r="B1880" s="373">
        <f t="shared" si="152"/>
        <v>226</v>
      </c>
      <c r="C1880" s="373">
        <f t="shared" si="153"/>
        <v>8</v>
      </c>
      <c r="D1880" s="373">
        <v>412</v>
      </c>
      <c r="E1880" s="373" t="str">
        <f>VLOOKUP(D1880,[1]Hoja1!$C$2:$D$49697,2,0)</f>
        <v>PRODUCTOS AGROINDUSTRIALES DE CHIHUAHUA, SPR DE RL DE CV</v>
      </c>
      <c r="F1880" s="373" t="s">
        <v>185</v>
      </c>
      <c r="G1880" s="375" t="s">
        <v>202</v>
      </c>
      <c r="H1880" s="373" t="s">
        <v>201</v>
      </c>
      <c r="I1880" s="373" t="s">
        <v>183</v>
      </c>
      <c r="J1880" s="373" t="s">
        <v>179</v>
      </c>
      <c r="K1880" s="373">
        <v>43.12</v>
      </c>
      <c r="L1880" s="373" t="s">
        <v>29</v>
      </c>
      <c r="M1880" s="374" cm="1">
        <f t="array" ref="M1880">INDEX(ACUMULADO!$J$5:$U$240,BD!B1880,BD!C1880)</f>
        <v>0</v>
      </c>
      <c r="N1880" s="374">
        <f t="shared" si="151"/>
        <v>0</v>
      </c>
      <c r="O1880" s="374" cm="1">
        <f t="array" ref="O1880">INDEX(ACUMULADO!$X$5:$AI$240,BD!B1880,BD!C1880)</f>
        <v>0</v>
      </c>
    </row>
    <row r="1881" spans="1:15" x14ac:dyDescent="0.3">
      <c r="A1881" s="373">
        <v>1879</v>
      </c>
      <c r="B1881" s="373">
        <f t="shared" si="152"/>
        <v>227</v>
      </c>
      <c r="C1881" s="373">
        <f t="shared" si="153"/>
        <v>8</v>
      </c>
      <c r="D1881" s="373">
        <v>269</v>
      </c>
      <c r="E1881" s="373" t="str">
        <f>VLOOKUP(D1881,[1]Hoja1!$C$2:$D$49697,2,0)</f>
        <v>PRODUCTOS TANIART, S.A. DE C.V.</v>
      </c>
      <c r="F1881" s="373" t="s">
        <v>200</v>
      </c>
      <c r="G1881" s="375" t="s">
        <v>194</v>
      </c>
      <c r="H1881" s="373" t="s">
        <v>189</v>
      </c>
      <c r="I1881" s="373" t="s">
        <v>183</v>
      </c>
      <c r="J1881" s="373" t="s">
        <v>179</v>
      </c>
      <c r="K1881" s="373">
        <v>37.08</v>
      </c>
      <c r="L1881" s="373" t="s">
        <v>29</v>
      </c>
      <c r="M1881" s="374" cm="1">
        <f t="array" ref="M1881">INDEX(ACUMULADO!$J$5:$U$240,BD!B1881,BD!C1881)</f>
        <v>0</v>
      </c>
      <c r="N1881" s="374">
        <f t="shared" si="151"/>
        <v>0</v>
      </c>
      <c r="O1881" s="374" cm="1">
        <f t="array" ref="O1881">INDEX(ACUMULADO!$X$5:$AI$240,BD!B1881,BD!C1881)</f>
        <v>0</v>
      </c>
    </row>
    <row r="1882" spans="1:15" x14ac:dyDescent="0.3">
      <c r="A1882" s="373">
        <v>1880</v>
      </c>
      <c r="B1882" s="373">
        <f t="shared" si="152"/>
        <v>228</v>
      </c>
      <c r="C1882" s="373">
        <f t="shared" si="153"/>
        <v>8</v>
      </c>
      <c r="D1882" s="373">
        <v>151</v>
      </c>
      <c r="E1882" s="373" t="str">
        <f>VLOOKUP(D1882,[1]Hoja1!$C$2:$D$49697,2,0)</f>
        <v>UNGERER MEXICO S DE RL DE CV</v>
      </c>
      <c r="F1882" s="373" t="s">
        <v>199</v>
      </c>
      <c r="G1882" s="375" t="s">
        <v>190</v>
      </c>
      <c r="H1882" s="373" t="s">
        <v>189</v>
      </c>
      <c r="I1882" s="373" t="s">
        <v>183</v>
      </c>
      <c r="J1882" s="373" t="s">
        <v>179</v>
      </c>
      <c r="K1882" s="373">
        <v>39</v>
      </c>
      <c r="L1882" s="373" t="s">
        <v>29</v>
      </c>
      <c r="M1882" s="374" cm="1">
        <f t="array" ref="M1882">INDEX(ACUMULADO!$J$5:$U$240,BD!B1882,BD!C1882)</f>
        <v>0</v>
      </c>
      <c r="N1882" s="374">
        <f t="shared" si="151"/>
        <v>0</v>
      </c>
      <c r="O1882" s="374" cm="1">
        <f t="array" ref="O1882">INDEX(ACUMULADO!$X$5:$AI$240,BD!B1882,BD!C1882)</f>
        <v>0</v>
      </c>
    </row>
    <row r="1883" spans="1:15" x14ac:dyDescent="0.3">
      <c r="A1883" s="373">
        <v>1881</v>
      </c>
      <c r="B1883" s="373">
        <f t="shared" si="152"/>
        <v>229</v>
      </c>
      <c r="C1883" s="373">
        <f t="shared" si="153"/>
        <v>8</v>
      </c>
      <c r="D1883" s="373">
        <v>152</v>
      </c>
      <c r="E1883" s="373" t="str">
        <f>VLOOKUP(D1883,[1]Hoja1!$C$2:$D$49697,2,0)</f>
        <v>VALLE REDONDO SA DE CV</v>
      </c>
      <c r="F1883" s="373" t="s">
        <v>195</v>
      </c>
      <c r="G1883" s="375" t="s">
        <v>198</v>
      </c>
      <c r="H1883" s="373" t="s">
        <v>197</v>
      </c>
      <c r="I1883" s="373" t="s">
        <v>183</v>
      </c>
      <c r="J1883" s="373" t="s">
        <v>179</v>
      </c>
      <c r="K1883" s="373">
        <v>20.74</v>
      </c>
      <c r="L1883" s="373" t="s">
        <v>29</v>
      </c>
      <c r="M1883" s="374" cm="1">
        <f t="array" ref="M1883">INDEX(ACUMULADO!$J$5:$U$240,BD!B1883,BD!C1883)</f>
        <v>0</v>
      </c>
      <c r="N1883" s="374">
        <f t="shared" si="151"/>
        <v>0</v>
      </c>
      <c r="O1883" s="374" cm="1">
        <f t="array" ref="O1883">INDEX(ACUMULADO!$X$5:$AI$240,BD!B1883,BD!C1883)</f>
        <v>0</v>
      </c>
    </row>
    <row r="1884" spans="1:15" x14ac:dyDescent="0.3">
      <c r="A1884" s="373">
        <v>1882</v>
      </c>
      <c r="B1884" s="373">
        <f t="shared" si="152"/>
        <v>230</v>
      </c>
      <c r="C1884" s="373">
        <f t="shared" si="153"/>
        <v>8</v>
      </c>
      <c r="D1884" s="373">
        <v>152</v>
      </c>
      <c r="E1884" s="373" t="str">
        <f>VLOOKUP(D1884,[1]Hoja1!$C$2:$D$49697,2,0)</f>
        <v>VALLE REDONDO SA DE CV</v>
      </c>
      <c r="F1884" s="373" t="s">
        <v>195</v>
      </c>
      <c r="G1884" s="375">
        <v>294</v>
      </c>
      <c r="H1884" s="373" t="s">
        <v>196</v>
      </c>
      <c r="I1884" s="373" t="s">
        <v>183</v>
      </c>
      <c r="J1884" s="373" t="s">
        <v>179</v>
      </c>
      <c r="K1884" s="373">
        <v>33.729999999999997</v>
      </c>
      <c r="L1884" s="373" t="s">
        <v>29</v>
      </c>
      <c r="M1884" s="374" cm="1">
        <f t="array" ref="M1884">INDEX(ACUMULADO!$J$5:$U$240,BD!B1884,BD!C1884)</f>
        <v>0</v>
      </c>
      <c r="N1884" s="374">
        <f t="shared" si="151"/>
        <v>0</v>
      </c>
      <c r="O1884" s="374" cm="1">
        <f t="array" ref="O1884">INDEX(ACUMULADO!$X$5:$AI$240,BD!B1884,BD!C1884)</f>
        <v>0</v>
      </c>
    </row>
    <row r="1885" spans="1:15" x14ac:dyDescent="0.3">
      <c r="A1885" s="373">
        <v>1883</v>
      </c>
      <c r="B1885" s="373">
        <f t="shared" si="152"/>
        <v>231</v>
      </c>
      <c r="C1885" s="373">
        <f t="shared" si="153"/>
        <v>8</v>
      </c>
      <c r="D1885" s="373">
        <v>152</v>
      </c>
      <c r="E1885" s="373" t="str">
        <f>VLOOKUP(D1885,[1]Hoja1!$C$2:$D$49697,2,0)</f>
        <v>VALLE REDONDO SA DE CV</v>
      </c>
      <c r="F1885" s="373" t="s">
        <v>195</v>
      </c>
      <c r="G1885" s="375" t="s">
        <v>194</v>
      </c>
      <c r="H1885" s="373" t="s">
        <v>193</v>
      </c>
      <c r="I1885" s="373" t="s">
        <v>183</v>
      </c>
      <c r="J1885" s="373" t="s">
        <v>179</v>
      </c>
      <c r="K1885" s="373">
        <v>35.83</v>
      </c>
      <c r="L1885" s="373" t="s">
        <v>29</v>
      </c>
      <c r="M1885" s="374" cm="1">
        <f t="array" ref="M1885">INDEX(ACUMULADO!$J$5:$U$240,BD!B1885,BD!C1885)</f>
        <v>0</v>
      </c>
      <c r="N1885" s="374">
        <f t="shared" si="151"/>
        <v>0</v>
      </c>
      <c r="O1885" s="374" cm="1">
        <f t="array" ref="O1885">INDEX(ACUMULADO!$X$5:$AI$240,BD!B1885,BD!C1885)</f>
        <v>0</v>
      </c>
    </row>
    <row r="1886" spans="1:15" x14ac:dyDescent="0.3">
      <c r="A1886" s="373">
        <v>1884</v>
      </c>
      <c r="B1886" s="373">
        <f t="shared" si="152"/>
        <v>232</v>
      </c>
      <c r="C1886" s="373">
        <f t="shared" si="153"/>
        <v>8</v>
      </c>
      <c r="D1886" s="373">
        <v>336</v>
      </c>
      <c r="E1886" s="373" t="str">
        <f>VLOOKUP(D1886,[1]Hoja1!$C$2:$D$49697,2,0)</f>
        <v>INDUSTRIA MEXICANA DE SABORES, S.A. DE C.V.</v>
      </c>
      <c r="F1886" s="373" t="s">
        <v>192</v>
      </c>
      <c r="G1886" s="375" t="s">
        <v>190</v>
      </c>
      <c r="H1886" s="373" t="s">
        <v>189</v>
      </c>
      <c r="I1886" s="373" t="s">
        <v>183</v>
      </c>
      <c r="J1886" s="373" t="s">
        <v>179</v>
      </c>
      <c r="K1886" s="373">
        <v>35.39</v>
      </c>
      <c r="L1886" s="373" t="s">
        <v>69</v>
      </c>
      <c r="M1886" s="374" cm="1">
        <f t="array" ref="M1886">INDEX(ACUMULADO!$J$5:$U$240,BD!B1886,BD!C1886)</f>
        <v>0</v>
      </c>
      <c r="N1886" s="374">
        <f t="shared" si="151"/>
        <v>0</v>
      </c>
      <c r="O1886" s="374" cm="1">
        <f t="array" ref="O1886">INDEX(ACUMULADO!$X$5:$AI$240,BD!B1886,BD!C1886)</f>
        <v>0</v>
      </c>
    </row>
    <row r="1887" spans="1:15" x14ac:dyDescent="0.3">
      <c r="A1887" s="373">
        <v>1885</v>
      </c>
      <c r="B1887" s="373">
        <f t="shared" si="152"/>
        <v>233</v>
      </c>
      <c r="C1887" s="373">
        <f t="shared" si="153"/>
        <v>8</v>
      </c>
      <c r="D1887" s="373">
        <v>501</v>
      </c>
      <c r="E1887" s="373" t="str">
        <f>VLOOKUP(D1887,[1]Hoja1!$C$2:$D$49697,2,0)</f>
        <v>INDUSTRIAS MEZCLADORAS AGROPECUARIAS DEL ISTMO</v>
      </c>
      <c r="F1887" s="373" t="s">
        <v>191</v>
      </c>
      <c r="G1887" s="375" t="s">
        <v>190</v>
      </c>
      <c r="H1887" s="373" t="s">
        <v>189</v>
      </c>
      <c r="I1887" s="373" t="s">
        <v>183</v>
      </c>
      <c r="J1887" s="373" t="s">
        <v>179</v>
      </c>
      <c r="K1887" s="373">
        <v>39.14</v>
      </c>
      <c r="L1887" s="373" t="s">
        <v>69</v>
      </c>
      <c r="M1887" s="374" cm="1">
        <f t="array" ref="M1887">INDEX(ACUMULADO!$J$5:$U$240,BD!B1887,BD!C1887)</f>
        <v>0</v>
      </c>
      <c r="N1887" s="374">
        <f t="shared" si="151"/>
        <v>0</v>
      </c>
      <c r="O1887" s="374" cm="1">
        <f t="array" ref="O1887">INDEX(ACUMULADO!$X$5:$AI$240,BD!B1887,BD!C1887)</f>
        <v>0</v>
      </c>
    </row>
    <row r="1888" spans="1:15" x14ac:dyDescent="0.3">
      <c r="A1888" s="373">
        <v>1886</v>
      </c>
      <c r="B1888" s="373">
        <f t="shared" si="152"/>
        <v>234</v>
      </c>
      <c r="C1888" s="373">
        <f t="shared" si="153"/>
        <v>8</v>
      </c>
      <c r="D1888" s="373">
        <v>541</v>
      </c>
      <c r="E1888" s="373" t="str">
        <f>VLOOKUP(D1888,[1]Hoja1!$C$2:$D$49697,2,0)</f>
        <v>MONSANTO COMERCIAL</v>
      </c>
      <c r="F1888" s="373" t="s">
        <v>188</v>
      </c>
      <c r="G1888" s="375" t="s">
        <v>187</v>
      </c>
      <c r="H1888" s="373" t="s">
        <v>186</v>
      </c>
      <c r="I1888" s="373" t="s">
        <v>183</v>
      </c>
      <c r="J1888" s="373" t="s">
        <v>179</v>
      </c>
      <c r="K1888" s="373">
        <v>52</v>
      </c>
      <c r="L1888" s="373" t="s">
        <v>69</v>
      </c>
      <c r="M1888" s="374" cm="1">
        <f t="array" ref="M1888">INDEX(ACUMULADO!$J$5:$U$240,BD!B1888,BD!C1888)</f>
        <v>0</v>
      </c>
      <c r="N1888" s="374">
        <f t="shared" si="151"/>
        <v>0</v>
      </c>
      <c r="O1888" s="374" cm="1">
        <f t="array" ref="O1888">INDEX(ACUMULADO!$X$5:$AI$240,BD!B1888,BD!C1888)</f>
        <v>0</v>
      </c>
    </row>
    <row r="1889" spans="1:15" x14ac:dyDescent="0.3">
      <c r="A1889" s="373">
        <v>1887</v>
      </c>
      <c r="B1889" s="373">
        <f t="shared" si="152"/>
        <v>235</v>
      </c>
      <c r="C1889" s="373">
        <f t="shared" si="153"/>
        <v>8</v>
      </c>
      <c r="D1889" s="373">
        <v>412</v>
      </c>
      <c r="E1889" s="373" t="str">
        <f>VLOOKUP(D1889,[1]Hoja1!$C$2:$D$49697,2,0)</f>
        <v>PRODUCTOS AGROINDUSTRIALES DE CHIHUAHUA, SPR DE RL DE CV</v>
      </c>
      <c r="F1889" s="373" t="s">
        <v>185</v>
      </c>
      <c r="G1889" s="375">
        <v>298</v>
      </c>
      <c r="H1889" s="373" t="s">
        <v>184</v>
      </c>
      <c r="I1889" s="373" t="s">
        <v>183</v>
      </c>
      <c r="J1889" s="373" t="s">
        <v>179</v>
      </c>
      <c r="K1889" s="373">
        <v>38.200000000000003</v>
      </c>
      <c r="L1889" s="373" t="s">
        <v>69</v>
      </c>
      <c r="M1889" s="374" cm="1">
        <f t="array" ref="M1889">INDEX(ACUMULADO!$J$5:$U$240,BD!B1889,BD!C1889)</f>
        <v>0</v>
      </c>
      <c r="N1889" s="374">
        <f t="shared" si="151"/>
        <v>0</v>
      </c>
      <c r="O1889" s="374" cm="1">
        <f t="array" ref="O1889">INDEX(ACUMULADO!$X$5:$AI$240,BD!B1889,BD!C1889)</f>
        <v>0</v>
      </c>
    </row>
    <row r="1890" spans="1:15" x14ac:dyDescent="0.3">
      <c r="A1890" s="373">
        <v>1888</v>
      </c>
      <c r="B1890" s="373">
        <f t="shared" si="152"/>
        <v>236</v>
      </c>
      <c r="C1890" s="373">
        <f t="shared" si="153"/>
        <v>8</v>
      </c>
      <c r="D1890" s="373">
        <v>321</v>
      </c>
      <c r="E1890" s="373" t="str">
        <f>+F1890</f>
        <v>ACEITES ESPECIALES TH</v>
      </c>
      <c r="F1890" s="373" t="s">
        <v>182</v>
      </c>
      <c r="G1890" s="375">
        <v>0</v>
      </c>
      <c r="H1890" s="373" t="s">
        <v>181</v>
      </c>
      <c r="I1890" s="373" t="s">
        <v>183</v>
      </c>
      <c r="J1890" s="373" t="s">
        <v>179</v>
      </c>
      <c r="K1890" s="373">
        <v>36</v>
      </c>
      <c r="L1890" s="373" t="s">
        <v>69</v>
      </c>
      <c r="M1890" s="374" cm="1">
        <f t="array" ref="M1890">INDEX(ACUMULADO!$J$5:$U$240,BD!B1890,BD!C1890)</f>
        <v>0</v>
      </c>
      <c r="N1890" s="374">
        <f t="shared" si="151"/>
        <v>0</v>
      </c>
      <c r="O1890" s="374" cm="1">
        <f t="array" ref="O1890">INDEX(ACUMULADO!$X$5:$AI$240,BD!B1890,BD!C1890)</f>
        <v>0</v>
      </c>
    </row>
    <row r="1891" spans="1:15" x14ac:dyDescent="0.3">
      <c r="A1891" s="373">
        <v>1889</v>
      </c>
      <c r="B1891" s="373">
        <f t="shared" si="152"/>
        <v>1</v>
      </c>
      <c r="C1891" s="373">
        <f t="shared" si="153"/>
        <v>9</v>
      </c>
      <c r="D1891" s="373">
        <v>28</v>
      </c>
      <c r="E1891" s="373" t="str">
        <f>VLOOKUP(D1891,[1]Hoja1!$C$2:$D$49697,2,0)</f>
        <v>CERVECERIA CUAUHTEMOC MOCTEZUMA SA DE CV</v>
      </c>
      <c r="F1891" s="373" t="s">
        <v>270</v>
      </c>
      <c r="G1891" s="375" t="s">
        <v>271</v>
      </c>
      <c r="H1891" s="373" t="s">
        <v>272</v>
      </c>
      <c r="I1891" s="373" t="s">
        <v>273</v>
      </c>
      <c r="J1891" s="373" t="s">
        <v>274</v>
      </c>
      <c r="K1891" s="373">
        <v>28.78</v>
      </c>
      <c r="L1891" s="373" t="s">
        <v>29</v>
      </c>
      <c r="M1891" s="374" cm="1">
        <f t="array" ref="M1891">INDEX(ACUMULADO!$J$5:$U$240,BD!B1891,BD!C1891)</f>
        <v>0</v>
      </c>
      <c r="N1891" s="374">
        <f t="shared" si="151"/>
        <v>0</v>
      </c>
      <c r="O1891" s="374" cm="1">
        <f t="array" ref="O1891">INDEX(ACUMULADO!$X$5:$AI$240,BD!B1891,BD!C1891)</f>
        <v>0</v>
      </c>
    </row>
    <row r="1892" spans="1:15" x14ac:dyDescent="0.3">
      <c r="A1892" s="373">
        <v>1890</v>
      </c>
      <c r="B1892" s="373">
        <f t="shared" si="152"/>
        <v>2</v>
      </c>
      <c r="C1892" s="373">
        <f t="shared" si="153"/>
        <v>9</v>
      </c>
      <c r="D1892" s="373">
        <v>28</v>
      </c>
      <c r="E1892" s="373" t="str">
        <f>VLOOKUP(D1892,[1]Hoja1!$C$2:$D$49697,2,0)</f>
        <v>CERVECERIA CUAUHTEMOC MOCTEZUMA SA DE CV</v>
      </c>
      <c r="F1892" s="373" t="s">
        <v>270</v>
      </c>
      <c r="G1892" s="375" t="s">
        <v>275</v>
      </c>
      <c r="H1892" s="373" t="s">
        <v>276</v>
      </c>
      <c r="I1892" s="373" t="s">
        <v>273</v>
      </c>
      <c r="J1892" s="373" t="s">
        <v>274</v>
      </c>
      <c r="K1892" s="373">
        <v>25.75</v>
      </c>
      <c r="L1892" s="373" t="s">
        <v>29</v>
      </c>
      <c r="M1892" s="374" cm="1">
        <f t="array" ref="M1892">INDEX(ACUMULADO!$J$5:$U$240,BD!B1892,BD!C1892)</f>
        <v>1100</v>
      </c>
      <c r="N1892" s="374">
        <f t="shared" si="151"/>
        <v>25.75</v>
      </c>
      <c r="O1892" s="374" cm="1">
        <f t="array" ref="O1892">INDEX(ACUMULADO!$X$5:$AI$240,BD!B1892,BD!C1892)</f>
        <v>28325</v>
      </c>
    </row>
    <row r="1893" spans="1:15" x14ac:dyDescent="0.3">
      <c r="A1893" s="373">
        <v>1891</v>
      </c>
      <c r="B1893" s="373">
        <f t="shared" si="152"/>
        <v>3</v>
      </c>
      <c r="C1893" s="373">
        <f t="shared" si="153"/>
        <v>9</v>
      </c>
      <c r="D1893" s="373">
        <v>28</v>
      </c>
      <c r="E1893" s="373" t="str">
        <f>VLOOKUP(D1893,[1]Hoja1!$C$2:$D$49697,2,0)</f>
        <v>CERVECERIA CUAUHTEMOC MOCTEZUMA SA DE CV</v>
      </c>
      <c r="F1893" s="373" t="s">
        <v>270</v>
      </c>
      <c r="G1893" s="375">
        <v>169</v>
      </c>
      <c r="H1893" s="373" t="s">
        <v>277</v>
      </c>
      <c r="I1893" s="373" t="s">
        <v>273</v>
      </c>
      <c r="J1893" s="373" t="s">
        <v>274</v>
      </c>
      <c r="K1893" s="373">
        <v>16.899999999999999</v>
      </c>
      <c r="L1893" s="373" t="s">
        <v>29</v>
      </c>
      <c r="M1893" s="374" cm="1">
        <f t="array" ref="M1893">INDEX(ACUMULADO!$J$5:$U$240,BD!B1893,BD!C1893)</f>
        <v>0</v>
      </c>
      <c r="N1893" s="374">
        <f t="shared" si="151"/>
        <v>0</v>
      </c>
      <c r="O1893" s="374" cm="1">
        <f t="array" ref="O1893">INDEX(ACUMULADO!$X$5:$AI$240,BD!B1893,BD!C1893)</f>
        <v>0</v>
      </c>
    </row>
    <row r="1894" spans="1:15" x14ac:dyDescent="0.3">
      <c r="A1894" s="373">
        <v>1892</v>
      </c>
      <c r="B1894" s="373">
        <f t="shared" si="152"/>
        <v>4</v>
      </c>
      <c r="C1894" s="373">
        <f t="shared" si="153"/>
        <v>9</v>
      </c>
      <c r="D1894" s="373">
        <v>28</v>
      </c>
      <c r="E1894" s="373" t="str">
        <f>VLOOKUP(D1894,[1]Hoja1!$C$2:$D$49697,2,0)</f>
        <v>CERVECERIA CUAUHTEMOC MOCTEZUMA SA DE CV</v>
      </c>
      <c r="F1894" s="373" t="s">
        <v>270</v>
      </c>
      <c r="G1894" s="375" t="s">
        <v>278</v>
      </c>
      <c r="H1894" s="373" t="s">
        <v>279</v>
      </c>
      <c r="I1894" s="373" t="s">
        <v>273</v>
      </c>
      <c r="J1894" s="373" t="s">
        <v>274</v>
      </c>
      <c r="K1894" s="373">
        <v>12.73</v>
      </c>
      <c r="L1894" s="373" t="s">
        <v>29</v>
      </c>
      <c r="M1894" s="374" cm="1">
        <f t="array" ref="M1894">INDEX(ACUMULADO!$J$5:$U$240,BD!B1894,BD!C1894)</f>
        <v>0</v>
      </c>
      <c r="N1894" s="374">
        <f t="shared" si="151"/>
        <v>0</v>
      </c>
      <c r="O1894" s="374" cm="1">
        <f t="array" ref="O1894">INDEX(ACUMULADO!$X$5:$AI$240,BD!B1894,BD!C1894)</f>
        <v>0</v>
      </c>
    </row>
    <row r="1895" spans="1:15" x14ac:dyDescent="0.3">
      <c r="A1895" s="373">
        <v>1893</v>
      </c>
      <c r="B1895" s="373">
        <f t="shared" si="152"/>
        <v>5</v>
      </c>
      <c r="C1895" s="373">
        <f t="shared" si="153"/>
        <v>9</v>
      </c>
      <c r="D1895" s="373">
        <v>28</v>
      </c>
      <c r="E1895" s="373" t="str">
        <f>VLOOKUP(D1895,[1]Hoja1!$C$2:$D$49697,2,0)</f>
        <v>CERVECERIA CUAUHTEMOC MOCTEZUMA SA DE CV</v>
      </c>
      <c r="F1895" s="373" t="s">
        <v>270</v>
      </c>
      <c r="G1895" s="375" t="s">
        <v>280</v>
      </c>
      <c r="H1895" s="373" t="s">
        <v>281</v>
      </c>
      <c r="I1895" s="373" t="s">
        <v>273</v>
      </c>
      <c r="J1895" s="373" t="s">
        <v>274</v>
      </c>
      <c r="K1895" s="373">
        <v>81.36</v>
      </c>
      <c r="L1895" s="373" t="s">
        <v>29</v>
      </c>
      <c r="M1895" s="374" cm="1">
        <f t="array" ref="M1895">INDEX(ACUMULADO!$J$5:$U$240,BD!B1895,BD!C1895)</f>
        <v>160</v>
      </c>
      <c r="N1895" s="374">
        <f t="shared" si="151"/>
        <v>81.36</v>
      </c>
      <c r="O1895" s="374" cm="1">
        <f t="array" ref="O1895">INDEX(ACUMULADO!$X$5:$AI$240,BD!B1895,BD!C1895)</f>
        <v>13017.6</v>
      </c>
    </row>
    <row r="1896" spans="1:15" x14ac:dyDescent="0.3">
      <c r="A1896" s="373">
        <v>1894</v>
      </c>
      <c r="B1896" s="373">
        <f t="shared" si="152"/>
        <v>6</v>
      </c>
      <c r="C1896" s="373">
        <f t="shared" si="153"/>
        <v>9</v>
      </c>
      <c r="D1896" s="373">
        <v>29</v>
      </c>
      <c r="E1896" s="373" t="str">
        <f>VLOOKUP(D1896,[1]Hoja1!$C$2:$D$49697,2,0)</f>
        <v>CERVECERIA CUAUHTEMOC MOCTEZUMA SA DE CV</v>
      </c>
      <c r="F1896" s="373" t="s">
        <v>270</v>
      </c>
      <c r="G1896" s="375" t="s">
        <v>282</v>
      </c>
      <c r="H1896" s="373" t="s">
        <v>283</v>
      </c>
      <c r="I1896" s="373" t="s">
        <v>273</v>
      </c>
      <c r="J1896" s="373" t="s">
        <v>274</v>
      </c>
      <c r="K1896" s="373">
        <v>28.78</v>
      </c>
      <c r="L1896" s="373" t="s">
        <v>29</v>
      </c>
      <c r="M1896" s="374" cm="1">
        <f t="array" ref="M1896">INDEX(ACUMULADO!$J$5:$U$240,BD!B1896,BD!C1896)</f>
        <v>0</v>
      </c>
      <c r="N1896" s="374">
        <f t="shared" si="151"/>
        <v>0</v>
      </c>
      <c r="O1896" s="374" cm="1">
        <f t="array" ref="O1896">INDEX(ACUMULADO!$X$5:$AI$240,BD!B1896,BD!C1896)</f>
        <v>0</v>
      </c>
    </row>
    <row r="1897" spans="1:15" x14ac:dyDescent="0.3">
      <c r="A1897" s="373">
        <v>1895</v>
      </c>
      <c r="B1897" s="373">
        <f t="shared" si="152"/>
        <v>7</v>
      </c>
      <c r="C1897" s="373">
        <f t="shared" si="153"/>
        <v>9</v>
      </c>
      <c r="D1897" s="373">
        <v>29</v>
      </c>
      <c r="E1897" s="373" t="str">
        <f>VLOOKUP(D1897,[1]Hoja1!$C$2:$D$49697,2,0)</f>
        <v>CERVECERIA CUAUHTEMOC MOCTEZUMA SA DE CV</v>
      </c>
      <c r="F1897" s="373" t="s">
        <v>270</v>
      </c>
      <c r="G1897" s="375" t="s">
        <v>284</v>
      </c>
      <c r="H1897" s="373" t="s">
        <v>285</v>
      </c>
      <c r="I1897" s="373" t="s">
        <v>273</v>
      </c>
      <c r="J1897" s="373" t="s">
        <v>274</v>
      </c>
      <c r="K1897" s="373">
        <v>25.75</v>
      </c>
      <c r="L1897" s="373" t="s">
        <v>29</v>
      </c>
      <c r="M1897" s="374" cm="1">
        <f t="array" ref="M1897">INDEX(ACUMULADO!$J$5:$U$240,BD!B1897,BD!C1897)</f>
        <v>0</v>
      </c>
      <c r="N1897" s="374">
        <f t="shared" si="151"/>
        <v>0</v>
      </c>
      <c r="O1897" s="374" cm="1">
        <f t="array" ref="O1897">INDEX(ACUMULADO!$X$5:$AI$240,BD!B1897,BD!C1897)</f>
        <v>0</v>
      </c>
    </row>
    <row r="1898" spans="1:15" x14ac:dyDescent="0.3">
      <c r="A1898" s="373">
        <v>1896</v>
      </c>
      <c r="B1898" s="373">
        <f t="shared" si="152"/>
        <v>8</v>
      </c>
      <c r="C1898" s="373">
        <f t="shared" si="153"/>
        <v>9</v>
      </c>
      <c r="D1898" s="373">
        <v>29</v>
      </c>
      <c r="E1898" s="373" t="str">
        <f>VLOOKUP(D1898,[1]Hoja1!$C$2:$D$49697,2,0)</f>
        <v>CERVECERIA CUAUHTEMOC MOCTEZUMA SA DE CV</v>
      </c>
      <c r="F1898" s="373" t="s">
        <v>270</v>
      </c>
      <c r="G1898" s="375">
        <v>169</v>
      </c>
      <c r="H1898" s="373" t="s">
        <v>277</v>
      </c>
      <c r="I1898" s="373" t="s">
        <v>273</v>
      </c>
      <c r="J1898" s="373" t="s">
        <v>274</v>
      </c>
      <c r="K1898" s="373">
        <v>16.899999999999999</v>
      </c>
      <c r="L1898" s="373" t="s">
        <v>29</v>
      </c>
      <c r="M1898" s="374" cm="1">
        <f t="array" ref="M1898">INDEX(ACUMULADO!$J$5:$U$240,BD!B1898,BD!C1898)</f>
        <v>0</v>
      </c>
      <c r="N1898" s="374">
        <f t="shared" si="151"/>
        <v>0</v>
      </c>
      <c r="O1898" s="374" cm="1">
        <f t="array" ref="O1898">INDEX(ACUMULADO!$X$5:$AI$240,BD!B1898,BD!C1898)</f>
        <v>0</v>
      </c>
    </row>
    <row r="1899" spans="1:15" x14ac:dyDescent="0.3">
      <c r="A1899" s="373">
        <v>1897</v>
      </c>
      <c r="B1899" s="373">
        <f t="shared" si="152"/>
        <v>9</v>
      </c>
      <c r="C1899" s="373">
        <f t="shared" si="153"/>
        <v>9</v>
      </c>
      <c r="D1899" s="373">
        <v>29</v>
      </c>
      <c r="E1899" s="373" t="str">
        <f>VLOOKUP(D1899,[1]Hoja1!$C$2:$D$49697,2,0)</f>
        <v>CERVECERIA CUAUHTEMOC MOCTEZUMA SA DE CV</v>
      </c>
      <c r="F1899" s="373" t="s">
        <v>270</v>
      </c>
      <c r="G1899" s="375" t="s">
        <v>280</v>
      </c>
      <c r="H1899" s="373" t="s">
        <v>281</v>
      </c>
      <c r="I1899" s="373" t="s">
        <v>273</v>
      </c>
      <c r="J1899" s="373" t="s">
        <v>274</v>
      </c>
      <c r="K1899" s="373">
        <v>81.36</v>
      </c>
      <c r="L1899" s="373" t="s">
        <v>29</v>
      </c>
      <c r="M1899" s="374" cm="1">
        <f t="array" ref="M1899">INDEX(ACUMULADO!$J$5:$U$240,BD!B1899,BD!C1899)</f>
        <v>0</v>
      </c>
      <c r="N1899" s="374">
        <f t="shared" si="151"/>
        <v>0</v>
      </c>
      <c r="O1899" s="374" cm="1">
        <f t="array" ref="O1899">INDEX(ACUMULADO!$X$5:$AI$240,BD!B1899,BD!C1899)</f>
        <v>0</v>
      </c>
    </row>
    <row r="1900" spans="1:15" x14ac:dyDescent="0.3">
      <c r="A1900" s="373">
        <v>1898</v>
      </c>
      <c r="B1900" s="373">
        <f t="shared" si="152"/>
        <v>10</v>
      </c>
      <c r="C1900" s="373">
        <f t="shared" si="153"/>
        <v>9</v>
      </c>
      <c r="D1900" s="373">
        <v>29</v>
      </c>
      <c r="E1900" s="373" t="str">
        <f>VLOOKUP(D1900,[1]Hoja1!$C$2:$D$49697,2,0)</f>
        <v>CERVECERIA CUAUHTEMOC MOCTEZUMA SA DE CV</v>
      </c>
      <c r="F1900" s="373" t="s">
        <v>270</v>
      </c>
      <c r="G1900" s="375" t="s">
        <v>286</v>
      </c>
      <c r="H1900" s="373" t="s">
        <v>287</v>
      </c>
      <c r="I1900" s="373" t="s">
        <v>273</v>
      </c>
      <c r="J1900" s="373" t="s">
        <v>274</v>
      </c>
      <c r="K1900" s="373">
        <v>12.73</v>
      </c>
      <c r="L1900" s="373" t="s">
        <v>29</v>
      </c>
      <c r="M1900" s="374" cm="1">
        <f t="array" ref="M1900">INDEX(ACUMULADO!$J$5:$U$240,BD!B1900,BD!C1900)</f>
        <v>0</v>
      </c>
      <c r="N1900" s="374">
        <f t="shared" si="151"/>
        <v>0</v>
      </c>
      <c r="O1900" s="374" cm="1">
        <f t="array" ref="O1900">INDEX(ACUMULADO!$X$5:$AI$240,BD!B1900,BD!C1900)</f>
        <v>0</v>
      </c>
    </row>
    <row r="1901" spans="1:15" x14ac:dyDescent="0.3">
      <c r="A1901" s="373">
        <v>1899</v>
      </c>
      <c r="B1901" s="373">
        <f t="shared" si="152"/>
        <v>11</v>
      </c>
      <c r="C1901" s="373">
        <f t="shared" si="153"/>
        <v>9</v>
      </c>
      <c r="D1901" s="373">
        <v>30</v>
      </c>
      <c r="E1901" s="373" t="str">
        <f>VLOOKUP(D1901,[1]Hoja1!$C$2:$D$49697,2,0)</f>
        <v>CERVECERIA CUAUHTEMOC MOCTEZUMA SA DE CV</v>
      </c>
      <c r="F1901" s="373" t="s">
        <v>270</v>
      </c>
      <c r="G1901" s="375" t="s">
        <v>282</v>
      </c>
      <c r="H1901" s="373" t="s">
        <v>283</v>
      </c>
      <c r="I1901" s="373" t="s">
        <v>273</v>
      </c>
      <c r="J1901" s="373" t="s">
        <v>274</v>
      </c>
      <c r="K1901" s="373">
        <v>28.78</v>
      </c>
      <c r="L1901" s="373" t="s">
        <v>29</v>
      </c>
      <c r="M1901" s="374" cm="1">
        <f t="array" ref="M1901">INDEX(ACUMULADO!$J$5:$U$240,BD!B1901,BD!C1901)</f>
        <v>0</v>
      </c>
      <c r="N1901" s="374">
        <f t="shared" si="151"/>
        <v>0</v>
      </c>
      <c r="O1901" s="374" cm="1">
        <f t="array" ref="O1901">INDEX(ACUMULADO!$X$5:$AI$240,BD!B1901,BD!C1901)</f>
        <v>0</v>
      </c>
    </row>
    <row r="1902" spans="1:15" x14ac:dyDescent="0.3">
      <c r="A1902" s="373">
        <v>1900</v>
      </c>
      <c r="B1902" s="373">
        <f t="shared" si="152"/>
        <v>12</v>
      </c>
      <c r="C1902" s="373">
        <f t="shared" si="153"/>
        <v>9</v>
      </c>
      <c r="D1902" s="373">
        <v>30</v>
      </c>
      <c r="E1902" s="373" t="str">
        <f>VLOOKUP(D1902,[1]Hoja1!$C$2:$D$49697,2,0)</f>
        <v>CERVECERIA CUAUHTEMOC MOCTEZUMA SA DE CV</v>
      </c>
      <c r="F1902" s="373" t="s">
        <v>270</v>
      </c>
      <c r="G1902" s="375" t="s">
        <v>284</v>
      </c>
      <c r="H1902" s="373" t="s">
        <v>285</v>
      </c>
      <c r="I1902" s="373" t="s">
        <v>273</v>
      </c>
      <c r="J1902" s="373" t="s">
        <v>274</v>
      </c>
      <c r="K1902" s="373">
        <v>25.75</v>
      </c>
      <c r="L1902" s="373" t="s">
        <v>29</v>
      </c>
      <c r="M1902" s="374" cm="1">
        <f t="array" ref="M1902">INDEX(ACUMULADO!$J$5:$U$240,BD!B1902,BD!C1902)</f>
        <v>0</v>
      </c>
      <c r="N1902" s="374">
        <f t="shared" si="151"/>
        <v>0</v>
      </c>
      <c r="O1902" s="374" cm="1">
        <f t="array" ref="O1902">INDEX(ACUMULADO!$X$5:$AI$240,BD!B1902,BD!C1902)</f>
        <v>0</v>
      </c>
    </row>
    <row r="1903" spans="1:15" x14ac:dyDescent="0.3">
      <c r="A1903" s="373">
        <v>1901</v>
      </c>
      <c r="B1903" s="373">
        <f t="shared" si="152"/>
        <v>13</v>
      </c>
      <c r="C1903" s="373">
        <f t="shared" si="153"/>
        <v>9</v>
      </c>
      <c r="D1903" s="373">
        <v>30</v>
      </c>
      <c r="E1903" s="373" t="str">
        <f>VLOOKUP(D1903,[1]Hoja1!$C$2:$D$49697,2,0)</f>
        <v>CERVECERIA CUAUHTEMOC MOCTEZUMA SA DE CV</v>
      </c>
      <c r="F1903" s="373" t="s">
        <v>270</v>
      </c>
      <c r="G1903" s="375">
        <v>169</v>
      </c>
      <c r="H1903" s="373" t="s">
        <v>277</v>
      </c>
      <c r="I1903" s="373" t="s">
        <v>273</v>
      </c>
      <c r="J1903" s="373" t="s">
        <v>274</v>
      </c>
      <c r="K1903" s="373">
        <v>16.899999999999999</v>
      </c>
      <c r="L1903" s="373" t="s">
        <v>29</v>
      </c>
      <c r="M1903" s="374" cm="1">
        <f t="array" ref="M1903">INDEX(ACUMULADO!$J$5:$U$240,BD!B1903,BD!C1903)</f>
        <v>0</v>
      </c>
      <c r="N1903" s="374">
        <f t="shared" si="151"/>
        <v>0</v>
      </c>
      <c r="O1903" s="374" cm="1">
        <f t="array" ref="O1903">INDEX(ACUMULADO!$X$5:$AI$240,BD!B1903,BD!C1903)</f>
        <v>0</v>
      </c>
    </row>
    <row r="1904" spans="1:15" x14ac:dyDescent="0.3">
      <c r="A1904" s="373">
        <v>1902</v>
      </c>
      <c r="B1904" s="373">
        <f t="shared" si="152"/>
        <v>14</v>
      </c>
      <c r="C1904" s="373">
        <f t="shared" si="153"/>
        <v>9</v>
      </c>
      <c r="D1904" s="373">
        <v>30</v>
      </c>
      <c r="E1904" s="373" t="str">
        <f>VLOOKUP(D1904,[1]Hoja1!$C$2:$D$49697,2,0)</f>
        <v>CERVECERIA CUAUHTEMOC MOCTEZUMA SA DE CV</v>
      </c>
      <c r="F1904" s="373" t="s">
        <v>270</v>
      </c>
      <c r="G1904" s="375" t="s">
        <v>286</v>
      </c>
      <c r="H1904" s="373" t="s">
        <v>287</v>
      </c>
      <c r="I1904" s="373" t="s">
        <v>273</v>
      </c>
      <c r="J1904" s="373" t="s">
        <v>274</v>
      </c>
      <c r="K1904" s="373">
        <v>12.73</v>
      </c>
      <c r="L1904" s="373" t="s">
        <v>29</v>
      </c>
      <c r="M1904" s="374" cm="1">
        <f t="array" ref="M1904">INDEX(ACUMULADO!$J$5:$U$240,BD!B1904,BD!C1904)</f>
        <v>0</v>
      </c>
      <c r="N1904" s="374">
        <f t="shared" si="151"/>
        <v>0</v>
      </c>
      <c r="O1904" s="374" cm="1">
        <f t="array" ref="O1904">INDEX(ACUMULADO!$X$5:$AI$240,BD!B1904,BD!C1904)</f>
        <v>0</v>
      </c>
    </row>
    <row r="1905" spans="1:15" x14ac:dyDescent="0.3">
      <c r="A1905" s="373">
        <v>1903</v>
      </c>
      <c r="B1905" s="373">
        <f t="shared" si="152"/>
        <v>15</v>
      </c>
      <c r="C1905" s="373">
        <f t="shared" si="153"/>
        <v>9</v>
      </c>
      <c r="D1905" s="373">
        <v>31</v>
      </c>
      <c r="E1905" s="373" t="str">
        <f>VLOOKUP(D1905,[1]Hoja1!$C$2:$D$49697,2,0)</f>
        <v>CERVECERIA CUAUHTEMOC MOCTEZUMA SA DE CV</v>
      </c>
      <c r="F1905" s="373" t="s">
        <v>270</v>
      </c>
      <c r="G1905" s="375" t="s">
        <v>271</v>
      </c>
      <c r="H1905" s="373" t="s">
        <v>272</v>
      </c>
      <c r="I1905" s="373" t="s">
        <v>273</v>
      </c>
      <c r="J1905" s="373" t="s">
        <v>274</v>
      </c>
      <c r="K1905" s="373">
        <v>28.78</v>
      </c>
      <c r="L1905" s="373" t="s">
        <v>29</v>
      </c>
      <c r="M1905" s="374" cm="1">
        <f t="array" ref="M1905">INDEX(ACUMULADO!$J$5:$U$240,BD!B1905,BD!C1905)</f>
        <v>0</v>
      </c>
      <c r="N1905" s="374">
        <f t="shared" si="151"/>
        <v>0</v>
      </c>
      <c r="O1905" s="374" cm="1">
        <f t="array" ref="O1905">INDEX(ACUMULADO!$X$5:$AI$240,BD!B1905,BD!C1905)</f>
        <v>0</v>
      </c>
    </row>
    <row r="1906" spans="1:15" x14ac:dyDescent="0.3">
      <c r="A1906" s="373">
        <v>1904</v>
      </c>
      <c r="B1906" s="373">
        <f t="shared" si="152"/>
        <v>16</v>
      </c>
      <c r="C1906" s="373">
        <f t="shared" si="153"/>
        <v>9</v>
      </c>
      <c r="D1906" s="373">
        <v>31</v>
      </c>
      <c r="E1906" s="373" t="str">
        <f>VLOOKUP(D1906,[1]Hoja1!$C$2:$D$49697,2,0)</f>
        <v>CERVECERIA CUAUHTEMOC MOCTEZUMA SA DE CV</v>
      </c>
      <c r="F1906" s="373" t="s">
        <v>270</v>
      </c>
      <c r="G1906" s="375">
        <v>169</v>
      </c>
      <c r="H1906" s="373" t="s">
        <v>277</v>
      </c>
      <c r="I1906" s="373" t="s">
        <v>273</v>
      </c>
      <c r="J1906" s="373" t="s">
        <v>274</v>
      </c>
      <c r="K1906" s="373">
        <v>16.899999999999999</v>
      </c>
      <c r="L1906" s="373" t="s">
        <v>29</v>
      </c>
      <c r="M1906" s="374" cm="1">
        <f t="array" ref="M1906">INDEX(ACUMULADO!$J$5:$U$240,BD!B1906,BD!C1906)</f>
        <v>0</v>
      </c>
      <c r="N1906" s="374">
        <f t="shared" si="151"/>
        <v>0</v>
      </c>
      <c r="O1906" s="374" cm="1">
        <f t="array" ref="O1906">INDEX(ACUMULADO!$X$5:$AI$240,BD!B1906,BD!C1906)</f>
        <v>0</v>
      </c>
    </row>
    <row r="1907" spans="1:15" x14ac:dyDescent="0.3">
      <c r="A1907" s="373">
        <v>1905</v>
      </c>
      <c r="B1907" s="373">
        <f t="shared" si="152"/>
        <v>17</v>
      </c>
      <c r="C1907" s="373">
        <f t="shared" si="153"/>
        <v>9</v>
      </c>
      <c r="D1907" s="373">
        <v>31</v>
      </c>
      <c r="E1907" s="373" t="str">
        <f>VLOOKUP(D1907,[1]Hoja1!$C$2:$D$49697,2,0)</f>
        <v>CERVECERIA CUAUHTEMOC MOCTEZUMA SA DE CV</v>
      </c>
      <c r="F1907" s="373" t="s">
        <v>270</v>
      </c>
      <c r="G1907" s="375" t="s">
        <v>280</v>
      </c>
      <c r="H1907" s="373" t="s">
        <v>281</v>
      </c>
      <c r="I1907" s="373" t="s">
        <v>273</v>
      </c>
      <c r="J1907" s="373" t="s">
        <v>274</v>
      </c>
      <c r="K1907" s="373">
        <v>81.36</v>
      </c>
      <c r="L1907" s="373" t="s">
        <v>29</v>
      </c>
      <c r="M1907" s="374" cm="1">
        <f t="array" ref="M1907">INDEX(ACUMULADO!$J$5:$U$240,BD!B1907,BD!C1907)</f>
        <v>0</v>
      </c>
      <c r="N1907" s="374">
        <f t="shared" si="151"/>
        <v>0</v>
      </c>
      <c r="O1907" s="374" cm="1">
        <f t="array" ref="O1907">INDEX(ACUMULADO!$X$5:$AI$240,BD!B1907,BD!C1907)</f>
        <v>0</v>
      </c>
    </row>
    <row r="1908" spans="1:15" x14ac:dyDescent="0.3">
      <c r="A1908" s="373">
        <v>1906</v>
      </c>
      <c r="B1908" s="373">
        <f t="shared" si="152"/>
        <v>18</v>
      </c>
      <c r="C1908" s="373">
        <f t="shared" si="153"/>
        <v>9</v>
      </c>
      <c r="D1908" s="373">
        <v>31</v>
      </c>
      <c r="E1908" s="373" t="str">
        <f>VLOOKUP(D1908,[1]Hoja1!$C$2:$D$49697,2,0)</f>
        <v>CERVECERIA CUAUHTEMOC MOCTEZUMA SA DE CV</v>
      </c>
      <c r="F1908" s="373" t="s">
        <v>270</v>
      </c>
      <c r="G1908" s="375" t="s">
        <v>278</v>
      </c>
      <c r="H1908" s="373" t="s">
        <v>279</v>
      </c>
      <c r="I1908" s="373" t="s">
        <v>273</v>
      </c>
      <c r="J1908" s="373" t="s">
        <v>274</v>
      </c>
      <c r="K1908" s="373">
        <v>12.73</v>
      </c>
      <c r="L1908" s="373" t="s">
        <v>29</v>
      </c>
      <c r="M1908" s="374" cm="1">
        <f t="array" ref="M1908">INDEX(ACUMULADO!$J$5:$U$240,BD!B1908,BD!C1908)</f>
        <v>0</v>
      </c>
      <c r="N1908" s="374">
        <f t="shared" si="151"/>
        <v>0</v>
      </c>
      <c r="O1908" s="374" cm="1">
        <f t="array" ref="O1908">INDEX(ACUMULADO!$X$5:$AI$240,BD!B1908,BD!C1908)</f>
        <v>0</v>
      </c>
    </row>
    <row r="1909" spans="1:15" x14ac:dyDescent="0.3">
      <c r="A1909" s="373">
        <v>1907</v>
      </c>
      <c r="B1909" s="373">
        <f t="shared" si="152"/>
        <v>19</v>
      </c>
      <c r="C1909" s="373">
        <f t="shared" si="153"/>
        <v>9</v>
      </c>
      <c r="D1909" s="373">
        <v>32</v>
      </c>
      <c r="E1909" s="373" t="str">
        <f>VLOOKUP(D1909,[1]Hoja1!$C$2:$D$49697,2,0)</f>
        <v>CERVECERIA CUAUHTEMOC MOCTEZUMA SA DE CV</v>
      </c>
      <c r="F1909" s="373" t="s">
        <v>270</v>
      </c>
      <c r="G1909" s="375" t="s">
        <v>300</v>
      </c>
      <c r="H1909" s="373" t="s">
        <v>288</v>
      </c>
      <c r="I1909" s="373" t="s">
        <v>273</v>
      </c>
      <c r="J1909" s="373" t="s">
        <v>274</v>
      </c>
      <c r="K1909" s="373">
        <v>26.54</v>
      </c>
      <c r="L1909" s="373" t="s">
        <v>29</v>
      </c>
      <c r="M1909" s="374" cm="1">
        <f t="array" ref="M1909">INDEX(ACUMULADO!$J$5:$U$240,BD!B1909,BD!C1909)</f>
        <v>0</v>
      </c>
      <c r="N1909" s="374">
        <f t="shared" si="151"/>
        <v>0</v>
      </c>
      <c r="O1909" s="374" cm="1">
        <f t="array" ref="O1909">INDEX(ACUMULADO!$X$5:$AI$240,BD!B1909,BD!C1909)</f>
        <v>0</v>
      </c>
    </row>
    <row r="1910" spans="1:15" x14ac:dyDescent="0.3">
      <c r="A1910" s="373">
        <v>1908</v>
      </c>
      <c r="B1910" s="373">
        <f t="shared" si="152"/>
        <v>20</v>
      </c>
      <c r="C1910" s="373">
        <f t="shared" si="153"/>
        <v>9</v>
      </c>
      <c r="D1910" s="373">
        <v>32</v>
      </c>
      <c r="E1910" s="373" t="str">
        <f>VLOOKUP(D1910,[1]Hoja1!$C$2:$D$49697,2,0)</f>
        <v>CERVECERIA CUAUHTEMOC MOCTEZUMA SA DE CV</v>
      </c>
      <c r="F1910" s="373" t="s">
        <v>270</v>
      </c>
      <c r="G1910" s="375" t="s">
        <v>275</v>
      </c>
      <c r="H1910" s="373" t="s">
        <v>276</v>
      </c>
      <c r="I1910" s="373" t="s">
        <v>273</v>
      </c>
      <c r="J1910" s="373" t="s">
        <v>274</v>
      </c>
      <c r="K1910" s="373">
        <v>25.75</v>
      </c>
      <c r="L1910" s="373" t="s">
        <v>29</v>
      </c>
      <c r="M1910" s="374" cm="1">
        <f t="array" ref="M1910">INDEX(ACUMULADO!$J$5:$U$240,BD!B1910,BD!C1910)</f>
        <v>0</v>
      </c>
      <c r="N1910" s="374">
        <f t="shared" si="151"/>
        <v>0</v>
      </c>
      <c r="O1910" s="374" cm="1">
        <f t="array" ref="O1910">INDEX(ACUMULADO!$X$5:$AI$240,BD!B1910,BD!C1910)</f>
        <v>0</v>
      </c>
    </row>
    <row r="1911" spans="1:15" x14ac:dyDescent="0.3">
      <c r="A1911" s="373">
        <v>1909</v>
      </c>
      <c r="B1911" s="373">
        <f t="shared" si="152"/>
        <v>21</v>
      </c>
      <c r="C1911" s="373">
        <f t="shared" si="153"/>
        <v>9</v>
      </c>
      <c r="D1911" s="373">
        <v>32</v>
      </c>
      <c r="E1911" s="373" t="str">
        <f>VLOOKUP(D1911,[1]Hoja1!$C$2:$D$49697,2,0)</f>
        <v>CERVECERIA CUAUHTEMOC MOCTEZUMA SA DE CV</v>
      </c>
      <c r="F1911" s="373" t="s">
        <v>270</v>
      </c>
      <c r="G1911" s="375">
        <v>169</v>
      </c>
      <c r="H1911" s="373" t="s">
        <v>277</v>
      </c>
      <c r="I1911" s="373" t="s">
        <v>273</v>
      </c>
      <c r="J1911" s="373" t="s">
        <v>274</v>
      </c>
      <c r="K1911" s="373">
        <v>16.899999999999999</v>
      </c>
      <c r="L1911" s="373" t="s">
        <v>29</v>
      </c>
      <c r="M1911" s="374" cm="1">
        <f t="array" ref="M1911">INDEX(ACUMULADO!$J$5:$U$240,BD!B1911,BD!C1911)</f>
        <v>0</v>
      </c>
      <c r="N1911" s="374">
        <f t="shared" si="151"/>
        <v>0</v>
      </c>
      <c r="O1911" s="374" cm="1">
        <f t="array" ref="O1911">INDEX(ACUMULADO!$X$5:$AI$240,BD!B1911,BD!C1911)</f>
        <v>0</v>
      </c>
    </row>
    <row r="1912" spans="1:15" x14ac:dyDescent="0.3">
      <c r="A1912" s="373">
        <v>1910</v>
      </c>
      <c r="B1912" s="373">
        <f t="shared" si="152"/>
        <v>22</v>
      </c>
      <c r="C1912" s="373">
        <f t="shared" si="153"/>
        <v>9</v>
      </c>
      <c r="D1912" s="373">
        <v>32</v>
      </c>
      <c r="E1912" s="373" t="str">
        <f>VLOOKUP(D1912,[1]Hoja1!$C$2:$D$49697,2,0)</f>
        <v>CERVECERIA CUAUHTEMOC MOCTEZUMA SA DE CV</v>
      </c>
      <c r="F1912" s="373" t="s">
        <v>270</v>
      </c>
      <c r="G1912" s="375" t="s">
        <v>280</v>
      </c>
      <c r="H1912" s="373" t="s">
        <v>281</v>
      </c>
      <c r="I1912" s="373" t="s">
        <v>273</v>
      </c>
      <c r="J1912" s="373" t="s">
        <v>274</v>
      </c>
      <c r="K1912" s="373">
        <v>81.36</v>
      </c>
      <c r="L1912" s="373" t="s">
        <v>29</v>
      </c>
      <c r="M1912" s="374" cm="1">
        <f t="array" ref="M1912">INDEX(ACUMULADO!$J$5:$U$240,BD!B1912,BD!C1912)</f>
        <v>0</v>
      </c>
      <c r="N1912" s="374">
        <f t="shared" si="151"/>
        <v>0</v>
      </c>
      <c r="O1912" s="374" cm="1">
        <f t="array" ref="O1912">INDEX(ACUMULADO!$X$5:$AI$240,BD!B1912,BD!C1912)</f>
        <v>0</v>
      </c>
    </row>
    <row r="1913" spans="1:15" x14ac:dyDescent="0.3">
      <c r="A1913" s="373">
        <v>1911</v>
      </c>
      <c r="B1913" s="373">
        <f t="shared" si="152"/>
        <v>23</v>
      </c>
      <c r="C1913" s="373">
        <f t="shared" si="153"/>
        <v>9</v>
      </c>
      <c r="D1913" s="373">
        <v>32</v>
      </c>
      <c r="E1913" s="373" t="str">
        <f>VLOOKUP(D1913,[1]Hoja1!$C$2:$D$49697,2,0)</f>
        <v>CERVECERIA CUAUHTEMOC MOCTEZUMA SA DE CV</v>
      </c>
      <c r="F1913" s="373" t="s">
        <v>270</v>
      </c>
      <c r="G1913" s="375" t="s">
        <v>289</v>
      </c>
      <c r="H1913" s="373" t="s">
        <v>290</v>
      </c>
      <c r="I1913" s="373" t="s">
        <v>273</v>
      </c>
      <c r="J1913" s="373" t="s">
        <v>274</v>
      </c>
      <c r="K1913" s="373">
        <v>12.98</v>
      </c>
      <c r="L1913" s="373" t="s">
        <v>29</v>
      </c>
      <c r="M1913" s="374" cm="1">
        <f t="array" ref="M1913">INDEX(ACUMULADO!$J$5:$U$240,BD!B1913,BD!C1913)</f>
        <v>0</v>
      </c>
      <c r="N1913" s="374">
        <f t="shared" si="151"/>
        <v>0</v>
      </c>
      <c r="O1913" s="374" cm="1">
        <f t="array" ref="O1913">INDEX(ACUMULADO!$X$5:$AI$240,BD!B1913,BD!C1913)</f>
        <v>0</v>
      </c>
    </row>
    <row r="1914" spans="1:15" x14ac:dyDescent="0.3">
      <c r="A1914" s="373">
        <v>1912</v>
      </c>
      <c r="B1914" s="373">
        <f t="shared" si="152"/>
        <v>24</v>
      </c>
      <c r="C1914" s="373">
        <f t="shared" si="153"/>
        <v>9</v>
      </c>
      <c r="D1914" s="373">
        <v>33</v>
      </c>
      <c r="E1914" s="373" t="str">
        <f>VLOOKUP(D1914,[1]Hoja1!$C$2:$D$49697,2,0)</f>
        <v>CERVECERIA CUAUHTEMOC MOCTEZUMA SA DE CV</v>
      </c>
      <c r="F1914" s="373" t="s">
        <v>270</v>
      </c>
      <c r="G1914" s="375" t="s">
        <v>282</v>
      </c>
      <c r="H1914" s="373" t="s">
        <v>283</v>
      </c>
      <c r="I1914" s="373" t="s">
        <v>273</v>
      </c>
      <c r="J1914" s="373" t="s">
        <v>274</v>
      </c>
      <c r="K1914" s="373">
        <v>28.78</v>
      </c>
      <c r="L1914" s="373" t="s">
        <v>29</v>
      </c>
      <c r="M1914" s="374" cm="1">
        <f t="array" ref="M1914">INDEX(ACUMULADO!$J$5:$U$240,BD!B1914,BD!C1914)</f>
        <v>0</v>
      </c>
      <c r="N1914" s="374">
        <f t="shared" si="151"/>
        <v>0</v>
      </c>
      <c r="O1914" s="374" cm="1">
        <f t="array" ref="O1914">INDEX(ACUMULADO!$X$5:$AI$240,BD!B1914,BD!C1914)</f>
        <v>0</v>
      </c>
    </row>
    <row r="1915" spans="1:15" x14ac:dyDescent="0.3">
      <c r="A1915" s="373">
        <v>1913</v>
      </c>
      <c r="B1915" s="373">
        <f t="shared" si="152"/>
        <v>25</v>
      </c>
      <c r="C1915" s="373">
        <f t="shared" si="153"/>
        <v>9</v>
      </c>
      <c r="D1915" s="373">
        <v>33</v>
      </c>
      <c r="E1915" s="373" t="str">
        <f>VLOOKUP(D1915,[1]Hoja1!$C$2:$D$49697,2,0)</f>
        <v>CERVECERIA CUAUHTEMOC MOCTEZUMA SA DE CV</v>
      </c>
      <c r="F1915" s="373" t="s">
        <v>270</v>
      </c>
      <c r="G1915" s="375" t="s">
        <v>284</v>
      </c>
      <c r="H1915" s="373" t="s">
        <v>285</v>
      </c>
      <c r="I1915" s="373" t="s">
        <v>273</v>
      </c>
      <c r="J1915" s="373" t="s">
        <v>274</v>
      </c>
      <c r="K1915" s="373">
        <v>25.75</v>
      </c>
      <c r="L1915" s="373" t="s">
        <v>29</v>
      </c>
      <c r="M1915" s="374" cm="1">
        <f t="array" ref="M1915">INDEX(ACUMULADO!$J$5:$U$240,BD!B1915,BD!C1915)</f>
        <v>0</v>
      </c>
      <c r="N1915" s="374">
        <f t="shared" si="151"/>
        <v>0</v>
      </c>
      <c r="O1915" s="374" cm="1">
        <f t="array" ref="O1915">INDEX(ACUMULADO!$X$5:$AI$240,BD!B1915,BD!C1915)</f>
        <v>0</v>
      </c>
    </row>
    <row r="1916" spans="1:15" x14ac:dyDescent="0.3">
      <c r="A1916" s="373">
        <v>1914</v>
      </c>
      <c r="B1916" s="373">
        <f t="shared" si="152"/>
        <v>26</v>
      </c>
      <c r="C1916" s="373">
        <f t="shared" si="153"/>
        <v>9</v>
      </c>
      <c r="D1916" s="373">
        <v>33</v>
      </c>
      <c r="E1916" s="373" t="str">
        <f>VLOOKUP(D1916,[1]Hoja1!$C$2:$D$49697,2,0)</f>
        <v>CERVECERIA CUAUHTEMOC MOCTEZUMA SA DE CV</v>
      </c>
      <c r="F1916" s="373" t="s">
        <v>270</v>
      </c>
      <c r="G1916" s="375">
        <v>169</v>
      </c>
      <c r="H1916" s="373" t="s">
        <v>277</v>
      </c>
      <c r="I1916" s="373" t="s">
        <v>273</v>
      </c>
      <c r="J1916" s="373" t="s">
        <v>274</v>
      </c>
      <c r="K1916" s="373">
        <v>16.899999999999999</v>
      </c>
      <c r="L1916" s="373" t="s">
        <v>29</v>
      </c>
      <c r="M1916" s="374" cm="1">
        <f t="array" ref="M1916">INDEX(ACUMULADO!$J$5:$U$240,BD!B1916,BD!C1916)</f>
        <v>0</v>
      </c>
      <c r="N1916" s="374">
        <f t="shared" si="151"/>
        <v>0</v>
      </c>
      <c r="O1916" s="374" cm="1">
        <f t="array" ref="O1916">INDEX(ACUMULADO!$X$5:$AI$240,BD!B1916,BD!C1916)</f>
        <v>0</v>
      </c>
    </row>
    <row r="1917" spans="1:15" x14ac:dyDescent="0.3">
      <c r="A1917" s="373">
        <v>1915</v>
      </c>
      <c r="B1917" s="373">
        <f t="shared" si="152"/>
        <v>27</v>
      </c>
      <c r="C1917" s="373">
        <f t="shared" si="153"/>
        <v>9</v>
      </c>
      <c r="D1917" s="373">
        <v>33</v>
      </c>
      <c r="E1917" s="373" t="str">
        <f>VLOOKUP(D1917,[1]Hoja1!$C$2:$D$49697,2,0)</f>
        <v>CERVECERIA CUAUHTEMOC MOCTEZUMA SA DE CV</v>
      </c>
      <c r="F1917" s="373" t="s">
        <v>270</v>
      </c>
      <c r="G1917" s="375" t="s">
        <v>280</v>
      </c>
      <c r="H1917" s="373" t="s">
        <v>281</v>
      </c>
      <c r="I1917" s="373" t="s">
        <v>273</v>
      </c>
      <c r="J1917" s="373" t="s">
        <v>274</v>
      </c>
      <c r="K1917" s="373">
        <v>81.36</v>
      </c>
      <c r="L1917" s="373" t="s">
        <v>29</v>
      </c>
      <c r="M1917" s="374" cm="1">
        <f t="array" ref="M1917">INDEX(ACUMULADO!$J$5:$U$240,BD!B1917,BD!C1917)</f>
        <v>0</v>
      </c>
      <c r="N1917" s="374">
        <f t="shared" si="151"/>
        <v>0</v>
      </c>
      <c r="O1917" s="374" cm="1">
        <f t="array" ref="O1917">INDEX(ACUMULADO!$X$5:$AI$240,BD!B1917,BD!C1917)</f>
        <v>0</v>
      </c>
    </row>
    <row r="1918" spans="1:15" x14ac:dyDescent="0.3">
      <c r="A1918" s="373">
        <v>1916</v>
      </c>
      <c r="B1918" s="373">
        <f t="shared" si="152"/>
        <v>28</v>
      </c>
      <c r="C1918" s="373">
        <f t="shared" si="153"/>
        <v>9</v>
      </c>
      <c r="D1918" s="373">
        <v>33</v>
      </c>
      <c r="E1918" s="373" t="str">
        <f>VLOOKUP(D1918,[1]Hoja1!$C$2:$D$49697,2,0)</f>
        <v>CERVECERIA CUAUHTEMOC MOCTEZUMA SA DE CV</v>
      </c>
      <c r="F1918" s="373" t="s">
        <v>270</v>
      </c>
      <c r="G1918" s="375" t="s">
        <v>286</v>
      </c>
      <c r="H1918" s="373" t="s">
        <v>287</v>
      </c>
      <c r="I1918" s="373" t="s">
        <v>273</v>
      </c>
      <c r="J1918" s="373" t="s">
        <v>274</v>
      </c>
      <c r="K1918" s="373">
        <v>12.73</v>
      </c>
      <c r="L1918" s="373" t="s">
        <v>29</v>
      </c>
      <c r="M1918" s="374" cm="1">
        <f t="array" ref="M1918">INDEX(ACUMULADO!$J$5:$U$240,BD!B1918,BD!C1918)</f>
        <v>0</v>
      </c>
      <c r="N1918" s="374">
        <f t="shared" si="151"/>
        <v>0</v>
      </c>
      <c r="O1918" s="374" cm="1">
        <f t="array" ref="O1918">INDEX(ACUMULADO!$X$5:$AI$240,BD!B1918,BD!C1918)</f>
        <v>0</v>
      </c>
    </row>
    <row r="1919" spans="1:15" x14ac:dyDescent="0.3">
      <c r="A1919" s="373">
        <v>1917</v>
      </c>
      <c r="B1919" s="373">
        <f t="shared" si="152"/>
        <v>29</v>
      </c>
      <c r="C1919" s="373">
        <f t="shared" si="153"/>
        <v>9</v>
      </c>
      <c r="D1919" s="373">
        <v>337</v>
      </c>
      <c r="E1919" s="373" t="str">
        <f>VLOOKUP(D1919,[1]Hoja1!$C$2:$D$49697,2,0)</f>
        <v>CERVECERIA CUAUHTEMOC MOCTEZUMA SA DE CV</v>
      </c>
      <c r="F1919" s="373" t="s">
        <v>270</v>
      </c>
      <c r="G1919" s="375" t="s">
        <v>300</v>
      </c>
      <c r="H1919" s="373" t="s">
        <v>288</v>
      </c>
      <c r="I1919" s="373" t="s">
        <v>273</v>
      </c>
      <c r="J1919" s="373" t="s">
        <v>274</v>
      </c>
      <c r="K1919" s="373">
        <v>26.54</v>
      </c>
      <c r="L1919" s="373" t="s">
        <v>29</v>
      </c>
      <c r="M1919" s="374" cm="1">
        <f t="array" ref="M1919">INDEX(ACUMULADO!$J$5:$U$240,BD!B1919,BD!C1919)</f>
        <v>0</v>
      </c>
      <c r="N1919" s="374">
        <f t="shared" si="151"/>
        <v>0</v>
      </c>
      <c r="O1919" s="374" cm="1">
        <f t="array" ref="O1919">INDEX(ACUMULADO!$X$5:$AI$240,BD!B1919,BD!C1919)</f>
        <v>0</v>
      </c>
    </row>
    <row r="1920" spans="1:15" x14ac:dyDescent="0.3">
      <c r="A1920" s="373">
        <v>1918</v>
      </c>
      <c r="B1920" s="373">
        <f t="shared" si="152"/>
        <v>30</v>
      </c>
      <c r="C1920" s="373">
        <f t="shared" si="153"/>
        <v>9</v>
      </c>
      <c r="D1920" s="373">
        <v>337</v>
      </c>
      <c r="E1920" s="373" t="str">
        <f>VLOOKUP(D1920,[1]Hoja1!$C$2:$D$49697,2,0)</f>
        <v>CERVECERIA CUAUHTEMOC MOCTEZUMA SA DE CV</v>
      </c>
      <c r="F1920" s="373" t="s">
        <v>270</v>
      </c>
      <c r="G1920" s="375" t="s">
        <v>275</v>
      </c>
      <c r="H1920" s="373" t="s">
        <v>276</v>
      </c>
      <c r="I1920" s="373" t="s">
        <v>273</v>
      </c>
      <c r="J1920" s="373" t="s">
        <v>274</v>
      </c>
      <c r="K1920" s="373">
        <v>25.75</v>
      </c>
      <c r="L1920" s="373" t="s">
        <v>29</v>
      </c>
      <c r="M1920" s="374" cm="1">
        <f t="array" ref="M1920">INDEX(ACUMULADO!$J$5:$U$240,BD!B1920,BD!C1920)</f>
        <v>0</v>
      </c>
      <c r="N1920" s="374">
        <f t="shared" si="151"/>
        <v>0</v>
      </c>
      <c r="O1920" s="374" cm="1">
        <f t="array" ref="O1920">INDEX(ACUMULADO!$X$5:$AI$240,BD!B1920,BD!C1920)</f>
        <v>0</v>
      </c>
    </row>
    <row r="1921" spans="1:15" x14ac:dyDescent="0.3">
      <c r="A1921" s="373">
        <v>1919</v>
      </c>
      <c r="B1921" s="373">
        <f t="shared" si="152"/>
        <v>31</v>
      </c>
      <c r="C1921" s="373">
        <f t="shared" si="153"/>
        <v>9</v>
      </c>
      <c r="D1921" s="373">
        <v>337</v>
      </c>
      <c r="E1921" s="373" t="str">
        <f>VLOOKUP(D1921,[1]Hoja1!$C$2:$D$49697,2,0)</f>
        <v>CERVECERIA CUAUHTEMOC MOCTEZUMA SA DE CV</v>
      </c>
      <c r="F1921" s="373" t="s">
        <v>270</v>
      </c>
      <c r="G1921" s="375">
        <v>169</v>
      </c>
      <c r="H1921" s="373" t="s">
        <v>277</v>
      </c>
      <c r="I1921" s="373" t="s">
        <v>273</v>
      </c>
      <c r="J1921" s="373" t="s">
        <v>274</v>
      </c>
      <c r="K1921" s="373">
        <v>16.899999999999999</v>
      </c>
      <c r="L1921" s="373" t="s">
        <v>29</v>
      </c>
      <c r="M1921" s="374" cm="1">
        <f t="array" ref="M1921">INDEX(ACUMULADO!$J$5:$U$240,BD!B1921,BD!C1921)</f>
        <v>0</v>
      </c>
      <c r="N1921" s="374">
        <f t="shared" si="151"/>
        <v>0</v>
      </c>
      <c r="O1921" s="374" cm="1">
        <f t="array" ref="O1921">INDEX(ACUMULADO!$X$5:$AI$240,BD!B1921,BD!C1921)</f>
        <v>0</v>
      </c>
    </row>
    <row r="1922" spans="1:15" x14ac:dyDescent="0.3">
      <c r="A1922" s="373">
        <v>1920</v>
      </c>
      <c r="B1922" s="373">
        <f t="shared" si="152"/>
        <v>32</v>
      </c>
      <c r="C1922" s="373">
        <f t="shared" si="153"/>
        <v>9</v>
      </c>
      <c r="D1922" s="373">
        <v>337</v>
      </c>
      <c r="E1922" s="373" t="str">
        <f>VLOOKUP(D1922,[1]Hoja1!$C$2:$D$49697,2,0)</f>
        <v>CERVECERIA CUAUHTEMOC MOCTEZUMA SA DE CV</v>
      </c>
      <c r="F1922" s="373" t="s">
        <v>270</v>
      </c>
      <c r="G1922" s="375" t="s">
        <v>289</v>
      </c>
      <c r="H1922" s="373" t="s">
        <v>290</v>
      </c>
      <c r="I1922" s="373" t="s">
        <v>273</v>
      </c>
      <c r="J1922" s="373" t="s">
        <v>274</v>
      </c>
      <c r="K1922" s="373">
        <v>12.98</v>
      </c>
      <c r="L1922" s="373" t="s">
        <v>29</v>
      </c>
      <c r="M1922" s="374" cm="1">
        <f t="array" ref="M1922">INDEX(ACUMULADO!$J$5:$U$240,BD!B1922,BD!C1922)</f>
        <v>0</v>
      </c>
      <c r="N1922" s="374">
        <f t="shared" si="151"/>
        <v>0</v>
      </c>
      <c r="O1922" s="374" cm="1">
        <f t="array" ref="O1922">INDEX(ACUMULADO!$X$5:$AI$240,BD!B1922,BD!C1922)</f>
        <v>0</v>
      </c>
    </row>
    <row r="1923" spans="1:15" x14ac:dyDescent="0.3">
      <c r="A1923" s="373">
        <v>1921</v>
      </c>
      <c r="B1923" s="373">
        <f t="shared" si="152"/>
        <v>33</v>
      </c>
      <c r="C1923" s="373">
        <f t="shared" si="153"/>
        <v>9</v>
      </c>
      <c r="D1923" s="373">
        <v>342</v>
      </c>
      <c r="E1923" s="373" t="str">
        <f>VLOOKUP(D1923,[1]Hoja1!$C$2:$D$49697,2,0)</f>
        <v>RED STRIPE</v>
      </c>
      <c r="F1923" s="373" t="s">
        <v>291</v>
      </c>
      <c r="G1923" s="375" t="s">
        <v>280</v>
      </c>
      <c r="H1923" s="373" t="s">
        <v>281</v>
      </c>
      <c r="I1923" s="373" t="s">
        <v>273</v>
      </c>
      <c r="J1923" s="373" t="s">
        <v>274</v>
      </c>
      <c r="K1923" s="373">
        <v>81.36</v>
      </c>
      <c r="L1923" s="373" t="s">
        <v>29</v>
      </c>
      <c r="M1923" s="374" cm="1">
        <f t="array" ref="M1923">INDEX(ACUMULADO!$J$5:$U$240,BD!B1923,BD!C1923)</f>
        <v>250</v>
      </c>
      <c r="N1923" s="374">
        <f t="shared" si="151"/>
        <v>81.36</v>
      </c>
      <c r="O1923" s="374" cm="1">
        <f t="array" ref="O1923">INDEX(ACUMULADO!$X$5:$AI$240,BD!B1923,BD!C1923)</f>
        <v>20340</v>
      </c>
    </row>
    <row r="1924" spans="1:15" x14ac:dyDescent="0.3">
      <c r="A1924" s="373">
        <v>1922</v>
      </c>
      <c r="B1924" s="373">
        <f t="shared" si="152"/>
        <v>34</v>
      </c>
      <c r="C1924" s="373">
        <f t="shared" si="153"/>
        <v>9</v>
      </c>
      <c r="D1924" s="373">
        <v>393</v>
      </c>
      <c r="E1924" s="373" t="str">
        <f>VLOOKUP(D1924,[1]Hoja1!$C$2:$D$49697,2,0)</f>
        <v>CERVECERIA CUAUHTEMOC MOCTEZUMA SA DE CV</v>
      </c>
      <c r="F1924" s="373" t="s">
        <v>270</v>
      </c>
      <c r="G1924" s="375" t="s">
        <v>282</v>
      </c>
      <c r="H1924" s="373" t="s">
        <v>283</v>
      </c>
      <c r="I1924" s="373" t="s">
        <v>273</v>
      </c>
      <c r="J1924" s="373" t="s">
        <v>274</v>
      </c>
      <c r="K1924" s="373">
        <v>28.78</v>
      </c>
      <c r="L1924" s="373" t="s">
        <v>29</v>
      </c>
      <c r="M1924" s="374" cm="1">
        <f t="array" ref="M1924">INDEX(ACUMULADO!$J$5:$U$240,BD!B1924,BD!C1924)</f>
        <v>1100</v>
      </c>
      <c r="N1924" s="374">
        <f t="shared" ref="N1924:N1987" si="154">IFERROR(O1924/M1924,0)</f>
        <v>28.78</v>
      </c>
      <c r="O1924" s="374" cm="1">
        <f t="array" ref="O1924">INDEX(ACUMULADO!$X$5:$AI$240,BD!B1924,BD!C1924)</f>
        <v>31658</v>
      </c>
    </row>
    <row r="1925" spans="1:15" x14ac:dyDescent="0.3">
      <c r="A1925" s="373">
        <v>1923</v>
      </c>
      <c r="B1925" s="373">
        <f t="shared" ref="B1925:B1988" si="155">IF(B1924=236,1,B1924+1)</f>
        <v>35</v>
      </c>
      <c r="C1925" s="373">
        <f t="shared" ref="C1925:C1988" si="156">IF(B1924=236,C1924+1,C1924)</f>
        <v>9</v>
      </c>
      <c r="D1925" s="373">
        <v>436</v>
      </c>
      <c r="E1925" s="373" t="str">
        <f>VLOOKUP(D1925,[1]Hoja1!$C$2:$D$49697,2,0)</f>
        <v>CERVECERIA PANAMA, S.A.</v>
      </c>
      <c r="F1925" s="373" t="s">
        <v>292</v>
      </c>
      <c r="G1925" s="375" t="s">
        <v>280</v>
      </c>
      <c r="H1925" s="373" t="s">
        <v>281</v>
      </c>
      <c r="I1925" s="373" t="s">
        <v>273</v>
      </c>
      <c r="J1925" s="373" t="s">
        <v>274</v>
      </c>
      <c r="K1925" s="373">
        <v>81.36</v>
      </c>
      <c r="L1925" s="373" t="s">
        <v>29</v>
      </c>
      <c r="M1925" s="374" cm="1">
        <f t="array" ref="M1925">INDEX(ACUMULADO!$J$5:$U$240,BD!B1925,BD!C1925)</f>
        <v>40</v>
      </c>
      <c r="N1925" s="374">
        <f t="shared" si="154"/>
        <v>81.36</v>
      </c>
      <c r="O1925" s="374" cm="1">
        <f t="array" ref="O1925">INDEX(ACUMULADO!$X$5:$AI$240,BD!B1925,BD!C1925)</f>
        <v>3254.4</v>
      </c>
    </row>
    <row r="1926" spans="1:15" x14ac:dyDescent="0.3">
      <c r="A1926" s="373">
        <v>1924</v>
      </c>
      <c r="B1926" s="373">
        <f t="shared" si="155"/>
        <v>36</v>
      </c>
      <c r="C1926" s="373">
        <f t="shared" si="156"/>
        <v>9</v>
      </c>
      <c r="D1926" s="373">
        <v>500</v>
      </c>
      <c r="E1926" s="373" t="str">
        <f>VLOOKUP(D1926,[1]Hoja1!$C$2:$D$49697,2,0)</f>
        <v>HEINEKEN PERU SAC</v>
      </c>
      <c r="F1926" s="373" t="s">
        <v>293</v>
      </c>
      <c r="G1926" s="375" t="s">
        <v>294</v>
      </c>
      <c r="H1926" s="373" t="s">
        <v>295</v>
      </c>
      <c r="I1926" s="373" t="s">
        <v>273</v>
      </c>
      <c r="J1926" s="373" t="s">
        <v>274</v>
      </c>
      <c r="K1926" s="373">
        <v>26.54</v>
      </c>
      <c r="L1926" s="373" t="s">
        <v>29</v>
      </c>
      <c r="M1926" s="374" cm="1">
        <f t="array" ref="M1926">INDEX(ACUMULADO!$J$5:$U$240,BD!B1926,BD!C1926)</f>
        <v>0</v>
      </c>
      <c r="N1926" s="374">
        <f t="shared" si="154"/>
        <v>0</v>
      </c>
      <c r="O1926" s="374" cm="1">
        <f t="array" ref="O1926">INDEX(ACUMULADO!$X$5:$AI$240,BD!B1926,BD!C1926)</f>
        <v>0</v>
      </c>
    </row>
    <row r="1927" spans="1:15" x14ac:dyDescent="0.3">
      <c r="A1927" s="373">
        <v>1925</v>
      </c>
      <c r="B1927" s="373">
        <f t="shared" si="155"/>
        <v>37</v>
      </c>
      <c r="C1927" s="373">
        <f t="shared" si="156"/>
        <v>9</v>
      </c>
      <c r="D1927" s="373">
        <v>500</v>
      </c>
      <c r="E1927" s="373" t="str">
        <f>VLOOKUP(D1927,[1]Hoja1!$C$2:$D$49697,2,0)</f>
        <v>HEINEKEN PERU SAC</v>
      </c>
      <c r="F1927" s="373" t="s">
        <v>293</v>
      </c>
      <c r="G1927" s="375" t="s">
        <v>379</v>
      </c>
      <c r="H1927" s="373" t="s">
        <v>296</v>
      </c>
      <c r="I1927" s="373" t="s">
        <v>273</v>
      </c>
      <c r="J1927" s="373" t="s">
        <v>274</v>
      </c>
      <c r="K1927" s="373">
        <v>13.6</v>
      </c>
      <c r="L1927" s="373" t="s">
        <v>29</v>
      </c>
      <c r="M1927" s="374" cm="1">
        <f t="array" ref="M1927">INDEX(ACUMULADO!$J$5:$U$240,BD!B1927,BD!C1927)</f>
        <v>50</v>
      </c>
      <c r="N1927" s="374">
        <f t="shared" si="154"/>
        <v>13.6</v>
      </c>
      <c r="O1927" s="374" cm="1">
        <f t="array" ref="O1927">INDEX(ACUMULADO!$X$5:$AI$240,BD!B1927,BD!C1927)</f>
        <v>680</v>
      </c>
    </row>
    <row r="1928" spans="1:15" x14ac:dyDescent="0.3">
      <c r="A1928" s="373">
        <v>1926</v>
      </c>
      <c r="B1928" s="373">
        <f t="shared" si="155"/>
        <v>38</v>
      </c>
      <c r="C1928" s="373">
        <f t="shared" si="156"/>
        <v>9</v>
      </c>
      <c r="D1928" s="373">
        <v>500</v>
      </c>
      <c r="E1928" s="373" t="str">
        <f>VLOOKUP(D1928,[1]Hoja1!$C$2:$D$49697,2,0)</f>
        <v>HEINEKEN PERU SAC</v>
      </c>
      <c r="F1928" s="373" t="s">
        <v>293</v>
      </c>
      <c r="G1928" s="375" t="s">
        <v>286</v>
      </c>
      <c r="H1928" s="373" t="s">
        <v>287</v>
      </c>
      <c r="I1928" s="373" t="s">
        <v>273</v>
      </c>
      <c r="J1928" s="373" t="s">
        <v>274</v>
      </c>
      <c r="K1928" s="373">
        <v>12.73</v>
      </c>
      <c r="L1928" s="373" t="s">
        <v>29</v>
      </c>
      <c r="M1928" s="374" cm="1">
        <f t="array" ref="M1928">INDEX(ACUMULADO!$J$5:$U$240,BD!B1928,BD!C1928)</f>
        <v>0</v>
      </c>
      <c r="N1928" s="374">
        <f t="shared" si="154"/>
        <v>0</v>
      </c>
      <c r="O1928" s="374" cm="1">
        <f t="array" ref="O1928">INDEX(ACUMULADO!$X$5:$AI$240,BD!B1928,BD!C1928)</f>
        <v>0</v>
      </c>
    </row>
    <row r="1929" spans="1:15" x14ac:dyDescent="0.3">
      <c r="A1929" s="373">
        <v>1927</v>
      </c>
      <c r="B1929" s="373">
        <f t="shared" si="155"/>
        <v>39</v>
      </c>
      <c r="C1929" s="373">
        <f t="shared" si="156"/>
        <v>9</v>
      </c>
      <c r="D1929" s="373">
        <v>392</v>
      </c>
      <c r="E1929" s="373" t="str">
        <f>VLOOKUP(D1929,[1]Hoja1!$C$2:$D$49697,2,0)</f>
        <v>CIH INTERNATIONAL, S.A.R.L.</v>
      </c>
      <c r="F1929" s="373" t="s">
        <v>297</v>
      </c>
      <c r="G1929" s="375" t="s">
        <v>298</v>
      </c>
      <c r="H1929" s="373" t="s">
        <v>296</v>
      </c>
      <c r="I1929" s="373" t="s">
        <v>273</v>
      </c>
      <c r="J1929" s="373" t="s">
        <v>274</v>
      </c>
      <c r="K1929" s="373">
        <v>18.32</v>
      </c>
      <c r="L1929" s="373" t="s">
        <v>29</v>
      </c>
      <c r="M1929" s="374" cm="1">
        <f t="array" ref="M1929">INDEX(ACUMULADO!$J$5:$U$240,BD!B1929,BD!C1929)</f>
        <v>0</v>
      </c>
      <c r="N1929" s="374">
        <f t="shared" si="154"/>
        <v>0</v>
      </c>
      <c r="O1929" s="374" cm="1">
        <f t="array" ref="O1929">INDEX(ACUMULADO!$X$5:$AI$240,BD!B1929,BD!C1929)</f>
        <v>0</v>
      </c>
    </row>
    <row r="1930" spans="1:15" x14ac:dyDescent="0.3">
      <c r="A1930" s="373">
        <v>1928</v>
      </c>
      <c r="B1930" s="373">
        <f t="shared" si="155"/>
        <v>40</v>
      </c>
      <c r="C1930" s="373">
        <f t="shared" si="156"/>
        <v>9</v>
      </c>
      <c r="D1930" s="373">
        <v>392</v>
      </c>
      <c r="E1930" s="373" t="str">
        <f>VLOOKUP(D1930,[1]Hoja1!$C$2:$D$49697,2,0)</f>
        <v>CIH INTERNATIONAL, S.A.R.L.</v>
      </c>
      <c r="F1930" s="373" t="s">
        <v>297</v>
      </c>
      <c r="G1930" s="375" t="s">
        <v>289</v>
      </c>
      <c r="H1930" s="373" t="s">
        <v>299</v>
      </c>
      <c r="I1930" s="373" t="s">
        <v>273</v>
      </c>
      <c r="J1930" s="373" t="s">
        <v>274</v>
      </c>
      <c r="K1930" s="373">
        <v>18.3</v>
      </c>
      <c r="L1930" s="373" t="s">
        <v>29</v>
      </c>
      <c r="M1930" s="374" cm="1">
        <f t="array" ref="M1930">INDEX(ACUMULADO!$J$5:$U$240,BD!B1930,BD!C1930)</f>
        <v>0</v>
      </c>
      <c r="N1930" s="374">
        <f t="shared" si="154"/>
        <v>0</v>
      </c>
      <c r="O1930" s="374" cm="1">
        <f t="array" ref="O1930">INDEX(ACUMULADO!$X$5:$AI$240,BD!B1930,BD!C1930)</f>
        <v>0</v>
      </c>
    </row>
    <row r="1931" spans="1:15" x14ac:dyDescent="0.3">
      <c r="A1931" s="373">
        <v>1929</v>
      </c>
      <c r="B1931" s="373">
        <f t="shared" si="155"/>
        <v>41</v>
      </c>
      <c r="C1931" s="373">
        <f t="shared" si="156"/>
        <v>9</v>
      </c>
      <c r="D1931" s="373">
        <v>392</v>
      </c>
      <c r="E1931" s="373" t="str">
        <f>VLOOKUP(D1931,[1]Hoja1!$C$2:$D$49697,2,0)</f>
        <v>CIH INTERNATIONAL, S.A.R.L.</v>
      </c>
      <c r="F1931" s="373" t="s">
        <v>297</v>
      </c>
      <c r="G1931" s="375" t="s">
        <v>300</v>
      </c>
      <c r="H1931" s="373" t="s">
        <v>301</v>
      </c>
      <c r="I1931" s="373" t="s">
        <v>273</v>
      </c>
      <c r="J1931" s="373" t="s">
        <v>274</v>
      </c>
      <c r="K1931" s="373">
        <v>30.64</v>
      </c>
      <c r="L1931" s="373" t="s">
        <v>29</v>
      </c>
      <c r="M1931" s="374" cm="1">
        <f t="array" ref="M1931">INDEX(ACUMULADO!$J$5:$U$240,BD!B1931,BD!C1931)</f>
        <v>0</v>
      </c>
      <c r="N1931" s="374">
        <f t="shared" si="154"/>
        <v>0</v>
      </c>
      <c r="O1931" s="374" cm="1">
        <f t="array" ref="O1931">INDEX(ACUMULADO!$X$5:$AI$240,BD!B1931,BD!C1931)</f>
        <v>0</v>
      </c>
    </row>
    <row r="1932" spans="1:15" x14ac:dyDescent="0.3">
      <c r="A1932" s="373">
        <v>1930</v>
      </c>
      <c r="B1932" s="373">
        <f t="shared" si="155"/>
        <v>42</v>
      </c>
      <c r="C1932" s="373">
        <f t="shared" si="156"/>
        <v>9</v>
      </c>
      <c r="D1932" s="373">
        <v>392</v>
      </c>
      <c r="E1932" s="373" t="str">
        <f>VLOOKUP(D1932,[1]Hoja1!$C$2:$D$49697,2,0)</f>
        <v>CIH INTERNATIONAL, S.A.R.L.</v>
      </c>
      <c r="F1932" s="373" t="s">
        <v>297</v>
      </c>
      <c r="G1932" s="375" t="s">
        <v>380</v>
      </c>
      <c r="H1932" s="373" t="s">
        <v>302</v>
      </c>
      <c r="I1932" s="373" t="s">
        <v>273</v>
      </c>
      <c r="J1932" s="373" t="s">
        <v>274</v>
      </c>
      <c r="K1932" s="373">
        <v>18.3</v>
      </c>
      <c r="L1932" s="373" t="s">
        <v>29</v>
      </c>
      <c r="M1932" s="374" cm="1">
        <f t="array" ref="M1932">INDEX(ACUMULADO!$J$5:$U$240,BD!B1932,BD!C1932)</f>
        <v>0</v>
      </c>
      <c r="N1932" s="374">
        <f t="shared" si="154"/>
        <v>0</v>
      </c>
      <c r="O1932" s="374" cm="1">
        <f t="array" ref="O1932">INDEX(ACUMULADO!$X$5:$AI$240,BD!B1932,BD!C1932)</f>
        <v>0</v>
      </c>
    </row>
    <row r="1933" spans="1:15" x14ac:dyDescent="0.3">
      <c r="A1933" s="373">
        <v>1931</v>
      </c>
      <c r="B1933" s="373">
        <f t="shared" si="155"/>
        <v>43</v>
      </c>
      <c r="C1933" s="373">
        <f t="shared" si="156"/>
        <v>9</v>
      </c>
      <c r="D1933" s="373">
        <v>392</v>
      </c>
      <c r="E1933" s="373" t="str">
        <f>VLOOKUP(D1933,[1]Hoja1!$C$2:$D$49697,2,0)</f>
        <v>CIH INTERNATIONAL, S.A.R.L.</v>
      </c>
      <c r="F1933" s="373" t="s">
        <v>297</v>
      </c>
      <c r="G1933" s="375" t="s">
        <v>294</v>
      </c>
      <c r="H1933" s="373" t="s">
        <v>295</v>
      </c>
      <c r="I1933" s="373" t="s">
        <v>273</v>
      </c>
      <c r="J1933" s="373" t="s">
        <v>274</v>
      </c>
      <c r="K1933" s="373">
        <v>30.64</v>
      </c>
      <c r="L1933" s="373" t="s">
        <v>29</v>
      </c>
      <c r="M1933" s="374" cm="1">
        <f t="array" ref="M1933">INDEX(ACUMULADO!$J$5:$U$240,BD!B1933,BD!C1933)</f>
        <v>0</v>
      </c>
      <c r="N1933" s="374">
        <f t="shared" si="154"/>
        <v>0</v>
      </c>
      <c r="O1933" s="374" cm="1">
        <f t="array" ref="O1933">INDEX(ACUMULADO!$X$5:$AI$240,BD!B1933,BD!C1933)</f>
        <v>0</v>
      </c>
    </row>
    <row r="1934" spans="1:15" x14ac:dyDescent="0.3">
      <c r="A1934" s="373">
        <v>1932</v>
      </c>
      <c r="B1934" s="373">
        <f t="shared" si="155"/>
        <v>44</v>
      </c>
      <c r="C1934" s="373">
        <f t="shared" si="156"/>
        <v>9</v>
      </c>
      <c r="D1934" s="373">
        <v>232</v>
      </c>
      <c r="E1934" s="373" t="str">
        <f>VLOOKUP(D1934,[1]Hoja1!$C$2:$D$49697,2,0)</f>
        <v>BANKS (BARBADOS) BREWERIES LTD</v>
      </c>
      <c r="F1934" s="373" t="s">
        <v>303</v>
      </c>
      <c r="G1934" s="375">
        <v>169</v>
      </c>
      <c r="H1934" s="373" t="s">
        <v>277</v>
      </c>
      <c r="I1934" s="373" t="s">
        <v>273</v>
      </c>
      <c r="J1934" s="373" t="s">
        <v>274</v>
      </c>
      <c r="K1934" s="373">
        <v>19.149999999999999</v>
      </c>
      <c r="L1934" s="373" t="s">
        <v>29</v>
      </c>
      <c r="M1934" s="374" cm="1">
        <f t="array" ref="M1934">INDEX(ACUMULADO!$J$5:$U$240,BD!B1934,BD!C1934)</f>
        <v>100</v>
      </c>
      <c r="N1934" s="374">
        <f t="shared" si="154"/>
        <v>19.149999999999999</v>
      </c>
      <c r="O1934" s="374" cm="1">
        <f t="array" ref="O1934">INDEX(ACUMULADO!$X$5:$AI$240,BD!B1934,BD!C1934)</f>
        <v>1914.9999999999998</v>
      </c>
    </row>
    <row r="1935" spans="1:15" x14ac:dyDescent="0.3">
      <c r="A1935" s="373">
        <v>1933</v>
      </c>
      <c r="B1935" s="373">
        <f t="shared" si="155"/>
        <v>45</v>
      </c>
      <c r="C1935" s="373">
        <f t="shared" si="156"/>
        <v>9</v>
      </c>
      <c r="D1935" s="373">
        <v>232</v>
      </c>
      <c r="E1935" s="373" t="str">
        <f>VLOOKUP(D1935,[1]Hoja1!$C$2:$D$49697,2,0)</f>
        <v>BANKS (BARBADOS) BREWERIES LTD</v>
      </c>
      <c r="F1935" s="373" t="s">
        <v>303</v>
      </c>
      <c r="G1935" s="375" t="s">
        <v>280</v>
      </c>
      <c r="H1935" s="373" t="s">
        <v>281</v>
      </c>
      <c r="I1935" s="373" t="s">
        <v>273</v>
      </c>
      <c r="J1935" s="373" t="s">
        <v>274</v>
      </c>
      <c r="K1935" s="373">
        <v>210</v>
      </c>
      <c r="L1935" s="373" t="s">
        <v>29</v>
      </c>
      <c r="M1935" s="374" cm="1">
        <f t="array" ref="M1935">INDEX(ACUMULADO!$J$5:$U$240,BD!B1935,BD!C1935)</f>
        <v>0</v>
      </c>
      <c r="N1935" s="374">
        <f t="shared" si="154"/>
        <v>0</v>
      </c>
      <c r="O1935" s="374" cm="1">
        <f t="array" ref="O1935">INDEX(ACUMULADO!$X$5:$AI$240,BD!B1935,BD!C1935)</f>
        <v>0</v>
      </c>
    </row>
    <row r="1936" spans="1:15" x14ac:dyDescent="0.3">
      <c r="A1936" s="373">
        <v>1934</v>
      </c>
      <c r="B1936" s="373">
        <f t="shared" si="155"/>
        <v>46</v>
      </c>
      <c r="C1936" s="373">
        <f t="shared" si="156"/>
        <v>9</v>
      </c>
      <c r="D1936" s="373">
        <v>238</v>
      </c>
      <c r="E1936" s="373" t="str">
        <f>VLOOKUP(D1936,[1]Hoja1!$C$2:$D$49697,2,0)</f>
        <v>ANSA MCAL TRADING, INC.</v>
      </c>
      <c r="F1936" s="373" t="s">
        <v>304</v>
      </c>
      <c r="G1936" s="375" t="s">
        <v>379</v>
      </c>
      <c r="H1936" s="373" t="s">
        <v>296</v>
      </c>
      <c r="I1936" s="373" t="s">
        <v>273</v>
      </c>
      <c r="J1936" s="373" t="s">
        <v>274</v>
      </c>
      <c r="K1936" s="373">
        <v>32.520000000000003</v>
      </c>
      <c r="L1936" s="373" t="s">
        <v>29</v>
      </c>
      <c r="M1936" s="374" cm="1">
        <f t="array" ref="M1936">INDEX(ACUMULADO!$J$5:$U$240,BD!B1936,BD!C1936)</f>
        <v>1200</v>
      </c>
      <c r="N1936" s="374">
        <f t="shared" si="154"/>
        <v>32.520000000000003</v>
      </c>
      <c r="O1936" s="374" cm="1">
        <f t="array" ref="O1936">INDEX(ACUMULADO!$X$5:$AI$240,BD!B1936,BD!C1936)</f>
        <v>39024.000000000007</v>
      </c>
    </row>
    <row r="1937" spans="1:15" x14ac:dyDescent="0.3">
      <c r="A1937" s="373">
        <v>1935</v>
      </c>
      <c r="B1937" s="373">
        <f t="shared" si="155"/>
        <v>47</v>
      </c>
      <c r="C1937" s="373">
        <f t="shared" si="156"/>
        <v>9</v>
      </c>
      <c r="D1937" s="373">
        <v>238</v>
      </c>
      <c r="E1937" s="373" t="str">
        <f>VLOOKUP(D1937,[1]Hoja1!$C$2:$D$49697,2,0)</f>
        <v>ANSA MCAL TRADING, INC.</v>
      </c>
      <c r="F1937" s="373" t="s">
        <v>304</v>
      </c>
      <c r="G1937" s="375" t="s">
        <v>294</v>
      </c>
      <c r="H1937" s="373" t="s">
        <v>295</v>
      </c>
      <c r="I1937" s="373" t="s">
        <v>273</v>
      </c>
      <c r="J1937" s="373" t="s">
        <v>274</v>
      </c>
      <c r="K1937" s="373">
        <v>32.4</v>
      </c>
      <c r="L1937" s="373" t="s">
        <v>29</v>
      </c>
      <c r="M1937" s="374" cm="1">
        <f t="array" ref="M1937">INDEX(ACUMULADO!$J$5:$U$240,BD!B1937,BD!C1937)</f>
        <v>0</v>
      </c>
      <c r="N1937" s="374">
        <f t="shared" si="154"/>
        <v>0</v>
      </c>
      <c r="O1937" s="374" cm="1">
        <f t="array" ref="O1937">INDEX(ACUMULADO!$X$5:$AI$240,BD!B1937,BD!C1937)</f>
        <v>0</v>
      </c>
    </row>
    <row r="1938" spans="1:15" x14ac:dyDescent="0.3">
      <c r="A1938" s="373">
        <v>1936</v>
      </c>
      <c r="B1938" s="373">
        <f t="shared" si="155"/>
        <v>48</v>
      </c>
      <c r="C1938" s="373">
        <f t="shared" si="156"/>
        <v>9</v>
      </c>
      <c r="D1938" s="373">
        <v>495</v>
      </c>
      <c r="E1938" s="373" t="str">
        <f>VLOOKUP(D1938,[1]Hoja1!$C$2:$D$49697,2,0)</f>
        <v>CERVECERIA CUBANA, SA</v>
      </c>
      <c r="F1938" s="373" t="s">
        <v>305</v>
      </c>
      <c r="G1938" s="375" t="s">
        <v>294</v>
      </c>
      <c r="H1938" s="373" t="s">
        <v>295</v>
      </c>
      <c r="I1938" s="373" t="s">
        <v>273</v>
      </c>
      <c r="J1938" s="373" t="s">
        <v>274</v>
      </c>
      <c r="K1938" s="373">
        <v>32.450000000000003</v>
      </c>
      <c r="L1938" s="373" t="s">
        <v>29</v>
      </c>
      <c r="M1938" s="374" cm="1">
        <f t="array" ref="M1938">INDEX(ACUMULADO!$J$5:$U$240,BD!B1938,BD!C1938)</f>
        <v>0</v>
      </c>
      <c r="N1938" s="374">
        <f t="shared" si="154"/>
        <v>0</v>
      </c>
      <c r="O1938" s="374" cm="1">
        <f t="array" ref="O1938">INDEX(ACUMULADO!$X$5:$AI$240,BD!B1938,BD!C1938)</f>
        <v>0</v>
      </c>
    </row>
    <row r="1939" spans="1:15" x14ac:dyDescent="0.3">
      <c r="A1939" s="373">
        <v>1937</v>
      </c>
      <c r="B1939" s="373">
        <f t="shared" si="155"/>
        <v>49</v>
      </c>
      <c r="C1939" s="373">
        <f t="shared" si="156"/>
        <v>9</v>
      </c>
      <c r="D1939" s="373">
        <v>429</v>
      </c>
      <c r="E1939" s="373" t="str">
        <f>VLOOKUP(D1939,[1]Hoja1!$C$2:$D$49697,2,0)</f>
        <v>CERVECERIA PRIMUS, S.A. DE C.V.</v>
      </c>
      <c r="F1939" s="373" t="s">
        <v>306</v>
      </c>
      <c r="G1939" s="375">
        <v>169</v>
      </c>
      <c r="H1939" s="373" t="s">
        <v>277</v>
      </c>
      <c r="I1939" s="373" t="s">
        <v>273</v>
      </c>
      <c r="J1939" s="373" t="s">
        <v>274</v>
      </c>
      <c r="K1939" s="373">
        <v>16.899999999999999</v>
      </c>
      <c r="L1939" s="373" t="s">
        <v>29</v>
      </c>
      <c r="M1939" s="374" cm="1">
        <f t="array" ref="M1939">INDEX(ACUMULADO!$J$5:$U$240,BD!B1939,BD!C1939)</f>
        <v>0</v>
      </c>
      <c r="N1939" s="374">
        <f t="shared" si="154"/>
        <v>0</v>
      </c>
      <c r="O1939" s="374" cm="1">
        <f t="array" ref="O1939">INDEX(ACUMULADO!$X$5:$AI$240,BD!B1939,BD!C1939)</f>
        <v>0</v>
      </c>
    </row>
    <row r="1940" spans="1:15" x14ac:dyDescent="0.3">
      <c r="A1940" s="373">
        <v>1938</v>
      </c>
      <c r="B1940" s="373">
        <f t="shared" si="155"/>
        <v>50</v>
      </c>
      <c r="C1940" s="373">
        <f t="shared" si="156"/>
        <v>9</v>
      </c>
      <c r="D1940" s="373">
        <v>429</v>
      </c>
      <c r="E1940" s="373" t="str">
        <f>VLOOKUP(D1940,[1]Hoja1!$C$2:$D$49697,2,0)</f>
        <v>CERVECERIA PRIMUS, S.A. DE C.V.</v>
      </c>
      <c r="F1940" s="373" t="s">
        <v>306</v>
      </c>
      <c r="G1940" s="375" t="s">
        <v>294</v>
      </c>
      <c r="H1940" s="373" t="s">
        <v>295</v>
      </c>
      <c r="I1940" s="373" t="s">
        <v>273</v>
      </c>
      <c r="J1940" s="373" t="s">
        <v>274</v>
      </c>
      <c r="K1940" s="373">
        <v>26.54</v>
      </c>
      <c r="L1940" s="373" t="s">
        <v>29</v>
      </c>
      <c r="M1940" s="374" cm="1">
        <f t="array" ref="M1940">INDEX(ACUMULADO!$J$5:$U$240,BD!B1940,BD!C1940)</f>
        <v>0</v>
      </c>
      <c r="N1940" s="374">
        <f t="shared" si="154"/>
        <v>0</v>
      </c>
      <c r="O1940" s="374" cm="1">
        <f t="array" ref="O1940">INDEX(ACUMULADO!$X$5:$AI$240,BD!B1940,BD!C1940)</f>
        <v>0</v>
      </c>
    </row>
    <row r="1941" spans="1:15" x14ac:dyDescent="0.3">
      <c r="A1941" s="373">
        <v>1939</v>
      </c>
      <c r="B1941" s="373">
        <f t="shared" si="155"/>
        <v>51</v>
      </c>
      <c r="C1941" s="373">
        <f t="shared" si="156"/>
        <v>9</v>
      </c>
      <c r="D1941" s="373">
        <v>429</v>
      </c>
      <c r="E1941" s="373" t="str">
        <f>VLOOKUP(D1941,[1]Hoja1!$C$2:$D$49697,2,0)</f>
        <v>CERVECERIA PRIMUS, S.A. DE C.V.</v>
      </c>
      <c r="F1941" s="373" t="s">
        <v>306</v>
      </c>
      <c r="G1941" s="375" t="s">
        <v>280</v>
      </c>
      <c r="H1941" s="373" t="s">
        <v>281</v>
      </c>
      <c r="I1941" s="373" t="s">
        <v>273</v>
      </c>
      <c r="J1941" s="373" t="s">
        <v>274</v>
      </c>
      <c r="K1941" s="373">
        <v>81.36</v>
      </c>
      <c r="L1941" s="373" t="s">
        <v>29</v>
      </c>
      <c r="M1941" s="374" cm="1">
        <f t="array" ref="M1941">INDEX(ACUMULADO!$J$5:$U$240,BD!B1941,BD!C1941)</f>
        <v>0</v>
      </c>
      <c r="N1941" s="374">
        <f t="shared" si="154"/>
        <v>0</v>
      </c>
      <c r="O1941" s="374" cm="1">
        <f t="array" ref="O1941">INDEX(ACUMULADO!$X$5:$AI$240,BD!B1941,BD!C1941)</f>
        <v>0</v>
      </c>
    </row>
    <row r="1942" spans="1:15" x14ac:dyDescent="0.3">
      <c r="A1942" s="373">
        <v>1940</v>
      </c>
      <c r="B1942" s="373">
        <f t="shared" si="155"/>
        <v>52</v>
      </c>
      <c r="C1942" s="373">
        <f t="shared" si="156"/>
        <v>9</v>
      </c>
      <c r="D1942" s="373">
        <v>429</v>
      </c>
      <c r="E1942" s="373" t="str">
        <f>VLOOKUP(D1942,[1]Hoja1!$C$2:$D$49697,2,0)</f>
        <v>CERVECERIA PRIMUS, S.A. DE C.V.</v>
      </c>
      <c r="F1942" s="373" t="s">
        <v>306</v>
      </c>
      <c r="G1942" s="375" t="s">
        <v>307</v>
      </c>
      <c r="H1942" s="373" t="s">
        <v>308</v>
      </c>
      <c r="I1942" s="373" t="s">
        <v>273</v>
      </c>
      <c r="J1942" s="373" t="s">
        <v>274</v>
      </c>
      <c r="K1942" s="373">
        <v>68</v>
      </c>
      <c r="L1942" s="373" t="s">
        <v>29</v>
      </c>
      <c r="M1942" s="374" cm="1">
        <f t="array" ref="M1942">INDEX(ACUMULADO!$J$5:$U$240,BD!B1942,BD!C1942)</f>
        <v>0</v>
      </c>
      <c r="N1942" s="374">
        <f t="shared" si="154"/>
        <v>0</v>
      </c>
      <c r="O1942" s="374" cm="1">
        <f t="array" ref="O1942">INDEX(ACUMULADO!$X$5:$AI$240,BD!B1942,BD!C1942)</f>
        <v>0</v>
      </c>
    </row>
    <row r="1943" spans="1:15" x14ac:dyDescent="0.3">
      <c r="A1943" s="373">
        <v>1941</v>
      </c>
      <c r="B1943" s="373">
        <f t="shared" si="155"/>
        <v>53</v>
      </c>
      <c r="C1943" s="373">
        <f t="shared" si="156"/>
        <v>9</v>
      </c>
      <c r="D1943" s="373">
        <v>523</v>
      </c>
      <c r="E1943" s="373" t="str">
        <f>VLOOKUP(D1943,[1]Hoja1!$C$2:$D$49697,2,0)</f>
        <v>COMPAÑIA CERVECERA HERCULES</v>
      </c>
      <c r="F1943" s="373" t="s">
        <v>309</v>
      </c>
      <c r="G1943" s="375" t="s">
        <v>310</v>
      </c>
      <c r="H1943" s="373" t="s">
        <v>311</v>
      </c>
      <c r="I1943" s="373" t="s">
        <v>273</v>
      </c>
      <c r="J1943" s="373" t="s">
        <v>274</v>
      </c>
      <c r="K1943" s="373">
        <v>42</v>
      </c>
      <c r="L1943" s="373" t="s">
        <v>29</v>
      </c>
      <c r="M1943" s="374" cm="1">
        <f t="array" ref="M1943">INDEX(ACUMULADO!$J$5:$U$240,BD!B1943,BD!C1943)</f>
        <v>25</v>
      </c>
      <c r="N1943" s="374">
        <f t="shared" si="154"/>
        <v>42</v>
      </c>
      <c r="O1943" s="374" cm="1">
        <f t="array" ref="O1943">INDEX(ACUMULADO!$X$5:$AI$240,BD!B1943,BD!C1943)</f>
        <v>1050</v>
      </c>
    </row>
    <row r="1944" spans="1:15" x14ac:dyDescent="0.3">
      <c r="A1944" s="373">
        <v>1942</v>
      </c>
      <c r="B1944" s="373">
        <f t="shared" si="155"/>
        <v>54</v>
      </c>
      <c r="C1944" s="373">
        <f t="shared" si="156"/>
        <v>9</v>
      </c>
      <c r="D1944" s="373">
        <v>523</v>
      </c>
      <c r="E1944" s="373" t="str">
        <f>VLOOKUP(D1944,[1]Hoja1!$C$2:$D$49697,2,0)</f>
        <v>COMPAÑIA CERVECERA HERCULES</v>
      </c>
      <c r="F1944" s="373" t="s">
        <v>309</v>
      </c>
      <c r="G1944" s="375" t="s">
        <v>312</v>
      </c>
      <c r="H1944" s="373" t="s">
        <v>313</v>
      </c>
      <c r="I1944" s="373" t="s">
        <v>273</v>
      </c>
      <c r="J1944" s="373" t="s">
        <v>274</v>
      </c>
      <c r="K1944" s="373">
        <v>19.5</v>
      </c>
      <c r="L1944" s="373" t="s">
        <v>29</v>
      </c>
      <c r="M1944" s="374" cm="1">
        <f t="array" ref="M1944">INDEX(ACUMULADO!$J$5:$U$240,BD!B1944,BD!C1944)</f>
        <v>25</v>
      </c>
      <c r="N1944" s="374">
        <f t="shared" si="154"/>
        <v>19.5</v>
      </c>
      <c r="O1944" s="374" cm="1">
        <f t="array" ref="O1944">INDEX(ACUMULADO!$X$5:$AI$240,BD!B1944,BD!C1944)</f>
        <v>487.5</v>
      </c>
    </row>
    <row r="1945" spans="1:15" x14ac:dyDescent="0.3">
      <c r="A1945" s="373">
        <v>1943</v>
      </c>
      <c r="B1945" s="373">
        <f t="shared" si="155"/>
        <v>55</v>
      </c>
      <c r="C1945" s="373">
        <f t="shared" si="156"/>
        <v>9</v>
      </c>
      <c r="D1945" s="373">
        <v>523</v>
      </c>
      <c r="E1945" s="373" t="str">
        <f>VLOOKUP(D1945,[1]Hoja1!$C$2:$D$49697,2,0)</f>
        <v>COMPAÑIA CERVECERA HERCULES</v>
      </c>
      <c r="F1945" s="373" t="s">
        <v>309</v>
      </c>
      <c r="G1945" s="375" t="s">
        <v>314</v>
      </c>
      <c r="H1945" s="373" t="s">
        <v>315</v>
      </c>
      <c r="I1945" s="373" t="s">
        <v>273</v>
      </c>
      <c r="J1945" s="373" t="s">
        <v>274</v>
      </c>
      <c r="K1945" s="373">
        <v>263</v>
      </c>
      <c r="L1945" s="373" t="s">
        <v>29</v>
      </c>
      <c r="M1945" s="374" cm="1">
        <f t="array" ref="M1945">INDEX(ACUMULADO!$J$5:$U$240,BD!B1945,BD!C1945)</f>
        <v>0</v>
      </c>
      <c r="N1945" s="374">
        <f t="shared" si="154"/>
        <v>0</v>
      </c>
      <c r="O1945" s="374" cm="1">
        <f t="array" ref="O1945">INDEX(ACUMULADO!$X$5:$AI$240,BD!B1945,BD!C1945)</f>
        <v>0</v>
      </c>
    </row>
    <row r="1946" spans="1:15" x14ac:dyDescent="0.3">
      <c r="A1946" s="373">
        <v>1944</v>
      </c>
      <c r="B1946" s="373">
        <f t="shared" si="155"/>
        <v>56</v>
      </c>
      <c r="C1946" s="373">
        <f t="shared" si="156"/>
        <v>9</v>
      </c>
      <c r="D1946" s="373">
        <v>413</v>
      </c>
      <c r="E1946" s="373" t="str">
        <f>VLOOKUP(D1946,[1]Hoja1!$C$2:$D$49697,2,0)</f>
        <v>MALTAS E INSUMOS CERVECEROS S.A. DE C.V.</v>
      </c>
      <c r="F1946" s="373" t="s">
        <v>316</v>
      </c>
      <c r="G1946" s="375" t="s">
        <v>312</v>
      </c>
      <c r="H1946" s="373" t="s">
        <v>313</v>
      </c>
      <c r="I1946" s="373" t="s">
        <v>273</v>
      </c>
      <c r="J1946" s="373" t="s">
        <v>274</v>
      </c>
      <c r="K1946" s="373">
        <v>23.48</v>
      </c>
      <c r="L1946" s="373" t="s">
        <v>29</v>
      </c>
      <c r="M1946" s="374" cm="1">
        <f t="array" ref="M1946">INDEX(ACUMULADO!$J$5:$U$240,BD!B1946,BD!C1946)</f>
        <v>0</v>
      </c>
      <c r="N1946" s="374">
        <f t="shared" si="154"/>
        <v>0</v>
      </c>
      <c r="O1946" s="374" cm="1">
        <f t="array" ref="O1946">INDEX(ACUMULADO!$X$5:$AI$240,BD!B1946,BD!C1946)</f>
        <v>0</v>
      </c>
    </row>
    <row r="1947" spans="1:15" x14ac:dyDescent="0.3">
      <c r="A1947" s="373">
        <v>1945</v>
      </c>
      <c r="B1947" s="373">
        <f t="shared" si="155"/>
        <v>57</v>
      </c>
      <c r="C1947" s="373">
        <f t="shared" si="156"/>
        <v>9</v>
      </c>
      <c r="D1947" s="373">
        <v>128</v>
      </c>
      <c r="E1947" s="373" t="str">
        <f>VLOOKUP(D1947,[1]Hoja1!$C$2:$D$49697,2,0)</f>
        <v>PRODUCTOS CURTIENTES SA DE CV</v>
      </c>
      <c r="F1947" s="373" t="s">
        <v>317</v>
      </c>
      <c r="G1947" s="375" t="s">
        <v>318</v>
      </c>
      <c r="H1947" s="373" t="s">
        <v>319</v>
      </c>
      <c r="I1947" s="373" t="s">
        <v>320</v>
      </c>
      <c r="J1947" s="373" t="s">
        <v>274</v>
      </c>
      <c r="K1947" s="373">
        <v>14.83</v>
      </c>
      <c r="L1947" s="373" t="s">
        <v>29</v>
      </c>
      <c r="M1947" s="374" cm="1">
        <f t="array" ref="M1947">INDEX(ACUMULADO!$J$5:$U$240,BD!B1947,BD!C1947)</f>
        <v>0</v>
      </c>
      <c r="N1947" s="374">
        <f t="shared" si="154"/>
        <v>0</v>
      </c>
      <c r="O1947" s="374" cm="1">
        <f t="array" ref="O1947">INDEX(ACUMULADO!$X$5:$AI$240,BD!B1947,BD!C1947)</f>
        <v>0</v>
      </c>
    </row>
    <row r="1948" spans="1:15" x14ac:dyDescent="0.3">
      <c r="A1948" s="373">
        <v>1946</v>
      </c>
      <c r="B1948" s="373">
        <f t="shared" si="155"/>
        <v>58</v>
      </c>
      <c r="C1948" s="373">
        <f t="shared" si="156"/>
        <v>9</v>
      </c>
      <c r="D1948" s="373">
        <v>128</v>
      </c>
      <c r="E1948" s="373" t="str">
        <f>VLOOKUP(D1948,[1]Hoja1!$C$2:$D$49697,2,0)</f>
        <v>PRODUCTOS CURTIENTES SA DE CV</v>
      </c>
      <c r="F1948" s="373" t="s">
        <v>317</v>
      </c>
      <c r="G1948" s="375" t="s">
        <v>321</v>
      </c>
      <c r="H1948" s="373" t="s">
        <v>322</v>
      </c>
      <c r="I1948" s="373" t="s">
        <v>320</v>
      </c>
      <c r="J1948" s="373" t="s">
        <v>274</v>
      </c>
      <c r="K1948" s="373">
        <v>5.54</v>
      </c>
      <c r="L1948" s="373" t="s">
        <v>29</v>
      </c>
      <c r="M1948" s="374" cm="1">
        <f t="array" ref="M1948">INDEX(ACUMULADO!$J$5:$U$240,BD!B1948,BD!C1948)</f>
        <v>0</v>
      </c>
      <c r="N1948" s="374">
        <f t="shared" si="154"/>
        <v>0</v>
      </c>
      <c r="O1948" s="374" cm="1">
        <f t="array" ref="O1948">INDEX(ACUMULADO!$X$5:$AI$240,BD!B1948,BD!C1948)</f>
        <v>0</v>
      </c>
    </row>
    <row r="1949" spans="1:15" x14ac:dyDescent="0.3">
      <c r="A1949" s="373">
        <v>1947</v>
      </c>
      <c r="B1949" s="373">
        <f t="shared" si="155"/>
        <v>59</v>
      </c>
      <c r="C1949" s="373">
        <f t="shared" si="156"/>
        <v>9</v>
      </c>
      <c r="D1949" s="373">
        <v>128</v>
      </c>
      <c r="E1949" s="373" t="str">
        <f>VLOOKUP(D1949,[1]Hoja1!$C$2:$D$49697,2,0)</f>
        <v>PRODUCTOS CURTIENTES SA DE CV</v>
      </c>
      <c r="F1949" s="373" t="s">
        <v>317</v>
      </c>
      <c r="G1949" s="375">
        <v>128</v>
      </c>
      <c r="H1949" s="373" t="s">
        <v>323</v>
      </c>
      <c r="I1949" s="373" t="s">
        <v>320</v>
      </c>
      <c r="J1949" s="373" t="s">
        <v>274</v>
      </c>
      <c r="K1949" s="373">
        <v>2.92</v>
      </c>
      <c r="L1949" s="373" t="s">
        <v>29</v>
      </c>
      <c r="M1949" s="374" cm="1">
        <f t="array" ref="M1949">INDEX(ACUMULADO!$J$5:$U$240,BD!B1949,BD!C1949)</f>
        <v>0</v>
      </c>
      <c r="N1949" s="374">
        <f t="shared" si="154"/>
        <v>0</v>
      </c>
      <c r="O1949" s="374" cm="1">
        <f t="array" ref="O1949">INDEX(ACUMULADO!$X$5:$AI$240,BD!B1949,BD!C1949)</f>
        <v>0</v>
      </c>
    </row>
    <row r="1950" spans="1:15" x14ac:dyDescent="0.3">
      <c r="A1950" s="373">
        <v>1948</v>
      </c>
      <c r="B1950" s="373">
        <f t="shared" si="155"/>
        <v>60</v>
      </c>
      <c r="C1950" s="373">
        <f t="shared" si="156"/>
        <v>9</v>
      </c>
      <c r="D1950" s="373">
        <v>128</v>
      </c>
      <c r="E1950" s="373" t="str">
        <f>VLOOKUP(D1950,[1]Hoja1!$C$2:$D$49697,2,0)</f>
        <v>PRODUCTOS CURTIENTES SA DE CV</v>
      </c>
      <c r="F1950" s="373" t="s">
        <v>317</v>
      </c>
      <c r="G1950" s="375" t="s">
        <v>324</v>
      </c>
      <c r="H1950" s="373" t="s">
        <v>325</v>
      </c>
      <c r="I1950" s="373" t="s">
        <v>320</v>
      </c>
      <c r="J1950" s="373" t="s">
        <v>274</v>
      </c>
      <c r="K1950" s="373">
        <v>15.19</v>
      </c>
      <c r="L1950" s="373" t="s">
        <v>29</v>
      </c>
      <c r="M1950" s="374" cm="1">
        <f t="array" ref="M1950">INDEX(ACUMULADO!$J$5:$U$240,BD!B1950,BD!C1950)</f>
        <v>0</v>
      </c>
      <c r="N1950" s="374">
        <f t="shared" si="154"/>
        <v>0</v>
      </c>
      <c r="O1950" s="374" cm="1">
        <f t="array" ref="O1950">INDEX(ACUMULADO!$X$5:$AI$240,BD!B1950,BD!C1950)</f>
        <v>0</v>
      </c>
    </row>
    <row r="1951" spans="1:15" x14ac:dyDescent="0.3">
      <c r="A1951" s="373">
        <v>1949</v>
      </c>
      <c r="B1951" s="373">
        <f t="shared" si="155"/>
        <v>61</v>
      </c>
      <c r="C1951" s="373">
        <f t="shared" si="156"/>
        <v>9</v>
      </c>
      <c r="D1951" s="373">
        <v>144</v>
      </c>
      <c r="E1951" s="373" t="str">
        <f>VLOOKUP(D1951,[1]Hoja1!$C$2:$D$49697,2,0)</f>
        <v>SUELAS WYNY SA DE CV</v>
      </c>
      <c r="F1951" s="373" t="s">
        <v>326</v>
      </c>
      <c r="G1951" s="375">
        <v>128</v>
      </c>
      <c r="H1951" s="373" t="s">
        <v>323</v>
      </c>
      <c r="I1951" s="373" t="s">
        <v>320</v>
      </c>
      <c r="J1951" s="373" t="s">
        <v>274</v>
      </c>
      <c r="K1951" s="373">
        <v>2.59</v>
      </c>
      <c r="L1951" s="373" t="s">
        <v>29</v>
      </c>
      <c r="M1951" s="374" cm="1">
        <f t="array" ref="M1951">INDEX(ACUMULADO!$J$5:$U$240,BD!B1951,BD!C1951)</f>
        <v>3000</v>
      </c>
      <c r="N1951" s="374">
        <f t="shared" si="154"/>
        <v>2.59</v>
      </c>
      <c r="O1951" s="374" cm="1">
        <f t="array" ref="O1951">INDEX(ACUMULADO!$X$5:$AI$240,BD!B1951,BD!C1951)</f>
        <v>7770</v>
      </c>
    </row>
    <row r="1952" spans="1:15" x14ac:dyDescent="0.3">
      <c r="A1952" s="373">
        <v>1950</v>
      </c>
      <c r="B1952" s="373">
        <f t="shared" si="155"/>
        <v>62</v>
      </c>
      <c r="C1952" s="373">
        <f t="shared" si="156"/>
        <v>9</v>
      </c>
      <c r="D1952" s="373">
        <v>184</v>
      </c>
      <c r="E1952" s="373" t="str">
        <f>VLOOKUP(D1952,[1]Hoja1!$C$2:$D$49697,2,0)</f>
        <v>CUEROMEX WET BLUE SA DE CV</v>
      </c>
      <c r="F1952" s="373" t="s">
        <v>327</v>
      </c>
      <c r="G1952" s="375">
        <v>115</v>
      </c>
      <c r="H1952" s="373" t="s">
        <v>328</v>
      </c>
      <c r="I1952" s="373" t="s">
        <v>320</v>
      </c>
      <c r="J1952" s="373" t="s">
        <v>274</v>
      </c>
      <c r="K1952" s="373">
        <v>16.829999999999998</v>
      </c>
      <c r="L1952" s="373" t="s">
        <v>29</v>
      </c>
      <c r="M1952" s="374" cm="1">
        <f t="array" ref="M1952">INDEX(ACUMULADO!$J$5:$U$240,BD!B1952,BD!C1952)</f>
        <v>400</v>
      </c>
      <c r="N1952" s="374">
        <f t="shared" si="154"/>
        <v>16.829999999999998</v>
      </c>
      <c r="O1952" s="374" cm="1">
        <f t="array" ref="O1952">INDEX(ACUMULADO!$X$5:$AI$240,BD!B1952,BD!C1952)</f>
        <v>6731.9999999999991</v>
      </c>
    </row>
    <row r="1953" spans="1:15" x14ac:dyDescent="0.3">
      <c r="A1953" s="373">
        <v>1951</v>
      </c>
      <c r="B1953" s="373">
        <f t="shared" si="155"/>
        <v>63</v>
      </c>
      <c r="C1953" s="373">
        <f t="shared" si="156"/>
        <v>9</v>
      </c>
      <c r="D1953" s="373">
        <v>184</v>
      </c>
      <c r="E1953" s="373" t="str">
        <f>VLOOKUP(D1953,[1]Hoja1!$C$2:$D$49697,2,0)</f>
        <v>CUEROMEX WET BLUE SA DE CV</v>
      </c>
      <c r="F1953" s="373" t="s">
        <v>327</v>
      </c>
      <c r="G1953" s="375">
        <v>115</v>
      </c>
      <c r="H1953" s="373" t="s">
        <v>329</v>
      </c>
      <c r="I1953" s="373" t="s">
        <v>320</v>
      </c>
      <c r="J1953" s="373" t="s">
        <v>274</v>
      </c>
      <c r="K1953" s="373">
        <v>1.49</v>
      </c>
      <c r="L1953" s="373" t="s">
        <v>29</v>
      </c>
      <c r="M1953" s="374" cm="1">
        <f t="array" ref="M1953">INDEX(ACUMULADO!$J$5:$U$240,BD!B1953,BD!C1953)</f>
        <v>175</v>
      </c>
      <c r="N1953" s="374">
        <f t="shared" si="154"/>
        <v>1.49</v>
      </c>
      <c r="O1953" s="374" cm="1">
        <f t="array" ref="O1953">INDEX(ACUMULADO!$X$5:$AI$240,BD!B1953,BD!C1953)</f>
        <v>260.75</v>
      </c>
    </row>
    <row r="1954" spans="1:15" x14ac:dyDescent="0.3">
      <c r="A1954" s="373">
        <v>1952</v>
      </c>
      <c r="B1954" s="373">
        <f t="shared" si="155"/>
        <v>64</v>
      </c>
      <c r="C1954" s="373">
        <f t="shared" si="156"/>
        <v>9</v>
      </c>
      <c r="D1954" s="373">
        <v>193</v>
      </c>
      <c r="E1954" s="373" t="str">
        <f>VLOOKUP(D1954,[1]Hoja1!$C$2:$D$49697,2,0)</f>
        <v>CURFIMEX SA DE CV</v>
      </c>
      <c r="F1954" s="373" t="s">
        <v>330</v>
      </c>
      <c r="G1954" s="375">
        <v>126</v>
      </c>
      <c r="H1954" s="373" t="s">
        <v>331</v>
      </c>
      <c r="I1954" s="373" t="s">
        <v>320</v>
      </c>
      <c r="J1954" s="373" t="s">
        <v>274</v>
      </c>
      <c r="K1954" s="373">
        <v>36.049999999999997</v>
      </c>
      <c r="L1954" s="373" t="s">
        <v>29</v>
      </c>
      <c r="M1954" s="374" cm="1">
        <f t="array" ref="M1954">INDEX(ACUMULADO!$J$5:$U$240,BD!B1954,BD!C1954)</f>
        <v>0</v>
      </c>
      <c r="N1954" s="374">
        <f t="shared" si="154"/>
        <v>0</v>
      </c>
      <c r="O1954" s="374" cm="1">
        <f t="array" ref="O1954">INDEX(ACUMULADO!$X$5:$AI$240,BD!B1954,BD!C1954)</f>
        <v>0</v>
      </c>
    </row>
    <row r="1955" spans="1:15" x14ac:dyDescent="0.3">
      <c r="A1955" s="373">
        <v>1953</v>
      </c>
      <c r="B1955" s="373">
        <f t="shared" si="155"/>
        <v>65</v>
      </c>
      <c r="C1955" s="373">
        <f t="shared" si="156"/>
        <v>9</v>
      </c>
      <c r="D1955" s="373">
        <v>202</v>
      </c>
      <c r="E1955" s="373" t="str">
        <f>VLOOKUP(D1955,[1]Hoja1!$C$2:$D$49697,2,0)</f>
        <v>CURTIDOS TREVIÑO SA DE CV</v>
      </c>
      <c r="F1955" s="373" t="s">
        <v>332</v>
      </c>
      <c r="G1955" s="375" t="s">
        <v>333</v>
      </c>
      <c r="H1955" s="373" t="s">
        <v>334</v>
      </c>
      <c r="I1955" s="373" t="s">
        <v>320</v>
      </c>
      <c r="J1955" s="373" t="s">
        <v>274</v>
      </c>
      <c r="K1955" s="373">
        <v>71.58</v>
      </c>
      <c r="L1955" s="373" t="s">
        <v>29</v>
      </c>
      <c r="M1955" s="374" cm="1">
        <f t="array" ref="M1955">INDEX(ACUMULADO!$J$5:$U$240,BD!B1955,BD!C1955)</f>
        <v>20</v>
      </c>
      <c r="N1955" s="374">
        <f t="shared" si="154"/>
        <v>71.58</v>
      </c>
      <c r="O1955" s="374" cm="1">
        <f t="array" ref="O1955">INDEX(ACUMULADO!$X$5:$AI$240,BD!B1955,BD!C1955)</f>
        <v>1431.6</v>
      </c>
    </row>
    <row r="1956" spans="1:15" x14ac:dyDescent="0.3">
      <c r="A1956" s="373">
        <v>1954</v>
      </c>
      <c r="B1956" s="373">
        <f t="shared" si="155"/>
        <v>66</v>
      </c>
      <c r="C1956" s="373">
        <f t="shared" si="156"/>
        <v>9</v>
      </c>
      <c r="D1956" s="373">
        <v>165</v>
      </c>
      <c r="E1956" s="373" t="str">
        <f>VLOOKUP(D1956,[1]Hoja1!$C$2:$D$49697,2,0)</f>
        <v>EL PEQUEÑO CURTIDOR DE LEON, S.A. DE C.V.</v>
      </c>
      <c r="F1956" s="373" t="s">
        <v>335</v>
      </c>
      <c r="G1956" s="375" t="s">
        <v>336</v>
      </c>
      <c r="H1956" s="373" t="s">
        <v>337</v>
      </c>
      <c r="I1956" s="373" t="s">
        <v>320</v>
      </c>
      <c r="J1956" s="373" t="s">
        <v>274</v>
      </c>
      <c r="K1956" s="373">
        <v>4.1500000000000004</v>
      </c>
      <c r="L1956" s="373" t="s">
        <v>29</v>
      </c>
      <c r="M1956" s="374" cm="1">
        <f t="array" ref="M1956">INDEX(ACUMULADO!$J$5:$U$240,BD!B1956,BD!C1956)</f>
        <v>75</v>
      </c>
      <c r="N1956" s="374">
        <f t="shared" si="154"/>
        <v>4.1500000000000004</v>
      </c>
      <c r="O1956" s="374" cm="1">
        <f t="array" ref="O1956">INDEX(ACUMULADO!$X$5:$AI$240,BD!B1956,BD!C1956)</f>
        <v>311.25</v>
      </c>
    </row>
    <row r="1957" spans="1:15" x14ac:dyDescent="0.3">
      <c r="A1957" s="373">
        <v>1955</v>
      </c>
      <c r="B1957" s="373">
        <f t="shared" si="155"/>
        <v>67</v>
      </c>
      <c r="C1957" s="373">
        <f t="shared" si="156"/>
        <v>9</v>
      </c>
      <c r="D1957" s="373">
        <v>420</v>
      </c>
      <c r="E1957" s="373" t="str">
        <f>VLOOKUP(D1957,[1]Hoja1!$C$2:$D$49697,2,0)</f>
        <v>PIELES SANTORO, S.A. DE C.V.</v>
      </c>
      <c r="F1957" s="373" t="s">
        <v>338</v>
      </c>
      <c r="G1957" s="375">
        <v>115</v>
      </c>
      <c r="H1957" s="373" t="s">
        <v>339</v>
      </c>
      <c r="I1957" s="373" t="s">
        <v>320</v>
      </c>
      <c r="J1957" s="373" t="s">
        <v>274</v>
      </c>
      <c r="K1957" s="373">
        <v>3.08</v>
      </c>
      <c r="L1957" s="373" t="s">
        <v>29</v>
      </c>
      <c r="M1957" s="374" cm="1">
        <f t="array" ref="M1957">INDEX(ACUMULADO!$J$5:$U$240,BD!B1957,BD!C1957)</f>
        <v>0</v>
      </c>
      <c r="N1957" s="374">
        <f t="shared" si="154"/>
        <v>0</v>
      </c>
      <c r="O1957" s="374" cm="1">
        <f t="array" ref="O1957">INDEX(ACUMULADO!$X$5:$AI$240,BD!B1957,BD!C1957)</f>
        <v>0</v>
      </c>
    </row>
    <row r="1958" spans="1:15" x14ac:dyDescent="0.3">
      <c r="A1958" s="373">
        <v>1956</v>
      </c>
      <c r="B1958" s="373">
        <f t="shared" si="155"/>
        <v>68</v>
      </c>
      <c r="C1958" s="373">
        <f t="shared" si="156"/>
        <v>9</v>
      </c>
      <c r="D1958" s="373">
        <v>420</v>
      </c>
      <c r="E1958" s="373" t="str">
        <f>VLOOKUP(D1958,[1]Hoja1!$C$2:$D$49697,2,0)</f>
        <v>PIELES SANTORO, S.A. DE C.V.</v>
      </c>
      <c r="F1958" s="373" t="s">
        <v>338</v>
      </c>
      <c r="G1958" s="375" t="s">
        <v>340</v>
      </c>
      <c r="H1958" s="373" t="s">
        <v>341</v>
      </c>
      <c r="I1958" s="373" t="s">
        <v>320</v>
      </c>
      <c r="J1958" s="373" t="s">
        <v>274</v>
      </c>
      <c r="K1958" s="373">
        <v>1.55</v>
      </c>
      <c r="L1958" s="373" t="s">
        <v>29</v>
      </c>
      <c r="M1958" s="374" cm="1">
        <f t="array" ref="M1958">INDEX(ACUMULADO!$J$5:$U$240,BD!B1958,BD!C1958)</f>
        <v>0</v>
      </c>
      <c r="N1958" s="374">
        <f t="shared" si="154"/>
        <v>0</v>
      </c>
      <c r="O1958" s="374" cm="1">
        <f t="array" ref="O1958">INDEX(ACUMULADO!$X$5:$AI$240,BD!B1958,BD!C1958)</f>
        <v>0</v>
      </c>
    </row>
    <row r="1959" spans="1:15" x14ac:dyDescent="0.3">
      <c r="A1959" s="373">
        <v>1957</v>
      </c>
      <c r="B1959" s="373">
        <f t="shared" si="155"/>
        <v>69</v>
      </c>
      <c r="C1959" s="373">
        <f t="shared" si="156"/>
        <v>9</v>
      </c>
      <c r="D1959" s="373">
        <v>389</v>
      </c>
      <c r="E1959" s="373" t="str">
        <f>VLOOKUP(D1959,[1]Hoja1!$C$2:$D$49697,2,0)</f>
        <v>QUIMICOS VEMONT, S. DE R.L. DE C.V.</v>
      </c>
      <c r="F1959" s="373" t="s">
        <v>342</v>
      </c>
      <c r="G1959" s="375" t="s">
        <v>343</v>
      </c>
      <c r="H1959" s="373" t="s">
        <v>344</v>
      </c>
      <c r="I1959" s="373" t="s">
        <v>320</v>
      </c>
      <c r="J1959" s="373" t="s">
        <v>274</v>
      </c>
      <c r="K1959" s="373">
        <v>2.78</v>
      </c>
      <c r="L1959" s="373" t="s">
        <v>29</v>
      </c>
      <c r="M1959" s="374" cm="1">
        <f t="array" ref="M1959">INDEX(ACUMULADO!$J$5:$U$240,BD!B1959,BD!C1959)</f>
        <v>200</v>
      </c>
      <c r="N1959" s="374">
        <f t="shared" si="154"/>
        <v>2.78</v>
      </c>
      <c r="O1959" s="374" cm="1">
        <f t="array" ref="O1959">INDEX(ACUMULADO!$X$5:$AI$240,BD!B1959,BD!C1959)</f>
        <v>556</v>
      </c>
    </row>
    <row r="1960" spans="1:15" x14ac:dyDescent="0.3">
      <c r="A1960" s="373">
        <v>1958</v>
      </c>
      <c r="B1960" s="373">
        <f t="shared" si="155"/>
        <v>70</v>
      </c>
      <c r="C1960" s="373">
        <f t="shared" si="156"/>
        <v>9</v>
      </c>
      <c r="D1960" s="373">
        <v>16</v>
      </c>
      <c r="E1960" s="373" t="str">
        <f>VLOOKUP(D1960,[1]Hoja1!$C$2:$D$49697,2,0)</f>
        <v>AZTECA MILLING, LP</v>
      </c>
      <c r="F1960" s="373" t="s">
        <v>345</v>
      </c>
      <c r="G1960" s="375">
        <v>138</v>
      </c>
      <c r="H1960" s="373" t="s">
        <v>346</v>
      </c>
      <c r="I1960" s="373" t="s">
        <v>347</v>
      </c>
      <c r="J1960" s="373" t="s">
        <v>274</v>
      </c>
      <c r="K1960" s="373">
        <v>4.18</v>
      </c>
      <c r="L1960" s="373" t="s">
        <v>29</v>
      </c>
      <c r="M1960" s="374" cm="1">
        <f t="array" ref="M1960">INDEX(ACUMULADO!$J$5:$U$240,BD!B1960,BD!C1960)</f>
        <v>1000</v>
      </c>
      <c r="N1960" s="374">
        <f t="shared" si="154"/>
        <v>4.18</v>
      </c>
      <c r="O1960" s="374" cm="1">
        <f t="array" ref="O1960">INDEX(ACUMULADO!$X$5:$AI$240,BD!B1960,BD!C1960)</f>
        <v>4180</v>
      </c>
    </row>
    <row r="1961" spans="1:15" x14ac:dyDescent="0.3">
      <c r="A1961" s="373">
        <v>1959</v>
      </c>
      <c r="B1961" s="373">
        <f t="shared" si="155"/>
        <v>71</v>
      </c>
      <c r="C1961" s="373">
        <f t="shared" si="156"/>
        <v>9</v>
      </c>
      <c r="D1961" s="373">
        <v>112</v>
      </c>
      <c r="E1961" s="373" t="str">
        <f>VLOOKUP(D1961,[1]Hoja1!$C$2:$D$49697,2,0)</f>
        <v>GRUMA</v>
      </c>
      <c r="F1961" s="373" t="s">
        <v>348</v>
      </c>
      <c r="G1961" s="375" t="s">
        <v>349</v>
      </c>
      <c r="H1961" s="373" t="s">
        <v>350</v>
      </c>
      <c r="I1961" s="373" t="s">
        <v>347</v>
      </c>
      <c r="J1961" s="373" t="s">
        <v>274</v>
      </c>
      <c r="K1961" s="373">
        <v>173.1</v>
      </c>
      <c r="L1961" s="373" t="s">
        <v>29</v>
      </c>
      <c r="M1961" s="374" cm="1">
        <f t="array" ref="M1961">INDEX(ACUMULADO!$J$5:$U$240,BD!B1961,BD!C1961)</f>
        <v>0</v>
      </c>
      <c r="N1961" s="374">
        <f t="shared" si="154"/>
        <v>0</v>
      </c>
      <c r="O1961" s="374" cm="1">
        <f t="array" ref="O1961">INDEX(ACUMULADO!$X$5:$AI$240,BD!B1961,BD!C1961)</f>
        <v>0</v>
      </c>
    </row>
    <row r="1962" spans="1:15" x14ac:dyDescent="0.3">
      <c r="A1962" s="373">
        <v>1960</v>
      </c>
      <c r="B1962" s="373">
        <f t="shared" si="155"/>
        <v>72</v>
      </c>
      <c r="C1962" s="373">
        <f t="shared" si="156"/>
        <v>9</v>
      </c>
      <c r="D1962" s="373">
        <v>113</v>
      </c>
      <c r="E1962" s="373" t="str">
        <f>VLOOKUP(D1962,[1]Hoja1!$C$2:$D$49697,2,0)</f>
        <v>GRUMA</v>
      </c>
      <c r="F1962" s="373" t="s">
        <v>351</v>
      </c>
      <c r="G1962" s="375" t="s">
        <v>349</v>
      </c>
      <c r="H1962" s="373" t="s">
        <v>350</v>
      </c>
      <c r="I1962" s="373" t="s">
        <v>347</v>
      </c>
      <c r="J1962" s="373" t="s">
        <v>274</v>
      </c>
      <c r="K1962" s="373">
        <v>173.1</v>
      </c>
      <c r="L1962" s="373" t="s">
        <v>29</v>
      </c>
      <c r="M1962" s="374" cm="1">
        <f t="array" ref="M1962">INDEX(ACUMULADO!$J$5:$U$240,BD!B1962,BD!C1962)</f>
        <v>20</v>
      </c>
      <c r="N1962" s="374">
        <f t="shared" si="154"/>
        <v>173.1</v>
      </c>
      <c r="O1962" s="374" cm="1">
        <f t="array" ref="O1962">INDEX(ACUMULADO!$X$5:$AI$240,BD!B1962,BD!C1962)</f>
        <v>3462</v>
      </c>
    </row>
    <row r="1963" spans="1:15" x14ac:dyDescent="0.3">
      <c r="A1963" s="373">
        <v>1961</v>
      </c>
      <c r="B1963" s="373">
        <f t="shared" si="155"/>
        <v>73</v>
      </c>
      <c r="C1963" s="373">
        <f t="shared" si="156"/>
        <v>9</v>
      </c>
      <c r="D1963" s="373">
        <v>100</v>
      </c>
      <c r="E1963" s="373" t="str">
        <f>VLOOKUP(D1963,[1]Hoja1!$C$2:$D$49697,2,0)</f>
        <v>MANUFACTURAS KALTEX SA DE CV</v>
      </c>
      <c r="F1963" s="373" t="s">
        <v>352</v>
      </c>
      <c r="G1963" s="375" t="s">
        <v>353</v>
      </c>
      <c r="H1963" s="373" t="s">
        <v>354</v>
      </c>
      <c r="I1963" s="373" t="s">
        <v>27</v>
      </c>
      <c r="J1963" s="373" t="s">
        <v>274</v>
      </c>
      <c r="K1963" s="373">
        <v>21.65</v>
      </c>
      <c r="L1963" s="373" t="s">
        <v>29</v>
      </c>
      <c r="M1963" s="374" cm="1">
        <f t="array" ref="M1963">INDEX(ACUMULADO!$J$5:$U$240,BD!B1963,BD!C1963)</f>
        <v>0</v>
      </c>
      <c r="N1963" s="374">
        <f t="shared" si="154"/>
        <v>0</v>
      </c>
      <c r="O1963" s="374" cm="1">
        <f t="array" ref="O1963">INDEX(ACUMULADO!$X$5:$AI$240,BD!B1963,BD!C1963)</f>
        <v>0</v>
      </c>
    </row>
    <row r="1964" spans="1:15" x14ac:dyDescent="0.3">
      <c r="A1964" s="373">
        <v>1962</v>
      </c>
      <c r="B1964" s="373">
        <f t="shared" si="155"/>
        <v>74</v>
      </c>
      <c r="C1964" s="373">
        <f t="shared" si="156"/>
        <v>9</v>
      </c>
      <c r="D1964" s="373">
        <v>100</v>
      </c>
      <c r="E1964" s="373" t="str">
        <f>VLOOKUP(D1964,[1]Hoja1!$C$2:$D$49697,2,0)</f>
        <v>MANUFACTURAS KALTEX SA DE CV</v>
      </c>
      <c r="F1964" s="373" t="s">
        <v>352</v>
      </c>
      <c r="G1964" s="375" t="s">
        <v>355</v>
      </c>
      <c r="H1964" s="373" t="s">
        <v>356</v>
      </c>
      <c r="I1964" s="373" t="s">
        <v>27</v>
      </c>
      <c r="J1964" s="373" t="s">
        <v>274</v>
      </c>
      <c r="K1964" s="373">
        <v>4.0199999999999996</v>
      </c>
      <c r="L1964" s="373" t="s">
        <v>29</v>
      </c>
      <c r="M1964" s="374" cm="1">
        <f t="array" ref="M1964">INDEX(ACUMULADO!$J$5:$U$240,BD!B1964,BD!C1964)</f>
        <v>40</v>
      </c>
      <c r="N1964" s="374">
        <f t="shared" si="154"/>
        <v>4.0199999999999996</v>
      </c>
      <c r="O1964" s="374" cm="1">
        <f t="array" ref="O1964">INDEX(ACUMULADO!$X$5:$AI$240,BD!B1964,BD!C1964)</f>
        <v>160.79999999999998</v>
      </c>
    </row>
    <row r="1965" spans="1:15" x14ac:dyDescent="0.3">
      <c r="A1965" s="373">
        <v>1963</v>
      </c>
      <c r="B1965" s="373">
        <f t="shared" si="155"/>
        <v>75</v>
      </c>
      <c r="C1965" s="373">
        <f t="shared" si="156"/>
        <v>9</v>
      </c>
      <c r="D1965" s="373">
        <v>53</v>
      </c>
      <c r="E1965" s="373" t="str">
        <f>VLOOKUP(D1965,[1]Hoja1!$C$2:$D$49697,2,0)</f>
        <v>DINCO DEL NORTE SA DE CV</v>
      </c>
      <c r="F1965" s="373" t="s">
        <v>357</v>
      </c>
      <c r="G1965" s="375" t="s">
        <v>104</v>
      </c>
      <c r="H1965" s="373" t="s">
        <v>358</v>
      </c>
      <c r="I1965" s="373" t="s">
        <v>73</v>
      </c>
      <c r="J1965" s="373" t="s">
        <v>274</v>
      </c>
      <c r="K1965" s="373">
        <v>263.17</v>
      </c>
      <c r="L1965" s="373" t="s">
        <v>29</v>
      </c>
      <c r="M1965" s="374" cm="1">
        <f t="array" ref="M1965">INDEX(ACUMULADO!$J$5:$U$240,BD!B1965,BD!C1965)</f>
        <v>0</v>
      </c>
      <c r="N1965" s="374">
        <f t="shared" si="154"/>
        <v>0</v>
      </c>
      <c r="O1965" s="374" cm="1">
        <f t="array" ref="O1965">INDEX(ACUMULADO!$X$5:$AI$240,BD!B1965,BD!C1965)</f>
        <v>0</v>
      </c>
    </row>
    <row r="1966" spans="1:15" x14ac:dyDescent="0.3">
      <c r="A1966" s="373">
        <v>1964</v>
      </c>
      <c r="B1966" s="373">
        <f t="shared" si="155"/>
        <v>76</v>
      </c>
      <c r="C1966" s="373">
        <f t="shared" si="156"/>
        <v>9</v>
      </c>
      <c r="D1966" s="373">
        <v>53</v>
      </c>
      <c r="E1966" s="373" t="str">
        <f>VLOOKUP(D1966,[1]Hoja1!$C$2:$D$49697,2,0)</f>
        <v>DINCO DEL NORTE SA DE CV</v>
      </c>
      <c r="F1966" s="373" t="s">
        <v>357</v>
      </c>
      <c r="G1966" s="375" t="s">
        <v>84</v>
      </c>
      <c r="H1966" s="373" t="s">
        <v>85</v>
      </c>
      <c r="I1966" s="373" t="s">
        <v>73</v>
      </c>
      <c r="J1966" s="373" t="s">
        <v>274</v>
      </c>
      <c r="K1966" s="373">
        <v>444.45</v>
      </c>
      <c r="L1966" s="373" t="s">
        <v>29</v>
      </c>
      <c r="M1966" s="374" cm="1">
        <f t="array" ref="M1966">INDEX(ACUMULADO!$J$5:$U$240,BD!B1966,BD!C1966)</f>
        <v>0</v>
      </c>
      <c r="N1966" s="374">
        <f t="shared" si="154"/>
        <v>0</v>
      </c>
      <c r="O1966" s="374" cm="1">
        <f t="array" ref="O1966">INDEX(ACUMULADO!$X$5:$AI$240,BD!B1966,BD!C1966)</f>
        <v>0</v>
      </c>
    </row>
    <row r="1967" spans="1:15" x14ac:dyDescent="0.3">
      <c r="A1967" s="373">
        <v>1965</v>
      </c>
      <c r="B1967" s="373">
        <f t="shared" si="155"/>
        <v>77</v>
      </c>
      <c r="C1967" s="373">
        <f t="shared" si="156"/>
        <v>9</v>
      </c>
      <c r="D1967" s="373">
        <v>53</v>
      </c>
      <c r="E1967" s="373" t="str">
        <f>VLOOKUP(D1967,[1]Hoja1!$C$2:$D$49697,2,0)</f>
        <v>DINCO DEL NORTE SA DE CV</v>
      </c>
      <c r="F1967" s="373" t="s">
        <v>357</v>
      </c>
      <c r="G1967" s="375" t="s">
        <v>359</v>
      </c>
      <c r="H1967" s="373" t="s">
        <v>81</v>
      </c>
      <c r="I1967" s="373" t="s">
        <v>73</v>
      </c>
      <c r="J1967" s="373" t="s">
        <v>274</v>
      </c>
      <c r="K1967" s="373">
        <v>146.26</v>
      </c>
      <c r="L1967" s="373" t="s">
        <v>29</v>
      </c>
      <c r="M1967" s="374" cm="1">
        <f t="array" ref="M1967">INDEX(ACUMULADO!$J$5:$U$240,BD!B1967,BD!C1967)</f>
        <v>0</v>
      </c>
      <c r="N1967" s="374">
        <f t="shared" si="154"/>
        <v>0</v>
      </c>
      <c r="O1967" s="374" cm="1">
        <f t="array" ref="O1967">INDEX(ACUMULADO!$X$5:$AI$240,BD!B1967,BD!C1967)</f>
        <v>0</v>
      </c>
    </row>
    <row r="1968" spans="1:15" x14ac:dyDescent="0.3">
      <c r="A1968" s="373">
        <v>1966</v>
      </c>
      <c r="B1968" s="373">
        <f t="shared" si="155"/>
        <v>78</v>
      </c>
      <c r="C1968" s="373">
        <f t="shared" si="156"/>
        <v>9</v>
      </c>
      <c r="D1968" s="373">
        <v>53</v>
      </c>
      <c r="E1968" s="373" t="str">
        <f>VLOOKUP(D1968,[1]Hoja1!$C$2:$D$49697,2,0)</f>
        <v>DINCO DEL NORTE SA DE CV</v>
      </c>
      <c r="F1968" s="373" t="s">
        <v>357</v>
      </c>
      <c r="G1968" s="375" t="s">
        <v>360</v>
      </c>
      <c r="H1968" s="373" t="s">
        <v>361</v>
      </c>
      <c r="I1968" s="373" t="s">
        <v>73</v>
      </c>
      <c r="J1968" s="373" t="s">
        <v>274</v>
      </c>
      <c r="K1968" s="373">
        <v>857.48</v>
      </c>
      <c r="L1968" s="373" t="s">
        <v>29</v>
      </c>
      <c r="M1968" s="374" cm="1">
        <f t="array" ref="M1968">INDEX(ACUMULADO!$J$5:$U$240,BD!B1968,BD!C1968)</f>
        <v>0</v>
      </c>
      <c r="N1968" s="374">
        <f t="shared" si="154"/>
        <v>0</v>
      </c>
      <c r="O1968" s="374" cm="1">
        <f t="array" ref="O1968">INDEX(ACUMULADO!$X$5:$AI$240,BD!B1968,BD!C1968)</f>
        <v>0</v>
      </c>
    </row>
    <row r="1969" spans="1:15" x14ac:dyDescent="0.3">
      <c r="A1969" s="373">
        <v>1967</v>
      </c>
      <c r="B1969" s="373">
        <f t="shared" si="155"/>
        <v>79</v>
      </c>
      <c r="C1969" s="373">
        <f t="shared" si="156"/>
        <v>9</v>
      </c>
      <c r="D1969" s="373">
        <v>527</v>
      </c>
      <c r="E1969" s="373" t="str">
        <f>VLOOKUP(D1969,[1]Hoja1!$C$2:$D$49697,2,0)</f>
        <v>PICSA DE MEXICO INTERNACIONAL</v>
      </c>
      <c r="F1969" s="373" t="s">
        <v>362</v>
      </c>
      <c r="G1969" s="375">
        <v>17</v>
      </c>
      <c r="H1969" s="373" t="s">
        <v>158</v>
      </c>
      <c r="I1969" s="373" t="s">
        <v>137</v>
      </c>
      <c r="J1969" s="373" t="s">
        <v>274</v>
      </c>
      <c r="K1969" s="373">
        <v>78</v>
      </c>
      <c r="L1969" s="373" t="s">
        <v>29</v>
      </c>
      <c r="M1969" s="374" cm="1">
        <f t="array" ref="M1969">INDEX(ACUMULADO!$J$5:$U$240,BD!B1969,BD!C1969)</f>
        <v>0</v>
      </c>
      <c r="N1969" s="374">
        <f t="shared" si="154"/>
        <v>0</v>
      </c>
      <c r="O1969" s="374" cm="1">
        <f t="array" ref="O1969">INDEX(ACUMULADO!$X$5:$AI$240,BD!B1969,BD!C1969)</f>
        <v>0</v>
      </c>
    </row>
    <row r="1970" spans="1:15" x14ac:dyDescent="0.3">
      <c r="A1970" s="373">
        <v>1968</v>
      </c>
      <c r="B1970" s="373">
        <f t="shared" si="155"/>
        <v>80</v>
      </c>
      <c r="C1970" s="373">
        <f t="shared" si="156"/>
        <v>9</v>
      </c>
      <c r="D1970" s="373">
        <v>28</v>
      </c>
      <c r="E1970" s="373" t="str">
        <f>VLOOKUP(D1970,[1]Hoja1!$C$2:$D$49697,2,0)</f>
        <v>CERVECERIA CUAUHTEMOC MOCTEZUMA SA DE CV</v>
      </c>
      <c r="F1970" s="373" t="s">
        <v>270</v>
      </c>
      <c r="G1970" s="375">
        <v>0</v>
      </c>
      <c r="H1970" s="373" t="s">
        <v>363</v>
      </c>
      <c r="I1970" s="373" t="s">
        <v>273</v>
      </c>
      <c r="J1970" s="373" t="s">
        <v>274</v>
      </c>
      <c r="K1970" s="373">
        <v>38.56</v>
      </c>
      <c r="L1970" s="373" t="s">
        <v>69</v>
      </c>
      <c r="M1970" s="374" cm="1">
        <f t="array" ref="M1970">INDEX(ACUMULADO!$J$5:$U$240,BD!B1970,BD!C1970)</f>
        <v>0</v>
      </c>
      <c r="N1970" s="374">
        <f t="shared" si="154"/>
        <v>0</v>
      </c>
      <c r="O1970" s="374" cm="1">
        <f t="array" ref="O1970">INDEX(ACUMULADO!$X$5:$AI$240,BD!B1970,BD!C1970)</f>
        <v>0</v>
      </c>
    </row>
    <row r="1971" spans="1:15" x14ac:dyDescent="0.3">
      <c r="A1971" s="373">
        <v>1969</v>
      </c>
      <c r="B1971" s="373">
        <f t="shared" si="155"/>
        <v>81</v>
      </c>
      <c r="C1971" s="373">
        <f t="shared" si="156"/>
        <v>9</v>
      </c>
      <c r="D1971" s="373">
        <v>28</v>
      </c>
      <c r="E1971" s="373" t="str">
        <f>VLOOKUP(D1971,[1]Hoja1!$C$2:$D$49697,2,0)</f>
        <v>CERVECERIA CUAUHTEMOC MOCTEZUMA SA DE CV</v>
      </c>
      <c r="F1971" s="373" t="s">
        <v>270</v>
      </c>
      <c r="G1971" s="375">
        <v>0</v>
      </c>
      <c r="H1971" s="373" t="s">
        <v>363</v>
      </c>
      <c r="I1971" s="373" t="s">
        <v>273</v>
      </c>
      <c r="J1971" s="373" t="s">
        <v>274</v>
      </c>
      <c r="K1971" s="373">
        <v>38.56</v>
      </c>
      <c r="L1971" s="373" t="s">
        <v>69</v>
      </c>
      <c r="M1971" s="374" cm="1">
        <f t="array" ref="M1971">INDEX(ACUMULADO!$J$5:$U$240,BD!B1971,BD!C1971)</f>
        <v>0</v>
      </c>
      <c r="N1971" s="374">
        <f t="shared" si="154"/>
        <v>0</v>
      </c>
      <c r="O1971" s="374" cm="1">
        <f t="array" ref="O1971">INDEX(ACUMULADO!$X$5:$AI$240,BD!B1971,BD!C1971)</f>
        <v>0</v>
      </c>
    </row>
    <row r="1972" spans="1:15" x14ac:dyDescent="0.3">
      <c r="A1972" s="373">
        <v>1970</v>
      </c>
      <c r="B1972" s="373">
        <f t="shared" si="155"/>
        <v>82</v>
      </c>
      <c r="C1972" s="373">
        <f t="shared" si="156"/>
        <v>9</v>
      </c>
      <c r="D1972" s="373">
        <v>31</v>
      </c>
      <c r="E1972" s="373" t="str">
        <f>VLOOKUP(D1972,[1]Hoja1!$C$2:$D$49697,2,0)</f>
        <v>CERVECERIA CUAUHTEMOC MOCTEZUMA SA DE CV</v>
      </c>
      <c r="F1972" s="373" t="s">
        <v>270</v>
      </c>
      <c r="G1972" s="375">
        <v>0</v>
      </c>
      <c r="H1972" s="373" t="s">
        <v>363</v>
      </c>
      <c r="I1972" s="373" t="s">
        <v>273</v>
      </c>
      <c r="J1972" s="373" t="s">
        <v>274</v>
      </c>
      <c r="K1972" s="373">
        <v>38.56</v>
      </c>
      <c r="L1972" s="373" t="s">
        <v>69</v>
      </c>
      <c r="M1972" s="374" cm="1">
        <f t="array" ref="M1972">INDEX(ACUMULADO!$J$5:$U$240,BD!B1972,BD!C1972)</f>
        <v>0</v>
      </c>
      <c r="N1972" s="374">
        <f t="shared" si="154"/>
        <v>0</v>
      </c>
      <c r="O1972" s="374" cm="1">
        <f t="array" ref="O1972">INDEX(ACUMULADO!$X$5:$AI$240,BD!B1972,BD!C1972)</f>
        <v>0</v>
      </c>
    </row>
    <row r="1973" spans="1:15" x14ac:dyDescent="0.3">
      <c r="A1973" s="373">
        <v>1971</v>
      </c>
      <c r="B1973" s="373">
        <f t="shared" si="155"/>
        <v>83</v>
      </c>
      <c r="C1973" s="373">
        <f t="shared" si="156"/>
        <v>9</v>
      </c>
      <c r="D1973" s="373">
        <v>33</v>
      </c>
      <c r="E1973" s="373" t="str">
        <f>VLOOKUP(D1973,[1]Hoja1!$C$2:$D$49697,2,0)</f>
        <v>CERVECERIA CUAUHTEMOC MOCTEZUMA SA DE CV</v>
      </c>
      <c r="F1973" s="373" t="s">
        <v>270</v>
      </c>
      <c r="G1973" s="375">
        <v>0</v>
      </c>
      <c r="H1973" s="373" t="s">
        <v>363</v>
      </c>
      <c r="I1973" s="373" t="s">
        <v>273</v>
      </c>
      <c r="J1973" s="373" t="s">
        <v>274</v>
      </c>
      <c r="K1973" s="373">
        <v>38.56</v>
      </c>
      <c r="L1973" s="373" t="s">
        <v>69</v>
      </c>
      <c r="M1973" s="374" cm="1">
        <f t="array" ref="M1973">INDEX(ACUMULADO!$J$5:$U$240,BD!B1973,BD!C1973)</f>
        <v>450</v>
      </c>
      <c r="N1973" s="374">
        <f t="shared" si="154"/>
        <v>38.56</v>
      </c>
      <c r="O1973" s="374" cm="1">
        <f t="array" ref="O1973">INDEX(ACUMULADO!$X$5:$AI$240,BD!B1973,BD!C1973)</f>
        <v>17352</v>
      </c>
    </row>
    <row r="1974" spans="1:15" x14ac:dyDescent="0.3">
      <c r="A1974" s="373">
        <v>1972</v>
      </c>
      <c r="B1974" s="373">
        <f t="shared" si="155"/>
        <v>84</v>
      </c>
      <c r="C1974" s="373">
        <f t="shared" si="156"/>
        <v>9</v>
      </c>
      <c r="D1974" s="373">
        <v>33</v>
      </c>
      <c r="E1974" s="373" t="str">
        <f>VLOOKUP(D1974,[1]Hoja1!$C$2:$D$49697,2,0)</f>
        <v>CERVECERIA CUAUHTEMOC MOCTEZUMA SA DE CV</v>
      </c>
      <c r="F1974" s="373" t="s">
        <v>270</v>
      </c>
      <c r="G1974" s="375">
        <v>0</v>
      </c>
      <c r="H1974" s="373" t="s">
        <v>363</v>
      </c>
      <c r="I1974" s="373" t="s">
        <v>273</v>
      </c>
      <c r="J1974" s="373" t="s">
        <v>274</v>
      </c>
      <c r="K1974" s="373">
        <v>38.56</v>
      </c>
      <c r="L1974" s="373" t="s">
        <v>69</v>
      </c>
      <c r="M1974" s="374" cm="1">
        <f t="array" ref="M1974">INDEX(ACUMULADO!$J$5:$U$240,BD!B1974,BD!C1974)</f>
        <v>0</v>
      </c>
      <c r="N1974" s="374">
        <f t="shared" si="154"/>
        <v>0</v>
      </c>
      <c r="O1974" s="374" cm="1">
        <f t="array" ref="O1974">INDEX(ACUMULADO!$X$5:$AI$240,BD!B1974,BD!C1974)</f>
        <v>0</v>
      </c>
    </row>
    <row r="1975" spans="1:15" x14ac:dyDescent="0.3">
      <c r="A1975" s="373">
        <v>1973</v>
      </c>
      <c r="B1975" s="373">
        <f t="shared" si="155"/>
        <v>85</v>
      </c>
      <c r="C1975" s="373">
        <f t="shared" si="156"/>
        <v>9</v>
      </c>
      <c r="D1975" s="373">
        <v>393</v>
      </c>
      <c r="E1975" s="373" t="str">
        <f>VLOOKUP(D1975,[1]Hoja1!$C$2:$D$49697,2,0)</f>
        <v>CERVECERIA CUAUHTEMOC MOCTEZUMA SA DE CV</v>
      </c>
      <c r="F1975" s="373" t="s">
        <v>270</v>
      </c>
      <c r="G1975" s="375">
        <v>0</v>
      </c>
      <c r="H1975" s="373" t="s">
        <v>364</v>
      </c>
      <c r="I1975" s="373" t="s">
        <v>273</v>
      </c>
      <c r="J1975" s="373" t="s">
        <v>274</v>
      </c>
      <c r="K1975" s="373">
        <v>28</v>
      </c>
      <c r="L1975" s="373" t="s">
        <v>69</v>
      </c>
      <c r="M1975" s="374" cm="1">
        <f t="array" ref="M1975">INDEX(ACUMULADO!$J$5:$U$240,BD!B1975,BD!C1975)</f>
        <v>1000</v>
      </c>
      <c r="N1975" s="374">
        <f t="shared" si="154"/>
        <v>28</v>
      </c>
      <c r="O1975" s="374" cm="1">
        <f t="array" ref="O1975">INDEX(ACUMULADO!$X$5:$AI$240,BD!B1975,BD!C1975)</f>
        <v>28000</v>
      </c>
    </row>
    <row r="1976" spans="1:15" x14ac:dyDescent="0.3">
      <c r="A1976" s="373">
        <v>1974</v>
      </c>
      <c r="B1976" s="373">
        <f t="shared" si="155"/>
        <v>86</v>
      </c>
      <c r="C1976" s="373">
        <f t="shared" si="156"/>
        <v>9</v>
      </c>
      <c r="D1976" s="373">
        <v>436</v>
      </c>
      <c r="E1976" s="373" t="str">
        <f>VLOOKUP(D1976,[1]Hoja1!$C$2:$D$49697,2,0)</f>
        <v>CERVECERIA PANAMA, S.A.</v>
      </c>
      <c r="F1976" s="373" t="s">
        <v>292</v>
      </c>
      <c r="G1976" s="375">
        <v>0</v>
      </c>
      <c r="H1976" s="373" t="s">
        <v>363</v>
      </c>
      <c r="I1976" s="373" t="s">
        <v>273</v>
      </c>
      <c r="J1976" s="373" t="s">
        <v>274</v>
      </c>
      <c r="K1976" s="373">
        <v>38.56</v>
      </c>
      <c r="L1976" s="373" t="s">
        <v>69</v>
      </c>
      <c r="M1976" s="374" cm="1">
        <f t="array" ref="M1976">INDEX(ACUMULADO!$J$5:$U$240,BD!B1976,BD!C1976)</f>
        <v>60</v>
      </c>
      <c r="N1976" s="374">
        <f t="shared" si="154"/>
        <v>38.560000000000009</v>
      </c>
      <c r="O1976" s="374" cm="1">
        <f t="array" ref="O1976">INDEX(ACUMULADO!$X$5:$AI$240,BD!B1976,BD!C1976)</f>
        <v>2313.6000000000004</v>
      </c>
    </row>
    <row r="1977" spans="1:15" x14ac:dyDescent="0.3">
      <c r="A1977" s="373">
        <v>1975</v>
      </c>
      <c r="B1977" s="373">
        <f t="shared" si="155"/>
        <v>87</v>
      </c>
      <c r="C1977" s="373">
        <f t="shared" si="156"/>
        <v>9</v>
      </c>
      <c r="D1977" s="373">
        <v>392</v>
      </c>
      <c r="E1977" s="373" t="str">
        <f>VLOOKUP(D1977,[1]Hoja1!$C$2:$D$49697,2,0)</f>
        <v>CIH INTERNATIONAL, S.A.R.L.</v>
      </c>
      <c r="F1977" s="373" t="s">
        <v>297</v>
      </c>
      <c r="G1977" s="375">
        <v>0</v>
      </c>
      <c r="H1977" s="373" t="s">
        <v>363</v>
      </c>
      <c r="I1977" s="373" t="s">
        <v>273</v>
      </c>
      <c r="J1977" s="373" t="s">
        <v>274</v>
      </c>
      <c r="K1977" s="373">
        <v>55.85</v>
      </c>
      <c r="L1977" s="373" t="s">
        <v>69</v>
      </c>
      <c r="M1977" s="374" cm="1">
        <f t="array" ref="M1977">INDEX(ACUMULADO!$J$5:$U$240,BD!B1977,BD!C1977)</f>
        <v>1000</v>
      </c>
      <c r="N1977" s="374">
        <f t="shared" si="154"/>
        <v>55.85</v>
      </c>
      <c r="O1977" s="374" cm="1">
        <f t="array" ref="O1977">INDEX(ACUMULADO!$X$5:$AI$240,BD!B1977,BD!C1977)</f>
        <v>55850</v>
      </c>
    </row>
    <row r="1978" spans="1:15" x14ac:dyDescent="0.3">
      <c r="A1978" s="373">
        <v>1976</v>
      </c>
      <c r="B1978" s="373">
        <f t="shared" si="155"/>
        <v>88</v>
      </c>
      <c r="C1978" s="373">
        <f t="shared" si="156"/>
        <v>9</v>
      </c>
      <c r="D1978" s="373">
        <v>0</v>
      </c>
      <c r="E1978" s="373" t="str">
        <f t="shared" ref="E1978:E1979" si="157">+F1978</f>
        <v>MALT EUROPE</v>
      </c>
      <c r="F1978" s="373" t="s">
        <v>365</v>
      </c>
      <c r="G1978" s="375">
        <v>0</v>
      </c>
      <c r="H1978" s="373" t="s">
        <v>311</v>
      </c>
      <c r="I1978" s="373" t="s">
        <v>273</v>
      </c>
      <c r="J1978" s="373" t="s">
        <v>274</v>
      </c>
      <c r="K1978" s="373">
        <v>30</v>
      </c>
      <c r="L1978" s="373" t="s">
        <v>69</v>
      </c>
      <c r="M1978" s="374" cm="1">
        <f t="array" ref="M1978">INDEX(ACUMULADO!$J$5:$U$240,BD!B1978,BD!C1978)</f>
        <v>200</v>
      </c>
      <c r="N1978" s="374">
        <f t="shared" si="154"/>
        <v>30</v>
      </c>
      <c r="O1978" s="374" cm="1">
        <f t="array" ref="O1978">INDEX(ACUMULADO!$X$5:$AI$240,BD!B1978,BD!C1978)</f>
        <v>6000</v>
      </c>
    </row>
    <row r="1979" spans="1:15" x14ac:dyDescent="0.3">
      <c r="A1979" s="373">
        <v>1977</v>
      </c>
      <c r="B1979" s="373">
        <f t="shared" si="155"/>
        <v>89</v>
      </c>
      <c r="C1979" s="373">
        <f t="shared" si="156"/>
        <v>9</v>
      </c>
      <c r="D1979" s="373">
        <v>0</v>
      </c>
      <c r="E1979" s="373" t="str">
        <f t="shared" si="157"/>
        <v>KALSEC</v>
      </c>
      <c r="F1979" s="373" t="s">
        <v>366</v>
      </c>
      <c r="G1979" s="375">
        <v>0</v>
      </c>
      <c r="H1979" s="373" t="s">
        <v>367</v>
      </c>
      <c r="I1979" s="373" t="s">
        <v>273</v>
      </c>
      <c r="J1979" s="373" t="s">
        <v>274</v>
      </c>
      <c r="K1979" s="373">
        <v>88.3</v>
      </c>
      <c r="L1979" s="373" t="s">
        <v>69</v>
      </c>
      <c r="M1979" s="374" cm="1">
        <f t="array" ref="M1979">INDEX(ACUMULADO!$J$5:$U$240,BD!B1979,BD!C1979)</f>
        <v>400</v>
      </c>
      <c r="N1979" s="374">
        <f t="shared" si="154"/>
        <v>88.3</v>
      </c>
      <c r="O1979" s="374" cm="1">
        <f t="array" ref="O1979">INDEX(ACUMULADO!$X$5:$AI$240,BD!B1979,BD!C1979)</f>
        <v>35320</v>
      </c>
    </row>
    <row r="1980" spans="1:15" x14ac:dyDescent="0.3">
      <c r="A1980" s="373">
        <v>1978</v>
      </c>
      <c r="B1980" s="373">
        <f t="shared" si="155"/>
        <v>90</v>
      </c>
      <c r="C1980" s="373">
        <f t="shared" si="156"/>
        <v>9</v>
      </c>
      <c r="D1980" s="373">
        <v>393</v>
      </c>
      <c r="E1980" s="373" t="str">
        <f>VLOOKUP(D1980,[1]Hoja1!$C$2:$D$49697,2,0)</f>
        <v>CERVECERIA CUAUHTEMOC MOCTEZUMA SA DE CV</v>
      </c>
      <c r="F1980" s="373" t="s">
        <v>270</v>
      </c>
      <c r="G1980" s="375" t="s">
        <v>84</v>
      </c>
      <c r="H1980" s="373" t="s">
        <v>85</v>
      </c>
      <c r="I1980" s="373" t="s">
        <v>73</v>
      </c>
      <c r="J1980" s="373" t="s">
        <v>274</v>
      </c>
      <c r="K1980" s="373">
        <v>444.45</v>
      </c>
      <c r="L1980" s="373" t="s">
        <v>69</v>
      </c>
      <c r="M1980" s="374" cm="1">
        <f t="array" ref="M1980">INDEX(ACUMULADO!$J$5:$U$240,BD!B1980,BD!C1980)</f>
        <v>3</v>
      </c>
      <c r="N1980" s="374">
        <f t="shared" si="154"/>
        <v>444.45</v>
      </c>
      <c r="O1980" s="374" cm="1">
        <f t="array" ref="O1980">INDEX(ACUMULADO!$X$5:$AI$240,BD!B1980,BD!C1980)</f>
        <v>1333.35</v>
      </c>
    </row>
    <row r="1981" spans="1:15" x14ac:dyDescent="0.3">
      <c r="A1981" s="373">
        <v>1979</v>
      </c>
      <c r="B1981" s="373">
        <f t="shared" si="155"/>
        <v>91</v>
      </c>
      <c r="C1981" s="373">
        <f t="shared" si="156"/>
        <v>9</v>
      </c>
      <c r="D1981" s="373">
        <v>0</v>
      </c>
      <c r="E1981" s="373" t="str">
        <f t="shared" ref="E1981:E1985" si="158">+F1981</f>
        <v>CERVECERIA CUAUHTEMOC MOCTEZUMA SA DE CV</v>
      </c>
      <c r="F1981" s="373" t="s">
        <v>270</v>
      </c>
      <c r="G1981" s="375" t="s">
        <v>84</v>
      </c>
      <c r="H1981" s="373" t="s">
        <v>85</v>
      </c>
      <c r="I1981" s="373" t="s">
        <v>73</v>
      </c>
      <c r="J1981" s="373" t="s">
        <v>274</v>
      </c>
      <c r="K1981" s="373">
        <v>444.45</v>
      </c>
      <c r="L1981" s="373" t="s">
        <v>69</v>
      </c>
      <c r="M1981" s="374" cm="1">
        <f t="array" ref="M1981">INDEX(ACUMULADO!$J$5:$U$240,BD!B1981,BD!C1981)</f>
        <v>6</v>
      </c>
      <c r="N1981" s="374">
        <f t="shared" si="154"/>
        <v>444.45</v>
      </c>
      <c r="O1981" s="374" cm="1">
        <f t="array" ref="O1981">INDEX(ACUMULADO!$X$5:$AI$240,BD!B1981,BD!C1981)</f>
        <v>2666.7</v>
      </c>
    </row>
    <row r="1982" spans="1:15" x14ac:dyDescent="0.3">
      <c r="A1982" s="373">
        <v>1980</v>
      </c>
      <c r="B1982" s="373">
        <f t="shared" si="155"/>
        <v>92</v>
      </c>
      <c r="C1982" s="373">
        <f t="shared" si="156"/>
        <v>9</v>
      </c>
      <c r="D1982" s="373">
        <v>0</v>
      </c>
      <c r="E1982" s="373" t="str">
        <f t="shared" si="158"/>
        <v>MOLINOS AZTECA</v>
      </c>
      <c r="F1982" s="373" t="s">
        <v>368</v>
      </c>
      <c r="G1982" s="375" t="s">
        <v>84</v>
      </c>
      <c r="H1982" s="373" t="s">
        <v>85</v>
      </c>
      <c r="I1982" s="373" t="s">
        <v>73</v>
      </c>
      <c r="J1982" s="373" t="s">
        <v>274</v>
      </c>
      <c r="K1982" s="373">
        <v>444.1</v>
      </c>
      <c r="L1982" s="373" t="s">
        <v>69</v>
      </c>
      <c r="M1982" s="374" cm="1">
        <f t="array" ref="M1982">INDEX(ACUMULADO!$J$5:$U$240,BD!B1982,BD!C1982)</f>
        <v>2</v>
      </c>
      <c r="N1982" s="374">
        <f t="shared" si="154"/>
        <v>444.1</v>
      </c>
      <c r="O1982" s="374" cm="1">
        <f t="array" ref="O1982">INDEX(ACUMULADO!$X$5:$AI$240,BD!B1982,BD!C1982)</f>
        <v>888.2</v>
      </c>
    </row>
    <row r="1983" spans="1:15" x14ac:dyDescent="0.3">
      <c r="A1983" s="373">
        <v>1981</v>
      </c>
      <c r="B1983" s="373">
        <f t="shared" si="155"/>
        <v>93</v>
      </c>
      <c r="C1983" s="373">
        <f t="shared" si="156"/>
        <v>9</v>
      </c>
      <c r="D1983" s="373">
        <v>0</v>
      </c>
      <c r="E1983" s="373" t="str">
        <f t="shared" si="158"/>
        <v>MOLINOS AZTECA</v>
      </c>
      <c r="F1983" s="373" t="s">
        <v>368</v>
      </c>
      <c r="G1983" s="375">
        <v>0</v>
      </c>
      <c r="H1983" s="373" t="s">
        <v>369</v>
      </c>
      <c r="I1983" s="373" t="s">
        <v>73</v>
      </c>
      <c r="J1983" s="373" t="s">
        <v>274</v>
      </c>
      <c r="K1983" s="373">
        <v>654</v>
      </c>
      <c r="L1983" s="373" t="s">
        <v>69</v>
      </c>
      <c r="M1983" s="374" cm="1">
        <f t="array" ref="M1983">INDEX(ACUMULADO!$J$5:$U$240,BD!B1983,BD!C1983)</f>
        <v>3</v>
      </c>
      <c r="N1983" s="374">
        <f t="shared" si="154"/>
        <v>654</v>
      </c>
      <c r="O1983" s="374" cm="1">
        <f t="array" ref="O1983">INDEX(ACUMULADO!$X$5:$AI$240,BD!B1983,BD!C1983)</f>
        <v>1962</v>
      </c>
    </row>
    <row r="1984" spans="1:15" x14ac:dyDescent="0.3">
      <c r="A1984" s="373">
        <v>1982</v>
      </c>
      <c r="B1984" s="373">
        <f t="shared" si="155"/>
        <v>94</v>
      </c>
      <c r="C1984" s="373">
        <f t="shared" si="156"/>
        <v>9</v>
      </c>
      <c r="D1984" s="373">
        <v>0</v>
      </c>
      <c r="E1984" s="373" t="str">
        <f t="shared" si="158"/>
        <v>MOLINOS AZTECA</v>
      </c>
      <c r="F1984" s="373" t="s">
        <v>368</v>
      </c>
      <c r="G1984" s="375">
        <v>0</v>
      </c>
      <c r="H1984" s="373" t="s">
        <v>358</v>
      </c>
      <c r="I1984" s="373" t="s">
        <v>73</v>
      </c>
      <c r="J1984" s="373" t="s">
        <v>274</v>
      </c>
      <c r="K1984" s="373">
        <v>390</v>
      </c>
      <c r="L1984" s="373" t="s">
        <v>69</v>
      </c>
      <c r="M1984" s="374" cm="1">
        <f t="array" ref="M1984">INDEX(ACUMULADO!$J$5:$U$240,BD!B1984,BD!C1984)</f>
        <v>2</v>
      </c>
      <c r="N1984" s="374">
        <f t="shared" si="154"/>
        <v>390</v>
      </c>
      <c r="O1984" s="374" cm="1">
        <f t="array" ref="O1984">INDEX(ACUMULADO!$X$5:$AI$240,BD!B1984,BD!C1984)</f>
        <v>780</v>
      </c>
    </row>
    <row r="1985" spans="1:15" x14ac:dyDescent="0.3">
      <c r="A1985" s="373">
        <v>1983</v>
      </c>
      <c r="B1985" s="373">
        <f t="shared" si="155"/>
        <v>95</v>
      </c>
      <c r="C1985" s="373">
        <f t="shared" si="156"/>
        <v>9</v>
      </c>
      <c r="D1985" s="373">
        <v>0</v>
      </c>
      <c r="E1985" s="373" t="str">
        <f t="shared" si="158"/>
        <v>MOLINOS AZTECA</v>
      </c>
      <c r="F1985" s="373" t="s">
        <v>368</v>
      </c>
      <c r="G1985" s="375">
        <v>0</v>
      </c>
      <c r="H1985" s="373" t="s">
        <v>370</v>
      </c>
      <c r="I1985" s="373" t="s">
        <v>73</v>
      </c>
      <c r="J1985" s="373" t="s">
        <v>274</v>
      </c>
      <c r="K1985" s="373">
        <v>250</v>
      </c>
      <c r="L1985" s="373" t="s">
        <v>69</v>
      </c>
      <c r="M1985" s="374" cm="1">
        <f t="array" ref="M1985">INDEX(ACUMULADO!$J$5:$U$240,BD!B1985,BD!C1985)</f>
        <v>2</v>
      </c>
      <c r="N1985" s="374">
        <f t="shared" si="154"/>
        <v>250</v>
      </c>
      <c r="O1985" s="374" cm="1">
        <f t="array" ref="O1985">INDEX(ACUMULADO!$X$5:$AI$240,BD!B1985,BD!C1985)</f>
        <v>500</v>
      </c>
    </row>
    <row r="1986" spans="1:15" x14ac:dyDescent="0.3">
      <c r="A1986" s="373">
        <v>1984</v>
      </c>
      <c r="B1986" s="373">
        <f t="shared" si="155"/>
        <v>96</v>
      </c>
      <c r="C1986" s="373">
        <f t="shared" si="156"/>
        <v>9</v>
      </c>
      <c r="D1986" s="373">
        <v>144</v>
      </c>
      <c r="E1986" s="373" t="str">
        <f>VLOOKUP(D1986,[1]Hoja1!$C$2:$D$49697,2,0)</f>
        <v>SUELAS WYNY SA DE CV</v>
      </c>
      <c r="F1986" s="373" t="s">
        <v>326</v>
      </c>
      <c r="G1986" s="375">
        <v>122</v>
      </c>
      <c r="H1986" s="373" t="s">
        <v>339</v>
      </c>
      <c r="I1986" s="373" t="s">
        <v>320</v>
      </c>
      <c r="J1986" s="373" t="s">
        <v>274</v>
      </c>
      <c r="K1986" s="373">
        <v>2.85</v>
      </c>
      <c r="L1986" s="373" t="s">
        <v>69</v>
      </c>
      <c r="M1986" s="374" cm="1">
        <f t="array" ref="M1986">INDEX(ACUMULADO!$J$5:$U$240,BD!B1986,BD!C1986)</f>
        <v>200</v>
      </c>
      <c r="N1986" s="374">
        <f t="shared" si="154"/>
        <v>2.85</v>
      </c>
      <c r="O1986" s="374" cm="1">
        <f t="array" ref="O1986">INDEX(ACUMULADO!$X$5:$AI$240,BD!B1986,BD!C1986)</f>
        <v>570</v>
      </c>
    </row>
    <row r="1987" spans="1:15" x14ac:dyDescent="0.3">
      <c r="A1987" s="373">
        <v>1985</v>
      </c>
      <c r="B1987" s="373">
        <f t="shared" si="155"/>
        <v>97</v>
      </c>
      <c r="C1987" s="373">
        <f t="shared" si="156"/>
        <v>9</v>
      </c>
      <c r="D1987" s="373">
        <v>389</v>
      </c>
      <c r="E1987" s="373" t="str">
        <f>VLOOKUP(D1987,[1]Hoja1!$C$2:$D$49697,2,0)</f>
        <v>QUIMICOS VEMONT, S. DE R.L. DE C.V.</v>
      </c>
      <c r="F1987" s="373" t="s">
        <v>371</v>
      </c>
      <c r="G1987" s="375" t="s">
        <v>372</v>
      </c>
      <c r="H1987" s="373" t="s">
        <v>373</v>
      </c>
      <c r="I1987" s="373" t="s">
        <v>320</v>
      </c>
      <c r="J1987" s="373" t="s">
        <v>274</v>
      </c>
      <c r="K1987" s="373">
        <v>38.880000000000003</v>
      </c>
      <c r="L1987" s="373" t="s">
        <v>69</v>
      </c>
      <c r="M1987" s="374" cm="1">
        <f t="array" ref="M1987">INDEX(ACUMULADO!$J$5:$U$240,BD!B1987,BD!C1987)</f>
        <v>25</v>
      </c>
      <c r="N1987" s="374">
        <f t="shared" si="154"/>
        <v>38.880000000000003</v>
      </c>
      <c r="O1987" s="374" cm="1">
        <f t="array" ref="O1987">INDEX(ACUMULADO!$X$5:$AI$240,BD!B1987,BD!C1987)</f>
        <v>972.00000000000011</v>
      </c>
    </row>
    <row r="1988" spans="1:15" x14ac:dyDescent="0.3">
      <c r="A1988" s="373">
        <v>1986</v>
      </c>
      <c r="B1988" s="373">
        <f t="shared" si="155"/>
        <v>98</v>
      </c>
      <c r="C1988" s="373">
        <f t="shared" si="156"/>
        <v>9</v>
      </c>
      <c r="D1988" s="373">
        <v>0</v>
      </c>
      <c r="E1988" s="373" t="str">
        <f>+F1988</f>
        <v>QUÍMICA SCHNEIDER</v>
      </c>
      <c r="F1988" s="373" t="s">
        <v>374</v>
      </c>
      <c r="G1988" s="375">
        <v>0</v>
      </c>
      <c r="H1988" s="373" t="s">
        <v>375</v>
      </c>
      <c r="I1988" s="373" t="s">
        <v>320</v>
      </c>
      <c r="J1988" s="373" t="s">
        <v>274</v>
      </c>
      <c r="K1988" s="373">
        <v>24</v>
      </c>
      <c r="L1988" s="373" t="s">
        <v>69</v>
      </c>
      <c r="M1988" s="374" cm="1">
        <f t="array" ref="M1988">INDEX(ACUMULADO!$J$5:$U$240,BD!B1988,BD!C1988)</f>
        <v>100</v>
      </c>
      <c r="N1988" s="374">
        <f t="shared" ref="N1988:N2051" si="159">IFERROR(O1988/M1988,0)</f>
        <v>24</v>
      </c>
      <c r="O1988" s="374" cm="1">
        <f t="array" ref="O1988">INDEX(ACUMULADO!$X$5:$AI$240,BD!B1988,BD!C1988)</f>
        <v>2400</v>
      </c>
    </row>
    <row r="1989" spans="1:15" x14ac:dyDescent="0.3">
      <c r="A1989" s="373">
        <v>1987</v>
      </c>
      <c r="B1989" s="373">
        <f t="shared" ref="B1989:B2052" si="160">IF(B1988=236,1,B1988+1)</f>
        <v>99</v>
      </c>
      <c r="C1989" s="373">
        <f t="shared" ref="C1989:C2052" si="161">IF(B1988=236,C1988+1,C1988)</f>
        <v>9</v>
      </c>
      <c r="D1989" s="373">
        <v>527</v>
      </c>
      <c r="E1989" s="373" t="str">
        <f>VLOOKUP(D1989,[1]Hoja1!$C$2:$D$49697,2,0)</f>
        <v>PICSA DE MEXICO INTERNACIONAL</v>
      </c>
      <c r="F1989" s="373" t="s">
        <v>362</v>
      </c>
      <c r="G1989" s="375">
        <v>0</v>
      </c>
      <c r="H1989" s="373" t="s">
        <v>155</v>
      </c>
      <c r="I1989" s="373" t="s">
        <v>137</v>
      </c>
      <c r="J1989" s="373" t="s">
        <v>274</v>
      </c>
      <c r="K1989" s="373">
        <v>60</v>
      </c>
      <c r="L1989" s="373" t="s">
        <v>69</v>
      </c>
      <c r="M1989" s="374" cm="1">
        <f t="array" ref="M1989">INDEX(ACUMULADO!$J$5:$U$240,BD!B1989,BD!C1989)</f>
        <v>0</v>
      </c>
      <c r="N1989" s="374">
        <f t="shared" si="159"/>
        <v>0</v>
      </c>
      <c r="O1989" s="374" cm="1">
        <f t="array" ref="O1989">INDEX(ACUMULADO!$X$5:$AI$240,BD!B1989,BD!C1989)</f>
        <v>0</v>
      </c>
    </row>
    <row r="1990" spans="1:15" x14ac:dyDescent="0.3">
      <c r="A1990" s="373">
        <v>1988</v>
      </c>
      <c r="B1990" s="373">
        <f t="shared" si="160"/>
        <v>100</v>
      </c>
      <c r="C1990" s="373">
        <f t="shared" si="161"/>
        <v>9</v>
      </c>
      <c r="D1990" s="373">
        <v>14</v>
      </c>
      <c r="E1990" s="373" t="str">
        <f>VLOOKUP(D1990,[1]Hoja1!$C$2:$D$49697,2,0)</f>
        <v>DISTRIBUIDORA TEXTIL ARTTEX, S.A. DE C.V.</v>
      </c>
      <c r="F1990" s="373" t="s">
        <v>25</v>
      </c>
      <c r="G1990" s="375">
        <v>163</v>
      </c>
      <c r="H1990" s="373" t="s">
        <v>26</v>
      </c>
      <c r="I1990" s="373" t="s">
        <v>27</v>
      </c>
      <c r="J1990" s="373" t="s">
        <v>28</v>
      </c>
      <c r="K1990" s="373">
        <v>5.68</v>
      </c>
      <c r="L1990" s="373" t="s">
        <v>29</v>
      </c>
      <c r="M1990" s="374" cm="1">
        <f t="array" ref="M1990">INDEX(ACUMULADO!$J$5:$U$240,BD!B1990,BD!C1990)</f>
        <v>0</v>
      </c>
      <c r="N1990" s="374">
        <f t="shared" si="159"/>
        <v>0</v>
      </c>
      <c r="O1990" s="374" cm="1">
        <f t="array" ref="O1990">INDEX(ACUMULADO!$X$5:$AI$240,BD!B1990,BD!C1990)</f>
        <v>0</v>
      </c>
    </row>
    <row r="1991" spans="1:15" x14ac:dyDescent="0.3">
      <c r="A1991" s="373">
        <v>1989</v>
      </c>
      <c r="B1991" s="373">
        <f t="shared" si="160"/>
        <v>101</v>
      </c>
      <c r="C1991" s="373">
        <f t="shared" si="161"/>
        <v>9</v>
      </c>
      <c r="D1991" s="373">
        <v>14</v>
      </c>
      <c r="E1991" s="373" t="str">
        <f>VLOOKUP(D1991,[1]Hoja1!$C$2:$D$49697,2,0)</f>
        <v>DISTRIBUIDORA TEXTIL ARTTEX, S.A. DE C.V.</v>
      </c>
      <c r="F1991" s="373" t="s">
        <v>25</v>
      </c>
      <c r="G1991" s="375" t="s">
        <v>30</v>
      </c>
      <c r="H1991" s="373" t="s">
        <v>31</v>
      </c>
      <c r="I1991" s="373" t="s">
        <v>27</v>
      </c>
      <c r="J1991" s="373" t="s">
        <v>28</v>
      </c>
      <c r="K1991" s="373">
        <v>7.75</v>
      </c>
      <c r="L1991" s="373" t="s">
        <v>29</v>
      </c>
      <c r="M1991" s="374" cm="1">
        <f t="array" ref="M1991">INDEX(ACUMULADO!$J$5:$U$240,BD!B1991,BD!C1991)</f>
        <v>200</v>
      </c>
      <c r="N1991" s="374">
        <f t="shared" si="159"/>
        <v>7.75</v>
      </c>
      <c r="O1991" s="374" cm="1">
        <f t="array" ref="O1991">INDEX(ACUMULADO!$X$5:$AI$240,BD!B1991,BD!C1991)</f>
        <v>1550</v>
      </c>
    </row>
    <row r="1992" spans="1:15" x14ac:dyDescent="0.3">
      <c r="A1992" s="373">
        <v>1990</v>
      </c>
      <c r="B1992" s="373">
        <f t="shared" si="160"/>
        <v>102</v>
      </c>
      <c r="C1992" s="373">
        <f t="shared" si="161"/>
        <v>9</v>
      </c>
      <c r="D1992" s="373">
        <v>490</v>
      </c>
      <c r="E1992" s="373" t="str">
        <f>VLOOKUP(D1992,[1]Hoja1!$C$2:$D$49697,2,0)</f>
        <v>INDUSTRIA QUIMICA PQT</v>
      </c>
      <c r="F1992" s="373" t="s">
        <v>32</v>
      </c>
      <c r="G1992" s="375">
        <v>163</v>
      </c>
      <c r="H1992" s="373" t="s">
        <v>26</v>
      </c>
      <c r="I1992" s="373" t="s">
        <v>27</v>
      </c>
      <c r="J1992" s="373" t="s">
        <v>28</v>
      </c>
      <c r="K1992" s="373">
        <v>6.36</v>
      </c>
      <c r="L1992" s="373" t="s">
        <v>29</v>
      </c>
      <c r="M1992" s="374" cm="1">
        <f t="array" ref="M1992">INDEX(ACUMULADO!$J$5:$U$240,BD!B1992,BD!C1992)</f>
        <v>200</v>
      </c>
      <c r="N1992" s="374">
        <f t="shared" si="159"/>
        <v>6.36</v>
      </c>
      <c r="O1992" s="374" cm="1">
        <f t="array" ref="O1992">INDEX(ACUMULADO!$X$5:$AI$240,BD!B1992,BD!C1992)</f>
        <v>1272</v>
      </c>
    </row>
    <row r="1993" spans="1:15" x14ac:dyDescent="0.3">
      <c r="A1993" s="373">
        <v>1991</v>
      </c>
      <c r="B1993" s="373">
        <f t="shared" si="160"/>
        <v>103</v>
      </c>
      <c r="C1993" s="373">
        <f t="shared" si="161"/>
        <v>9</v>
      </c>
      <c r="D1993" s="373">
        <v>490</v>
      </c>
      <c r="E1993" s="373" t="str">
        <f>VLOOKUP(D1993,[1]Hoja1!$C$2:$D$49697,2,0)</f>
        <v>INDUSTRIA QUIMICA PQT</v>
      </c>
      <c r="F1993" s="373" t="s">
        <v>32</v>
      </c>
      <c r="G1993" s="375" t="s">
        <v>33</v>
      </c>
      <c r="H1993" s="373" t="s">
        <v>34</v>
      </c>
      <c r="I1993" s="373" t="s">
        <v>27</v>
      </c>
      <c r="J1993" s="373" t="s">
        <v>28</v>
      </c>
      <c r="K1993" s="373">
        <v>5.8</v>
      </c>
      <c r="L1993" s="373" t="s">
        <v>29</v>
      </c>
      <c r="M1993" s="374" cm="1">
        <f t="array" ref="M1993">INDEX(ACUMULADO!$J$5:$U$240,BD!B1993,BD!C1993)</f>
        <v>200</v>
      </c>
      <c r="N1993" s="374">
        <f t="shared" si="159"/>
        <v>5.8</v>
      </c>
      <c r="O1993" s="374" cm="1">
        <f t="array" ref="O1993">INDEX(ACUMULADO!$X$5:$AI$240,BD!B1993,BD!C1993)</f>
        <v>1160</v>
      </c>
    </row>
    <row r="1994" spans="1:15" x14ac:dyDescent="0.3">
      <c r="A1994" s="373">
        <v>1992</v>
      </c>
      <c r="B1994" s="373">
        <f t="shared" si="160"/>
        <v>104</v>
      </c>
      <c r="C1994" s="373">
        <f t="shared" si="161"/>
        <v>9</v>
      </c>
      <c r="D1994" s="373">
        <v>179</v>
      </c>
      <c r="E1994" s="373" t="str">
        <f>VLOOKUP(D1994,[1]Hoja1!$C$2:$D$49697,2,0)</f>
        <v>TBG APPAREL S DE RL DE CV</v>
      </c>
      <c r="F1994" s="373" t="s">
        <v>35</v>
      </c>
      <c r="G1994" s="375" t="s">
        <v>36</v>
      </c>
      <c r="H1994" s="373" t="s">
        <v>37</v>
      </c>
      <c r="I1994" s="373" t="s">
        <v>27</v>
      </c>
      <c r="J1994" s="373" t="s">
        <v>28</v>
      </c>
      <c r="K1994" s="373">
        <v>28.1</v>
      </c>
      <c r="L1994" s="373" t="s">
        <v>29</v>
      </c>
      <c r="M1994" s="374" cm="1">
        <f t="array" ref="M1994">INDEX(ACUMULADO!$J$5:$U$240,BD!B1994,BD!C1994)</f>
        <v>150</v>
      </c>
      <c r="N1994" s="374">
        <f t="shared" si="159"/>
        <v>28.1</v>
      </c>
      <c r="O1994" s="374" cm="1">
        <f t="array" ref="O1994">INDEX(ACUMULADO!$X$5:$AI$240,BD!B1994,BD!C1994)</f>
        <v>4215</v>
      </c>
    </row>
    <row r="1995" spans="1:15" x14ac:dyDescent="0.3">
      <c r="A1995" s="373">
        <v>1993</v>
      </c>
      <c r="B1995" s="373">
        <f t="shared" si="160"/>
        <v>105</v>
      </c>
      <c r="C1995" s="373">
        <f t="shared" si="161"/>
        <v>9</v>
      </c>
      <c r="D1995" s="373">
        <v>179</v>
      </c>
      <c r="E1995" s="373" t="str">
        <f>VLOOKUP(D1995,[1]Hoja1!$C$2:$D$49697,2,0)</f>
        <v>TBG APPAREL S DE RL DE CV</v>
      </c>
      <c r="F1995" s="373" t="s">
        <v>35</v>
      </c>
      <c r="G1995" s="375" t="s">
        <v>38</v>
      </c>
      <c r="H1995" s="373" t="s">
        <v>39</v>
      </c>
      <c r="I1995" s="373" t="s">
        <v>27</v>
      </c>
      <c r="J1995" s="373" t="s">
        <v>28</v>
      </c>
      <c r="K1995" s="373">
        <v>14.9</v>
      </c>
      <c r="L1995" s="373" t="s">
        <v>29</v>
      </c>
      <c r="M1995" s="374" cm="1">
        <f t="array" ref="M1995">INDEX(ACUMULADO!$J$5:$U$240,BD!B1995,BD!C1995)</f>
        <v>50</v>
      </c>
      <c r="N1995" s="374">
        <f t="shared" si="159"/>
        <v>14.9</v>
      </c>
      <c r="O1995" s="374" cm="1">
        <f t="array" ref="O1995">INDEX(ACUMULADO!$X$5:$AI$240,BD!B1995,BD!C1995)</f>
        <v>745</v>
      </c>
    </row>
    <row r="1996" spans="1:15" x14ac:dyDescent="0.3">
      <c r="A1996" s="373">
        <v>1994</v>
      </c>
      <c r="B1996" s="373">
        <f t="shared" si="160"/>
        <v>106</v>
      </c>
      <c r="C1996" s="373">
        <f t="shared" si="161"/>
        <v>9</v>
      </c>
      <c r="D1996" s="373">
        <v>378</v>
      </c>
      <c r="E1996" s="373" t="str">
        <f>VLOOKUP(D1996,[1]Hoja1!$C$2:$D$49697,2,0)</f>
        <v>STONE LAV, S.A. DE C.V.</v>
      </c>
      <c r="F1996" s="373" t="s">
        <v>40</v>
      </c>
      <c r="G1996" s="375" t="s">
        <v>41</v>
      </c>
      <c r="H1996" s="373" t="s">
        <v>42</v>
      </c>
      <c r="I1996" s="373" t="s">
        <v>27</v>
      </c>
      <c r="J1996" s="373" t="s">
        <v>28</v>
      </c>
      <c r="K1996" s="373">
        <v>5.3</v>
      </c>
      <c r="L1996" s="373" t="s">
        <v>29</v>
      </c>
      <c r="M1996" s="374" cm="1">
        <f t="array" ref="M1996">INDEX(ACUMULADO!$J$5:$U$240,BD!B1996,BD!C1996)</f>
        <v>300</v>
      </c>
      <c r="N1996" s="374">
        <f t="shared" si="159"/>
        <v>5.3</v>
      </c>
      <c r="O1996" s="374" cm="1">
        <f t="array" ref="O1996">INDEX(ACUMULADO!$X$5:$AI$240,BD!B1996,BD!C1996)</f>
        <v>1590</v>
      </c>
    </row>
    <row r="1997" spans="1:15" x14ac:dyDescent="0.3">
      <c r="A1997" s="373">
        <v>1995</v>
      </c>
      <c r="B1997" s="373">
        <f t="shared" si="160"/>
        <v>107</v>
      </c>
      <c r="C1997" s="373">
        <f t="shared" si="161"/>
        <v>9</v>
      </c>
      <c r="D1997" s="373">
        <v>378</v>
      </c>
      <c r="E1997" s="373" t="str">
        <f>VLOOKUP(D1997,[1]Hoja1!$C$2:$D$49697,2,0)</f>
        <v>STONE LAV, S.A. DE C.V.</v>
      </c>
      <c r="F1997" s="373" t="s">
        <v>40</v>
      </c>
      <c r="G1997" s="375" t="s">
        <v>43</v>
      </c>
      <c r="H1997" s="373" t="s">
        <v>44</v>
      </c>
      <c r="I1997" s="373" t="s">
        <v>27</v>
      </c>
      <c r="J1997" s="373" t="s">
        <v>28</v>
      </c>
      <c r="K1997" s="373">
        <v>21.12</v>
      </c>
      <c r="L1997" s="373" t="s">
        <v>29</v>
      </c>
      <c r="M1997" s="374" cm="1">
        <f t="array" ref="M1997">INDEX(ACUMULADO!$J$5:$U$240,BD!B1997,BD!C1997)</f>
        <v>120</v>
      </c>
      <c r="N1997" s="374">
        <f t="shared" si="159"/>
        <v>21.12</v>
      </c>
      <c r="O1997" s="374" cm="1">
        <f t="array" ref="O1997">INDEX(ACUMULADO!$X$5:$AI$240,BD!B1997,BD!C1997)</f>
        <v>2534.4</v>
      </c>
    </row>
    <row r="1998" spans="1:15" x14ac:dyDescent="0.3">
      <c r="A1998" s="373">
        <v>1996</v>
      </c>
      <c r="B1998" s="373">
        <f t="shared" si="160"/>
        <v>108</v>
      </c>
      <c r="C1998" s="373">
        <f t="shared" si="161"/>
        <v>9</v>
      </c>
      <c r="D1998" s="373">
        <v>134</v>
      </c>
      <c r="E1998" s="373" t="str">
        <f>VLOOKUP(D1998,[1]Hoja1!$C$2:$D$49697,2,0)</f>
        <v>QUIMICA HERNANDEZ RAMIREZ SA DE CV</v>
      </c>
      <c r="F1998" s="373" t="s">
        <v>45</v>
      </c>
      <c r="G1998" s="375" t="s">
        <v>46</v>
      </c>
      <c r="H1998" s="373" t="s">
        <v>47</v>
      </c>
      <c r="I1998" s="373" t="s">
        <v>27</v>
      </c>
      <c r="J1998" s="373" t="s">
        <v>28</v>
      </c>
      <c r="K1998" s="373">
        <v>56.4</v>
      </c>
      <c r="L1998" s="373" t="s">
        <v>29</v>
      </c>
      <c r="M1998" s="374" cm="1">
        <f t="array" ref="M1998">INDEX(ACUMULADO!$J$5:$U$240,BD!B1998,BD!C1998)</f>
        <v>0</v>
      </c>
      <c r="N1998" s="374">
        <f t="shared" si="159"/>
        <v>0</v>
      </c>
      <c r="O1998" s="374" cm="1">
        <f t="array" ref="O1998">INDEX(ACUMULADO!$X$5:$AI$240,BD!B1998,BD!C1998)</f>
        <v>0</v>
      </c>
    </row>
    <row r="1999" spans="1:15" x14ac:dyDescent="0.3">
      <c r="A1999" s="373">
        <v>1997</v>
      </c>
      <c r="B1999" s="373">
        <f t="shared" si="160"/>
        <v>109</v>
      </c>
      <c r="C1999" s="373">
        <f t="shared" si="161"/>
        <v>9</v>
      </c>
      <c r="D1999" s="373">
        <v>134</v>
      </c>
      <c r="E1999" s="373" t="str">
        <f>VLOOKUP(D1999,[1]Hoja1!$C$2:$D$49697,2,0)</f>
        <v>QUIMICA HERNANDEZ RAMIREZ SA DE CV</v>
      </c>
      <c r="F1999" s="373" t="s">
        <v>45</v>
      </c>
      <c r="G1999" s="375" t="s">
        <v>48</v>
      </c>
      <c r="H1999" s="373" t="s">
        <v>49</v>
      </c>
      <c r="I1999" s="373" t="s">
        <v>27</v>
      </c>
      <c r="J1999" s="373" t="s">
        <v>28</v>
      </c>
      <c r="K1999" s="373">
        <v>17</v>
      </c>
      <c r="L1999" s="373" t="s">
        <v>29</v>
      </c>
      <c r="M1999" s="374" cm="1">
        <f t="array" ref="M1999">INDEX(ACUMULADO!$J$5:$U$240,BD!B1999,BD!C1999)</f>
        <v>50</v>
      </c>
      <c r="N1999" s="374">
        <f t="shared" si="159"/>
        <v>17</v>
      </c>
      <c r="O1999" s="374" cm="1">
        <f t="array" ref="O1999">INDEX(ACUMULADO!$X$5:$AI$240,BD!B1999,BD!C1999)</f>
        <v>850</v>
      </c>
    </row>
    <row r="2000" spans="1:15" x14ac:dyDescent="0.3">
      <c r="A2000" s="373">
        <v>1998</v>
      </c>
      <c r="B2000" s="373">
        <f t="shared" si="160"/>
        <v>110</v>
      </c>
      <c r="C2000" s="373">
        <f t="shared" si="161"/>
        <v>9</v>
      </c>
      <c r="D2000" s="373">
        <v>134</v>
      </c>
      <c r="E2000" s="373" t="str">
        <f>VLOOKUP(D2000,[1]Hoja1!$C$2:$D$49697,2,0)</f>
        <v>QUIMICA HERNANDEZ RAMIREZ SA DE CV</v>
      </c>
      <c r="F2000" s="373" t="s">
        <v>45</v>
      </c>
      <c r="G2000" s="375" t="s">
        <v>50</v>
      </c>
      <c r="H2000" s="373" t="s">
        <v>51</v>
      </c>
      <c r="I2000" s="373" t="s">
        <v>27</v>
      </c>
      <c r="J2000" s="373" t="s">
        <v>28</v>
      </c>
      <c r="K2000" s="373">
        <v>18.5</v>
      </c>
      <c r="L2000" s="373" t="s">
        <v>29</v>
      </c>
      <c r="M2000" s="374" cm="1">
        <f t="array" ref="M2000">INDEX(ACUMULADO!$J$5:$U$240,BD!B2000,BD!C2000)</f>
        <v>50</v>
      </c>
      <c r="N2000" s="374">
        <f t="shared" si="159"/>
        <v>18.5</v>
      </c>
      <c r="O2000" s="374" cm="1">
        <f t="array" ref="O2000">INDEX(ACUMULADO!$X$5:$AI$240,BD!B2000,BD!C2000)</f>
        <v>925</v>
      </c>
    </row>
    <row r="2001" spans="1:15" x14ac:dyDescent="0.3">
      <c r="A2001" s="373">
        <v>1999</v>
      </c>
      <c r="B2001" s="373">
        <f t="shared" si="160"/>
        <v>111</v>
      </c>
      <c r="C2001" s="373">
        <f t="shared" si="161"/>
        <v>9</v>
      </c>
      <c r="D2001" s="373">
        <v>134</v>
      </c>
      <c r="E2001" s="373" t="str">
        <f>VLOOKUP(D2001,[1]Hoja1!$C$2:$D$49697,2,0)</f>
        <v>QUIMICA HERNANDEZ RAMIREZ SA DE CV</v>
      </c>
      <c r="F2001" s="373" t="s">
        <v>52</v>
      </c>
      <c r="G2001" s="375" t="s">
        <v>53</v>
      </c>
      <c r="H2001" s="373" t="s">
        <v>54</v>
      </c>
      <c r="I2001" s="373" t="s">
        <v>27</v>
      </c>
      <c r="J2001" s="373" t="s">
        <v>28</v>
      </c>
      <c r="K2001" s="373">
        <v>9.8000000000000007</v>
      </c>
      <c r="L2001" s="373" t="s">
        <v>29</v>
      </c>
      <c r="M2001" s="374" cm="1">
        <f t="array" ref="M2001">INDEX(ACUMULADO!$J$5:$U$240,BD!B2001,BD!C2001)</f>
        <v>250</v>
      </c>
      <c r="N2001" s="374">
        <f t="shared" si="159"/>
        <v>9.8000000000000007</v>
      </c>
      <c r="O2001" s="374" cm="1">
        <f t="array" ref="O2001">INDEX(ACUMULADO!$X$5:$AI$240,BD!B2001,BD!C2001)</f>
        <v>2450</v>
      </c>
    </row>
    <row r="2002" spans="1:15" x14ac:dyDescent="0.3">
      <c r="A2002" s="373">
        <v>2000</v>
      </c>
      <c r="B2002" s="373">
        <f t="shared" si="160"/>
        <v>112</v>
      </c>
      <c r="C2002" s="373">
        <f t="shared" si="161"/>
        <v>9</v>
      </c>
      <c r="D2002" s="373">
        <v>520</v>
      </c>
      <c r="E2002" s="373" t="str">
        <f>VLOOKUP(D2002,[1]Hoja1!$C$2:$D$49697,2,0)</f>
        <v>MIGUEL ANGEL SALINAS NILSON</v>
      </c>
      <c r="F2002" s="373" t="s">
        <v>55</v>
      </c>
      <c r="G2002" s="375">
        <v>132</v>
      </c>
      <c r="H2002" s="373" t="s">
        <v>56</v>
      </c>
      <c r="I2002" s="373" t="s">
        <v>27</v>
      </c>
      <c r="J2002" s="373" t="s">
        <v>28</v>
      </c>
      <c r="K2002" s="373">
        <v>7.98</v>
      </c>
      <c r="L2002" s="373" t="s">
        <v>29</v>
      </c>
      <c r="M2002" s="374" cm="1">
        <f t="array" ref="M2002">INDEX(ACUMULADO!$J$5:$U$240,BD!B2002,BD!C2002)</f>
        <v>0</v>
      </c>
      <c r="N2002" s="374">
        <f t="shared" si="159"/>
        <v>0</v>
      </c>
      <c r="O2002" s="374" cm="1">
        <f t="array" ref="O2002">INDEX(ACUMULADO!$X$5:$AI$240,BD!B2002,BD!C2002)</f>
        <v>0</v>
      </c>
    </row>
    <row r="2003" spans="1:15" x14ac:dyDescent="0.3">
      <c r="A2003" s="373">
        <v>2001</v>
      </c>
      <c r="B2003" s="373">
        <f t="shared" si="160"/>
        <v>113</v>
      </c>
      <c r="C2003" s="373">
        <f t="shared" si="161"/>
        <v>9</v>
      </c>
      <c r="D2003" s="373">
        <v>520</v>
      </c>
      <c r="E2003" s="373" t="str">
        <f>VLOOKUP(D2003,[1]Hoja1!$C$2:$D$49697,2,0)</f>
        <v>MIGUEL ANGEL SALINAS NILSON</v>
      </c>
      <c r="F2003" s="373" t="s">
        <v>55</v>
      </c>
      <c r="G2003" s="375" t="s">
        <v>57</v>
      </c>
      <c r="H2003" s="373" t="s">
        <v>58</v>
      </c>
      <c r="I2003" s="373" t="s">
        <v>27</v>
      </c>
      <c r="J2003" s="373" t="s">
        <v>28</v>
      </c>
      <c r="K2003" s="373">
        <v>2.88</v>
      </c>
      <c r="L2003" s="373" t="s">
        <v>29</v>
      </c>
      <c r="M2003" s="374" cm="1">
        <f t="array" ref="M2003">INDEX(ACUMULADO!$J$5:$U$240,BD!B2003,BD!C2003)</f>
        <v>50</v>
      </c>
      <c r="N2003" s="374">
        <f t="shared" si="159"/>
        <v>2.88</v>
      </c>
      <c r="O2003" s="374" cm="1">
        <f t="array" ref="O2003">INDEX(ACUMULADO!$X$5:$AI$240,BD!B2003,BD!C2003)</f>
        <v>144</v>
      </c>
    </row>
    <row r="2004" spans="1:15" x14ac:dyDescent="0.3">
      <c r="A2004" s="373">
        <v>2002</v>
      </c>
      <c r="B2004" s="373">
        <f t="shared" si="160"/>
        <v>114</v>
      </c>
      <c r="C2004" s="373">
        <f t="shared" si="161"/>
        <v>9</v>
      </c>
      <c r="D2004" s="373">
        <v>520</v>
      </c>
      <c r="E2004" s="373" t="str">
        <f>VLOOKUP(D2004,[1]Hoja1!$C$2:$D$49697,2,0)</f>
        <v>MIGUEL ANGEL SALINAS NILSON</v>
      </c>
      <c r="F2004" s="373" t="s">
        <v>55</v>
      </c>
      <c r="G2004" s="375">
        <v>163</v>
      </c>
      <c r="H2004" s="373" t="s">
        <v>26</v>
      </c>
      <c r="I2004" s="373" t="s">
        <v>27</v>
      </c>
      <c r="J2004" s="373" t="s">
        <v>28</v>
      </c>
      <c r="K2004" s="373">
        <v>6.18</v>
      </c>
      <c r="L2004" s="373" t="s">
        <v>29</v>
      </c>
      <c r="M2004" s="374" cm="1">
        <f t="array" ref="M2004">INDEX(ACUMULADO!$J$5:$U$240,BD!B2004,BD!C2004)</f>
        <v>50</v>
      </c>
      <c r="N2004" s="374">
        <f t="shared" si="159"/>
        <v>6.18</v>
      </c>
      <c r="O2004" s="374" cm="1">
        <f t="array" ref="O2004">INDEX(ACUMULADO!$X$5:$AI$240,BD!B2004,BD!C2004)</f>
        <v>309</v>
      </c>
    </row>
    <row r="2005" spans="1:15" x14ac:dyDescent="0.3">
      <c r="A2005" s="373">
        <v>2003</v>
      </c>
      <c r="B2005" s="373">
        <f t="shared" si="160"/>
        <v>115</v>
      </c>
      <c r="C2005" s="373">
        <f t="shared" si="161"/>
        <v>9</v>
      </c>
      <c r="D2005" s="373">
        <v>516</v>
      </c>
      <c r="E2005" s="373" t="str">
        <f>VLOOKUP(D2005,[1]Hoja1!$C$2:$D$49697,2,0)</f>
        <v>PRODUQUIMICOS INDUSTRIALES</v>
      </c>
      <c r="F2005" s="373" t="s">
        <v>59</v>
      </c>
      <c r="G2005" s="375" t="s">
        <v>50</v>
      </c>
      <c r="H2005" s="373" t="s">
        <v>60</v>
      </c>
      <c r="I2005" s="373" t="s">
        <v>27</v>
      </c>
      <c r="J2005" s="373" t="s">
        <v>28</v>
      </c>
      <c r="K2005" s="373">
        <v>18.850000000000001</v>
      </c>
      <c r="L2005" s="373" t="s">
        <v>29</v>
      </c>
      <c r="M2005" s="374" cm="1">
        <f t="array" ref="M2005">INDEX(ACUMULADO!$J$5:$U$240,BD!B2005,BD!C2005)</f>
        <v>0</v>
      </c>
      <c r="N2005" s="374">
        <f t="shared" si="159"/>
        <v>0</v>
      </c>
      <c r="O2005" s="374" cm="1">
        <f t="array" ref="O2005">INDEX(ACUMULADO!$X$5:$AI$240,BD!B2005,BD!C2005)</f>
        <v>0</v>
      </c>
    </row>
    <row r="2006" spans="1:15" x14ac:dyDescent="0.3">
      <c r="A2006" s="373">
        <v>2004</v>
      </c>
      <c r="B2006" s="373">
        <f t="shared" si="160"/>
        <v>116</v>
      </c>
      <c r="C2006" s="373">
        <f t="shared" si="161"/>
        <v>9</v>
      </c>
      <c r="D2006" s="373">
        <v>543</v>
      </c>
      <c r="E2006" s="373" t="str">
        <f>VLOOKUP(D2006,[1]Hoja1!$C$2:$D$49697,2,0)</f>
        <v>MAGIC TEXTIL</v>
      </c>
      <c r="F2006" s="373" t="s">
        <v>61</v>
      </c>
      <c r="G2006" s="375" t="s">
        <v>62</v>
      </c>
      <c r="H2006" s="373" t="s">
        <v>63</v>
      </c>
      <c r="I2006" s="373" t="s">
        <v>27</v>
      </c>
      <c r="J2006" s="373" t="s">
        <v>28</v>
      </c>
      <c r="K2006" s="373">
        <v>8.5</v>
      </c>
      <c r="L2006" s="373" t="s">
        <v>29</v>
      </c>
      <c r="M2006" s="374" cm="1">
        <f t="array" ref="M2006">INDEX(ACUMULADO!$J$5:$U$240,BD!B2006,BD!C2006)</f>
        <v>600</v>
      </c>
      <c r="N2006" s="374">
        <f t="shared" si="159"/>
        <v>8.5</v>
      </c>
      <c r="O2006" s="374" cm="1">
        <f t="array" ref="O2006">INDEX(ACUMULADO!$X$5:$AI$240,BD!B2006,BD!C2006)</f>
        <v>5100</v>
      </c>
    </row>
    <row r="2007" spans="1:15" x14ac:dyDescent="0.3">
      <c r="A2007" s="373">
        <v>2005</v>
      </c>
      <c r="B2007" s="373">
        <f t="shared" si="160"/>
        <v>117</v>
      </c>
      <c r="C2007" s="373">
        <f t="shared" si="161"/>
        <v>9</v>
      </c>
      <c r="D2007" s="373">
        <v>55</v>
      </c>
      <c r="E2007" s="373" t="str">
        <f>VLOOKUP(D2007,[1]Hoja1!$C$2:$D$49697,2,0)</f>
        <v>DISTRIBUIDORA DE TEXTILES AVANTE SA DE CV</v>
      </c>
      <c r="F2007" s="373" t="s">
        <v>64</v>
      </c>
      <c r="G2007" s="375" t="s">
        <v>65</v>
      </c>
      <c r="H2007" s="373" t="s">
        <v>66</v>
      </c>
      <c r="I2007" s="373" t="s">
        <v>27</v>
      </c>
      <c r="J2007" s="373" t="s">
        <v>28</v>
      </c>
      <c r="K2007" s="373">
        <v>5.0999999999999996</v>
      </c>
      <c r="L2007" s="373" t="s">
        <v>29</v>
      </c>
      <c r="M2007" s="374" cm="1">
        <f t="array" ref="M2007">INDEX(ACUMULADO!$J$5:$U$240,BD!B2007,BD!C2007)</f>
        <v>0</v>
      </c>
      <c r="N2007" s="374">
        <f t="shared" si="159"/>
        <v>0</v>
      </c>
      <c r="O2007" s="374" cm="1">
        <f t="array" ref="O2007">INDEX(ACUMULADO!$X$5:$AI$240,BD!B2007,BD!C2007)</f>
        <v>0</v>
      </c>
    </row>
    <row r="2008" spans="1:15" x14ac:dyDescent="0.3">
      <c r="A2008" s="373">
        <v>2006</v>
      </c>
      <c r="B2008" s="373">
        <f t="shared" si="160"/>
        <v>118</v>
      </c>
      <c r="C2008" s="373">
        <f t="shared" si="161"/>
        <v>9</v>
      </c>
      <c r="D2008" s="373">
        <v>530</v>
      </c>
      <c r="E2008" s="373" t="str">
        <f>VLOOKUP(D2008,[1]Hoja1!$C$2:$D$49697,2,0)</f>
        <v>KKT TEXTILES MEXICO</v>
      </c>
      <c r="F2008" s="373" t="s">
        <v>67</v>
      </c>
      <c r="G2008" s="375" t="s">
        <v>36</v>
      </c>
      <c r="H2008" s="373" t="s">
        <v>37</v>
      </c>
      <c r="I2008" s="373" t="s">
        <v>27</v>
      </c>
      <c r="J2008" s="373" t="s">
        <v>28</v>
      </c>
      <c r="K2008" s="373">
        <v>26</v>
      </c>
      <c r="L2008" s="373" t="s">
        <v>29</v>
      </c>
      <c r="M2008" s="374" cm="1">
        <f t="array" ref="M2008">INDEX(ACUMULADO!$J$5:$U$240,BD!B2008,BD!C2008)</f>
        <v>0</v>
      </c>
      <c r="N2008" s="374">
        <f t="shared" si="159"/>
        <v>0</v>
      </c>
      <c r="O2008" s="374" cm="1">
        <f t="array" ref="O2008">INDEX(ACUMULADO!$X$5:$AI$240,BD!B2008,BD!C2008)</f>
        <v>0</v>
      </c>
    </row>
    <row r="2009" spans="1:15" x14ac:dyDescent="0.3">
      <c r="A2009" s="373">
        <v>2007</v>
      </c>
      <c r="B2009" s="373">
        <f t="shared" si="160"/>
        <v>119</v>
      </c>
      <c r="C2009" s="373">
        <f t="shared" si="161"/>
        <v>9</v>
      </c>
      <c r="D2009" s="373">
        <v>489</v>
      </c>
      <c r="E2009" s="373" t="str">
        <f>VLOOKUP(D2009,[1]Hoja1!$C$2:$D$49697,2,0)</f>
        <v>MANUFACTURERA LEE DE MEXICO</v>
      </c>
      <c r="F2009" s="373" t="s">
        <v>68</v>
      </c>
      <c r="G2009" s="375" t="s">
        <v>38</v>
      </c>
      <c r="H2009" s="373" t="s">
        <v>39</v>
      </c>
      <c r="I2009" s="373" t="s">
        <v>27</v>
      </c>
      <c r="J2009" s="373" t="s">
        <v>28</v>
      </c>
      <c r="K2009" s="373">
        <v>12.09</v>
      </c>
      <c r="L2009" s="373" t="s">
        <v>69</v>
      </c>
      <c r="M2009" s="374" cm="1">
        <f t="array" ref="M2009">INDEX(ACUMULADO!$J$5:$U$240,BD!B2009,BD!C2009)</f>
        <v>800</v>
      </c>
      <c r="N2009" s="374">
        <f t="shared" si="159"/>
        <v>12.09</v>
      </c>
      <c r="O2009" s="374" cm="1">
        <f t="array" ref="O2009">INDEX(ACUMULADO!$X$5:$AI$240,BD!B2009,BD!C2009)</f>
        <v>9672</v>
      </c>
    </row>
    <row r="2010" spans="1:15" x14ac:dyDescent="0.3">
      <c r="A2010" s="373">
        <v>2008</v>
      </c>
      <c r="B2010" s="373">
        <f t="shared" si="160"/>
        <v>120</v>
      </c>
      <c r="C2010" s="373">
        <f t="shared" si="161"/>
        <v>9</v>
      </c>
      <c r="D2010" s="373">
        <v>532</v>
      </c>
      <c r="E2010" s="373" t="str">
        <f>VLOOKUP(D2010,[1]Hoja1!$C$2:$D$49697,2,0)</f>
        <v>GRUPO COMERCIAL YAZBEK</v>
      </c>
      <c r="F2010" s="373" t="s">
        <v>70</v>
      </c>
      <c r="G2010" s="375" t="s">
        <v>62</v>
      </c>
      <c r="H2010" s="373" t="s">
        <v>63</v>
      </c>
      <c r="I2010" s="373" t="s">
        <v>27</v>
      </c>
      <c r="J2010" s="373" t="s">
        <v>28</v>
      </c>
      <c r="K2010" s="373">
        <v>7.3</v>
      </c>
      <c r="L2010" s="373" t="s">
        <v>69</v>
      </c>
      <c r="M2010" s="374" cm="1">
        <f t="array" ref="M2010">INDEX(ACUMULADO!$J$5:$U$240,BD!B2010,BD!C2010)</f>
        <v>3000</v>
      </c>
      <c r="N2010" s="374">
        <f t="shared" si="159"/>
        <v>7.3</v>
      </c>
      <c r="O2010" s="374" cm="1">
        <f t="array" ref="O2010">INDEX(ACUMULADO!$X$5:$AI$240,BD!B2010,BD!C2010)</f>
        <v>21900</v>
      </c>
    </row>
    <row r="2011" spans="1:15" x14ac:dyDescent="0.3">
      <c r="A2011" s="373">
        <v>2009</v>
      </c>
      <c r="B2011" s="373">
        <f t="shared" si="160"/>
        <v>121</v>
      </c>
      <c r="C2011" s="373">
        <f t="shared" si="161"/>
        <v>9</v>
      </c>
      <c r="D2011" s="373">
        <v>14</v>
      </c>
      <c r="E2011" s="373" t="str">
        <f>VLOOKUP(D2011,[1]Hoja1!$C$2:$D$49697,2,0)</f>
        <v>DISTRIBUIDORA TEXTIL ARTTEX, S.A. DE C.V.</v>
      </c>
      <c r="F2011" s="373" t="s">
        <v>71</v>
      </c>
      <c r="G2011" s="375" t="s">
        <v>62</v>
      </c>
      <c r="H2011" s="373" t="s">
        <v>63</v>
      </c>
      <c r="I2011" s="373" t="s">
        <v>27</v>
      </c>
      <c r="J2011" s="373" t="s">
        <v>28</v>
      </c>
      <c r="K2011" s="373">
        <v>7.3</v>
      </c>
      <c r="L2011" s="373" t="s">
        <v>69</v>
      </c>
      <c r="M2011" s="374" cm="1">
        <f t="array" ref="M2011">INDEX(ACUMULADO!$J$5:$U$240,BD!B2011,BD!C2011)</f>
        <v>500</v>
      </c>
      <c r="N2011" s="374">
        <f t="shared" si="159"/>
        <v>7.3</v>
      </c>
      <c r="O2011" s="374" cm="1">
        <f t="array" ref="O2011">INDEX(ACUMULADO!$X$5:$AI$240,BD!B2011,BD!C2011)</f>
        <v>3650</v>
      </c>
    </row>
    <row r="2012" spans="1:15" x14ac:dyDescent="0.3">
      <c r="A2012" s="373">
        <v>2010</v>
      </c>
      <c r="B2012" s="373">
        <f t="shared" si="160"/>
        <v>122</v>
      </c>
      <c r="C2012" s="373">
        <f t="shared" si="161"/>
        <v>9</v>
      </c>
      <c r="D2012" s="373">
        <v>0</v>
      </c>
      <c r="E2012" s="373" t="str">
        <f t="shared" ref="E2012:E2013" si="162">+F2012</f>
        <v>KALTEX</v>
      </c>
      <c r="F2012" s="373" t="s">
        <v>72</v>
      </c>
      <c r="G2012" s="375" t="s">
        <v>36</v>
      </c>
      <c r="H2012" s="373" t="s">
        <v>37</v>
      </c>
      <c r="I2012" s="373" t="s">
        <v>27</v>
      </c>
      <c r="J2012" s="373" t="s">
        <v>28</v>
      </c>
      <c r="K2012" s="373">
        <v>27</v>
      </c>
      <c r="L2012" s="373" t="s">
        <v>69</v>
      </c>
      <c r="M2012" s="374" cm="1">
        <f t="array" ref="M2012">INDEX(ACUMULADO!$J$5:$U$240,BD!B2012,BD!C2012)</f>
        <v>300</v>
      </c>
      <c r="N2012" s="374">
        <f t="shared" si="159"/>
        <v>27</v>
      </c>
      <c r="O2012" s="374" cm="1">
        <f t="array" ref="O2012">INDEX(ACUMULADO!$X$5:$AI$240,BD!B2012,BD!C2012)</f>
        <v>8100</v>
      </c>
    </row>
    <row r="2013" spans="1:15" x14ac:dyDescent="0.3">
      <c r="A2013" s="373">
        <v>2011</v>
      </c>
      <c r="B2013" s="373">
        <f t="shared" si="160"/>
        <v>123</v>
      </c>
      <c r="C2013" s="373">
        <f t="shared" si="161"/>
        <v>9</v>
      </c>
      <c r="D2013" s="373">
        <v>0</v>
      </c>
      <c r="E2013" s="373" t="str">
        <f t="shared" si="162"/>
        <v>KALTEX</v>
      </c>
      <c r="F2013" s="373" t="s">
        <v>72</v>
      </c>
      <c r="G2013" s="375" t="s">
        <v>38</v>
      </c>
      <c r="H2013" s="373" t="s">
        <v>39</v>
      </c>
      <c r="I2013" s="373" t="s">
        <v>27</v>
      </c>
      <c r="J2013" s="373" t="s">
        <v>28</v>
      </c>
      <c r="K2013" s="373">
        <v>12.5</v>
      </c>
      <c r="L2013" s="373" t="s">
        <v>69</v>
      </c>
      <c r="M2013" s="374" cm="1">
        <f t="array" ref="M2013">INDEX(ACUMULADO!$J$5:$U$240,BD!B2013,BD!C2013)</f>
        <v>400</v>
      </c>
      <c r="N2013" s="374">
        <f t="shared" si="159"/>
        <v>12.5</v>
      </c>
      <c r="O2013" s="374" cm="1">
        <f t="array" ref="O2013">INDEX(ACUMULADO!$X$5:$AI$240,BD!B2013,BD!C2013)</f>
        <v>5000</v>
      </c>
    </row>
    <row r="2014" spans="1:15" x14ac:dyDescent="0.3">
      <c r="A2014" s="373">
        <v>2012</v>
      </c>
      <c r="B2014" s="373">
        <f t="shared" si="160"/>
        <v>124</v>
      </c>
      <c r="C2014" s="373">
        <f t="shared" si="161"/>
        <v>9</v>
      </c>
      <c r="D2014" s="373">
        <v>55</v>
      </c>
      <c r="E2014" s="373" t="str">
        <f>VLOOKUP(D2014,[1]Hoja1!$C$2:$D$49697,2,0)</f>
        <v>DISTRIBUIDORA DE TEXTILES AVANTE SA DE CV</v>
      </c>
      <c r="F2014" s="373" t="s">
        <v>74</v>
      </c>
      <c r="G2014" s="375" t="s">
        <v>75</v>
      </c>
      <c r="H2014" s="373" t="s">
        <v>76</v>
      </c>
      <c r="I2014" s="373" t="s">
        <v>73</v>
      </c>
      <c r="J2014" s="373" t="s">
        <v>28</v>
      </c>
      <c r="K2014" s="373">
        <v>463.5</v>
      </c>
      <c r="L2014" s="373" t="s">
        <v>29</v>
      </c>
      <c r="M2014" s="374" cm="1">
        <f t="array" ref="M2014">INDEX(ACUMULADO!$J$5:$U$240,BD!B2014,BD!C2014)</f>
        <v>3</v>
      </c>
      <c r="N2014" s="374">
        <f t="shared" si="159"/>
        <v>463.5</v>
      </c>
      <c r="O2014" s="374" cm="1">
        <f t="array" ref="O2014">INDEX(ACUMULADO!$X$5:$AI$240,BD!B2014,BD!C2014)</f>
        <v>1390.5</v>
      </c>
    </row>
    <row r="2015" spans="1:15" x14ac:dyDescent="0.3">
      <c r="A2015" s="373">
        <v>2013</v>
      </c>
      <c r="B2015" s="373">
        <f t="shared" si="160"/>
        <v>125</v>
      </c>
      <c r="C2015" s="373">
        <f t="shared" si="161"/>
        <v>9</v>
      </c>
      <c r="D2015" s="373">
        <v>409</v>
      </c>
      <c r="E2015" s="373" t="str">
        <f>VLOOKUP(D2015,[1]Hoja1!$C$2:$D$49697,2,0)</f>
        <v>INGENIERO FRANCISCO QUINZAÑOS Y CIA SA DE CV</v>
      </c>
      <c r="F2015" s="373" t="s">
        <v>77</v>
      </c>
      <c r="G2015" s="375" t="s">
        <v>78</v>
      </c>
      <c r="H2015" s="373" t="s">
        <v>79</v>
      </c>
      <c r="I2015" s="373" t="s">
        <v>73</v>
      </c>
      <c r="J2015" s="373" t="s">
        <v>28</v>
      </c>
      <c r="K2015" s="373">
        <v>824</v>
      </c>
      <c r="L2015" s="373" t="s">
        <v>29</v>
      </c>
      <c r="M2015" s="374" cm="1">
        <f t="array" ref="M2015">INDEX(ACUMULADO!$J$5:$U$240,BD!B2015,BD!C2015)</f>
        <v>1</v>
      </c>
      <c r="N2015" s="374">
        <f t="shared" si="159"/>
        <v>824</v>
      </c>
      <c r="O2015" s="374" cm="1">
        <f t="array" ref="O2015">INDEX(ACUMULADO!$X$5:$AI$240,BD!B2015,BD!C2015)</f>
        <v>824</v>
      </c>
    </row>
    <row r="2016" spans="1:15" x14ac:dyDescent="0.3">
      <c r="A2016" s="373">
        <v>2014</v>
      </c>
      <c r="B2016" s="373">
        <f t="shared" si="160"/>
        <v>126</v>
      </c>
      <c r="C2016" s="373">
        <f t="shared" si="161"/>
        <v>9</v>
      </c>
      <c r="D2016" s="373">
        <v>409</v>
      </c>
      <c r="E2016" s="373" t="str">
        <f>VLOOKUP(D2016,[1]Hoja1!$C$2:$D$49697,2,0)</f>
        <v>INGENIERO FRANCISCO QUINZAÑOS Y CIA SA DE CV</v>
      </c>
      <c r="F2016" s="373" t="s">
        <v>77</v>
      </c>
      <c r="G2016" s="375" t="s">
        <v>80</v>
      </c>
      <c r="H2016" s="373" t="s">
        <v>81</v>
      </c>
      <c r="I2016" s="373" t="s">
        <v>73</v>
      </c>
      <c r="J2016" s="373" t="s">
        <v>28</v>
      </c>
      <c r="K2016" s="373">
        <v>118.45</v>
      </c>
      <c r="L2016" s="373" t="s">
        <v>29</v>
      </c>
      <c r="M2016" s="374" cm="1">
        <f t="array" ref="M2016">INDEX(ACUMULADO!$J$5:$U$240,BD!B2016,BD!C2016)</f>
        <v>4</v>
      </c>
      <c r="N2016" s="374">
        <f t="shared" si="159"/>
        <v>118.45</v>
      </c>
      <c r="O2016" s="374" cm="1">
        <f t="array" ref="O2016">INDEX(ACUMULADO!$X$5:$AI$240,BD!B2016,BD!C2016)</f>
        <v>473.8</v>
      </c>
    </row>
    <row r="2017" spans="1:15" x14ac:dyDescent="0.3">
      <c r="A2017" s="373">
        <v>2015</v>
      </c>
      <c r="B2017" s="373">
        <f t="shared" si="160"/>
        <v>127</v>
      </c>
      <c r="C2017" s="373">
        <f t="shared" si="161"/>
        <v>9</v>
      </c>
      <c r="D2017" s="373">
        <v>451</v>
      </c>
      <c r="E2017" s="373" t="str">
        <f>VLOOKUP(D2017,[1]Hoja1!$C$2:$D$49697,2,0)</f>
        <v>MEZCALES CASA ARMANDO, S.A. DE C.V.</v>
      </c>
      <c r="F2017" s="373" t="s">
        <v>82</v>
      </c>
      <c r="G2017" s="375" t="s">
        <v>80</v>
      </c>
      <c r="H2017" s="373" t="s">
        <v>81</v>
      </c>
      <c r="I2017" s="373" t="s">
        <v>73</v>
      </c>
      <c r="J2017" s="373" t="s">
        <v>28</v>
      </c>
      <c r="K2017" s="373">
        <v>118.45</v>
      </c>
      <c r="L2017" s="373" t="s">
        <v>29</v>
      </c>
      <c r="M2017" s="374" cm="1">
        <f t="array" ref="M2017">INDEX(ACUMULADO!$J$5:$U$240,BD!B2017,BD!C2017)</f>
        <v>10</v>
      </c>
      <c r="N2017" s="374">
        <f t="shared" si="159"/>
        <v>118.45</v>
      </c>
      <c r="O2017" s="374" cm="1">
        <f t="array" ref="O2017">INDEX(ACUMULADO!$X$5:$AI$240,BD!B2017,BD!C2017)</f>
        <v>1184.5</v>
      </c>
    </row>
    <row r="2018" spans="1:15" x14ac:dyDescent="0.3">
      <c r="A2018" s="373">
        <v>2016</v>
      </c>
      <c r="B2018" s="373">
        <f t="shared" si="160"/>
        <v>128</v>
      </c>
      <c r="C2018" s="373">
        <f t="shared" si="161"/>
        <v>9</v>
      </c>
      <c r="D2018" s="373">
        <v>411</v>
      </c>
      <c r="E2018" s="373" t="str">
        <f>VLOOKUP(D2018,[1]Hoja1!$C$2:$D$49697,2,0)</f>
        <v>TECNOLOGIA AMBIENTAL Y COMERCIAL SA</v>
      </c>
      <c r="F2018" s="373" t="s">
        <v>83</v>
      </c>
      <c r="G2018" s="375" t="s">
        <v>78</v>
      </c>
      <c r="H2018" s="373" t="s">
        <v>79</v>
      </c>
      <c r="I2018" s="373" t="s">
        <v>73</v>
      </c>
      <c r="J2018" s="373" t="s">
        <v>28</v>
      </c>
      <c r="K2018" s="373">
        <v>824</v>
      </c>
      <c r="L2018" s="373" t="s">
        <v>29</v>
      </c>
      <c r="M2018" s="374" cm="1">
        <f t="array" ref="M2018">INDEX(ACUMULADO!$J$5:$U$240,BD!B2018,BD!C2018)</f>
        <v>3</v>
      </c>
      <c r="N2018" s="374">
        <f t="shared" si="159"/>
        <v>824</v>
      </c>
      <c r="O2018" s="374" cm="1">
        <f t="array" ref="O2018">INDEX(ACUMULADO!$X$5:$AI$240,BD!B2018,BD!C2018)</f>
        <v>2472</v>
      </c>
    </row>
    <row r="2019" spans="1:15" x14ac:dyDescent="0.3">
      <c r="A2019" s="373">
        <v>2017</v>
      </c>
      <c r="B2019" s="373">
        <f t="shared" si="160"/>
        <v>129</v>
      </c>
      <c r="C2019" s="373">
        <f t="shared" si="161"/>
        <v>9</v>
      </c>
      <c r="D2019" s="373">
        <v>55</v>
      </c>
      <c r="E2019" s="373" t="str">
        <f>VLOOKUP(D2019,[1]Hoja1!$C$2:$D$49697,2,0)</f>
        <v>DISTRIBUIDORA DE TEXTILES AVANTE SA DE CV</v>
      </c>
      <c r="F2019" s="373" t="s">
        <v>64</v>
      </c>
      <c r="G2019" s="375" t="s">
        <v>84</v>
      </c>
      <c r="H2019" s="373" t="s">
        <v>85</v>
      </c>
      <c r="I2019" s="373" t="s">
        <v>73</v>
      </c>
      <c r="J2019" s="373" t="s">
        <v>28</v>
      </c>
      <c r="K2019" s="373">
        <v>37.5</v>
      </c>
      <c r="L2019" s="373" t="s">
        <v>29</v>
      </c>
      <c r="M2019" s="374" cm="1">
        <f t="array" ref="M2019">INDEX(ACUMULADO!$J$5:$U$240,BD!B2019,BD!C2019)</f>
        <v>10</v>
      </c>
      <c r="N2019" s="374">
        <f t="shared" si="159"/>
        <v>37.5</v>
      </c>
      <c r="O2019" s="374" cm="1">
        <f t="array" ref="O2019">INDEX(ACUMULADO!$X$5:$AI$240,BD!B2019,BD!C2019)</f>
        <v>375</v>
      </c>
    </row>
    <row r="2020" spans="1:15" x14ac:dyDescent="0.3">
      <c r="A2020" s="373">
        <v>2018</v>
      </c>
      <c r="B2020" s="373">
        <f t="shared" si="160"/>
        <v>130</v>
      </c>
      <c r="C2020" s="373">
        <f t="shared" si="161"/>
        <v>9</v>
      </c>
      <c r="D2020" s="373">
        <v>0</v>
      </c>
      <c r="E2020" s="373" t="str">
        <f>+F2020</f>
        <v>NUPLEN</v>
      </c>
      <c r="F2020" s="373" t="s">
        <v>87</v>
      </c>
      <c r="G2020" s="375" t="s">
        <v>78</v>
      </c>
      <c r="H2020" s="373" t="s">
        <v>88</v>
      </c>
      <c r="I2020" s="373" t="s">
        <v>93</v>
      </c>
      <c r="J2020" s="373" t="s">
        <v>28</v>
      </c>
      <c r="K2020" s="373">
        <v>25</v>
      </c>
      <c r="L2020" s="373" t="s">
        <v>29</v>
      </c>
      <c r="M2020" s="374" cm="1">
        <f t="array" ref="M2020">INDEX(ACUMULADO!$J$5:$U$240,BD!B2020,BD!C2020)</f>
        <v>0</v>
      </c>
      <c r="N2020" s="374">
        <f t="shared" si="159"/>
        <v>0</v>
      </c>
      <c r="O2020" s="374" cm="1">
        <f t="array" ref="O2020">INDEX(ACUMULADO!$X$5:$AI$240,BD!B2020,BD!C2020)</f>
        <v>0</v>
      </c>
    </row>
    <row r="2021" spans="1:15" x14ac:dyDescent="0.3">
      <c r="A2021" s="373">
        <v>2019</v>
      </c>
      <c r="B2021" s="373">
        <f t="shared" si="160"/>
        <v>131</v>
      </c>
      <c r="C2021" s="373">
        <f t="shared" si="161"/>
        <v>9</v>
      </c>
      <c r="D2021" s="373">
        <v>451</v>
      </c>
      <c r="E2021" s="373" t="str">
        <f>VLOOKUP(D2021,[1]Hoja1!$C$2:$D$49697,2,0)</f>
        <v>MEZCALES CASA ARMANDO, S.A. DE C.V.</v>
      </c>
      <c r="F2021" s="373" t="s">
        <v>82</v>
      </c>
      <c r="G2021" s="375">
        <v>0</v>
      </c>
      <c r="H2021" s="373" t="s">
        <v>96</v>
      </c>
      <c r="I2021" s="373" t="s">
        <v>93</v>
      </c>
      <c r="J2021" s="373" t="s">
        <v>28</v>
      </c>
      <c r="K2021" s="373">
        <v>120</v>
      </c>
      <c r="L2021" s="373" t="s">
        <v>69</v>
      </c>
      <c r="M2021" s="374" cm="1">
        <f t="array" ref="M2021">INDEX(ACUMULADO!$J$5:$U$240,BD!B2021,BD!C2021)</f>
        <v>0</v>
      </c>
      <c r="N2021" s="374">
        <f t="shared" si="159"/>
        <v>0</v>
      </c>
      <c r="O2021" s="374" cm="1">
        <f t="array" ref="O2021">INDEX(ACUMULADO!$X$5:$AI$240,BD!B2021,BD!C2021)</f>
        <v>0</v>
      </c>
    </row>
    <row r="2022" spans="1:15" x14ac:dyDescent="0.3">
      <c r="A2022" s="373">
        <v>2020</v>
      </c>
      <c r="B2022" s="373">
        <f t="shared" si="160"/>
        <v>132</v>
      </c>
      <c r="C2022" s="373">
        <f t="shared" si="161"/>
        <v>9</v>
      </c>
      <c r="D2022" s="373">
        <v>0</v>
      </c>
      <c r="E2022" s="373" t="str">
        <f t="shared" ref="E2022:E2023" si="163">+F2022</f>
        <v>GUAJARDO</v>
      </c>
      <c r="F2022" s="373" t="s">
        <v>97</v>
      </c>
      <c r="G2022" s="375">
        <v>0</v>
      </c>
      <c r="H2022" s="373" t="s">
        <v>91</v>
      </c>
      <c r="I2022" s="373" t="s">
        <v>93</v>
      </c>
      <c r="J2022" s="373" t="s">
        <v>28</v>
      </c>
      <c r="K2022" s="373">
        <v>18</v>
      </c>
      <c r="L2022" s="373" t="s">
        <v>69</v>
      </c>
      <c r="M2022" s="374" cm="1">
        <f t="array" ref="M2022">INDEX(ACUMULADO!$J$5:$U$240,BD!B2022,BD!C2022)</f>
        <v>500</v>
      </c>
      <c r="N2022" s="374">
        <f t="shared" si="159"/>
        <v>18</v>
      </c>
      <c r="O2022" s="374" cm="1">
        <f t="array" ref="O2022">INDEX(ACUMULADO!$X$5:$AI$240,BD!B2022,BD!C2022)</f>
        <v>9000</v>
      </c>
    </row>
    <row r="2023" spans="1:15" x14ac:dyDescent="0.3">
      <c r="A2023" s="373">
        <v>2021</v>
      </c>
      <c r="B2023" s="373">
        <f t="shared" si="160"/>
        <v>133</v>
      </c>
      <c r="C2023" s="373">
        <f t="shared" si="161"/>
        <v>9</v>
      </c>
      <c r="D2023" s="373">
        <v>0</v>
      </c>
      <c r="E2023" s="373" t="str">
        <f t="shared" si="163"/>
        <v>PILGRIMS</v>
      </c>
      <c r="F2023" s="373" t="s">
        <v>89</v>
      </c>
      <c r="G2023" s="375" t="s">
        <v>90</v>
      </c>
      <c r="H2023" s="373" t="s">
        <v>91</v>
      </c>
      <c r="I2023" s="373" t="s">
        <v>93</v>
      </c>
      <c r="J2023" s="373" t="s">
        <v>28</v>
      </c>
      <c r="K2023" s="373">
        <v>18</v>
      </c>
      <c r="L2023" s="373" t="s">
        <v>69</v>
      </c>
      <c r="M2023" s="374" cm="1">
        <f t="array" ref="M2023">INDEX(ACUMULADO!$J$5:$U$240,BD!B2023,BD!C2023)</f>
        <v>800</v>
      </c>
      <c r="N2023" s="374">
        <f t="shared" si="159"/>
        <v>18</v>
      </c>
      <c r="O2023" s="374" cm="1">
        <f t="array" ref="O2023">INDEX(ACUMULADO!$X$5:$AI$240,BD!B2023,BD!C2023)</f>
        <v>14400</v>
      </c>
    </row>
    <row r="2024" spans="1:15" x14ac:dyDescent="0.3">
      <c r="A2024" s="373">
        <v>2022</v>
      </c>
      <c r="B2024" s="373">
        <f t="shared" si="160"/>
        <v>134</v>
      </c>
      <c r="C2024" s="373">
        <f t="shared" si="161"/>
        <v>9</v>
      </c>
      <c r="D2024" s="373">
        <v>539</v>
      </c>
      <c r="E2024" s="373" t="str">
        <f>VLOOKUP(D2024,[1]Hoja1!$C$2:$D$49697,2,0)</f>
        <v>PRODUCTOS AGROPECUARIOS DE TEHUACAN</v>
      </c>
      <c r="F2024" s="373" t="s">
        <v>92</v>
      </c>
      <c r="G2024" s="375" t="s">
        <v>90</v>
      </c>
      <c r="H2024" s="373" t="s">
        <v>91</v>
      </c>
      <c r="I2024" s="373" t="s">
        <v>93</v>
      </c>
      <c r="J2024" s="373" t="s">
        <v>28</v>
      </c>
      <c r="K2024" s="373">
        <v>18</v>
      </c>
      <c r="L2024" s="373" t="s">
        <v>69</v>
      </c>
      <c r="M2024" s="374" cm="1">
        <f t="array" ref="M2024">INDEX(ACUMULADO!$J$5:$U$240,BD!B2024,BD!C2024)</f>
        <v>1000</v>
      </c>
      <c r="N2024" s="374">
        <f t="shared" si="159"/>
        <v>18</v>
      </c>
      <c r="O2024" s="374" cm="1">
        <f t="array" ref="O2024">INDEX(ACUMULADO!$X$5:$AI$240,BD!B2024,BD!C2024)</f>
        <v>18000</v>
      </c>
    </row>
    <row r="2025" spans="1:15" x14ac:dyDescent="0.3">
      <c r="A2025" s="373">
        <v>2023</v>
      </c>
      <c r="B2025" s="373">
        <f t="shared" si="160"/>
        <v>135</v>
      </c>
      <c r="C2025" s="373">
        <f t="shared" si="161"/>
        <v>9</v>
      </c>
      <c r="D2025" s="373">
        <v>89</v>
      </c>
      <c r="E2025" s="373" t="str">
        <f>VLOOKUP(D2025,[1]Hoja1!$C$2:$D$49697,2,0)</f>
        <v>KERRY INGREDIENTS DE MEXICO SA DE CV</v>
      </c>
      <c r="F2025" s="373" t="s">
        <v>109</v>
      </c>
      <c r="G2025" s="375" t="s">
        <v>168</v>
      </c>
      <c r="H2025" s="373" t="s">
        <v>165</v>
      </c>
      <c r="I2025" s="373" t="s">
        <v>137</v>
      </c>
      <c r="J2025" s="373" t="s">
        <v>100</v>
      </c>
      <c r="K2025" s="373">
        <v>82.5</v>
      </c>
      <c r="L2025" s="373" t="s">
        <v>29</v>
      </c>
      <c r="M2025" s="374" cm="1">
        <f t="array" ref="M2025">INDEX(ACUMULADO!$J$5:$U$240,BD!B2025,BD!C2025)</f>
        <v>0</v>
      </c>
      <c r="N2025" s="374">
        <f t="shared" si="159"/>
        <v>0</v>
      </c>
      <c r="O2025" s="374" cm="1">
        <f t="array" ref="O2025">INDEX(ACUMULADO!$X$5:$AI$240,BD!B2025,BD!C2025)</f>
        <v>0</v>
      </c>
    </row>
    <row r="2026" spans="1:15" x14ac:dyDescent="0.3">
      <c r="A2026" s="373">
        <v>2024</v>
      </c>
      <c r="B2026" s="373">
        <f t="shared" si="160"/>
        <v>136</v>
      </c>
      <c r="C2026" s="373">
        <f t="shared" si="161"/>
        <v>9</v>
      </c>
      <c r="D2026" s="373">
        <v>89</v>
      </c>
      <c r="E2026" s="373" t="str">
        <f>VLOOKUP(D2026,[1]Hoja1!$C$2:$D$49697,2,0)</f>
        <v>KERRY INGREDIENTS DE MEXICO SA DE CV</v>
      </c>
      <c r="F2026" s="373" t="s">
        <v>109</v>
      </c>
      <c r="G2026" s="375" t="s">
        <v>166</v>
      </c>
      <c r="H2026" s="373" t="s">
        <v>155</v>
      </c>
      <c r="I2026" s="373" t="s">
        <v>137</v>
      </c>
      <c r="J2026" s="373" t="s">
        <v>100</v>
      </c>
      <c r="K2026" s="373">
        <v>62.5</v>
      </c>
      <c r="L2026" s="373" t="s">
        <v>29</v>
      </c>
      <c r="M2026" s="374" cm="1">
        <f t="array" ref="M2026">INDEX(ACUMULADO!$J$5:$U$240,BD!B2026,BD!C2026)</f>
        <v>0</v>
      </c>
      <c r="N2026" s="374">
        <f t="shared" si="159"/>
        <v>0</v>
      </c>
      <c r="O2026" s="374" cm="1">
        <f t="array" ref="O2026">INDEX(ACUMULADO!$X$5:$AI$240,BD!B2026,BD!C2026)</f>
        <v>0</v>
      </c>
    </row>
    <row r="2027" spans="1:15" x14ac:dyDescent="0.3">
      <c r="A2027" s="373">
        <v>2025</v>
      </c>
      <c r="B2027" s="373">
        <f t="shared" si="160"/>
        <v>137</v>
      </c>
      <c r="C2027" s="373">
        <f t="shared" si="161"/>
        <v>9</v>
      </c>
      <c r="D2027" s="373">
        <v>89</v>
      </c>
      <c r="E2027" s="373" t="str">
        <f>VLOOKUP(D2027,[1]Hoja1!$C$2:$D$49697,2,0)</f>
        <v>KERRY INGREDIENTS DE MEXICO SA DE CV</v>
      </c>
      <c r="F2027" s="373" t="s">
        <v>109</v>
      </c>
      <c r="G2027" s="375">
        <v>17</v>
      </c>
      <c r="H2027" s="373" t="s">
        <v>158</v>
      </c>
      <c r="I2027" s="373" t="s">
        <v>137</v>
      </c>
      <c r="J2027" s="373" t="s">
        <v>100</v>
      </c>
      <c r="K2027" s="373">
        <v>84.5</v>
      </c>
      <c r="L2027" s="373" t="s">
        <v>107</v>
      </c>
      <c r="M2027" s="374" cm="1">
        <f t="array" ref="M2027">INDEX(ACUMULADO!$J$5:$U$240,BD!B2027,BD!C2027)</f>
        <v>0</v>
      </c>
      <c r="N2027" s="374">
        <f t="shared" si="159"/>
        <v>0</v>
      </c>
      <c r="O2027" s="374" cm="1">
        <f t="array" ref="O2027">INDEX(ACUMULADO!$X$5:$AI$240,BD!B2027,BD!C2027)</f>
        <v>0</v>
      </c>
    </row>
    <row r="2028" spans="1:15" x14ac:dyDescent="0.3">
      <c r="A2028" s="373">
        <v>2026</v>
      </c>
      <c r="B2028" s="373">
        <f t="shared" si="160"/>
        <v>138</v>
      </c>
      <c r="C2028" s="373">
        <f t="shared" si="161"/>
        <v>9</v>
      </c>
      <c r="D2028" s="373">
        <v>306</v>
      </c>
      <c r="E2028" s="373" t="str">
        <f>VLOOKUP(D2028,[1]Hoja1!$C$2:$D$49697,2,0)</f>
        <v>GRIFFITH FOODS, S.A. DE C.V.</v>
      </c>
      <c r="F2028" s="373" t="s">
        <v>172</v>
      </c>
      <c r="G2028" s="375" t="s">
        <v>166</v>
      </c>
      <c r="H2028" s="373" t="s">
        <v>155</v>
      </c>
      <c r="I2028" s="373" t="s">
        <v>137</v>
      </c>
      <c r="J2028" s="373" t="s">
        <v>100</v>
      </c>
      <c r="K2028" s="373">
        <v>58.5</v>
      </c>
      <c r="L2028" s="373" t="s">
        <v>29</v>
      </c>
      <c r="M2028" s="374" cm="1">
        <f t="array" ref="M2028">INDEX(ACUMULADO!$J$5:$U$240,BD!B2028,BD!C2028)</f>
        <v>0</v>
      </c>
      <c r="N2028" s="374">
        <f t="shared" si="159"/>
        <v>0</v>
      </c>
      <c r="O2028" s="374" cm="1">
        <f t="array" ref="O2028">INDEX(ACUMULADO!$X$5:$AI$240,BD!B2028,BD!C2028)</f>
        <v>0</v>
      </c>
    </row>
    <row r="2029" spans="1:15" x14ac:dyDescent="0.3">
      <c r="A2029" s="373">
        <v>2027</v>
      </c>
      <c r="B2029" s="373">
        <f t="shared" si="160"/>
        <v>139</v>
      </c>
      <c r="C2029" s="373">
        <f t="shared" si="161"/>
        <v>9</v>
      </c>
      <c r="D2029" s="373">
        <v>306</v>
      </c>
      <c r="E2029" s="373" t="str">
        <f>VLOOKUP(D2029,[1]Hoja1!$C$2:$D$49697,2,0)</f>
        <v>GRIFFITH FOODS, S.A. DE C.V.</v>
      </c>
      <c r="F2029" s="373" t="s">
        <v>172</v>
      </c>
      <c r="G2029" s="375" t="s">
        <v>171</v>
      </c>
      <c r="H2029" s="373" t="s">
        <v>170</v>
      </c>
      <c r="I2029" s="373" t="s">
        <v>137</v>
      </c>
      <c r="J2029" s="373" t="s">
        <v>100</v>
      </c>
      <c r="K2029" s="373">
        <v>5.5</v>
      </c>
      <c r="L2029" s="373" t="s">
        <v>29</v>
      </c>
      <c r="M2029" s="374" cm="1">
        <f t="array" ref="M2029">INDEX(ACUMULADO!$J$5:$U$240,BD!B2029,BD!C2029)</f>
        <v>0</v>
      </c>
      <c r="N2029" s="374">
        <f t="shared" si="159"/>
        <v>0</v>
      </c>
      <c r="O2029" s="374" cm="1">
        <f t="array" ref="O2029">INDEX(ACUMULADO!$X$5:$AI$240,BD!B2029,BD!C2029)</f>
        <v>0</v>
      </c>
    </row>
    <row r="2030" spans="1:15" x14ac:dyDescent="0.3">
      <c r="A2030" s="373">
        <v>2028</v>
      </c>
      <c r="B2030" s="373">
        <f t="shared" si="160"/>
        <v>140</v>
      </c>
      <c r="C2030" s="373">
        <f t="shared" si="161"/>
        <v>9</v>
      </c>
      <c r="D2030" s="373">
        <v>107</v>
      </c>
      <c r="E2030" s="373" t="str">
        <f>VLOOKUP(D2030,[1]Hoja1!$C$2:$D$49697,2,0)</f>
        <v>MICHEL ONTIVEROS PABLO IGNACIO</v>
      </c>
      <c r="F2030" s="373" t="s">
        <v>169</v>
      </c>
      <c r="G2030" s="375" t="s">
        <v>168</v>
      </c>
      <c r="H2030" s="373" t="s">
        <v>165</v>
      </c>
      <c r="I2030" s="373" t="s">
        <v>137</v>
      </c>
      <c r="J2030" s="373" t="s">
        <v>100</v>
      </c>
      <c r="K2030" s="373">
        <v>73.599999999999994</v>
      </c>
      <c r="L2030" s="373" t="s">
        <v>29</v>
      </c>
      <c r="M2030" s="374" cm="1">
        <f t="array" ref="M2030">INDEX(ACUMULADO!$J$5:$U$240,BD!B2030,BD!C2030)</f>
        <v>20</v>
      </c>
      <c r="N2030" s="374">
        <f t="shared" si="159"/>
        <v>73.599999999999994</v>
      </c>
      <c r="O2030" s="374" cm="1">
        <f t="array" ref="O2030">INDEX(ACUMULADO!$X$5:$AI$240,BD!B2030,BD!C2030)</f>
        <v>1472</v>
      </c>
    </row>
    <row r="2031" spans="1:15" x14ac:dyDescent="0.3">
      <c r="A2031" s="373">
        <v>2029</v>
      </c>
      <c r="B2031" s="373">
        <f t="shared" si="160"/>
        <v>141</v>
      </c>
      <c r="C2031" s="373">
        <f t="shared" si="161"/>
        <v>9</v>
      </c>
      <c r="D2031" s="373">
        <v>403</v>
      </c>
      <c r="E2031" s="373" t="str">
        <f>VLOOKUP(D2031,[1]Hoja1!$C$2:$D$49697,2,0)</f>
        <v>TECNOLOGÍA EN INGREDIENTES ALIMENTICIOS SA DE CV</v>
      </c>
      <c r="F2031" s="373" t="s">
        <v>167</v>
      </c>
      <c r="G2031" s="375">
        <v>17</v>
      </c>
      <c r="H2031" s="373" t="s">
        <v>158</v>
      </c>
      <c r="I2031" s="373" t="s">
        <v>137</v>
      </c>
      <c r="J2031" s="373" t="s">
        <v>100</v>
      </c>
      <c r="K2031" s="373">
        <v>82.5</v>
      </c>
      <c r="L2031" s="373" t="s">
        <v>107</v>
      </c>
      <c r="M2031" s="374" cm="1">
        <f t="array" ref="M2031">INDEX(ACUMULADO!$J$5:$U$240,BD!B2031,BD!C2031)</f>
        <v>100</v>
      </c>
      <c r="N2031" s="374">
        <f t="shared" si="159"/>
        <v>82.5</v>
      </c>
      <c r="O2031" s="374" cm="1">
        <f t="array" ref="O2031">INDEX(ACUMULADO!$X$5:$AI$240,BD!B2031,BD!C2031)</f>
        <v>8250</v>
      </c>
    </row>
    <row r="2032" spans="1:15" x14ac:dyDescent="0.3">
      <c r="A2032" s="373">
        <v>2030</v>
      </c>
      <c r="B2032" s="373">
        <f t="shared" si="160"/>
        <v>142</v>
      </c>
      <c r="C2032" s="373">
        <f t="shared" si="161"/>
        <v>9</v>
      </c>
      <c r="D2032" s="373">
        <v>104</v>
      </c>
      <c r="E2032" s="373" t="str">
        <f>VLOOKUP(D2032,[1]Hoja1!$C$2:$D$49697,2,0)</f>
        <v>MEJORPLUS SA DE CV</v>
      </c>
      <c r="F2032" s="373" t="s">
        <v>157</v>
      </c>
      <c r="G2032" s="375" t="s">
        <v>166</v>
      </c>
      <c r="H2032" s="373" t="s">
        <v>165</v>
      </c>
      <c r="I2032" s="373" t="s">
        <v>137</v>
      </c>
      <c r="J2032" s="373" t="s">
        <v>100</v>
      </c>
      <c r="K2032" s="373">
        <v>81.5</v>
      </c>
      <c r="L2032" s="373" t="s">
        <v>29</v>
      </c>
      <c r="M2032" s="374" cm="1">
        <f t="array" ref="M2032">INDEX(ACUMULADO!$J$5:$U$240,BD!B2032,BD!C2032)</f>
        <v>0</v>
      </c>
      <c r="N2032" s="374">
        <f t="shared" si="159"/>
        <v>0</v>
      </c>
      <c r="O2032" s="374" cm="1">
        <f t="array" ref="O2032">INDEX(ACUMULADO!$X$5:$AI$240,BD!B2032,BD!C2032)</f>
        <v>0</v>
      </c>
    </row>
    <row r="2033" spans="1:15" x14ac:dyDescent="0.3">
      <c r="A2033" s="373">
        <v>2031</v>
      </c>
      <c r="B2033" s="373">
        <f t="shared" si="160"/>
        <v>143</v>
      </c>
      <c r="C2033" s="373">
        <f t="shared" si="161"/>
        <v>9</v>
      </c>
      <c r="D2033" s="373">
        <v>104</v>
      </c>
      <c r="E2033" s="373" t="str">
        <f>VLOOKUP(D2033,[1]Hoja1!$C$2:$D$49697,2,0)</f>
        <v>MEJORPLUS SA DE CV</v>
      </c>
      <c r="F2033" s="373" t="s">
        <v>157</v>
      </c>
      <c r="G2033" s="375" t="s">
        <v>164</v>
      </c>
      <c r="H2033" s="373" t="s">
        <v>163</v>
      </c>
      <c r="I2033" s="373" t="s">
        <v>137</v>
      </c>
      <c r="J2033" s="373" t="s">
        <v>100</v>
      </c>
      <c r="K2033" s="373">
        <v>245</v>
      </c>
      <c r="L2033" s="373" t="s">
        <v>107</v>
      </c>
      <c r="M2033" s="374" cm="1">
        <f t="array" ref="M2033">INDEX(ACUMULADO!$J$5:$U$240,BD!B2033,BD!C2033)</f>
        <v>20</v>
      </c>
      <c r="N2033" s="374">
        <f t="shared" si="159"/>
        <v>245</v>
      </c>
      <c r="O2033" s="374" cm="1">
        <f t="array" ref="O2033">INDEX(ACUMULADO!$X$5:$AI$240,BD!B2033,BD!C2033)</f>
        <v>4900</v>
      </c>
    </row>
    <row r="2034" spans="1:15" x14ac:dyDescent="0.3">
      <c r="A2034" s="373">
        <v>2032</v>
      </c>
      <c r="B2034" s="373">
        <f t="shared" si="160"/>
        <v>144</v>
      </c>
      <c r="C2034" s="373">
        <f t="shared" si="161"/>
        <v>9</v>
      </c>
      <c r="D2034" s="373">
        <v>104</v>
      </c>
      <c r="E2034" s="373" t="str">
        <f>VLOOKUP(D2034,[1]Hoja1!$C$2:$D$49697,2,0)</f>
        <v>MEJORPLUS SA DE CV</v>
      </c>
      <c r="F2034" s="373" t="s">
        <v>157</v>
      </c>
      <c r="G2034" s="375" t="s">
        <v>162</v>
      </c>
      <c r="H2034" s="373" t="s">
        <v>161</v>
      </c>
      <c r="I2034" s="373" t="s">
        <v>137</v>
      </c>
      <c r="J2034" s="373" t="s">
        <v>100</v>
      </c>
      <c r="K2034" s="373">
        <v>113</v>
      </c>
      <c r="L2034" s="373" t="s">
        <v>29</v>
      </c>
      <c r="M2034" s="374" cm="1">
        <f t="array" ref="M2034">INDEX(ACUMULADO!$J$5:$U$240,BD!B2034,BD!C2034)</f>
        <v>0</v>
      </c>
      <c r="N2034" s="374">
        <f t="shared" si="159"/>
        <v>0</v>
      </c>
      <c r="O2034" s="374" cm="1">
        <f t="array" ref="O2034">INDEX(ACUMULADO!$X$5:$AI$240,BD!B2034,BD!C2034)</f>
        <v>0</v>
      </c>
    </row>
    <row r="2035" spans="1:15" x14ac:dyDescent="0.3">
      <c r="A2035" s="373">
        <v>2033</v>
      </c>
      <c r="B2035" s="373">
        <f t="shared" si="160"/>
        <v>145</v>
      </c>
      <c r="C2035" s="373">
        <f t="shared" si="161"/>
        <v>9</v>
      </c>
      <c r="D2035" s="373">
        <v>104</v>
      </c>
      <c r="E2035" s="373" t="str">
        <f>VLOOKUP(D2035,[1]Hoja1!$C$2:$D$49697,2,0)</f>
        <v>MEJORPLUS SA DE CV</v>
      </c>
      <c r="F2035" s="373" t="s">
        <v>157</v>
      </c>
      <c r="G2035" s="375" t="s">
        <v>160</v>
      </c>
      <c r="H2035" s="373" t="s">
        <v>159</v>
      </c>
      <c r="I2035" s="373" t="s">
        <v>137</v>
      </c>
      <c r="J2035" s="373" t="s">
        <v>100</v>
      </c>
      <c r="K2035" s="373">
        <v>201</v>
      </c>
      <c r="L2035" s="373" t="s">
        <v>29</v>
      </c>
      <c r="M2035" s="374" cm="1">
        <f t="array" ref="M2035">INDEX(ACUMULADO!$J$5:$U$240,BD!B2035,BD!C2035)</f>
        <v>0</v>
      </c>
      <c r="N2035" s="374">
        <f t="shared" si="159"/>
        <v>0</v>
      </c>
      <c r="O2035" s="374" cm="1">
        <f t="array" ref="O2035">INDEX(ACUMULADO!$X$5:$AI$240,BD!B2035,BD!C2035)</f>
        <v>0</v>
      </c>
    </row>
    <row r="2036" spans="1:15" x14ac:dyDescent="0.3">
      <c r="A2036" s="373">
        <v>2034</v>
      </c>
      <c r="B2036" s="373">
        <f t="shared" si="160"/>
        <v>146</v>
      </c>
      <c r="C2036" s="373">
        <f t="shared" si="161"/>
        <v>9</v>
      </c>
      <c r="D2036" s="373">
        <v>440</v>
      </c>
      <c r="E2036" s="373" t="str">
        <f>VLOOKUP(D2036,[1]Hoja1!$C$2:$D$49697,2,0)</f>
        <v>BIMBO</v>
      </c>
      <c r="F2036" s="373" t="s">
        <v>157</v>
      </c>
      <c r="G2036" s="375">
        <v>17</v>
      </c>
      <c r="H2036" s="373" t="s">
        <v>158</v>
      </c>
      <c r="I2036" s="373" t="s">
        <v>137</v>
      </c>
      <c r="J2036" s="373" t="s">
        <v>100</v>
      </c>
      <c r="K2036" s="373">
        <v>85</v>
      </c>
      <c r="L2036" s="373" t="s">
        <v>29</v>
      </c>
      <c r="M2036" s="374" cm="1">
        <f t="array" ref="M2036">INDEX(ACUMULADO!$J$5:$U$240,BD!B2036,BD!C2036)</f>
        <v>0</v>
      </c>
      <c r="N2036" s="374">
        <f t="shared" si="159"/>
        <v>0</v>
      </c>
      <c r="O2036" s="374" cm="1">
        <f t="array" ref="O2036">INDEX(ACUMULADO!$X$5:$AI$240,BD!B2036,BD!C2036)</f>
        <v>0</v>
      </c>
    </row>
    <row r="2037" spans="1:15" x14ac:dyDescent="0.3">
      <c r="A2037" s="373">
        <v>2035</v>
      </c>
      <c r="B2037" s="373">
        <f t="shared" si="160"/>
        <v>147</v>
      </c>
      <c r="C2037" s="373">
        <f t="shared" si="161"/>
        <v>9</v>
      </c>
      <c r="D2037" s="373">
        <v>104</v>
      </c>
      <c r="E2037" s="373" t="str">
        <f>VLOOKUP(D2037,[1]Hoja1!$C$2:$D$49697,2,0)</f>
        <v>MEJORPLUS SA DE CV</v>
      </c>
      <c r="F2037" s="373" t="s">
        <v>157</v>
      </c>
      <c r="G2037" s="375" t="s">
        <v>156</v>
      </c>
      <c r="H2037" s="373" t="s">
        <v>155</v>
      </c>
      <c r="I2037" s="373" t="s">
        <v>137</v>
      </c>
      <c r="J2037" s="373" t="s">
        <v>100</v>
      </c>
      <c r="K2037" s="373">
        <v>60.5</v>
      </c>
      <c r="L2037" s="373" t="s">
        <v>29</v>
      </c>
      <c r="M2037" s="374" cm="1">
        <f t="array" ref="M2037">INDEX(ACUMULADO!$J$5:$U$240,BD!B2037,BD!C2037)</f>
        <v>40</v>
      </c>
      <c r="N2037" s="374">
        <f t="shared" si="159"/>
        <v>60.5</v>
      </c>
      <c r="O2037" s="374" cm="1">
        <f t="array" ref="O2037">INDEX(ACUMULADO!$X$5:$AI$240,BD!B2037,BD!C2037)</f>
        <v>2420</v>
      </c>
    </row>
    <row r="2038" spans="1:15" x14ac:dyDescent="0.3">
      <c r="A2038" s="373">
        <v>2036</v>
      </c>
      <c r="B2038" s="373">
        <f t="shared" si="160"/>
        <v>148</v>
      </c>
      <c r="C2038" s="373">
        <f t="shared" si="161"/>
        <v>9</v>
      </c>
      <c r="D2038" s="373">
        <v>440</v>
      </c>
      <c r="E2038" s="373" t="str">
        <f>VLOOKUP(D2038,[1]Hoja1!$C$2:$D$49697,2,0)</f>
        <v>BIMBO</v>
      </c>
      <c r="F2038" s="373" t="s">
        <v>154</v>
      </c>
      <c r="G2038" s="375" t="s">
        <v>153</v>
      </c>
      <c r="H2038" s="373" t="s">
        <v>152</v>
      </c>
      <c r="I2038" s="373" t="s">
        <v>137</v>
      </c>
      <c r="J2038" s="373" t="s">
        <v>100</v>
      </c>
      <c r="K2038" s="373">
        <v>21.9</v>
      </c>
      <c r="L2038" s="373" t="s">
        <v>107</v>
      </c>
      <c r="M2038" s="374" cm="1">
        <f t="array" ref="M2038">INDEX(ACUMULADO!$J$5:$U$240,BD!B2038,BD!C2038)</f>
        <v>200</v>
      </c>
      <c r="N2038" s="374">
        <f t="shared" si="159"/>
        <v>21.9</v>
      </c>
      <c r="O2038" s="374" cm="1">
        <f t="array" ref="O2038">INDEX(ACUMULADO!$X$5:$AI$240,BD!B2038,BD!C2038)</f>
        <v>4380</v>
      </c>
    </row>
    <row r="2039" spans="1:15" x14ac:dyDescent="0.3">
      <c r="A2039" s="373">
        <v>2037</v>
      </c>
      <c r="B2039" s="373">
        <f t="shared" si="160"/>
        <v>149</v>
      </c>
      <c r="C2039" s="373">
        <f t="shared" si="161"/>
        <v>9</v>
      </c>
      <c r="D2039" s="373">
        <v>130</v>
      </c>
      <c r="E2039" s="373" t="str">
        <f>VLOOKUP(D2039,[1]Hoja1!$C$2:$D$49697,2,0)</f>
        <v>PRODUCTOS PERLA, SA DE CV</v>
      </c>
      <c r="F2039" s="373" t="s">
        <v>148</v>
      </c>
      <c r="G2039" s="375">
        <v>134</v>
      </c>
      <c r="H2039" s="373" t="s">
        <v>149</v>
      </c>
      <c r="I2039" s="373" t="s">
        <v>137</v>
      </c>
      <c r="J2039" s="373" t="s">
        <v>100</v>
      </c>
      <c r="K2039" s="373">
        <v>9.5</v>
      </c>
      <c r="L2039" s="373" t="s">
        <v>29</v>
      </c>
      <c r="M2039" s="374" cm="1">
        <f t="array" ref="M2039">INDEX(ACUMULADO!$J$5:$U$240,BD!B2039,BD!C2039)</f>
        <v>100</v>
      </c>
      <c r="N2039" s="374">
        <f t="shared" si="159"/>
        <v>9.5</v>
      </c>
      <c r="O2039" s="374" cm="1">
        <f t="array" ref="O2039">INDEX(ACUMULADO!$X$5:$AI$240,BD!B2039,BD!C2039)</f>
        <v>950</v>
      </c>
    </row>
    <row r="2040" spans="1:15" x14ac:dyDescent="0.3">
      <c r="A2040" s="373">
        <v>2038</v>
      </c>
      <c r="B2040" s="373">
        <f t="shared" si="160"/>
        <v>150</v>
      </c>
      <c r="C2040" s="373">
        <f t="shared" si="161"/>
        <v>9</v>
      </c>
      <c r="D2040" s="373">
        <v>130</v>
      </c>
      <c r="E2040" s="373" t="str">
        <f>VLOOKUP(D2040,[1]Hoja1!$C$2:$D$49697,2,0)</f>
        <v>PRODUCTOS PERLA, SA DE CV</v>
      </c>
      <c r="F2040" s="373" t="s">
        <v>148</v>
      </c>
      <c r="G2040" s="375" t="s">
        <v>147</v>
      </c>
      <c r="H2040" s="373" t="s">
        <v>146</v>
      </c>
      <c r="I2040" s="373" t="s">
        <v>137</v>
      </c>
      <c r="J2040" s="373" t="s">
        <v>100</v>
      </c>
      <c r="K2040" s="373">
        <v>24</v>
      </c>
      <c r="L2040" s="373" t="s">
        <v>29</v>
      </c>
      <c r="M2040" s="374" cm="1">
        <f t="array" ref="M2040">INDEX(ACUMULADO!$J$5:$U$240,BD!B2040,BD!C2040)</f>
        <v>20</v>
      </c>
      <c r="N2040" s="374">
        <f t="shared" si="159"/>
        <v>24</v>
      </c>
      <c r="O2040" s="374" cm="1">
        <f t="array" ref="O2040">INDEX(ACUMULADO!$X$5:$AI$240,BD!B2040,BD!C2040)</f>
        <v>480</v>
      </c>
    </row>
    <row r="2041" spans="1:15" x14ac:dyDescent="0.3">
      <c r="A2041" s="373">
        <v>2039</v>
      </c>
      <c r="B2041" s="373">
        <f t="shared" si="160"/>
        <v>151</v>
      </c>
      <c r="C2041" s="373">
        <f t="shared" si="161"/>
        <v>9</v>
      </c>
      <c r="D2041" s="373">
        <v>174</v>
      </c>
      <c r="E2041" s="373" t="str">
        <f>VLOOKUP(D2041,[1]Hoja1!$C$2:$D$49697,2,0)</f>
        <v>GRUPO INDUSTRIAL CUADRITOS BIOTEK SA DE CV</v>
      </c>
      <c r="F2041" s="373" t="s">
        <v>145</v>
      </c>
      <c r="G2041" s="375" t="s">
        <v>144</v>
      </c>
      <c r="H2041" s="373" t="s">
        <v>143</v>
      </c>
      <c r="I2041" s="373" t="s">
        <v>137</v>
      </c>
      <c r="J2041" s="373" t="s">
        <v>100</v>
      </c>
      <c r="K2041" s="373">
        <v>20.5</v>
      </c>
      <c r="L2041" s="373" t="s">
        <v>29</v>
      </c>
      <c r="M2041" s="374" cm="1">
        <f t="array" ref="M2041">INDEX(ACUMULADO!$J$5:$U$240,BD!B2041,BD!C2041)</f>
        <v>0</v>
      </c>
      <c r="N2041" s="374">
        <f t="shared" si="159"/>
        <v>0</v>
      </c>
      <c r="O2041" s="374" cm="1">
        <f t="array" ref="O2041">INDEX(ACUMULADO!$X$5:$AI$240,BD!B2041,BD!C2041)</f>
        <v>0</v>
      </c>
    </row>
    <row r="2042" spans="1:15" x14ac:dyDescent="0.3">
      <c r="A2042" s="373">
        <v>2040</v>
      </c>
      <c r="B2042" s="373">
        <f t="shared" si="160"/>
        <v>152</v>
      </c>
      <c r="C2042" s="373">
        <f t="shared" si="161"/>
        <v>9</v>
      </c>
      <c r="D2042" s="373" t="s">
        <v>102</v>
      </c>
      <c r="E2042" s="373" t="str">
        <f t="shared" ref="E2042:E2043" si="164">+F2042</f>
        <v>LA MODERNA USA</v>
      </c>
      <c r="F2042" s="373" t="s">
        <v>142</v>
      </c>
      <c r="G2042" s="375" t="s">
        <v>112</v>
      </c>
      <c r="H2042" s="373" t="s">
        <v>141</v>
      </c>
      <c r="I2042" s="373" t="s">
        <v>137</v>
      </c>
      <c r="J2042" s="373" t="s">
        <v>100</v>
      </c>
      <c r="K2042" s="373">
        <v>200</v>
      </c>
      <c r="L2042" s="373" t="s">
        <v>69</v>
      </c>
      <c r="M2042" s="374" cm="1">
        <f t="array" ref="M2042">INDEX(ACUMULADO!$J$5:$U$240,BD!B2042,BD!C2042)</f>
        <v>150</v>
      </c>
      <c r="N2042" s="374">
        <f t="shared" si="159"/>
        <v>200</v>
      </c>
      <c r="O2042" s="374" cm="1">
        <f t="array" ref="O2042">INDEX(ACUMULADO!$X$5:$AI$240,BD!B2042,BD!C2042)</f>
        <v>30000</v>
      </c>
    </row>
    <row r="2043" spans="1:15" x14ac:dyDescent="0.3">
      <c r="A2043" s="373">
        <v>2041</v>
      </c>
      <c r="B2043" s="373">
        <f t="shared" si="160"/>
        <v>153</v>
      </c>
      <c r="C2043" s="373">
        <f t="shared" si="161"/>
        <v>9</v>
      </c>
      <c r="D2043" s="373" t="s">
        <v>102</v>
      </c>
      <c r="E2043" s="373" t="str">
        <f t="shared" si="164"/>
        <v>TOKS</v>
      </c>
      <c r="F2043" s="373" t="s">
        <v>140</v>
      </c>
      <c r="G2043" s="375" t="s">
        <v>139</v>
      </c>
      <c r="H2043" s="373" t="s">
        <v>138</v>
      </c>
      <c r="I2043" s="373" t="s">
        <v>137</v>
      </c>
      <c r="J2043" s="373" t="s">
        <v>100</v>
      </c>
      <c r="K2043" s="373">
        <v>32</v>
      </c>
      <c r="L2043" s="373" t="s">
        <v>69</v>
      </c>
      <c r="M2043" s="374" cm="1">
        <f t="array" ref="M2043">INDEX(ACUMULADO!$J$5:$U$240,BD!B2043,BD!C2043)</f>
        <v>20</v>
      </c>
      <c r="N2043" s="374">
        <f t="shared" si="159"/>
        <v>32</v>
      </c>
      <c r="O2043" s="374" cm="1">
        <f t="array" ref="O2043">INDEX(ACUMULADO!$X$5:$AI$240,BD!B2043,BD!C2043)</f>
        <v>640</v>
      </c>
    </row>
    <row r="2044" spans="1:15" x14ac:dyDescent="0.3">
      <c r="A2044" s="373">
        <v>2042</v>
      </c>
      <c r="B2044" s="373">
        <f t="shared" si="160"/>
        <v>154</v>
      </c>
      <c r="C2044" s="373">
        <f t="shared" si="161"/>
        <v>9</v>
      </c>
      <c r="D2044" s="373">
        <v>89</v>
      </c>
      <c r="E2044" s="373" t="str">
        <f>VLOOKUP(D2044,[1]Hoja1!$C$2:$D$49697,2,0)</f>
        <v>KERRY INGREDIENTS DE MEXICO SA DE CV</v>
      </c>
      <c r="F2044" s="373" t="s">
        <v>109</v>
      </c>
      <c r="G2044" s="375">
        <v>202</v>
      </c>
      <c r="H2044" s="373" t="s">
        <v>135</v>
      </c>
      <c r="I2044" s="373" t="s">
        <v>93</v>
      </c>
      <c r="J2044" s="373" t="s">
        <v>100</v>
      </c>
      <c r="K2044" s="373">
        <v>95</v>
      </c>
      <c r="L2044" s="373" t="s">
        <v>29</v>
      </c>
      <c r="M2044" s="374" cm="1">
        <f t="array" ref="M2044">INDEX(ACUMULADO!$J$5:$U$240,BD!B2044,BD!C2044)</f>
        <v>20</v>
      </c>
      <c r="N2044" s="374">
        <f t="shared" si="159"/>
        <v>95</v>
      </c>
      <c r="O2044" s="374" cm="1">
        <f t="array" ref="O2044">INDEX(ACUMULADO!$X$5:$AI$240,BD!B2044,BD!C2044)</f>
        <v>1900</v>
      </c>
    </row>
    <row r="2045" spans="1:15" x14ac:dyDescent="0.3">
      <c r="A2045" s="373">
        <v>2043</v>
      </c>
      <c r="B2045" s="373">
        <f t="shared" si="160"/>
        <v>155</v>
      </c>
      <c r="C2045" s="373">
        <f t="shared" si="161"/>
        <v>9</v>
      </c>
      <c r="D2045" s="373">
        <v>89</v>
      </c>
      <c r="E2045" s="373" t="str">
        <f>VLOOKUP(D2045,[1]Hoja1!$C$2:$D$49697,2,0)</f>
        <v>KERRY INGREDIENTS DE MEXICO SA DE CV</v>
      </c>
      <c r="F2045" s="373" t="s">
        <v>109</v>
      </c>
      <c r="G2045" s="375">
        <v>258</v>
      </c>
      <c r="H2045" s="373" t="s">
        <v>128</v>
      </c>
      <c r="I2045" s="373" t="s">
        <v>93</v>
      </c>
      <c r="J2045" s="373" t="s">
        <v>100</v>
      </c>
      <c r="K2045" s="373">
        <v>86.52</v>
      </c>
      <c r="L2045" s="373" t="s">
        <v>29</v>
      </c>
      <c r="M2045" s="374" cm="1">
        <f t="array" ref="M2045">INDEX(ACUMULADO!$J$5:$U$240,BD!B2045,BD!C2045)</f>
        <v>40</v>
      </c>
      <c r="N2045" s="374">
        <f t="shared" si="159"/>
        <v>86.52</v>
      </c>
      <c r="O2045" s="374" cm="1">
        <f t="array" ref="O2045">INDEX(ACUMULADO!$X$5:$AI$240,BD!B2045,BD!C2045)</f>
        <v>3460.7999999999997</v>
      </c>
    </row>
    <row r="2046" spans="1:15" x14ac:dyDescent="0.3">
      <c r="A2046" s="373">
        <v>2044</v>
      </c>
      <c r="B2046" s="373">
        <f t="shared" si="160"/>
        <v>156</v>
      </c>
      <c r="C2046" s="373">
        <f t="shared" si="161"/>
        <v>9</v>
      </c>
      <c r="D2046" s="373">
        <v>89</v>
      </c>
      <c r="E2046" s="373" t="str">
        <f>VLOOKUP(D2046,[1]Hoja1!$C$2:$D$49697,2,0)</f>
        <v>KERRY INGREDIENTS DE MEXICO SA DE CV</v>
      </c>
      <c r="F2046" s="373" t="s">
        <v>109</v>
      </c>
      <c r="G2046" s="375" t="s">
        <v>134</v>
      </c>
      <c r="H2046" s="373" t="s">
        <v>133</v>
      </c>
      <c r="I2046" s="373" t="s">
        <v>93</v>
      </c>
      <c r="J2046" s="373" t="s">
        <v>100</v>
      </c>
      <c r="K2046" s="373">
        <v>952</v>
      </c>
      <c r="L2046" s="373" t="s">
        <v>29</v>
      </c>
      <c r="M2046" s="374" cm="1">
        <f t="array" ref="M2046">INDEX(ACUMULADO!$J$5:$U$240,BD!B2046,BD!C2046)</f>
        <v>5</v>
      </c>
      <c r="N2046" s="374">
        <f t="shared" si="159"/>
        <v>952</v>
      </c>
      <c r="O2046" s="374" cm="1">
        <f t="array" ref="O2046">INDEX(ACUMULADO!$X$5:$AI$240,BD!B2046,BD!C2046)</f>
        <v>4760</v>
      </c>
    </row>
    <row r="2047" spans="1:15" x14ac:dyDescent="0.3">
      <c r="A2047" s="373">
        <v>2045</v>
      </c>
      <c r="B2047" s="373">
        <f t="shared" si="160"/>
        <v>157</v>
      </c>
      <c r="C2047" s="373">
        <f t="shared" si="161"/>
        <v>9</v>
      </c>
      <c r="D2047" s="373">
        <v>456</v>
      </c>
      <c r="E2047" s="373" t="str">
        <f>VLOOKUP(D2047,[1]Hoja1!$C$2:$D$49697,2,0)</f>
        <v>PROTEINAS MARINAS Y HARINAS DE SINALOA SA DE CV</v>
      </c>
      <c r="F2047" s="373" t="s">
        <v>132</v>
      </c>
      <c r="G2047" s="375" t="s">
        <v>131</v>
      </c>
      <c r="H2047" s="373" t="s">
        <v>117</v>
      </c>
      <c r="I2047" s="373" t="s">
        <v>93</v>
      </c>
      <c r="J2047" s="373" t="s">
        <v>100</v>
      </c>
      <c r="K2047" s="373">
        <v>19</v>
      </c>
      <c r="L2047" s="373" t="s">
        <v>107</v>
      </c>
      <c r="M2047" s="374" cm="1">
        <f t="array" ref="M2047">INDEX(ACUMULADO!$J$5:$U$240,BD!B2047,BD!C2047)</f>
        <v>900</v>
      </c>
      <c r="N2047" s="374">
        <f t="shared" si="159"/>
        <v>19</v>
      </c>
      <c r="O2047" s="374" cm="1">
        <f t="array" ref="O2047">INDEX(ACUMULADO!$X$5:$AI$240,BD!B2047,BD!C2047)</f>
        <v>17100</v>
      </c>
    </row>
    <row r="2048" spans="1:15" x14ac:dyDescent="0.3">
      <c r="A2048" s="373">
        <v>2046</v>
      </c>
      <c r="B2048" s="373">
        <f t="shared" si="160"/>
        <v>158</v>
      </c>
      <c r="C2048" s="373">
        <f t="shared" si="161"/>
        <v>9</v>
      </c>
      <c r="D2048" s="373">
        <v>482</v>
      </c>
      <c r="E2048" s="373" t="str">
        <f>VLOOKUP(D2048,[1]Hoja1!$C$2:$D$49697,2,0)</f>
        <v>PRODUCTOS LACTEOS LA PROVIDENCIA</v>
      </c>
      <c r="F2048" s="373" t="s">
        <v>129</v>
      </c>
      <c r="G2048" s="375">
        <v>258</v>
      </c>
      <c r="H2048" s="373" t="s">
        <v>128</v>
      </c>
      <c r="I2048" s="373" t="s">
        <v>93</v>
      </c>
      <c r="J2048" s="373" t="s">
        <v>100</v>
      </c>
      <c r="K2048" s="373">
        <v>101.8</v>
      </c>
      <c r="L2048" s="373" t="s">
        <v>29</v>
      </c>
      <c r="M2048" s="374" cm="1">
        <f t="array" ref="M2048">INDEX(ACUMULADO!$J$5:$U$240,BD!B2048,BD!C2048)</f>
        <v>40</v>
      </c>
      <c r="N2048" s="374">
        <f t="shared" si="159"/>
        <v>101.8</v>
      </c>
      <c r="O2048" s="374" cm="1">
        <f t="array" ref="O2048">INDEX(ACUMULADO!$X$5:$AI$240,BD!B2048,BD!C2048)</f>
        <v>4072</v>
      </c>
    </row>
    <row r="2049" spans="1:15" x14ac:dyDescent="0.3">
      <c r="A2049" s="373">
        <v>2047</v>
      </c>
      <c r="B2049" s="373">
        <f t="shared" si="160"/>
        <v>159</v>
      </c>
      <c r="C2049" s="373">
        <f t="shared" si="161"/>
        <v>9</v>
      </c>
      <c r="D2049" s="373">
        <v>531</v>
      </c>
      <c r="E2049" s="373" t="str">
        <f>VLOOKUP(D2049,[1]Hoja1!$C$2:$D$49697,2,0)</f>
        <v>PODER ORGANICO MCH</v>
      </c>
      <c r="F2049" s="373" t="s">
        <v>127</v>
      </c>
      <c r="G2049" s="375" t="s">
        <v>126</v>
      </c>
      <c r="H2049" s="373" t="s">
        <v>125</v>
      </c>
      <c r="I2049" s="373" t="s">
        <v>93</v>
      </c>
      <c r="J2049" s="373" t="s">
        <v>100</v>
      </c>
      <c r="K2049" s="373">
        <v>34.700000000000003</v>
      </c>
      <c r="L2049" s="373" t="s">
        <v>107</v>
      </c>
      <c r="M2049" s="374" cm="1">
        <f t="array" ref="M2049">INDEX(ACUMULADO!$J$5:$U$240,BD!B2049,BD!C2049)</f>
        <v>50</v>
      </c>
      <c r="N2049" s="374">
        <f t="shared" si="159"/>
        <v>34.700000000000003</v>
      </c>
      <c r="O2049" s="374" cm="1">
        <f t="array" ref="O2049">INDEX(ACUMULADO!$X$5:$AI$240,BD!B2049,BD!C2049)</f>
        <v>1735.0000000000002</v>
      </c>
    </row>
    <row r="2050" spans="1:15" x14ac:dyDescent="0.3">
      <c r="A2050" s="373">
        <v>2048</v>
      </c>
      <c r="B2050" s="373">
        <f t="shared" si="160"/>
        <v>160</v>
      </c>
      <c r="C2050" s="373">
        <f t="shared" si="161"/>
        <v>9</v>
      </c>
      <c r="D2050" s="373" t="s">
        <v>102</v>
      </c>
      <c r="E2050" s="373" t="str">
        <f t="shared" ref="E2050:E2057" si="165">+F2050</f>
        <v>AGROMIT</v>
      </c>
      <c r="F2050" s="373" t="s">
        <v>123</v>
      </c>
      <c r="G2050" s="375" t="s">
        <v>112</v>
      </c>
      <c r="H2050" s="373" t="s">
        <v>120</v>
      </c>
      <c r="I2050" s="373" t="s">
        <v>93</v>
      </c>
      <c r="J2050" s="373" t="s">
        <v>100</v>
      </c>
      <c r="K2050" s="373">
        <v>30</v>
      </c>
      <c r="L2050" s="373" t="s">
        <v>99</v>
      </c>
      <c r="M2050" s="374" cm="1">
        <f t="array" ref="M2050">INDEX(ACUMULADO!$J$5:$U$240,BD!B2050,BD!C2050)</f>
        <v>100</v>
      </c>
      <c r="N2050" s="374">
        <f t="shared" si="159"/>
        <v>30</v>
      </c>
      <c r="O2050" s="374" cm="1">
        <f t="array" ref="O2050">INDEX(ACUMULADO!$X$5:$AI$240,BD!B2050,BD!C2050)</f>
        <v>3000</v>
      </c>
    </row>
    <row r="2051" spans="1:15" x14ac:dyDescent="0.3">
      <c r="A2051" s="373">
        <v>2049</v>
      </c>
      <c r="B2051" s="373">
        <f t="shared" si="160"/>
        <v>161</v>
      </c>
      <c r="C2051" s="373">
        <f t="shared" si="161"/>
        <v>9</v>
      </c>
      <c r="D2051" s="373" t="s">
        <v>102</v>
      </c>
      <c r="E2051" s="373" t="str">
        <f t="shared" si="165"/>
        <v xml:space="preserve">KOFANOR </v>
      </c>
      <c r="F2051" s="373" t="s">
        <v>122</v>
      </c>
      <c r="G2051" s="375" t="s">
        <v>112</v>
      </c>
      <c r="H2051" s="373" t="s">
        <v>120</v>
      </c>
      <c r="I2051" s="373" t="s">
        <v>93</v>
      </c>
      <c r="J2051" s="373" t="s">
        <v>100</v>
      </c>
      <c r="K2051" s="373">
        <v>30</v>
      </c>
      <c r="L2051" s="373" t="s">
        <v>99</v>
      </c>
      <c r="M2051" s="374" cm="1">
        <f t="array" ref="M2051">INDEX(ACUMULADO!$J$5:$U$240,BD!B2051,BD!C2051)</f>
        <v>100</v>
      </c>
      <c r="N2051" s="374">
        <f t="shared" si="159"/>
        <v>30</v>
      </c>
      <c r="O2051" s="374" cm="1">
        <f t="array" ref="O2051">INDEX(ACUMULADO!$X$5:$AI$240,BD!B2051,BD!C2051)</f>
        <v>3000</v>
      </c>
    </row>
    <row r="2052" spans="1:15" x14ac:dyDescent="0.3">
      <c r="A2052" s="373">
        <v>2050</v>
      </c>
      <c r="B2052" s="373">
        <f t="shared" si="160"/>
        <v>162</v>
      </c>
      <c r="C2052" s="373">
        <f t="shared" si="161"/>
        <v>9</v>
      </c>
      <c r="D2052" s="373" t="s">
        <v>102</v>
      </c>
      <c r="E2052" s="373" t="str">
        <f t="shared" si="165"/>
        <v>SU POLLO</v>
      </c>
      <c r="F2052" s="373" t="s">
        <v>121</v>
      </c>
      <c r="G2052" s="375" t="s">
        <v>112</v>
      </c>
      <c r="H2052" s="373" t="s">
        <v>120</v>
      </c>
      <c r="I2052" s="373" t="s">
        <v>93</v>
      </c>
      <c r="J2052" s="373" t="s">
        <v>100</v>
      </c>
      <c r="K2052" s="373">
        <v>30</v>
      </c>
      <c r="L2052" s="373" t="s">
        <v>99</v>
      </c>
      <c r="M2052" s="374" cm="1">
        <f t="array" ref="M2052">INDEX(ACUMULADO!$J$5:$U$240,BD!B2052,BD!C2052)</f>
        <v>75</v>
      </c>
      <c r="N2052" s="374">
        <f t="shared" ref="N2052:N2115" si="166">IFERROR(O2052/M2052,0)</f>
        <v>30</v>
      </c>
      <c r="O2052" s="374" cm="1">
        <f t="array" ref="O2052">INDEX(ACUMULADO!$X$5:$AI$240,BD!B2052,BD!C2052)</f>
        <v>2250</v>
      </c>
    </row>
    <row r="2053" spans="1:15" x14ac:dyDescent="0.3">
      <c r="A2053" s="373">
        <v>2051</v>
      </c>
      <c r="B2053" s="373">
        <f t="shared" ref="B2053:B2116" si="167">IF(B2052=236,1,B2052+1)</f>
        <v>163</v>
      </c>
      <c r="C2053" s="373">
        <f t="shared" ref="C2053:C2116" si="168">IF(B2052=236,C2052+1,C2052)</f>
        <v>9</v>
      </c>
      <c r="D2053" s="373" t="s">
        <v>102</v>
      </c>
      <c r="E2053" s="373" t="str">
        <f t="shared" si="165"/>
        <v xml:space="preserve">INDUSTRIAS FARINA </v>
      </c>
      <c r="F2053" s="373" t="s">
        <v>119</v>
      </c>
      <c r="G2053" s="375" t="s">
        <v>118</v>
      </c>
      <c r="H2053" s="373" t="s">
        <v>117</v>
      </c>
      <c r="I2053" s="373" t="s">
        <v>93</v>
      </c>
      <c r="J2053" s="373" t="s">
        <v>100</v>
      </c>
      <c r="K2053" s="373">
        <v>23</v>
      </c>
      <c r="L2053" s="373" t="s">
        <v>69</v>
      </c>
      <c r="M2053" s="374" cm="1">
        <f t="array" ref="M2053">INDEX(ACUMULADO!$J$5:$U$240,BD!B2053,BD!C2053)</f>
        <v>25</v>
      </c>
      <c r="N2053" s="374">
        <f t="shared" si="166"/>
        <v>23</v>
      </c>
      <c r="O2053" s="374" cm="1">
        <f t="array" ref="O2053">INDEX(ACUMULADO!$X$5:$AI$240,BD!B2053,BD!C2053)</f>
        <v>575</v>
      </c>
    </row>
    <row r="2054" spans="1:15" x14ac:dyDescent="0.3">
      <c r="A2054" s="373">
        <v>2052</v>
      </c>
      <c r="B2054" s="373">
        <f t="shared" si="167"/>
        <v>164</v>
      </c>
      <c r="C2054" s="373">
        <f t="shared" si="168"/>
        <v>9</v>
      </c>
      <c r="D2054" s="373" t="s">
        <v>102</v>
      </c>
      <c r="E2054" s="373" t="str">
        <f t="shared" si="165"/>
        <v xml:space="preserve">CASA CENTINELA </v>
      </c>
      <c r="F2054" s="373" t="s">
        <v>116</v>
      </c>
      <c r="G2054" s="375" t="s">
        <v>112</v>
      </c>
      <c r="H2054" s="373" t="s">
        <v>96</v>
      </c>
      <c r="I2054" s="373" t="s">
        <v>93</v>
      </c>
      <c r="J2054" s="373" t="s">
        <v>100</v>
      </c>
      <c r="K2054" s="373">
        <v>100</v>
      </c>
      <c r="L2054" s="373" t="s">
        <v>99</v>
      </c>
      <c r="M2054" s="374" cm="1">
        <f t="array" ref="M2054">INDEX(ACUMULADO!$J$5:$U$240,BD!B2054,BD!C2054)</f>
        <v>500</v>
      </c>
      <c r="N2054" s="374">
        <f t="shared" si="166"/>
        <v>100</v>
      </c>
      <c r="O2054" s="374" cm="1">
        <f t="array" ref="O2054">INDEX(ACUMULADO!$X$5:$AI$240,BD!B2054,BD!C2054)</f>
        <v>50000</v>
      </c>
    </row>
    <row r="2055" spans="1:15" x14ac:dyDescent="0.3">
      <c r="A2055" s="373">
        <v>2053</v>
      </c>
      <c r="B2055" s="373">
        <f t="shared" si="167"/>
        <v>165</v>
      </c>
      <c r="C2055" s="373">
        <f t="shared" si="168"/>
        <v>9</v>
      </c>
      <c r="D2055" s="373" t="s">
        <v>102</v>
      </c>
      <c r="E2055" s="373" t="str">
        <f t="shared" si="165"/>
        <v xml:space="preserve">TEQUILA GALINDO </v>
      </c>
      <c r="F2055" s="373" t="s">
        <v>115</v>
      </c>
      <c r="G2055" s="375" t="s">
        <v>112</v>
      </c>
      <c r="H2055" s="373" t="s">
        <v>96</v>
      </c>
      <c r="I2055" s="373" t="s">
        <v>93</v>
      </c>
      <c r="J2055" s="373" t="s">
        <v>100</v>
      </c>
      <c r="K2055" s="373">
        <v>120</v>
      </c>
      <c r="L2055" s="373" t="s">
        <v>99</v>
      </c>
      <c r="M2055" s="374" cm="1">
        <f t="array" ref="M2055">INDEX(ACUMULADO!$J$5:$U$240,BD!B2055,BD!C2055)</f>
        <v>250</v>
      </c>
      <c r="N2055" s="374">
        <f t="shared" si="166"/>
        <v>120</v>
      </c>
      <c r="O2055" s="374" cm="1">
        <f t="array" ref="O2055">INDEX(ACUMULADO!$X$5:$AI$240,BD!B2055,BD!C2055)</f>
        <v>30000</v>
      </c>
    </row>
    <row r="2056" spans="1:15" x14ac:dyDescent="0.3">
      <c r="A2056" s="373">
        <v>2054</v>
      </c>
      <c r="B2056" s="373">
        <f t="shared" si="167"/>
        <v>166</v>
      </c>
      <c r="C2056" s="373">
        <f t="shared" si="168"/>
        <v>9</v>
      </c>
      <c r="D2056" s="373" t="s">
        <v>102</v>
      </c>
      <c r="E2056" s="373" t="str">
        <f t="shared" si="165"/>
        <v xml:space="preserve">LA MADRILEÑA </v>
      </c>
      <c r="F2056" s="373" t="s">
        <v>114</v>
      </c>
      <c r="G2056" s="375" t="s">
        <v>112</v>
      </c>
      <c r="H2056" s="373" t="s">
        <v>96</v>
      </c>
      <c r="I2056" s="373" t="s">
        <v>93</v>
      </c>
      <c r="J2056" s="373" t="s">
        <v>100</v>
      </c>
      <c r="K2056" s="373">
        <v>120</v>
      </c>
      <c r="L2056" s="373" t="s">
        <v>69</v>
      </c>
      <c r="M2056" s="374" cm="1">
        <f t="array" ref="M2056">INDEX(ACUMULADO!$J$5:$U$240,BD!B2056,BD!C2056)</f>
        <v>150</v>
      </c>
      <c r="N2056" s="374">
        <f t="shared" si="166"/>
        <v>120</v>
      </c>
      <c r="O2056" s="374" cm="1">
        <f t="array" ref="O2056">INDEX(ACUMULADO!$X$5:$AI$240,BD!B2056,BD!C2056)</f>
        <v>18000</v>
      </c>
    </row>
    <row r="2057" spans="1:15" x14ac:dyDescent="0.3">
      <c r="A2057" s="373">
        <v>2055</v>
      </c>
      <c r="B2057" s="373">
        <f t="shared" si="167"/>
        <v>167</v>
      </c>
      <c r="C2057" s="373">
        <f t="shared" si="168"/>
        <v>9</v>
      </c>
      <c r="D2057" s="373" t="s">
        <v>102</v>
      </c>
      <c r="E2057" s="373" t="str">
        <f t="shared" si="165"/>
        <v>TEQUILA ARTESANAL DE LOS ALTOS DE JALISCO</v>
      </c>
      <c r="F2057" s="373" t="s">
        <v>113</v>
      </c>
      <c r="G2057" s="375" t="s">
        <v>112</v>
      </c>
      <c r="H2057" s="373" t="s">
        <v>111</v>
      </c>
      <c r="I2057" s="373" t="s">
        <v>93</v>
      </c>
      <c r="J2057" s="373" t="s">
        <v>100</v>
      </c>
      <c r="K2057" s="373">
        <v>70</v>
      </c>
      <c r="L2057" s="373" t="s">
        <v>69</v>
      </c>
      <c r="M2057" s="374" cm="1">
        <f t="array" ref="M2057">INDEX(ACUMULADO!$J$5:$U$240,BD!B2057,BD!C2057)</f>
        <v>200</v>
      </c>
      <c r="N2057" s="374">
        <f t="shared" si="166"/>
        <v>70</v>
      </c>
      <c r="O2057" s="374" cm="1">
        <f t="array" ref="O2057">INDEX(ACUMULADO!$X$5:$AI$240,BD!B2057,BD!C2057)</f>
        <v>14000</v>
      </c>
    </row>
    <row r="2058" spans="1:15" x14ac:dyDescent="0.3">
      <c r="A2058" s="373">
        <v>2056</v>
      </c>
      <c r="B2058" s="373">
        <f t="shared" si="167"/>
        <v>168</v>
      </c>
      <c r="C2058" s="373">
        <f t="shared" si="168"/>
        <v>9</v>
      </c>
      <c r="D2058" s="373">
        <v>89</v>
      </c>
      <c r="E2058" s="373" t="str">
        <f>VLOOKUP(D2058,[1]Hoja1!$C$2:$D$49697,2,0)</f>
        <v>KERRY INGREDIENTS DE MEXICO SA DE CV</v>
      </c>
      <c r="F2058" s="373" t="s">
        <v>109</v>
      </c>
      <c r="G2058" s="375" t="s">
        <v>84</v>
      </c>
      <c r="H2058" s="373" t="s">
        <v>85</v>
      </c>
      <c r="I2058" s="373" t="s">
        <v>73</v>
      </c>
      <c r="J2058" s="373" t="s">
        <v>100</v>
      </c>
      <c r="K2058" s="373">
        <v>494.5</v>
      </c>
      <c r="L2058" s="373" t="s">
        <v>29</v>
      </c>
      <c r="M2058" s="374" cm="1">
        <f t="array" ref="M2058">INDEX(ACUMULADO!$J$5:$U$240,BD!B2058,BD!C2058)</f>
        <v>0</v>
      </c>
      <c r="N2058" s="374">
        <f t="shared" si="166"/>
        <v>0</v>
      </c>
      <c r="O2058" s="374" cm="1">
        <f t="array" ref="O2058">INDEX(ACUMULADO!$X$5:$AI$240,BD!B2058,BD!C2058)</f>
        <v>0</v>
      </c>
    </row>
    <row r="2059" spans="1:15" x14ac:dyDescent="0.3">
      <c r="A2059" s="373">
        <v>2057</v>
      </c>
      <c r="B2059" s="373">
        <f t="shared" si="167"/>
        <v>169</v>
      </c>
      <c r="C2059" s="373">
        <f t="shared" si="168"/>
        <v>9</v>
      </c>
      <c r="D2059" s="373">
        <v>491</v>
      </c>
      <c r="E2059" s="373" t="str">
        <f>VLOOKUP(D2059,[1]Hoja1!$C$2:$D$49697,2,0)</f>
        <v>BACHOCO</v>
      </c>
      <c r="F2059" s="373" t="s">
        <v>108</v>
      </c>
      <c r="G2059" s="375" t="s">
        <v>84</v>
      </c>
      <c r="H2059" s="373" t="s">
        <v>85</v>
      </c>
      <c r="I2059" s="373" t="s">
        <v>73</v>
      </c>
      <c r="J2059" s="373" t="s">
        <v>100</v>
      </c>
      <c r="K2059" s="373">
        <v>494.5</v>
      </c>
      <c r="L2059" s="373" t="s">
        <v>29</v>
      </c>
      <c r="M2059" s="374" cm="1">
        <f t="array" ref="M2059">INDEX(ACUMULADO!$J$5:$U$240,BD!B2059,BD!C2059)</f>
        <v>2</v>
      </c>
      <c r="N2059" s="374">
        <f t="shared" si="166"/>
        <v>494.5</v>
      </c>
      <c r="O2059" s="374" cm="1">
        <f t="array" ref="O2059">INDEX(ACUMULADO!$X$5:$AI$240,BD!B2059,BD!C2059)</f>
        <v>989</v>
      </c>
    </row>
    <row r="2060" spans="1:15" x14ac:dyDescent="0.3">
      <c r="A2060" s="373">
        <v>2058</v>
      </c>
      <c r="B2060" s="373">
        <f t="shared" si="167"/>
        <v>170</v>
      </c>
      <c r="C2060" s="373">
        <f t="shared" si="168"/>
        <v>9</v>
      </c>
      <c r="D2060" s="373">
        <v>491</v>
      </c>
      <c r="E2060" s="373" t="str">
        <f>VLOOKUP(D2060,[1]Hoja1!$C$2:$D$49697,2,0)</f>
        <v>BACHOCO</v>
      </c>
      <c r="F2060" s="373" t="s">
        <v>108</v>
      </c>
      <c r="G2060" s="375" t="s">
        <v>104</v>
      </c>
      <c r="H2060" s="373" t="s">
        <v>103</v>
      </c>
      <c r="I2060" s="373" t="s">
        <v>73</v>
      </c>
      <c r="J2060" s="373" t="s">
        <v>100</v>
      </c>
      <c r="K2060" s="373">
        <v>397</v>
      </c>
      <c r="L2060" s="373" t="s">
        <v>107</v>
      </c>
      <c r="M2060" s="374" cm="1">
        <f t="array" ref="M2060">INDEX(ACUMULADO!$J$5:$U$240,BD!B2060,BD!C2060)</f>
        <v>2</v>
      </c>
      <c r="N2060" s="374">
        <f t="shared" si="166"/>
        <v>397</v>
      </c>
      <c r="O2060" s="374" cm="1">
        <f t="array" ref="O2060">INDEX(ACUMULADO!$X$5:$AI$240,BD!B2060,BD!C2060)</f>
        <v>794</v>
      </c>
    </row>
    <row r="2061" spans="1:15" x14ac:dyDescent="0.3">
      <c r="A2061" s="373">
        <v>2059</v>
      </c>
      <c r="B2061" s="373">
        <f t="shared" si="167"/>
        <v>171</v>
      </c>
      <c r="C2061" s="373">
        <f t="shared" si="168"/>
        <v>9</v>
      </c>
      <c r="D2061" s="373" t="s">
        <v>102</v>
      </c>
      <c r="E2061" s="373" t="str">
        <f t="shared" ref="E2061:E2064" si="169">+F2061</f>
        <v xml:space="preserve">BACHOCO CULIACAN </v>
      </c>
      <c r="F2061" s="373" t="s">
        <v>106</v>
      </c>
      <c r="G2061" s="375" t="s">
        <v>104</v>
      </c>
      <c r="H2061" s="373" t="s">
        <v>103</v>
      </c>
      <c r="I2061" s="373" t="s">
        <v>73</v>
      </c>
      <c r="J2061" s="373" t="s">
        <v>100</v>
      </c>
      <c r="K2061" s="373">
        <v>397</v>
      </c>
      <c r="L2061" s="373" t="s">
        <v>99</v>
      </c>
      <c r="M2061" s="374" cm="1">
        <f t="array" ref="M2061">INDEX(ACUMULADO!$J$5:$U$240,BD!B2061,BD!C2061)</f>
        <v>0</v>
      </c>
      <c r="N2061" s="374">
        <f t="shared" si="166"/>
        <v>0</v>
      </c>
      <c r="O2061" s="374" cm="1">
        <f t="array" ref="O2061">INDEX(ACUMULADO!$X$5:$AI$240,BD!B2061,BD!C2061)</f>
        <v>0</v>
      </c>
    </row>
    <row r="2062" spans="1:15" x14ac:dyDescent="0.3">
      <c r="A2062" s="373">
        <v>2060</v>
      </c>
      <c r="B2062" s="373">
        <f t="shared" si="167"/>
        <v>172</v>
      </c>
      <c r="C2062" s="373">
        <f t="shared" si="168"/>
        <v>9</v>
      </c>
      <c r="D2062" s="373" t="s">
        <v>102</v>
      </c>
      <c r="E2062" s="373" t="str">
        <f t="shared" si="169"/>
        <v xml:space="preserve">BACHOCO CULIACAN </v>
      </c>
      <c r="F2062" s="373" t="s">
        <v>106</v>
      </c>
      <c r="G2062" s="375" t="s">
        <v>84</v>
      </c>
      <c r="H2062" s="373" t="s">
        <v>105</v>
      </c>
      <c r="I2062" s="373" t="s">
        <v>73</v>
      </c>
      <c r="J2062" s="373" t="s">
        <v>100</v>
      </c>
      <c r="K2062" s="373">
        <v>494.5</v>
      </c>
      <c r="L2062" s="373" t="s">
        <v>99</v>
      </c>
      <c r="M2062" s="374" cm="1">
        <f t="array" ref="M2062">INDEX(ACUMULADO!$J$5:$U$240,BD!B2062,BD!C2062)</f>
        <v>0</v>
      </c>
      <c r="N2062" s="374">
        <f t="shared" si="166"/>
        <v>0</v>
      </c>
      <c r="O2062" s="374" cm="1">
        <f t="array" ref="O2062">INDEX(ACUMULADO!$X$5:$AI$240,BD!B2062,BD!C2062)</f>
        <v>0</v>
      </c>
    </row>
    <row r="2063" spans="1:15" x14ac:dyDescent="0.3">
      <c r="A2063" s="373">
        <v>2061</v>
      </c>
      <c r="B2063" s="373">
        <f t="shared" si="167"/>
        <v>173</v>
      </c>
      <c r="C2063" s="373">
        <f t="shared" si="168"/>
        <v>9</v>
      </c>
      <c r="D2063" s="373" t="s">
        <v>102</v>
      </c>
      <c r="E2063" s="373" t="str">
        <f t="shared" si="169"/>
        <v xml:space="preserve">BACHOCO HERMOSILLO </v>
      </c>
      <c r="F2063" s="373" t="s">
        <v>101</v>
      </c>
      <c r="G2063" s="375" t="s">
        <v>104</v>
      </c>
      <c r="H2063" s="373" t="s">
        <v>103</v>
      </c>
      <c r="I2063" s="373" t="s">
        <v>73</v>
      </c>
      <c r="J2063" s="373" t="s">
        <v>100</v>
      </c>
      <c r="K2063" s="373">
        <v>397</v>
      </c>
      <c r="L2063" s="373" t="s">
        <v>99</v>
      </c>
      <c r="M2063" s="374" cm="1">
        <f t="array" ref="M2063">INDEX(ACUMULADO!$J$5:$U$240,BD!B2063,BD!C2063)</f>
        <v>0</v>
      </c>
      <c r="N2063" s="374">
        <f t="shared" si="166"/>
        <v>0</v>
      </c>
      <c r="O2063" s="374" cm="1">
        <f t="array" ref="O2063">INDEX(ACUMULADO!$X$5:$AI$240,BD!B2063,BD!C2063)</f>
        <v>0</v>
      </c>
    </row>
    <row r="2064" spans="1:15" x14ac:dyDescent="0.3">
      <c r="A2064" s="373">
        <v>2062</v>
      </c>
      <c r="B2064" s="373">
        <f t="shared" si="167"/>
        <v>174</v>
      </c>
      <c r="C2064" s="373">
        <f t="shared" si="168"/>
        <v>9</v>
      </c>
      <c r="D2064" s="373" t="s">
        <v>102</v>
      </c>
      <c r="E2064" s="373" t="str">
        <f t="shared" si="169"/>
        <v xml:space="preserve">BACHOCO HERMOSILLO </v>
      </c>
      <c r="F2064" s="373" t="s">
        <v>101</v>
      </c>
      <c r="G2064" s="375" t="s">
        <v>84</v>
      </c>
      <c r="H2064" s="373" t="s">
        <v>85</v>
      </c>
      <c r="I2064" s="373" t="s">
        <v>73</v>
      </c>
      <c r="J2064" s="373" t="s">
        <v>100</v>
      </c>
      <c r="K2064" s="373">
        <v>494.5</v>
      </c>
      <c r="L2064" s="373" t="s">
        <v>99</v>
      </c>
      <c r="M2064" s="374" cm="1">
        <f t="array" ref="M2064">INDEX(ACUMULADO!$J$5:$U$240,BD!B2064,BD!C2064)</f>
        <v>0</v>
      </c>
      <c r="N2064" s="374">
        <f t="shared" si="166"/>
        <v>0</v>
      </c>
      <c r="O2064" s="374" cm="1">
        <f t="array" ref="O2064">INDEX(ACUMULADO!$X$5:$AI$240,BD!B2064,BD!C2064)</f>
        <v>0</v>
      </c>
    </row>
    <row r="2065" spans="1:15" x14ac:dyDescent="0.3">
      <c r="A2065" s="373">
        <v>2063</v>
      </c>
      <c r="B2065" s="373">
        <f t="shared" si="167"/>
        <v>175</v>
      </c>
      <c r="C2065" s="373">
        <f t="shared" si="168"/>
        <v>9</v>
      </c>
      <c r="D2065" s="373">
        <v>67</v>
      </c>
      <c r="E2065" s="373" t="str">
        <f>VLOOKUP(D2065,[1]Hoja1!$C$2:$D$49697,2,0)</f>
        <v>GELITA MEXICO S DE RL DE CV</v>
      </c>
      <c r="F2065" s="373" t="s">
        <v>256</v>
      </c>
      <c r="G2065" s="375" t="s">
        <v>248</v>
      </c>
      <c r="H2065" s="373" t="s">
        <v>264</v>
      </c>
      <c r="I2065" s="373" t="s">
        <v>73</v>
      </c>
      <c r="J2065" s="373" t="s">
        <v>179</v>
      </c>
      <c r="K2065" s="373">
        <v>177</v>
      </c>
      <c r="L2065" s="373" t="s">
        <v>29</v>
      </c>
      <c r="M2065" s="374" cm="1">
        <f t="array" ref="M2065">INDEX(ACUMULADO!$J$5:$U$240,BD!B2065,BD!C2065)</f>
        <v>0</v>
      </c>
      <c r="N2065" s="374">
        <f t="shared" si="166"/>
        <v>0</v>
      </c>
      <c r="O2065" s="374" cm="1">
        <f t="array" ref="O2065">INDEX(ACUMULADO!$X$5:$AI$240,BD!B2065,BD!C2065)</f>
        <v>0</v>
      </c>
    </row>
    <row r="2066" spans="1:15" x14ac:dyDescent="0.3">
      <c r="A2066" s="373">
        <v>2064</v>
      </c>
      <c r="B2066" s="373">
        <f t="shared" si="167"/>
        <v>176</v>
      </c>
      <c r="C2066" s="373">
        <f t="shared" si="168"/>
        <v>9</v>
      </c>
      <c r="D2066" s="373">
        <v>177</v>
      </c>
      <c r="E2066" s="373" t="str">
        <f>VLOOKUP(D2066,[1]Hoja1!$C$2:$D$49697,2,0)</f>
        <v>COLOIDALES DUCHE SA DE CV</v>
      </c>
      <c r="F2066" s="373" t="s">
        <v>226</v>
      </c>
      <c r="G2066" s="375" t="s">
        <v>263</v>
      </c>
      <c r="H2066" s="373" t="s">
        <v>262</v>
      </c>
      <c r="I2066" s="373" t="s">
        <v>73</v>
      </c>
      <c r="J2066" s="373" t="s">
        <v>179</v>
      </c>
      <c r="K2066" s="373">
        <v>750</v>
      </c>
      <c r="L2066" s="373" t="s">
        <v>69</v>
      </c>
      <c r="M2066" s="374" cm="1">
        <f t="array" ref="M2066">INDEX(ACUMULADO!$J$5:$U$240,BD!B2066,BD!C2066)</f>
        <v>0</v>
      </c>
      <c r="N2066" s="374">
        <f t="shared" si="166"/>
        <v>0</v>
      </c>
      <c r="O2066" s="374" cm="1">
        <f t="array" ref="O2066">INDEX(ACUMULADO!$X$5:$AI$240,BD!B2066,BD!C2066)</f>
        <v>0</v>
      </c>
    </row>
    <row r="2067" spans="1:15" x14ac:dyDescent="0.3">
      <c r="A2067" s="373">
        <v>2065</v>
      </c>
      <c r="B2067" s="373">
        <f t="shared" si="167"/>
        <v>177</v>
      </c>
      <c r="C2067" s="373">
        <f t="shared" si="168"/>
        <v>9</v>
      </c>
      <c r="D2067" s="373">
        <v>380</v>
      </c>
      <c r="E2067" s="373" t="str">
        <f>VLOOKUP(D2067,[1]Hoja1!$C$2:$D$49697,2,0)</f>
        <v>AMINOVUS BIOTEC, S.A. DE C.V.</v>
      </c>
      <c r="F2067" s="373" t="s">
        <v>260</v>
      </c>
      <c r="G2067" s="375">
        <v>202</v>
      </c>
      <c r="H2067" s="373" t="s">
        <v>135</v>
      </c>
      <c r="I2067" s="373" t="s">
        <v>93</v>
      </c>
      <c r="J2067" s="373" t="s">
        <v>179</v>
      </c>
      <c r="K2067" s="373">
        <v>92.7</v>
      </c>
      <c r="L2067" s="373" t="s">
        <v>29</v>
      </c>
      <c r="M2067" s="374" cm="1">
        <f t="array" ref="M2067">INDEX(ACUMULADO!$J$5:$U$240,BD!B2067,BD!C2067)</f>
        <v>0</v>
      </c>
      <c r="N2067" s="374">
        <f t="shared" si="166"/>
        <v>0</v>
      </c>
      <c r="O2067" s="374" cm="1">
        <f t="array" ref="O2067">INDEX(ACUMULADO!$X$5:$AI$240,BD!B2067,BD!C2067)</f>
        <v>0</v>
      </c>
    </row>
    <row r="2068" spans="1:15" x14ac:dyDescent="0.3">
      <c r="A2068" s="373">
        <v>2066</v>
      </c>
      <c r="B2068" s="373">
        <f t="shared" si="167"/>
        <v>178</v>
      </c>
      <c r="C2068" s="373">
        <f t="shared" si="168"/>
        <v>9</v>
      </c>
      <c r="D2068" s="373">
        <v>15</v>
      </c>
      <c r="E2068" s="373" t="str">
        <f>VLOOKUP(D2068,[1]Hoja1!$C$2:$D$49697,2,0)</f>
        <v>AVIGM SA DE CV</v>
      </c>
      <c r="F2068" s="373" t="s">
        <v>259</v>
      </c>
      <c r="G2068" s="375">
        <v>212</v>
      </c>
      <c r="H2068" s="373" t="s">
        <v>258</v>
      </c>
      <c r="I2068" s="373" t="s">
        <v>93</v>
      </c>
      <c r="J2068" s="373" t="s">
        <v>179</v>
      </c>
      <c r="K2068" s="373">
        <v>201.58</v>
      </c>
      <c r="L2068" s="373" t="s">
        <v>29</v>
      </c>
      <c r="M2068" s="374" cm="1">
        <f t="array" ref="M2068">INDEX(ACUMULADO!$J$5:$U$240,BD!B2068,BD!C2068)</f>
        <v>20</v>
      </c>
      <c r="N2068" s="374">
        <f t="shared" si="166"/>
        <v>201.58</v>
      </c>
      <c r="O2068" s="374" cm="1">
        <f t="array" ref="O2068">INDEX(ACUMULADO!$X$5:$AI$240,BD!B2068,BD!C2068)</f>
        <v>4031.6000000000004</v>
      </c>
    </row>
    <row r="2069" spans="1:15" x14ac:dyDescent="0.3">
      <c r="A2069" s="373">
        <v>2067</v>
      </c>
      <c r="B2069" s="373">
        <f t="shared" si="167"/>
        <v>179</v>
      </c>
      <c r="C2069" s="373">
        <f t="shared" si="168"/>
        <v>9</v>
      </c>
      <c r="D2069" s="373">
        <v>22</v>
      </c>
      <c r="E2069" s="373" t="str">
        <f>VLOOKUP(D2069,[1]Hoja1!$C$2:$D$49697,2,0)</f>
        <v>BIOTECNICA INTERNACIONAL SA DE CV</v>
      </c>
      <c r="F2069" s="373" t="s">
        <v>257</v>
      </c>
      <c r="G2069" s="375" t="s">
        <v>126</v>
      </c>
      <c r="H2069" s="373" t="s">
        <v>247</v>
      </c>
      <c r="I2069" s="373" t="s">
        <v>93</v>
      </c>
      <c r="J2069" s="373" t="s">
        <v>179</v>
      </c>
      <c r="K2069" s="373">
        <v>33.020000000000003</v>
      </c>
      <c r="L2069" s="373" t="s">
        <v>29</v>
      </c>
      <c r="M2069" s="374" cm="1">
        <f t="array" ref="M2069">INDEX(ACUMULADO!$J$5:$U$240,BD!B2069,BD!C2069)</f>
        <v>0</v>
      </c>
      <c r="N2069" s="374">
        <f t="shared" si="166"/>
        <v>0</v>
      </c>
      <c r="O2069" s="374" cm="1">
        <f t="array" ref="O2069">INDEX(ACUMULADO!$X$5:$AI$240,BD!B2069,BD!C2069)</f>
        <v>0</v>
      </c>
    </row>
    <row r="2070" spans="1:15" x14ac:dyDescent="0.3">
      <c r="A2070" s="373">
        <v>2068</v>
      </c>
      <c r="B2070" s="373">
        <f t="shared" si="167"/>
        <v>180</v>
      </c>
      <c r="C2070" s="373">
        <f t="shared" si="168"/>
        <v>9</v>
      </c>
      <c r="D2070" s="373">
        <v>67</v>
      </c>
      <c r="E2070" s="373" t="str">
        <f>VLOOKUP(D2070,[1]Hoja1!$C$2:$D$49697,2,0)</f>
        <v>GELITA MEXICO S DE RL DE CV</v>
      </c>
      <c r="F2070" s="373" t="s">
        <v>256</v>
      </c>
      <c r="G2070" s="375" t="s">
        <v>255</v>
      </c>
      <c r="H2070" s="373" t="s">
        <v>254</v>
      </c>
      <c r="I2070" s="373" t="s">
        <v>93</v>
      </c>
      <c r="J2070" s="373" t="s">
        <v>179</v>
      </c>
      <c r="K2070" s="373">
        <v>46.82</v>
      </c>
      <c r="L2070" s="373" t="s">
        <v>29</v>
      </c>
      <c r="M2070" s="374" cm="1">
        <f t="array" ref="M2070">INDEX(ACUMULADO!$J$5:$U$240,BD!B2070,BD!C2070)</f>
        <v>0</v>
      </c>
      <c r="N2070" s="374">
        <f t="shared" si="166"/>
        <v>0</v>
      </c>
      <c r="O2070" s="374" cm="1">
        <f t="array" ref="O2070">INDEX(ACUMULADO!$X$5:$AI$240,BD!B2070,BD!C2070)</f>
        <v>0</v>
      </c>
    </row>
    <row r="2071" spans="1:15" x14ac:dyDescent="0.3">
      <c r="A2071" s="373">
        <v>2069</v>
      </c>
      <c r="B2071" s="373">
        <f t="shared" si="167"/>
        <v>181</v>
      </c>
      <c r="C2071" s="373">
        <f t="shared" si="168"/>
        <v>9</v>
      </c>
      <c r="D2071" s="373">
        <v>492</v>
      </c>
      <c r="E2071" s="373" t="str">
        <f>VLOOKUP(D2071,[1]Hoja1!$C$2:$D$49697,2,0)</f>
        <v>INDUSTRIAS BARDA</v>
      </c>
      <c r="F2071" s="373" t="s">
        <v>253</v>
      </c>
      <c r="G2071" s="375" t="s">
        <v>118</v>
      </c>
      <c r="H2071" s="373" t="s">
        <v>117</v>
      </c>
      <c r="I2071" s="373" t="s">
        <v>93</v>
      </c>
      <c r="J2071" s="373" t="s">
        <v>179</v>
      </c>
      <c r="K2071" s="373">
        <v>25</v>
      </c>
      <c r="L2071" s="373" t="s">
        <v>29</v>
      </c>
      <c r="M2071" s="374" cm="1">
        <f t="array" ref="M2071">INDEX(ACUMULADO!$J$5:$U$240,BD!B2071,BD!C2071)</f>
        <v>0</v>
      </c>
      <c r="N2071" s="374">
        <f t="shared" si="166"/>
        <v>0</v>
      </c>
      <c r="O2071" s="374" cm="1">
        <f t="array" ref="O2071">INDEX(ACUMULADO!$X$5:$AI$240,BD!B2071,BD!C2071)</f>
        <v>0</v>
      </c>
    </row>
    <row r="2072" spans="1:15" x14ac:dyDescent="0.3">
      <c r="A2072" s="373">
        <v>2070</v>
      </c>
      <c r="B2072" s="373">
        <f t="shared" si="167"/>
        <v>182</v>
      </c>
      <c r="C2072" s="373">
        <f t="shared" si="168"/>
        <v>9</v>
      </c>
      <c r="D2072" s="373">
        <v>465</v>
      </c>
      <c r="E2072" s="373" t="str">
        <f>VLOOKUP(D2072,[1]Hoja1!$C$2:$D$49697,2,0)</f>
        <v>MICROALGAS OLEAS DE MEXICO</v>
      </c>
      <c r="F2072" s="373" t="s">
        <v>250</v>
      </c>
      <c r="G2072" s="375" t="s">
        <v>252</v>
      </c>
      <c r="H2072" s="373" t="s">
        <v>251</v>
      </c>
      <c r="I2072" s="373" t="s">
        <v>93</v>
      </c>
      <c r="J2072" s="373" t="s">
        <v>179</v>
      </c>
      <c r="K2072" s="373">
        <v>25</v>
      </c>
      <c r="L2072" s="373" t="s">
        <v>29</v>
      </c>
      <c r="M2072" s="374" cm="1">
        <f t="array" ref="M2072">INDEX(ACUMULADO!$J$5:$U$240,BD!B2072,BD!C2072)</f>
        <v>0</v>
      </c>
      <c r="N2072" s="374">
        <f t="shared" si="166"/>
        <v>0</v>
      </c>
      <c r="O2072" s="374" cm="1">
        <f t="array" ref="O2072">INDEX(ACUMULADO!$X$5:$AI$240,BD!B2072,BD!C2072)</f>
        <v>0</v>
      </c>
    </row>
    <row r="2073" spans="1:15" x14ac:dyDescent="0.3">
      <c r="A2073" s="373">
        <v>2071</v>
      </c>
      <c r="B2073" s="373">
        <f t="shared" si="167"/>
        <v>183</v>
      </c>
      <c r="C2073" s="373">
        <f t="shared" si="168"/>
        <v>9</v>
      </c>
      <c r="D2073" s="373">
        <v>465</v>
      </c>
      <c r="E2073" s="373" t="str">
        <f>VLOOKUP(D2073,[1]Hoja1!$C$2:$D$49697,2,0)</f>
        <v>MICROALGAS OLEAS DE MEXICO</v>
      </c>
      <c r="F2073" s="373" t="s">
        <v>250</v>
      </c>
      <c r="G2073" s="375">
        <v>202</v>
      </c>
      <c r="H2073" s="373" t="s">
        <v>135</v>
      </c>
      <c r="I2073" s="373" t="s">
        <v>93</v>
      </c>
      <c r="J2073" s="373" t="s">
        <v>179</v>
      </c>
      <c r="K2073" s="373">
        <v>95</v>
      </c>
      <c r="L2073" s="373" t="s">
        <v>29</v>
      </c>
      <c r="M2073" s="374" cm="1">
        <f t="array" ref="M2073">INDEX(ACUMULADO!$J$5:$U$240,BD!B2073,BD!C2073)</f>
        <v>0</v>
      </c>
      <c r="N2073" s="374">
        <f t="shared" si="166"/>
        <v>0</v>
      </c>
      <c r="O2073" s="374" cm="1">
        <f t="array" ref="O2073">INDEX(ACUMULADO!$X$5:$AI$240,BD!B2073,BD!C2073)</f>
        <v>0</v>
      </c>
    </row>
    <row r="2074" spans="1:15" x14ac:dyDescent="0.3">
      <c r="A2074" s="373">
        <v>2072</v>
      </c>
      <c r="B2074" s="373">
        <f t="shared" si="167"/>
        <v>184</v>
      </c>
      <c r="C2074" s="373">
        <f t="shared" si="168"/>
        <v>9</v>
      </c>
      <c r="D2074" s="373">
        <v>382</v>
      </c>
      <c r="E2074" s="373" t="str">
        <f>VLOOKUP(D2074,[1]Hoja1!$C$2:$D$49697,2,0)</f>
        <v>PC BIOLOGICS, S.A. DE C.V.</v>
      </c>
      <c r="F2074" s="373" t="s">
        <v>249</v>
      </c>
      <c r="G2074" s="375" t="s">
        <v>248</v>
      </c>
      <c r="H2074" s="373" t="s">
        <v>247</v>
      </c>
      <c r="I2074" s="373" t="s">
        <v>93</v>
      </c>
      <c r="J2074" s="373" t="s">
        <v>179</v>
      </c>
      <c r="K2074" s="373">
        <v>31.83</v>
      </c>
      <c r="L2074" s="373" t="s">
        <v>29</v>
      </c>
      <c r="M2074" s="374" cm="1">
        <f t="array" ref="M2074">INDEX(ACUMULADO!$J$5:$U$240,BD!B2074,BD!C2074)</f>
        <v>0</v>
      </c>
      <c r="N2074" s="374">
        <f t="shared" si="166"/>
        <v>0</v>
      </c>
      <c r="O2074" s="374" cm="1">
        <f t="array" ref="O2074">INDEX(ACUMULADO!$X$5:$AI$240,BD!B2074,BD!C2074)</f>
        <v>0</v>
      </c>
    </row>
    <row r="2075" spans="1:15" x14ac:dyDescent="0.3">
      <c r="A2075" s="373">
        <v>2073</v>
      </c>
      <c r="B2075" s="373">
        <f t="shared" si="167"/>
        <v>185</v>
      </c>
      <c r="C2075" s="373">
        <f t="shared" si="168"/>
        <v>9</v>
      </c>
      <c r="D2075" s="373">
        <v>400</v>
      </c>
      <c r="E2075" s="373" t="str">
        <f>VLOOKUP(D2075,[1]Hoja1!$C$2:$D$49697,2,0)</f>
        <v>PLASSET INGREDIENTS, S.A. DE C.V.</v>
      </c>
      <c r="F2075" s="373" t="s">
        <v>246</v>
      </c>
      <c r="G2075" s="375">
        <v>283</v>
      </c>
      <c r="H2075" s="373" t="s">
        <v>245</v>
      </c>
      <c r="I2075" s="373" t="s">
        <v>93</v>
      </c>
      <c r="J2075" s="373" t="s">
        <v>179</v>
      </c>
      <c r="K2075" s="373">
        <v>77.25</v>
      </c>
      <c r="L2075" s="373" t="s">
        <v>29</v>
      </c>
      <c r="M2075" s="374" cm="1">
        <f t="array" ref="M2075">INDEX(ACUMULADO!$J$5:$U$240,BD!B2075,BD!C2075)</f>
        <v>25</v>
      </c>
      <c r="N2075" s="374">
        <f t="shared" si="166"/>
        <v>77.25</v>
      </c>
      <c r="O2075" s="374" cm="1">
        <f t="array" ref="O2075">INDEX(ACUMULADO!$X$5:$AI$240,BD!B2075,BD!C2075)</f>
        <v>1931.25</v>
      </c>
    </row>
    <row r="2076" spans="1:15" x14ac:dyDescent="0.3">
      <c r="A2076" s="373">
        <v>2074</v>
      </c>
      <c r="B2076" s="373">
        <f t="shared" si="167"/>
        <v>186</v>
      </c>
      <c r="C2076" s="373">
        <f t="shared" si="168"/>
        <v>9</v>
      </c>
      <c r="D2076" s="373">
        <v>252</v>
      </c>
      <c r="E2076" s="373" t="str">
        <f>VLOOKUP(D2076,[1]Hoja1!$C$2:$D$49697,2,0)</f>
        <v>QUESERIA DOS LAGUNAS, SPR DE R.L. DE C.V.</v>
      </c>
      <c r="F2076" s="373" t="s">
        <v>244</v>
      </c>
      <c r="G2076" s="375">
        <v>202</v>
      </c>
      <c r="H2076" s="373" t="s">
        <v>135</v>
      </c>
      <c r="I2076" s="373" t="s">
        <v>93</v>
      </c>
      <c r="J2076" s="373" t="s">
        <v>179</v>
      </c>
      <c r="K2076" s="373">
        <v>99.91</v>
      </c>
      <c r="L2076" s="373" t="s">
        <v>29</v>
      </c>
      <c r="M2076" s="374" cm="1">
        <f t="array" ref="M2076">INDEX(ACUMULADO!$J$5:$U$240,BD!B2076,BD!C2076)</f>
        <v>0</v>
      </c>
      <c r="N2076" s="374">
        <f t="shared" si="166"/>
        <v>0</v>
      </c>
      <c r="O2076" s="374" cm="1">
        <f t="array" ref="O2076">INDEX(ACUMULADO!$X$5:$AI$240,BD!B2076,BD!C2076)</f>
        <v>0</v>
      </c>
    </row>
    <row r="2077" spans="1:15" x14ac:dyDescent="0.3">
      <c r="A2077" s="373">
        <v>2075</v>
      </c>
      <c r="B2077" s="373">
        <f t="shared" si="167"/>
        <v>187</v>
      </c>
      <c r="C2077" s="373">
        <f t="shared" si="168"/>
        <v>9</v>
      </c>
      <c r="D2077" s="373">
        <v>484</v>
      </c>
      <c r="E2077" s="373" t="str">
        <f>VLOOKUP(D2077,[1]Hoja1!$C$2:$D$49697,2,0)</f>
        <v>SERCONOMAR</v>
      </c>
      <c r="F2077" s="373" t="s">
        <v>243</v>
      </c>
      <c r="G2077" s="375" t="s">
        <v>118</v>
      </c>
      <c r="H2077" s="373" t="s">
        <v>117</v>
      </c>
      <c r="I2077" s="373" t="s">
        <v>93</v>
      </c>
      <c r="J2077" s="373" t="s">
        <v>179</v>
      </c>
      <c r="K2077" s="373">
        <v>23.78</v>
      </c>
      <c r="L2077" s="373" t="s">
        <v>29</v>
      </c>
      <c r="M2077" s="374" cm="1">
        <f t="array" ref="M2077">INDEX(ACUMULADO!$J$5:$U$240,BD!B2077,BD!C2077)</f>
        <v>0</v>
      </c>
      <c r="N2077" s="374">
        <f t="shared" si="166"/>
        <v>0</v>
      </c>
      <c r="O2077" s="374" cm="1">
        <f t="array" ref="O2077">INDEX(ACUMULADO!$X$5:$AI$240,BD!B2077,BD!C2077)</f>
        <v>0</v>
      </c>
    </row>
    <row r="2078" spans="1:15" x14ac:dyDescent="0.3">
      <c r="A2078" s="373">
        <v>2076</v>
      </c>
      <c r="B2078" s="373">
        <f t="shared" si="167"/>
        <v>188</v>
      </c>
      <c r="C2078" s="373">
        <f t="shared" si="168"/>
        <v>9</v>
      </c>
      <c r="D2078" s="373">
        <v>349</v>
      </c>
      <c r="E2078" s="373" t="str">
        <f>VLOOKUP(D2078,[1]Hoja1!$C$2:$D$49697,2,0)</f>
        <v>VILLA VERDE AGRICOLA MEXICANA, S.A. DE C.V.</v>
      </c>
      <c r="F2078" s="373" t="s">
        <v>242</v>
      </c>
      <c r="G2078" s="375" t="s">
        <v>241</v>
      </c>
      <c r="H2078" s="373" t="s">
        <v>240</v>
      </c>
      <c r="I2078" s="373" t="s">
        <v>93</v>
      </c>
      <c r="J2078" s="373" t="s">
        <v>179</v>
      </c>
      <c r="K2078" s="373">
        <v>40</v>
      </c>
      <c r="L2078" s="373" t="s">
        <v>29</v>
      </c>
      <c r="M2078" s="374" cm="1">
        <f t="array" ref="M2078">INDEX(ACUMULADO!$J$5:$U$240,BD!B2078,BD!C2078)</f>
        <v>0</v>
      </c>
      <c r="N2078" s="374">
        <f t="shared" si="166"/>
        <v>0</v>
      </c>
      <c r="O2078" s="374" cm="1">
        <f t="array" ref="O2078">INDEX(ACUMULADO!$X$5:$AI$240,BD!B2078,BD!C2078)</f>
        <v>0</v>
      </c>
    </row>
    <row r="2079" spans="1:15" x14ac:dyDescent="0.3">
      <c r="A2079" s="373">
        <v>2077</v>
      </c>
      <c r="B2079" s="373">
        <f t="shared" si="167"/>
        <v>189</v>
      </c>
      <c r="C2079" s="373">
        <f t="shared" si="168"/>
        <v>9</v>
      </c>
      <c r="D2079" s="373">
        <v>471</v>
      </c>
      <c r="E2079" s="373" t="str">
        <f>VLOOKUP(D2079,[1]Hoja1!$C$2:$D$49697,2,0)</f>
        <v>ALIMENTINNA</v>
      </c>
      <c r="F2079" s="373" t="s">
        <v>227</v>
      </c>
      <c r="G2079" s="375" t="s">
        <v>230</v>
      </c>
      <c r="H2079" s="373" t="s">
        <v>229</v>
      </c>
      <c r="I2079" s="373" t="s">
        <v>93</v>
      </c>
      <c r="J2079" s="373" t="s">
        <v>179</v>
      </c>
      <c r="K2079" s="373">
        <v>104</v>
      </c>
      <c r="L2079" s="373" t="s">
        <v>29</v>
      </c>
      <c r="M2079" s="374" cm="1">
        <f t="array" ref="M2079">INDEX(ACUMULADO!$J$5:$U$240,BD!B2079,BD!C2079)</f>
        <v>0</v>
      </c>
      <c r="N2079" s="374">
        <f t="shared" si="166"/>
        <v>0</v>
      </c>
      <c r="O2079" s="374" cm="1">
        <f t="array" ref="O2079">INDEX(ACUMULADO!$X$5:$AI$240,BD!B2079,BD!C2079)</f>
        <v>0</v>
      </c>
    </row>
    <row r="2080" spans="1:15" x14ac:dyDescent="0.3">
      <c r="A2080" s="373">
        <v>2078</v>
      </c>
      <c r="B2080" s="373">
        <f t="shared" si="167"/>
        <v>190</v>
      </c>
      <c r="C2080" s="373">
        <f t="shared" si="168"/>
        <v>9</v>
      </c>
      <c r="D2080" s="373">
        <v>471</v>
      </c>
      <c r="E2080" s="373" t="str">
        <f>VLOOKUP(D2080,[1]Hoja1!$C$2:$D$49697,2,0)</f>
        <v>ALIMENTINNA</v>
      </c>
      <c r="F2080" s="373" t="s">
        <v>227</v>
      </c>
      <c r="G2080" s="375" t="s">
        <v>134</v>
      </c>
      <c r="H2080" s="373" t="s">
        <v>239</v>
      </c>
      <c r="I2080" s="373" t="s">
        <v>93</v>
      </c>
      <c r="J2080" s="373" t="s">
        <v>179</v>
      </c>
      <c r="K2080" s="373">
        <v>982.31</v>
      </c>
      <c r="L2080" s="373" t="s">
        <v>107</v>
      </c>
      <c r="M2080" s="374" cm="1">
        <f t="array" ref="M2080">INDEX(ACUMULADO!$J$5:$U$240,BD!B2080,BD!C2080)</f>
        <v>0</v>
      </c>
      <c r="N2080" s="374">
        <f t="shared" si="166"/>
        <v>0</v>
      </c>
      <c r="O2080" s="374" cm="1">
        <f t="array" ref="O2080">INDEX(ACUMULADO!$X$5:$AI$240,BD!B2080,BD!C2080)</f>
        <v>0</v>
      </c>
    </row>
    <row r="2081" spans="1:15" x14ac:dyDescent="0.3">
      <c r="A2081" s="373">
        <v>2079</v>
      </c>
      <c r="B2081" s="373">
        <f t="shared" si="167"/>
        <v>191</v>
      </c>
      <c r="C2081" s="373">
        <f t="shared" si="168"/>
        <v>9</v>
      </c>
      <c r="D2081" s="373">
        <v>177</v>
      </c>
      <c r="E2081" s="373" t="str">
        <f>VLOOKUP(D2081,[1]Hoja1!$C$2:$D$49697,2,0)</f>
        <v>COLOIDALES DUCHE SA DE CV</v>
      </c>
      <c r="F2081" s="373" t="s">
        <v>226</v>
      </c>
      <c r="G2081" s="375" t="s">
        <v>238</v>
      </c>
      <c r="H2081" s="373" t="s">
        <v>237</v>
      </c>
      <c r="I2081" s="373" t="s">
        <v>93</v>
      </c>
      <c r="J2081" s="373" t="s">
        <v>179</v>
      </c>
      <c r="K2081" s="373">
        <v>19</v>
      </c>
      <c r="L2081" s="373" t="s">
        <v>107</v>
      </c>
      <c r="M2081" s="374" cm="1">
        <f t="array" ref="M2081">INDEX(ACUMULADO!$J$5:$U$240,BD!B2081,BD!C2081)</f>
        <v>1000</v>
      </c>
      <c r="N2081" s="374">
        <f t="shared" si="166"/>
        <v>19</v>
      </c>
      <c r="O2081" s="374" cm="1">
        <f t="array" ref="O2081">INDEX(ACUMULADO!$X$5:$AI$240,BD!B2081,BD!C2081)</f>
        <v>19000</v>
      </c>
    </row>
    <row r="2082" spans="1:15" x14ac:dyDescent="0.3">
      <c r="A2082" s="373">
        <v>2080</v>
      </c>
      <c r="B2082" s="373">
        <f t="shared" si="167"/>
        <v>192</v>
      </c>
      <c r="C2082" s="373">
        <f t="shared" si="168"/>
        <v>9</v>
      </c>
      <c r="D2082" s="373">
        <v>239</v>
      </c>
      <c r="E2082" s="373" t="str">
        <f>VLOOKUP(D2082,[1]Hoja1!$C$2:$D$49697,2,0)</f>
        <v>PROTEINAS NATURALES, S.A. (PROTENA, S.A.)</v>
      </c>
      <c r="F2082" s="373" t="s">
        <v>236</v>
      </c>
      <c r="G2082" s="375">
        <v>10</v>
      </c>
      <c r="H2082" s="373" t="s">
        <v>235</v>
      </c>
      <c r="I2082" s="373" t="s">
        <v>93</v>
      </c>
      <c r="J2082" s="373" t="s">
        <v>179</v>
      </c>
      <c r="K2082" s="373">
        <v>25.65</v>
      </c>
      <c r="L2082" s="373" t="s">
        <v>107</v>
      </c>
      <c r="M2082" s="374" cm="1">
        <f t="array" ref="M2082">INDEX(ACUMULADO!$J$5:$U$240,BD!B2082,BD!C2082)</f>
        <v>0</v>
      </c>
      <c r="N2082" s="374">
        <f t="shared" si="166"/>
        <v>0</v>
      </c>
      <c r="O2082" s="374" cm="1">
        <f t="array" ref="O2082">INDEX(ACUMULADO!$X$5:$AI$240,BD!B2082,BD!C2082)</f>
        <v>0</v>
      </c>
    </row>
    <row r="2083" spans="1:15" x14ac:dyDescent="0.3">
      <c r="A2083" s="373">
        <v>2081</v>
      </c>
      <c r="B2083" s="373">
        <f t="shared" si="167"/>
        <v>193</v>
      </c>
      <c r="C2083" s="373">
        <f t="shared" si="168"/>
        <v>9</v>
      </c>
      <c r="D2083" s="373">
        <v>423</v>
      </c>
      <c r="E2083" s="373" t="str">
        <f>VLOOKUP(D2083,[1]Hoja1!$C$2:$D$49697,2,0)</f>
        <v>VISCERAS SELECTAS DEL BAJIO.S. DE R.L. DE C.V.</v>
      </c>
      <c r="F2083" s="373" t="s">
        <v>234</v>
      </c>
      <c r="G2083" s="375" t="s">
        <v>233</v>
      </c>
      <c r="H2083" s="373" t="s">
        <v>232</v>
      </c>
      <c r="I2083" s="373" t="s">
        <v>93</v>
      </c>
      <c r="J2083" s="373" t="s">
        <v>179</v>
      </c>
      <c r="K2083" s="373">
        <v>21.74</v>
      </c>
      <c r="L2083" s="373" t="s">
        <v>107</v>
      </c>
      <c r="M2083" s="374" cm="1">
        <f t="array" ref="M2083">INDEX(ACUMULADO!$J$5:$U$240,BD!B2083,BD!C2083)</f>
        <v>2000</v>
      </c>
      <c r="N2083" s="374">
        <f t="shared" si="166"/>
        <v>21.74</v>
      </c>
      <c r="O2083" s="374" cm="1">
        <f t="array" ref="O2083">INDEX(ACUMULADO!$X$5:$AI$240,BD!B2083,BD!C2083)</f>
        <v>43480</v>
      </c>
    </row>
    <row r="2084" spans="1:15" x14ac:dyDescent="0.3">
      <c r="A2084" s="373">
        <v>2082</v>
      </c>
      <c r="B2084" s="373">
        <f t="shared" si="167"/>
        <v>194</v>
      </c>
      <c r="C2084" s="373">
        <f t="shared" si="168"/>
        <v>9</v>
      </c>
      <c r="D2084" s="373">
        <v>507</v>
      </c>
      <c r="E2084" s="373" t="str">
        <f>VLOOKUP(D2084,[1]Hoja1!$C$2:$D$49697,2,0)</f>
        <v>SENSIENT FLAVORS MEXICO</v>
      </c>
      <c r="F2084" s="373" t="s">
        <v>231</v>
      </c>
      <c r="G2084" s="375" t="s">
        <v>230</v>
      </c>
      <c r="H2084" s="373" t="s">
        <v>229</v>
      </c>
      <c r="I2084" s="373" t="s">
        <v>93</v>
      </c>
      <c r="J2084" s="373" t="s">
        <v>179</v>
      </c>
      <c r="K2084" s="373">
        <v>99.1</v>
      </c>
      <c r="L2084" s="373" t="s">
        <v>69</v>
      </c>
      <c r="M2084" s="374" cm="1">
        <f t="array" ref="M2084">INDEX(ACUMULADO!$J$5:$U$240,BD!B2084,BD!C2084)</f>
        <v>0</v>
      </c>
      <c r="N2084" s="374">
        <f t="shared" si="166"/>
        <v>0</v>
      </c>
      <c r="O2084" s="374" cm="1">
        <f t="array" ref="O2084">INDEX(ACUMULADO!$X$5:$AI$240,BD!B2084,BD!C2084)</f>
        <v>0</v>
      </c>
    </row>
    <row r="2085" spans="1:15" x14ac:dyDescent="0.3">
      <c r="A2085" s="373">
        <v>2083</v>
      </c>
      <c r="B2085" s="373">
        <f t="shared" si="167"/>
        <v>195</v>
      </c>
      <c r="C2085" s="373">
        <f t="shared" si="168"/>
        <v>9</v>
      </c>
      <c r="D2085" s="373">
        <v>0</v>
      </c>
      <c r="E2085" s="373" t="str">
        <f>+F2085</f>
        <v xml:space="preserve">MAZ INDUSTRIAL </v>
      </c>
      <c r="F2085" s="373" t="s">
        <v>228</v>
      </c>
      <c r="G2085" s="375">
        <v>0</v>
      </c>
      <c r="H2085" s="373">
        <v>0</v>
      </c>
      <c r="I2085" s="373" t="s">
        <v>93</v>
      </c>
      <c r="J2085" s="373" t="s">
        <v>179</v>
      </c>
      <c r="K2085" s="373">
        <v>16</v>
      </c>
      <c r="L2085" s="373" t="s">
        <v>69</v>
      </c>
      <c r="M2085" s="374" cm="1">
        <f t="array" ref="M2085">INDEX(ACUMULADO!$J$5:$U$240,BD!B2085,BD!C2085)</f>
        <v>0</v>
      </c>
      <c r="N2085" s="374">
        <f t="shared" si="166"/>
        <v>0</v>
      </c>
      <c r="O2085" s="374" cm="1">
        <f t="array" ref="O2085">INDEX(ACUMULADO!$X$5:$AI$240,BD!B2085,BD!C2085)</f>
        <v>0</v>
      </c>
    </row>
    <row r="2086" spans="1:15" x14ac:dyDescent="0.3">
      <c r="A2086" s="373">
        <v>2084</v>
      </c>
      <c r="B2086" s="373">
        <f t="shared" si="167"/>
        <v>196</v>
      </c>
      <c r="C2086" s="373">
        <f t="shared" si="168"/>
        <v>9</v>
      </c>
      <c r="D2086" s="373">
        <v>471</v>
      </c>
      <c r="E2086" s="373" t="str">
        <f>VLOOKUP(D2086,[1]Hoja1!$C$2:$D$49697,2,0)</f>
        <v>ALIMENTINNA</v>
      </c>
      <c r="F2086" s="373" t="s">
        <v>227</v>
      </c>
      <c r="G2086" s="375">
        <v>202</v>
      </c>
      <c r="H2086" s="373" t="s">
        <v>135</v>
      </c>
      <c r="I2086" s="373" t="s">
        <v>93</v>
      </c>
      <c r="J2086" s="373" t="s">
        <v>179</v>
      </c>
      <c r="K2086" s="373">
        <v>107</v>
      </c>
      <c r="L2086" s="373" t="s">
        <v>99</v>
      </c>
      <c r="M2086" s="374" cm="1">
        <f t="array" ref="M2086">INDEX(ACUMULADO!$J$5:$U$240,BD!B2086,BD!C2086)</f>
        <v>0</v>
      </c>
      <c r="N2086" s="374">
        <f t="shared" si="166"/>
        <v>0</v>
      </c>
      <c r="O2086" s="374" cm="1">
        <f t="array" ref="O2086">INDEX(ACUMULADO!$X$5:$AI$240,BD!B2086,BD!C2086)</f>
        <v>0</v>
      </c>
    </row>
    <row r="2087" spans="1:15" x14ac:dyDescent="0.3">
      <c r="A2087" s="373">
        <v>2085</v>
      </c>
      <c r="B2087" s="373">
        <f t="shared" si="167"/>
        <v>197</v>
      </c>
      <c r="C2087" s="373">
        <f t="shared" si="168"/>
        <v>9</v>
      </c>
      <c r="D2087" s="373">
        <v>177</v>
      </c>
      <c r="E2087" s="373" t="str">
        <f>VLOOKUP(D2087,[1]Hoja1!$C$2:$D$49697,2,0)</f>
        <v>COLOIDALES DUCHE SA DE CV</v>
      </c>
      <c r="F2087" s="373" t="s">
        <v>226</v>
      </c>
      <c r="G2087" s="375">
        <v>366</v>
      </c>
      <c r="H2087" s="373" t="s">
        <v>225</v>
      </c>
      <c r="I2087" s="373" t="s">
        <v>93</v>
      </c>
      <c r="J2087" s="373" t="s">
        <v>179</v>
      </c>
      <c r="K2087" s="373">
        <v>81.12</v>
      </c>
      <c r="L2087" s="373" t="s">
        <v>99</v>
      </c>
      <c r="M2087" s="374" cm="1">
        <f t="array" ref="M2087">INDEX(ACUMULADO!$J$5:$U$240,BD!B2087,BD!C2087)</f>
        <v>0</v>
      </c>
      <c r="N2087" s="374">
        <f t="shared" si="166"/>
        <v>0</v>
      </c>
      <c r="O2087" s="374" cm="1">
        <f t="array" ref="O2087">INDEX(ACUMULADO!$X$5:$AI$240,BD!B2087,BD!C2087)</f>
        <v>0</v>
      </c>
    </row>
    <row r="2088" spans="1:15" x14ac:dyDescent="0.3">
      <c r="A2088" s="373">
        <v>2086</v>
      </c>
      <c r="B2088" s="373">
        <f t="shared" si="167"/>
        <v>198</v>
      </c>
      <c r="C2088" s="373">
        <f t="shared" si="168"/>
        <v>9</v>
      </c>
      <c r="D2088" s="373">
        <v>469</v>
      </c>
      <c r="E2088" s="373" t="str">
        <f>VLOOKUP(D2088,[1]Hoja1!$C$2:$D$49697,2,0)</f>
        <v>PACIFICO INDUSTRIAL</v>
      </c>
      <c r="F2088" s="373" t="s">
        <v>224</v>
      </c>
      <c r="G2088" s="375" t="s">
        <v>118</v>
      </c>
      <c r="H2088" s="373" t="s">
        <v>117</v>
      </c>
      <c r="I2088" s="373" t="s">
        <v>93</v>
      </c>
      <c r="J2088" s="373" t="s">
        <v>179</v>
      </c>
      <c r="K2088" s="373">
        <v>23.68</v>
      </c>
      <c r="L2088" s="373" t="s">
        <v>99</v>
      </c>
      <c r="M2088" s="374" cm="1">
        <f t="array" ref="M2088">INDEX(ACUMULADO!$J$5:$U$240,BD!B2088,BD!C2088)</f>
        <v>0</v>
      </c>
      <c r="N2088" s="374">
        <f t="shared" si="166"/>
        <v>0</v>
      </c>
      <c r="O2088" s="374" cm="1">
        <f t="array" ref="O2088">INDEX(ACUMULADO!$X$5:$AI$240,BD!B2088,BD!C2088)</f>
        <v>0</v>
      </c>
    </row>
    <row r="2089" spans="1:15" x14ac:dyDescent="0.3">
      <c r="A2089" s="373">
        <v>2087</v>
      </c>
      <c r="B2089" s="373">
        <f t="shared" si="167"/>
        <v>199</v>
      </c>
      <c r="C2089" s="373">
        <f t="shared" si="168"/>
        <v>9</v>
      </c>
      <c r="D2089" s="373">
        <v>0</v>
      </c>
      <c r="E2089" s="373" t="str">
        <f t="shared" ref="E2089:E2091" si="170">+F2089</f>
        <v xml:space="preserve">TEQUILA CORRALEJO </v>
      </c>
      <c r="F2089" s="373" t="s">
        <v>223</v>
      </c>
      <c r="G2089" s="375">
        <v>0</v>
      </c>
      <c r="H2089" s="373" t="s">
        <v>96</v>
      </c>
      <c r="I2089" s="373" t="s">
        <v>93</v>
      </c>
      <c r="J2089" s="373" t="s">
        <v>179</v>
      </c>
      <c r="K2089" s="373">
        <v>100</v>
      </c>
      <c r="L2089" s="373" t="s">
        <v>99</v>
      </c>
      <c r="M2089" s="374" cm="1">
        <f t="array" ref="M2089">INDEX(ACUMULADO!$J$5:$U$240,BD!B2089,BD!C2089)</f>
        <v>0</v>
      </c>
      <c r="N2089" s="374">
        <f t="shared" si="166"/>
        <v>0</v>
      </c>
      <c r="O2089" s="374" cm="1">
        <f t="array" ref="O2089">INDEX(ACUMULADO!$X$5:$AI$240,BD!B2089,BD!C2089)</f>
        <v>0</v>
      </c>
    </row>
    <row r="2090" spans="1:15" x14ac:dyDescent="0.3">
      <c r="A2090" s="373">
        <v>2088</v>
      </c>
      <c r="B2090" s="373">
        <f t="shared" si="167"/>
        <v>200</v>
      </c>
      <c r="C2090" s="373">
        <f t="shared" si="168"/>
        <v>9</v>
      </c>
      <c r="D2090" s="373">
        <v>0</v>
      </c>
      <c r="E2090" s="373" t="str">
        <f t="shared" si="170"/>
        <v xml:space="preserve">TEQUILA CORRALEJO </v>
      </c>
      <c r="F2090" s="373" t="s">
        <v>223</v>
      </c>
      <c r="G2090" s="375">
        <v>0</v>
      </c>
      <c r="H2090" s="373" t="s">
        <v>96</v>
      </c>
      <c r="I2090" s="373" t="s">
        <v>93</v>
      </c>
      <c r="J2090" s="373" t="s">
        <v>179</v>
      </c>
      <c r="K2090" s="373">
        <v>100</v>
      </c>
      <c r="L2090" s="373" t="s">
        <v>99</v>
      </c>
      <c r="M2090" s="374" cm="1">
        <f t="array" ref="M2090">INDEX(ACUMULADO!$J$5:$U$240,BD!B2090,BD!C2090)</f>
        <v>200</v>
      </c>
      <c r="N2090" s="374">
        <f t="shared" si="166"/>
        <v>100</v>
      </c>
      <c r="O2090" s="374" cm="1">
        <f t="array" ref="O2090">INDEX(ACUMULADO!$X$5:$AI$240,BD!B2090,BD!C2090)</f>
        <v>20000</v>
      </c>
    </row>
    <row r="2091" spans="1:15" x14ac:dyDescent="0.3">
      <c r="A2091" s="373">
        <v>2089</v>
      </c>
      <c r="B2091" s="373">
        <f t="shared" si="167"/>
        <v>201</v>
      </c>
      <c r="C2091" s="373">
        <f t="shared" si="168"/>
        <v>9</v>
      </c>
      <c r="D2091" s="373">
        <v>0</v>
      </c>
      <c r="E2091" s="373" t="str">
        <f t="shared" si="170"/>
        <v xml:space="preserve">DESTILERIA SANTA LUCIA </v>
      </c>
      <c r="F2091" s="373" t="s">
        <v>222</v>
      </c>
      <c r="G2091" s="375">
        <v>0</v>
      </c>
      <c r="H2091" s="373" t="s">
        <v>96</v>
      </c>
      <c r="I2091" s="373" t="s">
        <v>93</v>
      </c>
      <c r="J2091" s="373" t="s">
        <v>179</v>
      </c>
      <c r="K2091" s="373">
        <v>90</v>
      </c>
      <c r="L2091" s="373" t="s">
        <v>99</v>
      </c>
      <c r="M2091" s="374" cm="1">
        <f t="array" ref="M2091">INDEX(ACUMULADO!$J$5:$U$240,BD!B2091,BD!C2091)</f>
        <v>300</v>
      </c>
      <c r="N2091" s="374">
        <f t="shared" si="166"/>
        <v>90</v>
      </c>
      <c r="O2091" s="374" cm="1">
        <f t="array" ref="O2091">INDEX(ACUMULADO!$X$5:$AI$240,BD!B2091,BD!C2091)</f>
        <v>27000</v>
      </c>
    </row>
    <row r="2092" spans="1:15" x14ac:dyDescent="0.3">
      <c r="A2092" s="373">
        <v>2090</v>
      </c>
      <c r="B2092" s="373">
        <f t="shared" si="167"/>
        <v>202</v>
      </c>
      <c r="C2092" s="373">
        <f t="shared" si="168"/>
        <v>9</v>
      </c>
      <c r="D2092" s="373">
        <v>11</v>
      </c>
      <c r="E2092" s="373" t="str">
        <f>VLOOKUP(D2092,[1]Hoja1!$C$2:$D$49697,2,0)</f>
        <v>ALIMENTOS PROFUSA, SA DE CV</v>
      </c>
      <c r="F2092" s="373" t="s">
        <v>220</v>
      </c>
      <c r="G2092" s="375">
        <v>298</v>
      </c>
      <c r="H2092" s="373" t="s">
        <v>219</v>
      </c>
      <c r="I2092" s="373" t="s">
        <v>183</v>
      </c>
      <c r="J2092" s="373" t="s">
        <v>179</v>
      </c>
      <c r="K2092" s="373">
        <v>21.52</v>
      </c>
      <c r="L2092" s="373" t="s">
        <v>29</v>
      </c>
      <c r="M2092" s="374" cm="1">
        <f t="array" ref="M2092">INDEX(ACUMULADO!$J$5:$U$240,BD!B2092,BD!C2092)</f>
        <v>0</v>
      </c>
      <c r="N2092" s="374">
        <f t="shared" si="166"/>
        <v>0</v>
      </c>
      <c r="O2092" s="374" cm="1">
        <f t="array" ref="O2092">INDEX(ACUMULADO!$X$5:$AI$240,BD!B2092,BD!C2092)</f>
        <v>0</v>
      </c>
    </row>
    <row r="2093" spans="1:15" x14ac:dyDescent="0.3">
      <c r="A2093" s="373">
        <v>2091</v>
      </c>
      <c r="B2093" s="373">
        <f t="shared" si="167"/>
        <v>203</v>
      </c>
      <c r="C2093" s="373">
        <f t="shared" si="168"/>
        <v>9</v>
      </c>
      <c r="D2093" s="373">
        <v>395</v>
      </c>
      <c r="E2093" s="373" t="str">
        <f>VLOOKUP(D2093,[1]Hoja1!$C$2:$D$49697,2,0)</f>
        <v>ALTECSA SA DE CV</v>
      </c>
      <c r="F2093" s="373" t="s">
        <v>218</v>
      </c>
      <c r="G2093" s="375" t="s">
        <v>190</v>
      </c>
      <c r="H2093" s="373" t="s">
        <v>189</v>
      </c>
      <c r="I2093" s="373" t="s">
        <v>183</v>
      </c>
      <c r="J2093" s="373" t="s">
        <v>179</v>
      </c>
      <c r="K2093" s="373">
        <v>35.869999999999997</v>
      </c>
      <c r="L2093" s="373" t="s">
        <v>29</v>
      </c>
      <c r="M2093" s="374" cm="1">
        <f t="array" ref="M2093">INDEX(ACUMULADO!$J$5:$U$240,BD!B2093,BD!C2093)</f>
        <v>0</v>
      </c>
      <c r="N2093" s="374">
        <f t="shared" si="166"/>
        <v>0</v>
      </c>
      <c r="O2093" s="374" cm="1">
        <f t="array" ref="O2093">INDEX(ACUMULADO!$X$5:$AI$240,BD!B2093,BD!C2093)</f>
        <v>0</v>
      </c>
    </row>
    <row r="2094" spans="1:15" x14ac:dyDescent="0.3">
      <c r="A2094" s="373">
        <v>2092</v>
      </c>
      <c r="B2094" s="373">
        <f t="shared" si="167"/>
        <v>204</v>
      </c>
      <c r="C2094" s="373">
        <f t="shared" si="168"/>
        <v>9</v>
      </c>
      <c r="D2094" s="373">
        <v>38</v>
      </c>
      <c r="E2094" s="373" t="str">
        <f>VLOOKUP(D2094,[1]Hoja1!$C$2:$D$49697,2,0)</f>
        <v>CITRICOS DE APATZINGAN SPR RL</v>
      </c>
      <c r="F2094" s="373" t="s">
        <v>217</v>
      </c>
      <c r="G2094" s="375" t="s">
        <v>190</v>
      </c>
      <c r="H2094" s="373" t="s">
        <v>189</v>
      </c>
      <c r="I2094" s="373" t="s">
        <v>183</v>
      </c>
      <c r="J2094" s="373" t="s">
        <v>179</v>
      </c>
      <c r="K2094" s="373">
        <v>34.1</v>
      </c>
      <c r="L2094" s="373" t="s">
        <v>29</v>
      </c>
      <c r="M2094" s="374" cm="1">
        <f t="array" ref="M2094">INDEX(ACUMULADO!$J$5:$U$240,BD!B2094,BD!C2094)</f>
        <v>0</v>
      </c>
      <c r="N2094" s="374">
        <f t="shared" si="166"/>
        <v>0</v>
      </c>
      <c r="O2094" s="374" cm="1">
        <f t="array" ref="O2094">INDEX(ACUMULADO!$X$5:$AI$240,BD!B2094,BD!C2094)</f>
        <v>0</v>
      </c>
    </row>
    <row r="2095" spans="1:15" x14ac:dyDescent="0.3">
      <c r="A2095" s="373">
        <v>2093</v>
      </c>
      <c r="B2095" s="373">
        <f t="shared" si="167"/>
        <v>205</v>
      </c>
      <c r="C2095" s="373">
        <f t="shared" si="168"/>
        <v>9</v>
      </c>
      <c r="D2095" s="373">
        <v>360</v>
      </c>
      <c r="E2095" s="373" t="str">
        <f>VLOOKUP(D2095,[1]Hoja1!$C$2:$D$49697,2,0)</f>
        <v>CITRICOS VEGA HERMANOS, S.A. DE C.V.</v>
      </c>
      <c r="F2095" s="373" t="s">
        <v>216</v>
      </c>
      <c r="G2095" s="375" t="s">
        <v>190</v>
      </c>
      <c r="H2095" s="373" t="s">
        <v>189</v>
      </c>
      <c r="I2095" s="373" t="s">
        <v>183</v>
      </c>
      <c r="J2095" s="373" t="s">
        <v>179</v>
      </c>
      <c r="K2095" s="373">
        <v>45.19</v>
      </c>
      <c r="L2095" s="373" t="s">
        <v>29</v>
      </c>
      <c r="M2095" s="374" cm="1">
        <f t="array" ref="M2095">INDEX(ACUMULADO!$J$5:$U$240,BD!B2095,BD!C2095)</f>
        <v>0</v>
      </c>
      <c r="N2095" s="374">
        <f t="shared" si="166"/>
        <v>0</v>
      </c>
      <c r="O2095" s="374" cm="1">
        <f t="array" ref="O2095">INDEX(ACUMULADO!$X$5:$AI$240,BD!B2095,BD!C2095)</f>
        <v>0</v>
      </c>
    </row>
    <row r="2096" spans="1:15" x14ac:dyDescent="0.3">
      <c r="A2096" s="373">
        <v>2094</v>
      </c>
      <c r="B2096" s="373">
        <f t="shared" si="167"/>
        <v>206</v>
      </c>
      <c r="C2096" s="373">
        <f t="shared" si="168"/>
        <v>9</v>
      </c>
      <c r="D2096" s="373">
        <v>39</v>
      </c>
      <c r="E2096" s="373" t="str">
        <f>VLOOKUP(D2096,[1]Hoja1!$C$2:$D$49697,2,0)</f>
        <v>CITROJUGO SA DE CV</v>
      </c>
      <c r="F2096" s="373" t="s">
        <v>215</v>
      </c>
      <c r="G2096" s="375" t="s">
        <v>190</v>
      </c>
      <c r="H2096" s="373" t="s">
        <v>189</v>
      </c>
      <c r="I2096" s="373" t="s">
        <v>183</v>
      </c>
      <c r="J2096" s="373" t="s">
        <v>179</v>
      </c>
      <c r="K2096" s="373">
        <v>33.950000000000003</v>
      </c>
      <c r="L2096" s="373" t="s">
        <v>29</v>
      </c>
      <c r="M2096" s="374" cm="1">
        <f t="array" ref="M2096">INDEX(ACUMULADO!$J$5:$U$240,BD!B2096,BD!C2096)</f>
        <v>0</v>
      </c>
      <c r="N2096" s="374">
        <f t="shared" si="166"/>
        <v>0</v>
      </c>
      <c r="O2096" s="374" cm="1">
        <f t="array" ref="O2096">INDEX(ACUMULADO!$X$5:$AI$240,BD!B2096,BD!C2096)</f>
        <v>0</v>
      </c>
    </row>
    <row r="2097" spans="1:15" x14ac:dyDescent="0.3">
      <c r="A2097" s="373">
        <v>2095</v>
      </c>
      <c r="B2097" s="373">
        <f t="shared" si="167"/>
        <v>207</v>
      </c>
      <c r="C2097" s="373">
        <f t="shared" si="168"/>
        <v>9</v>
      </c>
      <c r="D2097" s="373">
        <v>40</v>
      </c>
      <c r="E2097" s="373" t="str">
        <f>VLOOKUP(D2097,[1]Hoja1!$C$2:$D$49697,2,0)</f>
        <v>CITROLIM SA DE CV</v>
      </c>
      <c r="F2097" s="373" t="s">
        <v>214</v>
      </c>
      <c r="G2097" s="375">
        <v>294</v>
      </c>
      <c r="H2097" s="373" t="s">
        <v>196</v>
      </c>
      <c r="I2097" s="373" t="s">
        <v>183</v>
      </c>
      <c r="J2097" s="373" t="s">
        <v>179</v>
      </c>
      <c r="K2097" s="373">
        <v>37.1</v>
      </c>
      <c r="L2097" s="373" t="s">
        <v>29</v>
      </c>
      <c r="M2097" s="374" cm="1">
        <f t="array" ref="M2097">INDEX(ACUMULADO!$J$5:$U$240,BD!B2097,BD!C2097)</f>
        <v>0</v>
      </c>
      <c r="N2097" s="374">
        <f t="shared" si="166"/>
        <v>0</v>
      </c>
      <c r="O2097" s="374" cm="1">
        <f t="array" ref="O2097">INDEX(ACUMULADO!$X$5:$AI$240,BD!B2097,BD!C2097)</f>
        <v>0</v>
      </c>
    </row>
    <row r="2098" spans="1:15" x14ac:dyDescent="0.3">
      <c r="A2098" s="373">
        <v>2096</v>
      </c>
      <c r="B2098" s="373">
        <f t="shared" si="167"/>
        <v>208</v>
      </c>
      <c r="C2098" s="373">
        <f t="shared" si="168"/>
        <v>9</v>
      </c>
      <c r="D2098" s="373">
        <v>40</v>
      </c>
      <c r="E2098" s="373" t="str">
        <f>VLOOKUP(D2098,[1]Hoja1!$C$2:$D$49697,2,0)</f>
        <v>CITROLIM SA DE CV</v>
      </c>
      <c r="F2098" s="373" t="s">
        <v>214</v>
      </c>
      <c r="G2098" s="375" t="s">
        <v>190</v>
      </c>
      <c r="H2098" s="373" t="s">
        <v>189</v>
      </c>
      <c r="I2098" s="373" t="s">
        <v>183</v>
      </c>
      <c r="J2098" s="373" t="s">
        <v>179</v>
      </c>
      <c r="K2098" s="373">
        <v>33.94</v>
      </c>
      <c r="L2098" s="373" t="s">
        <v>29</v>
      </c>
      <c r="M2098" s="374" cm="1">
        <f t="array" ref="M2098">INDEX(ACUMULADO!$J$5:$U$240,BD!B2098,BD!C2098)</f>
        <v>0</v>
      </c>
      <c r="N2098" s="374">
        <f t="shared" si="166"/>
        <v>0</v>
      </c>
      <c r="O2098" s="374" cm="1">
        <f t="array" ref="O2098">INDEX(ACUMULADO!$X$5:$AI$240,BD!B2098,BD!C2098)</f>
        <v>0</v>
      </c>
    </row>
    <row r="2099" spans="1:15" x14ac:dyDescent="0.3">
      <c r="A2099" s="373">
        <v>2097</v>
      </c>
      <c r="B2099" s="373">
        <f t="shared" si="167"/>
        <v>209</v>
      </c>
      <c r="C2099" s="373">
        <f t="shared" si="168"/>
        <v>9</v>
      </c>
      <c r="D2099" s="373">
        <v>41</v>
      </c>
      <c r="E2099" s="373" t="str">
        <f>VLOOKUP(D2099,[1]Hoja1!$C$2:$D$49697,2,0)</f>
        <v>COMERCIALIZADORA EL ORO SA  DE CV</v>
      </c>
      <c r="F2099" s="373" t="s">
        <v>213</v>
      </c>
      <c r="G2099" s="375" t="s">
        <v>198</v>
      </c>
      <c r="H2099" s="373" t="s">
        <v>197</v>
      </c>
      <c r="I2099" s="373" t="s">
        <v>183</v>
      </c>
      <c r="J2099" s="373" t="s">
        <v>179</v>
      </c>
      <c r="K2099" s="373">
        <v>20.76</v>
      </c>
      <c r="L2099" s="373" t="s">
        <v>29</v>
      </c>
      <c r="M2099" s="374" cm="1">
        <f t="array" ref="M2099">INDEX(ACUMULADO!$J$5:$U$240,BD!B2099,BD!C2099)</f>
        <v>0</v>
      </c>
      <c r="N2099" s="374">
        <f t="shared" si="166"/>
        <v>0</v>
      </c>
      <c r="O2099" s="374" cm="1">
        <f t="array" ref="O2099">INDEX(ACUMULADO!$X$5:$AI$240,BD!B2099,BD!C2099)</f>
        <v>0</v>
      </c>
    </row>
    <row r="2100" spans="1:15" x14ac:dyDescent="0.3">
      <c r="A2100" s="373">
        <v>2098</v>
      </c>
      <c r="B2100" s="373">
        <f t="shared" si="167"/>
        <v>210</v>
      </c>
      <c r="C2100" s="373">
        <f t="shared" si="168"/>
        <v>9</v>
      </c>
      <c r="D2100" s="373">
        <v>41</v>
      </c>
      <c r="E2100" s="373" t="str">
        <f>VLOOKUP(D2100,[1]Hoja1!$C$2:$D$49697,2,0)</f>
        <v>COMERCIALIZADORA EL ORO SA  DE CV</v>
      </c>
      <c r="F2100" s="373" t="s">
        <v>213</v>
      </c>
      <c r="G2100" s="375">
        <v>294</v>
      </c>
      <c r="H2100" s="373" t="s">
        <v>196</v>
      </c>
      <c r="I2100" s="373" t="s">
        <v>183</v>
      </c>
      <c r="J2100" s="373" t="s">
        <v>179</v>
      </c>
      <c r="K2100" s="373">
        <v>33.17</v>
      </c>
      <c r="L2100" s="373" t="s">
        <v>29</v>
      </c>
      <c r="M2100" s="374" cm="1">
        <f t="array" ref="M2100">INDEX(ACUMULADO!$J$5:$U$240,BD!B2100,BD!C2100)</f>
        <v>108</v>
      </c>
      <c r="N2100" s="374">
        <f t="shared" si="166"/>
        <v>33.17</v>
      </c>
      <c r="O2100" s="374" cm="1">
        <f t="array" ref="O2100">INDEX(ACUMULADO!$X$5:$AI$240,BD!B2100,BD!C2100)</f>
        <v>3582.36</v>
      </c>
    </row>
    <row r="2101" spans="1:15" x14ac:dyDescent="0.3">
      <c r="A2101" s="373">
        <v>2099</v>
      </c>
      <c r="B2101" s="373">
        <f t="shared" si="167"/>
        <v>211</v>
      </c>
      <c r="C2101" s="373">
        <f t="shared" si="168"/>
        <v>9</v>
      </c>
      <c r="D2101" s="373">
        <v>41</v>
      </c>
      <c r="E2101" s="373" t="str">
        <f>VLOOKUP(D2101,[1]Hoja1!$C$2:$D$49697,2,0)</f>
        <v>COMERCIALIZADORA EL ORO SA  DE CV</v>
      </c>
      <c r="F2101" s="373" t="s">
        <v>213</v>
      </c>
      <c r="G2101" s="375" t="s">
        <v>202</v>
      </c>
      <c r="H2101" s="373" t="s">
        <v>201</v>
      </c>
      <c r="I2101" s="373" t="s">
        <v>183</v>
      </c>
      <c r="J2101" s="373" t="s">
        <v>179</v>
      </c>
      <c r="K2101" s="373">
        <v>42.1</v>
      </c>
      <c r="L2101" s="373" t="s">
        <v>29</v>
      </c>
      <c r="M2101" s="374" cm="1">
        <f t="array" ref="M2101">INDEX(ACUMULADO!$J$5:$U$240,BD!B2101,BD!C2101)</f>
        <v>198</v>
      </c>
      <c r="N2101" s="374">
        <f t="shared" si="166"/>
        <v>42.100000000000009</v>
      </c>
      <c r="O2101" s="374" cm="1">
        <f t="array" ref="O2101">INDEX(ACUMULADO!$X$5:$AI$240,BD!B2101,BD!C2101)</f>
        <v>8335.8000000000011</v>
      </c>
    </row>
    <row r="2102" spans="1:15" x14ac:dyDescent="0.3">
      <c r="A2102" s="373">
        <v>2100</v>
      </c>
      <c r="B2102" s="373">
        <f t="shared" si="167"/>
        <v>212</v>
      </c>
      <c r="C2102" s="373">
        <f t="shared" si="168"/>
        <v>9</v>
      </c>
      <c r="D2102" s="373">
        <v>41</v>
      </c>
      <c r="E2102" s="373" t="str">
        <f>VLOOKUP(D2102,[1]Hoja1!$C$2:$D$49697,2,0)</f>
        <v>COMERCIALIZADORA EL ORO SA  DE CV</v>
      </c>
      <c r="F2102" s="373" t="s">
        <v>213</v>
      </c>
      <c r="G2102" s="375" t="s">
        <v>190</v>
      </c>
      <c r="H2102" s="373" t="s">
        <v>189</v>
      </c>
      <c r="I2102" s="373" t="s">
        <v>183</v>
      </c>
      <c r="J2102" s="373" t="s">
        <v>179</v>
      </c>
      <c r="K2102" s="373">
        <v>31.7</v>
      </c>
      <c r="L2102" s="373" t="s">
        <v>29</v>
      </c>
      <c r="M2102" s="374" cm="1">
        <f t="array" ref="M2102">INDEX(ACUMULADO!$J$5:$U$240,BD!B2102,BD!C2102)</f>
        <v>720</v>
      </c>
      <c r="N2102" s="374">
        <f t="shared" si="166"/>
        <v>31.7</v>
      </c>
      <c r="O2102" s="374" cm="1">
        <f t="array" ref="O2102">INDEX(ACUMULADO!$X$5:$AI$240,BD!B2102,BD!C2102)</f>
        <v>22824</v>
      </c>
    </row>
    <row r="2103" spans="1:15" x14ac:dyDescent="0.3">
      <c r="A2103" s="373">
        <v>2101</v>
      </c>
      <c r="B2103" s="373">
        <f t="shared" si="167"/>
        <v>213</v>
      </c>
      <c r="C2103" s="373">
        <f t="shared" si="168"/>
        <v>9</v>
      </c>
      <c r="D2103" s="373">
        <v>44</v>
      </c>
      <c r="E2103" s="373" t="str">
        <f>VLOOKUP(D2103,[1]Hoja1!$C$2:$D$49697,2,0)</f>
        <v>CONFRUTTA S.A.</v>
      </c>
      <c r="F2103" s="373" t="s">
        <v>212</v>
      </c>
      <c r="G2103" s="375" t="s">
        <v>202</v>
      </c>
      <c r="H2103" s="373" t="s">
        <v>201</v>
      </c>
      <c r="I2103" s="373" t="s">
        <v>183</v>
      </c>
      <c r="J2103" s="373" t="s">
        <v>179</v>
      </c>
      <c r="K2103" s="373">
        <v>39.880000000000003</v>
      </c>
      <c r="L2103" s="373" t="s">
        <v>29</v>
      </c>
      <c r="M2103" s="374" cm="1">
        <f t="array" ref="M2103">INDEX(ACUMULADO!$J$5:$U$240,BD!B2103,BD!C2103)</f>
        <v>360</v>
      </c>
      <c r="N2103" s="374">
        <f t="shared" si="166"/>
        <v>39.880000000000003</v>
      </c>
      <c r="O2103" s="374" cm="1">
        <f t="array" ref="O2103">INDEX(ACUMULADO!$X$5:$AI$240,BD!B2103,BD!C2103)</f>
        <v>14356.800000000001</v>
      </c>
    </row>
    <row r="2104" spans="1:15" x14ac:dyDescent="0.3">
      <c r="A2104" s="373">
        <v>2102</v>
      </c>
      <c r="B2104" s="373">
        <f t="shared" si="167"/>
        <v>214</v>
      </c>
      <c r="C2104" s="373">
        <f t="shared" si="168"/>
        <v>9</v>
      </c>
      <c r="D2104" s="373">
        <v>44</v>
      </c>
      <c r="E2104" s="373" t="str">
        <f>VLOOKUP(D2104,[1]Hoja1!$C$2:$D$49697,2,0)</f>
        <v>CONFRUTTA S.A.</v>
      </c>
      <c r="F2104" s="373" t="s">
        <v>212</v>
      </c>
      <c r="G2104" s="375" t="s">
        <v>198</v>
      </c>
      <c r="H2104" s="373" t="s">
        <v>197</v>
      </c>
      <c r="I2104" s="373" t="s">
        <v>183</v>
      </c>
      <c r="J2104" s="373" t="s">
        <v>179</v>
      </c>
      <c r="K2104" s="373">
        <v>20.74</v>
      </c>
      <c r="L2104" s="373" t="s">
        <v>29</v>
      </c>
      <c r="M2104" s="374" cm="1">
        <f t="array" ref="M2104">INDEX(ACUMULADO!$J$5:$U$240,BD!B2104,BD!C2104)</f>
        <v>100</v>
      </c>
      <c r="N2104" s="374">
        <f t="shared" si="166"/>
        <v>20.74</v>
      </c>
      <c r="O2104" s="374" cm="1">
        <f t="array" ref="O2104">INDEX(ACUMULADO!$X$5:$AI$240,BD!B2104,BD!C2104)</f>
        <v>2074</v>
      </c>
    </row>
    <row r="2105" spans="1:15" x14ac:dyDescent="0.3">
      <c r="A2105" s="373">
        <v>2103</v>
      </c>
      <c r="B2105" s="373">
        <f t="shared" si="167"/>
        <v>215</v>
      </c>
      <c r="C2105" s="373">
        <f t="shared" si="168"/>
        <v>9</v>
      </c>
      <c r="D2105" s="373">
        <v>44</v>
      </c>
      <c r="E2105" s="373" t="str">
        <f>VLOOKUP(D2105,[1]Hoja1!$C$2:$D$49697,2,0)</f>
        <v>CONFRUTTA S.A.</v>
      </c>
      <c r="F2105" s="373" t="s">
        <v>212</v>
      </c>
      <c r="G2105" s="375" t="s">
        <v>211</v>
      </c>
      <c r="H2105" s="373" t="s">
        <v>210</v>
      </c>
      <c r="I2105" s="373" t="s">
        <v>183</v>
      </c>
      <c r="J2105" s="373" t="s">
        <v>179</v>
      </c>
      <c r="K2105" s="373">
        <v>25.87</v>
      </c>
      <c r="L2105" s="373" t="s">
        <v>29</v>
      </c>
      <c r="M2105" s="374" cm="1">
        <f t="array" ref="M2105">INDEX(ACUMULADO!$J$5:$U$240,BD!B2105,BD!C2105)</f>
        <v>1116</v>
      </c>
      <c r="N2105" s="374">
        <f t="shared" si="166"/>
        <v>25.87</v>
      </c>
      <c r="O2105" s="374" cm="1">
        <f t="array" ref="O2105">INDEX(ACUMULADO!$X$5:$AI$240,BD!B2105,BD!C2105)</f>
        <v>28870.920000000002</v>
      </c>
    </row>
    <row r="2106" spans="1:15" x14ac:dyDescent="0.3">
      <c r="A2106" s="373">
        <v>2104</v>
      </c>
      <c r="B2106" s="373">
        <f t="shared" si="167"/>
        <v>216</v>
      </c>
      <c r="C2106" s="373">
        <f t="shared" si="168"/>
        <v>9</v>
      </c>
      <c r="D2106" s="373">
        <v>346</v>
      </c>
      <c r="E2106" s="373" t="str">
        <f>VLOOKUP(D2106,[1]Hoja1!$C$2:$D$49697,2,0)</f>
        <v>EXAGROMERICA, S.C. DE R.L. DE C.V.</v>
      </c>
      <c r="F2106" s="373" t="s">
        <v>209</v>
      </c>
      <c r="G2106" s="375">
        <v>298</v>
      </c>
      <c r="H2106" s="373" t="s">
        <v>184</v>
      </c>
      <c r="I2106" s="373" t="s">
        <v>183</v>
      </c>
      <c r="J2106" s="373" t="s">
        <v>179</v>
      </c>
      <c r="K2106" s="373">
        <v>41.2</v>
      </c>
      <c r="L2106" s="373" t="s">
        <v>29</v>
      </c>
      <c r="M2106" s="374" cm="1">
        <f t="array" ref="M2106">INDEX(ACUMULADO!$J$5:$U$240,BD!B2106,BD!C2106)</f>
        <v>0</v>
      </c>
      <c r="N2106" s="374">
        <f t="shared" si="166"/>
        <v>0</v>
      </c>
      <c r="O2106" s="374" cm="1">
        <f t="array" ref="O2106">INDEX(ACUMULADO!$X$5:$AI$240,BD!B2106,BD!C2106)</f>
        <v>0</v>
      </c>
    </row>
    <row r="2107" spans="1:15" x14ac:dyDescent="0.3">
      <c r="A2107" s="373">
        <v>2105</v>
      </c>
      <c r="B2107" s="373">
        <f t="shared" si="167"/>
        <v>217</v>
      </c>
      <c r="C2107" s="373">
        <f t="shared" si="168"/>
        <v>9</v>
      </c>
      <c r="D2107" s="373">
        <v>434</v>
      </c>
      <c r="E2107" s="373" t="str">
        <f>VLOOKUP(D2107,[1]Hoja1!$C$2:$D$49697,2,0)</f>
        <v>FRUTAS LIMONES Y SUS DERIVADOS, S. DE P.R. DE R.L.</v>
      </c>
      <c r="F2107" s="373" t="s">
        <v>208</v>
      </c>
      <c r="G2107" s="375" t="s">
        <v>190</v>
      </c>
      <c r="H2107" s="373" t="s">
        <v>189</v>
      </c>
      <c r="I2107" s="373" t="s">
        <v>183</v>
      </c>
      <c r="J2107" s="373" t="s">
        <v>179</v>
      </c>
      <c r="K2107" s="373">
        <v>43.43</v>
      </c>
      <c r="L2107" s="373" t="s">
        <v>29</v>
      </c>
      <c r="M2107" s="374" cm="1">
        <f t="array" ref="M2107">INDEX(ACUMULADO!$J$5:$U$240,BD!B2107,BD!C2107)</f>
        <v>18</v>
      </c>
      <c r="N2107" s="374">
        <f t="shared" si="166"/>
        <v>43.43</v>
      </c>
      <c r="O2107" s="374" cm="1">
        <f t="array" ref="O2107">INDEX(ACUMULADO!$X$5:$AI$240,BD!B2107,BD!C2107)</f>
        <v>781.74</v>
      </c>
    </row>
    <row r="2108" spans="1:15" x14ac:dyDescent="0.3">
      <c r="A2108" s="373">
        <v>2106</v>
      </c>
      <c r="B2108" s="373">
        <f t="shared" si="167"/>
        <v>218</v>
      </c>
      <c r="C2108" s="373">
        <f t="shared" si="168"/>
        <v>9</v>
      </c>
      <c r="D2108" s="373">
        <v>383</v>
      </c>
      <c r="E2108" s="373" t="str">
        <f>VLOOKUP(D2108,[1]Hoja1!$C$2:$D$49697,2,0)</f>
        <v>GRUPO AGROINDUSTRIAL POMET, S.A. DE C.V.</v>
      </c>
      <c r="F2108" s="373" t="s">
        <v>207</v>
      </c>
      <c r="G2108" s="375" t="s">
        <v>202</v>
      </c>
      <c r="H2108" s="373" t="s">
        <v>201</v>
      </c>
      <c r="I2108" s="373" t="s">
        <v>183</v>
      </c>
      <c r="J2108" s="373" t="s">
        <v>179</v>
      </c>
      <c r="K2108" s="373">
        <v>42.33</v>
      </c>
      <c r="L2108" s="373" t="s">
        <v>29</v>
      </c>
      <c r="M2108" s="374" cm="1">
        <f t="array" ref="M2108">INDEX(ACUMULADO!$J$5:$U$240,BD!B2108,BD!C2108)</f>
        <v>36</v>
      </c>
      <c r="N2108" s="374">
        <f t="shared" si="166"/>
        <v>42.33</v>
      </c>
      <c r="O2108" s="374" cm="1">
        <f t="array" ref="O2108">INDEX(ACUMULADO!$X$5:$AI$240,BD!B2108,BD!C2108)</f>
        <v>1523.8799999999999</v>
      </c>
    </row>
    <row r="2109" spans="1:15" x14ac:dyDescent="0.3">
      <c r="A2109" s="373">
        <v>2107</v>
      </c>
      <c r="B2109" s="373">
        <f t="shared" si="167"/>
        <v>219</v>
      </c>
      <c r="C2109" s="373">
        <f t="shared" si="168"/>
        <v>9</v>
      </c>
      <c r="D2109" s="373">
        <v>383</v>
      </c>
      <c r="E2109" s="373" t="str">
        <f>VLOOKUP(D2109,[1]Hoja1!$C$2:$D$49697,2,0)</f>
        <v>GRUPO AGROINDUSTRIAL POMET, S.A. DE C.V.</v>
      </c>
      <c r="F2109" s="373" t="s">
        <v>207</v>
      </c>
      <c r="G2109" s="375" t="s">
        <v>198</v>
      </c>
      <c r="H2109" s="373" t="s">
        <v>197</v>
      </c>
      <c r="I2109" s="373" t="s">
        <v>183</v>
      </c>
      <c r="J2109" s="373" t="s">
        <v>179</v>
      </c>
      <c r="K2109" s="373">
        <v>20.88</v>
      </c>
      <c r="L2109" s="373" t="s">
        <v>29</v>
      </c>
      <c r="M2109" s="374" cm="1">
        <f t="array" ref="M2109">INDEX(ACUMULADO!$J$5:$U$240,BD!B2109,BD!C2109)</f>
        <v>50</v>
      </c>
      <c r="N2109" s="374">
        <f t="shared" si="166"/>
        <v>20.88</v>
      </c>
      <c r="O2109" s="374" cm="1">
        <f t="array" ref="O2109">INDEX(ACUMULADO!$X$5:$AI$240,BD!B2109,BD!C2109)</f>
        <v>1044</v>
      </c>
    </row>
    <row r="2110" spans="1:15" x14ac:dyDescent="0.3">
      <c r="A2110" s="373">
        <v>2108</v>
      </c>
      <c r="B2110" s="373">
        <f t="shared" si="167"/>
        <v>220</v>
      </c>
      <c r="C2110" s="373">
        <f t="shared" si="168"/>
        <v>9</v>
      </c>
      <c r="D2110" s="373">
        <v>383</v>
      </c>
      <c r="E2110" s="373" t="str">
        <f>VLOOKUP(D2110,[1]Hoja1!$C$2:$D$49697,2,0)</f>
        <v>GRUPO AGROINDUSTRIAL POMET, S.A. DE C.V.</v>
      </c>
      <c r="F2110" s="373" t="s">
        <v>207</v>
      </c>
      <c r="G2110" s="375">
        <v>294</v>
      </c>
      <c r="H2110" s="373" t="s">
        <v>196</v>
      </c>
      <c r="I2110" s="373" t="s">
        <v>183</v>
      </c>
      <c r="J2110" s="373" t="s">
        <v>179</v>
      </c>
      <c r="K2110" s="373">
        <v>37.9</v>
      </c>
      <c r="L2110" s="373" t="s">
        <v>29</v>
      </c>
      <c r="M2110" s="374" cm="1">
        <f t="array" ref="M2110">INDEX(ACUMULADO!$J$5:$U$240,BD!B2110,BD!C2110)</f>
        <v>36</v>
      </c>
      <c r="N2110" s="374">
        <f t="shared" si="166"/>
        <v>37.9</v>
      </c>
      <c r="O2110" s="374" cm="1">
        <f t="array" ref="O2110">INDEX(ACUMULADO!$X$5:$AI$240,BD!B2110,BD!C2110)</f>
        <v>1364.3999999999999</v>
      </c>
    </row>
    <row r="2111" spans="1:15" x14ac:dyDescent="0.3">
      <c r="A2111" s="373">
        <v>2109</v>
      </c>
      <c r="B2111" s="373">
        <f t="shared" si="167"/>
        <v>221</v>
      </c>
      <c r="C2111" s="373">
        <f t="shared" si="168"/>
        <v>9</v>
      </c>
      <c r="D2111" s="373">
        <v>383</v>
      </c>
      <c r="E2111" s="373" t="str">
        <f>VLOOKUP(D2111,[1]Hoja1!$C$2:$D$49697,2,0)</f>
        <v>GRUPO AGROINDUSTRIAL POMET, S.A. DE C.V.</v>
      </c>
      <c r="F2111" s="373" t="s">
        <v>207</v>
      </c>
      <c r="G2111" s="375" t="s">
        <v>190</v>
      </c>
      <c r="H2111" s="373" t="s">
        <v>189</v>
      </c>
      <c r="I2111" s="373" t="s">
        <v>183</v>
      </c>
      <c r="J2111" s="373" t="s">
        <v>179</v>
      </c>
      <c r="K2111" s="373">
        <v>34.14</v>
      </c>
      <c r="L2111" s="373" t="s">
        <v>29</v>
      </c>
      <c r="M2111" s="374" cm="1">
        <f t="array" ref="M2111">INDEX(ACUMULADO!$J$5:$U$240,BD!B2111,BD!C2111)</f>
        <v>54</v>
      </c>
      <c r="N2111" s="374">
        <f t="shared" si="166"/>
        <v>34.14</v>
      </c>
      <c r="O2111" s="374" cm="1">
        <f t="array" ref="O2111">INDEX(ACUMULADO!$X$5:$AI$240,BD!B2111,BD!C2111)</f>
        <v>1843.56</v>
      </c>
    </row>
    <row r="2112" spans="1:15" x14ac:dyDescent="0.3">
      <c r="A2112" s="373">
        <v>2110</v>
      </c>
      <c r="B2112" s="373">
        <f t="shared" si="167"/>
        <v>222</v>
      </c>
      <c r="C2112" s="373">
        <f t="shared" si="168"/>
        <v>9</v>
      </c>
      <c r="D2112" s="373">
        <v>398</v>
      </c>
      <c r="E2112" s="373" t="str">
        <f>VLOOKUP(D2112,[1]Hoja1!$C$2:$D$49697,2,0)</f>
        <v>NICMA, S.A. DE C.V.</v>
      </c>
      <c r="F2112" s="373" t="s">
        <v>206</v>
      </c>
      <c r="G2112" s="375" t="s">
        <v>205</v>
      </c>
      <c r="H2112" s="373" t="s">
        <v>201</v>
      </c>
      <c r="I2112" s="373" t="s">
        <v>183</v>
      </c>
      <c r="J2112" s="373" t="s">
        <v>179</v>
      </c>
      <c r="K2112" s="373">
        <v>45.04</v>
      </c>
      <c r="L2112" s="373" t="s">
        <v>29</v>
      </c>
      <c r="M2112" s="374" cm="1">
        <f t="array" ref="M2112">INDEX(ACUMULADO!$J$5:$U$240,BD!B2112,BD!C2112)</f>
        <v>0</v>
      </c>
      <c r="N2112" s="374">
        <f t="shared" si="166"/>
        <v>0</v>
      </c>
      <c r="O2112" s="374" cm="1">
        <f t="array" ref="O2112">INDEX(ACUMULADO!$X$5:$AI$240,BD!B2112,BD!C2112)</f>
        <v>0</v>
      </c>
    </row>
    <row r="2113" spans="1:15" x14ac:dyDescent="0.3">
      <c r="A2113" s="373">
        <v>2111</v>
      </c>
      <c r="B2113" s="373">
        <f t="shared" si="167"/>
        <v>223</v>
      </c>
      <c r="C2113" s="373">
        <f t="shared" si="168"/>
        <v>9</v>
      </c>
      <c r="D2113" s="373">
        <v>401</v>
      </c>
      <c r="E2113" s="373" t="str">
        <f>VLOOKUP(D2113,[1]Hoja1!$C$2:$D$49697,2,0)</f>
        <v>GYG DERIVADOS Y COMESTIBLES, S.A. DE C.V.</v>
      </c>
      <c r="F2113" s="373" t="s">
        <v>204</v>
      </c>
      <c r="G2113" s="375" t="s">
        <v>187</v>
      </c>
      <c r="H2113" s="373" t="s">
        <v>186</v>
      </c>
      <c r="I2113" s="373" t="s">
        <v>183</v>
      </c>
      <c r="J2113" s="373" t="s">
        <v>179</v>
      </c>
      <c r="K2113" s="373">
        <v>51.4</v>
      </c>
      <c r="L2113" s="373" t="s">
        <v>29</v>
      </c>
      <c r="M2113" s="374" cm="1">
        <f t="array" ref="M2113">INDEX(ACUMULADO!$J$5:$U$240,BD!B2113,BD!C2113)</f>
        <v>0</v>
      </c>
      <c r="N2113" s="374">
        <f t="shared" si="166"/>
        <v>0</v>
      </c>
      <c r="O2113" s="374" cm="1">
        <f t="array" ref="O2113">INDEX(ACUMULADO!$X$5:$AI$240,BD!B2113,BD!C2113)</f>
        <v>0</v>
      </c>
    </row>
    <row r="2114" spans="1:15" x14ac:dyDescent="0.3">
      <c r="A2114" s="373">
        <v>2112</v>
      </c>
      <c r="B2114" s="373">
        <f t="shared" si="167"/>
        <v>224</v>
      </c>
      <c r="C2114" s="373">
        <f t="shared" si="168"/>
        <v>9</v>
      </c>
      <c r="D2114" s="373">
        <v>390</v>
      </c>
      <c r="E2114" s="373" t="str">
        <f>VLOOKUP(D2114,[1]Hoja1!$C$2:$D$49697,2,0)</f>
        <v>PRODUCTORA DE ALIMENTOS MEXICANOS, S.A. DE C.V.</v>
      </c>
      <c r="F2114" s="373" t="s">
        <v>203</v>
      </c>
      <c r="G2114" s="375" t="s">
        <v>194</v>
      </c>
      <c r="H2114" s="373" t="s">
        <v>193</v>
      </c>
      <c r="I2114" s="373" t="s">
        <v>183</v>
      </c>
      <c r="J2114" s="373" t="s">
        <v>179</v>
      </c>
      <c r="K2114" s="373">
        <v>35.340000000000003</v>
      </c>
      <c r="L2114" s="373" t="s">
        <v>29</v>
      </c>
      <c r="M2114" s="374" cm="1">
        <f t="array" ref="M2114">INDEX(ACUMULADO!$J$5:$U$240,BD!B2114,BD!C2114)</f>
        <v>90</v>
      </c>
      <c r="N2114" s="374">
        <f t="shared" si="166"/>
        <v>35.340000000000003</v>
      </c>
      <c r="O2114" s="374" cm="1">
        <f t="array" ref="O2114">INDEX(ACUMULADO!$X$5:$AI$240,BD!B2114,BD!C2114)</f>
        <v>3180.6000000000004</v>
      </c>
    </row>
    <row r="2115" spans="1:15" x14ac:dyDescent="0.3">
      <c r="A2115" s="373">
        <v>2113</v>
      </c>
      <c r="B2115" s="373">
        <f t="shared" si="167"/>
        <v>225</v>
      </c>
      <c r="C2115" s="373">
        <f t="shared" si="168"/>
        <v>9</v>
      </c>
      <c r="D2115" s="373">
        <v>412</v>
      </c>
      <c r="E2115" s="373" t="str">
        <f>VLOOKUP(D2115,[1]Hoja1!$C$2:$D$49697,2,0)</f>
        <v>PRODUCTOS AGROINDUSTRIALES DE CHIHUAHUA, SPR DE RL DE CV</v>
      </c>
      <c r="F2115" s="373" t="s">
        <v>185</v>
      </c>
      <c r="G2115" s="375" t="s">
        <v>198</v>
      </c>
      <c r="H2115" s="373" t="s">
        <v>197</v>
      </c>
      <c r="I2115" s="373" t="s">
        <v>183</v>
      </c>
      <c r="J2115" s="373" t="s">
        <v>179</v>
      </c>
      <c r="K2115" s="373">
        <v>21.43</v>
      </c>
      <c r="L2115" s="373" t="s">
        <v>29</v>
      </c>
      <c r="M2115" s="374" cm="1">
        <f t="array" ref="M2115">INDEX(ACUMULADO!$J$5:$U$240,BD!B2115,BD!C2115)</f>
        <v>50</v>
      </c>
      <c r="N2115" s="374">
        <f t="shared" si="166"/>
        <v>21.43</v>
      </c>
      <c r="O2115" s="374" cm="1">
        <f t="array" ref="O2115">INDEX(ACUMULADO!$X$5:$AI$240,BD!B2115,BD!C2115)</f>
        <v>1071.5</v>
      </c>
    </row>
    <row r="2116" spans="1:15" x14ac:dyDescent="0.3">
      <c r="A2116" s="373">
        <v>2114</v>
      </c>
      <c r="B2116" s="373">
        <f t="shared" si="167"/>
        <v>226</v>
      </c>
      <c r="C2116" s="373">
        <f t="shared" si="168"/>
        <v>9</v>
      </c>
      <c r="D2116" s="373">
        <v>412</v>
      </c>
      <c r="E2116" s="373" t="str">
        <f>VLOOKUP(D2116,[1]Hoja1!$C$2:$D$49697,2,0)</f>
        <v>PRODUCTOS AGROINDUSTRIALES DE CHIHUAHUA, SPR DE RL DE CV</v>
      </c>
      <c r="F2116" s="373" t="s">
        <v>185</v>
      </c>
      <c r="G2116" s="375" t="s">
        <v>202</v>
      </c>
      <c r="H2116" s="373" t="s">
        <v>201</v>
      </c>
      <c r="I2116" s="373" t="s">
        <v>183</v>
      </c>
      <c r="J2116" s="373" t="s">
        <v>179</v>
      </c>
      <c r="K2116" s="373">
        <v>43.12</v>
      </c>
      <c r="L2116" s="373" t="s">
        <v>29</v>
      </c>
      <c r="M2116" s="374" cm="1">
        <f t="array" ref="M2116">INDEX(ACUMULADO!$J$5:$U$240,BD!B2116,BD!C2116)</f>
        <v>108</v>
      </c>
      <c r="N2116" s="374">
        <f t="shared" ref="N2116:N2179" si="171">IFERROR(O2116/M2116,0)</f>
        <v>43.12</v>
      </c>
      <c r="O2116" s="374" cm="1">
        <f t="array" ref="O2116">INDEX(ACUMULADO!$X$5:$AI$240,BD!B2116,BD!C2116)</f>
        <v>4656.96</v>
      </c>
    </row>
    <row r="2117" spans="1:15" x14ac:dyDescent="0.3">
      <c r="A2117" s="373">
        <v>2115</v>
      </c>
      <c r="B2117" s="373">
        <f t="shared" ref="B2117:B2180" si="172">IF(B2116=236,1,B2116+1)</f>
        <v>227</v>
      </c>
      <c r="C2117" s="373">
        <f t="shared" ref="C2117:C2180" si="173">IF(B2116=236,C2116+1,C2116)</f>
        <v>9</v>
      </c>
      <c r="D2117" s="373">
        <v>269</v>
      </c>
      <c r="E2117" s="373" t="str">
        <f>VLOOKUP(D2117,[1]Hoja1!$C$2:$D$49697,2,0)</f>
        <v>PRODUCTOS TANIART, S.A. DE C.V.</v>
      </c>
      <c r="F2117" s="373" t="s">
        <v>200</v>
      </c>
      <c r="G2117" s="375" t="s">
        <v>194</v>
      </c>
      <c r="H2117" s="373" t="s">
        <v>189</v>
      </c>
      <c r="I2117" s="373" t="s">
        <v>183</v>
      </c>
      <c r="J2117" s="373" t="s">
        <v>179</v>
      </c>
      <c r="K2117" s="373">
        <v>37.08</v>
      </c>
      <c r="L2117" s="373" t="s">
        <v>29</v>
      </c>
      <c r="M2117" s="374" cm="1">
        <f t="array" ref="M2117">INDEX(ACUMULADO!$J$5:$U$240,BD!B2117,BD!C2117)</f>
        <v>0</v>
      </c>
      <c r="N2117" s="374">
        <f t="shared" si="171"/>
        <v>0</v>
      </c>
      <c r="O2117" s="374" cm="1">
        <f t="array" ref="O2117">INDEX(ACUMULADO!$X$5:$AI$240,BD!B2117,BD!C2117)</f>
        <v>0</v>
      </c>
    </row>
    <row r="2118" spans="1:15" x14ac:dyDescent="0.3">
      <c r="A2118" s="373">
        <v>2116</v>
      </c>
      <c r="B2118" s="373">
        <f t="shared" si="172"/>
        <v>228</v>
      </c>
      <c r="C2118" s="373">
        <f t="shared" si="173"/>
        <v>9</v>
      </c>
      <c r="D2118" s="373">
        <v>151</v>
      </c>
      <c r="E2118" s="373" t="str">
        <f>VLOOKUP(D2118,[1]Hoja1!$C$2:$D$49697,2,0)</f>
        <v>UNGERER MEXICO S DE RL DE CV</v>
      </c>
      <c r="F2118" s="373" t="s">
        <v>199</v>
      </c>
      <c r="G2118" s="375" t="s">
        <v>190</v>
      </c>
      <c r="H2118" s="373" t="s">
        <v>189</v>
      </c>
      <c r="I2118" s="373" t="s">
        <v>183</v>
      </c>
      <c r="J2118" s="373" t="s">
        <v>179</v>
      </c>
      <c r="K2118" s="373">
        <v>39</v>
      </c>
      <c r="L2118" s="373" t="s">
        <v>29</v>
      </c>
      <c r="M2118" s="374" cm="1">
        <f t="array" ref="M2118">INDEX(ACUMULADO!$J$5:$U$240,BD!B2118,BD!C2118)</f>
        <v>0</v>
      </c>
      <c r="N2118" s="374">
        <f t="shared" si="171"/>
        <v>0</v>
      </c>
      <c r="O2118" s="374" cm="1">
        <f t="array" ref="O2118">INDEX(ACUMULADO!$X$5:$AI$240,BD!B2118,BD!C2118)</f>
        <v>0</v>
      </c>
    </row>
    <row r="2119" spans="1:15" x14ac:dyDescent="0.3">
      <c r="A2119" s="373">
        <v>2117</v>
      </c>
      <c r="B2119" s="373">
        <f t="shared" si="172"/>
        <v>229</v>
      </c>
      <c r="C2119" s="373">
        <f t="shared" si="173"/>
        <v>9</v>
      </c>
      <c r="D2119" s="373">
        <v>152</v>
      </c>
      <c r="E2119" s="373" t="str">
        <f>VLOOKUP(D2119,[1]Hoja1!$C$2:$D$49697,2,0)</f>
        <v>VALLE REDONDO SA DE CV</v>
      </c>
      <c r="F2119" s="373" t="s">
        <v>195</v>
      </c>
      <c r="G2119" s="375" t="s">
        <v>198</v>
      </c>
      <c r="H2119" s="373" t="s">
        <v>197</v>
      </c>
      <c r="I2119" s="373" t="s">
        <v>183</v>
      </c>
      <c r="J2119" s="373" t="s">
        <v>179</v>
      </c>
      <c r="K2119" s="373">
        <v>20.74</v>
      </c>
      <c r="L2119" s="373" t="s">
        <v>29</v>
      </c>
      <c r="M2119" s="374" cm="1">
        <f t="array" ref="M2119">INDEX(ACUMULADO!$J$5:$U$240,BD!B2119,BD!C2119)</f>
        <v>0</v>
      </c>
      <c r="N2119" s="374">
        <f t="shared" si="171"/>
        <v>0</v>
      </c>
      <c r="O2119" s="374" cm="1">
        <f t="array" ref="O2119">INDEX(ACUMULADO!$X$5:$AI$240,BD!B2119,BD!C2119)</f>
        <v>0</v>
      </c>
    </row>
    <row r="2120" spans="1:15" x14ac:dyDescent="0.3">
      <c r="A2120" s="373">
        <v>2118</v>
      </c>
      <c r="B2120" s="373">
        <f t="shared" si="172"/>
        <v>230</v>
      </c>
      <c r="C2120" s="373">
        <f t="shared" si="173"/>
        <v>9</v>
      </c>
      <c r="D2120" s="373">
        <v>152</v>
      </c>
      <c r="E2120" s="373" t="str">
        <f>VLOOKUP(D2120,[1]Hoja1!$C$2:$D$49697,2,0)</f>
        <v>VALLE REDONDO SA DE CV</v>
      </c>
      <c r="F2120" s="373" t="s">
        <v>195</v>
      </c>
      <c r="G2120" s="375">
        <v>294</v>
      </c>
      <c r="H2120" s="373" t="s">
        <v>196</v>
      </c>
      <c r="I2120" s="373" t="s">
        <v>183</v>
      </c>
      <c r="J2120" s="373" t="s">
        <v>179</v>
      </c>
      <c r="K2120" s="373">
        <v>33.729999999999997</v>
      </c>
      <c r="L2120" s="373" t="s">
        <v>29</v>
      </c>
      <c r="M2120" s="374" cm="1">
        <f t="array" ref="M2120">INDEX(ACUMULADO!$J$5:$U$240,BD!B2120,BD!C2120)</f>
        <v>0</v>
      </c>
      <c r="N2120" s="374">
        <f t="shared" si="171"/>
        <v>0</v>
      </c>
      <c r="O2120" s="374" cm="1">
        <f t="array" ref="O2120">INDEX(ACUMULADO!$X$5:$AI$240,BD!B2120,BD!C2120)</f>
        <v>0</v>
      </c>
    </row>
    <row r="2121" spans="1:15" x14ac:dyDescent="0.3">
      <c r="A2121" s="373">
        <v>2119</v>
      </c>
      <c r="B2121" s="373">
        <f t="shared" si="172"/>
        <v>231</v>
      </c>
      <c r="C2121" s="373">
        <f t="shared" si="173"/>
        <v>9</v>
      </c>
      <c r="D2121" s="373">
        <v>152</v>
      </c>
      <c r="E2121" s="373" t="str">
        <f>VLOOKUP(D2121,[1]Hoja1!$C$2:$D$49697,2,0)</f>
        <v>VALLE REDONDO SA DE CV</v>
      </c>
      <c r="F2121" s="373" t="s">
        <v>195</v>
      </c>
      <c r="G2121" s="375" t="s">
        <v>194</v>
      </c>
      <c r="H2121" s="373" t="s">
        <v>193</v>
      </c>
      <c r="I2121" s="373" t="s">
        <v>183</v>
      </c>
      <c r="J2121" s="373" t="s">
        <v>179</v>
      </c>
      <c r="K2121" s="373">
        <v>35.83</v>
      </c>
      <c r="L2121" s="373" t="s">
        <v>29</v>
      </c>
      <c r="M2121" s="374" cm="1">
        <f t="array" ref="M2121">INDEX(ACUMULADO!$J$5:$U$240,BD!B2121,BD!C2121)</f>
        <v>0</v>
      </c>
      <c r="N2121" s="374">
        <f t="shared" si="171"/>
        <v>0</v>
      </c>
      <c r="O2121" s="374" cm="1">
        <f t="array" ref="O2121">INDEX(ACUMULADO!$X$5:$AI$240,BD!B2121,BD!C2121)</f>
        <v>0</v>
      </c>
    </row>
    <row r="2122" spans="1:15" x14ac:dyDescent="0.3">
      <c r="A2122" s="373">
        <v>2120</v>
      </c>
      <c r="B2122" s="373">
        <f t="shared" si="172"/>
        <v>232</v>
      </c>
      <c r="C2122" s="373">
        <f t="shared" si="173"/>
        <v>9</v>
      </c>
      <c r="D2122" s="373">
        <v>336</v>
      </c>
      <c r="E2122" s="373" t="str">
        <f>VLOOKUP(D2122,[1]Hoja1!$C$2:$D$49697,2,0)</f>
        <v>INDUSTRIA MEXICANA DE SABORES, S.A. DE C.V.</v>
      </c>
      <c r="F2122" s="373" t="s">
        <v>192</v>
      </c>
      <c r="G2122" s="375" t="s">
        <v>190</v>
      </c>
      <c r="H2122" s="373" t="s">
        <v>189</v>
      </c>
      <c r="I2122" s="373" t="s">
        <v>183</v>
      </c>
      <c r="J2122" s="373" t="s">
        <v>179</v>
      </c>
      <c r="K2122" s="373">
        <v>35.39</v>
      </c>
      <c r="L2122" s="373" t="s">
        <v>69</v>
      </c>
      <c r="M2122" s="374" cm="1">
        <f t="array" ref="M2122">INDEX(ACUMULADO!$J$5:$U$240,BD!B2122,BD!C2122)</f>
        <v>0</v>
      </c>
      <c r="N2122" s="374">
        <f t="shared" si="171"/>
        <v>0</v>
      </c>
      <c r="O2122" s="374" cm="1">
        <f t="array" ref="O2122">INDEX(ACUMULADO!$X$5:$AI$240,BD!B2122,BD!C2122)</f>
        <v>0</v>
      </c>
    </row>
    <row r="2123" spans="1:15" x14ac:dyDescent="0.3">
      <c r="A2123" s="373">
        <v>2121</v>
      </c>
      <c r="B2123" s="373">
        <f t="shared" si="172"/>
        <v>233</v>
      </c>
      <c r="C2123" s="373">
        <f t="shared" si="173"/>
        <v>9</v>
      </c>
      <c r="D2123" s="373">
        <v>501</v>
      </c>
      <c r="E2123" s="373" t="str">
        <f>VLOOKUP(D2123,[1]Hoja1!$C$2:$D$49697,2,0)</f>
        <v>INDUSTRIAS MEZCLADORAS AGROPECUARIAS DEL ISTMO</v>
      </c>
      <c r="F2123" s="373" t="s">
        <v>191</v>
      </c>
      <c r="G2123" s="375" t="s">
        <v>190</v>
      </c>
      <c r="H2123" s="373" t="s">
        <v>189</v>
      </c>
      <c r="I2123" s="373" t="s">
        <v>183</v>
      </c>
      <c r="J2123" s="373" t="s">
        <v>179</v>
      </c>
      <c r="K2123" s="373">
        <v>39.14</v>
      </c>
      <c r="L2123" s="373" t="s">
        <v>69</v>
      </c>
      <c r="M2123" s="374" cm="1">
        <f t="array" ref="M2123">INDEX(ACUMULADO!$J$5:$U$240,BD!B2123,BD!C2123)</f>
        <v>0</v>
      </c>
      <c r="N2123" s="374">
        <f t="shared" si="171"/>
        <v>0</v>
      </c>
      <c r="O2123" s="374" cm="1">
        <f t="array" ref="O2123">INDEX(ACUMULADO!$X$5:$AI$240,BD!B2123,BD!C2123)</f>
        <v>0</v>
      </c>
    </row>
    <row r="2124" spans="1:15" x14ac:dyDescent="0.3">
      <c r="A2124" s="373">
        <v>2122</v>
      </c>
      <c r="B2124" s="373">
        <f t="shared" si="172"/>
        <v>234</v>
      </c>
      <c r="C2124" s="373">
        <f t="shared" si="173"/>
        <v>9</v>
      </c>
      <c r="D2124" s="373">
        <v>541</v>
      </c>
      <c r="E2124" s="373" t="str">
        <f>VLOOKUP(D2124,[1]Hoja1!$C$2:$D$49697,2,0)</f>
        <v>MONSANTO COMERCIAL</v>
      </c>
      <c r="F2124" s="373" t="s">
        <v>188</v>
      </c>
      <c r="G2124" s="375" t="s">
        <v>187</v>
      </c>
      <c r="H2124" s="373" t="s">
        <v>186</v>
      </c>
      <c r="I2124" s="373" t="s">
        <v>183</v>
      </c>
      <c r="J2124" s="373" t="s">
        <v>179</v>
      </c>
      <c r="K2124" s="373">
        <v>52</v>
      </c>
      <c r="L2124" s="373" t="s">
        <v>69</v>
      </c>
      <c r="M2124" s="374" cm="1">
        <f t="array" ref="M2124">INDEX(ACUMULADO!$J$5:$U$240,BD!B2124,BD!C2124)</f>
        <v>0</v>
      </c>
      <c r="N2124" s="374">
        <f t="shared" si="171"/>
        <v>0</v>
      </c>
      <c r="O2124" s="374" cm="1">
        <f t="array" ref="O2124">INDEX(ACUMULADO!$X$5:$AI$240,BD!B2124,BD!C2124)</f>
        <v>0</v>
      </c>
    </row>
    <row r="2125" spans="1:15" x14ac:dyDescent="0.3">
      <c r="A2125" s="373">
        <v>2123</v>
      </c>
      <c r="B2125" s="373">
        <f t="shared" si="172"/>
        <v>235</v>
      </c>
      <c r="C2125" s="373">
        <f t="shared" si="173"/>
        <v>9</v>
      </c>
      <c r="D2125" s="373">
        <v>412</v>
      </c>
      <c r="E2125" s="373" t="str">
        <f>VLOOKUP(D2125,[1]Hoja1!$C$2:$D$49697,2,0)</f>
        <v>PRODUCTOS AGROINDUSTRIALES DE CHIHUAHUA, SPR DE RL DE CV</v>
      </c>
      <c r="F2125" s="373" t="s">
        <v>185</v>
      </c>
      <c r="G2125" s="375">
        <v>298</v>
      </c>
      <c r="H2125" s="373" t="s">
        <v>184</v>
      </c>
      <c r="I2125" s="373" t="s">
        <v>183</v>
      </c>
      <c r="J2125" s="373" t="s">
        <v>179</v>
      </c>
      <c r="K2125" s="373">
        <v>38.200000000000003</v>
      </c>
      <c r="L2125" s="373" t="s">
        <v>69</v>
      </c>
      <c r="M2125" s="374" cm="1">
        <f t="array" ref="M2125">INDEX(ACUMULADO!$J$5:$U$240,BD!B2125,BD!C2125)</f>
        <v>20</v>
      </c>
      <c r="N2125" s="374">
        <f t="shared" si="171"/>
        <v>38.200000000000003</v>
      </c>
      <c r="O2125" s="374" cm="1">
        <f t="array" ref="O2125">INDEX(ACUMULADO!$X$5:$AI$240,BD!B2125,BD!C2125)</f>
        <v>764</v>
      </c>
    </row>
    <row r="2126" spans="1:15" x14ac:dyDescent="0.3">
      <c r="A2126" s="373">
        <v>2124</v>
      </c>
      <c r="B2126" s="373">
        <f t="shared" si="172"/>
        <v>236</v>
      </c>
      <c r="C2126" s="373">
        <f t="shared" si="173"/>
        <v>9</v>
      </c>
      <c r="D2126" s="373">
        <v>321</v>
      </c>
      <c r="E2126" s="373" t="str">
        <f>+F2126</f>
        <v>ACEITES ESPECIALES TH</v>
      </c>
      <c r="F2126" s="373" t="s">
        <v>182</v>
      </c>
      <c r="G2126" s="375">
        <v>0</v>
      </c>
      <c r="H2126" s="373" t="s">
        <v>181</v>
      </c>
      <c r="I2126" s="373" t="s">
        <v>183</v>
      </c>
      <c r="J2126" s="373" t="s">
        <v>179</v>
      </c>
      <c r="K2126" s="373">
        <v>36</v>
      </c>
      <c r="L2126" s="373" t="s">
        <v>69</v>
      </c>
      <c r="M2126" s="374" cm="1">
        <f t="array" ref="M2126">INDEX(ACUMULADO!$J$5:$U$240,BD!B2126,BD!C2126)</f>
        <v>0</v>
      </c>
      <c r="N2126" s="374">
        <f t="shared" si="171"/>
        <v>0</v>
      </c>
      <c r="O2126" s="374" cm="1">
        <f t="array" ref="O2126">INDEX(ACUMULADO!$X$5:$AI$240,BD!B2126,BD!C2126)</f>
        <v>0</v>
      </c>
    </row>
    <row r="2127" spans="1:15" x14ac:dyDescent="0.3">
      <c r="A2127" s="373">
        <v>2125</v>
      </c>
      <c r="B2127" s="373">
        <f t="shared" si="172"/>
        <v>1</v>
      </c>
      <c r="C2127" s="373">
        <f t="shared" si="173"/>
        <v>10</v>
      </c>
      <c r="D2127" s="373">
        <v>28</v>
      </c>
      <c r="E2127" s="373" t="str">
        <f>VLOOKUP(D2127,[1]Hoja1!$C$2:$D$49697,2,0)</f>
        <v>CERVECERIA CUAUHTEMOC MOCTEZUMA SA DE CV</v>
      </c>
      <c r="F2127" s="373" t="s">
        <v>270</v>
      </c>
      <c r="G2127" s="375" t="s">
        <v>271</v>
      </c>
      <c r="H2127" s="373" t="s">
        <v>272</v>
      </c>
      <c r="I2127" s="373" t="s">
        <v>273</v>
      </c>
      <c r="J2127" s="373" t="s">
        <v>274</v>
      </c>
      <c r="K2127" s="373">
        <v>28.78</v>
      </c>
      <c r="L2127" s="373" t="s">
        <v>29</v>
      </c>
      <c r="M2127" s="374" cm="1">
        <f t="array" ref="M2127">INDEX(ACUMULADO!$J$5:$U$240,BD!B2127,BD!C2127)</f>
        <v>0</v>
      </c>
      <c r="N2127" s="374">
        <f t="shared" si="171"/>
        <v>0</v>
      </c>
      <c r="O2127" s="374" cm="1">
        <f t="array" ref="O2127">INDEX(ACUMULADO!$X$5:$AI$240,BD!B2127,BD!C2127)</f>
        <v>0</v>
      </c>
    </row>
    <row r="2128" spans="1:15" x14ac:dyDescent="0.3">
      <c r="A2128" s="373">
        <v>2126</v>
      </c>
      <c r="B2128" s="373">
        <f t="shared" si="172"/>
        <v>2</v>
      </c>
      <c r="C2128" s="373">
        <f t="shared" si="173"/>
        <v>10</v>
      </c>
      <c r="D2128" s="373">
        <v>28</v>
      </c>
      <c r="E2128" s="373" t="str">
        <f>VLOOKUP(D2128,[1]Hoja1!$C$2:$D$49697,2,0)</f>
        <v>CERVECERIA CUAUHTEMOC MOCTEZUMA SA DE CV</v>
      </c>
      <c r="F2128" s="373" t="s">
        <v>270</v>
      </c>
      <c r="G2128" s="375" t="s">
        <v>275</v>
      </c>
      <c r="H2128" s="373" t="s">
        <v>276</v>
      </c>
      <c r="I2128" s="373" t="s">
        <v>273</v>
      </c>
      <c r="J2128" s="373" t="s">
        <v>274</v>
      </c>
      <c r="K2128" s="373">
        <v>25.75</v>
      </c>
      <c r="L2128" s="373" t="s">
        <v>29</v>
      </c>
      <c r="M2128" s="374" cm="1">
        <f t="array" ref="M2128">INDEX(ACUMULADO!$J$5:$U$240,BD!B2128,BD!C2128)</f>
        <v>1100</v>
      </c>
      <c r="N2128" s="374">
        <f t="shared" si="171"/>
        <v>25.75</v>
      </c>
      <c r="O2128" s="374" cm="1">
        <f t="array" ref="O2128">INDEX(ACUMULADO!$X$5:$AI$240,BD!B2128,BD!C2128)</f>
        <v>28325</v>
      </c>
    </row>
    <row r="2129" spans="1:15" x14ac:dyDescent="0.3">
      <c r="A2129" s="373">
        <v>2127</v>
      </c>
      <c r="B2129" s="373">
        <f t="shared" si="172"/>
        <v>3</v>
      </c>
      <c r="C2129" s="373">
        <f t="shared" si="173"/>
        <v>10</v>
      </c>
      <c r="D2129" s="373">
        <v>28</v>
      </c>
      <c r="E2129" s="373" t="str">
        <f>VLOOKUP(D2129,[1]Hoja1!$C$2:$D$49697,2,0)</f>
        <v>CERVECERIA CUAUHTEMOC MOCTEZUMA SA DE CV</v>
      </c>
      <c r="F2129" s="373" t="s">
        <v>270</v>
      </c>
      <c r="G2129" s="375">
        <v>169</v>
      </c>
      <c r="H2129" s="373" t="s">
        <v>277</v>
      </c>
      <c r="I2129" s="373" t="s">
        <v>273</v>
      </c>
      <c r="J2129" s="373" t="s">
        <v>274</v>
      </c>
      <c r="K2129" s="373">
        <v>16.899999999999999</v>
      </c>
      <c r="L2129" s="373" t="s">
        <v>29</v>
      </c>
      <c r="M2129" s="374" cm="1">
        <f t="array" ref="M2129">INDEX(ACUMULADO!$J$5:$U$240,BD!B2129,BD!C2129)</f>
        <v>0</v>
      </c>
      <c r="N2129" s="374">
        <f t="shared" si="171"/>
        <v>0</v>
      </c>
      <c r="O2129" s="374" cm="1">
        <f t="array" ref="O2129">INDEX(ACUMULADO!$X$5:$AI$240,BD!B2129,BD!C2129)</f>
        <v>0</v>
      </c>
    </row>
    <row r="2130" spans="1:15" x14ac:dyDescent="0.3">
      <c r="A2130" s="373">
        <v>2128</v>
      </c>
      <c r="B2130" s="373">
        <f t="shared" si="172"/>
        <v>4</v>
      </c>
      <c r="C2130" s="373">
        <f t="shared" si="173"/>
        <v>10</v>
      </c>
      <c r="D2130" s="373">
        <v>28</v>
      </c>
      <c r="E2130" s="373" t="str">
        <f>VLOOKUP(D2130,[1]Hoja1!$C$2:$D$49697,2,0)</f>
        <v>CERVECERIA CUAUHTEMOC MOCTEZUMA SA DE CV</v>
      </c>
      <c r="F2130" s="373" t="s">
        <v>270</v>
      </c>
      <c r="G2130" s="375" t="s">
        <v>278</v>
      </c>
      <c r="H2130" s="373" t="s">
        <v>279</v>
      </c>
      <c r="I2130" s="373" t="s">
        <v>273</v>
      </c>
      <c r="J2130" s="373" t="s">
        <v>274</v>
      </c>
      <c r="K2130" s="373">
        <v>12.73</v>
      </c>
      <c r="L2130" s="373" t="s">
        <v>29</v>
      </c>
      <c r="M2130" s="374" cm="1">
        <f t="array" ref="M2130">INDEX(ACUMULADO!$J$5:$U$240,BD!B2130,BD!C2130)</f>
        <v>0</v>
      </c>
      <c r="N2130" s="374">
        <f t="shared" si="171"/>
        <v>0</v>
      </c>
      <c r="O2130" s="374" cm="1">
        <f t="array" ref="O2130">INDEX(ACUMULADO!$X$5:$AI$240,BD!B2130,BD!C2130)</f>
        <v>0</v>
      </c>
    </row>
    <row r="2131" spans="1:15" x14ac:dyDescent="0.3">
      <c r="A2131" s="373">
        <v>2129</v>
      </c>
      <c r="B2131" s="373">
        <f t="shared" si="172"/>
        <v>5</v>
      </c>
      <c r="C2131" s="373">
        <f t="shared" si="173"/>
        <v>10</v>
      </c>
      <c r="D2131" s="373">
        <v>28</v>
      </c>
      <c r="E2131" s="373" t="str">
        <f>VLOOKUP(D2131,[1]Hoja1!$C$2:$D$49697,2,0)</f>
        <v>CERVECERIA CUAUHTEMOC MOCTEZUMA SA DE CV</v>
      </c>
      <c r="F2131" s="373" t="s">
        <v>270</v>
      </c>
      <c r="G2131" s="375" t="s">
        <v>280</v>
      </c>
      <c r="H2131" s="373" t="s">
        <v>281</v>
      </c>
      <c r="I2131" s="373" t="s">
        <v>273</v>
      </c>
      <c r="J2131" s="373" t="s">
        <v>274</v>
      </c>
      <c r="K2131" s="373">
        <v>81.36</v>
      </c>
      <c r="L2131" s="373" t="s">
        <v>29</v>
      </c>
      <c r="M2131" s="374" cm="1">
        <f t="array" ref="M2131">INDEX(ACUMULADO!$J$5:$U$240,BD!B2131,BD!C2131)</f>
        <v>0</v>
      </c>
      <c r="N2131" s="374">
        <f t="shared" si="171"/>
        <v>0</v>
      </c>
      <c r="O2131" s="374" cm="1">
        <f t="array" ref="O2131">INDEX(ACUMULADO!$X$5:$AI$240,BD!B2131,BD!C2131)</f>
        <v>0</v>
      </c>
    </row>
    <row r="2132" spans="1:15" x14ac:dyDescent="0.3">
      <c r="A2132" s="373">
        <v>2130</v>
      </c>
      <c r="B2132" s="373">
        <f t="shared" si="172"/>
        <v>6</v>
      </c>
      <c r="C2132" s="373">
        <f t="shared" si="173"/>
        <v>10</v>
      </c>
      <c r="D2132" s="373">
        <v>29</v>
      </c>
      <c r="E2132" s="373" t="str">
        <f>VLOOKUP(D2132,[1]Hoja1!$C$2:$D$49697,2,0)</f>
        <v>CERVECERIA CUAUHTEMOC MOCTEZUMA SA DE CV</v>
      </c>
      <c r="F2132" s="373" t="s">
        <v>270</v>
      </c>
      <c r="G2132" s="375" t="s">
        <v>282</v>
      </c>
      <c r="H2132" s="373" t="s">
        <v>283</v>
      </c>
      <c r="I2132" s="373" t="s">
        <v>273</v>
      </c>
      <c r="J2132" s="373" t="s">
        <v>274</v>
      </c>
      <c r="K2132" s="373">
        <v>28.78</v>
      </c>
      <c r="L2132" s="373" t="s">
        <v>29</v>
      </c>
      <c r="M2132" s="374" cm="1">
        <f t="array" ref="M2132">INDEX(ACUMULADO!$J$5:$U$240,BD!B2132,BD!C2132)</f>
        <v>475</v>
      </c>
      <c r="N2132" s="374">
        <f t="shared" si="171"/>
        <v>28.78</v>
      </c>
      <c r="O2132" s="374" cm="1">
        <f t="array" ref="O2132">INDEX(ACUMULADO!$X$5:$AI$240,BD!B2132,BD!C2132)</f>
        <v>13670.5</v>
      </c>
    </row>
    <row r="2133" spans="1:15" x14ac:dyDescent="0.3">
      <c r="A2133" s="373">
        <v>2131</v>
      </c>
      <c r="B2133" s="373">
        <f t="shared" si="172"/>
        <v>7</v>
      </c>
      <c r="C2133" s="373">
        <f t="shared" si="173"/>
        <v>10</v>
      </c>
      <c r="D2133" s="373">
        <v>29</v>
      </c>
      <c r="E2133" s="373" t="str">
        <f>VLOOKUP(D2133,[1]Hoja1!$C$2:$D$49697,2,0)</f>
        <v>CERVECERIA CUAUHTEMOC MOCTEZUMA SA DE CV</v>
      </c>
      <c r="F2133" s="373" t="s">
        <v>270</v>
      </c>
      <c r="G2133" s="375" t="s">
        <v>284</v>
      </c>
      <c r="H2133" s="373" t="s">
        <v>285</v>
      </c>
      <c r="I2133" s="373" t="s">
        <v>273</v>
      </c>
      <c r="J2133" s="373" t="s">
        <v>274</v>
      </c>
      <c r="K2133" s="373">
        <v>25.75</v>
      </c>
      <c r="L2133" s="373" t="s">
        <v>29</v>
      </c>
      <c r="M2133" s="374" cm="1">
        <f t="array" ref="M2133">INDEX(ACUMULADO!$J$5:$U$240,BD!B2133,BD!C2133)</f>
        <v>1600</v>
      </c>
      <c r="N2133" s="374">
        <f t="shared" si="171"/>
        <v>25.75</v>
      </c>
      <c r="O2133" s="374" cm="1">
        <f t="array" ref="O2133">INDEX(ACUMULADO!$X$5:$AI$240,BD!B2133,BD!C2133)</f>
        <v>41200</v>
      </c>
    </row>
    <row r="2134" spans="1:15" x14ac:dyDescent="0.3">
      <c r="A2134" s="373">
        <v>2132</v>
      </c>
      <c r="B2134" s="373">
        <f t="shared" si="172"/>
        <v>8</v>
      </c>
      <c r="C2134" s="373">
        <f t="shared" si="173"/>
        <v>10</v>
      </c>
      <c r="D2134" s="373">
        <v>29</v>
      </c>
      <c r="E2134" s="373" t="str">
        <f>VLOOKUP(D2134,[1]Hoja1!$C$2:$D$49697,2,0)</f>
        <v>CERVECERIA CUAUHTEMOC MOCTEZUMA SA DE CV</v>
      </c>
      <c r="F2134" s="373" t="s">
        <v>270</v>
      </c>
      <c r="G2134" s="375">
        <v>169</v>
      </c>
      <c r="H2134" s="373" t="s">
        <v>277</v>
      </c>
      <c r="I2134" s="373" t="s">
        <v>273</v>
      </c>
      <c r="J2134" s="373" t="s">
        <v>274</v>
      </c>
      <c r="K2134" s="373">
        <v>16.899999999999999</v>
      </c>
      <c r="L2134" s="373" t="s">
        <v>29</v>
      </c>
      <c r="M2134" s="374" cm="1">
        <f t="array" ref="M2134">INDEX(ACUMULADO!$J$5:$U$240,BD!B2134,BD!C2134)</f>
        <v>600</v>
      </c>
      <c r="N2134" s="374">
        <f t="shared" si="171"/>
        <v>16.899999999999999</v>
      </c>
      <c r="O2134" s="374" cm="1">
        <f t="array" ref="O2134">INDEX(ACUMULADO!$X$5:$AI$240,BD!B2134,BD!C2134)</f>
        <v>10140</v>
      </c>
    </row>
    <row r="2135" spans="1:15" x14ac:dyDescent="0.3">
      <c r="A2135" s="373">
        <v>2133</v>
      </c>
      <c r="B2135" s="373">
        <f t="shared" si="172"/>
        <v>9</v>
      </c>
      <c r="C2135" s="373">
        <f t="shared" si="173"/>
        <v>10</v>
      </c>
      <c r="D2135" s="373">
        <v>29</v>
      </c>
      <c r="E2135" s="373" t="str">
        <f>VLOOKUP(D2135,[1]Hoja1!$C$2:$D$49697,2,0)</f>
        <v>CERVECERIA CUAUHTEMOC MOCTEZUMA SA DE CV</v>
      </c>
      <c r="F2135" s="373" t="s">
        <v>270</v>
      </c>
      <c r="G2135" s="375" t="s">
        <v>280</v>
      </c>
      <c r="H2135" s="373" t="s">
        <v>281</v>
      </c>
      <c r="I2135" s="373" t="s">
        <v>273</v>
      </c>
      <c r="J2135" s="373" t="s">
        <v>274</v>
      </c>
      <c r="K2135" s="373">
        <v>81.36</v>
      </c>
      <c r="L2135" s="373" t="s">
        <v>29</v>
      </c>
      <c r="M2135" s="374" cm="1">
        <f t="array" ref="M2135">INDEX(ACUMULADO!$J$5:$U$240,BD!B2135,BD!C2135)</f>
        <v>60</v>
      </c>
      <c r="N2135" s="374">
        <f t="shared" si="171"/>
        <v>81.36</v>
      </c>
      <c r="O2135" s="374" cm="1">
        <f t="array" ref="O2135">INDEX(ACUMULADO!$X$5:$AI$240,BD!B2135,BD!C2135)</f>
        <v>4881.6000000000004</v>
      </c>
    </row>
    <row r="2136" spans="1:15" x14ac:dyDescent="0.3">
      <c r="A2136" s="373">
        <v>2134</v>
      </c>
      <c r="B2136" s="373">
        <f t="shared" si="172"/>
        <v>10</v>
      </c>
      <c r="C2136" s="373">
        <f t="shared" si="173"/>
        <v>10</v>
      </c>
      <c r="D2136" s="373">
        <v>29</v>
      </c>
      <c r="E2136" s="373" t="str">
        <f>VLOOKUP(D2136,[1]Hoja1!$C$2:$D$49697,2,0)</f>
        <v>CERVECERIA CUAUHTEMOC MOCTEZUMA SA DE CV</v>
      </c>
      <c r="F2136" s="373" t="s">
        <v>270</v>
      </c>
      <c r="G2136" s="375" t="s">
        <v>286</v>
      </c>
      <c r="H2136" s="373" t="s">
        <v>287</v>
      </c>
      <c r="I2136" s="373" t="s">
        <v>273</v>
      </c>
      <c r="J2136" s="373" t="s">
        <v>274</v>
      </c>
      <c r="K2136" s="373">
        <v>12.73</v>
      </c>
      <c r="L2136" s="373" t="s">
        <v>29</v>
      </c>
      <c r="M2136" s="374" cm="1">
        <f t="array" ref="M2136">INDEX(ACUMULADO!$J$5:$U$240,BD!B2136,BD!C2136)</f>
        <v>300</v>
      </c>
      <c r="N2136" s="374">
        <f t="shared" si="171"/>
        <v>12.73</v>
      </c>
      <c r="O2136" s="374" cm="1">
        <f t="array" ref="O2136">INDEX(ACUMULADO!$X$5:$AI$240,BD!B2136,BD!C2136)</f>
        <v>3819</v>
      </c>
    </row>
    <row r="2137" spans="1:15" x14ac:dyDescent="0.3">
      <c r="A2137" s="373">
        <v>2135</v>
      </c>
      <c r="B2137" s="373">
        <f t="shared" si="172"/>
        <v>11</v>
      </c>
      <c r="C2137" s="373">
        <f t="shared" si="173"/>
        <v>10</v>
      </c>
      <c r="D2137" s="373">
        <v>30</v>
      </c>
      <c r="E2137" s="373" t="str">
        <f>VLOOKUP(D2137,[1]Hoja1!$C$2:$D$49697,2,0)</f>
        <v>CERVECERIA CUAUHTEMOC MOCTEZUMA SA DE CV</v>
      </c>
      <c r="F2137" s="373" t="s">
        <v>270</v>
      </c>
      <c r="G2137" s="375" t="s">
        <v>282</v>
      </c>
      <c r="H2137" s="373" t="s">
        <v>283</v>
      </c>
      <c r="I2137" s="373" t="s">
        <v>273</v>
      </c>
      <c r="J2137" s="373" t="s">
        <v>274</v>
      </c>
      <c r="K2137" s="373">
        <v>28.78</v>
      </c>
      <c r="L2137" s="373" t="s">
        <v>29</v>
      </c>
      <c r="M2137" s="374" cm="1">
        <f t="array" ref="M2137">INDEX(ACUMULADO!$J$5:$U$240,BD!B2137,BD!C2137)</f>
        <v>0</v>
      </c>
      <c r="N2137" s="374">
        <f t="shared" si="171"/>
        <v>0</v>
      </c>
      <c r="O2137" s="374" cm="1">
        <f t="array" ref="O2137">INDEX(ACUMULADO!$X$5:$AI$240,BD!B2137,BD!C2137)</f>
        <v>0</v>
      </c>
    </row>
    <row r="2138" spans="1:15" x14ac:dyDescent="0.3">
      <c r="A2138" s="373">
        <v>2136</v>
      </c>
      <c r="B2138" s="373">
        <f t="shared" si="172"/>
        <v>12</v>
      </c>
      <c r="C2138" s="373">
        <f t="shared" si="173"/>
        <v>10</v>
      </c>
      <c r="D2138" s="373">
        <v>30</v>
      </c>
      <c r="E2138" s="373" t="str">
        <f>VLOOKUP(D2138,[1]Hoja1!$C$2:$D$49697,2,0)</f>
        <v>CERVECERIA CUAUHTEMOC MOCTEZUMA SA DE CV</v>
      </c>
      <c r="F2138" s="373" t="s">
        <v>270</v>
      </c>
      <c r="G2138" s="375" t="s">
        <v>284</v>
      </c>
      <c r="H2138" s="373" t="s">
        <v>285</v>
      </c>
      <c r="I2138" s="373" t="s">
        <v>273</v>
      </c>
      <c r="J2138" s="373" t="s">
        <v>274</v>
      </c>
      <c r="K2138" s="373">
        <v>25.75</v>
      </c>
      <c r="L2138" s="373" t="s">
        <v>29</v>
      </c>
      <c r="M2138" s="374" cm="1">
        <f t="array" ref="M2138">INDEX(ACUMULADO!$J$5:$U$240,BD!B2138,BD!C2138)</f>
        <v>0</v>
      </c>
      <c r="N2138" s="374">
        <f t="shared" si="171"/>
        <v>0</v>
      </c>
      <c r="O2138" s="374" cm="1">
        <f t="array" ref="O2138">INDEX(ACUMULADO!$X$5:$AI$240,BD!B2138,BD!C2138)</f>
        <v>0</v>
      </c>
    </row>
    <row r="2139" spans="1:15" x14ac:dyDescent="0.3">
      <c r="A2139" s="373">
        <v>2137</v>
      </c>
      <c r="B2139" s="373">
        <f t="shared" si="172"/>
        <v>13</v>
      </c>
      <c r="C2139" s="373">
        <f t="shared" si="173"/>
        <v>10</v>
      </c>
      <c r="D2139" s="373">
        <v>30</v>
      </c>
      <c r="E2139" s="373" t="str">
        <f>VLOOKUP(D2139,[1]Hoja1!$C$2:$D$49697,2,0)</f>
        <v>CERVECERIA CUAUHTEMOC MOCTEZUMA SA DE CV</v>
      </c>
      <c r="F2139" s="373" t="s">
        <v>270</v>
      </c>
      <c r="G2139" s="375">
        <v>169</v>
      </c>
      <c r="H2139" s="373" t="s">
        <v>277</v>
      </c>
      <c r="I2139" s="373" t="s">
        <v>273</v>
      </c>
      <c r="J2139" s="373" t="s">
        <v>274</v>
      </c>
      <c r="K2139" s="373">
        <v>16.899999999999999</v>
      </c>
      <c r="L2139" s="373" t="s">
        <v>29</v>
      </c>
      <c r="M2139" s="374" cm="1">
        <f t="array" ref="M2139">INDEX(ACUMULADO!$J$5:$U$240,BD!B2139,BD!C2139)</f>
        <v>0</v>
      </c>
      <c r="N2139" s="374">
        <f t="shared" si="171"/>
        <v>0</v>
      </c>
      <c r="O2139" s="374" cm="1">
        <f t="array" ref="O2139">INDEX(ACUMULADO!$X$5:$AI$240,BD!B2139,BD!C2139)</f>
        <v>0</v>
      </c>
    </row>
    <row r="2140" spans="1:15" x14ac:dyDescent="0.3">
      <c r="A2140" s="373">
        <v>2138</v>
      </c>
      <c r="B2140" s="373">
        <f t="shared" si="172"/>
        <v>14</v>
      </c>
      <c r="C2140" s="373">
        <f t="shared" si="173"/>
        <v>10</v>
      </c>
      <c r="D2140" s="373">
        <v>30</v>
      </c>
      <c r="E2140" s="373" t="str">
        <f>VLOOKUP(D2140,[1]Hoja1!$C$2:$D$49697,2,0)</f>
        <v>CERVECERIA CUAUHTEMOC MOCTEZUMA SA DE CV</v>
      </c>
      <c r="F2140" s="373" t="s">
        <v>270</v>
      </c>
      <c r="G2140" s="375" t="s">
        <v>286</v>
      </c>
      <c r="H2140" s="373" t="s">
        <v>287</v>
      </c>
      <c r="I2140" s="373" t="s">
        <v>273</v>
      </c>
      <c r="J2140" s="373" t="s">
        <v>274</v>
      </c>
      <c r="K2140" s="373">
        <v>12.73</v>
      </c>
      <c r="L2140" s="373" t="s">
        <v>29</v>
      </c>
      <c r="M2140" s="374" cm="1">
        <f t="array" ref="M2140">INDEX(ACUMULADO!$J$5:$U$240,BD!B2140,BD!C2140)</f>
        <v>0</v>
      </c>
      <c r="N2140" s="374">
        <f t="shared" si="171"/>
        <v>0</v>
      </c>
      <c r="O2140" s="374" cm="1">
        <f t="array" ref="O2140">INDEX(ACUMULADO!$X$5:$AI$240,BD!B2140,BD!C2140)</f>
        <v>0</v>
      </c>
    </row>
    <row r="2141" spans="1:15" x14ac:dyDescent="0.3">
      <c r="A2141" s="373">
        <v>2139</v>
      </c>
      <c r="B2141" s="373">
        <f t="shared" si="172"/>
        <v>15</v>
      </c>
      <c r="C2141" s="373">
        <f t="shared" si="173"/>
        <v>10</v>
      </c>
      <c r="D2141" s="373">
        <v>31</v>
      </c>
      <c r="E2141" s="373" t="str">
        <f>VLOOKUP(D2141,[1]Hoja1!$C$2:$D$49697,2,0)</f>
        <v>CERVECERIA CUAUHTEMOC MOCTEZUMA SA DE CV</v>
      </c>
      <c r="F2141" s="373" t="s">
        <v>270</v>
      </c>
      <c r="G2141" s="375" t="s">
        <v>271</v>
      </c>
      <c r="H2141" s="373" t="s">
        <v>272</v>
      </c>
      <c r="I2141" s="373" t="s">
        <v>273</v>
      </c>
      <c r="J2141" s="373" t="s">
        <v>274</v>
      </c>
      <c r="K2141" s="373">
        <v>28.78</v>
      </c>
      <c r="L2141" s="373" t="s">
        <v>29</v>
      </c>
      <c r="M2141" s="374" cm="1">
        <f t="array" ref="M2141">INDEX(ACUMULADO!$J$5:$U$240,BD!B2141,BD!C2141)</f>
        <v>0</v>
      </c>
      <c r="N2141" s="374">
        <f t="shared" si="171"/>
        <v>0</v>
      </c>
      <c r="O2141" s="374" cm="1">
        <f t="array" ref="O2141">INDEX(ACUMULADO!$X$5:$AI$240,BD!B2141,BD!C2141)</f>
        <v>0</v>
      </c>
    </row>
    <row r="2142" spans="1:15" x14ac:dyDescent="0.3">
      <c r="A2142" s="373">
        <v>2140</v>
      </c>
      <c r="B2142" s="373">
        <f t="shared" si="172"/>
        <v>16</v>
      </c>
      <c r="C2142" s="373">
        <f t="shared" si="173"/>
        <v>10</v>
      </c>
      <c r="D2142" s="373">
        <v>31</v>
      </c>
      <c r="E2142" s="373" t="str">
        <f>VLOOKUP(D2142,[1]Hoja1!$C$2:$D$49697,2,0)</f>
        <v>CERVECERIA CUAUHTEMOC MOCTEZUMA SA DE CV</v>
      </c>
      <c r="F2142" s="373" t="s">
        <v>270</v>
      </c>
      <c r="G2142" s="375">
        <v>169</v>
      </c>
      <c r="H2142" s="373" t="s">
        <v>277</v>
      </c>
      <c r="I2142" s="373" t="s">
        <v>273</v>
      </c>
      <c r="J2142" s="373" t="s">
        <v>274</v>
      </c>
      <c r="K2142" s="373">
        <v>16.899999999999999</v>
      </c>
      <c r="L2142" s="373" t="s">
        <v>29</v>
      </c>
      <c r="M2142" s="374" cm="1">
        <f t="array" ref="M2142">INDEX(ACUMULADO!$J$5:$U$240,BD!B2142,BD!C2142)</f>
        <v>0</v>
      </c>
      <c r="N2142" s="374">
        <f t="shared" si="171"/>
        <v>0</v>
      </c>
      <c r="O2142" s="374" cm="1">
        <f t="array" ref="O2142">INDEX(ACUMULADO!$X$5:$AI$240,BD!B2142,BD!C2142)</f>
        <v>0</v>
      </c>
    </row>
    <row r="2143" spans="1:15" x14ac:dyDescent="0.3">
      <c r="A2143" s="373">
        <v>2141</v>
      </c>
      <c r="B2143" s="373">
        <f t="shared" si="172"/>
        <v>17</v>
      </c>
      <c r="C2143" s="373">
        <f t="shared" si="173"/>
        <v>10</v>
      </c>
      <c r="D2143" s="373">
        <v>31</v>
      </c>
      <c r="E2143" s="373" t="str">
        <f>VLOOKUP(D2143,[1]Hoja1!$C$2:$D$49697,2,0)</f>
        <v>CERVECERIA CUAUHTEMOC MOCTEZUMA SA DE CV</v>
      </c>
      <c r="F2143" s="373" t="s">
        <v>270</v>
      </c>
      <c r="G2143" s="375" t="s">
        <v>280</v>
      </c>
      <c r="H2143" s="373" t="s">
        <v>281</v>
      </c>
      <c r="I2143" s="373" t="s">
        <v>273</v>
      </c>
      <c r="J2143" s="373" t="s">
        <v>274</v>
      </c>
      <c r="K2143" s="373">
        <v>81.36</v>
      </c>
      <c r="L2143" s="373" t="s">
        <v>29</v>
      </c>
      <c r="M2143" s="374" cm="1">
        <f t="array" ref="M2143">INDEX(ACUMULADO!$J$5:$U$240,BD!B2143,BD!C2143)</f>
        <v>0</v>
      </c>
      <c r="N2143" s="374">
        <f t="shared" si="171"/>
        <v>0</v>
      </c>
      <c r="O2143" s="374" cm="1">
        <f t="array" ref="O2143">INDEX(ACUMULADO!$X$5:$AI$240,BD!B2143,BD!C2143)</f>
        <v>0</v>
      </c>
    </row>
    <row r="2144" spans="1:15" x14ac:dyDescent="0.3">
      <c r="A2144" s="373">
        <v>2142</v>
      </c>
      <c r="B2144" s="373">
        <f t="shared" si="172"/>
        <v>18</v>
      </c>
      <c r="C2144" s="373">
        <f t="shared" si="173"/>
        <v>10</v>
      </c>
      <c r="D2144" s="373">
        <v>31</v>
      </c>
      <c r="E2144" s="373" t="str">
        <f>VLOOKUP(D2144,[1]Hoja1!$C$2:$D$49697,2,0)</f>
        <v>CERVECERIA CUAUHTEMOC MOCTEZUMA SA DE CV</v>
      </c>
      <c r="F2144" s="373" t="s">
        <v>270</v>
      </c>
      <c r="G2144" s="375" t="s">
        <v>278</v>
      </c>
      <c r="H2144" s="373" t="s">
        <v>279</v>
      </c>
      <c r="I2144" s="373" t="s">
        <v>273</v>
      </c>
      <c r="J2144" s="373" t="s">
        <v>274</v>
      </c>
      <c r="K2144" s="373">
        <v>12.73</v>
      </c>
      <c r="L2144" s="373" t="s">
        <v>29</v>
      </c>
      <c r="M2144" s="374" cm="1">
        <f t="array" ref="M2144">INDEX(ACUMULADO!$J$5:$U$240,BD!B2144,BD!C2144)</f>
        <v>0</v>
      </c>
      <c r="N2144" s="374">
        <f t="shared" si="171"/>
        <v>0</v>
      </c>
      <c r="O2144" s="374" cm="1">
        <f t="array" ref="O2144">INDEX(ACUMULADO!$X$5:$AI$240,BD!B2144,BD!C2144)</f>
        <v>0</v>
      </c>
    </row>
    <row r="2145" spans="1:15" x14ac:dyDescent="0.3">
      <c r="A2145" s="373">
        <v>2143</v>
      </c>
      <c r="B2145" s="373">
        <f t="shared" si="172"/>
        <v>19</v>
      </c>
      <c r="C2145" s="373">
        <f t="shared" si="173"/>
        <v>10</v>
      </c>
      <c r="D2145" s="373">
        <v>32</v>
      </c>
      <c r="E2145" s="373" t="str">
        <f>VLOOKUP(D2145,[1]Hoja1!$C$2:$D$49697,2,0)</f>
        <v>CERVECERIA CUAUHTEMOC MOCTEZUMA SA DE CV</v>
      </c>
      <c r="F2145" s="373" t="s">
        <v>270</v>
      </c>
      <c r="G2145" s="375" t="s">
        <v>300</v>
      </c>
      <c r="H2145" s="373" t="s">
        <v>288</v>
      </c>
      <c r="I2145" s="373" t="s">
        <v>273</v>
      </c>
      <c r="J2145" s="373" t="s">
        <v>274</v>
      </c>
      <c r="K2145" s="373">
        <v>26.54</v>
      </c>
      <c r="L2145" s="373" t="s">
        <v>29</v>
      </c>
      <c r="M2145" s="374" cm="1">
        <f t="array" ref="M2145">INDEX(ACUMULADO!$J$5:$U$240,BD!B2145,BD!C2145)</f>
        <v>0</v>
      </c>
      <c r="N2145" s="374">
        <f t="shared" si="171"/>
        <v>0</v>
      </c>
      <c r="O2145" s="374" cm="1">
        <f t="array" ref="O2145">INDEX(ACUMULADO!$X$5:$AI$240,BD!B2145,BD!C2145)</f>
        <v>0</v>
      </c>
    </row>
    <row r="2146" spans="1:15" x14ac:dyDescent="0.3">
      <c r="A2146" s="373">
        <v>2144</v>
      </c>
      <c r="B2146" s="373">
        <f t="shared" si="172"/>
        <v>20</v>
      </c>
      <c r="C2146" s="373">
        <f t="shared" si="173"/>
        <v>10</v>
      </c>
      <c r="D2146" s="373">
        <v>32</v>
      </c>
      <c r="E2146" s="373" t="str">
        <f>VLOOKUP(D2146,[1]Hoja1!$C$2:$D$49697,2,0)</f>
        <v>CERVECERIA CUAUHTEMOC MOCTEZUMA SA DE CV</v>
      </c>
      <c r="F2146" s="373" t="s">
        <v>270</v>
      </c>
      <c r="G2146" s="375" t="s">
        <v>275</v>
      </c>
      <c r="H2146" s="373" t="s">
        <v>276</v>
      </c>
      <c r="I2146" s="373" t="s">
        <v>273</v>
      </c>
      <c r="J2146" s="373" t="s">
        <v>274</v>
      </c>
      <c r="K2146" s="373">
        <v>25.75</v>
      </c>
      <c r="L2146" s="373" t="s">
        <v>29</v>
      </c>
      <c r="M2146" s="374" cm="1">
        <f t="array" ref="M2146">INDEX(ACUMULADO!$J$5:$U$240,BD!B2146,BD!C2146)</f>
        <v>0</v>
      </c>
      <c r="N2146" s="374">
        <f t="shared" si="171"/>
        <v>0</v>
      </c>
      <c r="O2146" s="374" cm="1">
        <f t="array" ref="O2146">INDEX(ACUMULADO!$X$5:$AI$240,BD!B2146,BD!C2146)</f>
        <v>0</v>
      </c>
    </row>
    <row r="2147" spans="1:15" x14ac:dyDescent="0.3">
      <c r="A2147" s="373">
        <v>2145</v>
      </c>
      <c r="B2147" s="373">
        <f t="shared" si="172"/>
        <v>21</v>
      </c>
      <c r="C2147" s="373">
        <f t="shared" si="173"/>
        <v>10</v>
      </c>
      <c r="D2147" s="373">
        <v>32</v>
      </c>
      <c r="E2147" s="373" t="str">
        <f>VLOOKUP(D2147,[1]Hoja1!$C$2:$D$49697,2,0)</f>
        <v>CERVECERIA CUAUHTEMOC MOCTEZUMA SA DE CV</v>
      </c>
      <c r="F2147" s="373" t="s">
        <v>270</v>
      </c>
      <c r="G2147" s="375">
        <v>169</v>
      </c>
      <c r="H2147" s="373" t="s">
        <v>277</v>
      </c>
      <c r="I2147" s="373" t="s">
        <v>273</v>
      </c>
      <c r="J2147" s="373" t="s">
        <v>274</v>
      </c>
      <c r="K2147" s="373">
        <v>16.899999999999999</v>
      </c>
      <c r="L2147" s="373" t="s">
        <v>29</v>
      </c>
      <c r="M2147" s="374" cm="1">
        <f t="array" ref="M2147">INDEX(ACUMULADO!$J$5:$U$240,BD!B2147,BD!C2147)</f>
        <v>0</v>
      </c>
      <c r="N2147" s="374">
        <f t="shared" si="171"/>
        <v>0</v>
      </c>
      <c r="O2147" s="374" cm="1">
        <f t="array" ref="O2147">INDEX(ACUMULADO!$X$5:$AI$240,BD!B2147,BD!C2147)</f>
        <v>0</v>
      </c>
    </row>
    <row r="2148" spans="1:15" x14ac:dyDescent="0.3">
      <c r="A2148" s="373">
        <v>2146</v>
      </c>
      <c r="B2148" s="373">
        <f t="shared" si="172"/>
        <v>22</v>
      </c>
      <c r="C2148" s="373">
        <f t="shared" si="173"/>
        <v>10</v>
      </c>
      <c r="D2148" s="373">
        <v>32</v>
      </c>
      <c r="E2148" s="373" t="str">
        <f>VLOOKUP(D2148,[1]Hoja1!$C$2:$D$49697,2,0)</f>
        <v>CERVECERIA CUAUHTEMOC MOCTEZUMA SA DE CV</v>
      </c>
      <c r="F2148" s="373" t="s">
        <v>270</v>
      </c>
      <c r="G2148" s="375" t="s">
        <v>280</v>
      </c>
      <c r="H2148" s="373" t="s">
        <v>281</v>
      </c>
      <c r="I2148" s="373" t="s">
        <v>273</v>
      </c>
      <c r="J2148" s="373" t="s">
        <v>274</v>
      </c>
      <c r="K2148" s="373">
        <v>81.36</v>
      </c>
      <c r="L2148" s="373" t="s">
        <v>29</v>
      </c>
      <c r="M2148" s="374" cm="1">
        <f t="array" ref="M2148">INDEX(ACUMULADO!$J$5:$U$240,BD!B2148,BD!C2148)</f>
        <v>0</v>
      </c>
      <c r="N2148" s="374">
        <f t="shared" si="171"/>
        <v>0</v>
      </c>
      <c r="O2148" s="374" cm="1">
        <f t="array" ref="O2148">INDEX(ACUMULADO!$X$5:$AI$240,BD!B2148,BD!C2148)</f>
        <v>0</v>
      </c>
    </row>
    <row r="2149" spans="1:15" x14ac:dyDescent="0.3">
      <c r="A2149" s="373">
        <v>2147</v>
      </c>
      <c r="B2149" s="373">
        <f t="shared" si="172"/>
        <v>23</v>
      </c>
      <c r="C2149" s="373">
        <f t="shared" si="173"/>
        <v>10</v>
      </c>
      <c r="D2149" s="373">
        <v>32</v>
      </c>
      <c r="E2149" s="373" t="str">
        <f>VLOOKUP(D2149,[1]Hoja1!$C$2:$D$49697,2,0)</f>
        <v>CERVECERIA CUAUHTEMOC MOCTEZUMA SA DE CV</v>
      </c>
      <c r="F2149" s="373" t="s">
        <v>270</v>
      </c>
      <c r="G2149" s="375" t="s">
        <v>289</v>
      </c>
      <c r="H2149" s="373" t="s">
        <v>290</v>
      </c>
      <c r="I2149" s="373" t="s">
        <v>273</v>
      </c>
      <c r="J2149" s="373" t="s">
        <v>274</v>
      </c>
      <c r="K2149" s="373">
        <v>12.98</v>
      </c>
      <c r="L2149" s="373" t="s">
        <v>29</v>
      </c>
      <c r="M2149" s="374" cm="1">
        <f t="array" ref="M2149">INDEX(ACUMULADO!$J$5:$U$240,BD!B2149,BD!C2149)</f>
        <v>0</v>
      </c>
      <c r="N2149" s="374">
        <f t="shared" si="171"/>
        <v>0</v>
      </c>
      <c r="O2149" s="374" cm="1">
        <f t="array" ref="O2149">INDEX(ACUMULADO!$X$5:$AI$240,BD!B2149,BD!C2149)</f>
        <v>0</v>
      </c>
    </row>
    <row r="2150" spans="1:15" x14ac:dyDescent="0.3">
      <c r="A2150" s="373">
        <v>2148</v>
      </c>
      <c r="B2150" s="373">
        <f t="shared" si="172"/>
        <v>24</v>
      </c>
      <c r="C2150" s="373">
        <f t="shared" si="173"/>
        <v>10</v>
      </c>
      <c r="D2150" s="373">
        <v>33</v>
      </c>
      <c r="E2150" s="373" t="str">
        <f>VLOOKUP(D2150,[1]Hoja1!$C$2:$D$49697,2,0)</f>
        <v>CERVECERIA CUAUHTEMOC MOCTEZUMA SA DE CV</v>
      </c>
      <c r="F2150" s="373" t="s">
        <v>270</v>
      </c>
      <c r="G2150" s="375" t="s">
        <v>282</v>
      </c>
      <c r="H2150" s="373" t="s">
        <v>283</v>
      </c>
      <c r="I2150" s="373" t="s">
        <v>273</v>
      </c>
      <c r="J2150" s="373" t="s">
        <v>274</v>
      </c>
      <c r="K2150" s="373">
        <v>28.78</v>
      </c>
      <c r="L2150" s="373" t="s">
        <v>29</v>
      </c>
      <c r="M2150" s="374" cm="1">
        <f t="array" ref="M2150">INDEX(ACUMULADO!$J$5:$U$240,BD!B2150,BD!C2150)</f>
        <v>660</v>
      </c>
      <c r="N2150" s="374">
        <f t="shared" si="171"/>
        <v>28.779999999999998</v>
      </c>
      <c r="O2150" s="374" cm="1">
        <f t="array" ref="O2150">INDEX(ACUMULADO!$X$5:$AI$240,BD!B2150,BD!C2150)</f>
        <v>18994.8</v>
      </c>
    </row>
    <row r="2151" spans="1:15" x14ac:dyDescent="0.3">
      <c r="A2151" s="373">
        <v>2149</v>
      </c>
      <c r="B2151" s="373">
        <f t="shared" si="172"/>
        <v>25</v>
      </c>
      <c r="C2151" s="373">
        <f t="shared" si="173"/>
        <v>10</v>
      </c>
      <c r="D2151" s="373">
        <v>33</v>
      </c>
      <c r="E2151" s="373" t="str">
        <f>VLOOKUP(D2151,[1]Hoja1!$C$2:$D$49697,2,0)</f>
        <v>CERVECERIA CUAUHTEMOC MOCTEZUMA SA DE CV</v>
      </c>
      <c r="F2151" s="373" t="s">
        <v>270</v>
      </c>
      <c r="G2151" s="375" t="s">
        <v>284</v>
      </c>
      <c r="H2151" s="373" t="s">
        <v>285</v>
      </c>
      <c r="I2151" s="373" t="s">
        <v>273</v>
      </c>
      <c r="J2151" s="373" t="s">
        <v>274</v>
      </c>
      <c r="K2151" s="373">
        <v>25.75</v>
      </c>
      <c r="L2151" s="373" t="s">
        <v>29</v>
      </c>
      <c r="M2151" s="374" cm="1">
        <f t="array" ref="M2151">INDEX(ACUMULADO!$J$5:$U$240,BD!B2151,BD!C2151)</f>
        <v>2500</v>
      </c>
      <c r="N2151" s="374">
        <f t="shared" si="171"/>
        <v>25.75</v>
      </c>
      <c r="O2151" s="374" cm="1">
        <f t="array" ref="O2151">INDEX(ACUMULADO!$X$5:$AI$240,BD!B2151,BD!C2151)</f>
        <v>64375</v>
      </c>
    </row>
    <row r="2152" spans="1:15" x14ac:dyDescent="0.3">
      <c r="A2152" s="373">
        <v>2150</v>
      </c>
      <c r="B2152" s="373">
        <f t="shared" si="172"/>
        <v>26</v>
      </c>
      <c r="C2152" s="373">
        <f t="shared" si="173"/>
        <v>10</v>
      </c>
      <c r="D2152" s="373">
        <v>33</v>
      </c>
      <c r="E2152" s="373" t="str">
        <f>VLOOKUP(D2152,[1]Hoja1!$C$2:$D$49697,2,0)</f>
        <v>CERVECERIA CUAUHTEMOC MOCTEZUMA SA DE CV</v>
      </c>
      <c r="F2152" s="373" t="s">
        <v>270</v>
      </c>
      <c r="G2152" s="375">
        <v>169</v>
      </c>
      <c r="H2152" s="373" t="s">
        <v>277</v>
      </c>
      <c r="I2152" s="373" t="s">
        <v>273</v>
      </c>
      <c r="J2152" s="373" t="s">
        <v>274</v>
      </c>
      <c r="K2152" s="373">
        <v>16.899999999999999</v>
      </c>
      <c r="L2152" s="373" t="s">
        <v>29</v>
      </c>
      <c r="M2152" s="374" cm="1">
        <f t="array" ref="M2152">INDEX(ACUMULADO!$J$5:$U$240,BD!B2152,BD!C2152)</f>
        <v>800</v>
      </c>
      <c r="N2152" s="374">
        <f t="shared" si="171"/>
        <v>16.899999999999999</v>
      </c>
      <c r="O2152" s="374" cm="1">
        <f t="array" ref="O2152">INDEX(ACUMULADO!$X$5:$AI$240,BD!B2152,BD!C2152)</f>
        <v>13519.999999999998</v>
      </c>
    </row>
    <row r="2153" spans="1:15" x14ac:dyDescent="0.3">
      <c r="A2153" s="373">
        <v>2151</v>
      </c>
      <c r="B2153" s="373">
        <f t="shared" si="172"/>
        <v>27</v>
      </c>
      <c r="C2153" s="373">
        <f t="shared" si="173"/>
        <v>10</v>
      </c>
      <c r="D2153" s="373">
        <v>33</v>
      </c>
      <c r="E2153" s="373" t="str">
        <f>VLOOKUP(D2153,[1]Hoja1!$C$2:$D$49697,2,0)</f>
        <v>CERVECERIA CUAUHTEMOC MOCTEZUMA SA DE CV</v>
      </c>
      <c r="F2153" s="373" t="s">
        <v>270</v>
      </c>
      <c r="G2153" s="375" t="s">
        <v>280</v>
      </c>
      <c r="H2153" s="373" t="s">
        <v>281</v>
      </c>
      <c r="I2153" s="373" t="s">
        <v>273</v>
      </c>
      <c r="J2153" s="373" t="s">
        <v>274</v>
      </c>
      <c r="K2153" s="373">
        <v>81.36</v>
      </c>
      <c r="L2153" s="373" t="s">
        <v>29</v>
      </c>
      <c r="M2153" s="374" cm="1">
        <f t="array" ref="M2153">INDEX(ACUMULADO!$J$5:$U$240,BD!B2153,BD!C2153)</f>
        <v>900</v>
      </c>
      <c r="N2153" s="374">
        <f t="shared" si="171"/>
        <v>81.36</v>
      </c>
      <c r="O2153" s="374" cm="1">
        <f t="array" ref="O2153">INDEX(ACUMULADO!$X$5:$AI$240,BD!B2153,BD!C2153)</f>
        <v>73224</v>
      </c>
    </row>
    <row r="2154" spans="1:15" x14ac:dyDescent="0.3">
      <c r="A2154" s="373">
        <v>2152</v>
      </c>
      <c r="B2154" s="373">
        <f t="shared" si="172"/>
        <v>28</v>
      </c>
      <c r="C2154" s="373">
        <f t="shared" si="173"/>
        <v>10</v>
      </c>
      <c r="D2154" s="373">
        <v>33</v>
      </c>
      <c r="E2154" s="373" t="str">
        <f>VLOOKUP(D2154,[1]Hoja1!$C$2:$D$49697,2,0)</f>
        <v>CERVECERIA CUAUHTEMOC MOCTEZUMA SA DE CV</v>
      </c>
      <c r="F2154" s="373" t="s">
        <v>270</v>
      </c>
      <c r="G2154" s="375" t="s">
        <v>286</v>
      </c>
      <c r="H2154" s="373" t="s">
        <v>287</v>
      </c>
      <c r="I2154" s="373" t="s">
        <v>273</v>
      </c>
      <c r="J2154" s="373" t="s">
        <v>274</v>
      </c>
      <c r="K2154" s="373">
        <v>12.73</v>
      </c>
      <c r="L2154" s="373" t="s">
        <v>29</v>
      </c>
      <c r="M2154" s="374" cm="1">
        <f t="array" ref="M2154">INDEX(ACUMULADO!$J$5:$U$240,BD!B2154,BD!C2154)</f>
        <v>300</v>
      </c>
      <c r="N2154" s="374">
        <f t="shared" si="171"/>
        <v>12.73</v>
      </c>
      <c r="O2154" s="374" cm="1">
        <f t="array" ref="O2154">INDEX(ACUMULADO!$X$5:$AI$240,BD!B2154,BD!C2154)</f>
        <v>3819</v>
      </c>
    </row>
    <row r="2155" spans="1:15" x14ac:dyDescent="0.3">
      <c r="A2155" s="373">
        <v>2153</v>
      </c>
      <c r="B2155" s="373">
        <f t="shared" si="172"/>
        <v>29</v>
      </c>
      <c r="C2155" s="373">
        <f t="shared" si="173"/>
        <v>10</v>
      </c>
      <c r="D2155" s="373">
        <v>337</v>
      </c>
      <c r="E2155" s="373" t="str">
        <f>VLOOKUP(D2155,[1]Hoja1!$C$2:$D$49697,2,0)</f>
        <v>CERVECERIA CUAUHTEMOC MOCTEZUMA SA DE CV</v>
      </c>
      <c r="F2155" s="373" t="s">
        <v>270</v>
      </c>
      <c r="G2155" s="375" t="s">
        <v>300</v>
      </c>
      <c r="H2155" s="373" t="s">
        <v>288</v>
      </c>
      <c r="I2155" s="373" t="s">
        <v>273</v>
      </c>
      <c r="J2155" s="373" t="s">
        <v>274</v>
      </c>
      <c r="K2155" s="373">
        <v>26.54</v>
      </c>
      <c r="L2155" s="373" t="s">
        <v>29</v>
      </c>
      <c r="M2155" s="374" cm="1">
        <f t="array" ref="M2155">INDEX(ACUMULADO!$J$5:$U$240,BD!B2155,BD!C2155)</f>
        <v>1000</v>
      </c>
      <c r="N2155" s="374">
        <f t="shared" si="171"/>
        <v>26.54</v>
      </c>
      <c r="O2155" s="374" cm="1">
        <f t="array" ref="O2155">INDEX(ACUMULADO!$X$5:$AI$240,BD!B2155,BD!C2155)</f>
        <v>26540</v>
      </c>
    </row>
    <row r="2156" spans="1:15" x14ac:dyDescent="0.3">
      <c r="A2156" s="373">
        <v>2154</v>
      </c>
      <c r="B2156" s="373">
        <f t="shared" si="172"/>
        <v>30</v>
      </c>
      <c r="C2156" s="373">
        <f t="shared" si="173"/>
        <v>10</v>
      </c>
      <c r="D2156" s="373">
        <v>337</v>
      </c>
      <c r="E2156" s="373" t="str">
        <f>VLOOKUP(D2156,[1]Hoja1!$C$2:$D$49697,2,0)</f>
        <v>CERVECERIA CUAUHTEMOC MOCTEZUMA SA DE CV</v>
      </c>
      <c r="F2156" s="373" t="s">
        <v>270</v>
      </c>
      <c r="G2156" s="375" t="s">
        <v>275</v>
      </c>
      <c r="H2156" s="373" t="s">
        <v>276</v>
      </c>
      <c r="I2156" s="373" t="s">
        <v>273</v>
      </c>
      <c r="J2156" s="373" t="s">
        <v>274</v>
      </c>
      <c r="K2156" s="373">
        <v>25.75</v>
      </c>
      <c r="L2156" s="373" t="s">
        <v>29</v>
      </c>
      <c r="M2156" s="374" cm="1">
        <f t="array" ref="M2156">INDEX(ACUMULADO!$J$5:$U$240,BD!B2156,BD!C2156)</f>
        <v>3300</v>
      </c>
      <c r="N2156" s="374">
        <f t="shared" si="171"/>
        <v>25.75</v>
      </c>
      <c r="O2156" s="374" cm="1">
        <f t="array" ref="O2156">INDEX(ACUMULADO!$X$5:$AI$240,BD!B2156,BD!C2156)</f>
        <v>84975</v>
      </c>
    </row>
    <row r="2157" spans="1:15" x14ac:dyDescent="0.3">
      <c r="A2157" s="373">
        <v>2155</v>
      </c>
      <c r="B2157" s="373">
        <f t="shared" si="172"/>
        <v>31</v>
      </c>
      <c r="C2157" s="373">
        <f t="shared" si="173"/>
        <v>10</v>
      </c>
      <c r="D2157" s="373">
        <v>337</v>
      </c>
      <c r="E2157" s="373" t="str">
        <f>VLOOKUP(D2157,[1]Hoja1!$C$2:$D$49697,2,0)</f>
        <v>CERVECERIA CUAUHTEMOC MOCTEZUMA SA DE CV</v>
      </c>
      <c r="F2157" s="373" t="s">
        <v>270</v>
      </c>
      <c r="G2157" s="375">
        <v>169</v>
      </c>
      <c r="H2157" s="373" t="s">
        <v>277</v>
      </c>
      <c r="I2157" s="373" t="s">
        <v>273</v>
      </c>
      <c r="J2157" s="373" t="s">
        <v>274</v>
      </c>
      <c r="K2157" s="373">
        <v>16.899999999999999</v>
      </c>
      <c r="L2157" s="373" t="s">
        <v>29</v>
      </c>
      <c r="M2157" s="374" cm="1">
        <f t="array" ref="M2157">INDEX(ACUMULADO!$J$5:$U$240,BD!B2157,BD!C2157)</f>
        <v>750</v>
      </c>
      <c r="N2157" s="374">
        <f t="shared" si="171"/>
        <v>16.899999999999999</v>
      </c>
      <c r="O2157" s="374" cm="1">
        <f t="array" ref="O2157">INDEX(ACUMULADO!$X$5:$AI$240,BD!B2157,BD!C2157)</f>
        <v>12674.999999999998</v>
      </c>
    </row>
    <row r="2158" spans="1:15" x14ac:dyDescent="0.3">
      <c r="A2158" s="373">
        <v>2156</v>
      </c>
      <c r="B2158" s="373">
        <f t="shared" si="172"/>
        <v>32</v>
      </c>
      <c r="C2158" s="373">
        <f t="shared" si="173"/>
        <v>10</v>
      </c>
      <c r="D2158" s="373">
        <v>337</v>
      </c>
      <c r="E2158" s="373" t="str">
        <f>VLOOKUP(D2158,[1]Hoja1!$C$2:$D$49697,2,0)</f>
        <v>CERVECERIA CUAUHTEMOC MOCTEZUMA SA DE CV</v>
      </c>
      <c r="F2158" s="373" t="s">
        <v>270</v>
      </c>
      <c r="G2158" s="375" t="s">
        <v>289</v>
      </c>
      <c r="H2158" s="373" t="s">
        <v>290</v>
      </c>
      <c r="I2158" s="373" t="s">
        <v>273</v>
      </c>
      <c r="J2158" s="373" t="s">
        <v>274</v>
      </c>
      <c r="K2158" s="373">
        <v>12.98</v>
      </c>
      <c r="L2158" s="373" t="s">
        <v>29</v>
      </c>
      <c r="M2158" s="374" cm="1">
        <f t="array" ref="M2158">INDEX(ACUMULADO!$J$5:$U$240,BD!B2158,BD!C2158)</f>
        <v>1200</v>
      </c>
      <c r="N2158" s="374">
        <f t="shared" si="171"/>
        <v>12.98</v>
      </c>
      <c r="O2158" s="374" cm="1">
        <f t="array" ref="O2158">INDEX(ACUMULADO!$X$5:$AI$240,BD!B2158,BD!C2158)</f>
        <v>15576</v>
      </c>
    </row>
    <row r="2159" spans="1:15" x14ac:dyDescent="0.3">
      <c r="A2159" s="373">
        <v>2157</v>
      </c>
      <c r="B2159" s="373">
        <f t="shared" si="172"/>
        <v>33</v>
      </c>
      <c r="C2159" s="373">
        <f t="shared" si="173"/>
        <v>10</v>
      </c>
      <c r="D2159" s="373">
        <v>342</v>
      </c>
      <c r="E2159" s="373" t="str">
        <f>VLOOKUP(D2159,[1]Hoja1!$C$2:$D$49697,2,0)</f>
        <v>RED STRIPE</v>
      </c>
      <c r="F2159" s="373" t="s">
        <v>291</v>
      </c>
      <c r="G2159" s="375" t="s">
        <v>280</v>
      </c>
      <c r="H2159" s="373" t="s">
        <v>281</v>
      </c>
      <c r="I2159" s="373" t="s">
        <v>273</v>
      </c>
      <c r="J2159" s="373" t="s">
        <v>274</v>
      </c>
      <c r="K2159" s="373">
        <v>81.36</v>
      </c>
      <c r="L2159" s="373" t="s">
        <v>29</v>
      </c>
      <c r="M2159" s="374" cm="1">
        <f t="array" ref="M2159">INDEX(ACUMULADO!$J$5:$U$240,BD!B2159,BD!C2159)</f>
        <v>0</v>
      </c>
      <c r="N2159" s="374">
        <f t="shared" si="171"/>
        <v>0</v>
      </c>
      <c r="O2159" s="374" cm="1">
        <f t="array" ref="O2159">INDEX(ACUMULADO!$X$5:$AI$240,BD!B2159,BD!C2159)</f>
        <v>0</v>
      </c>
    </row>
    <row r="2160" spans="1:15" x14ac:dyDescent="0.3">
      <c r="A2160" s="373">
        <v>2158</v>
      </c>
      <c r="B2160" s="373">
        <f t="shared" si="172"/>
        <v>34</v>
      </c>
      <c r="C2160" s="373">
        <f t="shared" si="173"/>
        <v>10</v>
      </c>
      <c r="D2160" s="373">
        <v>393</v>
      </c>
      <c r="E2160" s="373" t="str">
        <f>VLOOKUP(D2160,[1]Hoja1!$C$2:$D$49697,2,0)</f>
        <v>CERVECERIA CUAUHTEMOC MOCTEZUMA SA DE CV</v>
      </c>
      <c r="F2160" s="373" t="s">
        <v>270</v>
      </c>
      <c r="G2160" s="375" t="s">
        <v>282</v>
      </c>
      <c r="H2160" s="373" t="s">
        <v>283</v>
      </c>
      <c r="I2160" s="373" t="s">
        <v>273</v>
      </c>
      <c r="J2160" s="373" t="s">
        <v>274</v>
      </c>
      <c r="K2160" s="373">
        <v>28.78</v>
      </c>
      <c r="L2160" s="373" t="s">
        <v>29</v>
      </c>
      <c r="M2160" s="374" cm="1">
        <f t="array" ref="M2160">INDEX(ACUMULADO!$J$5:$U$240,BD!B2160,BD!C2160)</f>
        <v>1100</v>
      </c>
      <c r="N2160" s="374">
        <f t="shared" si="171"/>
        <v>28.78</v>
      </c>
      <c r="O2160" s="374" cm="1">
        <f t="array" ref="O2160">INDEX(ACUMULADO!$X$5:$AI$240,BD!B2160,BD!C2160)</f>
        <v>31658</v>
      </c>
    </row>
    <row r="2161" spans="1:15" x14ac:dyDescent="0.3">
      <c r="A2161" s="373">
        <v>2159</v>
      </c>
      <c r="B2161" s="373">
        <f t="shared" si="172"/>
        <v>35</v>
      </c>
      <c r="C2161" s="373">
        <f t="shared" si="173"/>
        <v>10</v>
      </c>
      <c r="D2161" s="373">
        <v>436</v>
      </c>
      <c r="E2161" s="373" t="str">
        <f>VLOOKUP(D2161,[1]Hoja1!$C$2:$D$49697,2,0)</f>
        <v>CERVECERIA PANAMA, S.A.</v>
      </c>
      <c r="F2161" s="373" t="s">
        <v>292</v>
      </c>
      <c r="G2161" s="375" t="s">
        <v>280</v>
      </c>
      <c r="H2161" s="373" t="s">
        <v>281</v>
      </c>
      <c r="I2161" s="373" t="s">
        <v>273</v>
      </c>
      <c r="J2161" s="373" t="s">
        <v>274</v>
      </c>
      <c r="K2161" s="373">
        <v>81.36</v>
      </c>
      <c r="L2161" s="373" t="s">
        <v>29</v>
      </c>
      <c r="M2161" s="374" cm="1">
        <f t="array" ref="M2161">INDEX(ACUMULADO!$J$5:$U$240,BD!B2161,BD!C2161)</f>
        <v>40</v>
      </c>
      <c r="N2161" s="374">
        <f t="shared" si="171"/>
        <v>81.36</v>
      </c>
      <c r="O2161" s="374" cm="1">
        <f t="array" ref="O2161">INDEX(ACUMULADO!$X$5:$AI$240,BD!B2161,BD!C2161)</f>
        <v>3254.4</v>
      </c>
    </row>
    <row r="2162" spans="1:15" x14ac:dyDescent="0.3">
      <c r="A2162" s="373">
        <v>2160</v>
      </c>
      <c r="B2162" s="373">
        <f t="shared" si="172"/>
        <v>36</v>
      </c>
      <c r="C2162" s="373">
        <f t="shared" si="173"/>
        <v>10</v>
      </c>
      <c r="D2162" s="373">
        <v>500</v>
      </c>
      <c r="E2162" s="373" t="str">
        <f>VLOOKUP(D2162,[1]Hoja1!$C$2:$D$49697,2,0)</f>
        <v>HEINEKEN PERU SAC</v>
      </c>
      <c r="F2162" s="373" t="s">
        <v>293</v>
      </c>
      <c r="G2162" s="375" t="s">
        <v>294</v>
      </c>
      <c r="H2162" s="373" t="s">
        <v>295</v>
      </c>
      <c r="I2162" s="373" t="s">
        <v>273</v>
      </c>
      <c r="J2162" s="373" t="s">
        <v>274</v>
      </c>
      <c r="K2162" s="373">
        <v>26.54</v>
      </c>
      <c r="L2162" s="373" t="s">
        <v>29</v>
      </c>
      <c r="M2162" s="374" cm="1">
        <f t="array" ref="M2162">INDEX(ACUMULADO!$J$5:$U$240,BD!B2162,BD!C2162)</f>
        <v>50</v>
      </c>
      <c r="N2162" s="374">
        <f t="shared" si="171"/>
        <v>26.54</v>
      </c>
      <c r="O2162" s="374" cm="1">
        <f t="array" ref="O2162">INDEX(ACUMULADO!$X$5:$AI$240,BD!B2162,BD!C2162)</f>
        <v>1327</v>
      </c>
    </row>
    <row r="2163" spans="1:15" x14ac:dyDescent="0.3">
      <c r="A2163" s="373">
        <v>2161</v>
      </c>
      <c r="B2163" s="373">
        <f t="shared" si="172"/>
        <v>37</v>
      </c>
      <c r="C2163" s="373">
        <f t="shared" si="173"/>
        <v>10</v>
      </c>
      <c r="D2163" s="373">
        <v>500</v>
      </c>
      <c r="E2163" s="373" t="str">
        <f>VLOOKUP(D2163,[1]Hoja1!$C$2:$D$49697,2,0)</f>
        <v>HEINEKEN PERU SAC</v>
      </c>
      <c r="F2163" s="373" t="s">
        <v>293</v>
      </c>
      <c r="G2163" s="375" t="s">
        <v>379</v>
      </c>
      <c r="H2163" s="373" t="s">
        <v>296</v>
      </c>
      <c r="I2163" s="373" t="s">
        <v>273</v>
      </c>
      <c r="J2163" s="373" t="s">
        <v>274</v>
      </c>
      <c r="K2163" s="373">
        <v>13.6</v>
      </c>
      <c r="L2163" s="373" t="s">
        <v>29</v>
      </c>
      <c r="M2163" s="374" cm="1">
        <f t="array" ref="M2163">INDEX(ACUMULADO!$J$5:$U$240,BD!B2163,BD!C2163)</f>
        <v>0</v>
      </c>
      <c r="N2163" s="374">
        <f t="shared" si="171"/>
        <v>0</v>
      </c>
      <c r="O2163" s="374" cm="1">
        <f t="array" ref="O2163">INDEX(ACUMULADO!$X$5:$AI$240,BD!B2163,BD!C2163)</f>
        <v>0</v>
      </c>
    </row>
    <row r="2164" spans="1:15" x14ac:dyDescent="0.3">
      <c r="A2164" s="373">
        <v>2162</v>
      </c>
      <c r="B2164" s="373">
        <f t="shared" si="172"/>
        <v>38</v>
      </c>
      <c r="C2164" s="373">
        <f t="shared" si="173"/>
        <v>10</v>
      </c>
      <c r="D2164" s="373">
        <v>500</v>
      </c>
      <c r="E2164" s="373" t="str">
        <f>VLOOKUP(D2164,[1]Hoja1!$C$2:$D$49697,2,0)</f>
        <v>HEINEKEN PERU SAC</v>
      </c>
      <c r="F2164" s="373" t="s">
        <v>293</v>
      </c>
      <c r="G2164" s="375" t="s">
        <v>286</v>
      </c>
      <c r="H2164" s="373" t="s">
        <v>287</v>
      </c>
      <c r="I2164" s="373" t="s">
        <v>273</v>
      </c>
      <c r="J2164" s="373" t="s">
        <v>274</v>
      </c>
      <c r="K2164" s="373">
        <v>12.73</v>
      </c>
      <c r="L2164" s="373" t="s">
        <v>29</v>
      </c>
      <c r="M2164" s="374" cm="1">
        <f t="array" ref="M2164">INDEX(ACUMULADO!$J$5:$U$240,BD!B2164,BD!C2164)</f>
        <v>25</v>
      </c>
      <c r="N2164" s="374">
        <f t="shared" si="171"/>
        <v>12.73</v>
      </c>
      <c r="O2164" s="374" cm="1">
        <f t="array" ref="O2164">INDEX(ACUMULADO!$X$5:$AI$240,BD!B2164,BD!C2164)</f>
        <v>318.25</v>
      </c>
    </row>
    <row r="2165" spans="1:15" x14ac:dyDescent="0.3">
      <c r="A2165" s="373">
        <v>2163</v>
      </c>
      <c r="B2165" s="373">
        <f t="shared" si="172"/>
        <v>39</v>
      </c>
      <c r="C2165" s="373">
        <f t="shared" si="173"/>
        <v>10</v>
      </c>
      <c r="D2165" s="373">
        <v>392</v>
      </c>
      <c r="E2165" s="373" t="str">
        <f>VLOOKUP(D2165,[1]Hoja1!$C$2:$D$49697,2,0)</f>
        <v>CIH INTERNATIONAL, S.A.R.L.</v>
      </c>
      <c r="F2165" s="373" t="s">
        <v>297</v>
      </c>
      <c r="G2165" s="375" t="s">
        <v>298</v>
      </c>
      <c r="H2165" s="373" t="s">
        <v>296</v>
      </c>
      <c r="I2165" s="373" t="s">
        <v>273</v>
      </c>
      <c r="J2165" s="373" t="s">
        <v>274</v>
      </c>
      <c r="K2165" s="373">
        <v>18.32</v>
      </c>
      <c r="L2165" s="373" t="s">
        <v>29</v>
      </c>
      <c r="M2165" s="374" cm="1">
        <f t="array" ref="M2165">INDEX(ACUMULADO!$J$5:$U$240,BD!B2165,BD!C2165)</f>
        <v>7700</v>
      </c>
      <c r="N2165" s="374">
        <f t="shared" si="171"/>
        <v>18.32</v>
      </c>
      <c r="O2165" s="374" cm="1">
        <f t="array" ref="O2165">INDEX(ACUMULADO!$X$5:$AI$240,BD!B2165,BD!C2165)</f>
        <v>141064</v>
      </c>
    </row>
    <row r="2166" spans="1:15" x14ac:dyDescent="0.3">
      <c r="A2166" s="373">
        <v>2164</v>
      </c>
      <c r="B2166" s="373">
        <f t="shared" si="172"/>
        <v>40</v>
      </c>
      <c r="C2166" s="373">
        <f t="shared" si="173"/>
        <v>10</v>
      </c>
      <c r="D2166" s="373">
        <v>392</v>
      </c>
      <c r="E2166" s="373" t="str">
        <f>VLOOKUP(D2166,[1]Hoja1!$C$2:$D$49697,2,0)</f>
        <v>CIH INTERNATIONAL, S.A.R.L.</v>
      </c>
      <c r="F2166" s="373" t="s">
        <v>297</v>
      </c>
      <c r="G2166" s="375" t="s">
        <v>289</v>
      </c>
      <c r="H2166" s="373" t="s">
        <v>299</v>
      </c>
      <c r="I2166" s="373" t="s">
        <v>273</v>
      </c>
      <c r="J2166" s="373" t="s">
        <v>274</v>
      </c>
      <c r="K2166" s="373">
        <v>18.3</v>
      </c>
      <c r="L2166" s="373" t="s">
        <v>29</v>
      </c>
      <c r="M2166" s="374" cm="1">
        <f t="array" ref="M2166">INDEX(ACUMULADO!$J$5:$U$240,BD!B2166,BD!C2166)</f>
        <v>7200</v>
      </c>
      <c r="N2166" s="374">
        <f t="shared" si="171"/>
        <v>18.3</v>
      </c>
      <c r="O2166" s="374" cm="1">
        <f t="array" ref="O2166">INDEX(ACUMULADO!$X$5:$AI$240,BD!B2166,BD!C2166)</f>
        <v>131760</v>
      </c>
    </row>
    <row r="2167" spans="1:15" x14ac:dyDescent="0.3">
      <c r="A2167" s="373">
        <v>2165</v>
      </c>
      <c r="B2167" s="373">
        <f t="shared" si="172"/>
        <v>41</v>
      </c>
      <c r="C2167" s="373">
        <f t="shared" si="173"/>
        <v>10</v>
      </c>
      <c r="D2167" s="373">
        <v>392</v>
      </c>
      <c r="E2167" s="373" t="str">
        <f>VLOOKUP(D2167,[1]Hoja1!$C$2:$D$49697,2,0)</f>
        <v>CIH INTERNATIONAL, S.A.R.L.</v>
      </c>
      <c r="F2167" s="373" t="s">
        <v>297</v>
      </c>
      <c r="G2167" s="375" t="s">
        <v>300</v>
      </c>
      <c r="H2167" s="373" t="s">
        <v>301</v>
      </c>
      <c r="I2167" s="373" t="s">
        <v>273</v>
      </c>
      <c r="J2167" s="373" t="s">
        <v>274</v>
      </c>
      <c r="K2167" s="373">
        <v>30.64</v>
      </c>
      <c r="L2167" s="373" t="s">
        <v>29</v>
      </c>
      <c r="M2167" s="374" cm="1">
        <f t="array" ref="M2167">INDEX(ACUMULADO!$J$5:$U$240,BD!B2167,BD!C2167)</f>
        <v>0</v>
      </c>
      <c r="N2167" s="374">
        <f t="shared" si="171"/>
        <v>0</v>
      </c>
      <c r="O2167" s="374" cm="1">
        <f t="array" ref="O2167">INDEX(ACUMULADO!$X$5:$AI$240,BD!B2167,BD!C2167)</f>
        <v>0</v>
      </c>
    </row>
    <row r="2168" spans="1:15" x14ac:dyDescent="0.3">
      <c r="A2168" s="373">
        <v>2166</v>
      </c>
      <c r="B2168" s="373">
        <f t="shared" si="172"/>
        <v>42</v>
      </c>
      <c r="C2168" s="373">
        <f t="shared" si="173"/>
        <v>10</v>
      </c>
      <c r="D2168" s="373">
        <v>392</v>
      </c>
      <c r="E2168" s="373" t="str">
        <f>VLOOKUP(D2168,[1]Hoja1!$C$2:$D$49697,2,0)</f>
        <v>CIH INTERNATIONAL, S.A.R.L.</v>
      </c>
      <c r="F2168" s="373" t="s">
        <v>297</v>
      </c>
      <c r="G2168" s="375" t="s">
        <v>380</v>
      </c>
      <c r="H2168" s="373" t="s">
        <v>302</v>
      </c>
      <c r="I2168" s="373" t="s">
        <v>273</v>
      </c>
      <c r="J2168" s="373" t="s">
        <v>274</v>
      </c>
      <c r="K2168" s="373">
        <v>18.3</v>
      </c>
      <c r="L2168" s="373" t="s">
        <v>29</v>
      </c>
      <c r="M2168" s="374" cm="1">
        <f t="array" ref="M2168">INDEX(ACUMULADO!$J$5:$U$240,BD!B2168,BD!C2168)</f>
        <v>3600</v>
      </c>
      <c r="N2168" s="374">
        <f t="shared" si="171"/>
        <v>18.3</v>
      </c>
      <c r="O2168" s="374" cm="1">
        <f t="array" ref="O2168">INDEX(ACUMULADO!$X$5:$AI$240,BD!B2168,BD!C2168)</f>
        <v>65880</v>
      </c>
    </row>
    <row r="2169" spans="1:15" x14ac:dyDescent="0.3">
      <c r="A2169" s="373">
        <v>2167</v>
      </c>
      <c r="B2169" s="373">
        <f t="shared" si="172"/>
        <v>43</v>
      </c>
      <c r="C2169" s="373">
        <f t="shared" si="173"/>
        <v>10</v>
      </c>
      <c r="D2169" s="373">
        <v>392</v>
      </c>
      <c r="E2169" s="373" t="str">
        <f>VLOOKUP(D2169,[1]Hoja1!$C$2:$D$49697,2,0)</f>
        <v>CIH INTERNATIONAL, S.A.R.L.</v>
      </c>
      <c r="F2169" s="373" t="s">
        <v>297</v>
      </c>
      <c r="G2169" s="375" t="s">
        <v>294</v>
      </c>
      <c r="H2169" s="373" t="s">
        <v>295</v>
      </c>
      <c r="I2169" s="373" t="s">
        <v>273</v>
      </c>
      <c r="J2169" s="373" t="s">
        <v>274</v>
      </c>
      <c r="K2169" s="373">
        <v>30.64</v>
      </c>
      <c r="L2169" s="373" t="s">
        <v>29</v>
      </c>
      <c r="M2169" s="374" cm="1">
        <f t="array" ref="M2169">INDEX(ACUMULADO!$J$5:$U$240,BD!B2169,BD!C2169)</f>
        <v>0</v>
      </c>
      <c r="N2169" s="374">
        <f t="shared" si="171"/>
        <v>0</v>
      </c>
      <c r="O2169" s="374" cm="1">
        <f t="array" ref="O2169">INDEX(ACUMULADO!$X$5:$AI$240,BD!B2169,BD!C2169)</f>
        <v>0</v>
      </c>
    </row>
    <row r="2170" spans="1:15" x14ac:dyDescent="0.3">
      <c r="A2170" s="373">
        <v>2168</v>
      </c>
      <c r="B2170" s="373">
        <f t="shared" si="172"/>
        <v>44</v>
      </c>
      <c r="C2170" s="373">
        <f t="shared" si="173"/>
        <v>10</v>
      </c>
      <c r="D2170" s="373">
        <v>232</v>
      </c>
      <c r="E2170" s="373" t="str">
        <f>VLOOKUP(D2170,[1]Hoja1!$C$2:$D$49697,2,0)</f>
        <v>BANKS (BARBADOS) BREWERIES LTD</v>
      </c>
      <c r="F2170" s="373" t="s">
        <v>303</v>
      </c>
      <c r="G2170" s="375">
        <v>169</v>
      </c>
      <c r="H2170" s="373" t="s">
        <v>277</v>
      </c>
      <c r="I2170" s="373" t="s">
        <v>273</v>
      </c>
      <c r="J2170" s="373" t="s">
        <v>274</v>
      </c>
      <c r="K2170" s="373">
        <v>19.149999999999999</v>
      </c>
      <c r="L2170" s="373" t="s">
        <v>29</v>
      </c>
      <c r="M2170" s="374" cm="1">
        <f t="array" ref="M2170">INDEX(ACUMULADO!$J$5:$U$240,BD!B2170,BD!C2170)</f>
        <v>0</v>
      </c>
      <c r="N2170" s="374">
        <f t="shared" si="171"/>
        <v>0</v>
      </c>
      <c r="O2170" s="374" cm="1">
        <f t="array" ref="O2170">INDEX(ACUMULADO!$X$5:$AI$240,BD!B2170,BD!C2170)</f>
        <v>0</v>
      </c>
    </row>
    <row r="2171" spans="1:15" x14ac:dyDescent="0.3">
      <c r="A2171" s="373">
        <v>2169</v>
      </c>
      <c r="B2171" s="373">
        <f t="shared" si="172"/>
        <v>45</v>
      </c>
      <c r="C2171" s="373">
        <f t="shared" si="173"/>
        <v>10</v>
      </c>
      <c r="D2171" s="373">
        <v>232</v>
      </c>
      <c r="E2171" s="373" t="str">
        <f>VLOOKUP(D2171,[1]Hoja1!$C$2:$D$49697,2,0)</f>
        <v>BANKS (BARBADOS) BREWERIES LTD</v>
      </c>
      <c r="F2171" s="373" t="s">
        <v>303</v>
      </c>
      <c r="G2171" s="375" t="s">
        <v>280</v>
      </c>
      <c r="H2171" s="373" t="s">
        <v>281</v>
      </c>
      <c r="I2171" s="373" t="s">
        <v>273</v>
      </c>
      <c r="J2171" s="373" t="s">
        <v>274</v>
      </c>
      <c r="K2171" s="373">
        <v>210</v>
      </c>
      <c r="L2171" s="373" t="s">
        <v>29</v>
      </c>
      <c r="M2171" s="374" cm="1">
        <f t="array" ref="M2171">INDEX(ACUMULADO!$J$5:$U$240,BD!B2171,BD!C2171)</f>
        <v>0</v>
      </c>
      <c r="N2171" s="374">
        <f t="shared" si="171"/>
        <v>0</v>
      </c>
      <c r="O2171" s="374" cm="1">
        <f t="array" ref="O2171">INDEX(ACUMULADO!$X$5:$AI$240,BD!B2171,BD!C2171)</f>
        <v>0</v>
      </c>
    </row>
    <row r="2172" spans="1:15" x14ac:dyDescent="0.3">
      <c r="A2172" s="373">
        <v>2170</v>
      </c>
      <c r="B2172" s="373">
        <f t="shared" si="172"/>
        <v>46</v>
      </c>
      <c r="C2172" s="373">
        <f t="shared" si="173"/>
        <v>10</v>
      </c>
      <c r="D2172" s="373">
        <v>238</v>
      </c>
      <c r="E2172" s="373" t="str">
        <f>VLOOKUP(D2172,[1]Hoja1!$C$2:$D$49697,2,0)</f>
        <v>ANSA MCAL TRADING, INC.</v>
      </c>
      <c r="F2172" s="373" t="s">
        <v>304</v>
      </c>
      <c r="G2172" s="375" t="s">
        <v>379</v>
      </c>
      <c r="H2172" s="373" t="s">
        <v>296</v>
      </c>
      <c r="I2172" s="373" t="s">
        <v>273</v>
      </c>
      <c r="J2172" s="373" t="s">
        <v>274</v>
      </c>
      <c r="K2172" s="373">
        <v>32.520000000000003</v>
      </c>
      <c r="L2172" s="373" t="s">
        <v>29</v>
      </c>
      <c r="M2172" s="374" cm="1">
        <f t="array" ref="M2172">INDEX(ACUMULADO!$J$5:$U$240,BD!B2172,BD!C2172)</f>
        <v>0</v>
      </c>
      <c r="N2172" s="374">
        <f t="shared" si="171"/>
        <v>0</v>
      </c>
      <c r="O2172" s="374" cm="1">
        <f t="array" ref="O2172">INDEX(ACUMULADO!$X$5:$AI$240,BD!B2172,BD!C2172)</f>
        <v>0</v>
      </c>
    </row>
    <row r="2173" spans="1:15" x14ac:dyDescent="0.3">
      <c r="A2173" s="373">
        <v>2171</v>
      </c>
      <c r="B2173" s="373">
        <f t="shared" si="172"/>
        <v>47</v>
      </c>
      <c r="C2173" s="373">
        <f t="shared" si="173"/>
        <v>10</v>
      </c>
      <c r="D2173" s="373">
        <v>238</v>
      </c>
      <c r="E2173" s="373" t="str">
        <f>VLOOKUP(D2173,[1]Hoja1!$C$2:$D$49697,2,0)</f>
        <v>ANSA MCAL TRADING, INC.</v>
      </c>
      <c r="F2173" s="373" t="s">
        <v>304</v>
      </c>
      <c r="G2173" s="375" t="s">
        <v>294</v>
      </c>
      <c r="H2173" s="373" t="s">
        <v>295</v>
      </c>
      <c r="I2173" s="373" t="s">
        <v>273</v>
      </c>
      <c r="J2173" s="373" t="s">
        <v>274</v>
      </c>
      <c r="K2173" s="373">
        <v>32.4</v>
      </c>
      <c r="L2173" s="373" t="s">
        <v>29</v>
      </c>
      <c r="M2173" s="374" cm="1">
        <f t="array" ref="M2173">INDEX(ACUMULADO!$J$5:$U$240,BD!B2173,BD!C2173)</f>
        <v>0</v>
      </c>
      <c r="N2173" s="374">
        <f t="shared" si="171"/>
        <v>0</v>
      </c>
      <c r="O2173" s="374" cm="1">
        <f t="array" ref="O2173">INDEX(ACUMULADO!$X$5:$AI$240,BD!B2173,BD!C2173)</f>
        <v>0</v>
      </c>
    </row>
    <row r="2174" spans="1:15" x14ac:dyDescent="0.3">
      <c r="A2174" s="373">
        <v>2172</v>
      </c>
      <c r="B2174" s="373">
        <f t="shared" si="172"/>
        <v>48</v>
      </c>
      <c r="C2174" s="373">
        <f t="shared" si="173"/>
        <v>10</v>
      </c>
      <c r="D2174" s="373">
        <v>495</v>
      </c>
      <c r="E2174" s="373" t="str">
        <f>VLOOKUP(D2174,[1]Hoja1!$C$2:$D$49697,2,0)</f>
        <v>CERVECERIA CUBANA, SA</v>
      </c>
      <c r="F2174" s="373" t="s">
        <v>305</v>
      </c>
      <c r="G2174" s="375" t="s">
        <v>294</v>
      </c>
      <c r="H2174" s="373" t="s">
        <v>295</v>
      </c>
      <c r="I2174" s="373" t="s">
        <v>273</v>
      </c>
      <c r="J2174" s="373" t="s">
        <v>274</v>
      </c>
      <c r="K2174" s="373">
        <v>32.450000000000003</v>
      </c>
      <c r="L2174" s="373" t="s">
        <v>29</v>
      </c>
      <c r="M2174" s="374" cm="1">
        <f t="array" ref="M2174">INDEX(ACUMULADO!$J$5:$U$240,BD!B2174,BD!C2174)</f>
        <v>400</v>
      </c>
      <c r="N2174" s="374">
        <f t="shared" si="171"/>
        <v>32.450000000000003</v>
      </c>
      <c r="O2174" s="374" cm="1">
        <f t="array" ref="O2174">INDEX(ACUMULADO!$X$5:$AI$240,BD!B2174,BD!C2174)</f>
        <v>12980.000000000002</v>
      </c>
    </row>
    <row r="2175" spans="1:15" x14ac:dyDescent="0.3">
      <c r="A2175" s="373">
        <v>2173</v>
      </c>
      <c r="B2175" s="373">
        <f t="shared" si="172"/>
        <v>49</v>
      </c>
      <c r="C2175" s="373">
        <f t="shared" si="173"/>
        <v>10</v>
      </c>
      <c r="D2175" s="373">
        <v>429</v>
      </c>
      <c r="E2175" s="373" t="str">
        <f>VLOOKUP(D2175,[1]Hoja1!$C$2:$D$49697,2,0)</f>
        <v>CERVECERIA PRIMUS, S.A. DE C.V.</v>
      </c>
      <c r="F2175" s="373" t="s">
        <v>306</v>
      </c>
      <c r="G2175" s="375">
        <v>169</v>
      </c>
      <c r="H2175" s="373" t="s">
        <v>277</v>
      </c>
      <c r="I2175" s="373" t="s">
        <v>273</v>
      </c>
      <c r="J2175" s="373" t="s">
        <v>274</v>
      </c>
      <c r="K2175" s="373">
        <v>16.899999999999999</v>
      </c>
      <c r="L2175" s="373" t="s">
        <v>29</v>
      </c>
      <c r="M2175" s="374" cm="1">
        <f t="array" ref="M2175">INDEX(ACUMULADO!$J$5:$U$240,BD!B2175,BD!C2175)</f>
        <v>20</v>
      </c>
      <c r="N2175" s="374">
        <f t="shared" si="171"/>
        <v>16.899999999999999</v>
      </c>
      <c r="O2175" s="374" cm="1">
        <f t="array" ref="O2175">INDEX(ACUMULADO!$X$5:$AI$240,BD!B2175,BD!C2175)</f>
        <v>338</v>
      </c>
    </row>
    <row r="2176" spans="1:15" x14ac:dyDescent="0.3">
      <c r="A2176" s="373">
        <v>2174</v>
      </c>
      <c r="B2176" s="373">
        <f t="shared" si="172"/>
        <v>50</v>
      </c>
      <c r="C2176" s="373">
        <f t="shared" si="173"/>
        <v>10</v>
      </c>
      <c r="D2176" s="373">
        <v>429</v>
      </c>
      <c r="E2176" s="373" t="str">
        <f>VLOOKUP(D2176,[1]Hoja1!$C$2:$D$49697,2,0)</f>
        <v>CERVECERIA PRIMUS, S.A. DE C.V.</v>
      </c>
      <c r="F2176" s="373" t="s">
        <v>306</v>
      </c>
      <c r="G2176" s="375" t="s">
        <v>294</v>
      </c>
      <c r="H2176" s="373" t="s">
        <v>295</v>
      </c>
      <c r="I2176" s="373" t="s">
        <v>273</v>
      </c>
      <c r="J2176" s="373" t="s">
        <v>274</v>
      </c>
      <c r="K2176" s="373">
        <v>26.54</v>
      </c>
      <c r="L2176" s="373" t="s">
        <v>29</v>
      </c>
      <c r="M2176" s="374" cm="1">
        <f t="array" ref="M2176">INDEX(ACUMULADO!$J$5:$U$240,BD!B2176,BD!C2176)</f>
        <v>25</v>
      </c>
      <c r="N2176" s="374">
        <f t="shared" si="171"/>
        <v>26.54</v>
      </c>
      <c r="O2176" s="374" cm="1">
        <f t="array" ref="O2176">INDEX(ACUMULADO!$X$5:$AI$240,BD!B2176,BD!C2176)</f>
        <v>663.5</v>
      </c>
    </row>
    <row r="2177" spans="1:15" x14ac:dyDescent="0.3">
      <c r="A2177" s="373">
        <v>2175</v>
      </c>
      <c r="B2177" s="373">
        <f t="shared" si="172"/>
        <v>51</v>
      </c>
      <c r="C2177" s="373">
        <f t="shared" si="173"/>
        <v>10</v>
      </c>
      <c r="D2177" s="373">
        <v>429</v>
      </c>
      <c r="E2177" s="373" t="str">
        <f>VLOOKUP(D2177,[1]Hoja1!$C$2:$D$49697,2,0)</f>
        <v>CERVECERIA PRIMUS, S.A. DE C.V.</v>
      </c>
      <c r="F2177" s="373" t="s">
        <v>306</v>
      </c>
      <c r="G2177" s="375" t="s">
        <v>280</v>
      </c>
      <c r="H2177" s="373" t="s">
        <v>281</v>
      </c>
      <c r="I2177" s="373" t="s">
        <v>273</v>
      </c>
      <c r="J2177" s="373" t="s">
        <v>274</v>
      </c>
      <c r="K2177" s="373">
        <v>81.36</v>
      </c>
      <c r="L2177" s="373" t="s">
        <v>29</v>
      </c>
      <c r="M2177" s="374" cm="1">
        <f t="array" ref="M2177">INDEX(ACUMULADO!$J$5:$U$240,BD!B2177,BD!C2177)</f>
        <v>5</v>
      </c>
      <c r="N2177" s="374">
        <f t="shared" si="171"/>
        <v>81.36</v>
      </c>
      <c r="O2177" s="374" cm="1">
        <f t="array" ref="O2177">INDEX(ACUMULADO!$X$5:$AI$240,BD!B2177,BD!C2177)</f>
        <v>406.8</v>
      </c>
    </row>
    <row r="2178" spans="1:15" x14ac:dyDescent="0.3">
      <c r="A2178" s="373">
        <v>2176</v>
      </c>
      <c r="B2178" s="373">
        <f t="shared" si="172"/>
        <v>52</v>
      </c>
      <c r="C2178" s="373">
        <f t="shared" si="173"/>
        <v>10</v>
      </c>
      <c r="D2178" s="373">
        <v>429</v>
      </c>
      <c r="E2178" s="373" t="str">
        <f>VLOOKUP(D2178,[1]Hoja1!$C$2:$D$49697,2,0)</f>
        <v>CERVECERIA PRIMUS, S.A. DE C.V.</v>
      </c>
      <c r="F2178" s="373" t="s">
        <v>306</v>
      </c>
      <c r="G2178" s="375" t="s">
        <v>307</v>
      </c>
      <c r="H2178" s="373" t="s">
        <v>308</v>
      </c>
      <c r="I2178" s="373" t="s">
        <v>273</v>
      </c>
      <c r="J2178" s="373" t="s">
        <v>274</v>
      </c>
      <c r="K2178" s="373">
        <v>68</v>
      </c>
      <c r="L2178" s="373" t="s">
        <v>29</v>
      </c>
      <c r="M2178" s="374" cm="1">
        <f t="array" ref="M2178">INDEX(ACUMULADO!$J$5:$U$240,BD!B2178,BD!C2178)</f>
        <v>0</v>
      </c>
      <c r="N2178" s="374">
        <f t="shared" si="171"/>
        <v>0</v>
      </c>
      <c r="O2178" s="374" cm="1">
        <f t="array" ref="O2178">INDEX(ACUMULADO!$X$5:$AI$240,BD!B2178,BD!C2178)</f>
        <v>0</v>
      </c>
    </row>
    <row r="2179" spans="1:15" x14ac:dyDescent="0.3">
      <c r="A2179" s="373">
        <v>2177</v>
      </c>
      <c r="B2179" s="373">
        <f t="shared" si="172"/>
        <v>53</v>
      </c>
      <c r="C2179" s="373">
        <f t="shared" si="173"/>
        <v>10</v>
      </c>
      <c r="D2179" s="373">
        <v>523</v>
      </c>
      <c r="E2179" s="373" t="str">
        <f>VLOOKUP(D2179,[1]Hoja1!$C$2:$D$49697,2,0)</f>
        <v>COMPAÑIA CERVECERA HERCULES</v>
      </c>
      <c r="F2179" s="373" t="s">
        <v>309</v>
      </c>
      <c r="G2179" s="375" t="s">
        <v>310</v>
      </c>
      <c r="H2179" s="373" t="s">
        <v>311</v>
      </c>
      <c r="I2179" s="373" t="s">
        <v>273</v>
      </c>
      <c r="J2179" s="373" t="s">
        <v>274</v>
      </c>
      <c r="K2179" s="373">
        <v>42</v>
      </c>
      <c r="L2179" s="373" t="s">
        <v>29</v>
      </c>
      <c r="M2179" s="374" cm="1">
        <f t="array" ref="M2179">INDEX(ACUMULADO!$J$5:$U$240,BD!B2179,BD!C2179)</f>
        <v>0</v>
      </c>
      <c r="N2179" s="374">
        <f t="shared" si="171"/>
        <v>0</v>
      </c>
      <c r="O2179" s="374" cm="1">
        <f t="array" ref="O2179">INDEX(ACUMULADO!$X$5:$AI$240,BD!B2179,BD!C2179)</f>
        <v>0</v>
      </c>
    </row>
    <row r="2180" spans="1:15" x14ac:dyDescent="0.3">
      <c r="A2180" s="373">
        <v>2178</v>
      </c>
      <c r="B2180" s="373">
        <f t="shared" si="172"/>
        <v>54</v>
      </c>
      <c r="C2180" s="373">
        <f t="shared" si="173"/>
        <v>10</v>
      </c>
      <c r="D2180" s="373">
        <v>523</v>
      </c>
      <c r="E2180" s="373" t="str">
        <f>VLOOKUP(D2180,[1]Hoja1!$C$2:$D$49697,2,0)</f>
        <v>COMPAÑIA CERVECERA HERCULES</v>
      </c>
      <c r="F2180" s="373" t="s">
        <v>309</v>
      </c>
      <c r="G2180" s="375" t="s">
        <v>312</v>
      </c>
      <c r="H2180" s="373" t="s">
        <v>313</v>
      </c>
      <c r="I2180" s="373" t="s">
        <v>273</v>
      </c>
      <c r="J2180" s="373" t="s">
        <v>274</v>
      </c>
      <c r="K2180" s="373">
        <v>19.5</v>
      </c>
      <c r="L2180" s="373" t="s">
        <v>29</v>
      </c>
      <c r="M2180" s="374" cm="1">
        <f t="array" ref="M2180">INDEX(ACUMULADO!$J$5:$U$240,BD!B2180,BD!C2180)</f>
        <v>0</v>
      </c>
      <c r="N2180" s="374">
        <f t="shared" ref="N2180:N2243" si="174">IFERROR(O2180/M2180,0)</f>
        <v>0</v>
      </c>
      <c r="O2180" s="374" cm="1">
        <f t="array" ref="O2180">INDEX(ACUMULADO!$X$5:$AI$240,BD!B2180,BD!C2180)</f>
        <v>0</v>
      </c>
    </row>
    <row r="2181" spans="1:15" x14ac:dyDescent="0.3">
      <c r="A2181" s="373">
        <v>2179</v>
      </c>
      <c r="B2181" s="373">
        <f t="shared" ref="B2181:B2244" si="175">IF(B2180=236,1,B2180+1)</f>
        <v>55</v>
      </c>
      <c r="C2181" s="373">
        <f t="shared" ref="C2181:C2244" si="176">IF(B2180=236,C2180+1,C2180)</f>
        <v>10</v>
      </c>
      <c r="D2181" s="373">
        <v>523</v>
      </c>
      <c r="E2181" s="373" t="str">
        <f>VLOOKUP(D2181,[1]Hoja1!$C$2:$D$49697,2,0)</f>
        <v>COMPAÑIA CERVECERA HERCULES</v>
      </c>
      <c r="F2181" s="373" t="s">
        <v>309</v>
      </c>
      <c r="G2181" s="375" t="s">
        <v>314</v>
      </c>
      <c r="H2181" s="373" t="s">
        <v>315</v>
      </c>
      <c r="I2181" s="373" t="s">
        <v>273</v>
      </c>
      <c r="J2181" s="373" t="s">
        <v>274</v>
      </c>
      <c r="K2181" s="373">
        <v>263</v>
      </c>
      <c r="L2181" s="373" t="s">
        <v>29</v>
      </c>
      <c r="M2181" s="374" cm="1">
        <f t="array" ref="M2181">INDEX(ACUMULADO!$J$5:$U$240,BD!B2181,BD!C2181)</f>
        <v>0</v>
      </c>
      <c r="N2181" s="374">
        <f t="shared" si="174"/>
        <v>0</v>
      </c>
      <c r="O2181" s="374" cm="1">
        <f t="array" ref="O2181">INDEX(ACUMULADO!$X$5:$AI$240,BD!B2181,BD!C2181)</f>
        <v>0</v>
      </c>
    </row>
    <row r="2182" spans="1:15" x14ac:dyDescent="0.3">
      <c r="A2182" s="373">
        <v>2180</v>
      </c>
      <c r="B2182" s="373">
        <f t="shared" si="175"/>
        <v>56</v>
      </c>
      <c r="C2182" s="373">
        <f t="shared" si="176"/>
        <v>10</v>
      </c>
      <c r="D2182" s="373">
        <v>413</v>
      </c>
      <c r="E2182" s="373" t="str">
        <f>VLOOKUP(D2182,[1]Hoja1!$C$2:$D$49697,2,0)</f>
        <v>MALTAS E INSUMOS CERVECEROS S.A. DE C.V.</v>
      </c>
      <c r="F2182" s="373" t="s">
        <v>316</v>
      </c>
      <c r="G2182" s="375" t="s">
        <v>312</v>
      </c>
      <c r="H2182" s="373" t="s">
        <v>313</v>
      </c>
      <c r="I2182" s="373" t="s">
        <v>273</v>
      </c>
      <c r="J2182" s="373" t="s">
        <v>274</v>
      </c>
      <c r="K2182" s="373">
        <v>23.48</v>
      </c>
      <c r="L2182" s="373" t="s">
        <v>29</v>
      </c>
      <c r="M2182" s="374" cm="1">
        <f t="array" ref="M2182">INDEX(ACUMULADO!$J$5:$U$240,BD!B2182,BD!C2182)</f>
        <v>25</v>
      </c>
      <c r="N2182" s="374">
        <f t="shared" si="174"/>
        <v>23.48</v>
      </c>
      <c r="O2182" s="374" cm="1">
        <f t="array" ref="O2182">INDEX(ACUMULADO!$X$5:$AI$240,BD!B2182,BD!C2182)</f>
        <v>587</v>
      </c>
    </row>
    <row r="2183" spans="1:15" x14ac:dyDescent="0.3">
      <c r="A2183" s="373">
        <v>2181</v>
      </c>
      <c r="B2183" s="373">
        <f t="shared" si="175"/>
        <v>57</v>
      </c>
      <c r="C2183" s="373">
        <f t="shared" si="176"/>
        <v>10</v>
      </c>
      <c r="D2183" s="373">
        <v>128</v>
      </c>
      <c r="E2183" s="373" t="str">
        <f>VLOOKUP(D2183,[1]Hoja1!$C$2:$D$49697,2,0)</f>
        <v>PRODUCTOS CURTIENTES SA DE CV</v>
      </c>
      <c r="F2183" s="373" t="s">
        <v>317</v>
      </c>
      <c r="G2183" s="375" t="s">
        <v>318</v>
      </c>
      <c r="H2183" s="373" t="s">
        <v>319</v>
      </c>
      <c r="I2183" s="373" t="s">
        <v>320</v>
      </c>
      <c r="J2183" s="373" t="s">
        <v>274</v>
      </c>
      <c r="K2183" s="373">
        <v>14.83</v>
      </c>
      <c r="L2183" s="373" t="s">
        <v>29</v>
      </c>
      <c r="M2183" s="374" cm="1">
        <f t="array" ref="M2183">INDEX(ACUMULADO!$J$5:$U$240,BD!B2183,BD!C2183)</f>
        <v>0</v>
      </c>
      <c r="N2183" s="374">
        <f t="shared" si="174"/>
        <v>0</v>
      </c>
      <c r="O2183" s="374" cm="1">
        <f t="array" ref="O2183">INDEX(ACUMULADO!$X$5:$AI$240,BD!B2183,BD!C2183)</f>
        <v>0</v>
      </c>
    </row>
    <row r="2184" spans="1:15" x14ac:dyDescent="0.3">
      <c r="A2184" s="373">
        <v>2182</v>
      </c>
      <c r="B2184" s="373">
        <f t="shared" si="175"/>
        <v>58</v>
      </c>
      <c r="C2184" s="373">
        <f t="shared" si="176"/>
        <v>10</v>
      </c>
      <c r="D2184" s="373">
        <v>128</v>
      </c>
      <c r="E2184" s="373" t="str">
        <f>VLOOKUP(D2184,[1]Hoja1!$C$2:$D$49697,2,0)</f>
        <v>PRODUCTOS CURTIENTES SA DE CV</v>
      </c>
      <c r="F2184" s="373" t="s">
        <v>317</v>
      </c>
      <c r="G2184" s="375" t="s">
        <v>321</v>
      </c>
      <c r="H2184" s="373" t="s">
        <v>322</v>
      </c>
      <c r="I2184" s="373" t="s">
        <v>320</v>
      </c>
      <c r="J2184" s="373" t="s">
        <v>274</v>
      </c>
      <c r="K2184" s="373">
        <v>5.54</v>
      </c>
      <c r="L2184" s="373" t="s">
        <v>29</v>
      </c>
      <c r="M2184" s="374" cm="1">
        <f t="array" ref="M2184">INDEX(ACUMULADO!$J$5:$U$240,BD!B2184,BD!C2184)</f>
        <v>0</v>
      </c>
      <c r="N2184" s="374">
        <f t="shared" si="174"/>
        <v>0</v>
      </c>
      <c r="O2184" s="374" cm="1">
        <f t="array" ref="O2184">INDEX(ACUMULADO!$X$5:$AI$240,BD!B2184,BD!C2184)</f>
        <v>0</v>
      </c>
    </row>
    <row r="2185" spans="1:15" x14ac:dyDescent="0.3">
      <c r="A2185" s="373">
        <v>2183</v>
      </c>
      <c r="B2185" s="373">
        <f t="shared" si="175"/>
        <v>59</v>
      </c>
      <c r="C2185" s="373">
        <f t="shared" si="176"/>
        <v>10</v>
      </c>
      <c r="D2185" s="373">
        <v>128</v>
      </c>
      <c r="E2185" s="373" t="str">
        <f>VLOOKUP(D2185,[1]Hoja1!$C$2:$D$49697,2,0)</f>
        <v>PRODUCTOS CURTIENTES SA DE CV</v>
      </c>
      <c r="F2185" s="373" t="s">
        <v>317</v>
      </c>
      <c r="G2185" s="375">
        <v>128</v>
      </c>
      <c r="H2185" s="373" t="s">
        <v>323</v>
      </c>
      <c r="I2185" s="373" t="s">
        <v>320</v>
      </c>
      <c r="J2185" s="373" t="s">
        <v>274</v>
      </c>
      <c r="K2185" s="373">
        <v>2.92</v>
      </c>
      <c r="L2185" s="373" t="s">
        <v>29</v>
      </c>
      <c r="M2185" s="374" cm="1">
        <f t="array" ref="M2185">INDEX(ACUMULADO!$J$5:$U$240,BD!B2185,BD!C2185)</f>
        <v>0</v>
      </c>
      <c r="N2185" s="374">
        <f t="shared" si="174"/>
        <v>0</v>
      </c>
      <c r="O2185" s="374" cm="1">
        <f t="array" ref="O2185">INDEX(ACUMULADO!$X$5:$AI$240,BD!B2185,BD!C2185)</f>
        <v>0</v>
      </c>
    </row>
    <row r="2186" spans="1:15" x14ac:dyDescent="0.3">
      <c r="A2186" s="373">
        <v>2184</v>
      </c>
      <c r="B2186" s="373">
        <f t="shared" si="175"/>
        <v>60</v>
      </c>
      <c r="C2186" s="373">
        <f t="shared" si="176"/>
        <v>10</v>
      </c>
      <c r="D2186" s="373">
        <v>128</v>
      </c>
      <c r="E2186" s="373" t="str">
        <f>VLOOKUP(D2186,[1]Hoja1!$C$2:$D$49697,2,0)</f>
        <v>PRODUCTOS CURTIENTES SA DE CV</v>
      </c>
      <c r="F2186" s="373" t="s">
        <v>317</v>
      </c>
      <c r="G2186" s="375" t="s">
        <v>324</v>
      </c>
      <c r="H2186" s="373" t="s">
        <v>325</v>
      </c>
      <c r="I2186" s="373" t="s">
        <v>320</v>
      </c>
      <c r="J2186" s="373" t="s">
        <v>274</v>
      </c>
      <c r="K2186" s="373">
        <v>15.19</v>
      </c>
      <c r="L2186" s="373" t="s">
        <v>29</v>
      </c>
      <c r="M2186" s="374" cm="1">
        <f t="array" ref="M2186">INDEX(ACUMULADO!$J$5:$U$240,BD!B2186,BD!C2186)</f>
        <v>0</v>
      </c>
      <c r="N2186" s="374">
        <f t="shared" si="174"/>
        <v>0</v>
      </c>
      <c r="O2186" s="374" cm="1">
        <f t="array" ref="O2186">INDEX(ACUMULADO!$X$5:$AI$240,BD!B2186,BD!C2186)</f>
        <v>0</v>
      </c>
    </row>
    <row r="2187" spans="1:15" x14ac:dyDescent="0.3">
      <c r="A2187" s="373">
        <v>2185</v>
      </c>
      <c r="B2187" s="373">
        <f t="shared" si="175"/>
        <v>61</v>
      </c>
      <c r="C2187" s="373">
        <f t="shared" si="176"/>
        <v>10</v>
      </c>
      <c r="D2187" s="373">
        <v>144</v>
      </c>
      <c r="E2187" s="373" t="str">
        <f>VLOOKUP(D2187,[1]Hoja1!$C$2:$D$49697,2,0)</f>
        <v>SUELAS WYNY SA DE CV</v>
      </c>
      <c r="F2187" s="373" t="s">
        <v>326</v>
      </c>
      <c r="G2187" s="375">
        <v>128</v>
      </c>
      <c r="H2187" s="373" t="s">
        <v>323</v>
      </c>
      <c r="I2187" s="373" t="s">
        <v>320</v>
      </c>
      <c r="J2187" s="373" t="s">
        <v>274</v>
      </c>
      <c r="K2187" s="373">
        <v>2.59</v>
      </c>
      <c r="L2187" s="373" t="s">
        <v>29</v>
      </c>
      <c r="M2187" s="374" cm="1">
        <f t="array" ref="M2187">INDEX(ACUMULADO!$J$5:$U$240,BD!B2187,BD!C2187)</f>
        <v>3000</v>
      </c>
      <c r="N2187" s="374">
        <f t="shared" si="174"/>
        <v>2.59</v>
      </c>
      <c r="O2187" s="374" cm="1">
        <f t="array" ref="O2187">INDEX(ACUMULADO!$X$5:$AI$240,BD!B2187,BD!C2187)</f>
        <v>7770</v>
      </c>
    </row>
    <row r="2188" spans="1:15" x14ac:dyDescent="0.3">
      <c r="A2188" s="373">
        <v>2186</v>
      </c>
      <c r="B2188" s="373">
        <f t="shared" si="175"/>
        <v>62</v>
      </c>
      <c r="C2188" s="373">
        <f t="shared" si="176"/>
        <v>10</v>
      </c>
      <c r="D2188" s="373">
        <v>184</v>
      </c>
      <c r="E2188" s="373" t="str">
        <f>VLOOKUP(D2188,[1]Hoja1!$C$2:$D$49697,2,0)</f>
        <v>CUEROMEX WET BLUE SA DE CV</v>
      </c>
      <c r="F2188" s="373" t="s">
        <v>327</v>
      </c>
      <c r="G2188" s="375">
        <v>115</v>
      </c>
      <c r="H2188" s="373" t="s">
        <v>328</v>
      </c>
      <c r="I2188" s="373" t="s">
        <v>320</v>
      </c>
      <c r="J2188" s="373" t="s">
        <v>274</v>
      </c>
      <c r="K2188" s="373">
        <v>16.829999999999998</v>
      </c>
      <c r="L2188" s="373" t="s">
        <v>29</v>
      </c>
      <c r="M2188" s="374" cm="1">
        <f t="array" ref="M2188">INDEX(ACUMULADO!$J$5:$U$240,BD!B2188,BD!C2188)</f>
        <v>400</v>
      </c>
      <c r="N2188" s="374">
        <f t="shared" si="174"/>
        <v>16.829999999999998</v>
      </c>
      <c r="O2188" s="374" cm="1">
        <f t="array" ref="O2188">INDEX(ACUMULADO!$X$5:$AI$240,BD!B2188,BD!C2188)</f>
        <v>6731.9999999999991</v>
      </c>
    </row>
    <row r="2189" spans="1:15" x14ac:dyDescent="0.3">
      <c r="A2189" s="373">
        <v>2187</v>
      </c>
      <c r="B2189" s="373">
        <f t="shared" si="175"/>
        <v>63</v>
      </c>
      <c r="C2189" s="373">
        <f t="shared" si="176"/>
        <v>10</v>
      </c>
      <c r="D2189" s="373">
        <v>184</v>
      </c>
      <c r="E2189" s="373" t="str">
        <f>VLOOKUP(D2189,[1]Hoja1!$C$2:$D$49697,2,0)</f>
        <v>CUEROMEX WET BLUE SA DE CV</v>
      </c>
      <c r="F2189" s="373" t="s">
        <v>327</v>
      </c>
      <c r="G2189" s="375">
        <v>115</v>
      </c>
      <c r="H2189" s="373" t="s">
        <v>329</v>
      </c>
      <c r="I2189" s="373" t="s">
        <v>320</v>
      </c>
      <c r="J2189" s="373" t="s">
        <v>274</v>
      </c>
      <c r="K2189" s="373">
        <v>1.49</v>
      </c>
      <c r="L2189" s="373" t="s">
        <v>29</v>
      </c>
      <c r="M2189" s="374" cm="1">
        <f t="array" ref="M2189">INDEX(ACUMULADO!$J$5:$U$240,BD!B2189,BD!C2189)</f>
        <v>175</v>
      </c>
      <c r="N2189" s="374">
        <f t="shared" si="174"/>
        <v>1.49</v>
      </c>
      <c r="O2189" s="374" cm="1">
        <f t="array" ref="O2189">INDEX(ACUMULADO!$X$5:$AI$240,BD!B2189,BD!C2189)</f>
        <v>260.75</v>
      </c>
    </row>
    <row r="2190" spans="1:15" x14ac:dyDescent="0.3">
      <c r="A2190" s="373">
        <v>2188</v>
      </c>
      <c r="B2190" s="373">
        <f t="shared" si="175"/>
        <v>64</v>
      </c>
      <c r="C2190" s="373">
        <f t="shared" si="176"/>
        <v>10</v>
      </c>
      <c r="D2190" s="373">
        <v>193</v>
      </c>
      <c r="E2190" s="373" t="str">
        <f>VLOOKUP(D2190,[1]Hoja1!$C$2:$D$49697,2,0)</f>
        <v>CURFIMEX SA DE CV</v>
      </c>
      <c r="F2190" s="373" t="s">
        <v>330</v>
      </c>
      <c r="G2190" s="375">
        <v>126</v>
      </c>
      <c r="H2190" s="373" t="s">
        <v>331</v>
      </c>
      <c r="I2190" s="373" t="s">
        <v>320</v>
      </c>
      <c r="J2190" s="373" t="s">
        <v>274</v>
      </c>
      <c r="K2190" s="373">
        <v>36.049999999999997</v>
      </c>
      <c r="L2190" s="373" t="s">
        <v>29</v>
      </c>
      <c r="M2190" s="374" cm="1">
        <f t="array" ref="M2190">INDEX(ACUMULADO!$J$5:$U$240,BD!B2190,BD!C2190)</f>
        <v>0</v>
      </c>
      <c r="N2190" s="374">
        <f t="shared" si="174"/>
        <v>0</v>
      </c>
      <c r="O2190" s="374" cm="1">
        <f t="array" ref="O2190">INDEX(ACUMULADO!$X$5:$AI$240,BD!B2190,BD!C2190)</f>
        <v>0</v>
      </c>
    </row>
    <row r="2191" spans="1:15" x14ac:dyDescent="0.3">
      <c r="A2191" s="373">
        <v>2189</v>
      </c>
      <c r="B2191" s="373">
        <f t="shared" si="175"/>
        <v>65</v>
      </c>
      <c r="C2191" s="373">
        <f t="shared" si="176"/>
        <v>10</v>
      </c>
      <c r="D2191" s="373">
        <v>202</v>
      </c>
      <c r="E2191" s="373" t="str">
        <f>VLOOKUP(D2191,[1]Hoja1!$C$2:$D$49697,2,0)</f>
        <v>CURTIDOS TREVIÑO SA DE CV</v>
      </c>
      <c r="F2191" s="373" t="s">
        <v>332</v>
      </c>
      <c r="G2191" s="375" t="s">
        <v>333</v>
      </c>
      <c r="H2191" s="373" t="s">
        <v>334</v>
      </c>
      <c r="I2191" s="373" t="s">
        <v>320</v>
      </c>
      <c r="J2191" s="373" t="s">
        <v>274</v>
      </c>
      <c r="K2191" s="373">
        <v>71.58</v>
      </c>
      <c r="L2191" s="373" t="s">
        <v>29</v>
      </c>
      <c r="M2191" s="374" cm="1">
        <f t="array" ref="M2191">INDEX(ACUMULADO!$J$5:$U$240,BD!B2191,BD!C2191)</f>
        <v>0</v>
      </c>
      <c r="N2191" s="374">
        <f t="shared" si="174"/>
        <v>0</v>
      </c>
      <c r="O2191" s="374" cm="1">
        <f t="array" ref="O2191">INDEX(ACUMULADO!$X$5:$AI$240,BD!B2191,BD!C2191)</f>
        <v>0</v>
      </c>
    </row>
    <row r="2192" spans="1:15" x14ac:dyDescent="0.3">
      <c r="A2192" s="373">
        <v>2190</v>
      </c>
      <c r="B2192" s="373">
        <f t="shared" si="175"/>
        <v>66</v>
      </c>
      <c r="C2192" s="373">
        <f t="shared" si="176"/>
        <v>10</v>
      </c>
      <c r="D2192" s="373">
        <v>165</v>
      </c>
      <c r="E2192" s="373" t="str">
        <f>VLOOKUP(D2192,[1]Hoja1!$C$2:$D$49697,2,0)</f>
        <v>EL PEQUEÑO CURTIDOR DE LEON, S.A. DE C.V.</v>
      </c>
      <c r="F2192" s="373" t="s">
        <v>335</v>
      </c>
      <c r="G2192" s="375" t="s">
        <v>336</v>
      </c>
      <c r="H2192" s="373" t="s">
        <v>337</v>
      </c>
      <c r="I2192" s="373" t="s">
        <v>320</v>
      </c>
      <c r="J2192" s="373" t="s">
        <v>274</v>
      </c>
      <c r="K2192" s="373">
        <v>4.1500000000000004</v>
      </c>
      <c r="L2192" s="373" t="s">
        <v>29</v>
      </c>
      <c r="M2192" s="374" cm="1">
        <f t="array" ref="M2192">INDEX(ACUMULADO!$J$5:$U$240,BD!B2192,BD!C2192)</f>
        <v>0</v>
      </c>
      <c r="N2192" s="374">
        <f t="shared" si="174"/>
        <v>0</v>
      </c>
      <c r="O2192" s="374" cm="1">
        <f t="array" ref="O2192">INDEX(ACUMULADO!$X$5:$AI$240,BD!B2192,BD!C2192)</f>
        <v>0</v>
      </c>
    </row>
    <row r="2193" spans="1:15" x14ac:dyDescent="0.3">
      <c r="A2193" s="373">
        <v>2191</v>
      </c>
      <c r="B2193" s="373">
        <f t="shared" si="175"/>
        <v>67</v>
      </c>
      <c r="C2193" s="373">
        <f t="shared" si="176"/>
        <v>10</v>
      </c>
      <c r="D2193" s="373">
        <v>420</v>
      </c>
      <c r="E2193" s="373" t="str">
        <f>VLOOKUP(D2193,[1]Hoja1!$C$2:$D$49697,2,0)</f>
        <v>PIELES SANTORO, S.A. DE C.V.</v>
      </c>
      <c r="F2193" s="373" t="s">
        <v>338</v>
      </c>
      <c r="G2193" s="375">
        <v>115</v>
      </c>
      <c r="H2193" s="373" t="s">
        <v>339</v>
      </c>
      <c r="I2193" s="373" t="s">
        <v>320</v>
      </c>
      <c r="J2193" s="373" t="s">
        <v>274</v>
      </c>
      <c r="K2193" s="373">
        <v>3.08</v>
      </c>
      <c r="L2193" s="373" t="s">
        <v>29</v>
      </c>
      <c r="M2193" s="374" cm="1">
        <f t="array" ref="M2193">INDEX(ACUMULADO!$J$5:$U$240,BD!B2193,BD!C2193)</f>
        <v>175</v>
      </c>
      <c r="N2193" s="374">
        <f t="shared" si="174"/>
        <v>3.08</v>
      </c>
      <c r="O2193" s="374" cm="1">
        <f t="array" ref="O2193">INDEX(ACUMULADO!$X$5:$AI$240,BD!B2193,BD!C2193)</f>
        <v>539</v>
      </c>
    </row>
    <row r="2194" spans="1:15" x14ac:dyDescent="0.3">
      <c r="A2194" s="373">
        <v>2192</v>
      </c>
      <c r="B2194" s="373">
        <f t="shared" si="175"/>
        <v>68</v>
      </c>
      <c r="C2194" s="373">
        <f t="shared" si="176"/>
        <v>10</v>
      </c>
      <c r="D2194" s="373">
        <v>420</v>
      </c>
      <c r="E2194" s="373" t="str">
        <f>VLOOKUP(D2194,[1]Hoja1!$C$2:$D$49697,2,0)</f>
        <v>PIELES SANTORO, S.A. DE C.V.</v>
      </c>
      <c r="F2194" s="373" t="s">
        <v>338</v>
      </c>
      <c r="G2194" s="375" t="s">
        <v>340</v>
      </c>
      <c r="H2194" s="373" t="s">
        <v>341</v>
      </c>
      <c r="I2194" s="373" t="s">
        <v>320</v>
      </c>
      <c r="J2194" s="373" t="s">
        <v>274</v>
      </c>
      <c r="K2194" s="373">
        <v>1.55</v>
      </c>
      <c r="L2194" s="373" t="s">
        <v>29</v>
      </c>
      <c r="M2194" s="374" cm="1">
        <f t="array" ref="M2194">INDEX(ACUMULADO!$J$5:$U$240,BD!B2194,BD!C2194)</f>
        <v>500</v>
      </c>
      <c r="N2194" s="374">
        <f t="shared" si="174"/>
        <v>1.55</v>
      </c>
      <c r="O2194" s="374" cm="1">
        <f t="array" ref="O2194">INDEX(ACUMULADO!$X$5:$AI$240,BD!B2194,BD!C2194)</f>
        <v>775</v>
      </c>
    </row>
    <row r="2195" spans="1:15" x14ac:dyDescent="0.3">
      <c r="A2195" s="373">
        <v>2193</v>
      </c>
      <c r="B2195" s="373">
        <f t="shared" si="175"/>
        <v>69</v>
      </c>
      <c r="C2195" s="373">
        <f t="shared" si="176"/>
        <v>10</v>
      </c>
      <c r="D2195" s="373">
        <v>389</v>
      </c>
      <c r="E2195" s="373" t="str">
        <f>VLOOKUP(D2195,[1]Hoja1!$C$2:$D$49697,2,0)</f>
        <v>QUIMICOS VEMONT, S. DE R.L. DE C.V.</v>
      </c>
      <c r="F2195" s="373" t="s">
        <v>342</v>
      </c>
      <c r="G2195" s="375" t="s">
        <v>343</v>
      </c>
      <c r="H2195" s="373" t="s">
        <v>344</v>
      </c>
      <c r="I2195" s="373" t="s">
        <v>320</v>
      </c>
      <c r="J2195" s="373" t="s">
        <v>274</v>
      </c>
      <c r="K2195" s="373">
        <v>2.78</v>
      </c>
      <c r="L2195" s="373" t="s">
        <v>29</v>
      </c>
      <c r="M2195" s="374" cm="1">
        <f t="array" ref="M2195">INDEX(ACUMULADO!$J$5:$U$240,BD!B2195,BD!C2195)</f>
        <v>0</v>
      </c>
      <c r="N2195" s="374">
        <f t="shared" si="174"/>
        <v>0</v>
      </c>
      <c r="O2195" s="374" cm="1">
        <f t="array" ref="O2195">INDEX(ACUMULADO!$X$5:$AI$240,BD!B2195,BD!C2195)</f>
        <v>0</v>
      </c>
    </row>
    <row r="2196" spans="1:15" x14ac:dyDescent="0.3">
      <c r="A2196" s="373">
        <v>2194</v>
      </c>
      <c r="B2196" s="373">
        <f t="shared" si="175"/>
        <v>70</v>
      </c>
      <c r="C2196" s="373">
        <f t="shared" si="176"/>
        <v>10</v>
      </c>
      <c r="D2196" s="373">
        <v>16</v>
      </c>
      <c r="E2196" s="373" t="str">
        <f>VLOOKUP(D2196,[1]Hoja1!$C$2:$D$49697,2,0)</f>
        <v>AZTECA MILLING, LP</v>
      </c>
      <c r="F2196" s="373" t="s">
        <v>345</v>
      </c>
      <c r="G2196" s="375">
        <v>138</v>
      </c>
      <c r="H2196" s="373" t="s">
        <v>346</v>
      </c>
      <c r="I2196" s="373" t="s">
        <v>347</v>
      </c>
      <c r="J2196" s="373" t="s">
        <v>274</v>
      </c>
      <c r="K2196" s="373">
        <v>4.18</v>
      </c>
      <c r="L2196" s="373" t="s">
        <v>29</v>
      </c>
      <c r="M2196" s="374" cm="1">
        <f t="array" ref="M2196">INDEX(ACUMULADO!$J$5:$U$240,BD!B2196,BD!C2196)</f>
        <v>1000</v>
      </c>
      <c r="N2196" s="374">
        <f t="shared" si="174"/>
        <v>4.18</v>
      </c>
      <c r="O2196" s="374" cm="1">
        <f t="array" ref="O2196">INDEX(ACUMULADO!$X$5:$AI$240,BD!B2196,BD!C2196)</f>
        <v>4180</v>
      </c>
    </row>
    <row r="2197" spans="1:15" x14ac:dyDescent="0.3">
      <c r="A2197" s="373">
        <v>2195</v>
      </c>
      <c r="B2197" s="373">
        <f t="shared" si="175"/>
        <v>71</v>
      </c>
      <c r="C2197" s="373">
        <f t="shared" si="176"/>
        <v>10</v>
      </c>
      <c r="D2197" s="373">
        <v>112</v>
      </c>
      <c r="E2197" s="373" t="str">
        <f>VLOOKUP(D2197,[1]Hoja1!$C$2:$D$49697,2,0)</f>
        <v>GRUMA</v>
      </c>
      <c r="F2197" s="373" t="s">
        <v>348</v>
      </c>
      <c r="G2197" s="375" t="s">
        <v>349</v>
      </c>
      <c r="H2197" s="373" t="s">
        <v>350</v>
      </c>
      <c r="I2197" s="373" t="s">
        <v>347</v>
      </c>
      <c r="J2197" s="373" t="s">
        <v>274</v>
      </c>
      <c r="K2197" s="373">
        <v>173.1</v>
      </c>
      <c r="L2197" s="373" t="s">
        <v>29</v>
      </c>
      <c r="M2197" s="374" cm="1">
        <f t="array" ref="M2197">INDEX(ACUMULADO!$J$5:$U$240,BD!B2197,BD!C2197)</f>
        <v>20</v>
      </c>
      <c r="N2197" s="374">
        <f t="shared" si="174"/>
        <v>173.1</v>
      </c>
      <c r="O2197" s="374" cm="1">
        <f t="array" ref="O2197">INDEX(ACUMULADO!$X$5:$AI$240,BD!B2197,BD!C2197)</f>
        <v>3462</v>
      </c>
    </row>
    <row r="2198" spans="1:15" x14ac:dyDescent="0.3">
      <c r="A2198" s="373">
        <v>2196</v>
      </c>
      <c r="B2198" s="373">
        <f t="shared" si="175"/>
        <v>72</v>
      </c>
      <c r="C2198" s="373">
        <f t="shared" si="176"/>
        <v>10</v>
      </c>
      <c r="D2198" s="373">
        <v>113</v>
      </c>
      <c r="E2198" s="373" t="str">
        <f>VLOOKUP(D2198,[1]Hoja1!$C$2:$D$49697,2,0)</f>
        <v>GRUMA</v>
      </c>
      <c r="F2198" s="373" t="s">
        <v>351</v>
      </c>
      <c r="G2198" s="375" t="s">
        <v>349</v>
      </c>
      <c r="H2198" s="373" t="s">
        <v>350</v>
      </c>
      <c r="I2198" s="373" t="s">
        <v>347</v>
      </c>
      <c r="J2198" s="373" t="s">
        <v>274</v>
      </c>
      <c r="K2198" s="373">
        <v>173.1</v>
      </c>
      <c r="L2198" s="373" t="s">
        <v>29</v>
      </c>
      <c r="M2198" s="374" cm="1">
        <f t="array" ref="M2198">INDEX(ACUMULADO!$J$5:$U$240,BD!B2198,BD!C2198)</f>
        <v>0</v>
      </c>
      <c r="N2198" s="374">
        <f t="shared" si="174"/>
        <v>0</v>
      </c>
      <c r="O2198" s="374" cm="1">
        <f t="array" ref="O2198">INDEX(ACUMULADO!$X$5:$AI$240,BD!B2198,BD!C2198)</f>
        <v>0</v>
      </c>
    </row>
    <row r="2199" spans="1:15" x14ac:dyDescent="0.3">
      <c r="A2199" s="373">
        <v>2197</v>
      </c>
      <c r="B2199" s="373">
        <f t="shared" si="175"/>
        <v>73</v>
      </c>
      <c r="C2199" s="373">
        <f t="shared" si="176"/>
        <v>10</v>
      </c>
      <c r="D2199" s="373">
        <v>100</v>
      </c>
      <c r="E2199" s="373" t="str">
        <f>VLOOKUP(D2199,[1]Hoja1!$C$2:$D$49697,2,0)</f>
        <v>MANUFACTURAS KALTEX SA DE CV</v>
      </c>
      <c r="F2199" s="373" t="s">
        <v>352</v>
      </c>
      <c r="G2199" s="375" t="s">
        <v>353</v>
      </c>
      <c r="H2199" s="373" t="s">
        <v>354</v>
      </c>
      <c r="I2199" s="373" t="s">
        <v>27</v>
      </c>
      <c r="J2199" s="373" t="s">
        <v>274</v>
      </c>
      <c r="K2199" s="373">
        <v>21.65</v>
      </c>
      <c r="L2199" s="373" t="s">
        <v>29</v>
      </c>
      <c r="M2199" s="374" cm="1">
        <f t="array" ref="M2199">INDEX(ACUMULADO!$J$5:$U$240,BD!B2199,BD!C2199)</f>
        <v>0</v>
      </c>
      <c r="N2199" s="374">
        <f t="shared" si="174"/>
        <v>0</v>
      </c>
      <c r="O2199" s="374" cm="1">
        <f t="array" ref="O2199">INDEX(ACUMULADO!$X$5:$AI$240,BD!B2199,BD!C2199)</f>
        <v>0</v>
      </c>
    </row>
    <row r="2200" spans="1:15" x14ac:dyDescent="0.3">
      <c r="A2200" s="373">
        <v>2198</v>
      </c>
      <c r="B2200" s="373">
        <f t="shared" si="175"/>
        <v>74</v>
      </c>
      <c r="C2200" s="373">
        <f t="shared" si="176"/>
        <v>10</v>
      </c>
      <c r="D2200" s="373">
        <v>100</v>
      </c>
      <c r="E2200" s="373" t="str">
        <f>VLOOKUP(D2200,[1]Hoja1!$C$2:$D$49697,2,0)</f>
        <v>MANUFACTURAS KALTEX SA DE CV</v>
      </c>
      <c r="F2200" s="373" t="s">
        <v>352</v>
      </c>
      <c r="G2200" s="375" t="s">
        <v>355</v>
      </c>
      <c r="H2200" s="373" t="s">
        <v>356</v>
      </c>
      <c r="I2200" s="373" t="s">
        <v>27</v>
      </c>
      <c r="J2200" s="373" t="s">
        <v>274</v>
      </c>
      <c r="K2200" s="373">
        <v>4.0199999999999996</v>
      </c>
      <c r="L2200" s="373" t="s">
        <v>29</v>
      </c>
      <c r="M2200" s="374" cm="1">
        <f t="array" ref="M2200">INDEX(ACUMULADO!$J$5:$U$240,BD!B2200,BD!C2200)</f>
        <v>0</v>
      </c>
      <c r="N2200" s="374">
        <f t="shared" si="174"/>
        <v>0</v>
      </c>
      <c r="O2200" s="374" cm="1">
        <f t="array" ref="O2200">INDEX(ACUMULADO!$X$5:$AI$240,BD!B2200,BD!C2200)</f>
        <v>0</v>
      </c>
    </row>
    <row r="2201" spans="1:15" x14ac:dyDescent="0.3">
      <c r="A2201" s="373">
        <v>2199</v>
      </c>
      <c r="B2201" s="373">
        <f t="shared" si="175"/>
        <v>75</v>
      </c>
      <c r="C2201" s="373">
        <f t="shared" si="176"/>
        <v>10</v>
      </c>
      <c r="D2201" s="373">
        <v>53</v>
      </c>
      <c r="E2201" s="373" t="str">
        <f>VLOOKUP(D2201,[1]Hoja1!$C$2:$D$49697,2,0)</f>
        <v>DINCO DEL NORTE SA DE CV</v>
      </c>
      <c r="F2201" s="373" t="s">
        <v>357</v>
      </c>
      <c r="G2201" s="375" t="s">
        <v>104</v>
      </c>
      <c r="H2201" s="373" t="s">
        <v>358</v>
      </c>
      <c r="I2201" s="373" t="s">
        <v>73</v>
      </c>
      <c r="J2201" s="373" t="s">
        <v>274</v>
      </c>
      <c r="K2201" s="373">
        <v>263.17</v>
      </c>
      <c r="L2201" s="373" t="s">
        <v>29</v>
      </c>
      <c r="M2201" s="374" cm="1">
        <f t="array" ref="M2201">INDEX(ACUMULADO!$J$5:$U$240,BD!B2201,BD!C2201)</f>
        <v>11</v>
      </c>
      <c r="N2201" s="374">
        <f t="shared" si="174"/>
        <v>263.17</v>
      </c>
      <c r="O2201" s="374" cm="1">
        <f t="array" ref="O2201">INDEX(ACUMULADO!$X$5:$AI$240,BD!B2201,BD!C2201)</f>
        <v>2894.8700000000003</v>
      </c>
    </row>
    <row r="2202" spans="1:15" x14ac:dyDescent="0.3">
      <c r="A2202" s="373">
        <v>2200</v>
      </c>
      <c r="B2202" s="373">
        <f t="shared" si="175"/>
        <v>76</v>
      </c>
      <c r="C2202" s="373">
        <f t="shared" si="176"/>
        <v>10</v>
      </c>
      <c r="D2202" s="373">
        <v>53</v>
      </c>
      <c r="E2202" s="373" t="str">
        <f>VLOOKUP(D2202,[1]Hoja1!$C$2:$D$49697,2,0)</f>
        <v>DINCO DEL NORTE SA DE CV</v>
      </c>
      <c r="F2202" s="373" t="s">
        <v>357</v>
      </c>
      <c r="G2202" s="375" t="s">
        <v>84</v>
      </c>
      <c r="H2202" s="373" t="s">
        <v>85</v>
      </c>
      <c r="I2202" s="373" t="s">
        <v>73</v>
      </c>
      <c r="J2202" s="373" t="s">
        <v>274</v>
      </c>
      <c r="K2202" s="373">
        <v>444.45</v>
      </c>
      <c r="L2202" s="373" t="s">
        <v>29</v>
      </c>
      <c r="M2202" s="374" cm="1">
        <f t="array" ref="M2202">INDEX(ACUMULADO!$J$5:$U$240,BD!B2202,BD!C2202)</f>
        <v>6</v>
      </c>
      <c r="N2202" s="374">
        <f t="shared" si="174"/>
        <v>444.45</v>
      </c>
      <c r="O2202" s="374" cm="1">
        <f t="array" ref="O2202">INDEX(ACUMULADO!$X$5:$AI$240,BD!B2202,BD!C2202)</f>
        <v>2666.7</v>
      </c>
    </row>
    <row r="2203" spans="1:15" x14ac:dyDescent="0.3">
      <c r="A2203" s="373">
        <v>2201</v>
      </c>
      <c r="B2203" s="373">
        <f t="shared" si="175"/>
        <v>77</v>
      </c>
      <c r="C2203" s="373">
        <f t="shared" si="176"/>
        <v>10</v>
      </c>
      <c r="D2203" s="373">
        <v>53</v>
      </c>
      <c r="E2203" s="373" t="str">
        <f>VLOOKUP(D2203,[1]Hoja1!$C$2:$D$49697,2,0)</f>
        <v>DINCO DEL NORTE SA DE CV</v>
      </c>
      <c r="F2203" s="373" t="s">
        <v>357</v>
      </c>
      <c r="G2203" s="375" t="s">
        <v>359</v>
      </c>
      <c r="H2203" s="373" t="s">
        <v>81</v>
      </c>
      <c r="I2203" s="373" t="s">
        <v>73</v>
      </c>
      <c r="J2203" s="373" t="s">
        <v>274</v>
      </c>
      <c r="K2203" s="373">
        <v>146.26</v>
      </c>
      <c r="L2203" s="373" t="s">
        <v>29</v>
      </c>
      <c r="M2203" s="374" cm="1">
        <f t="array" ref="M2203">INDEX(ACUMULADO!$J$5:$U$240,BD!B2203,BD!C2203)</f>
        <v>2</v>
      </c>
      <c r="N2203" s="374">
        <f t="shared" si="174"/>
        <v>146.26</v>
      </c>
      <c r="O2203" s="374" cm="1">
        <f t="array" ref="O2203">INDEX(ACUMULADO!$X$5:$AI$240,BD!B2203,BD!C2203)</f>
        <v>292.52</v>
      </c>
    </row>
    <row r="2204" spans="1:15" x14ac:dyDescent="0.3">
      <c r="A2204" s="373">
        <v>2202</v>
      </c>
      <c r="B2204" s="373">
        <f t="shared" si="175"/>
        <v>78</v>
      </c>
      <c r="C2204" s="373">
        <f t="shared" si="176"/>
        <v>10</v>
      </c>
      <c r="D2204" s="373">
        <v>53</v>
      </c>
      <c r="E2204" s="373" t="str">
        <f>VLOOKUP(D2204,[1]Hoja1!$C$2:$D$49697,2,0)</f>
        <v>DINCO DEL NORTE SA DE CV</v>
      </c>
      <c r="F2204" s="373" t="s">
        <v>357</v>
      </c>
      <c r="G2204" s="375" t="s">
        <v>360</v>
      </c>
      <c r="H2204" s="373" t="s">
        <v>361</v>
      </c>
      <c r="I2204" s="373" t="s">
        <v>73</v>
      </c>
      <c r="J2204" s="373" t="s">
        <v>274</v>
      </c>
      <c r="K2204" s="373">
        <v>857.48</v>
      </c>
      <c r="L2204" s="373" t="s">
        <v>29</v>
      </c>
      <c r="M2204" s="374" cm="1">
        <f t="array" ref="M2204">INDEX(ACUMULADO!$J$5:$U$240,BD!B2204,BD!C2204)</f>
        <v>1</v>
      </c>
      <c r="N2204" s="374">
        <f t="shared" si="174"/>
        <v>857.48</v>
      </c>
      <c r="O2204" s="374" cm="1">
        <f t="array" ref="O2204">INDEX(ACUMULADO!$X$5:$AI$240,BD!B2204,BD!C2204)</f>
        <v>857.48</v>
      </c>
    </row>
    <row r="2205" spans="1:15" x14ac:dyDescent="0.3">
      <c r="A2205" s="373">
        <v>2203</v>
      </c>
      <c r="B2205" s="373">
        <f t="shared" si="175"/>
        <v>79</v>
      </c>
      <c r="C2205" s="373">
        <f t="shared" si="176"/>
        <v>10</v>
      </c>
      <c r="D2205" s="373">
        <v>527</v>
      </c>
      <c r="E2205" s="373" t="str">
        <f>VLOOKUP(D2205,[1]Hoja1!$C$2:$D$49697,2,0)</f>
        <v>PICSA DE MEXICO INTERNACIONAL</v>
      </c>
      <c r="F2205" s="373" t="s">
        <v>362</v>
      </c>
      <c r="G2205" s="375">
        <v>17</v>
      </c>
      <c r="H2205" s="373" t="s">
        <v>158</v>
      </c>
      <c r="I2205" s="373" t="s">
        <v>137</v>
      </c>
      <c r="J2205" s="373" t="s">
        <v>274</v>
      </c>
      <c r="K2205" s="373">
        <v>78</v>
      </c>
      <c r="L2205" s="373" t="s">
        <v>29</v>
      </c>
      <c r="M2205" s="374" cm="1">
        <f t="array" ref="M2205">INDEX(ACUMULADO!$J$5:$U$240,BD!B2205,BD!C2205)</f>
        <v>0</v>
      </c>
      <c r="N2205" s="374">
        <f t="shared" si="174"/>
        <v>0</v>
      </c>
      <c r="O2205" s="374" cm="1">
        <f t="array" ref="O2205">INDEX(ACUMULADO!$X$5:$AI$240,BD!B2205,BD!C2205)</f>
        <v>0</v>
      </c>
    </row>
    <row r="2206" spans="1:15" x14ac:dyDescent="0.3">
      <c r="A2206" s="373">
        <v>2204</v>
      </c>
      <c r="B2206" s="373">
        <f t="shared" si="175"/>
        <v>80</v>
      </c>
      <c r="C2206" s="373">
        <f t="shared" si="176"/>
        <v>10</v>
      </c>
      <c r="D2206" s="373">
        <v>28</v>
      </c>
      <c r="E2206" s="373" t="str">
        <f>VLOOKUP(D2206,[1]Hoja1!$C$2:$D$49697,2,0)</f>
        <v>CERVECERIA CUAUHTEMOC MOCTEZUMA SA DE CV</v>
      </c>
      <c r="F2206" s="373" t="s">
        <v>270</v>
      </c>
      <c r="G2206" s="375">
        <v>0</v>
      </c>
      <c r="H2206" s="373" t="s">
        <v>363</v>
      </c>
      <c r="I2206" s="373" t="s">
        <v>273</v>
      </c>
      <c r="J2206" s="373" t="s">
        <v>274</v>
      </c>
      <c r="K2206" s="373">
        <v>38.56</v>
      </c>
      <c r="L2206" s="373" t="s">
        <v>69</v>
      </c>
      <c r="M2206" s="374" cm="1">
        <f t="array" ref="M2206">INDEX(ACUMULADO!$J$5:$U$240,BD!B2206,BD!C2206)</f>
        <v>1000</v>
      </c>
      <c r="N2206" s="374">
        <f t="shared" si="174"/>
        <v>38.56</v>
      </c>
      <c r="O2206" s="374" cm="1">
        <f t="array" ref="O2206">INDEX(ACUMULADO!$X$5:$AI$240,BD!B2206,BD!C2206)</f>
        <v>38560</v>
      </c>
    </row>
    <row r="2207" spans="1:15" x14ac:dyDescent="0.3">
      <c r="A2207" s="373">
        <v>2205</v>
      </c>
      <c r="B2207" s="373">
        <f t="shared" si="175"/>
        <v>81</v>
      </c>
      <c r="C2207" s="373">
        <f t="shared" si="176"/>
        <v>10</v>
      </c>
      <c r="D2207" s="373">
        <v>28</v>
      </c>
      <c r="E2207" s="373" t="str">
        <f>VLOOKUP(D2207,[1]Hoja1!$C$2:$D$49697,2,0)</f>
        <v>CERVECERIA CUAUHTEMOC MOCTEZUMA SA DE CV</v>
      </c>
      <c r="F2207" s="373" t="s">
        <v>270</v>
      </c>
      <c r="G2207" s="375">
        <v>0</v>
      </c>
      <c r="H2207" s="373" t="s">
        <v>363</v>
      </c>
      <c r="I2207" s="373" t="s">
        <v>273</v>
      </c>
      <c r="J2207" s="373" t="s">
        <v>274</v>
      </c>
      <c r="K2207" s="373">
        <v>38.56</v>
      </c>
      <c r="L2207" s="373" t="s">
        <v>69</v>
      </c>
      <c r="M2207" s="374" cm="1">
        <f t="array" ref="M2207">INDEX(ACUMULADO!$J$5:$U$240,BD!B2207,BD!C2207)</f>
        <v>500</v>
      </c>
      <c r="N2207" s="374">
        <f t="shared" si="174"/>
        <v>38.56</v>
      </c>
      <c r="O2207" s="374" cm="1">
        <f t="array" ref="O2207">INDEX(ACUMULADO!$X$5:$AI$240,BD!B2207,BD!C2207)</f>
        <v>19280</v>
      </c>
    </row>
    <row r="2208" spans="1:15" x14ac:dyDescent="0.3">
      <c r="A2208" s="373">
        <v>2206</v>
      </c>
      <c r="B2208" s="373">
        <f t="shared" si="175"/>
        <v>82</v>
      </c>
      <c r="C2208" s="373">
        <f t="shared" si="176"/>
        <v>10</v>
      </c>
      <c r="D2208" s="373">
        <v>31</v>
      </c>
      <c r="E2208" s="373" t="str">
        <f>VLOOKUP(D2208,[1]Hoja1!$C$2:$D$49697,2,0)</f>
        <v>CERVECERIA CUAUHTEMOC MOCTEZUMA SA DE CV</v>
      </c>
      <c r="F2208" s="373" t="s">
        <v>270</v>
      </c>
      <c r="G2208" s="375">
        <v>0</v>
      </c>
      <c r="H2208" s="373" t="s">
        <v>363</v>
      </c>
      <c r="I2208" s="373" t="s">
        <v>273</v>
      </c>
      <c r="J2208" s="373" t="s">
        <v>274</v>
      </c>
      <c r="K2208" s="373">
        <v>38.56</v>
      </c>
      <c r="L2208" s="373" t="s">
        <v>69</v>
      </c>
      <c r="M2208" s="374" cm="1">
        <f t="array" ref="M2208">INDEX(ACUMULADO!$J$5:$U$240,BD!B2208,BD!C2208)</f>
        <v>0</v>
      </c>
      <c r="N2208" s="374">
        <f t="shared" si="174"/>
        <v>0</v>
      </c>
      <c r="O2208" s="374" cm="1">
        <f t="array" ref="O2208">INDEX(ACUMULADO!$X$5:$AI$240,BD!B2208,BD!C2208)</f>
        <v>0</v>
      </c>
    </row>
    <row r="2209" spans="1:15" x14ac:dyDescent="0.3">
      <c r="A2209" s="373">
        <v>2207</v>
      </c>
      <c r="B2209" s="373">
        <f t="shared" si="175"/>
        <v>83</v>
      </c>
      <c r="C2209" s="373">
        <f t="shared" si="176"/>
        <v>10</v>
      </c>
      <c r="D2209" s="373">
        <v>33</v>
      </c>
      <c r="E2209" s="373" t="str">
        <f>VLOOKUP(D2209,[1]Hoja1!$C$2:$D$49697,2,0)</f>
        <v>CERVECERIA CUAUHTEMOC MOCTEZUMA SA DE CV</v>
      </c>
      <c r="F2209" s="373" t="s">
        <v>270</v>
      </c>
      <c r="G2209" s="375">
        <v>0</v>
      </c>
      <c r="H2209" s="373" t="s">
        <v>363</v>
      </c>
      <c r="I2209" s="373" t="s">
        <v>273</v>
      </c>
      <c r="J2209" s="373" t="s">
        <v>274</v>
      </c>
      <c r="K2209" s="373">
        <v>38.56</v>
      </c>
      <c r="L2209" s="373" t="s">
        <v>69</v>
      </c>
      <c r="M2209" s="374" cm="1">
        <f t="array" ref="M2209">INDEX(ACUMULADO!$J$5:$U$240,BD!B2209,BD!C2209)</f>
        <v>450</v>
      </c>
      <c r="N2209" s="374">
        <f t="shared" si="174"/>
        <v>38.56</v>
      </c>
      <c r="O2209" s="374" cm="1">
        <f t="array" ref="O2209">INDEX(ACUMULADO!$X$5:$AI$240,BD!B2209,BD!C2209)</f>
        <v>17352</v>
      </c>
    </row>
    <row r="2210" spans="1:15" x14ac:dyDescent="0.3">
      <c r="A2210" s="373">
        <v>2208</v>
      </c>
      <c r="B2210" s="373">
        <f t="shared" si="175"/>
        <v>84</v>
      </c>
      <c r="C2210" s="373">
        <f t="shared" si="176"/>
        <v>10</v>
      </c>
      <c r="D2210" s="373">
        <v>33</v>
      </c>
      <c r="E2210" s="373" t="str">
        <f>VLOOKUP(D2210,[1]Hoja1!$C$2:$D$49697,2,0)</f>
        <v>CERVECERIA CUAUHTEMOC MOCTEZUMA SA DE CV</v>
      </c>
      <c r="F2210" s="373" t="s">
        <v>270</v>
      </c>
      <c r="G2210" s="375">
        <v>0</v>
      </c>
      <c r="H2210" s="373" t="s">
        <v>363</v>
      </c>
      <c r="I2210" s="373" t="s">
        <v>273</v>
      </c>
      <c r="J2210" s="373" t="s">
        <v>274</v>
      </c>
      <c r="K2210" s="373">
        <v>38.56</v>
      </c>
      <c r="L2210" s="373" t="s">
        <v>69</v>
      </c>
      <c r="M2210" s="374" cm="1">
        <f t="array" ref="M2210">INDEX(ACUMULADO!$J$5:$U$240,BD!B2210,BD!C2210)</f>
        <v>1000</v>
      </c>
      <c r="N2210" s="374">
        <f t="shared" si="174"/>
        <v>38.56</v>
      </c>
      <c r="O2210" s="374" cm="1">
        <f t="array" ref="O2210">INDEX(ACUMULADO!$X$5:$AI$240,BD!B2210,BD!C2210)</f>
        <v>38560</v>
      </c>
    </row>
    <row r="2211" spans="1:15" x14ac:dyDescent="0.3">
      <c r="A2211" s="373">
        <v>2209</v>
      </c>
      <c r="B2211" s="373">
        <f t="shared" si="175"/>
        <v>85</v>
      </c>
      <c r="C2211" s="373">
        <f t="shared" si="176"/>
        <v>10</v>
      </c>
      <c r="D2211" s="373">
        <v>393</v>
      </c>
      <c r="E2211" s="373" t="str">
        <f>VLOOKUP(D2211,[1]Hoja1!$C$2:$D$49697,2,0)</f>
        <v>CERVECERIA CUAUHTEMOC MOCTEZUMA SA DE CV</v>
      </c>
      <c r="F2211" s="373" t="s">
        <v>270</v>
      </c>
      <c r="G2211" s="375">
        <v>0</v>
      </c>
      <c r="H2211" s="373" t="s">
        <v>364</v>
      </c>
      <c r="I2211" s="373" t="s">
        <v>273</v>
      </c>
      <c r="J2211" s="373" t="s">
        <v>274</v>
      </c>
      <c r="K2211" s="373">
        <v>28</v>
      </c>
      <c r="L2211" s="373" t="s">
        <v>69</v>
      </c>
      <c r="M2211" s="374" cm="1">
        <f t="array" ref="M2211">INDEX(ACUMULADO!$J$5:$U$240,BD!B2211,BD!C2211)</f>
        <v>1000</v>
      </c>
      <c r="N2211" s="374">
        <f t="shared" si="174"/>
        <v>28</v>
      </c>
      <c r="O2211" s="374" cm="1">
        <f t="array" ref="O2211">INDEX(ACUMULADO!$X$5:$AI$240,BD!B2211,BD!C2211)</f>
        <v>28000</v>
      </c>
    </row>
    <row r="2212" spans="1:15" x14ac:dyDescent="0.3">
      <c r="A2212" s="373">
        <v>2210</v>
      </c>
      <c r="B2212" s="373">
        <f t="shared" si="175"/>
        <v>86</v>
      </c>
      <c r="C2212" s="373">
        <f t="shared" si="176"/>
        <v>10</v>
      </c>
      <c r="D2212" s="373">
        <v>436</v>
      </c>
      <c r="E2212" s="373" t="str">
        <f>VLOOKUP(D2212,[1]Hoja1!$C$2:$D$49697,2,0)</f>
        <v>CERVECERIA PANAMA, S.A.</v>
      </c>
      <c r="F2212" s="373" t="s">
        <v>292</v>
      </c>
      <c r="G2212" s="375">
        <v>0</v>
      </c>
      <c r="H2212" s="373" t="s">
        <v>363</v>
      </c>
      <c r="I2212" s="373" t="s">
        <v>273</v>
      </c>
      <c r="J2212" s="373" t="s">
        <v>274</v>
      </c>
      <c r="K2212" s="373">
        <v>38.56</v>
      </c>
      <c r="L2212" s="373" t="s">
        <v>69</v>
      </c>
      <c r="M2212" s="374" cm="1">
        <f t="array" ref="M2212">INDEX(ACUMULADO!$J$5:$U$240,BD!B2212,BD!C2212)</f>
        <v>60</v>
      </c>
      <c r="N2212" s="374">
        <f t="shared" si="174"/>
        <v>38.560000000000009</v>
      </c>
      <c r="O2212" s="374" cm="1">
        <f t="array" ref="O2212">INDEX(ACUMULADO!$X$5:$AI$240,BD!B2212,BD!C2212)</f>
        <v>2313.6000000000004</v>
      </c>
    </row>
    <row r="2213" spans="1:15" x14ac:dyDescent="0.3">
      <c r="A2213" s="373">
        <v>2211</v>
      </c>
      <c r="B2213" s="373">
        <f t="shared" si="175"/>
        <v>87</v>
      </c>
      <c r="C2213" s="373">
        <f t="shared" si="176"/>
        <v>10</v>
      </c>
      <c r="D2213" s="373">
        <v>392</v>
      </c>
      <c r="E2213" s="373" t="str">
        <f>VLOOKUP(D2213,[1]Hoja1!$C$2:$D$49697,2,0)</f>
        <v>CIH INTERNATIONAL, S.A.R.L.</v>
      </c>
      <c r="F2213" s="373" t="s">
        <v>297</v>
      </c>
      <c r="G2213" s="375">
        <v>0</v>
      </c>
      <c r="H2213" s="373" t="s">
        <v>363</v>
      </c>
      <c r="I2213" s="373" t="s">
        <v>273</v>
      </c>
      <c r="J2213" s="373" t="s">
        <v>274</v>
      </c>
      <c r="K2213" s="373">
        <v>55.85</v>
      </c>
      <c r="L2213" s="373" t="s">
        <v>69</v>
      </c>
      <c r="M2213" s="374" cm="1">
        <f t="array" ref="M2213">INDEX(ACUMULADO!$J$5:$U$240,BD!B2213,BD!C2213)</f>
        <v>1000</v>
      </c>
      <c r="N2213" s="374">
        <f t="shared" si="174"/>
        <v>55.85</v>
      </c>
      <c r="O2213" s="374" cm="1">
        <f t="array" ref="O2213">INDEX(ACUMULADO!$X$5:$AI$240,BD!B2213,BD!C2213)</f>
        <v>55850</v>
      </c>
    </row>
    <row r="2214" spans="1:15" x14ac:dyDescent="0.3">
      <c r="A2214" s="373">
        <v>2212</v>
      </c>
      <c r="B2214" s="373">
        <f t="shared" si="175"/>
        <v>88</v>
      </c>
      <c r="C2214" s="373">
        <f t="shared" si="176"/>
        <v>10</v>
      </c>
      <c r="D2214" s="373">
        <v>0</v>
      </c>
      <c r="E2214" s="373" t="str">
        <f t="shared" ref="E2214:E2215" si="177">+F2214</f>
        <v>MALT EUROPE</v>
      </c>
      <c r="F2214" s="373" t="s">
        <v>365</v>
      </c>
      <c r="G2214" s="375">
        <v>0</v>
      </c>
      <c r="H2214" s="373" t="s">
        <v>311</v>
      </c>
      <c r="I2214" s="373" t="s">
        <v>273</v>
      </c>
      <c r="J2214" s="373" t="s">
        <v>274</v>
      </c>
      <c r="K2214" s="373">
        <v>30</v>
      </c>
      <c r="L2214" s="373" t="s">
        <v>69</v>
      </c>
      <c r="M2214" s="374" cm="1">
        <f t="array" ref="M2214">INDEX(ACUMULADO!$J$5:$U$240,BD!B2214,BD!C2214)</f>
        <v>200</v>
      </c>
      <c r="N2214" s="374">
        <f t="shared" si="174"/>
        <v>30</v>
      </c>
      <c r="O2214" s="374" cm="1">
        <f t="array" ref="O2214">INDEX(ACUMULADO!$X$5:$AI$240,BD!B2214,BD!C2214)</f>
        <v>6000</v>
      </c>
    </row>
    <row r="2215" spans="1:15" x14ac:dyDescent="0.3">
      <c r="A2215" s="373">
        <v>2213</v>
      </c>
      <c r="B2215" s="373">
        <f t="shared" si="175"/>
        <v>89</v>
      </c>
      <c r="C2215" s="373">
        <f t="shared" si="176"/>
        <v>10</v>
      </c>
      <c r="D2215" s="373">
        <v>0</v>
      </c>
      <c r="E2215" s="373" t="str">
        <f t="shared" si="177"/>
        <v>KALSEC</v>
      </c>
      <c r="F2215" s="373" t="s">
        <v>366</v>
      </c>
      <c r="G2215" s="375">
        <v>0</v>
      </c>
      <c r="H2215" s="373" t="s">
        <v>367</v>
      </c>
      <c r="I2215" s="373" t="s">
        <v>273</v>
      </c>
      <c r="J2215" s="373" t="s">
        <v>274</v>
      </c>
      <c r="K2215" s="373">
        <v>88.3</v>
      </c>
      <c r="L2215" s="373" t="s">
        <v>69</v>
      </c>
      <c r="M2215" s="374" cm="1">
        <f t="array" ref="M2215">INDEX(ACUMULADO!$J$5:$U$240,BD!B2215,BD!C2215)</f>
        <v>400</v>
      </c>
      <c r="N2215" s="374">
        <f t="shared" si="174"/>
        <v>88.3</v>
      </c>
      <c r="O2215" s="374" cm="1">
        <f t="array" ref="O2215">INDEX(ACUMULADO!$X$5:$AI$240,BD!B2215,BD!C2215)</f>
        <v>35320</v>
      </c>
    </row>
    <row r="2216" spans="1:15" x14ac:dyDescent="0.3">
      <c r="A2216" s="373">
        <v>2214</v>
      </c>
      <c r="B2216" s="373">
        <f t="shared" si="175"/>
        <v>90</v>
      </c>
      <c r="C2216" s="373">
        <f t="shared" si="176"/>
        <v>10</v>
      </c>
      <c r="D2216" s="373">
        <v>393</v>
      </c>
      <c r="E2216" s="373" t="str">
        <f>VLOOKUP(D2216,[1]Hoja1!$C$2:$D$49697,2,0)</f>
        <v>CERVECERIA CUAUHTEMOC MOCTEZUMA SA DE CV</v>
      </c>
      <c r="F2216" s="373" t="s">
        <v>270</v>
      </c>
      <c r="G2216" s="375" t="s">
        <v>84</v>
      </c>
      <c r="H2216" s="373" t="s">
        <v>85</v>
      </c>
      <c r="I2216" s="373" t="s">
        <v>73</v>
      </c>
      <c r="J2216" s="373" t="s">
        <v>274</v>
      </c>
      <c r="K2216" s="373">
        <v>444.45</v>
      </c>
      <c r="L2216" s="373" t="s">
        <v>69</v>
      </c>
      <c r="M2216" s="374" cm="1">
        <f t="array" ref="M2216">INDEX(ACUMULADO!$J$5:$U$240,BD!B2216,BD!C2216)</f>
        <v>3</v>
      </c>
      <c r="N2216" s="374">
        <f t="shared" si="174"/>
        <v>444.45</v>
      </c>
      <c r="O2216" s="374" cm="1">
        <f t="array" ref="O2216">INDEX(ACUMULADO!$X$5:$AI$240,BD!B2216,BD!C2216)</f>
        <v>1333.35</v>
      </c>
    </row>
    <row r="2217" spans="1:15" x14ac:dyDescent="0.3">
      <c r="A2217" s="373">
        <v>2215</v>
      </c>
      <c r="B2217" s="373">
        <f t="shared" si="175"/>
        <v>91</v>
      </c>
      <c r="C2217" s="373">
        <f t="shared" si="176"/>
        <v>10</v>
      </c>
      <c r="D2217" s="373">
        <v>0</v>
      </c>
      <c r="E2217" s="373" t="str">
        <f t="shared" ref="E2217:E2221" si="178">+F2217</f>
        <v>CERVECERIA CUAUHTEMOC MOCTEZUMA SA DE CV</v>
      </c>
      <c r="F2217" s="373" t="s">
        <v>270</v>
      </c>
      <c r="G2217" s="375" t="s">
        <v>84</v>
      </c>
      <c r="H2217" s="373" t="s">
        <v>85</v>
      </c>
      <c r="I2217" s="373" t="s">
        <v>73</v>
      </c>
      <c r="J2217" s="373" t="s">
        <v>274</v>
      </c>
      <c r="K2217" s="373">
        <v>444.45</v>
      </c>
      <c r="L2217" s="373" t="s">
        <v>69</v>
      </c>
      <c r="M2217" s="374" cm="1">
        <f t="array" ref="M2217">INDEX(ACUMULADO!$J$5:$U$240,BD!B2217,BD!C2217)</f>
        <v>6</v>
      </c>
      <c r="N2217" s="374">
        <f t="shared" si="174"/>
        <v>444.45</v>
      </c>
      <c r="O2217" s="374" cm="1">
        <f t="array" ref="O2217">INDEX(ACUMULADO!$X$5:$AI$240,BD!B2217,BD!C2217)</f>
        <v>2666.7</v>
      </c>
    </row>
    <row r="2218" spans="1:15" x14ac:dyDescent="0.3">
      <c r="A2218" s="373">
        <v>2216</v>
      </c>
      <c r="B2218" s="373">
        <f t="shared" si="175"/>
        <v>92</v>
      </c>
      <c r="C2218" s="373">
        <f t="shared" si="176"/>
        <v>10</v>
      </c>
      <c r="D2218" s="373">
        <v>0</v>
      </c>
      <c r="E2218" s="373" t="str">
        <f t="shared" si="178"/>
        <v>MOLINOS AZTECA</v>
      </c>
      <c r="F2218" s="373" t="s">
        <v>368</v>
      </c>
      <c r="G2218" s="375" t="s">
        <v>84</v>
      </c>
      <c r="H2218" s="373" t="s">
        <v>85</v>
      </c>
      <c r="I2218" s="373" t="s">
        <v>73</v>
      </c>
      <c r="J2218" s="373" t="s">
        <v>274</v>
      </c>
      <c r="K2218" s="373">
        <v>444.1</v>
      </c>
      <c r="L2218" s="373" t="s">
        <v>69</v>
      </c>
      <c r="M2218" s="374" cm="1">
        <f t="array" ref="M2218">INDEX(ACUMULADO!$J$5:$U$240,BD!B2218,BD!C2218)</f>
        <v>2</v>
      </c>
      <c r="N2218" s="374">
        <f t="shared" si="174"/>
        <v>444.1</v>
      </c>
      <c r="O2218" s="374" cm="1">
        <f t="array" ref="O2218">INDEX(ACUMULADO!$X$5:$AI$240,BD!B2218,BD!C2218)</f>
        <v>888.2</v>
      </c>
    </row>
    <row r="2219" spans="1:15" x14ac:dyDescent="0.3">
      <c r="A2219" s="373">
        <v>2217</v>
      </c>
      <c r="B2219" s="373">
        <f t="shared" si="175"/>
        <v>93</v>
      </c>
      <c r="C2219" s="373">
        <f t="shared" si="176"/>
        <v>10</v>
      </c>
      <c r="D2219" s="373">
        <v>0</v>
      </c>
      <c r="E2219" s="373" t="str">
        <f t="shared" si="178"/>
        <v>MOLINOS AZTECA</v>
      </c>
      <c r="F2219" s="373" t="s">
        <v>368</v>
      </c>
      <c r="G2219" s="375">
        <v>0</v>
      </c>
      <c r="H2219" s="373" t="s">
        <v>369</v>
      </c>
      <c r="I2219" s="373" t="s">
        <v>73</v>
      </c>
      <c r="J2219" s="373" t="s">
        <v>274</v>
      </c>
      <c r="K2219" s="373">
        <v>654</v>
      </c>
      <c r="L2219" s="373" t="s">
        <v>69</v>
      </c>
      <c r="M2219" s="374" cm="1">
        <f t="array" ref="M2219">INDEX(ACUMULADO!$J$5:$U$240,BD!B2219,BD!C2219)</f>
        <v>3</v>
      </c>
      <c r="N2219" s="374">
        <f t="shared" si="174"/>
        <v>654</v>
      </c>
      <c r="O2219" s="374" cm="1">
        <f t="array" ref="O2219">INDEX(ACUMULADO!$X$5:$AI$240,BD!B2219,BD!C2219)</f>
        <v>1962</v>
      </c>
    </row>
    <row r="2220" spans="1:15" x14ac:dyDescent="0.3">
      <c r="A2220" s="373">
        <v>2218</v>
      </c>
      <c r="B2220" s="373">
        <f t="shared" si="175"/>
        <v>94</v>
      </c>
      <c r="C2220" s="373">
        <f t="shared" si="176"/>
        <v>10</v>
      </c>
      <c r="D2220" s="373">
        <v>0</v>
      </c>
      <c r="E2220" s="373" t="str">
        <f t="shared" si="178"/>
        <v>MOLINOS AZTECA</v>
      </c>
      <c r="F2220" s="373" t="s">
        <v>368</v>
      </c>
      <c r="G2220" s="375">
        <v>0</v>
      </c>
      <c r="H2220" s="373" t="s">
        <v>358</v>
      </c>
      <c r="I2220" s="373" t="s">
        <v>73</v>
      </c>
      <c r="J2220" s="373" t="s">
        <v>274</v>
      </c>
      <c r="K2220" s="373">
        <v>390</v>
      </c>
      <c r="L2220" s="373" t="s">
        <v>69</v>
      </c>
      <c r="M2220" s="374" cm="1">
        <f t="array" ref="M2220">INDEX(ACUMULADO!$J$5:$U$240,BD!B2220,BD!C2220)</f>
        <v>2</v>
      </c>
      <c r="N2220" s="374">
        <f t="shared" si="174"/>
        <v>390</v>
      </c>
      <c r="O2220" s="374" cm="1">
        <f t="array" ref="O2220">INDEX(ACUMULADO!$X$5:$AI$240,BD!B2220,BD!C2220)</f>
        <v>780</v>
      </c>
    </row>
    <row r="2221" spans="1:15" x14ac:dyDescent="0.3">
      <c r="A2221" s="373">
        <v>2219</v>
      </c>
      <c r="B2221" s="373">
        <f t="shared" si="175"/>
        <v>95</v>
      </c>
      <c r="C2221" s="373">
        <f t="shared" si="176"/>
        <v>10</v>
      </c>
      <c r="D2221" s="373">
        <v>0</v>
      </c>
      <c r="E2221" s="373" t="str">
        <f t="shared" si="178"/>
        <v>MOLINOS AZTECA</v>
      </c>
      <c r="F2221" s="373" t="s">
        <v>368</v>
      </c>
      <c r="G2221" s="375">
        <v>0</v>
      </c>
      <c r="H2221" s="373" t="s">
        <v>370</v>
      </c>
      <c r="I2221" s="373" t="s">
        <v>73</v>
      </c>
      <c r="J2221" s="373" t="s">
        <v>274</v>
      </c>
      <c r="K2221" s="373">
        <v>250</v>
      </c>
      <c r="L2221" s="373" t="s">
        <v>69</v>
      </c>
      <c r="M2221" s="374" cm="1">
        <f t="array" ref="M2221">INDEX(ACUMULADO!$J$5:$U$240,BD!B2221,BD!C2221)</f>
        <v>2</v>
      </c>
      <c r="N2221" s="374">
        <f t="shared" si="174"/>
        <v>250</v>
      </c>
      <c r="O2221" s="374" cm="1">
        <f t="array" ref="O2221">INDEX(ACUMULADO!$X$5:$AI$240,BD!B2221,BD!C2221)</f>
        <v>500</v>
      </c>
    </row>
    <row r="2222" spans="1:15" x14ac:dyDescent="0.3">
      <c r="A2222" s="373">
        <v>2220</v>
      </c>
      <c r="B2222" s="373">
        <f t="shared" si="175"/>
        <v>96</v>
      </c>
      <c r="C2222" s="373">
        <f t="shared" si="176"/>
        <v>10</v>
      </c>
      <c r="D2222" s="373">
        <v>144</v>
      </c>
      <c r="E2222" s="373" t="str">
        <f>VLOOKUP(D2222,[1]Hoja1!$C$2:$D$49697,2,0)</f>
        <v>SUELAS WYNY SA DE CV</v>
      </c>
      <c r="F2222" s="373" t="s">
        <v>326</v>
      </c>
      <c r="G2222" s="375">
        <v>122</v>
      </c>
      <c r="H2222" s="373" t="s">
        <v>339</v>
      </c>
      <c r="I2222" s="373" t="s">
        <v>320</v>
      </c>
      <c r="J2222" s="373" t="s">
        <v>274</v>
      </c>
      <c r="K2222" s="373">
        <v>2.85</v>
      </c>
      <c r="L2222" s="373" t="s">
        <v>69</v>
      </c>
      <c r="M2222" s="374" cm="1">
        <f t="array" ref="M2222">INDEX(ACUMULADO!$J$5:$U$240,BD!B2222,BD!C2222)</f>
        <v>200</v>
      </c>
      <c r="N2222" s="374">
        <f t="shared" si="174"/>
        <v>2.85</v>
      </c>
      <c r="O2222" s="374" cm="1">
        <f t="array" ref="O2222">INDEX(ACUMULADO!$X$5:$AI$240,BD!B2222,BD!C2222)</f>
        <v>570</v>
      </c>
    </row>
    <row r="2223" spans="1:15" x14ac:dyDescent="0.3">
      <c r="A2223" s="373">
        <v>2221</v>
      </c>
      <c r="B2223" s="373">
        <f t="shared" si="175"/>
        <v>97</v>
      </c>
      <c r="C2223" s="373">
        <f t="shared" si="176"/>
        <v>10</v>
      </c>
      <c r="D2223" s="373">
        <v>389</v>
      </c>
      <c r="E2223" s="373" t="str">
        <f>VLOOKUP(D2223,[1]Hoja1!$C$2:$D$49697,2,0)</f>
        <v>QUIMICOS VEMONT, S. DE R.L. DE C.V.</v>
      </c>
      <c r="F2223" s="373" t="s">
        <v>371</v>
      </c>
      <c r="G2223" s="375" t="s">
        <v>372</v>
      </c>
      <c r="H2223" s="373" t="s">
        <v>373</v>
      </c>
      <c r="I2223" s="373" t="s">
        <v>320</v>
      </c>
      <c r="J2223" s="373" t="s">
        <v>274</v>
      </c>
      <c r="K2223" s="373">
        <v>38.880000000000003</v>
      </c>
      <c r="L2223" s="373" t="s">
        <v>69</v>
      </c>
      <c r="M2223" s="374" cm="1">
        <f t="array" ref="M2223">INDEX(ACUMULADO!$J$5:$U$240,BD!B2223,BD!C2223)</f>
        <v>0</v>
      </c>
      <c r="N2223" s="374">
        <f t="shared" si="174"/>
        <v>0</v>
      </c>
      <c r="O2223" s="374" cm="1">
        <f t="array" ref="O2223">INDEX(ACUMULADO!$X$5:$AI$240,BD!B2223,BD!C2223)</f>
        <v>0</v>
      </c>
    </row>
    <row r="2224" spans="1:15" x14ac:dyDescent="0.3">
      <c r="A2224" s="373">
        <v>2222</v>
      </c>
      <c r="B2224" s="373">
        <f t="shared" si="175"/>
        <v>98</v>
      </c>
      <c r="C2224" s="373">
        <f t="shared" si="176"/>
        <v>10</v>
      </c>
      <c r="D2224" s="373">
        <v>0</v>
      </c>
      <c r="E2224" s="373" t="str">
        <f>+F2224</f>
        <v>QUÍMICA SCHNEIDER</v>
      </c>
      <c r="F2224" s="373" t="s">
        <v>374</v>
      </c>
      <c r="G2224" s="375">
        <v>0</v>
      </c>
      <c r="H2224" s="373" t="s">
        <v>375</v>
      </c>
      <c r="I2224" s="373" t="s">
        <v>320</v>
      </c>
      <c r="J2224" s="373" t="s">
        <v>274</v>
      </c>
      <c r="K2224" s="373">
        <v>24</v>
      </c>
      <c r="L2224" s="373" t="s">
        <v>69</v>
      </c>
      <c r="M2224" s="374" cm="1">
        <f t="array" ref="M2224">INDEX(ACUMULADO!$J$5:$U$240,BD!B2224,BD!C2224)</f>
        <v>100</v>
      </c>
      <c r="N2224" s="374">
        <f t="shared" si="174"/>
        <v>24</v>
      </c>
      <c r="O2224" s="374" cm="1">
        <f t="array" ref="O2224">INDEX(ACUMULADO!$X$5:$AI$240,BD!B2224,BD!C2224)</f>
        <v>2400</v>
      </c>
    </row>
    <row r="2225" spans="1:15" x14ac:dyDescent="0.3">
      <c r="A2225" s="373">
        <v>2223</v>
      </c>
      <c r="B2225" s="373">
        <f t="shared" si="175"/>
        <v>99</v>
      </c>
      <c r="C2225" s="373">
        <f t="shared" si="176"/>
        <v>10</v>
      </c>
      <c r="D2225" s="373">
        <v>527</v>
      </c>
      <c r="E2225" s="373" t="str">
        <f>VLOOKUP(D2225,[1]Hoja1!$C$2:$D$49697,2,0)</f>
        <v>PICSA DE MEXICO INTERNACIONAL</v>
      </c>
      <c r="F2225" s="373" t="s">
        <v>362</v>
      </c>
      <c r="G2225" s="375">
        <v>0</v>
      </c>
      <c r="H2225" s="373" t="s">
        <v>155</v>
      </c>
      <c r="I2225" s="373" t="s">
        <v>137</v>
      </c>
      <c r="J2225" s="373" t="s">
        <v>274</v>
      </c>
      <c r="K2225" s="373">
        <v>60</v>
      </c>
      <c r="L2225" s="373" t="s">
        <v>69</v>
      </c>
      <c r="M2225" s="374" cm="1">
        <f t="array" ref="M2225">INDEX(ACUMULADO!$J$5:$U$240,BD!B2225,BD!C2225)</f>
        <v>0</v>
      </c>
      <c r="N2225" s="374">
        <f t="shared" si="174"/>
        <v>0</v>
      </c>
      <c r="O2225" s="374" cm="1">
        <f t="array" ref="O2225">INDEX(ACUMULADO!$X$5:$AI$240,BD!B2225,BD!C2225)</f>
        <v>0</v>
      </c>
    </row>
    <row r="2226" spans="1:15" x14ac:dyDescent="0.3">
      <c r="A2226" s="373">
        <v>2224</v>
      </c>
      <c r="B2226" s="373">
        <f t="shared" si="175"/>
        <v>100</v>
      </c>
      <c r="C2226" s="373">
        <f t="shared" si="176"/>
        <v>10</v>
      </c>
      <c r="D2226" s="373">
        <v>14</v>
      </c>
      <c r="E2226" s="373" t="str">
        <f>VLOOKUP(D2226,[1]Hoja1!$C$2:$D$49697,2,0)</f>
        <v>DISTRIBUIDORA TEXTIL ARTTEX, S.A. DE C.V.</v>
      </c>
      <c r="F2226" s="373" t="s">
        <v>25</v>
      </c>
      <c r="G2226" s="375">
        <v>163</v>
      </c>
      <c r="H2226" s="373" t="s">
        <v>26</v>
      </c>
      <c r="I2226" s="373" t="s">
        <v>27</v>
      </c>
      <c r="J2226" s="373" t="s">
        <v>28</v>
      </c>
      <c r="K2226" s="373">
        <v>5.68</v>
      </c>
      <c r="L2226" s="373" t="s">
        <v>29</v>
      </c>
      <c r="M2226" s="374" cm="1">
        <f t="array" ref="M2226">INDEX(ACUMULADO!$J$5:$U$240,BD!B2226,BD!C2226)</f>
        <v>200</v>
      </c>
      <c r="N2226" s="374">
        <f t="shared" si="174"/>
        <v>5.68</v>
      </c>
      <c r="O2226" s="374" cm="1">
        <f t="array" ref="O2226">INDEX(ACUMULADO!$X$5:$AI$240,BD!B2226,BD!C2226)</f>
        <v>1136</v>
      </c>
    </row>
    <row r="2227" spans="1:15" x14ac:dyDescent="0.3">
      <c r="A2227" s="373">
        <v>2225</v>
      </c>
      <c r="B2227" s="373">
        <f t="shared" si="175"/>
        <v>101</v>
      </c>
      <c r="C2227" s="373">
        <f t="shared" si="176"/>
        <v>10</v>
      </c>
      <c r="D2227" s="373">
        <v>14</v>
      </c>
      <c r="E2227" s="373" t="str">
        <f>VLOOKUP(D2227,[1]Hoja1!$C$2:$D$49697,2,0)</f>
        <v>DISTRIBUIDORA TEXTIL ARTTEX, S.A. DE C.V.</v>
      </c>
      <c r="F2227" s="373" t="s">
        <v>25</v>
      </c>
      <c r="G2227" s="375" t="s">
        <v>30</v>
      </c>
      <c r="H2227" s="373" t="s">
        <v>31</v>
      </c>
      <c r="I2227" s="373" t="s">
        <v>27</v>
      </c>
      <c r="J2227" s="373" t="s">
        <v>28</v>
      </c>
      <c r="K2227" s="373">
        <v>7.75</v>
      </c>
      <c r="L2227" s="373" t="s">
        <v>29</v>
      </c>
      <c r="M2227" s="374" cm="1">
        <f t="array" ref="M2227">INDEX(ACUMULADO!$J$5:$U$240,BD!B2227,BD!C2227)</f>
        <v>200</v>
      </c>
      <c r="N2227" s="374">
        <f t="shared" si="174"/>
        <v>7.75</v>
      </c>
      <c r="O2227" s="374" cm="1">
        <f t="array" ref="O2227">INDEX(ACUMULADO!$X$5:$AI$240,BD!B2227,BD!C2227)</f>
        <v>1550</v>
      </c>
    </row>
    <row r="2228" spans="1:15" x14ac:dyDescent="0.3">
      <c r="A2228" s="373">
        <v>2226</v>
      </c>
      <c r="B2228" s="373">
        <f t="shared" si="175"/>
        <v>102</v>
      </c>
      <c r="C2228" s="373">
        <f t="shared" si="176"/>
        <v>10</v>
      </c>
      <c r="D2228" s="373">
        <v>490</v>
      </c>
      <c r="E2228" s="373" t="str">
        <f>VLOOKUP(D2228,[1]Hoja1!$C$2:$D$49697,2,0)</f>
        <v>INDUSTRIA QUIMICA PQT</v>
      </c>
      <c r="F2228" s="373" t="s">
        <v>32</v>
      </c>
      <c r="G2228" s="375">
        <v>163</v>
      </c>
      <c r="H2228" s="373" t="s">
        <v>26</v>
      </c>
      <c r="I2228" s="373" t="s">
        <v>27</v>
      </c>
      <c r="J2228" s="373" t="s">
        <v>28</v>
      </c>
      <c r="K2228" s="373">
        <v>6.36</v>
      </c>
      <c r="L2228" s="373" t="s">
        <v>29</v>
      </c>
      <c r="M2228" s="374" cm="1">
        <f t="array" ref="M2228">INDEX(ACUMULADO!$J$5:$U$240,BD!B2228,BD!C2228)</f>
        <v>0</v>
      </c>
      <c r="N2228" s="374">
        <f t="shared" si="174"/>
        <v>0</v>
      </c>
      <c r="O2228" s="374" cm="1">
        <f t="array" ref="O2228">INDEX(ACUMULADO!$X$5:$AI$240,BD!B2228,BD!C2228)</f>
        <v>0</v>
      </c>
    </row>
    <row r="2229" spans="1:15" x14ac:dyDescent="0.3">
      <c r="A2229" s="373">
        <v>2227</v>
      </c>
      <c r="B2229" s="373">
        <f t="shared" si="175"/>
        <v>103</v>
      </c>
      <c r="C2229" s="373">
        <f t="shared" si="176"/>
        <v>10</v>
      </c>
      <c r="D2229" s="373">
        <v>490</v>
      </c>
      <c r="E2229" s="373" t="str">
        <f>VLOOKUP(D2229,[1]Hoja1!$C$2:$D$49697,2,0)</f>
        <v>INDUSTRIA QUIMICA PQT</v>
      </c>
      <c r="F2229" s="373" t="s">
        <v>32</v>
      </c>
      <c r="G2229" s="375" t="s">
        <v>33</v>
      </c>
      <c r="H2229" s="373" t="s">
        <v>34</v>
      </c>
      <c r="I2229" s="373" t="s">
        <v>27</v>
      </c>
      <c r="J2229" s="373" t="s">
        <v>28</v>
      </c>
      <c r="K2229" s="373">
        <v>5.8</v>
      </c>
      <c r="L2229" s="373" t="s">
        <v>29</v>
      </c>
      <c r="M2229" s="374" cm="1">
        <f t="array" ref="M2229">INDEX(ACUMULADO!$J$5:$U$240,BD!B2229,BD!C2229)</f>
        <v>200</v>
      </c>
      <c r="N2229" s="374">
        <f t="shared" si="174"/>
        <v>5.8</v>
      </c>
      <c r="O2229" s="374" cm="1">
        <f t="array" ref="O2229">INDEX(ACUMULADO!$X$5:$AI$240,BD!B2229,BD!C2229)</f>
        <v>1160</v>
      </c>
    </row>
    <row r="2230" spans="1:15" x14ac:dyDescent="0.3">
      <c r="A2230" s="373">
        <v>2228</v>
      </c>
      <c r="B2230" s="373">
        <f t="shared" si="175"/>
        <v>104</v>
      </c>
      <c r="C2230" s="373">
        <f t="shared" si="176"/>
        <v>10</v>
      </c>
      <c r="D2230" s="373">
        <v>179</v>
      </c>
      <c r="E2230" s="373" t="str">
        <f>VLOOKUP(D2230,[1]Hoja1!$C$2:$D$49697,2,0)</f>
        <v>TBG APPAREL S DE RL DE CV</v>
      </c>
      <c r="F2230" s="373" t="s">
        <v>35</v>
      </c>
      <c r="G2230" s="375" t="s">
        <v>36</v>
      </c>
      <c r="H2230" s="373" t="s">
        <v>37</v>
      </c>
      <c r="I2230" s="373" t="s">
        <v>27</v>
      </c>
      <c r="J2230" s="373" t="s">
        <v>28</v>
      </c>
      <c r="K2230" s="373">
        <v>28.1</v>
      </c>
      <c r="L2230" s="373" t="s">
        <v>29</v>
      </c>
      <c r="M2230" s="374" cm="1">
        <f t="array" ref="M2230">INDEX(ACUMULADO!$J$5:$U$240,BD!B2230,BD!C2230)</f>
        <v>150</v>
      </c>
      <c r="N2230" s="374">
        <f t="shared" si="174"/>
        <v>28.1</v>
      </c>
      <c r="O2230" s="374" cm="1">
        <f t="array" ref="O2230">INDEX(ACUMULADO!$X$5:$AI$240,BD!B2230,BD!C2230)</f>
        <v>4215</v>
      </c>
    </row>
    <row r="2231" spans="1:15" x14ac:dyDescent="0.3">
      <c r="A2231" s="373">
        <v>2229</v>
      </c>
      <c r="B2231" s="373">
        <f t="shared" si="175"/>
        <v>105</v>
      </c>
      <c r="C2231" s="373">
        <f t="shared" si="176"/>
        <v>10</v>
      </c>
      <c r="D2231" s="373">
        <v>179</v>
      </c>
      <c r="E2231" s="373" t="str">
        <f>VLOOKUP(D2231,[1]Hoja1!$C$2:$D$49697,2,0)</f>
        <v>TBG APPAREL S DE RL DE CV</v>
      </c>
      <c r="F2231" s="373" t="s">
        <v>35</v>
      </c>
      <c r="G2231" s="375" t="s">
        <v>38</v>
      </c>
      <c r="H2231" s="373" t="s">
        <v>39</v>
      </c>
      <c r="I2231" s="373" t="s">
        <v>27</v>
      </c>
      <c r="J2231" s="373" t="s">
        <v>28</v>
      </c>
      <c r="K2231" s="373">
        <v>14.9</v>
      </c>
      <c r="L2231" s="373" t="s">
        <v>29</v>
      </c>
      <c r="M2231" s="374" cm="1">
        <f t="array" ref="M2231">INDEX(ACUMULADO!$J$5:$U$240,BD!B2231,BD!C2231)</f>
        <v>50</v>
      </c>
      <c r="N2231" s="374">
        <f t="shared" si="174"/>
        <v>14.9</v>
      </c>
      <c r="O2231" s="374" cm="1">
        <f t="array" ref="O2231">INDEX(ACUMULADO!$X$5:$AI$240,BD!B2231,BD!C2231)</f>
        <v>745</v>
      </c>
    </row>
    <row r="2232" spans="1:15" x14ac:dyDescent="0.3">
      <c r="A2232" s="373">
        <v>2230</v>
      </c>
      <c r="B2232" s="373">
        <f t="shared" si="175"/>
        <v>106</v>
      </c>
      <c r="C2232" s="373">
        <f t="shared" si="176"/>
        <v>10</v>
      </c>
      <c r="D2232" s="373">
        <v>378</v>
      </c>
      <c r="E2232" s="373" t="str">
        <f>VLOOKUP(D2232,[1]Hoja1!$C$2:$D$49697,2,0)</f>
        <v>STONE LAV, S.A. DE C.V.</v>
      </c>
      <c r="F2232" s="373" t="s">
        <v>40</v>
      </c>
      <c r="G2232" s="375" t="s">
        <v>41</v>
      </c>
      <c r="H2232" s="373" t="s">
        <v>42</v>
      </c>
      <c r="I2232" s="373" t="s">
        <v>27</v>
      </c>
      <c r="J2232" s="373" t="s">
        <v>28</v>
      </c>
      <c r="K2232" s="373">
        <v>5.3</v>
      </c>
      <c r="L2232" s="373" t="s">
        <v>29</v>
      </c>
      <c r="M2232" s="374" cm="1">
        <f t="array" ref="M2232">INDEX(ACUMULADO!$J$5:$U$240,BD!B2232,BD!C2232)</f>
        <v>0</v>
      </c>
      <c r="N2232" s="374">
        <f t="shared" si="174"/>
        <v>0</v>
      </c>
      <c r="O2232" s="374" cm="1">
        <f t="array" ref="O2232">INDEX(ACUMULADO!$X$5:$AI$240,BD!B2232,BD!C2232)</f>
        <v>0</v>
      </c>
    </row>
    <row r="2233" spans="1:15" x14ac:dyDescent="0.3">
      <c r="A2233" s="373">
        <v>2231</v>
      </c>
      <c r="B2233" s="373">
        <f t="shared" si="175"/>
        <v>107</v>
      </c>
      <c r="C2233" s="373">
        <f t="shared" si="176"/>
        <v>10</v>
      </c>
      <c r="D2233" s="373">
        <v>378</v>
      </c>
      <c r="E2233" s="373" t="str">
        <f>VLOOKUP(D2233,[1]Hoja1!$C$2:$D$49697,2,0)</f>
        <v>STONE LAV, S.A. DE C.V.</v>
      </c>
      <c r="F2233" s="373" t="s">
        <v>40</v>
      </c>
      <c r="G2233" s="375" t="s">
        <v>43</v>
      </c>
      <c r="H2233" s="373" t="s">
        <v>44</v>
      </c>
      <c r="I2233" s="373" t="s">
        <v>27</v>
      </c>
      <c r="J2233" s="373" t="s">
        <v>28</v>
      </c>
      <c r="K2233" s="373">
        <v>21.12</v>
      </c>
      <c r="L2233" s="373" t="s">
        <v>29</v>
      </c>
      <c r="M2233" s="374" cm="1">
        <f t="array" ref="M2233">INDEX(ACUMULADO!$J$5:$U$240,BD!B2233,BD!C2233)</f>
        <v>120</v>
      </c>
      <c r="N2233" s="374">
        <f t="shared" si="174"/>
        <v>21.12</v>
      </c>
      <c r="O2233" s="374" cm="1">
        <f t="array" ref="O2233">INDEX(ACUMULADO!$X$5:$AI$240,BD!B2233,BD!C2233)</f>
        <v>2534.4</v>
      </c>
    </row>
    <row r="2234" spans="1:15" x14ac:dyDescent="0.3">
      <c r="A2234" s="373">
        <v>2232</v>
      </c>
      <c r="B2234" s="373">
        <f t="shared" si="175"/>
        <v>108</v>
      </c>
      <c r="C2234" s="373">
        <f t="shared" si="176"/>
        <v>10</v>
      </c>
      <c r="D2234" s="373">
        <v>134</v>
      </c>
      <c r="E2234" s="373" t="str">
        <f>VLOOKUP(D2234,[1]Hoja1!$C$2:$D$49697,2,0)</f>
        <v>QUIMICA HERNANDEZ RAMIREZ SA DE CV</v>
      </c>
      <c r="F2234" s="373" t="s">
        <v>45</v>
      </c>
      <c r="G2234" s="375" t="s">
        <v>46</v>
      </c>
      <c r="H2234" s="373" t="s">
        <v>47</v>
      </c>
      <c r="I2234" s="373" t="s">
        <v>27</v>
      </c>
      <c r="J2234" s="373" t="s">
        <v>28</v>
      </c>
      <c r="K2234" s="373">
        <v>56.4</v>
      </c>
      <c r="L2234" s="373" t="s">
        <v>29</v>
      </c>
      <c r="M2234" s="374" cm="1">
        <f t="array" ref="M2234">INDEX(ACUMULADO!$J$5:$U$240,BD!B2234,BD!C2234)</f>
        <v>80</v>
      </c>
      <c r="N2234" s="374">
        <f t="shared" si="174"/>
        <v>56.4</v>
      </c>
      <c r="O2234" s="374" cm="1">
        <f t="array" ref="O2234">INDEX(ACUMULADO!$X$5:$AI$240,BD!B2234,BD!C2234)</f>
        <v>4512</v>
      </c>
    </row>
    <row r="2235" spans="1:15" x14ac:dyDescent="0.3">
      <c r="A2235" s="373">
        <v>2233</v>
      </c>
      <c r="B2235" s="373">
        <f t="shared" si="175"/>
        <v>109</v>
      </c>
      <c r="C2235" s="373">
        <f t="shared" si="176"/>
        <v>10</v>
      </c>
      <c r="D2235" s="373">
        <v>134</v>
      </c>
      <c r="E2235" s="373" t="str">
        <f>VLOOKUP(D2235,[1]Hoja1!$C$2:$D$49697,2,0)</f>
        <v>QUIMICA HERNANDEZ RAMIREZ SA DE CV</v>
      </c>
      <c r="F2235" s="373" t="s">
        <v>45</v>
      </c>
      <c r="G2235" s="375" t="s">
        <v>48</v>
      </c>
      <c r="H2235" s="373" t="s">
        <v>49</v>
      </c>
      <c r="I2235" s="373" t="s">
        <v>27</v>
      </c>
      <c r="J2235" s="373" t="s">
        <v>28</v>
      </c>
      <c r="K2235" s="373">
        <v>17</v>
      </c>
      <c r="L2235" s="373" t="s">
        <v>29</v>
      </c>
      <c r="M2235" s="374" cm="1">
        <f t="array" ref="M2235">INDEX(ACUMULADO!$J$5:$U$240,BD!B2235,BD!C2235)</f>
        <v>100</v>
      </c>
      <c r="N2235" s="374">
        <f t="shared" si="174"/>
        <v>17</v>
      </c>
      <c r="O2235" s="374" cm="1">
        <f t="array" ref="O2235">INDEX(ACUMULADO!$X$5:$AI$240,BD!B2235,BD!C2235)</f>
        <v>1700</v>
      </c>
    </row>
    <row r="2236" spans="1:15" x14ac:dyDescent="0.3">
      <c r="A2236" s="373">
        <v>2234</v>
      </c>
      <c r="B2236" s="373">
        <f t="shared" si="175"/>
        <v>110</v>
      </c>
      <c r="C2236" s="373">
        <f t="shared" si="176"/>
        <v>10</v>
      </c>
      <c r="D2236" s="373">
        <v>134</v>
      </c>
      <c r="E2236" s="373" t="str">
        <f>VLOOKUP(D2236,[1]Hoja1!$C$2:$D$49697,2,0)</f>
        <v>QUIMICA HERNANDEZ RAMIREZ SA DE CV</v>
      </c>
      <c r="F2236" s="373" t="s">
        <v>45</v>
      </c>
      <c r="G2236" s="375" t="s">
        <v>50</v>
      </c>
      <c r="H2236" s="373" t="s">
        <v>51</v>
      </c>
      <c r="I2236" s="373" t="s">
        <v>27</v>
      </c>
      <c r="J2236" s="373" t="s">
        <v>28</v>
      </c>
      <c r="K2236" s="373">
        <v>18.5</v>
      </c>
      <c r="L2236" s="373" t="s">
        <v>29</v>
      </c>
      <c r="M2236" s="374" cm="1">
        <f t="array" ref="M2236">INDEX(ACUMULADO!$J$5:$U$240,BD!B2236,BD!C2236)</f>
        <v>100</v>
      </c>
      <c r="N2236" s="374">
        <f t="shared" si="174"/>
        <v>18.5</v>
      </c>
      <c r="O2236" s="374" cm="1">
        <f t="array" ref="O2236">INDEX(ACUMULADO!$X$5:$AI$240,BD!B2236,BD!C2236)</f>
        <v>1850</v>
      </c>
    </row>
    <row r="2237" spans="1:15" x14ac:dyDescent="0.3">
      <c r="A2237" s="373">
        <v>2235</v>
      </c>
      <c r="B2237" s="373">
        <f t="shared" si="175"/>
        <v>111</v>
      </c>
      <c r="C2237" s="373">
        <f t="shared" si="176"/>
        <v>10</v>
      </c>
      <c r="D2237" s="373">
        <v>134</v>
      </c>
      <c r="E2237" s="373" t="str">
        <f>VLOOKUP(D2237,[1]Hoja1!$C$2:$D$49697,2,0)</f>
        <v>QUIMICA HERNANDEZ RAMIREZ SA DE CV</v>
      </c>
      <c r="F2237" s="373" t="s">
        <v>52</v>
      </c>
      <c r="G2237" s="375" t="s">
        <v>53</v>
      </c>
      <c r="H2237" s="373" t="s">
        <v>54</v>
      </c>
      <c r="I2237" s="373" t="s">
        <v>27</v>
      </c>
      <c r="J2237" s="373" t="s">
        <v>28</v>
      </c>
      <c r="K2237" s="373">
        <v>9.8000000000000007</v>
      </c>
      <c r="L2237" s="373" t="s">
        <v>29</v>
      </c>
      <c r="M2237" s="374" cm="1">
        <f t="array" ref="M2237">INDEX(ACUMULADO!$J$5:$U$240,BD!B2237,BD!C2237)</f>
        <v>250</v>
      </c>
      <c r="N2237" s="374">
        <f t="shared" si="174"/>
        <v>9.8000000000000007</v>
      </c>
      <c r="O2237" s="374" cm="1">
        <f t="array" ref="O2237">INDEX(ACUMULADO!$X$5:$AI$240,BD!B2237,BD!C2237)</f>
        <v>2450</v>
      </c>
    </row>
    <row r="2238" spans="1:15" x14ac:dyDescent="0.3">
      <c r="A2238" s="373">
        <v>2236</v>
      </c>
      <c r="B2238" s="373">
        <f t="shared" si="175"/>
        <v>112</v>
      </c>
      <c r="C2238" s="373">
        <f t="shared" si="176"/>
        <v>10</v>
      </c>
      <c r="D2238" s="373">
        <v>520</v>
      </c>
      <c r="E2238" s="373" t="str">
        <f>VLOOKUP(D2238,[1]Hoja1!$C$2:$D$49697,2,0)</f>
        <v>MIGUEL ANGEL SALINAS NILSON</v>
      </c>
      <c r="F2238" s="373" t="s">
        <v>55</v>
      </c>
      <c r="G2238" s="375">
        <v>132</v>
      </c>
      <c r="H2238" s="373" t="s">
        <v>56</v>
      </c>
      <c r="I2238" s="373" t="s">
        <v>27</v>
      </c>
      <c r="J2238" s="373" t="s">
        <v>28</v>
      </c>
      <c r="K2238" s="373">
        <v>7.98</v>
      </c>
      <c r="L2238" s="373" t="s">
        <v>29</v>
      </c>
      <c r="M2238" s="374" cm="1">
        <f t="array" ref="M2238">INDEX(ACUMULADO!$J$5:$U$240,BD!B2238,BD!C2238)</f>
        <v>0</v>
      </c>
      <c r="N2238" s="374">
        <f t="shared" si="174"/>
        <v>0</v>
      </c>
      <c r="O2238" s="374" cm="1">
        <f t="array" ref="O2238">INDEX(ACUMULADO!$X$5:$AI$240,BD!B2238,BD!C2238)</f>
        <v>0</v>
      </c>
    </row>
    <row r="2239" spans="1:15" x14ac:dyDescent="0.3">
      <c r="A2239" s="373">
        <v>2237</v>
      </c>
      <c r="B2239" s="373">
        <f t="shared" si="175"/>
        <v>113</v>
      </c>
      <c r="C2239" s="373">
        <f t="shared" si="176"/>
        <v>10</v>
      </c>
      <c r="D2239" s="373">
        <v>520</v>
      </c>
      <c r="E2239" s="373" t="str">
        <f>VLOOKUP(D2239,[1]Hoja1!$C$2:$D$49697,2,0)</f>
        <v>MIGUEL ANGEL SALINAS NILSON</v>
      </c>
      <c r="F2239" s="373" t="s">
        <v>55</v>
      </c>
      <c r="G2239" s="375" t="s">
        <v>57</v>
      </c>
      <c r="H2239" s="373" t="s">
        <v>58</v>
      </c>
      <c r="I2239" s="373" t="s">
        <v>27</v>
      </c>
      <c r="J2239" s="373" t="s">
        <v>28</v>
      </c>
      <c r="K2239" s="373">
        <v>2.88</v>
      </c>
      <c r="L2239" s="373" t="s">
        <v>29</v>
      </c>
      <c r="M2239" s="374" cm="1">
        <f t="array" ref="M2239">INDEX(ACUMULADO!$J$5:$U$240,BD!B2239,BD!C2239)</f>
        <v>0</v>
      </c>
      <c r="N2239" s="374">
        <f t="shared" si="174"/>
        <v>0</v>
      </c>
      <c r="O2239" s="374" cm="1">
        <f t="array" ref="O2239">INDEX(ACUMULADO!$X$5:$AI$240,BD!B2239,BD!C2239)</f>
        <v>0</v>
      </c>
    </row>
    <row r="2240" spans="1:15" x14ac:dyDescent="0.3">
      <c r="A2240" s="373">
        <v>2238</v>
      </c>
      <c r="B2240" s="373">
        <f t="shared" si="175"/>
        <v>114</v>
      </c>
      <c r="C2240" s="373">
        <f t="shared" si="176"/>
        <v>10</v>
      </c>
      <c r="D2240" s="373">
        <v>520</v>
      </c>
      <c r="E2240" s="373" t="str">
        <f>VLOOKUP(D2240,[1]Hoja1!$C$2:$D$49697,2,0)</f>
        <v>MIGUEL ANGEL SALINAS NILSON</v>
      </c>
      <c r="F2240" s="373" t="s">
        <v>55</v>
      </c>
      <c r="G2240" s="375">
        <v>163</v>
      </c>
      <c r="H2240" s="373" t="s">
        <v>26</v>
      </c>
      <c r="I2240" s="373" t="s">
        <v>27</v>
      </c>
      <c r="J2240" s="373" t="s">
        <v>28</v>
      </c>
      <c r="K2240" s="373">
        <v>6.18</v>
      </c>
      <c r="L2240" s="373" t="s">
        <v>29</v>
      </c>
      <c r="M2240" s="374" cm="1">
        <f t="array" ref="M2240">INDEX(ACUMULADO!$J$5:$U$240,BD!B2240,BD!C2240)</f>
        <v>50</v>
      </c>
      <c r="N2240" s="374">
        <f t="shared" si="174"/>
        <v>6.18</v>
      </c>
      <c r="O2240" s="374" cm="1">
        <f t="array" ref="O2240">INDEX(ACUMULADO!$X$5:$AI$240,BD!B2240,BD!C2240)</f>
        <v>309</v>
      </c>
    </row>
    <row r="2241" spans="1:15" x14ac:dyDescent="0.3">
      <c r="A2241" s="373">
        <v>2239</v>
      </c>
      <c r="B2241" s="373">
        <f t="shared" si="175"/>
        <v>115</v>
      </c>
      <c r="C2241" s="373">
        <f t="shared" si="176"/>
        <v>10</v>
      </c>
      <c r="D2241" s="373">
        <v>516</v>
      </c>
      <c r="E2241" s="373" t="str">
        <f>VLOOKUP(D2241,[1]Hoja1!$C$2:$D$49697,2,0)</f>
        <v>PRODUQUIMICOS INDUSTRIALES</v>
      </c>
      <c r="F2241" s="373" t="s">
        <v>59</v>
      </c>
      <c r="G2241" s="375" t="s">
        <v>50</v>
      </c>
      <c r="H2241" s="373" t="s">
        <v>60</v>
      </c>
      <c r="I2241" s="373" t="s">
        <v>27</v>
      </c>
      <c r="J2241" s="373" t="s">
        <v>28</v>
      </c>
      <c r="K2241" s="373">
        <v>18.850000000000001</v>
      </c>
      <c r="L2241" s="373" t="s">
        <v>29</v>
      </c>
      <c r="M2241" s="374" cm="1">
        <f t="array" ref="M2241">INDEX(ACUMULADO!$J$5:$U$240,BD!B2241,BD!C2241)</f>
        <v>0</v>
      </c>
      <c r="N2241" s="374">
        <f t="shared" si="174"/>
        <v>0</v>
      </c>
      <c r="O2241" s="374" cm="1">
        <f t="array" ref="O2241">INDEX(ACUMULADO!$X$5:$AI$240,BD!B2241,BD!C2241)</f>
        <v>0</v>
      </c>
    </row>
    <row r="2242" spans="1:15" x14ac:dyDescent="0.3">
      <c r="A2242" s="373">
        <v>2240</v>
      </c>
      <c r="B2242" s="373">
        <f t="shared" si="175"/>
        <v>116</v>
      </c>
      <c r="C2242" s="373">
        <f t="shared" si="176"/>
        <v>10</v>
      </c>
      <c r="D2242" s="373">
        <v>543</v>
      </c>
      <c r="E2242" s="373" t="str">
        <f>VLOOKUP(D2242,[1]Hoja1!$C$2:$D$49697,2,0)</f>
        <v>MAGIC TEXTIL</v>
      </c>
      <c r="F2242" s="373" t="s">
        <v>61</v>
      </c>
      <c r="G2242" s="375" t="s">
        <v>62</v>
      </c>
      <c r="H2242" s="373" t="s">
        <v>63</v>
      </c>
      <c r="I2242" s="373" t="s">
        <v>27</v>
      </c>
      <c r="J2242" s="373" t="s">
        <v>28</v>
      </c>
      <c r="K2242" s="373">
        <v>8.5</v>
      </c>
      <c r="L2242" s="373" t="s">
        <v>29</v>
      </c>
      <c r="M2242" s="374" cm="1">
        <f t="array" ref="M2242">INDEX(ACUMULADO!$J$5:$U$240,BD!B2242,BD!C2242)</f>
        <v>600</v>
      </c>
      <c r="N2242" s="374">
        <f t="shared" si="174"/>
        <v>8.5</v>
      </c>
      <c r="O2242" s="374" cm="1">
        <f t="array" ref="O2242">INDEX(ACUMULADO!$X$5:$AI$240,BD!B2242,BD!C2242)</f>
        <v>5100</v>
      </c>
    </row>
    <row r="2243" spans="1:15" x14ac:dyDescent="0.3">
      <c r="A2243" s="373">
        <v>2241</v>
      </c>
      <c r="B2243" s="373">
        <f t="shared" si="175"/>
        <v>117</v>
      </c>
      <c r="C2243" s="373">
        <f t="shared" si="176"/>
        <v>10</v>
      </c>
      <c r="D2243" s="373">
        <v>55</v>
      </c>
      <c r="E2243" s="373" t="str">
        <f>VLOOKUP(D2243,[1]Hoja1!$C$2:$D$49697,2,0)</f>
        <v>DISTRIBUIDORA DE TEXTILES AVANTE SA DE CV</v>
      </c>
      <c r="F2243" s="373" t="s">
        <v>64</v>
      </c>
      <c r="G2243" s="375" t="s">
        <v>65</v>
      </c>
      <c r="H2243" s="373" t="s">
        <v>66</v>
      </c>
      <c r="I2243" s="373" t="s">
        <v>27</v>
      </c>
      <c r="J2243" s="373" t="s">
        <v>28</v>
      </c>
      <c r="K2243" s="373">
        <v>5.0999999999999996</v>
      </c>
      <c r="L2243" s="373" t="s">
        <v>29</v>
      </c>
      <c r="M2243" s="374" cm="1">
        <f t="array" ref="M2243">INDEX(ACUMULADO!$J$5:$U$240,BD!B2243,BD!C2243)</f>
        <v>400</v>
      </c>
      <c r="N2243" s="374">
        <f t="shared" si="174"/>
        <v>5.0999999999999996</v>
      </c>
      <c r="O2243" s="374" cm="1">
        <f t="array" ref="O2243">INDEX(ACUMULADO!$X$5:$AI$240,BD!B2243,BD!C2243)</f>
        <v>2039.9999999999998</v>
      </c>
    </row>
    <row r="2244" spans="1:15" x14ac:dyDescent="0.3">
      <c r="A2244" s="373">
        <v>2242</v>
      </c>
      <c r="B2244" s="373">
        <f t="shared" si="175"/>
        <v>118</v>
      </c>
      <c r="C2244" s="373">
        <f t="shared" si="176"/>
        <v>10</v>
      </c>
      <c r="D2244" s="373">
        <v>530</v>
      </c>
      <c r="E2244" s="373" t="str">
        <f>VLOOKUP(D2244,[1]Hoja1!$C$2:$D$49697,2,0)</f>
        <v>KKT TEXTILES MEXICO</v>
      </c>
      <c r="F2244" s="373" t="s">
        <v>67</v>
      </c>
      <c r="G2244" s="375" t="s">
        <v>36</v>
      </c>
      <c r="H2244" s="373" t="s">
        <v>37</v>
      </c>
      <c r="I2244" s="373" t="s">
        <v>27</v>
      </c>
      <c r="J2244" s="373" t="s">
        <v>28</v>
      </c>
      <c r="K2244" s="373">
        <v>26</v>
      </c>
      <c r="L2244" s="373" t="s">
        <v>29</v>
      </c>
      <c r="M2244" s="374" cm="1">
        <f t="array" ref="M2244">INDEX(ACUMULADO!$J$5:$U$240,BD!B2244,BD!C2244)</f>
        <v>0</v>
      </c>
      <c r="N2244" s="374">
        <f t="shared" ref="N2244:N2307" si="179">IFERROR(O2244/M2244,0)</f>
        <v>0</v>
      </c>
      <c r="O2244" s="374" cm="1">
        <f t="array" ref="O2244">INDEX(ACUMULADO!$X$5:$AI$240,BD!B2244,BD!C2244)</f>
        <v>0</v>
      </c>
    </row>
    <row r="2245" spans="1:15" x14ac:dyDescent="0.3">
      <c r="A2245" s="373">
        <v>2243</v>
      </c>
      <c r="B2245" s="373">
        <f t="shared" ref="B2245:B2308" si="180">IF(B2244=236,1,B2244+1)</f>
        <v>119</v>
      </c>
      <c r="C2245" s="373">
        <f t="shared" ref="C2245:C2308" si="181">IF(B2244=236,C2244+1,C2244)</f>
        <v>10</v>
      </c>
      <c r="D2245" s="373">
        <v>489</v>
      </c>
      <c r="E2245" s="373" t="str">
        <f>VLOOKUP(D2245,[1]Hoja1!$C$2:$D$49697,2,0)</f>
        <v>MANUFACTURERA LEE DE MEXICO</v>
      </c>
      <c r="F2245" s="373" t="s">
        <v>68</v>
      </c>
      <c r="G2245" s="375" t="s">
        <v>38</v>
      </c>
      <c r="H2245" s="373" t="s">
        <v>39</v>
      </c>
      <c r="I2245" s="373" t="s">
        <v>27</v>
      </c>
      <c r="J2245" s="373" t="s">
        <v>28</v>
      </c>
      <c r="K2245" s="373">
        <v>12.09</v>
      </c>
      <c r="L2245" s="373" t="s">
        <v>69</v>
      </c>
      <c r="M2245" s="374" cm="1">
        <f t="array" ref="M2245">INDEX(ACUMULADO!$J$5:$U$240,BD!B2245,BD!C2245)</f>
        <v>800</v>
      </c>
      <c r="N2245" s="374">
        <f t="shared" si="179"/>
        <v>12.09</v>
      </c>
      <c r="O2245" s="374" cm="1">
        <f t="array" ref="O2245">INDEX(ACUMULADO!$X$5:$AI$240,BD!B2245,BD!C2245)</f>
        <v>9672</v>
      </c>
    </row>
    <row r="2246" spans="1:15" x14ac:dyDescent="0.3">
      <c r="A2246" s="373">
        <v>2244</v>
      </c>
      <c r="B2246" s="373">
        <f t="shared" si="180"/>
        <v>120</v>
      </c>
      <c r="C2246" s="373">
        <f t="shared" si="181"/>
        <v>10</v>
      </c>
      <c r="D2246" s="373">
        <v>532</v>
      </c>
      <c r="E2246" s="373" t="str">
        <f>VLOOKUP(D2246,[1]Hoja1!$C$2:$D$49697,2,0)</f>
        <v>GRUPO COMERCIAL YAZBEK</v>
      </c>
      <c r="F2246" s="373" t="s">
        <v>70</v>
      </c>
      <c r="G2246" s="375" t="s">
        <v>62</v>
      </c>
      <c r="H2246" s="373" t="s">
        <v>63</v>
      </c>
      <c r="I2246" s="373" t="s">
        <v>27</v>
      </c>
      <c r="J2246" s="373" t="s">
        <v>28</v>
      </c>
      <c r="K2246" s="373">
        <v>7.3</v>
      </c>
      <c r="L2246" s="373" t="s">
        <v>69</v>
      </c>
      <c r="M2246" s="374" cm="1">
        <f t="array" ref="M2246">INDEX(ACUMULADO!$J$5:$U$240,BD!B2246,BD!C2246)</f>
        <v>3000</v>
      </c>
      <c r="N2246" s="374">
        <f t="shared" si="179"/>
        <v>7.3</v>
      </c>
      <c r="O2246" s="374" cm="1">
        <f t="array" ref="O2246">INDEX(ACUMULADO!$X$5:$AI$240,BD!B2246,BD!C2246)</f>
        <v>21900</v>
      </c>
    </row>
    <row r="2247" spans="1:15" x14ac:dyDescent="0.3">
      <c r="A2247" s="373">
        <v>2245</v>
      </c>
      <c r="B2247" s="373">
        <f t="shared" si="180"/>
        <v>121</v>
      </c>
      <c r="C2247" s="373">
        <f t="shared" si="181"/>
        <v>10</v>
      </c>
      <c r="D2247" s="373">
        <v>14</v>
      </c>
      <c r="E2247" s="373" t="str">
        <f>VLOOKUP(D2247,[1]Hoja1!$C$2:$D$49697,2,0)</f>
        <v>DISTRIBUIDORA TEXTIL ARTTEX, S.A. DE C.V.</v>
      </c>
      <c r="F2247" s="373" t="s">
        <v>71</v>
      </c>
      <c r="G2247" s="375" t="s">
        <v>62</v>
      </c>
      <c r="H2247" s="373" t="s">
        <v>63</v>
      </c>
      <c r="I2247" s="373" t="s">
        <v>27</v>
      </c>
      <c r="J2247" s="373" t="s">
        <v>28</v>
      </c>
      <c r="K2247" s="373">
        <v>7.3</v>
      </c>
      <c r="L2247" s="373" t="s">
        <v>69</v>
      </c>
      <c r="M2247" s="374" cm="1">
        <f t="array" ref="M2247">INDEX(ACUMULADO!$J$5:$U$240,BD!B2247,BD!C2247)</f>
        <v>500</v>
      </c>
      <c r="N2247" s="374">
        <f t="shared" si="179"/>
        <v>7.3</v>
      </c>
      <c r="O2247" s="374" cm="1">
        <f t="array" ref="O2247">INDEX(ACUMULADO!$X$5:$AI$240,BD!B2247,BD!C2247)</f>
        <v>3650</v>
      </c>
    </row>
    <row r="2248" spans="1:15" x14ac:dyDescent="0.3">
      <c r="A2248" s="373">
        <v>2246</v>
      </c>
      <c r="B2248" s="373">
        <f t="shared" si="180"/>
        <v>122</v>
      </c>
      <c r="C2248" s="373">
        <f t="shared" si="181"/>
        <v>10</v>
      </c>
      <c r="D2248" s="373">
        <v>0</v>
      </c>
      <c r="E2248" s="373" t="str">
        <f t="shared" ref="E2248:E2249" si="182">+F2248</f>
        <v>KALTEX</v>
      </c>
      <c r="F2248" s="373" t="s">
        <v>72</v>
      </c>
      <c r="G2248" s="375" t="s">
        <v>36</v>
      </c>
      <c r="H2248" s="373" t="s">
        <v>37</v>
      </c>
      <c r="I2248" s="373" t="s">
        <v>27</v>
      </c>
      <c r="J2248" s="373" t="s">
        <v>28</v>
      </c>
      <c r="K2248" s="373">
        <v>27</v>
      </c>
      <c r="L2248" s="373" t="s">
        <v>69</v>
      </c>
      <c r="M2248" s="374" cm="1">
        <f t="array" ref="M2248">INDEX(ACUMULADO!$J$5:$U$240,BD!B2248,BD!C2248)</f>
        <v>300</v>
      </c>
      <c r="N2248" s="374">
        <f t="shared" si="179"/>
        <v>27</v>
      </c>
      <c r="O2248" s="374" cm="1">
        <f t="array" ref="O2248">INDEX(ACUMULADO!$X$5:$AI$240,BD!B2248,BD!C2248)</f>
        <v>8100</v>
      </c>
    </row>
    <row r="2249" spans="1:15" x14ac:dyDescent="0.3">
      <c r="A2249" s="373">
        <v>2247</v>
      </c>
      <c r="B2249" s="373">
        <f t="shared" si="180"/>
        <v>123</v>
      </c>
      <c r="C2249" s="373">
        <f t="shared" si="181"/>
        <v>10</v>
      </c>
      <c r="D2249" s="373">
        <v>0</v>
      </c>
      <c r="E2249" s="373" t="str">
        <f t="shared" si="182"/>
        <v>KALTEX</v>
      </c>
      <c r="F2249" s="373" t="s">
        <v>72</v>
      </c>
      <c r="G2249" s="375" t="s">
        <v>38</v>
      </c>
      <c r="H2249" s="373" t="s">
        <v>39</v>
      </c>
      <c r="I2249" s="373" t="s">
        <v>27</v>
      </c>
      <c r="J2249" s="373" t="s">
        <v>28</v>
      </c>
      <c r="K2249" s="373">
        <v>12.5</v>
      </c>
      <c r="L2249" s="373" t="s">
        <v>69</v>
      </c>
      <c r="M2249" s="374" cm="1">
        <f t="array" ref="M2249">INDEX(ACUMULADO!$J$5:$U$240,BD!B2249,BD!C2249)</f>
        <v>400</v>
      </c>
      <c r="N2249" s="374">
        <f t="shared" si="179"/>
        <v>12.5</v>
      </c>
      <c r="O2249" s="374" cm="1">
        <f t="array" ref="O2249">INDEX(ACUMULADO!$X$5:$AI$240,BD!B2249,BD!C2249)</f>
        <v>5000</v>
      </c>
    </row>
    <row r="2250" spans="1:15" x14ac:dyDescent="0.3">
      <c r="A2250" s="373">
        <v>2248</v>
      </c>
      <c r="B2250" s="373">
        <f t="shared" si="180"/>
        <v>124</v>
      </c>
      <c r="C2250" s="373">
        <f t="shared" si="181"/>
        <v>10</v>
      </c>
      <c r="D2250" s="373">
        <v>55</v>
      </c>
      <c r="E2250" s="373" t="str">
        <f>VLOOKUP(D2250,[1]Hoja1!$C$2:$D$49697,2,0)</f>
        <v>DISTRIBUIDORA DE TEXTILES AVANTE SA DE CV</v>
      </c>
      <c r="F2250" s="373" t="s">
        <v>74</v>
      </c>
      <c r="G2250" s="375" t="s">
        <v>75</v>
      </c>
      <c r="H2250" s="373" t="s">
        <v>76</v>
      </c>
      <c r="I2250" s="373" t="s">
        <v>73</v>
      </c>
      <c r="J2250" s="373" t="s">
        <v>28</v>
      </c>
      <c r="K2250" s="373">
        <v>463.5</v>
      </c>
      <c r="L2250" s="373" t="s">
        <v>29</v>
      </c>
      <c r="M2250" s="374" cm="1">
        <f t="array" ref="M2250">INDEX(ACUMULADO!$J$5:$U$240,BD!B2250,BD!C2250)</f>
        <v>8</v>
      </c>
      <c r="N2250" s="374">
        <f t="shared" si="179"/>
        <v>463.5</v>
      </c>
      <c r="O2250" s="374" cm="1">
        <f t="array" ref="O2250">INDEX(ACUMULADO!$X$5:$AI$240,BD!B2250,BD!C2250)</f>
        <v>3708</v>
      </c>
    </row>
    <row r="2251" spans="1:15" x14ac:dyDescent="0.3">
      <c r="A2251" s="373">
        <v>2249</v>
      </c>
      <c r="B2251" s="373">
        <f t="shared" si="180"/>
        <v>125</v>
      </c>
      <c r="C2251" s="373">
        <f t="shared" si="181"/>
        <v>10</v>
      </c>
      <c r="D2251" s="373">
        <v>409</v>
      </c>
      <c r="E2251" s="373" t="str">
        <f>VLOOKUP(D2251,[1]Hoja1!$C$2:$D$49697,2,0)</f>
        <v>INGENIERO FRANCISCO QUINZAÑOS Y CIA SA DE CV</v>
      </c>
      <c r="F2251" s="373" t="s">
        <v>77</v>
      </c>
      <c r="G2251" s="375" t="s">
        <v>78</v>
      </c>
      <c r="H2251" s="373" t="s">
        <v>79</v>
      </c>
      <c r="I2251" s="373" t="s">
        <v>73</v>
      </c>
      <c r="J2251" s="373" t="s">
        <v>28</v>
      </c>
      <c r="K2251" s="373">
        <v>824</v>
      </c>
      <c r="L2251" s="373" t="s">
        <v>29</v>
      </c>
      <c r="M2251" s="374" cm="1">
        <f t="array" ref="M2251">INDEX(ACUMULADO!$J$5:$U$240,BD!B2251,BD!C2251)</f>
        <v>1</v>
      </c>
      <c r="N2251" s="374">
        <f t="shared" si="179"/>
        <v>824</v>
      </c>
      <c r="O2251" s="374" cm="1">
        <f t="array" ref="O2251">INDEX(ACUMULADO!$X$5:$AI$240,BD!B2251,BD!C2251)</f>
        <v>824</v>
      </c>
    </row>
    <row r="2252" spans="1:15" x14ac:dyDescent="0.3">
      <c r="A2252" s="373">
        <v>2250</v>
      </c>
      <c r="B2252" s="373">
        <f t="shared" si="180"/>
        <v>126</v>
      </c>
      <c r="C2252" s="373">
        <f t="shared" si="181"/>
        <v>10</v>
      </c>
      <c r="D2252" s="373">
        <v>409</v>
      </c>
      <c r="E2252" s="373" t="str">
        <f>VLOOKUP(D2252,[1]Hoja1!$C$2:$D$49697,2,0)</f>
        <v>INGENIERO FRANCISCO QUINZAÑOS Y CIA SA DE CV</v>
      </c>
      <c r="F2252" s="373" t="s">
        <v>77</v>
      </c>
      <c r="G2252" s="375" t="s">
        <v>80</v>
      </c>
      <c r="H2252" s="373" t="s">
        <v>81</v>
      </c>
      <c r="I2252" s="373" t="s">
        <v>73</v>
      </c>
      <c r="J2252" s="373" t="s">
        <v>28</v>
      </c>
      <c r="K2252" s="373">
        <v>118.45</v>
      </c>
      <c r="L2252" s="373" t="s">
        <v>29</v>
      </c>
      <c r="M2252" s="374" cm="1">
        <f t="array" ref="M2252">INDEX(ACUMULADO!$J$5:$U$240,BD!B2252,BD!C2252)</f>
        <v>5</v>
      </c>
      <c r="N2252" s="374">
        <f t="shared" si="179"/>
        <v>118.45</v>
      </c>
      <c r="O2252" s="374" cm="1">
        <f t="array" ref="O2252">INDEX(ACUMULADO!$X$5:$AI$240,BD!B2252,BD!C2252)</f>
        <v>592.25</v>
      </c>
    </row>
    <row r="2253" spans="1:15" x14ac:dyDescent="0.3">
      <c r="A2253" s="373">
        <v>2251</v>
      </c>
      <c r="B2253" s="373">
        <f t="shared" si="180"/>
        <v>127</v>
      </c>
      <c r="C2253" s="373">
        <f t="shared" si="181"/>
        <v>10</v>
      </c>
      <c r="D2253" s="373">
        <v>451</v>
      </c>
      <c r="E2253" s="373" t="str">
        <f>VLOOKUP(D2253,[1]Hoja1!$C$2:$D$49697,2,0)</f>
        <v>MEZCALES CASA ARMANDO, S.A. DE C.V.</v>
      </c>
      <c r="F2253" s="373" t="s">
        <v>82</v>
      </c>
      <c r="G2253" s="375" t="s">
        <v>80</v>
      </c>
      <c r="H2253" s="373" t="s">
        <v>81</v>
      </c>
      <c r="I2253" s="373" t="s">
        <v>73</v>
      </c>
      <c r="J2253" s="373" t="s">
        <v>28</v>
      </c>
      <c r="K2253" s="373">
        <v>118.45</v>
      </c>
      <c r="L2253" s="373" t="s">
        <v>29</v>
      </c>
      <c r="M2253" s="374" cm="1">
        <f t="array" ref="M2253">INDEX(ACUMULADO!$J$5:$U$240,BD!B2253,BD!C2253)</f>
        <v>10</v>
      </c>
      <c r="N2253" s="374">
        <f t="shared" si="179"/>
        <v>118.45</v>
      </c>
      <c r="O2253" s="374" cm="1">
        <f t="array" ref="O2253">INDEX(ACUMULADO!$X$5:$AI$240,BD!B2253,BD!C2253)</f>
        <v>1184.5</v>
      </c>
    </row>
    <row r="2254" spans="1:15" x14ac:dyDescent="0.3">
      <c r="A2254" s="373">
        <v>2252</v>
      </c>
      <c r="B2254" s="373">
        <f t="shared" si="180"/>
        <v>128</v>
      </c>
      <c r="C2254" s="373">
        <f t="shared" si="181"/>
        <v>10</v>
      </c>
      <c r="D2254" s="373">
        <v>411</v>
      </c>
      <c r="E2254" s="373" t="str">
        <f>VLOOKUP(D2254,[1]Hoja1!$C$2:$D$49697,2,0)</f>
        <v>TECNOLOGIA AMBIENTAL Y COMERCIAL SA</v>
      </c>
      <c r="F2254" s="373" t="s">
        <v>83</v>
      </c>
      <c r="G2254" s="375" t="s">
        <v>78</v>
      </c>
      <c r="H2254" s="373" t="s">
        <v>79</v>
      </c>
      <c r="I2254" s="373" t="s">
        <v>73</v>
      </c>
      <c r="J2254" s="373" t="s">
        <v>28</v>
      </c>
      <c r="K2254" s="373">
        <v>824</v>
      </c>
      <c r="L2254" s="373" t="s">
        <v>29</v>
      </c>
      <c r="M2254" s="374" cm="1">
        <f t="array" ref="M2254">INDEX(ACUMULADO!$J$5:$U$240,BD!B2254,BD!C2254)</f>
        <v>1</v>
      </c>
      <c r="N2254" s="374">
        <f t="shared" si="179"/>
        <v>824</v>
      </c>
      <c r="O2254" s="374" cm="1">
        <f t="array" ref="O2254">INDEX(ACUMULADO!$X$5:$AI$240,BD!B2254,BD!C2254)</f>
        <v>824</v>
      </c>
    </row>
    <row r="2255" spans="1:15" x14ac:dyDescent="0.3">
      <c r="A2255" s="373">
        <v>2253</v>
      </c>
      <c r="B2255" s="373">
        <f t="shared" si="180"/>
        <v>129</v>
      </c>
      <c r="C2255" s="373">
        <f t="shared" si="181"/>
        <v>10</v>
      </c>
      <c r="D2255" s="373">
        <v>55</v>
      </c>
      <c r="E2255" s="373" t="str">
        <f>VLOOKUP(D2255,[1]Hoja1!$C$2:$D$49697,2,0)</f>
        <v>DISTRIBUIDORA DE TEXTILES AVANTE SA DE CV</v>
      </c>
      <c r="F2255" s="373" t="s">
        <v>64</v>
      </c>
      <c r="G2255" s="375" t="s">
        <v>84</v>
      </c>
      <c r="H2255" s="373" t="s">
        <v>85</v>
      </c>
      <c r="I2255" s="373" t="s">
        <v>73</v>
      </c>
      <c r="J2255" s="373" t="s">
        <v>28</v>
      </c>
      <c r="K2255" s="373">
        <v>37.5</v>
      </c>
      <c r="L2255" s="373" t="s">
        <v>29</v>
      </c>
      <c r="M2255" s="374" cm="1">
        <f t="array" ref="M2255">INDEX(ACUMULADO!$J$5:$U$240,BD!B2255,BD!C2255)</f>
        <v>15</v>
      </c>
      <c r="N2255" s="374">
        <f t="shared" si="179"/>
        <v>37.5</v>
      </c>
      <c r="O2255" s="374" cm="1">
        <f t="array" ref="O2255">INDEX(ACUMULADO!$X$5:$AI$240,BD!B2255,BD!C2255)</f>
        <v>562.5</v>
      </c>
    </row>
    <row r="2256" spans="1:15" x14ac:dyDescent="0.3">
      <c r="A2256" s="373">
        <v>2254</v>
      </c>
      <c r="B2256" s="373">
        <f t="shared" si="180"/>
        <v>130</v>
      </c>
      <c r="C2256" s="373">
        <f t="shared" si="181"/>
        <v>10</v>
      </c>
      <c r="D2256" s="373">
        <v>0</v>
      </c>
      <c r="E2256" s="373" t="str">
        <f>+F2256</f>
        <v>NUPLEN</v>
      </c>
      <c r="F2256" s="373" t="s">
        <v>87</v>
      </c>
      <c r="G2256" s="375" t="s">
        <v>78</v>
      </c>
      <c r="H2256" s="373" t="s">
        <v>88</v>
      </c>
      <c r="I2256" s="373" t="s">
        <v>93</v>
      </c>
      <c r="J2256" s="373" t="s">
        <v>28</v>
      </c>
      <c r="K2256" s="373">
        <v>25</v>
      </c>
      <c r="L2256" s="373" t="s">
        <v>29</v>
      </c>
      <c r="M2256" s="374" cm="1">
        <f t="array" ref="M2256">INDEX(ACUMULADO!$J$5:$U$240,BD!B2256,BD!C2256)</f>
        <v>0</v>
      </c>
      <c r="N2256" s="374">
        <f t="shared" si="179"/>
        <v>0</v>
      </c>
      <c r="O2256" s="374" cm="1">
        <f t="array" ref="O2256">INDEX(ACUMULADO!$X$5:$AI$240,BD!B2256,BD!C2256)</f>
        <v>0</v>
      </c>
    </row>
    <row r="2257" spans="1:15" x14ac:dyDescent="0.3">
      <c r="A2257" s="373">
        <v>2255</v>
      </c>
      <c r="B2257" s="373">
        <f t="shared" si="180"/>
        <v>131</v>
      </c>
      <c r="C2257" s="373">
        <f t="shared" si="181"/>
        <v>10</v>
      </c>
      <c r="D2257" s="373">
        <v>451</v>
      </c>
      <c r="E2257" s="373" t="str">
        <f>VLOOKUP(D2257,[1]Hoja1!$C$2:$D$49697,2,0)</f>
        <v>MEZCALES CASA ARMANDO, S.A. DE C.V.</v>
      </c>
      <c r="F2257" s="373" t="s">
        <v>82</v>
      </c>
      <c r="G2257" s="375">
        <v>0</v>
      </c>
      <c r="H2257" s="373" t="s">
        <v>96</v>
      </c>
      <c r="I2257" s="373" t="s">
        <v>93</v>
      </c>
      <c r="J2257" s="373" t="s">
        <v>28</v>
      </c>
      <c r="K2257" s="373">
        <v>120</v>
      </c>
      <c r="L2257" s="373" t="s">
        <v>69</v>
      </c>
      <c r="M2257" s="374" cm="1">
        <f t="array" ref="M2257">INDEX(ACUMULADO!$J$5:$U$240,BD!B2257,BD!C2257)</f>
        <v>150</v>
      </c>
      <c r="N2257" s="374">
        <f t="shared" si="179"/>
        <v>120</v>
      </c>
      <c r="O2257" s="374" cm="1">
        <f t="array" ref="O2257">INDEX(ACUMULADO!$X$5:$AI$240,BD!B2257,BD!C2257)</f>
        <v>18000</v>
      </c>
    </row>
    <row r="2258" spans="1:15" x14ac:dyDescent="0.3">
      <c r="A2258" s="373">
        <v>2256</v>
      </c>
      <c r="B2258" s="373">
        <f t="shared" si="180"/>
        <v>132</v>
      </c>
      <c r="C2258" s="373">
        <f t="shared" si="181"/>
        <v>10</v>
      </c>
      <c r="D2258" s="373">
        <v>0</v>
      </c>
      <c r="E2258" s="373" t="str">
        <f t="shared" ref="E2258:E2259" si="183">+F2258</f>
        <v>GUAJARDO</v>
      </c>
      <c r="F2258" s="373" t="s">
        <v>97</v>
      </c>
      <c r="G2258" s="375">
        <v>0</v>
      </c>
      <c r="H2258" s="373" t="s">
        <v>91</v>
      </c>
      <c r="I2258" s="373" t="s">
        <v>93</v>
      </c>
      <c r="J2258" s="373" t="s">
        <v>28</v>
      </c>
      <c r="K2258" s="373">
        <v>18</v>
      </c>
      <c r="L2258" s="373" t="s">
        <v>69</v>
      </c>
      <c r="M2258" s="374" cm="1">
        <f t="array" ref="M2258">INDEX(ACUMULADO!$J$5:$U$240,BD!B2258,BD!C2258)</f>
        <v>500</v>
      </c>
      <c r="N2258" s="374">
        <f t="shared" si="179"/>
        <v>18</v>
      </c>
      <c r="O2258" s="374" cm="1">
        <f t="array" ref="O2258">INDEX(ACUMULADO!$X$5:$AI$240,BD!B2258,BD!C2258)</f>
        <v>9000</v>
      </c>
    </row>
    <row r="2259" spans="1:15" x14ac:dyDescent="0.3">
      <c r="A2259" s="373">
        <v>2257</v>
      </c>
      <c r="B2259" s="373">
        <f t="shared" si="180"/>
        <v>133</v>
      </c>
      <c r="C2259" s="373">
        <f t="shared" si="181"/>
        <v>10</v>
      </c>
      <c r="D2259" s="373">
        <v>0</v>
      </c>
      <c r="E2259" s="373" t="str">
        <f t="shared" si="183"/>
        <v>PILGRIMS</v>
      </c>
      <c r="F2259" s="373" t="s">
        <v>89</v>
      </c>
      <c r="G2259" s="375" t="s">
        <v>90</v>
      </c>
      <c r="H2259" s="373" t="s">
        <v>91</v>
      </c>
      <c r="I2259" s="373" t="s">
        <v>93</v>
      </c>
      <c r="J2259" s="373" t="s">
        <v>28</v>
      </c>
      <c r="K2259" s="373">
        <v>18</v>
      </c>
      <c r="L2259" s="373" t="s">
        <v>69</v>
      </c>
      <c r="M2259" s="374" cm="1">
        <f t="array" ref="M2259">INDEX(ACUMULADO!$J$5:$U$240,BD!B2259,BD!C2259)</f>
        <v>800</v>
      </c>
      <c r="N2259" s="374">
        <f t="shared" si="179"/>
        <v>18</v>
      </c>
      <c r="O2259" s="374" cm="1">
        <f t="array" ref="O2259">INDEX(ACUMULADO!$X$5:$AI$240,BD!B2259,BD!C2259)</f>
        <v>14400</v>
      </c>
    </row>
    <row r="2260" spans="1:15" x14ac:dyDescent="0.3">
      <c r="A2260" s="373">
        <v>2258</v>
      </c>
      <c r="B2260" s="373">
        <f t="shared" si="180"/>
        <v>134</v>
      </c>
      <c r="C2260" s="373">
        <f t="shared" si="181"/>
        <v>10</v>
      </c>
      <c r="D2260" s="373">
        <v>539</v>
      </c>
      <c r="E2260" s="373" t="str">
        <f>VLOOKUP(D2260,[1]Hoja1!$C$2:$D$49697,2,0)</f>
        <v>PRODUCTOS AGROPECUARIOS DE TEHUACAN</v>
      </c>
      <c r="F2260" s="373" t="s">
        <v>92</v>
      </c>
      <c r="G2260" s="375" t="s">
        <v>90</v>
      </c>
      <c r="H2260" s="373" t="s">
        <v>91</v>
      </c>
      <c r="I2260" s="373" t="s">
        <v>93</v>
      </c>
      <c r="J2260" s="373" t="s">
        <v>28</v>
      </c>
      <c r="K2260" s="373">
        <v>18</v>
      </c>
      <c r="L2260" s="373" t="s">
        <v>69</v>
      </c>
      <c r="M2260" s="374" cm="1">
        <f t="array" ref="M2260">INDEX(ACUMULADO!$J$5:$U$240,BD!B2260,BD!C2260)</f>
        <v>1000</v>
      </c>
      <c r="N2260" s="374">
        <f t="shared" si="179"/>
        <v>18</v>
      </c>
      <c r="O2260" s="374" cm="1">
        <f t="array" ref="O2260">INDEX(ACUMULADO!$X$5:$AI$240,BD!B2260,BD!C2260)</f>
        <v>18000</v>
      </c>
    </row>
    <row r="2261" spans="1:15" x14ac:dyDescent="0.3">
      <c r="A2261" s="373">
        <v>2259</v>
      </c>
      <c r="B2261" s="373">
        <f t="shared" si="180"/>
        <v>135</v>
      </c>
      <c r="C2261" s="373">
        <f t="shared" si="181"/>
        <v>10</v>
      </c>
      <c r="D2261" s="373">
        <v>89</v>
      </c>
      <c r="E2261" s="373" t="str">
        <f>VLOOKUP(D2261,[1]Hoja1!$C$2:$D$49697,2,0)</f>
        <v>KERRY INGREDIENTS DE MEXICO SA DE CV</v>
      </c>
      <c r="F2261" s="373" t="s">
        <v>109</v>
      </c>
      <c r="G2261" s="375" t="s">
        <v>168</v>
      </c>
      <c r="H2261" s="373" t="s">
        <v>165</v>
      </c>
      <c r="I2261" s="373" t="s">
        <v>137</v>
      </c>
      <c r="J2261" s="373" t="s">
        <v>100</v>
      </c>
      <c r="K2261" s="373">
        <v>82.5</v>
      </c>
      <c r="L2261" s="373" t="s">
        <v>29</v>
      </c>
      <c r="M2261" s="374" cm="1">
        <f t="array" ref="M2261">INDEX(ACUMULADO!$J$5:$U$240,BD!B2261,BD!C2261)</f>
        <v>0</v>
      </c>
      <c r="N2261" s="374">
        <f t="shared" si="179"/>
        <v>0</v>
      </c>
      <c r="O2261" s="374" cm="1">
        <f t="array" ref="O2261">INDEX(ACUMULADO!$X$5:$AI$240,BD!B2261,BD!C2261)</f>
        <v>0</v>
      </c>
    </row>
    <row r="2262" spans="1:15" x14ac:dyDescent="0.3">
      <c r="A2262" s="373">
        <v>2260</v>
      </c>
      <c r="B2262" s="373">
        <f t="shared" si="180"/>
        <v>136</v>
      </c>
      <c r="C2262" s="373">
        <f t="shared" si="181"/>
        <v>10</v>
      </c>
      <c r="D2262" s="373">
        <v>89</v>
      </c>
      <c r="E2262" s="373" t="str">
        <f>VLOOKUP(D2262,[1]Hoja1!$C$2:$D$49697,2,0)</f>
        <v>KERRY INGREDIENTS DE MEXICO SA DE CV</v>
      </c>
      <c r="F2262" s="373" t="s">
        <v>109</v>
      </c>
      <c r="G2262" s="375" t="s">
        <v>166</v>
      </c>
      <c r="H2262" s="373" t="s">
        <v>155</v>
      </c>
      <c r="I2262" s="373" t="s">
        <v>137</v>
      </c>
      <c r="J2262" s="373" t="s">
        <v>100</v>
      </c>
      <c r="K2262" s="373">
        <v>62.5</v>
      </c>
      <c r="L2262" s="373" t="s">
        <v>29</v>
      </c>
      <c r="M2262" s="374" cm="1">
        <f t="array" ref="M2262">INDEX(ACUMULADO!$J$5:$U$240,BD!B2262,BD!C2262)</f>
        <v>0</v>
      </c>
      <c r="N2262" s="374">
        <f t="shared" si="179"/>
        <v>0</v>
      </c>
      <c r="O2262" s="374" cm="1">
        <f t="array" ref="O2262">INDEX(ACUMULADO!$X$5:$AI$240,BD!B2262,BD!C2262)</f>
        <v>0</v>
      </c>
    </row>
    <row r="2263" spans="1:15" x14ac:dyDescent="0.3">
      <c r="A2263" s="373">
        <v>2261</v>
      </c>
      <c r="B2263" s="373">
        <f t="shared" si="180"/>
        <v>137</v>
      </c>
      <c r="C2263" s="373">
        <f t="shared" si="181"/>
        <v>10</v>
      </c>
      <c r="D2263" s="373">
        <v>89</v>
      </c>
      <c r="E2263" s="373" t="str">
        <f>VLOOKUP(D2263,[1]Hoja1!$C$2:$D$49697,2,0)</f>
        <v>KERRY INGREDIENTS DE MEXICO SA DE CV</v>
      </c>
      <c r="F2263" s="373" t="s">
        <v>109</v>
      </c>
      <c r="G2263" s="375">
        <v>17</v>
      </c>
      <c r="H2263" s="373" t="s">
        <v>158</v>
      </c>
      <c r="I2263" s="373" t="s">
        <v>137</v>
      </c>
      <c r="J2263" s="373" t="s">
        <v>100</v>
      </c>
      <c r="K2263" s="373">
        <v>84.5</v>
      </c>
      <c r="L2263" s="373" t="s">
        <v>107</v>
      </c>
      <c r="M2263" s="374" cm="1">
        <f t="array" ref="M2263">INDEX(ACUMULADO!$J$5:$U$240,BD!B2263,BD!C2263)</f>
        <v>0</v>
      </c>
      <c r="N2263" s="374">
        <f t="shared" si="179"/>
        <v>0</v>
      </c>
      <c r="O2263" s="374" cm="1">
        <f t="array" ref="O2263">INDEX(ACUMULADO!$X$5:$AI$240,BD!B2263,BD!C2263)</f>
        <v>0</v>
      </c>
    </row>
    <row r="2264" spans="1:15" x14ac:dyDescent="0.3">
      <c r="A2264" s="373">
        <v>2262</v>
      </c>
      <c r="B2264" s="373">
        <f t="shared" si="180"/>
        <v>138</v>
      </c>
      <c r="C2264" s="373">
        <f t="shared" si="181"/>
        <v>10</v>
      </c>
      <c r="D2264" s="373">
        <v>306</v>
      </c>
      <c r="E2264" s="373" t="str">
        <f>VLOOKUP(D2264,[1]Hoja1!$C$2:$D$49697,2,0)</f>
        <v>GRIFFITH FOODS, S.A. DE C.V.</v>
      </c>
      <c r="F2264" s="373" t="s">
        <v>172</v>
      </c>
      <c r="G2264" s="375" t="s">
        <v>166</v>
      </c>
      <c r="H2264" s="373" t="s">
        <v>155</v>
      </c>
      <c r="I2264" s="373" t="s">
        <v>137</v>
      </c>
      <c r="J2264" s="373" t="s">
        <v>100</v>
      </c>
      <c r="K2264" s="373">
        <v>58.5</v>
      </c>
      <c r="L2264" s="373" t="s">
        <v>29</v>
      </c>
      <c r="M2264" s="374" cm="1">
        <f t="array" ref="M2264">INDEX(ACUMULADO!$J$5:$U$240,BD!B2264,BD!C2264)</f>
        <v>200</v>
      </c>
      <c r="N2264" s="374">
        <f t="shared" si="179"/>
        <v>58.5</v>
      </c>
      <c r="O2264" s="374" cm="1">
        <f t="array" ref="O2264">INDEX(ACUMULADO!$X$5:$AI$240,BD!B2264,BD!C2264)</f>
        <v>11700</v>
      </c>
    </row>
    <row r="2265" spans="1:15" x14ac:dyDescent="0.3">
      <c r="A2265" s="373">
        <v>2263</v>
      </c>
      <c r="B2265" s="373">
        <f t="shared" si="180"/>
        <v>139</v>
      </c>
      <c r="C2265" s="373">
        <f t="shared" si="181"/>
        <v>10</v>
      </c>
      <c r="D2265" s="373">
        <v>306</v>
      </c>
      <c r="E2265" s="373" t="str">
        <f>VLOOKUP(D2265,[1]Hoja1!$C$2:$D$49697,2,0)</f>
        <v>GRIFFITH FOODS, S.A. DE C.V.</v>
      </c>
      <c r="F2265" s="373" t="s">
        <v>172</v>
      </c>
      <c r="G2265" s="375" t="s">
        <v>171</v>
      </c>
      <c r="H2265" s="373" t="s">
        <v>170</v>
      </c>
      <c r="I2265" s="373" t="s">
        <v>137</v>
      </c>
      <c r="J2265" s="373" t="s">
        <v>100</v>
      </c>
      <c r="K2265" s="373">
        <v>5.5</v>
      </c>
      <c r="L2265" s="373" t="s">
        <v>29</v>
      </c>
      <c r="M2265" s="374" cm="1">
        <f t="array" ref="M2265">INDEX(ACUMULADO!$J$5:$U$240,BD!B2265,BD!C2265)</f>
        <v>100</v>
      </c>
      <c r="N2265" s="374">
        <f t="shared" si="179"/>
        <v>5.5</v>
      </c>
      <c r="O2265" s="374" cm="1">
        <f t="array" ref="O2265">INDEX(ACUMULADO!$X$5:$AI$240,BD!B2265,BD!C2265)</f>
        <v>550</v>
      </c>
    </row>
    <row r="2266" spans="1:15" x14ac:dyDescent="0.3">
      <c r="A2266" s="373">
        <v>2264</v>
      </c>
      <c r="B2266" s="373">
        <f t="shared" si="180"/>
        <v>140</v>
      </c>
      <c r="C2266" s="373">
        <f t="shared" si="181"/>
        <v>10</v>
      </c>
      <c r="D2266" s="373">
        <v>107</v>
      </c>
      <c r="E2266" s="373" t="str">
        <f>VLOOKUP(D2266,[1]Hoja1!$C$2:$D$49697,2,0)</f>
        <v>MICHEL ONTIVEROS PABLO IGNACIO</v>
      </c>
      <c r="F2266" s="373" t="s">
        <v>169</v>
      </c>
      <c r="G2266" s="375" t="s">
        <v>168</v>
      </c>
      <c r="H2266" s="373" t="s">
        <v>165</v>
      </c>
      <c r="I2266" s="373" t="s">
        <v>137</v>
      </c>
      <c r="J2266" s="373" t="s">
        <v>100</v>
      </c>
      <c r="K2266" s="373">
        <v>73.599999999999994</v>
      </c>
      <c r="L2266" s="373" t="s">
        <v>29</v>
      </c>
      <c r="M2266" s="374" cm="1">
        <f t="array" ref="M2266">INDEX(ACUMULADO!$J$5:$U$240,BD!B2266,BD!C2266)</f>
        <v>0</v>
      </c>
      <c r="N2266" s="374">
        <f t="shared" si="179"/>
        <v>0</v>
      </c>
      <c r="O2266" s="374" cm="1">
        <f t="array" ref="O2266">INDEX(ACUMULADO!$X$5:$AI$240,BD!B2266,BD!C2266)</f>
        <v>0</v>
      </c>
    </row>
    <row r="2267" spans="1:15" x14ac:dyDescent="0.3">
      <c r="A2267" s="373">
        <v>2265</v>
      </c>
      <c r="B2267" s="373">
        <f t="shared" si="180"/>
        <v>141</v>
      </c>
      <c r="C2267" s="373">
        <f t="shared" si="181"/>
        <v>10</v>
      </c>
      <c r="D2267" s="373">
        <v>403</v>
      </c>
      <c r="E2267" s="373" t="str">
        <f>VLOOKUP(D2267,[1]Hoja1!$C$2:$D$49697,2,0)</f>
        <v>TECNOLOGÍA EN INGREDIENTES ALIMENTICIOS SA DE CV</v>
      </c>
      <c r="F2267" s="373" t="s">
        <v>167</v>
      </c>
      <c r="G2267" s="375">
        <v>17</v>
      </c>
      <c r="H2267" s="373" t="s">
        <v>158</v>
      </c>
      <c r="I2267" s="373" t="s">
        <v>137</v>
      </c>
      <c r="J2267" s="373" t="s">
        <v>100</v>
      </c>
      <c r="K2267" s="373">
        <v>82.5</v>
      </c>
      <c r="L2267" s="373" t="s">
        <v>107</v>
      </c>
      <c r="M2267" s="374" cm="1">
        <f t="array" ref="M2267">INDEX(ACUMULADO!$J$5:$U$240,BD!B2267,BD!C2267)</f>
        <v>20</v>
      </c>
      <c r="N2267" s="374">
        <f t="shared" si="179"/>
        <v>82.5</v>
      </c>
      <c r="O2267" s="374" cm="1">
        <f t="array" ref="O2267">INDEX(ACUMULADO!$X$5:$AI$240,BD!B2267,BD!C2267)</f>
        <v>1650</v>
      </c>
    </row>
    <row r="2268" spans="1:15" x14ac:dyDescent="0.3">
      <c r="A2268" s="373">
        <v>2266</v>
      </c>
      <c r="B2268" s="373">
        <f t="shared" si="180"/>
        <v>142</v>
      </c>
      <c r="C2268" s="373">
        <f t="shared" si="181"/>
        <v>10</v>
      </c>
      <c r="D2268" s="373">
        <v>104</v>
      </c>
      <c r="E2268" s="373" t="str">
        <f>VLOOKUP(D2268,[1]Hoja1!$C$2:$D$49697,2,0)</f>
        <v>MEJORPLUS SA DE CV</v>
      </c>
      <c r="F2268" s="373" t="s">
        <v>157</v>
      </c>
      <c r="G2268" s="375" t="s">
        <v>166</v>
      </c>
      <c r="H2268" s="373" t="s">
        <v>165</v>
      </c>
      <c r="I2268" s="373" t="s">
        <v>137</v>
      </c>
      <c r="J2268" s="373" t="s">
        <v>100</v>
      </c>
      <c r="K2268" s="373">
        <v>81.5</v>
      </c>
      <c r="L2268" s="373" t="s">
        <v>29</v>
      </c>
      <c r="M2268" s="374" cm="1">
        <f t="array" ref="M2268">INDEX(ACUMULADO!$J$5:$U$240,BD!B2268,BD!C2268)</f>
        <v>0</v>
      </c>
      <c r="N2268" s="374">
        <f t="shared" si="179"/>
        <v>0</v>
      </c>
      <c r="O2268" s="374" cm="1">
        <f t="array" ref="O2268">INDEX(ACUMULADO!$X$5:$AI$240,BD!B2268,BD!C2268)</f>
        <v>0</v>
      </c>
    </row>
    <row r="2269" spans="1:15" x14ac:dyDescent="0.3">
      <c r="A2269" s="373">
        <v>2267</v>
      </c>
      <c r="B2269" s="373">
        <f t="shared" si="180"/>
        <v>143</v>
      </c>
      <c r="C2269" s="373">
        <f t="shared" si="181"/>
        <v>10</v>
      </c>
      <c r="D2269" s="373">
        <v>104</v>
      </c>
      <c r="E2269" s="373" t="str">
        <f>VLOOKUP(D2269,[1]Hoja1!$C$2:$D$49697,2,0)</f>
        <v>MEJORPLUS SA DE CV</v>
      </c>
      <c r="F2269" s="373" t="s">
        <v>157</v>
      </c>
      <c r="G2269" s="375" t="s">
        <v>164</v>
      </c>
      <c r="H2269" s="373" t="s">
        <v>163</v>
      </c>
      <c r="I2269" s="373" t="s">
        <v>137</v>
      </c>
      <c r="J2269" s="373" t="s">
        <v>100</v>
      </c>
      <c r="K2269" s="373">
        <v>245</v>
      </c>
      <c r="L2269" s="373" t="s">
        <v>107</v>
      </c>
      <c r="M2269" s="374" cm="1">
        <f t="array" ref="M2269">INDEX(ACUMULADO!$J$5:$U$240,BD!B2269,BD!C2269)</f>
        <v>0</v>
      </c>
      <c r="N2269" s="374">
        <f t="shared" si="179"/>
        <v>0</v>
      </c>
      <c r="O2269" s="374" cm="1">
        <f t="array" ref="O2269">INDEX(ACUMULADO!$X$5:$AI$240,BD!B2269,BD!C2269)</f>
        <v>0</v>
      </c>
    </row>
    <row r="2270" spans="1:15" x14ac:dyDescent="0.3">
      <c r="A2270" s="373">
        <v>2268</v>
      </c>
      <c r="B2270" s="373">
        <f t="shared" si="180"/>
        <v>144</v>
      </c>
      <c r="C2270" s="373">
        <f t="shared" si="181"/>
        <v>10</v>
      </c>
      <c r="D2270" s="373">
        <v>104</v>
      </c>
      <c r="E2270" s="373" t="str">
        <f>VLOOKUP(D2270,[1]Hoja1!$C$2:$D$49697,2,0)</f>
        <v>MEJORPLUS SA DE CV</v>
      </c>
      <c r="F2270" s="373" t="s">
        <v>157</v>
      </c>
      <c r="G2270" s="375" t="s">
        <v>162</v>
      </c>
      <c r="H2270" s="373" t="s">
        <v>161</v>
      </c>
      <c r="I2270" s="373" t="s">
        <v>137</v>
      </c>
      <c r="J2270" s="373" t="s">
        <v>100</v>
      </c>
      <c r="K2270" s="373">
        <v>113</v>
      </c>
      <c r="L2270" s="373" t="s">
        <v>29</v>
      </c>
      <c r="M2270" s="374" cm="1">
        <f t="array" ref="M2270">INDEX(ACUMULADO!$J$5:$U$240,BD!B2270,BD!C2270)</f>
        <v>0</v>
      </c>
      <c r="N2270" s="374">
        <f t="shared" si="179"/>
        <v>0</v>
      </c>
      <c r="O2270" s="374" cm="1">
        <f t="array" ref="O2270">INDEX(ACUMULADO!$X$5:$AI$240,BD!B2270,BD!C2270)</f>
        <v>0</v>
      </c>
    </row>
    <row r="2271" spans="1:15" x14ac:dyDescent="0.3">
      <c r="A2271" s="373">
        <v>2269</v>
      </c>
      <c r="B2271" s="373">
        <f t="shared" si="180"/>
        <v>145</v>
      </c>
      <c r="C2271" s="373">
        <f t="shared" si="181"/>
        <v>10</v>
      </c>
      <c r="D2271" s="373">
        <v>104</v>
      </c>
      <c r="E2271" s="373" t="str">
        <f>VLOOKUP(D2271,[1]Hoja1!$C$2:$D$49697,2,0)</f>
        <v>MEJORPLUS SA DE CV</v>
      </c>
      <c r="F2271" s="373" t="s">
        <v>157</v>
      </c>
      <c r="G2271" s="375" t="s">
        <v>160</v>
      </c>
      <c r="H2271" s="373" t="s">
        <v>159</v>
      </c>
      <c r="I2271" s="373" t="s">
        <v>137</v>
      </c>
      <c r="J2271" s="373" t="s">
        <v>100</v>
      </c>
      <c r="K2271" s="373">
        <v>201</v>
      </c>
      <c r="L2271" s="373" t="s">
        <v>29</v>
      </c>
      <c r="M2271" s="374" cm="1">
        <f t="array" ref="M2271">INDEX(ACUMULADO!$J$5:$U$240,BD!B2271,BD!C2271)</f>
        <v>0</v>
      </c>
      <c r="N2271" s="374">
        <f t="shared" si="179"/>
        <v>0</v>
      </c>
      <c r="O2271" s="374" cm="1">
        <f t="array" ref="O2271">INDEX(ACUMULADO!$X$5:$AI$240,BD!B2271,BD!C2271)</f>
        <v>0</v>
      </c>
    </row>
    <row r="2272" spans="1:15" x14ac:dyDescent="0.3">
      <c r="A2272" s="373">
        <v>2270</v>
      </c>
      <c r="B2272" s="373">
        <f t="shared" si="180"/>
        <v>146</v>
      </c>
      <c r="C2272" s="373">
        <f t="shared" si="181"/>
        <v>10</v>
      </c>
      <c r="D2272" s="373">
        <v>440</v>
      </c>
      <c r="E2272" s="373" t="str">
        <f>VLOOKUP(D2272,[1]Hoja1!$C$2:$D$49697,2,0)</f>
        <v>BIMBO</v>
      </c>
      <c r="F2272" s="373" t="s">
        <v>157</v>
      </c>
      <c r="G2272" s="375">
        <v>17</v>
      </c>
      <c r="H2272" s="373" t="s">
        <v>158</v>
      </c>
      <c r="I2272" s="373" t="s">
        <v>137</v>
      </c>
      <c r="J2272" s="373" t="s">
        <v>100</v>
      </c>
      <c r="K2272" s="373">
        <v>85</v>
      </c>
      <c r="L2272" s="373" t="s">
        <v>29</v>
      </c>
      <c r="M2272" s="374" cm="1">
        <f t="array" ref="M2272">INDEX(ACUMULADO!$J$5:$U$240,BD!B2272,BD!C2272)</f>
        <v>0</v>
      </c>
      <c r="N2272" s="374">
        <f t="shared" si="179"/>
        <v>0</v>
      </c>
      <c r="O2272" s="374" cm="1">
        <f t="array" ref="O2272">INDEX(ACUMULADO!$X$5:$AI$240,BD!B2272,BD!C2272)</f>
        <v>0</v>
      </c>
    </row>
    <row r="2273" spans="1:15" x14ac:dyDescent="0.3">
      <c r="A2273" s="373">
        <v>2271</v>
      </c>
      <c r="B2273" s="373">
        <f t="shared" si="180"/>
        <v>147</v>
      </c>
      <c r="C2273" s="373">
        <f t="shared" si="181"/>
        <v>10</v>
      </c>
      <c r="D2273" s="373">
        <v>104</v>
      </c>
      <c r="E2273" s="373" t="str">
        <f>VLOOKUP(D2273,[1]Hoja1!$C$2:$D$49697,2,0)</f>
        <v>MEJORPLUS SA DE CV</v>
      </c>
      <c r="F2273" s="373" t="s">
        <v>157</v>
      </c>
      <c r="G2273" s="375" t="s">
        <v>156</v>
      </c>
      <c r="H2273" s="373" t="s">
        <v>155</v>
      </c>
      <c r="I2273" s="373" t="s">
        <v>137</v>
      </c>
      <c r="J2273" s="373" t="s">
        <v>100</v>
      </c>
      <c r="K2273" s="373">
        <v>60.5</v>
      </c>
      <c r="L2273" s="373" t="s">
        <v>29</v>
      </c>
      <c r="M2273" s="374" cm="1">
        <f t="array" ref="M2273">INDEX(ACUMULADO!$J$5:$U$240,BD!B2273,BD!C2273)</f>
        <v>0</v>
      </c>
      <c r="N2273" s="374">
        <f t="shared" si="179"/>
        <v>0</v>
      </c>
      <c r="O2273" s="374" cm="1">
        <f t="array" ref="O2273">INDEX(ACUMULADO!$X$5:$AI$240,BD!B2273,BD!C2273)</f>
        <v>0</v>
      </c>
    </row>
    <row r="2274" spans="1:15" x14ac:dyDescent="0.3">
      <c r="A2274" s="373">
        <v>2272</v>
      </c>
      <c r="B2274" s="373">
        <f t="shared" si="180"/>
        <v>148</v>
      </c>
      <c r="C2274" s="373">
        <f t="shared" si="181"/>
        <v>10</v>
      </c>
      <c r="D2274" s="373">
        <v>440</v>
      </c>
      <c r="E2274" s="373" t="str">
        <f>VLOOKUP(D2274,[1]Hoja1!$C$2:$D$49697,2,0)</f>
        <v>BIMBO</v>
      </c>
      <c r="F2274" s="373" t="s">
        <v>154</v>
      </c>
      <c r="G2274" s="375" t="s">
        <v>153</v>
      </c>
      <c r="H2274" s="373" t="s">
        <v>152</v>
      </c>
      <c r="I2274" s="373" t="s">
        <v>137</v>
      </c>
      <c r="J2274" s="373" t="s">
        <v>100</v>
      </c>
      <c r="K2274" s="373">
        <v>21.9</v>
      </c>
      <c r="L2274" s="373" t="s">
        <v>107</v>
      </c>
      <c r="M2274" s="374" cm="1">
        <f t="array" ref="M2274">INDEX(ACUMULADO!$J$5:$U$240,BD!B2274,BD!C2274)</f>
        <v>200</v>
      </c>
      <c r="N2274" s="374">
        <f t="shared" si="179"/>
        <v>21.9</v>
      </c>
      <c r="O2274" s="374" cm="1">
        <f t="array" ref="O2274">INDEX(ACUMULADO!$X$5:$AI$240,BD!B2274,BD!C2274)</f>
        <v>4380</v>
      </c>
    </row>
    <row r="2275" spans="1:15" x14ac:dyDescent="0.3">
      <c r="A2275" s="373">
        <v>2273</v>
      </c>
      <c r="B2275" s="373">
        <f t="shared" si="180"/>
        <v>149</v>
      </c>
      <c r="C2275" s="373">
        <f t="shared" si="181"/>
        <v>10</v>
      </c>
      <c r="D2275" s="373">
        <v>130</v>
      </c>
      <c r="E2275" s="373" t="str">
        <f>VLOOKUP(D2275,[1]Hoja1!$C$2:$D$49697,2,0)</f>
        <v>PRODUCTOS PERLA, SA DE CV</v>
      </c>
      <c r="F2275" s="373" t="s">
        <v>148</v>
      </c>
      <c r="G2275" s="375">
        <v>134</v>
      </c>
      <c r="H2275" s="373" t="s">
        <v>149</v>
      </c>
      <c r="I2275" s="373" t="s">
        <v>137</v>
      </c>
      <c r="J2275" s="373" t="s">
        <v>100</v>
      </c>
      <c r="K2275" s="373">
        <v>9.5</v>
      </c>
      <c r="L2275" s="373" t="s">
        <v>29</v>
      </c>
      <c r="M2275" s="374" cm="1">
        <f t="array" ref="M2275">INDEX(ACUMULADO!$J$5:$U$240,BD!B2275,BD!C2275)</f>
        <v>0</v>
      </c>
      <c r="N2275" s="374">
        <f t="shared" si="179"/>
        <v>0</v>
      </c>
      <c r="O2275" s="374" cm="1">
        <f t="array" ref="O2275">INDEX(ACUMULADO!$X$5:$AI$240,BD!B2275,BD!C2275)</f>
        <v>0</v>
      </c>
    </row>
    <row r="2276" spans="1:15" x14ac:dyDescent="0.3">
      <c r="A2276" s="373">
        <v>2274</v>
      </c>
      <c r="B2276" s="373">
        <f t="shared" si="180"/>
        <v>150</v>
      </c>
      <c r="C2276" s="373">
        <f t="shared" si="181"/>
        <v>10</v>
      </c>
      <c r="D2276" s="373">
        <v>130</v>
      </c>
      <c r="E2276" s="373" t="str">
        <f>VLOOKUP(D2276,[1]Hoja1!$C$2:$D$49697,2,0)</f>
        <v>PRODUCTOS PERLA, SA DE CV</v>
      </c>
      <c r="F2276" s="373" t="s">
        <v>148</v>
      </c>
      <c r="G2276" s="375" t="s">
        <v>147</v>
      </c>
      <c r="H2276" s="373" t="s">
        <v>146</v>
      </c>
      <c r="I2276" s="373" t="s">
        <v>137</v>
      </c>
      <c r="J2276" s="373" t="s">
        <v>100</v>
      </c>
      <c r="K2276" s="373">
        <v>24</v>
      </c>
      <c r="L2276" s="373" t="s">
        <v>29</v>
      </c>
      <c r="M2276" s="374" cm="1">
        <f t="array" ref="M2276">INDEX(ACUMULADO!$J$5:$U$240,BD!B2276,BD!C2276)</f>
        <v>0</v>
      </c>
      <c r="N2276" s="374">
        <f t="shared" si="179"/>
        <v>0</v>
      </c>
      <c r="O2276" s="374" cm="1">
        <f t="array" ref="O2276">INDEX(ACUMULADO!$X$5:$AI$240,BD!B2276,BD!C2276)</f>
        <v>0</v>
      </c>
    </row>
    <row r="2277" spans="1:15" x14ac:dyDescent="0.3">
      <c r="A2277" s="373">
        <v>2275</v>
      </c>
      <c r="B2277" s="373">
        <f t="shared" si="180"/>
        <v>151</v>
      </c>
      <c r="C2277" s="373">
        <f t="shared" si="181"/>
        <v>10</v>
      </c>
      <c r="D2277" s="373">
        <v>174</v>
      </c>
      <c r="E2277" s="373" t="str">
        <f>VLOOKUP(D2277,[1]Hoja1!$C$2:$D$49697,2,0)</f>
        <v>GRUPO INDUSTRIAL CUADRITOS BIOTEK SA DE CV</v>
      </c>
      <c r="F2277" s="373" t="s">
        <v>145</v>
      </c>
      <c r="G2277" s="375" t="s">
        <v>144</v>
      </c>
      <c r="H2277" s="373" t="s">
        <v>143</v>
      </c>
      <c r="I2277" s="373" t="s">
        <v>137</v>
      </c>
      <c r="J2277" s="373" t="s">
        <v>100</v>
      </c>
      <c r="K2277" s="373">
        <v>20.5</v>
      </c>
      <c r="L2277" s="373" t="s">
        <v>29</v>
      </c>
      <c r="M2277" s="374" cm="1">
        <f t="array" ref="M2277">INDEX(ACUMULADO!$J$5:$U$240,BD!B2277,BD!C2277)</f>
        <v>0</v>
      </c>
      <c r="N2277" s="374">
        <f t="shared" si="179"/>
        <v>0</v>
      </c>
      <c r="O2277" s="374" cm="1">
        <f t="array" ref="O2277">INDEX(ACUMULADO!$X$5:$AI$240,BD!B2277,BD!C2277)</f>
        <v>0</v>
      </c>
    </row>
    <row r="2278" spans="1:15" x14ac:dyDescent="0.3">
      <c r="A2278" s="373">
        <v>2276</v>
      </c>
      <c r="B2278" s="373">
        <f t="shared" si="180"/>
        <v>152</v>
      </c>
      <c r="C2278" s="373">
        <f t="shared" si="181"/>
        <v>10</v>
      </c>
      <c r="D2278" s="373" t="s">
        <v>102</v>
      </c>
      <c r="E2278" s="373" t="str">
        <f t="shared" ref="E2278:E2279" si="184">+F2278</f>
        <v>LA MODERNA USA</v>
      </c>
      <c r="F2278" s="373" t="s">
        <v>142</v>
      </c>
      <c r="G2278" s="375" t="s">
        <v>112</v>
      </c>
      <c r="H2278" s="373" t="s">
        <v>141</v>
      </c>
      <c r="I2278" s="373" t="s">
        <v>137</v>
      </c>
      <c r="J2278" s="373" t="s">
        <v>100</v>
      </c>
      <c r="K2278" s="373">
        <v>200</v>
      </c>
      <c r="L2278" s="373" t="s">
        <v>69</v>
      </c>
      <c r="M2278" s="374" cm="1">
        <f t="array" ref="M2278">INDEX(ACUMULADO!$J$5:$U$240,BD!B2278,BD!C2278)</f>
        <v>100</v>
      </c>
      <c r="N2278" s="374">
        <f t="shared" si="179"/>
        <v>200</v>
      </c>
      <c r="O2278" s="374" cm="1">
        <f t="array" ref="O2278">INDEX(ACUMULADO!$X$5:$AI$240,BD!B2278,BD!C2278)</f>
        <v>20000</v>
      </c>
    </row>
    <row r="2279" spans="1:15" x14ac:dyDescent="0.3">
      <c r="A2279" s="373">
        <v>2277</v>
      </c>
      <c r="B2279" s="373">
        <f t="shared" si="180"/>
        <v>153</v>
      </c>
      <c r="C2279" s="373">
        <f t="shared" si="181"/>
        <v>10</v>
      </c>
      <c r="D2279" s="373" t="s">
        <v>102</v>
      </c>
      <c r="E2279" s="373" t="str">
        <f t="shared" si="184"/>
        <v>TOKS</v>
      </c>
      <c r="F2279" s="373" t="s">
        <v>140</v>
      </c>
      <c r="G2279" s="375" t="s">
        <v>139</v>
      </c>
      <c r="H2279" s="373" t="s">
        <v>138</v>
      </c>
      <c r="I2279" s="373" t="s">
        <v>137</v>
      </c>
      <c r="J2279" s="373" t="s">
        <v>100</v>
      </c>
      <c r="K2279" s="373">
        <v>32</v>
      </c>
      <c r="L2279" s="373" t="s">
        <v>69</v>
      </c>
      <c r="M2279" s="374" cm="1">
        <f t="array" ref="M2279">INDEX(ACUMULADO!$J$5:$U$240,BD!B2279,BD!C2279)</f>
        <v>40</v>
      </c>
      <c r="N2279" s="374">
        <f t="shared" si="179"/>
        <v>32</v>
      </c>
      <c r="O2279" s="374" cm="1">
        <f t="array" ref="O2279">INDEX(ACUMULADO!$X$5:$AI$240,BD!B2279,BD!C2279)</f>
        <v>1280</v>
      </c>
    </row>
    <row r="2280" spans="1:15" x14ac:dyDescent="0.3">
      <c r="A2280" s="373">
        <v>2278</v>
      </c>
      <c r="B2280" s="373">
        <f t="shared" si="180"/>
        <v>154</v>
      </c>
      <c r="C2280" s="373">
        <f t="shared" si="181"/>
        <v>10</v>
      </c>
      <c r="D2280" s="373">
        <v>89</v>
      </c>
      <c r="E2280" s="373" t="str">
        <f>VLOOKUP(D2280,[1]Hoja1!$C$2:$D$49697,2,0)</f>
        <v>KERRY INGREDIENTS DE MEXICO SA DE CV</v>
      </c>
      <c r="F2280" s="373" t="s">
        <v>109</v>
      </c>
      <c r="G2280" s="375">
        <v>202</v>
      </c>
      <c r="H2280" s="373" t="s">
        <v>135</v>
      </c>
      <c r="I2280" s="373" t="s">
        <v>93</v>
      </c>
      <c r="J2280" s="373" t="s">
        <v>100</v>
      </c>
      <c r="K2280" s="373">
        <v>95</v>
      </c>
      <c r="L2280" s="373" t="s">
        <v>29</v>
      </c>
      <c r="M2280" s="374" cm="1">
        <f t="array" ref="M2280">INDEX(ACUMULADO!$J$5:$U$240,BD!B2280,BD!C2280)</f>
        <v>0</v>
      </c>
      <c r="N2280" s="374">
        <f t="shared" si="179"/>
        <v>0</v>
      </c>
      <c r="O2280" s="374" cm="1">
        <f t="array" ref="O2280">INDEX(ACUMULADO!$X$5:$AI$240,BD!B2280,BD!C2280)</f>
        <v>0</v>
      </c>
    </row>
    <row r="2281" spans="1:15" x14ac:dyDescent="0.3">
      <c r="A2281" s="373">
        <v>2279</v>
      </c>
      <c r="B2281" s="373">
        <f t="shared" si="180"/>
        <v>155</v>
      </c>
      <c r="C2281" s="373">
        <f t="shared" si="181"/>
        <v>10</v>
      </c>
      <c r="D2281" s="373">
        <v>89</v>
      </c>
      <c r="E2281" s="373" t="str">
        <f>VLOOKUP(D2281,[1]Hoja1!$C$2:$D$49697,2,0)</f>
        <v>KERRY INGREDIENTS DE MEXICO SA DE CV</v>
      </c>
      <c r="F2281" s="373" t="s">
        <v>109</v>
      </c>
      <c r="G2281" s="375">
        <v>258</v>
      </c>
      <c r="H2281" s="373" t="s">
        <v>128</v>
      </c>
      <c r="I2281" s="373" t="s">
        <v>93</v>
      </c>
      <c r="J2281" s="373" t="s">
        <v>100</v>
      </c>
      <c r="K2281" s="373">
        <v>86.52</v>
      </c>
      <c r="L2281" s="373" t="s">
        <v>29</v>
      </c>
      <c r="M2281" s="374" cm="1">
        <f t="array" ref="M2281">INDEX(ACUMULADO!$J$5:$U$240,BD!B2281,BD!C2281)</f>
        <v>0</v>
      </c>
      <c r="N2281" s="374">
        <f t="shared" si="179"/>
        <v>0</v>
      </c>
      <c r="O2281" s="374" cm="1">
        <f t="array" ref="O2281">INDEX(ACUMULADO!$X$5:$AI$240,BD!B2281,BD!C2281)</f>
        <v>0</v>
      </c>
    </row>
    <row r="2282" spans="1:15" x14ac:dyDescent="0.3">
      <c r="A2282" s="373">
        <v>2280</v>
      </c>
      <c r="B2282" s="373">
        <f t="shared" si="180"/>
        <v>156</v>
      </c>
      <c r="C2282" s="373">
        <f t="shared" si="181"/>
        <v>10</v>
      </c>
      <c r="D2282" s="373">
        <v>89</v>
      </c>
      <c r="E2282" s="373" t="str">
        <f>VLOOKUP(D2282,[1]Hoja1!$C$2:$D$49697,2,0)</f>
        <v>KERRY INGREDIENTS DE MEXICO SA DE CV</v>
      </c>
      <c r="F2282" s="373" t="s">
        <v>109</v>
      </c>
      <c r="G2282" s="375" t="s">
        <v>134</v>
      </c>
      <c r="H2282" s="373" t="s">
        <v>133</v>
      </c>
      <c r="I2282" s="373" t="s">
        <v>93</v>
      </c>
      <c r="J2282" s="373" t="s">
        <v>100</v>
      </c>
      <c r="K2282" s="373">
        <v>952</v>
      </c>
      <c r="L2282" s="373" t="s">
        <v>29</v>
      </c>
      <c r="M2282" s="374" cm="1">
        <f t="array" ref="M2282">INDEX(ACUMULADO!$J$5:$U$240,BD!B2282,BD!C2282)</f>
        <v>0</v>
      </c>
      <c r="N2282" s="374">
        <f t="shared" si="179"/>
        <v>0</v>
      </c>
      <c r="O2282" s="374" cm="1">
        <f t="array" ref="O2282">INDEX(ACUMULADO!$X$5:$AI$240,BD!B2282,BD!C2282)</f>
        <v>0</v>
      </c>
    </row>
    <row r="2283" spans="1:15" x14ac:dyDescent="0.3">
      <c r="A2283" s="373">
        <v>2281</v>
      </c>
      <c r="B2283" s="373">
        <f t="shared" si="180"/>
        <v>157</v>
      </c>
      <c r="C2283" s="373">
        <f t="shared" si="181"/>
        <v>10</v>
      </c>
      <c r="D2283" s="373">
        <v>456</v>
      </c>
      <c r="E2283" s="373" t="str">
        <f>VLOOKUP(D2283,[1]Hoja1!$C$2:$D$49697,2,0)</f>
        <v>PROTEINAS MARINAS Y HARINAS DE SINALOA SA DE CV</v>
      </c>
      <c r="F2283" s="373" t="s">
        <v>132</v>
      </c>
      <c r="G2283" s="375" t="s">
        <v>131</v>
      </c>
      <c r="H2283" s="373" t="s">
        <v>117</v>
      </c>
      <c r="I2283" s="373" t="s">
        <v>93</v>
      </c>
      <c r="J2283" s="373" t="s">
        <v>100</v>
      </c>
      <c r="K2283" s="373">
        <v>19</v>
      </c>
      <c r="L2283" s="373" t="s">
        <v>107</v>
      </c>
      <c r="M2283" s="374" cm="1">
        <f t="array" ref="M2283">INDEX(ACUMULADO!$J$5:$U$240,BD!B2283,BD!C2283)</f>
        <v>1000</v>
      </c>
      <c r="N2283" s="374">
        <f t="shared" si="179"/>
        <v>19</v>
      </c>
      <c r="O2283" s="374" cm="1">
        <f t="array" ref="O2283">INDEX(ACUMULADO!$X$5:$AI$240,BD!B2283,BD!C2283)</f>
        <v>19000</v>
      </c>
    </row>
    <row r="2284" spans="1:15" x14ac:dyDescent="0.3">
      <c r="A2284" s="373">
        <v>2282</v>
      </c>
      <c r="B2284" s="373">
        <f t="shared" si="180"/>
        <v>158</v>
      </c>
      <c r="C2284" s="373">
        <f t="shared" si="181"/>
        <v>10</v>
      </c>
      <c r="D2284" s="373">
        <v>482</v>
      </c>
      <c r="E2284" s="373" t="str">
        <f>VLOOKUP(D2284,[1]Hoja1!$C$2:$D$49697,2,0)</f>
        <v>PRODUCTOS LACTEOS LA PROVIDENCIA</v>
      </c>
      <c r="F2284" s="373" t="s">
        <v>129</v>
      </c>
      <c r="G2284" s="375">
        <v>258</v>
      </c>
      <c r="H2284" s="373" t="s">
        <v>128</v>
      </c>
      <c r="I2284" s="373" t="s">
        <v>93</v>
      </c>
      <c r="J2284" s="373" t="s">
        <v>100</v>
      </c>
      <c r="K2284" s="373">
        <v>101.8</v>
      </c>
      <c r="L2284" s="373" t="s">
        <v>29</v>
      </c>
      <c r="M2284" s="374" cm="1">
        <f t="array" ref="M2284">INDEX(ACUMULADO!$J$5:$U$240,BD!B2284,BD!C2284)</f>
        <v>40</v>
      </c>
      <c r="N2284" s="374">
        <f t="shared" si="179"/>
        <v>101.8</v>
      </c>
      <c r="O2284" s="374" cm="1">
        <f t="array" ref="O2284">INDEX(ACUMULADO!$X$5:$AI$240,BD!B2284,BD!C2284)</f>
        <v>4072</v>
      </c>
    </row>
    <row r="2285" spans="1:15" x14ac:dyDescent="0.3">
      <c r="A2285" s="373">
        <v>2283</v>
      </c>
      <c r="B2285" s="373">
        <f t="shared" si="180"/>
        <v>159</v>
      </c>
      <c r="C2285" s="373">
        <f t="shared" si="181"/>
        <v>10</v>
      </c>
      <c r="D2285" s="373">
        <v>531</v>
      </c>
      <c r="E2285" s="373" t="str">
        <f>VLOOKUP(D2285,[1]Hoja1!$C$2:$D$49697,2,0)</f>
        <v>PODER ORGANICO MCH</v>
      </c>
      <c r="F2285" s="373" t="s">
        <v>127</v>
      </c>
      <c r="G2285" s="375" t="s">
        <v>126</v>
      </c>
      <c r="H2285" s="373" t="s">
        <v>125</v>
      </c>
      <c r="I2285" s="373" t="s">
        <v>93</v>
      </c>
      <c r="J2285" s="373" t="s">
        <v>100</v>
      </c>
      <c r="K2285" s="373">
        <v>34.700000000000003</v>
      </c>
      <c r="L2285" s="373" t="s">
        <v>107</v>
      </c>
      <c r="M2285" s="374" cm="1">
        <f t="array" ref="M2285">INDEX(ACUMULADO!$J$5:$U$240,BD!B2285,BD!C2285)</f>
        <v>0</v>
      </c>
      <c r="N2285" s="374">
        <f t="shared" si="179"/>
        <v>0</v>
      </c>
      <c r="O2285" s="374" cm="1">
        <f t="array" ref="O2285">INDEX(ACUMULADO!$X$5:$AI$240,BD!B2285,BD!C2285)</f>
        <v>0</v>
      </c>
    </row>
    <row r="2286" spans="1:15" x14ac:dyDescent="0.3">
      <c r="A2286" s="373">
        <v>2284</v>
      </c>
      <c r="B2286" s="373">
        <f t="shared" si="180"/>
        <v>160</v>
      </c>
      <c r="C2286" s="373">
        <f t="shared" si="181"/>
        <v>10</v>
      </c>
      <c r="D2286" s="373" t="s">
        <v>102</v>
      </c>
      <c r="E2286" s="373" t="str">
        <f t="shared" ref="E2286:E2293" si="185">+F2286</f>
        <v>AGROMIT</v>
      </c>
      <c r="F2286" s="373" t="s">
        <v>123</v>
      </c>
      <c r="G2286" s="375" t="s">
        <v>112</v>
      </c>
      <c r="H2286" s="373" t="s">
        <v>120</v>
      </c>
      <c r="I2286" s="373" t="s">
        <v>93</v>
      </c>
      <c r="J2286" s="373" t="s">
        <v>100</v>
      </c>
      <c r="K2286" s="373">
        <v>30</v>
      </c>
      <c r="L2286" s="373" t="s">
        <v>99</v>
      </c>
      <c r="M2286" s="374" cm="1">
        <f t="array" ref="M2286">INDEX(ACUMULADO!$J$5:$U$240,BD!B2286,BD!C2286)</f>
        <v>100</v>
      </c>
      <c r="N2286" s="374">
        <f t="shared" si="179"/>
        <v>30</v>
      </c>
      <c r="O2286" s="374" cm="1">
        <f t="array" ref="O2286">INDEX(ACUMULADO!$X$5:$AI$240,BD!B2286,BD!C2286)</f>
        <v>3000</v>
      </c>
    </row>
    <row r="2287" spans="1:15" x14ac:dyDescent="0.3">
      <c r="A2287" s="373">
        <v>2285</v>
      </c>
      <c r="B2287" s="373">
        <f t="shared" si="180"/>
        <v>161</v>
      </c>
      <c r="C2287" s="373">
        <f t="shared" si="181"/>
        <v>10</v>
      </c>
      <c r="D2287" s="373" t="s">
        <v>102</v>
      </c>
      <c r="E2287" s="373" t="str">
        <f t="shared" si="185"/>
        <v xml:space="preserve">KOFANOR </v>
      </c>
      <c r="F2287" s="373" t="s">
        <v>122</v>
      </c>
      <c r="G2287" s="375" t="s">
        <v>112</v>
      </c>
      <c r="H2287" s="373" t="s">
        <v>120</v>
      </c>
      <c r="I2287" s="373" t="s">
        <v>93</v>
      </c>
      <c r="J2287" s="373" t="s">
        <v>100</v>
      </c>
      <c r="K2287" s="373">
        <v>30</v>
      </c>
      <c r="L2287" s="373" t="s">
        <v>99</v>
      </c>
      <c r="M2287" s="374" cm="1">
        <f t="array" ref="M2287">INDEX(ACUMULADO!$J$5:$U$240,BD!B2287,BD!C2287)</f>
        <v>100</v>
      </c>
      <c r="N2287" s="374">
        <f t="shared" si="179"/>
        <v>30</v>
      </c>
      <c r="O2287" s="374" cm="1">
        <f t="array" ref="O2287">INDEX(ACUMULADO!$X$5:$AI$240,BD!B2287,BD!C2287)</f>
        <v>3000</v>
      </c>
    </row>
    <row r="2288" spans="1:15" x14ac:dyDescent="0.3">
      <c r="A2288" s="373">
        <v>2286</v>
      </c>
      <c r="B2288" s="373">
        <f t="shared" si="180"/>
        <v>162</v>
      </c>
      <c r="C2288" s="373">
        <f t="shared" si="181"/>
        <v>10</v>
      </c>
      <c r="D2288" s="373" t="s">
        <v>102</v>
      </c>
      <c r="E2288" s="373" t="str">
        <f t="shared" si="185"/>
        <v>SU POLLO</v>
      </c>
      <c r="F2288" s="373" t="s">
        <v>121</v>
      </c>
      <c r="G2288" s="375" t="s">
        <v>112</v>
      </c>
      <c r="H2288" s="373" t="s">
        <v>120</v>
      </c>
      <c r="I2288" s="373" t="s">
        <v>93</v>
      </c>
      <c r="J2288" s="373" t="s">
        <v>100</v>
      </c>
      <c r="K2288" s="373">
        <v>30</v>
      </c>
      <c r="L2288" s="373" t="s">
        <v>99</v>
      </c>
      <c r="M2288" s="374" cm="1">
        <f t="array" ref="M2288">INDEX(ACUMULADO!$J$5:$U$240,BD!B2288,BD!C2288)</f>
        <v>75</v>
      </c>
      <c r="N2288" s="374">
        <f t="shared" si="179"/>
        <v>30</v>
      </c>
      <c r="O2288" s="374" cm="1">
        <f t="array" ref="O2288">INDEX(ACUMULADO!$X$5:$AI$240,BD!B2288,BD!C2288)</f>
        <v>2250</v>
      </c>
    </row>
    <row r="2289" spans="1:15" x14ac:dyDescent="0.3">
      <c r="A2289" s="373">
        <v>2287</v>
      </c>
      <c r="B2289" s="373">
        <f t="shared" si="180"/>
        <v>163</v>
      </c>
      <c r="C2289" s="373">
        <f t="shared" si="181"/>
        <v>10</v>
      </c>
      <c r="D2289" s="373" t="s">
        <v>102</v>
      </c>
      <c r="E2289" s="373" t="str">
        <f t="shared" si="185"/>
        <v xml:space="preserve">INDUSTRIAS FARINA </v>
      </c>
      <c r="F2289" s="373" t="s">
        <v>119</v>
      </c>
      <c r="G2289" s="375" t="s">
        <v>118</v>
      </c>
      <c r="H2289" s="373" t="s">
        <v>117</v>
      </c>
      <c r="I2289" s="373" t="s">
        <v>93</v>
      </c>
      <c r="J2289" s="373" t="s">
        <v>100</v>
      </c>
      <c r="K2289" s="373">
        <v>23</v>
      </c>
      <c r="L2289" s="373" t="s">
        <v>69</v>
      </c>
      <c r="M2289" s="374" cm="1">
        <f t="array" ref="M2289">INDEX(ACUMULADO!$J$5:$U$240,BD!B2289,BD!C2289)</f>
        <v>25</v>
      </c>
      <c r="N2289" s="374">
        <f t="shared" si="179"/>
        <v>23</v>
      </c>
      <c r="O2289" s="374" cm="1">
        <f t="array" ref="O2289">INDEX(ACUMULADO!$X$5:$AI$240,BD!B2289,BD!C2289)</f>
        <v>575</v>
      </c>
    </row>
    <row r="2290" spans="1:15" x14ac:dyDescent="0.3">
      <c r="A2290" s="373">
        <v>2288</v>
      </c>
      <c r="B2290" s="373">
        <f t="shared" si="180"/>
        <v>164</v>
      </c>
      <c r="C2290" s="373">
        <f t="shared" si="181"/>
        <v>10</v>
      </c>
      <c r="D2290" s="373" t="s">
        <v>102</v>
      </c>
      <c r="E2290" s="373" t="str">
        <f t="shared" si="185"/>
        <v xml:space="preserve">CASA CENTINELA </v>
      </c>
      <c r="F2290" s="373" t="s">
        <v>116</v>
      </c>
      <c r="G2290" s="375" t="s">
        <v>112</v>
      </c>
      <c r="H2290" s="373" t="s">
        <v>96</v>
      </c>
      <c r="I2290" s="373" t="s">
        <v>93</v>
      </c>
      <c r="J2290" s="373" t="s">
        <v>100</v>
      </c>
      <c r="K2290" s="373">
        <v>100</v>
      </c>
      <c r="L2290" s="373" t="s">
        <v>99</v>
      </c>
      <c r="M2290" s="374" cm="1">
        <f t="array" ref="M2290">INDEX(ACUMULADO!$J$5:$U$240,BD!B2290,BD!C2290)</f>
        <v>500</v>
      </c>
      <c r="N2290" s="374">
        <f t="shared" si="179"/>
        <v>100</v>
      </c>
      <c r="O2290" s="374" cm="1">
        <f t="array" ref="O2290">INDEX(ACUMULADO!$X$5:$AI$240,BD!B2290,BD!C2290)</f>
        <v>50000</v>
      </c>
    </row>
    <row r="2291" spans="1:15" x14ac:dyDescent="0.3">
      <c r="A2291" s="373">
        <v>2289</v>
      </c>
      <c r="B2291" s="373">
        <f t="shared" si="180"/>
        <v>165</v>
      </c>
      <c r="C2291" s="373">
        <f t="shared" si="181"/>
        <v>10</v>
      </c>
      <c r="D2291" s="373" t="s">
        <v>102</v>
      </c>
      <c r="E2291" s="373" t="str">
        <f t="shared" si="185"/>
        <v xml:space="preserve">TEQUILA GALINDO </v>
      </c>
      <c r="F2291" s="373" t="s">
        <v>115</v>
      </c>
      <c r="G2291" s="375" t="s">
        <v>112</v>
      </c>
      <c r="H2291" s="373" t="s">
        <v>96</v>
      </c>
      <c r="I2291" s="373" t="s">
        <v>93</v>
      </c>
      <c r="J2291" s="373" t="s">
        <v>100</v>
      </c>
      <c r="K2291" s="373">
        <v>120</v>
      </c>
      <c r="L2291" s="373" t="s">
        <v>99</v>
      </c>
      <c r="M2291" s="374" cm="1">
        <f t="array" ref="M2291">INDEX(ACUMULADO!$J$5:$U$240,BD!B2291,BD!C2291)</f>
        <v>250</v>
      </c>
      <c r="N2291" s="374">
        <f t="shared" si="179"/>
        <v>120</v>
      </c>
      <c r="O2291" s="374" cm="1">
        <f t="array" ref="O2291">INDEX(ACUMULADO!$X$5:$AI$240,BD!B2291,BD!C2291)</f>
        <v>30000</v>
      </c>
    </row>
    <row r="2292" spans="1:15" x14ac:dyDescent="0.3">
      <c r="A2292" s="373">
        <v>2290</v>
      </c>
      <c r="B2292" s="373">
        <f t="shared" si="180"/>
        <v>166</v>
      </c>
      <c r="C2292" s="373">
        <f t="shared" si="181"/>
        <v>10</v>
      </c>
      <c r="D2292" s="373" t="s">
        <v>102</v>
      </c>
      <c r="E2292" s="373" t="str">
        <f t="shared" si="185"/>
        <v xml:space="preserve">LA MADRILEÑA </v>
      </c>
      <c r="F2292" s="373" t="s">
        <v>114</v>
      </c>
      <c r="G2292" s="375" t="s">
        <v>112</v>
      </c>
      <c r="H2292" s="373" t="s">
        <v>96</v>
      </c>
      <c r="I2292" s="373" t="s">
        <v>93</v>
      </c>
      <c r="J2292" s="373" t="s">
        <v>100</v>
      </c>
      <c r="K2292" s="373">
        <v>120</v>
      </c>
      <c r="L2292" s="373" t="s">
        <v>69</v>
      </c>
      <c r="M2292" s="374" cm="1">
        <f t="array" ref="M2292">INDEX(ACUMULADO!$J$5:$U$240,BD!B2292,BD!C2292)</f>
        <v>150</v>
      </c>
      <c r="N2292" s="374">
        <f t="shared" si="179"/>
        <v>120</v>
      </c>
      <c r="O2292" s="374" cm="1">
        <f t="array" ref="O2292">INDEX(ACUMULADO!$X$5:$AI$240,BD!B2292,BD!C2292)</f>
        <v>18000</v>
      </c>
    </row>
    <row r="2293" spans="1:15" x14ac:dyDescent="0.3">
      <c r="A2293" s="373">
        <v>2291</v>
      </c>
      <c r="B2293" s="373">
        <f t="shared" si="180"/>
        <v>167</v>
      </c>
      <c r="C2293" s="373">
        <f t="shared" si="181"/>
        <v>10</v>
      </c>
      <c r="D2293" s="373" t="s">
        <v>102</v>
      </c>
      <c r="E2293" s="373" t="str">
        <f t="shared" si="185"/>
        <v>TEQUILA ARTESANAL DE LOS ALTOS DE JALISCO</v>
      </c>
      <c r="F2293" s="373" t="s">
        <v>113</v>
      </c>
      <c r="G2293" s="375" t="s">
        <v>112</v>
      </c>
      <c r="H2293" s="373" t="s">
        <v>111</v>
      </c>
      <c r="I2293" s="373" t="s">
        <v>93</v>
      </c>
      <c r="J2293" s="373" t="s">
        <v>100</v>
      </c>
      <c r="K2293" s="373">
        <v>70</v>
      </c>
      <c r="L2293" s="373" t="s">
        <v>69</v>
      </c>
      <c r="M2293" s="374" cm="1">
        <f t="array" ref="M2293">INDEX(ACUMULADO!$J$5:$U$240,BD!B2293,BD!C2293)</f>
        <v>200</v>
      </c>
      <c r="N2293" s="374">
        <f t="shared" si="179"/>
        <v>70</v>
      </c>
      <c r="O2293" s="374" cm="1">
        <f t="array" ref="O2293">INDEX(ACUMULADO!$X$5:$AI$240,BD!B2293,BD!C2293)</f>
        <v>14000</v>
      </c>
    </row>
    <row r="2294" spans="1:15" x14ac:dyDescent="0.3">
      <c r="A2294" s="373">
        <v>2292</v>
      </c>
      <c r="B2294" s="373">
        <f t="shared" si="180"/>
        <v>168</v>
      </c>
      <c r="C2294" s="373">
        <f t="shared" si="181"/>
        <v>10</v>
      </c>
      <c r="D2294" s="373">
        <v>89</v>
      </c>
      <c r="E2294" s="373" t="str">
        <f>VLOOKUP(D2294,[1]Hoja1!$C$2:$D$49697,2,0)</f>
        <v>KERRY INGREDIENTS DE MEXICO SA DE CV</v>
      </c>
      <c r="F2294" s="373" t="s">
        <v>109</v>
      </c>
      <c r="G2294" s="375" t="s">
        <v>84</v>
      </c>
      <c r="H2294" s="373" t="s">
        <v>85</v>
      </c>
      <c r="I2294" s="373" t="s">
        <v>73</v>
      </c>
      <c r="J2294" s="373" t="s">
        <v>100</v>
      </c>
      <c r="K2294" s="373">
        <v>494.5</v>
      </c>
      <c r="L2294" s="373" t="s">
        <v>29</v>
      </c>
      <c r="M2294" s="374" cm="1">
        <f t="array" ref="M2294">INDEX(ACUMULADO!$J$5:$U$240,BD!B2294,BD!C2294)</f>
        <v>0</v>
      </c>
      <c r="N2294" s="374">
        <f t="shared" si="179"/>
        <v>0</v>
      </c>
      <c r="O2294" s="374" cm="1">
        <f t="array" ref="O2294">INDEX(ACUMULADO!$X$5:$AI$240,BD!B2294,BD!C2294)</f>
        <v>0</v>
      </c>
    </row>
    <row r="2295" spans="1:15" x14ac:dyDescent="0.3">
      <c r="A2295" s="373">
        <v>2293</v>
      </c>
      <c r="B2295" s="373">
        <f t="shared" si="180"/>
        <v>169</v>
      </c>
      <c r="C2295" s="373">
        <f t="shared" si="181"/>
        <v>10</v>
      </c>
      <c r="D2295" s="373">
        <v>491</v>
      </c>
      <c r="E2295" s="373" t="str">
        <f>VLOOKUP(D2295,[1]Hoja1!$C$2:$D$49697,2,0)</f>
        <v>BACHOCO</v>
      </c>
      <c r="F2295" s="373" t="s">
        <v>108</v>
      </c>
      <c r="G2295" s="375" t="s">
        <v>84</v>
      </c>
      <c r="H2295" s="373" t="s">
        <v>85</v>
      </c>
      <c r="I2295" s="373" t="s">
        <v>73</v>
      </c>
      <c r="J2295" s="373" t="s">
        <v>100</v>
      </c>
      <c r="K2295" s="373">
        <v>494.5</v>
      </c>
      <c r="L2295" s="373" t="s">
        <v>29</v>
      </c>
      <c r="M2295" s="374" cm="1">
        <f t="array" ref="M2295">INDEX(ACUMULADO!$J$5:$U$240,BD!B2295,BD!C2295)</f>
        <v>0</v>
      </c>
      <c r="N2295" s="374">
        <f t="shared" si="179"/>
        <v>0</v>
      </c>
      <c r="O2295" s="374" cm="1">
        <f t="array" ref="O2295">INDEX(ACUMULADO!$X$5:$AI$240,BD!B2295,BD!C2295)</f>
        <v>0</v>
      </c>
    </row>
    <row r="2296" spans="1:15" x14ac:dyDescent="0.3">
      <c r="A2296" s="373">
        <v>2294</v>
      </c>
      <c r="B2296" s="373">
        <f t="shared" si="180"/>
        <v>170</v>
      </c>
      <c r="C2296" s="373">
        <f t="shared" si="181"/>
        <v>10</v>
      </c>
      <c r="D2296" s="373">
        <v>491</v>
      </c>
      <c r="E2296" s="373" t="str">
        <f>VLOOKUP(D2296,[1]Hoja1!$C$2:$D$49697,2,0)</f>
        <v>BACHOCO</v>
      </c>
      <c r="F2296" s="373" t="s">
        <v>108</v>
      </c>
      <c r="G2296" s="375" t="s">
        <v>104</v>
      </c>
      <c r="H2296" s="373" t="s">
        <v>103</v>
      </c>
      <c r="I2296" s="373" t="s">
        <v>73</v>
      </c>
      <c r="J2296" s="373" t="s">
        <v>100</v>
      </c>
      <c r="K2296" s="373">
        <v>397</v>
      </c>
      <c r="L2296" s="373" t="s">
        <v>107</v>
      </c>
      <c r="M2296" s="374" cm="1">
        <f t="array" ref="M2296">INDEX(ACUMULADO!$J$5:$U$240,BD!B2296,BD!C2296)</f>
        <v>0</v>
      </c>
      <c r="N2296" s="374">
        <f t="shared" si="179"/>
        <v>0</v>
      </c>
      <c r="O2296" s="374" cm="1">
        <f t="array" ref="O2296">INDEX(ACUMULADO!$X$5:$AI$240,BD!B2296,BD!C2296)</f>
        <v>0</v>
      </c>
    </row>
    <row r="2297" spans="1:15" x14ac:dyDescent="0.3">
      <c r="A2297" s="373">
        <v>2295</v>
      </c>
      <c r="B2297" s="373">
        <f t="shared" si="180"/>
        <v>171</v>
      </c>
      <c r="C2297" s="373">
        <f t="shared" si="181"/>
        <v>10</v>
      </c>
      <c r="D2297" s="373" t="s">
        <v>102</v>
      </c>
      <c r="E2297" s="373" t="str">
        <f t="shared" ref="E2297:E2300" si="186">+F2297</f>
        <v xml:space="preserve">BACHOCO CULIACAN </v>
      </c>
      <c r="F2297" s="373" t="s">
        <v>106</v>
      </c>
      <c r="G2297" s="375" t="s">
        <v>104</v>
      </c>
      <c r="H2297" s="373" t="s">
        <v>103</v>
      </c>
      <c r="I2297" s="373" t="s">
        <v>73</v>
      </c>
      <c r="J2297" s="373" t="s">
        <v>100</v>
      </c>
      <c r="K2297" s="373">
        <v>397</v>
      </c>
      <c r="L2297" s="373" t="s">
        <v>99</v>
      </c>
      <c r="M2297" s="374" cm="1">
        <f t="array" ref="M2297">INDEX(ACUMULADO!$J$5:$U$240,BD!B2297,BD!C2297)</f>
        <v>3</v>
      </c>
      <c r="N2297" s="374">
        <f t="shared" si="179"/>
        <v>397</v>
      </c>
      <c r="O2297" s="374" cm="1">
        <f t="array" ref="O2297">INDEX(ACUMULADO!$X$5:$AI$240,BD!B2297,BD!C2297)</f>
        <v>1191</v>
      </c>
    </row>
    <row r="2298" spans="1:15" x14ac:dyDescent="0.3">
      <c r="A2298" s="373">
        <v>2296</v>
      </c>
      <c r="B2298" s="373">
        <f t="shared" si="180"/>
        <v>172</v>
      </c>
      <c r="C2298" s="373">
        <f t="shared" si="181"/>
        <v>10</v>
      </c>
      <c r="D2298" s="373" t="s">
        <v>102</v>
      </c>
      <c r="E2298" s="373" t="str">
        <f t="shared" si="186"/>
        <v xml:space="preserve">BACHOCO CULIACAN </v>
      </c>
      <c r="F2298" s="373" t="s">
        <v>106</v>
      </c>
      <c r="G2298" s="375" t="s">
        <v>84</v>
      </c>
      <c r="H2298" s="373" t="s">
        <v>105</v>
      </c>
      <c r="I2298" s="373" t="s">
        <v>73</v>
      </c>
      <c r="J2298" s="373" t="s">
        <v>100</v>
      </c>
      <c r="K2298" s="373">
        <v>494.5</v>
      </c>
      <c r="L2298" s="373" t="s">
        <v>99</v>
      </c>
      <c r="M2298" s="374" cm="1">
        <f t="array" ref="M2298">INDEX(ACUMULADO!$J$5:$U$240,BD!B2298,BD!C2298)</f>
        <v>3</v>
      </c>
      <c r="N2298" s="374">
        <f t="shared" si="179"/>
        <v>494.5</v>
      </c>
      <c r="O2298" s="374" cm="1">
        <f t="array" ref="O2298">INDEX(ACUMULADO!$X$5:$AI$240,BD!B2298,BD!C2298)</f>
        <v>1483.5</v>
      </c>
    </row>
    <row r="2299" spans="1:15" x14ac:dyDescent="0.3">
      <c r="A2299" s="373">
        <v>2297</v>
      </c>
      <c r="B2299" s="373">
        <f t="shared" si="180"/>
        <v>173</v>
      </c>
      <c r="C2299" s="373">
        <f t="shared" si="181"/>
        <v>10</v>
      </c>
      <c r="D2299" s="373" t="s">
        <v>102</v>
      </c>
      <c r="E2299" s="373" t="str">
        <f t="shared" si="186"/>
        <v xml:space="preserve">BACHOCO HERMOSILLO </v>
      </c>
      <c r="F2299" s="373" t="s">
        <v>101</v>
      </c>
      <c r="G2299" s="375" t="s">
        <v>104</v>
      </c>
      <c r="H2299" s="373" t="s">
        <v>103</v>
      </c>
      <c r="I2299" s="373" t="s">
        <v>73</v>
      </c>
      <c r="J2299" s="373" t="s">
        <v>100</v>
      </c>
      <c r="K2299" s="373">
        <v>397</v>
      </c>
      <c r="L2299" s="373" t="s">
        <v>99</v>
      </c>
      <c r="M2299" s="374" cm="1">
        <f t="array" ref="M2299">INDEX(ACUMULADO!$J$5:$U$240,BD!B2299,BD!C2299)</f>
        <v>3</v>
      </c>
      <c r="N2299" s="374">
        <f t="shared" si="179"/>
        <v>397</v>
      </c>
      <c r="O2299" s="374" cm="1">
        <f t="array" ref="O2299">INDEX(ACUMULADO!$X$5:$AI$240,BD!B2299,BD!C2299)</f>
        <v>1191</v>
      </c>
    </row>
    <row r="2300" spans="1:15" x14ac:dyDescent="0.3">
      <c r="A2300" s="373">
        <v>2298</v>
      </c>
      <c r="B2300" s="373">
        <f t="shared" si="180"/>
        <v>174</v>
      </c>
      <c r="C2300" s="373">
        <f t="shared" si="181"/>
        <v>10</v>
      </c>
      <c r="D2300" s="373" t="s">
        <v>102</v>
      </c>
      <c r="E2300" s="373" t="str">
        <f t="shared" si="186"/>
        <v xml:space="preserve">BACHOCO HERMOSILLO </v>
      </c>
      <c r="F2300" s="373" t="s">
        <v>101</v>
      </c>
      <c r="G2300" s="375" t="s">
        <v>84</v>
      </c>
      <c r="H2300" s="373" t="s">
        <v>85</v>
      </c>
      <c r="I2300" s="373" t="s">
        <v>73</v>
      </c>
      <c r="J2300" s="373" t="s">
        <v>100</v>
      </c>
      <c r="K2300" s="373">
        <v>494.5</v>
      </c>
      <c r="L2300" s="373" t="s">
        <v>99</v>
      </c>
      <c r="M2300" s="374" cm="1">
        <f t="array" ref="M2300">INDEX(ACUMULADO!$J$5:$U$240,BD!B2300,BD!C2300)</f>
        <v>3</v>
      </c>
      <c r="N2300" s="374">
        <f t="shared" si="179"/>
        <v>494.5</v>
      </c>
      <c r="O2300" s="374" cm="1">
        <f t="array" ref="O2300">INDEX(ACUMULADO!$X$5:$AI$240,BD!B2300,BD!C2300)</f>
        <v>1483.5</v>
      </c>
    </row>
    <row r="2301" spans="1:15" x14ac:dyDescent="0.3">
      <c r="A2301" s="373">
        <v>2299</v>
      </c>
      <c r="B2301" s="373">
        <f t="shared" si="180"/>
        <v>175</v>
      </c>
      <c r="C2301" s="373">
        <f t="shared" si="181"/>
        <v>10</v>
      </c>
      <c r="D2301" s="373">
        <v>67</v>
      </c>
      <c r="E2301" s="373" t="str">
        <f>VLOOKUP(D2301,[1]Hoja1!$C$2:$D$49697,2,0)</f>
        <v>GELITA MEXICO S DE RL DE CV</v>
      </c>
      <c r="F2301" s="373" t="s">
        <v>256</v>
      </c>
      <c r="G2301" s="375" t="s">
        <v>248</v>
      </c>
      <c r="H2301" s="373" t="s">
        <v>264</v>
      </c>
      <c r="I2301" s="373" t="s">
        <v>73</v>
      </c>
      <c r="J2301" s="373" t="s">
        <v>179</v>
      </c>
      <c r="K2301" s="373">
        <v>177</v>
      </c>
      <c r="L2301" s="373" t="s">
        <v>29</v>
      </c>
      <c r="M2301" s="374" cm="1">
        <f t="array" ref="M2301">INDEX(ACUMULADO!$J$5:$U$240,BD!B2301,BD!C2301)</f>
        <v>0</v>
      </c>
      <c r="N2301" s="374">
        <f t="shared" si="179"/>
        <v>0</v>
      </c>
      <c r="O2301" s="374" cm="1">
        <f t="array" ref="O2301">INDEX(ACUMULADO!$X$5:$AI$240,BD!B2301,BD!C2301)</f>
        <v>0</v>
      </c>
    </row>
    <row r="2302" spans="1:15" x14ac:dyDescent="0.3">
      <c r="A2302" s="373">
        <v>2300</v>
      </c>
      <c r="B2302" s="373">
        <f t="shared" si="180"/>
        <v>176</v>
      </c>
      <c r="C2302" s="373">
        <f t="shared" si="181"/>
        <v>10</v>
      </c>
      <c r="D2302" s="373">
        <v>177</v>
      </c>
      <c r="E2302" s="373" t="str">
        <f>VLOOKUP(D2302,[1]Hoja1!$C$2:$D$49697,2,0)</f>
        <v>COLOIDALES DUCHE SA DE CV</v>
      </c>
      <c r="F2302" s="373" t="s">
        <v>226</v>
      </c>
      <c r="G2302" s="375" t="s">
        <v>263</v>
      </c>
      <c r="H2302" s="373" t="s">
        <v>262</v>
      </c>
      <c r="I2302" s="373" t="s">
        <v>73</v>
      </c>
      <c r="J2302" s="373" t="s">
        <v>179</v>
      </c>
      <c r="K2302" s="373">
        <v>750</v>
      </c>
      <c r="L2302" s="373" t="s">
        <v>69</v>
      </c>
      <c r="M2302" s="374" cm="1">
        <f t="array" ref="M2302">INDEX(ACUMULADO!$J$5:$U$240,BD!B2302,BD!C2302)</f>
        <v>0</v>
      </c>
      <c r="N2302" s="374">
        <f t="shared" si="179"/>
        <v>0</v>
      </c>
      <c r="O2302" s="374" cm="1">
        <f t="array" ref="O2302">INDEX(ACUMULADO!$X$5:$AI$240,BD!B2302,BD!C2302)</f>
        <v>0</v>
      </c>
    </row>
    <row r="2303" spans="1:15" x14ac:dyDescent="0.3">
      <c r="A2303" s="373">
        <v>2301</v>
      </c>
      <c r="B2303" s="373">
        <f t="shared" si="180"/>
        <v>177</v>
      </c>
      <c r="C2303" s="373">
        <f t="shared" si="181"/>
        <v>10</v>
      </c>
      <c r="D2303" s="373">
        <v>380</v>
      </c>
      <c r="E2303" s="373" t="str">
        <f>VLOOKUP(D2303,[1]Hoja1!$C$2:$D$49697,2,0)</f>
        <v>AMINOVUS BIOTEC, S.A. DE C.V.</v>
      </c>
      <c r="F2303" s="373" t="s">
        <v>260</v>
      </c>
      <c r="G2303" s="375">
        <v>202</v>
      </c>
      <c r="H2303" s="373" t="s">
        <v>135</v>
      </c>
      <c r="I2303" s="373" t="s">
        <v>93</v>
      </c>
      <c r="J2303" s="373" t="s">
        <v>179</v>
      </c>
      <c r="K2303" s="373">
        <v>92.7</v>
      </c>
      <c r="L2303" s="373" t="s">
        <v>29</v>
      </c>
      <c r="M2303" s="374" cm="1">
        <f t="array" ref="M2303">INDEX(ACUMULADO!$J$5:$U$240,BD!B2303,BD!C2303)</f>
        <v>20</v>
      </c>
      <c r="N2303" s="374">
        <f t="shared" si="179"/>
        <v>92.7</v>
      </c>
      <c r="O2303" s="374" cm="1">
        <f t="array" ref="O2303">INDEX(ACUMULADO!$X$5:$AI$240,BD!B2303,BD!C2303)</f>
        <v>1854</v>
      </c>
    </row>
    <row r="2304" spans="1:15" x14ac:dyDescent="0.3">
      <c r="A2304" s="373">
        <v>2302</v>
      </c>
      <c r="B2304" s="373">
        <f t="shared" si="180"/>
        <v>178</v>
      </c>
      <c r="C2304" s="373">
        <f t="shared" si="181"/>
        <v>10</v>
      </c>
      <c r="D2304" s="373">
        <v>15</v>
      </c>
      <c r="E2304" s="373" t="str">
        <f>VLOOKUP(D2304,[1]Hoja1!$C$2:$D$49697,2,0)</f>
        <v>AVIGM SA DE CV</v>
      </c>
      <c r="F2304" s="373" t="s">
        <v>259</v>
      </c>
      <c r="G2304" s="375">
        <v>212</v>
      </c>
      <c r="H2304" s="373" t="s">
        <v>258</v>
      </c>
      <c r="I2304" s="373" t="s">
        <v>93</v>
      </c>
      <c r="J2304" s="373" t="s">
        <v>179</v>
      </c>
      <c r="K2304" s="373">
        <v>201.58</v>
      </c>
      <c r="L2304" s="373" t="s">
        <v>29</v>
      </c>
      <c r="M2304" s="374" cm="1">
        <f t="array" ref="M2304">INDEX(ACUMULADO!$J$5:$U$240,BD!B2304,BD!C2304)</f>
        <v>0</v>
      </c>
      <c r="N2304" s="374">
        <f t="shared" si="179"/>
        <v>0</v>
      </c>
      <c r="O2304" s="374" cm="1">
        <f t="array" ref="O2304">INDEX(ACUMULADO!$X$5:$AI$240,BD!B2304,BD!C2304)</f>
        <v>0</v>
      </c>
    </row>
    <row r="2305" spans="1:15" x14ac:dyDescent="0.3">
      <c r="A2305" s="373">
        <v>2303</v>
      </c>
      <c r="B2305" s="373">
        <f t="shared" si="180"/>
        <v>179</v>
      </c>
      <c r="C2305" s="373">
        <f t="shared" si="181"/>
        <v>10</v>
      </c>
      <c r="D2305" s="373">
        <v>22</v>
      </c>
      <c r="E2305" s="373" t="str">
        <f>VLOOKUP(D2305,[1]Hoja1!$C$2:$D$49697,2,0)</f>
        <v>BIOTECNICA INTERNACIONAL SA DE CV</v>
      </c>
      <c r="F2305" s="373" t="s">
        <v>257</v>
      </c>
      <c r="G2305" s="375" t="s">
        <v>126</v>
      </c>
      <c r="H2305" s="373" t="s">
        <v>247</v>
      </c>
      <c r="I2305" s="373" t="s">
        <v>93</v>
      </c>
      <c r="J2305" s="373" t="s">
        <v>179</v>
      </c>
      <c r="K2305" s="373">
        <v>33.020000000000003</v>
      </c>
      <c r="L2305" s="373" t="s">
        <v>29</v>
      </c>
      <c r="M2305" s="374" cm="1">
        <f t="array" ref="M2305">INDEX(ACUMULADO!$J$5:$U$240,BD!B2305,BD!C2305)</f>
        <v>0</v>
      </c>
      <c r="N2305" s="374">
        <f t="shared" si="179"/>
        <v>0</v>
      </c>
      <c r="O2305" s="374" cm="1">
        <f t="array" ref="O2305">INDEX(ACUMULADO!$X$5:$AI$240,BD!B2305,BD!C2305)</f>
        <v>0</v>
      </c>
    </row>
    <row r="2306" spans="1:15" x14ac:dyDescent="0.3">
      <c r="A2306" s="373">
        <v>2304</v>
      </c>
      <c r="B2306" s="373">
        <f t="shared" si="180"/>
        <v>180</v>
      </c>
      <c r="C2306" s="373">
        <f t="shared" si="181"/>
        <v>10</v>
      </c>
      <c r="D2306" s="373">
        <v>67</v>
      </c>
      <c r="E2306" s="373" t="str">
        <f>VLOOKUP(D2306,[1]Hoja1!$C$2:$D$49697,2,0)</f>
        <v>GELITA MEXICO S DE RL DE CV</v>
      </c>
      <c r="F2306" s="373" t="s">
        <v>256</v>
      </c>
      <c r="G2306" s="375" t="s">
        <v>255</v>
      </c>
      <c r="H2306" s="373" t="s">
        <v>254</v>
      </c>
      <c r="I2306" s="373" t="s">
        <v>93</v>
      </c>
      <c r="J2306" s="373" t="s">
        <v>179</v>
      </c>
      <c r="K2306" s="373">
        <v>46.82</v>
      </c>
      <c r="L2306" s="373" t="s">
        <v>29</v>
      </c>
      <c r="M2306" s="374" cm="1">
        <f t="array" ref="M2306">INDEX(ACUMULADO!$J$5:$U$240,BD!B2306,BD!C2306)</f>
        <v>20</v>
      </c>
      <c r="N2306" s="374">
        <f t="shared" si="179"/>
        <v>46.82</v>
      </c>
      <c r="O2306" s="374" cm="1">
        <f t="array" ref="O2306">INDEX(ACUMULADO!$X$5:$AI$240,BD!B2306,BD!C2306)</f>
        <v>936.4</v>
      </c>
    </row>
    <row r="2307" spans="1:15" x14ac:dyDescent="0.3">
      <c r="A2307" s="373">
        <v>2305</v>
      </c>
      <c r="B2307" s="373">
        <f t="shared" si="180"/>
        <v>181</v>
      </c>
      <c r="C2307" s="373">
        <f t="shared" si="181"/>
        <v>10</v>
      </c>
      <c r="D2307" s="373">
        <v>492</v>
      </c>
      <c r="E2307" s="373" t="str">
        <f>VLOOKUP(D2307,[1]Hoja1!$C$2:$D$49697,2,0)</f>
        <v>INDUSTRIAS BARDA</v>
      </c>
      <c r="F2307" s="373" t="s">
        <v>253</v>
      </c>
      <c r="G2307" s="375" t="s">
        <v>118</v>
      </c>
      <c r="H2307" s="373" t="s">
        <v>117</v>
      </c>
      <c r="I2307" s="373" t="s">
        <v>93</v>
      </c>
      <c r="J2307" s="373" t="s">
        <v>179</v>
      </c>
      <c r="K2307" s="373">
        <v>25</v>
      </c>
      <c r="L2307" s="373" t="s">
        <v>29</v>
      </c>
      <c r="M2307" s="374" cm="1">
        <f t="array" ref="M2307">INDEX(ACUMULADO!$J$5:$U$240,BD!B2307,BD!C2307)</f>
        <v>0</v>
      </c>
      <c r="N2307" s="374">
        <f t="shared" si="179"/>
        <v>0</v>
      </c>
      <c r="O2307" s="374" cm="1">
        <f t="array" ref="O2307">INDEX(ACUMULADO!$X$5:$AI$240,BD!B2307,BD!C2307)</f>
        <v>0</v>
      </c>
    </row>
    <row r="2308" spans="1:15" x14ac:dyDescent="0.3">
      <c r="A2308" s="373">
        <v>2306</v>
      </c>
      <c r="B2308" s="373">
        <f t="shared" si="180"/>
        <v>182</v>
      </c>
      <c r="C2308" s="373">
        <f t="shared" si="181"/>
        <v>10</v>
      </c>
      <c r="D2308" s="373">
        <v>465</v>
      </c>
      <c r="E2308" s="373" t="str">
        <f>VLOOKUP(D2308,[1]Hoja1!$C$2:$D$49697,2,0)</f>
        <v>MICROALGAS OLEAS DE MEXICO</v>
      </c>
      <c r="F2308" s="373" t="s">
        <v>250</v>
      </c>
      <c r="G2308" s="375" t="s">
        <v>252</v>
      </c>
      <c r="H2308" s="373" t="s">
        <v>251</v>
      </c>
      <c r="I2308" s="373" t="s">
        <v>93</v>
      </c>
      <c r="J2308" s="373" t="s">
        <v>179</v>
      </c>
      <c r="K2308" s="373">
        <v>25</v>
      </c>
      <c r="L2308" s="373" t="s">
        <v>29</v>
      </c>
      <c r="M2308" s="374" cm="1">
        <f t="array" ref="M2308">INDEX(ACUMULADO!$J$5:$U$240,BD!B2308,BD!C2308)</f>
        <v>0</v>
      </c>
      <c r="N2308" s="374">
        <f t="shared" ref="N2308:N2371" si="187">IFERROR(O2308/M2308,0)</f>
        <v>0</v>
      </c>
      <c r="O2308" s="374" cm="1">
        <f t="array" ref="O2308">INDEX(ACUMULADO!$X$5:$AI$240,BD!B2308,BD!C2308)</f>
        <v>0</v>
      </c>
    </row>
    <row r="2309" spans="1:15" x14ac:dyDescent="0.3">
      <c r="A2309" s="373">
        <v>2307</v>
      </c>
      <c r="B2309" s="373">
        <f t="shared" ref="B2309:B2372" si="188">IF(B2308=236,1,B2308+1)</f>
        <v>183</v>
      </c>
      <c r="C2309" s="373">
        <f t="shared" ref="C2309:C2372" si="189">IF(B2308=236,C2308+1,C2308)</f>
        <v>10</v>
      </c>
      <c r="D2309" s="373">
        <v>465</v>
      </c>
      <c r="E2309" s="373" t="str">
        <f>VLOOKUP(D2309,[1]Hoja1!$C$2:$D$49697,2,0)</f>
        <v>MICROALGAS OLEAS DE MEXICO</v>
      </c>
      <c r="F2309" s="373" t="s">
        <v>250</v>
      </c>
      <c r="G2309" s="375">
        <v>202</v>
      </c>
      <c r="H2309" s="373" t="s">
        <v>135</v>
      </c>
      <c r="I2309" s="373" t="s">
        <v>93</v>
      </c>
      <c r="J2309" s="373" t="s">
        <v>179</v>
      </c>
      <c r="K2309" s="373">
        <v>95</v>
      </c>
      <c r="L2309" s="373" t="s">
        <v>29</v>
      </c>
      <c r="M2309" s="374" cm="1">
        <f t="array" ref="M2309">INDEX(ACUMULADO!$J$5:$U$240,BD!B2309,BD!C2309)</f>
        <v>0</v>
      </c>
      <c r="N2309" s="374">
        <f t="shared" si="187"/>
        <v>0</v>
      </c>
      <c r="O2309" s="374" cm="1">
        <f t="array" ref="O2309">INDEX(ACUMULADO!$X$5:$AI$240,BD!B2309,BD!C2309)</f>
        <v>0</v>
      </c>
    </row>
    <row r="2310" spans="1:15" x14ac:dyDescent="0.3">
      <c r="A2310" s="373">
        <v>2308</v>
      </c>
      <c r="B2310" s="373">
        <f t="shared" si="188"/>
        <v>184</v>
      </c>
      <c r="C2310" s="373">
        <f t="shared" si="189"/>
        <v>10</v>
      </c>
      <c r="D2310" s="373">
        <v>382</v>
      </c>
      <c r="E2310" s="373" t="str">
        <f>VLOOKUP(D2310,[1]Hoja1!$C$2:$D$49697,2,0)</f>
        <v>PC BIOLOGICS, S.A. DE C.V.</v>
      </c>
      <c r="F2310" s="373" t="s">
        <v>249</v>
      </c>
      <c r="G2310" s="375" t="s">
        <v>248</v>
      </c>
      <c r="H2310" s="373" t="s">
        <v>247</v>
      </c>
      <c r="I2310" s="373" t="s">
        <v>93</v>
      </c>
      <c r="J2310" s="373" t="s">
        <v>179</v>
      </c>
      <c r="K2310" s="373">
        <v>31.83</v>
      </c>
      <c r="L2310" s="373" t="s">
        <v>29</v>
      </c>
      <c r="M2310" s="374" cm="1">
        <f t="array" ref="M2310">INDEX(ACUMULADO!$J$5:$U$240,BD!B2310,BD!C2310)</f>
        <v>1000</v>
      </c>
      <c r="N2310" s="374">
        <f t="shared" si="187"/>
        <v>31.83</v>
      </c>
      <c r="O2310" s="374" cm="1">
        <f t="array" ref="O2310">INDEX(ACUMULADO!$X$5:$AI$240,BD!B2310,BD!C2310)</f>
        <v>31830</v>
      </c>
    </row>
    <row r="2311" spans="1:15" x14ac:dyDescent="0.3">
      <c r="A2311" s="373">
        <v>2309</v>
      </c>
      <c r="B2311" s="373">
        <f t="shared" si="188"/>
        <v>185</v>
      </c>
      <c r="C2311" s="373">
        <f t="shared" si="189"/>
        <v>10</v>
      </c>
      <c r="D2311" s="373">
        <v>400</v>
      </c>
      <c r="E2311" s="373" t="str">
        <f>VLOOKUP(D2311,[1]Hoja1!$C$2:$D$49697,2,0)</f>
        <v>PLASSET INGREDIENTS, S.A. DE C.V.</v>
      </c>
      <c r="F2311" s="373" t="s">
        <v>246</v>
      </c>
      <c r="G2311" s="375">
        <v>283</v>
      </c>
      <c r="H2311" s="373" t="s">
        <v>245</v>
      </c>
      <c r="I2311" s="373" t="s">
        <v>93</v>
      </c>
      <c r="J2311" s="373" t="s">
        <v>179</v>
      </c>
      <c r="K2311" s="373">
        <v>77.25</v>
      </c>
      <c r="L2311" s="373" t="s">
        <v>29</v>
      </c>
      <c r="M2311" s="374" cm="1">
        <f t="array" ref="M2311">INDEX(ACUMULADO!$J$5:$U$240,BD!B2311,BD!C2311)</f>
        <v>0</v>
      </c>
      <c r="N2311" s="374">
        <f t="shared" si="187"/>
        <v>0</v>
      </c>
      <c r="O2311" s="374" cm="1">
        <f t="array" ref="O2311">INDEX(ACUMULADO!$X$5:$AI$240,BD!B2311,BD!C2311)</f>
        <v>0</v>
      </c>
    </row>
    <row r="2312" spans="1:15" x14ac:dyDescent="0.3">
      <c r="A2312" s="373">
        <v>2310</v>
      </c>
      <c r="B2312" s="373">
        <f t="shared" si="188"/>
        <v>186</v>
      </c>
      <c r="C2312" s="373">
        <f t="shared" si="189"/>
        <v>10</v>
      </c>
      <c r="D2312" s="373">
        <v>252</v>
      </c>
      <c r="E2312" s="373" t="str">
        <f>VLOOKUP(D2312,[1]Hoja1!$C$2:$D$49697,2,0)</f>
        <v>QUESERIA DOS LAGUNAS, SPR DE R.L. DE C.V.</v>
      </c>
      <c r="F2312" s="373" t="s">
        <v>244</v>
      </c>
      <c r="G2312" s="375">
        <v>202</v>
      </c>
      <c r="H2312" s="373" t="s">
        <v>135</v>
      </c>
      <c r="I2312" s="373" t="s">
        <v>93</v>
      </c>
      <c r="J2312" s="373" t="s">
        <v>179</v>
      </c>
      <c r="K2312" s="373">
        <v>99.91</v>
      </c>
      <c r="L2312" s="373" t="s">
        <v>29</v>
      </c>
      <c r="M2312" s="374" cm="1">
        <f t="array" ref="M2312">INDEX(ACUMULADO!$J$5:$U$240,BD!B2312,BD!C2312)</f>
        <v>0</v>
      </c>
      <c r="N2312" s="374">
        <f t="shared" si="187"/>
        <v>0</v>
      </c>
      <c r="O2312" s="374" cm="1">
        <f t="array" ref="O2312">INDEX(ACUMULADO!$X$5:$AI$240,BD!B2312,BD!C2312)</f>
        <v>0</v>
      </c>
    </row>
    <row r="2313" spans="1:15" x14ac:dyDescent="0.3">
      <c r="A2313" s="373">
        <v>2311</v>
      </c>
      <c r="B2313" s="373">
        <f t="shared" si="188"/>
        <v>187</v>
      </c>
      <c r="C2313" s="373">
        <f t="shared" si="189"/>
        <v>10</v>
      </c>
      <c r="D2313" s="373">
        <v>484</v>
      </c>
      <c r="E2313" s="373" t="str">
        <f>VLOOKUP(D2313,[1]Hoja1!$C$2:$D$49697,2,0)</f>
        <v>SERCONOMAR</v>
      </c>
      <c r="F2313" s="373" t="s">
        <v>243</v>
      </c>
      <c r="G2313" s="375" t="s">
        <v>118</v>
      </c>
      <c r="H2313" s="373" t="s">
        <v>117</v>
      </c>
      <c r="I2313" s="373" t="s">
        <v>93</v>
      </c>
      <c r="J2313" s="373" t="s">
        <v>179</v>
      </c>
      <c r="K2313" s="373">
        <v>23.78</v>
      </c>
      <c r="L2313" s="373" t="s">
        <v>29</v>
      </c>
      <c r="M2313" s="374" cm="1">
        <f t="array" ref="M2313">INDEX(ACUMULADO!$J$5:$U$240,BD!B2313,BD!C2313)</f>
        <v>0</v>
      </c>
      <c r="N2313" s="374">
        <f t="shared" si="187"/>
        <v>0</v>
      </c>
      <c r="O2313" s="374" cm="1">
        <f t="array" ref="O2313">INDEX(ACUMULADO!$X$5:$AI$240,BD!B2313,BD!C2313)</f>
        <v>0</v>
      </c>
    </row>
    <row r="2314" spans="1:15" x14ac:dyDescent="0.3">
      <c r="A2314" s="373">
        <v>2312</v>
      </c>
      <c r="B2314" s="373">
        <f t="shared" si="188"/>
        <v>188</v>
      </c>
      <c r="C2314" s="373">
        <f t="shared" si="189"/>
        <v>10</v>
      </c>
      <c r="D2314" s="373">
        <v>349</v>
      </c>
      <c r="E2314" s="373" t="str">
        <f>VLOOKUP(D2314,[1]Hoja1!$C$2:$D$49697,2,0)</f>
        <v>VILLA VERDE AGRICOLA MEXICANA, S.A. DE C.V.</v>
      </c>
      <c r="F2314" s="373" t="s">
        <v>242</v>
      </c>
      <c r="G2314" s="375" t="s">
        <v>241</v>
      </c>
      <c r="H2314" s="373" t="s">
        <v>240</v>
      </c>
      <c r="I2314" s="373" t="s">
        <v>93</v>
      </c>
      <c r="J2314" s="373" t="s">
        <v>179</v>
      </c>
      <c r="K2314" s="373">
        <v>40</v>
      </c>
      <c r="L2314" s="373" t="s">
        <v>29</v>
      </c>
      <c r="M2314" s="374" cm="1">
        <f t="array" ref="M2314">INDEX(ACUMULADO!$J$5:$U$240,BD!B2314,BD!C2314)</f>
        <v>0</v>
      </c>
      <c r="N2314" s="374">
        <f t="shared" si="187"/>
        <v>0</v>
      </c>
      <c r="O2314" s="374" cm="1">
        <f t="array" ref="O2314">INDEX(ACUMULADO!$X$5:$AI$240,BD!B2314,BD!C2314)</f>
        <v>0</v>
      </c>
    </row>
    <row r="2315" spans="1:15" x14ac:dyDescent="0.3">
      <c r="A2315" s="373">
        <v>2313</v>
      </c>
      <c r="B2315" s="373">
        <f t="shared" si="188"/>
        <v>189</v>
      </c>
      <c r="C2315" s="373">
        <f t="shared" si="189"/>
        <v>10</v>
      </c>
      <c r="D2315" s="373">
        <v>471</v>
      </c>
      <c r="E2315" s="373" t="str">
        <f>VLOOKUP(D2315,[1]Hoja1!$C$2:$D$49697,2,0)</f>
        <v>ALIMENTINNA</v>
      </c>
      <c r="F2315" s="373" t="s">
        <v>227</v>
      </c>
      <c r="G2315" s="375" t="s">
        <v>230</v>
      </c>
      <c r="H2315" s="373" t="s">
        <v>229</v>
      </c>
      <c r="I2315" s="373" t="s">
        <v>93</v>
      </c>
      <c r="J2315" s="373" t="s">
        <v>179</v>
      </c>
      <c r="K2315" s="373">
        <v>104</v>
      </c>
      <c r="L2315" s="373" t="s">
        <v>29</v>
      </c>
      <c r="M2315" s="374" cm="1">
        <f t="array" ref="M2315">INDEX(ACUMULADO!$J$5:$U$240,BD!B2315,BD!C2315)</f>
        <v>20</v>
      </c>
      <c r="N2315" s="374">
        <f t="shared" si="187"/>
        <v>104</v>
      </c>
      <c r="O2315" s="374" cm="1">
        <f t="array" ref="O2315">INDEX(ACUMULADO!$X$5:$AI$240,BD!B2315,BD!C2315)</f>
        <v>2080</v>
      </c>
    </row>
    <row r="2316" spans="1:15" x14ac:dyDescent="0.3">
      <c r="A2316" s="373">
        <v>2314</v>
      </c>
      <c r="B2316" s="373">
        <f t="shared" si="188"/>
        <v>190</v>
      </c>
      <c r="C2316" s="373">
        <f t="shared" si="189"/>
        <v>10</v>
      </c>
      <c r="D2316" s="373">
        <v>471</v>
      </c>
      <c r="E2316" s="373" t="str">
        <f>VLOOKUP(D2316,[1]Hoja1!$C$2:$D$49697,2,0)</f>
        <v>ALIMENTINNA</v>
      </c>
      <c r="F2316" s="373" t="s">
        <v>227</v>
      </c>
      <c r="G2316" s="375" t="s">
        <v>134</v>
      </c>
      <c r="H2316" s="373" t="s">
        <v>239</v>
      </c>
      <c r="I2316" s="373" t="s">
        <v>93</v>
      </c>
      <c r="J2316" s="373" t="s">
        <v>179</v>
      </c>
      <c r="K2316" s="373">
        <v>982.31</v>
      </c>
      <c r="L2316" s="373" t="s">
        <v>107</v>
      </c>
      <c r="M2316" s="374" cm="1">
        <f t="array" ref="M2316">INDEX(ACUMULADO!$J$5:$U$240,BD!B2316,BD!C2316)</f>
        <v>0</v>
      </c>
      <c r="N2316" s="374">
        <f t="shared" si="187"/>
        <v>0</v>
      </c>
      <c r="O2316" s="374" cm="1">
        <f t="array" ref="O2316">INDEX(ACUMULADO!$X$5:$AI$240,BD!B2316,BD!C2316)</f>
        <v>0</v>
      </c>
    </row>
    <row r="2317" spans="1:15" x14ac:dyDescent="0.3">
      <c r="A2317" s="373">
        <v>2315</v>
      </c>
      <c r="B2317" s="373">
        <f t="shared" si="188"/>
        <v>191</v>
      </c>
      <c r="C2317" s="373">
        <f t="shared" si="189"/>
        <v>10</v>
      </c>
      <c r="D2317" s="373">
        <v>177</v>
      </c>
      <c r="E2317" s="373" t="str">
        <f>VLOOKUP(D2317,[1]Hoja1!$C$2:$D$49697,2,0)</f>
        <v>COLOIDALES DUCHE SA DE CV</v>
      </c>
      <c r="F2317" s="373" t="s">
        <v>226</v>
      </c>
      <c r="G2317" s="375" t="s">
        <v>238</v>
      </c>
      <c r="H2317" s="373" t="s">
        <v>237</v>
      </c>
      <c r="I2317" s="373" t="s">
        <v>93</v>
      </c>
      <c r="J2317" s="373" t="s">
        <v>179</v>
      </c>
      <c r="K2317" s="373">
        <v>19</v>
      </c>
      <c r="L2317" s="373" t="s">
        <v>107</v>
      </c>
      <c r="M2317" s="374" cm="1">
        <f t="array" ref="M2317">INDEX(ACUMULADO!$J$5:$U$240,BD!B2317,BD!C2317)</f>
        <v>1000</v>
      </c>
      <c r="N2317" s="374">
        <f t="shared" si="187"/>
        <v>19</v>
      </c>
      <c r="O2317" s="374" cm="1">
        <f t="array" ref="O2317">INDEX(ACUMULADO!$X$5:$AI$240,BD!B2317,BD!C2317)</f>
        <v>19000</v>
      </c>
    </row>
    <row r="2318" spans="1:15" x14ac:dyDescent="0.3">
      <c r="A2318" s="373">
        <v>2316</v>
      </c>
      <c r="B2318" s="373">
        <f t="shared" si="188"/>
        <v>192</v>
      </c>
      <c r="C2318" s="373">
        <f t="shared" si="189"/>
        <v>10</v>
      </c>
      <c r="D2318" s="373">
        <v>239</v>
      </c>
      <c r="E2318" s="373" t="str">
        <f>VLOOKUP(D2318,[1]Hoja1!$C$2:$D$49697,2,0)</f>
        <v>PROTEINAS NATURALES, S.A. (PROTENA, S.A.)</v>
      </c>
      <c r="F2318" s="373" t="s">
        <v>236</v>
      </c>
      <c r="G2318" s="375">
        <v>10</v>
      </c>
      <c r="H2318" s="373" t="s">
        <v>235</v>
      </c>
      <c r="I2318" s="373" t="s">
        <v>93</v>
      </c>
      <c r="J2318" s="373" t="s">
        <v>179</v>
      </c>
      <c r="K2318" s="373">
        <v>25.65</v>
      </c>
      <c r="L2318" s="373" t="s">
        <v>107</v>
      </c>
      <c r="M2318" s="374" cm="1">
        <f t="array" ref="M2318">INDEX(ACUMULADO!$J$5:$U$240,BD!B2318,BD!C2318)</f>
        <v>0</v>
      </c>
      <c r="N2318" s="374">
        <f t="shared" si="187"/>
        <v>0</v>
      </c>
      <c r="O2318" s="374" cm="1">
        <f t="array" ref="O2318">INDEX(ACUMULADO!$X$5:$AI$240,BD!B2318,BD!C2318)</f>
        <v>0</v>
      </c>
    </row>
    <row r="2319" spans="1:15" x14ac:dyDescent="0.3">
      <c r="A2319" s="373">
        <v>2317</v>
      </c>
      <c r="B2319" s="373">
        <f t="shared" si="188"/>
        <v>193</v>
      </c>
      <c r="C2319" s="373">
        <f t="shared" si="189"/>
        <v>10</v>
      </c>
      <c r="D2319" s="373">
        <v>423</v>
      </c>
      <c r="E2319" s="373" t="str">
        <f>VLOOKUP(D2319,[1]Hoja1!$C$2:$D$49697,2,0)</f>
        <v>VISCERAS SELECTAS DEL BAJIO.S. DE R.L. DE C.V.</v>
      </c>
      <c r="F2319" s="373" t="s">
        <v>234</v>
      </c>
      <c r="G2319" s="375" t="s">
        <v>233</v>
      </c>
      <c r="H2319" s="373" t="s">
        <v>232</v>
      </c>
      <c r="I2319" s="373" t="s">
        <v>93</v>
      </c>
      <c r="J2319" s="373" t="s">
        <v>179</v>
      </c>
      <c r="K2319" s="373">
        <v>21.74</v>
      </c>
      <c r="L2319" s="373" t="s">
        <v>107</v>
      </c>
      <c r="M2319" s="374" cm="1">
        <f t="array" ref="M2319">INDEX(ACUMULADO!$J$5:$U$240,BD!B2319,BD!C2319)</f>
        <v>0</v>
      </c>
      <c r="N2319" s="374">
        <f t="shared" si="187"/>
        <v>0</v>
      </c>
      <c r="O2319" s="374" cm="1">
        <f t="array" ref="O2319">INDEX(ACUMULADO!$X$5:$AI$240,BD!B2319,BD!C2319)</f>
        <v>0</v>
      </c>
    </row>
    <row r="2320" spans="1:15" x14ac:dyDescent="0.3">
      <c r="A2320" s="373">
        <v>2318</v>
      </c>
      <c r="B2320" s="373">
        <f t="shared" si="188"/>
        <v>194</v>
      </c>
      <c r="C2320" s="373">
        <f t="shared" si="189"/>
        <v>10</v>
      </c>
      <c r="D2320" s="373">
        <v>507</v>
      </c>
      <c r="E2320" s="373" t="str">
        <f>VLOOKUP(D2320,[1]Hoja1!$C$2:$D$49697,2,0)</f>
        <v>SENSIENT FLAVORS MEXICO</v>
      </c>
      <c r="F2320" s="373" t="s">
        <v>231</v>
      </c>
      <c r="G2320" s="375" t="s">
        <v>230</v>
      </c>
      <c r="H2320" s="373" t="s">
        <v>229</v>
      </c>
      <c r="I2320" s="373" t="s">
        <v>93</v>
      </c>
      <c r="J2320" s="373" t="s">
        <v>179</v>
      </c>
      <c r="K2320" s="373">
        <v>99.1</v>
      </c>
      <c r="L2320" s="373" t="s">
        <v>69</v>
      </c>
      <c r="M2320" s="374" cm="1">
        <f t="array" ref="M2320">INDEX(ACUMULADO!$J$5:$U$240,BD!B2320,BD!C2320)</f>
        <v>0</v>
      </c>
      <c r="N2320" s="374">
        <f t="shared" si="187"/>
        <v>0</v>
      </c>
      <c r="O2320" s="374" cm="1">
        <f t="array" ref="O2320">INDEX(ACUMULADO!$X$5:$AI$240,BD!B2320,BD!C2320)</f>
        <v>0</v>
      </c>
    </row>
    <row r="2321" spans="1:15" x14ac:dyDescent="0.3">
      <c r="A2321" s="373">
        <v>2319</v>
      </c>
      <c r="B2321" s="373">
        <f t="shared" si="188"/>
        <v>195</v>
      </c>
      <c r="C2321" s="373">
        <f t="shared" si="189"/>
        <v>10</v>
      </c>
      <c r="D2321" s="373">
        <v>0</v>
      </c>
      <c r="E2321" s="373" t="str">
        <f>+F2321</f>
        <v xml:space="preserve">MAZ INDUSTRIAL </v>
      </c>
      <c r="F2321" s="373" t="s">
        <v>228</v>
      </c>
      <c r="G2321" s="375">
        <v>0</v>
      </c>
      <c r="H2321" s="373">
        <v>0</v>
      </c>
      <c r="I2321" s="373" t="s">
        <v>93</v>
      </c>
      <c r="J2321" s="373" t="s">
        <v>179</v>
      </c>
      <c r="K2321" s="373">
        <v>16</v>
      </c>
      <c r="L2321" s="373" t="s">
        <v>69</v>
      </c>
      <c r="M2321" s="374" cm="1">
        <f t="array" ref="M2321">INDEX(ACUMULADO!$J$5:$U$240,BD!B2321,BD!C2321)</f>
        <v>700</v>
      </c>
      <c r="N2321" s="374">
        <f t="shared" si="187"/>
        <v>16</v>
      </c>
      <c r="O2321" s="374" cm="1">
        <f t="array" ref="O2321">INDEX(ACUMULADO!$X$5:$AI$240,BD!B2321,BD!C2321)</f>
        <v>11200</v>
      </c>
    </row>
    <row r="2322" spans="1:15" x14ac:dyDescent="0.3">
      <c r="A2322" s="373">
        <v>2320</v>
      </c>
      <c r="B2322" s="373">
        <f t="shared" si="188"/>
        <v>196</v>
      </c>
      <c r="C2322" s="373">
        <f t="shared" si="189"/>
        <v>10</v>
      </c>
      <c r="D2322" s="373">
        <v>471</v>
      </c>
      <c r="E2322" s="373" t="str">
        <f>VLOOKUP(D2322,[1]Hoja1!$C$2:$D$49697,2,0)</f>
        <v>ALIMENTINNA</v>
      </c>
      <c r="F2322" s="373" t="s">
        <v>227</v>
      </c>
      <c r="G2322" s="375">
        <v>202</v>
      </c>
      <c r="H2322" s="373" t="s">
        <v>135</v>
      </c>
      <c r="I2322" s="373" t="s">
        <v>93</v>
      </c>
      <c r="J2322" s="373" t="s">
        <v>179</v>
      </c>
      <c r="K2322" s="373">
        <v>107</v>
      </c>
      <c r="L2322" s="373" t="s">
        <v>99</v>
      </c>
      <c r="M2322" s="374" cm="1">
        <f t="array" ref="M2322">INDEX(ACUMULADO!$J$5:$U$240,BD!B2322,BD!C2322)</f>
        <v>0</v>
      </c>
      <c r="N2322" s="374">
        <f t="shared" si="187"/>
        <v>0</v>
      </c>
      <c r="O2322" s="374" cm="1">
        <f t="array" ref="O2322">INDEX(ACUMULADO!$X$5:$AI$240,BD!B2322,BD!C2322)</f>
        <v>0</v>
      </c>
    </row>
    <row r="2323" spans="1:15" x14ac:dyDescent="0.3">
      <c r="A2323" s="373">
        <v>2321</v>
      </c>
      <c r="B2323" s="373">
        <f t="shared" si="188"/>
        <v>197</v>
      </c>
      <c r="C2323" s="373">
        <f t="shared" si="189"/>
        <v>10</v>
      </c>
      <c r="D2323" s="373">
        <v>177</v>
      </c>
      <c r="E2323" s="373" t="str">
        <f>VLOOKUP(D2323,[1]Hoja1!$C$2:$D$49697,2,0)</f>
        <v>COLOIDALES DUCHE SA DE CV</v>
      </c>
      <c r="F2323" s="373" t="s">
        <v>226</v>
      </c>
      <c r="G2323" s="375">
        <v>366</v>
      </c>
      <c r="H2323" s="373" t="s">
        <v>225</v>
      </c>
      <c r="I2323" s="373" t="s">
        <v>93</v>
      </c>
      <c r="J2323" s="373" t="s">
        <v>179</v>
      </c>
      <c r="K2323" s="373">
        <v>81.12</v>
      </c>
      <c r="L2323" s="373" t="s">
        <v>99</v>
      </c>
      <c r="M2323" s="374" cm="1">
        <f t="array" ref="M2323">INDEX(ACUMULADO!$J$5:$U$240,BD!B2323,BD!C2323)</f>
        <v>0</v>
      </c>
      <c r="N2323" s="374">
        <f t="shared" si="187"/>
        <v>0</v>
      </c>
      <c r="O2323" s="374" cm="1">
        <f t="array" ref="O2323">INDEX(ACUMULADO!$X$5:$AI$240,BD!B2323,BD!C2323)</f>
        <v>0</v>
      </c>
    </row>
    <row r="2324" spans="1:15" x14ac:dyDescent="0.3">
      <c r="A2324" s="373">
        <v>2322</v>
      </c>
      <c r="B2324" s="373">
        <f t="shared" si="188"/>
        <v>198</v>
      </c>
      <c r="C2324" s="373">
        <f t="shared" si="189"/>
        <v>10</v>
      </c>
      <c r="D2324" s="373">
        <v>469</v>
      </c>
      <c r="E2324" s="373" t="str">
        <f>VLOOKUP(D2324,[1]Hoja1!$C$2:$D$49697,2,0)</f>
        <v>PACIFICO INDUSTRIAL</v>
      </c>
      <c r="F2324" s="373" t="s">
        <v>224</v>
      </c>
      <c r="G2324" s="375" t="s">
        <v>118</v>
      </c>
      <c r="H2324" s="373" t="s">
        <v>117</v>
      </c>
      <c r="I2324" s="373" t="s">
        <v>93</v>
      </c>
      <c r="J2324" s="373" t="s">
        <v>179</v>
      </c>
      <c r="K2324" s="373">
        <v>23.68</v>
      </c>
      <c r="L2324" s="373" t="s">
        <v>99</v>
      </c>
      <c r="M2324" s="374" cm="1">
        <f t="array" ref="M2324">INDEX(ACUMULADO!$J$5:$U$240,BD!B2324,BD!C2324)</f>
        <v>0</v>
      </c>
      <c r="N2324" s="374">
        <f t="shared" si="187"/>
        <v>0</v>
      </c>
      <c r="O2324" s="374" cm="1">
        <f t="array" ref="O2324">INDEX(ACUMULADO!$X$5:$AI$240,BD!B2324,BD!C2324)</f>
        <v>0</v>
      </c>
    </row>
    <row r="2325" spans="1:15" x14ac:dyDescent="0.3">
      <c r="A2325" s="373">
        <v>2323</v>
      </c>
      <c r="B2325" s="373">
        <f t="shared" si="188"/>
        <v>199</v>
      </c>
      <c r="C2325" s="373">
        <f t="shared" si="189"/>
        <v>10</v>
      </c>
      <c r="D2325" s="373">
        <v>0</v>
      </c>
      <c r="E2325" s="373" t="str">
        <f t="shared" ref="E2325:E2327" si="190">+F2325</f>
        <v xml:space="preserve">TEQUILA CORRALEJO </v>
      </c>
      <c r="F2325" s="373" t="s">
        <v>223</v>
      </c>
      <c r="G2325" s="375">
        <v>0</v>
      </c>
      <c r="H2325" s="373" t="s">
        <v>96</v>
      </c>
      <c r="I2325" s="373" t="s">
        <v>93</v>
      </c>
      <c r="J2325" s="373" t="s">
        <v>179</v>
      </c>
      <c r="K2325" s="373">
        <v>100</v>
      </c>
      <c r="L2325" s="373" t="s">
        <v>99</v>
      </c>
      <c r="M2325" s="374" cm="1">
        <f t="array" ref="M2325">INDEX(ACUMULADO!$J$5:$U$240,BD!B2325,BD!C2325)</f>
        <v>50</v>
      </c>
      <c r="N2325" s="374">
        <f t="shared" si="187"/>
        <v>100</v>
      </c>
      <c r="O2325" s="374" cm="1">
        <f t="array" ref="O2325">INDEX(ACUMULADO!$X$5:$AI$240,BD!B2325,BD!C2325)</f>
        <v>5000</v>
      </c>
    </row>
    <row r="2326" spans="1:15" x14ac:dyDescent="0.3">
      <c r="A2326" s="373">
        <v>2324</v>
      </c>
      <c r="B2326" s="373">
        <f t="shared" si="188"/>
        <v>200</v>
      </c>
      <c r="C2326" s="373">
        <f t="shared" si="189"/>
        <v>10</v>
      </c>
      <c r="D2326" s="373">
        <v>0</v>
      </c>
      <c r="E2326" s="373" t="str">
        <f t="shared" si="190"/>
        <v xml:space="preserve">TEQUILA CORRALEJO </v>
      </c>
      <c r="F2326" s="373" t="s">
        <v>223</v>
      </c>
      <c r="G2326" s="375">
        <v>0</v>
      </c>
      <c r="H2326" s="373" t="s">
        <v>96</v>
      </c>
      <c r="I2326" s="373" t="s">
        <v>93</v>
      </c>
      <c r="J2326" s="373" t="s">
        <v>179</v>
      </c>
      <c r="K2326" s="373">
        <v>100</v>
      </c>
      <c r="L2326" s="373" t="s">
        <v>99</v>
      </c>
      <c r="M2326" s="374" cm="1">
        <f t="array" ref="M2326">INDEX(ACUMULADO!$J$5:$U$240,BD!B2326,BD!C2326)</f>
        <v>200</v>
      </c>
      <c r="N2326" s="374">
        <f t="shared" si="187"/>
        <v>100</v>
      </c>
      <c r="O2326" s="374" cm="1">
        <f t="array" ref="O2326">INDEX(ACUMULADO!$X$5:$AI$240,BD!B2326,BD!C2326)</f>
        <v>20000</v>
      </c>
    </row>
    <row r="2327" spans="1:15" x14ac:dyDescent="0.3">
      <c r="A2327" s="373">
        <v>2325</v>
      </c>
      <c r="B2327" s="373">
        <f t="shared" si="188"/>
        <v>201</v>
      </c>
      <c r="C2327" s="373">
        <f t="shared" si="189"/>
        <v>10</v>
      </c>
      <c r="D2327" s="373">
        <v>0</v>
      </c>
      <c r="E2327" s="373" t="str">
        <f t="shared" si="190"/>
        <v xml:space="preserve">DESTILERIA SANTA LUCIA </v>
      </c>
      <c r="F2327" s="373" t="s">
        <v>222</v>
      </c>
      <c r="G2327" s="375">
        <v>0</v>
      </c>
      <c r="H2327" s="373" t="s">
        <v>96</v>
      </c>
      <c r="I2327" s="373" t="s">
        <v>93</v>
      </c>
      <c r="J2327" s="373" t="s">
        <v>179</v>
      </c>
      <c r="K2327" s="373">
        <v>90</v>
      </c>
      <c r="L2327" s="373" t="s">
        <v>99</v>
      </c>
      <c r="M2327" s="374" cm="1">
        <f t="array" ref="M2327">INDEX(ACUMULADO!$J$5:$U$240,BD!B2327,BD!C2327)</f>
        <v>300</v>
      </c>
      <c r="N2327" s="374">
        <f t="shared" si="187"/>
        <v>90</v>
      </c>
      <c r="O2327" s="374" cm="1">
        <f t="array" ref="O2327">INDEX(ACUMULADO!$X$5:$AI$240,BD!B2327,BD!C2327)</f>
        <v>27000</v>
      </c>
    </row>
    <row r="2328" spans="1:15" x14ac:dyDescent="0.3">
      <c r="A2328" s="373">
        <v>2326</v>
      </c>
      <c r="B2328" s="373">
        <f t="shared" si="188"/>
        <v>202</v>
      </c>
      <c r="C2328" s="373">
        <f t="shared" si="189"/>
        <v>10</v>
      </c>
      <c r="D2328" s="373">
        <v>11</v>
      </c>
      <c r="E2328" s="373" t="str">
        <f>VLOOKUP(D2328,[1]Hoja1!$C$2:$D$49697,2,0)</f>
        <v>ALIMENTOS PROFUSA, SA DE CV</v>
      </c>
      <c r="F2328" s="373" t="s">
        <v>220</v>
      </c>
      <c r="G2328" s="375">
        <v>298</v>
      </c>
      <c r="H2328" s="373" t="s">
        <v>219</v>
      </c>
      <c r="I2328" s="373" t="s">
        <v>183</v>
      </c>
      <c r="J2328" s="373" t="s">
        <v>179</v>
      </c>
      <c r="K2328" s="373">
        <v>21.52</v>
      </c>
      <c r="L2328" s="373" t="s">
        <v>29</v>
      </c>
      <c r="M2328" s="374" cm="1">
        <f t="array" ref="M2328">INDEX(ACUMULADO!$J$5:$U$240,BD!B2328,BD!C2328)</f>
        <v>50</v>
      </c>
      <c r="N2328" s="374">
        <f t="shared" si="187"/>
        <v>21.52</v>
      </c>
      <c r="O2328" s="374" cm="1">
        <f t="array" ref="O2328">INDEX(ACUMULADO!$X$5:$AI$240,BD!B2328,BD!C2328)</f>
        <v>1076</v>
      </c>
    </row>
    <row r="2329" spans="1:15" x14ac:dyDescent="0.3">
      <c r="A2329" s="373">
        <v>2327</v>
      </c>
      <c r="B2329" s="373">
        <f t="shared" si="188"/>
        <v>203</v>
      </c>
      <c r="C2329" s="373">
        <f t="shared" si="189"/>
        <v>10</v>
      </c>
      <c r="D2329" s="373">
        <v>395</v>
      </c>
      <c r="E2329" s="373" t="str">
        <f>VLOOKUP(D2329,[1]Hoja1!$C$2:$D$49697,2,0)</f>
        <v>ALTECSA SA DE CV</v>
      </c>
      <c r="F2329" s="373" t="s">
        <v>218</v>
      </c>
      <c r="G2329" s="375" t="s">
        <v>190</v>
      </c>
      <c r="H2329" s="373" t="s">
        <v>189</v>
      </c>
      <c r="I2329" s="373" t="s">
        <v>183</v>
      </c>
      <c r="J2329" s="373" t="s">
        <v>179</v>
      </c>
      <c r="K2329" s="373">
        <v>35.869999999999997</v>
      </c>
      <c r="L2329" s="373" t="s">
        <v>29</v>
      </c>
      <c r="M2329" s="374" cm="1">
        <f t="array" ref="M2329">INDEX(ACUMULADO!$J$5:$U$240,BD!B2329,BD!C2329)</f>
        <v>0</v>
      </c>
      <c r="N2329" s="374">
        <f t="shared" si="187"/>
        <v>0</v>
      </c>
      <c r="O2329" s="374" cm="1">
        <f t="array" ref="O2329">INDEX(ACUMULADO!$X$5:$AI$240,BD!B2329,BD!C2329)</f>
        <v>0</v>
      </c>
    </row>
    <row r="2330" spans="1:15" x14ac:dyDescent="0.3">
      <c r="A2330" s="373">
        <v>2328</v>
      </c>
      <c r="B2330" s="373">
        <f t="shared" si="188"/>
        <v>204</v>
      </c>
      <c r="C2330" s="373">
        <f t="shared" si="189"/>
        <v>10</v>
      </c>
      <c r="D2330" s="373">
        <v>38</v>
      </c>
      <c r="E2330" s="373" t="str">
        <f>VLOOKUP(D2330,[1]Hoja1!$C$2:$D$49697,2,0)</f>
        <v>CITRICOS DE APATZINGAN SPR RL</v>
      </c>
      <c r="F2330" s="373" t="s">
        <v>217</v>
      </c>
      <c r="G2330" s="375" t="s">
        <v>190</v>
      </c>
      <c r="H2330" s="373" t="s">
        <v>189</v>
      </c>
      <c r="I2330" s="373" t="s">
        <v>183</v>
      </c>
      <c r="J2330" s="373" t="s">
        <v>179</v>
      </c>
      <c r="K2330" s="373">
        <v>34.1</v>
      </c>
      <c r="L2330" s="373" t="s">
        <v>29</v>
      </c>
      <c r="M2330" s="374" cm="1">
        <f t="array" ref="M2330">INDEX(ACUMULADO!$J$5:$U$240,BD!B2330,BD!C2330)</f>
        <v>0</v>
      </c>
      <c r="N2330" s="374">
        <f t="shared" si="187"/>
        <v>0</v>
      </c>
      <c r="O2330" s="374" cm="1">
        <f t="array" ref="O2330">INDEX(ACUMULADO!$X$5:$AI$240,BD!B2330,BD!C2330)</f>
        <v>0</v>
      </c>
    </row>
    <row r="2331" spans="1:15" x14ac:dyDescent="0.3">
      <c r="A2331" s="373">
        <v>2329</v>
      </c>
      <c r="B2331" s="373">
        <f t="shared" si="188"/>
        <v>205</v>
      </c>
      <c r="C2331" s="373">
        <f t="shared" si="189"/>
        <v>10</v>
      </c>
      <c r="D2331" s="373">
        <v>360</v>
      </c>
      <c r="E2331" s="373" t="str">
        <f>VLOOKUP(D2331,[1]Hoja1!$C$2:$D$49697,2,0)</f>
        <v>CITRICOS VEGA HERMANOS, S.A. DE C.V.</v>
      </c>
      <c r="F2331" s="373" t="s">
        <v>216</v>
      </c>
      <c r="G2331" s="375" t="s">
        <v>190</v>
      </c>
      <c r="H2331" s="373" t="s">
        <v>189</v>
      </c>
      <c r="I2331" s="373" t="s">
        <v>183</v>
      </c>
      <c r="J2331" s="373" t="s">
        <v>179</v>
      </c>
      <c r="K2331" s="373">
        <v>45.19</v>
      </c>
      <c r="L2331" s="373" t="s">
        <v>29</v>
      </c>
      <c r="M2331" s="374" cm="1">
        <f t="array" ref="M2331">INDEX(ACUMULADO!$J$5:$U$240,BD!B2331,BD!C2331)</f>
        <v>0</v>
      </c>
      <c r="N2331" s="374">
        <f t="shared" si="187"/>
        <v>0</v>
      </c>
      <c r="O2331" s="374" cm="1">
        <f t="array" ref="O2331">INDEX(ACUMULADO!$X$5:$AI$240,BD!B2331,BD!C2331)</f>
        <v>0</v>
      </c>
    </row>
    <row r="2332" spans="1:15" x14ac:dyDescent="0.3">
      <c r="A2332" s="373">
        <v>2330</v>
      </c>
      <c r="B2332" s="373">
        <f t="shared" si="188"/>
        <v>206</v>
      </c>
      <c r="C2332" s="373">
        <f t="shared" si="189"/>
        <v>10</v>
      </c>
      <c r="D2332" s="373">
        <v>39</v>
      </c>
      <c r="E2332" s="373" t="str">
        <f>VLOOKUP(D2332,[1]Hoja1!$C$2:$D$49697,2,0)</f>
        <v>CITROJUGO SA DE CV</v>
      </c>
      <c r="F2332" s="373" t="s">
        <v>215</v>
      </c>
      <c r="G2332" s="375" t="s">
        <v>190</v>
      </c>
      <c r="H2332" s="373" t="s">
        <v>189</v>
      </c>
      <c r="I2332" s="373" t="s">
        <v>183</v>
      </c>
      <c r="J2332" s="373" t="s">
        <v>179</v>
      </c>
      <c r="K2332" s="373">
        <v>33.950000000000003</v>
      </c>
      <c r="L2332" s="373" t="s">
        <v>29</v>
      </c>
      <c r="M2332" s="374" cm="1">
        <f t="array" ref="M2332">INDEX(ACUMULADO!$J$5:$U$240,BD!B2332,BD!C2332)</f>
        <v>0</v>
      </c>
      <c r="N2332" s="374">
        <f t="shared" si="187"/>
        <v>0</v>
      </c>
      <c r="O2332" s="374" cm="1">
        <f t="array" ref="O2332">INDEX(ACUMULADO!$X$5:$AI$240,BD!B2332,BD!C2332)</f>
        <v>0</v>
      </c>
    </row>
    <row r="2333" spans="1:15" x14ac:dyDescent="0.3">
      <c r="A2333" s="373">
        <v>2331</v>
      </c>
      <c r="B2333" s="373">
        <f t="shared" si="188"/>
        <v>207</v>
      </c>
      <c r="C2333" s="373">
        <f t="shared" si="189"/>
        <v>10</v>
      </c>
      <c r="D2333" s="373">
        <v>40</v>
      </c>
      <c r="E2333" s="373" t="str">
        <f>VLOOKUP(D2333,[1]Hoja1!$C$2:$D$49697,2,0)</f>
        <v>CITROLIM SA DE CV</v>
      </c>
      <c r="F2333" s="373" t="s">
        <v>214</v>
      </c>
      <c r="G2333" s="375">
        <v>294</v>
      </c>
      <c r="H2333" s="373" t="s">
        <v>196</v>
      </c>
      <c r="I2333" s="373" t="s">
        <v>183</v>
      </c>
      <c r="J2333" s="373" t="s">
        <v>179</v>
      </c>
      <c r="K2333" s="373">
        <v>37.1</v>
      </c>
      <c r="L2333" s="373" t="s">
        <v>29</v>
      </c>
      <c r="M2333" s="374" cm="1">
        <f t="array" ref="M2333">INDEX(ACUMULADO!$J$5:$U$240,BD!B2333,BD!C2333)</f>
        <v>0</v>
      </c>
      <c r="N2333" s="374">
        <f t="shared" si="187"/>
        <v>0</v>
      </c>
      <c r="O2333" s="374" cm="1">
        <f t="array" ref="O2333">INDEX(ACUMULADO!$X$5:$AI$240,BD!B2333,BD!C2333)</f>
        <v>0</v>
      </c>
    </row>
    <row r="2334" spans="1:15" x14ac:dyDescent="0.3">
      <c r="A2334" s="373">
        <v>2332</v>
      </c>
      <c r="B2334" s="373">
        <f t="shared" si="188"/>
        <v>208</v>
      </c>
      <c r="C2334" s="373">
        <f t="shared" si="189"/>
        <v>10</v>
      </c>
      <c r="D2334" s="373">
        <v>40</v>
      </c>
      <c r="E2334" s="373" t="str">
        <f>VLOOKUP(D2334,[1]Hoja1!$C$2:$D$49697,2,0)</f>
        <v>CITROLIM SA DE CV</v>
      </c>
      <c r="F2334" s="373" t="s">
        <v>214</v>
      </c>
      <c r="G2334" s="375" t="s">
        <v>190</v>
      </c>
      <c r="H2334" s="373" t="s">
        <v>189</v>
      </c>
      <c r="I2334" s="373" t="s">
        <v>183</v>
      </c>
      <c r="J2334" s="373" t="s">
        <v>179</v>
      </c>
      <c r="K2334" s="373">
        <v>33.94</v>
      </c>
      <c r="L2334" s="373" t="s">
        <v>29</v>
      </c>
      <c r="M2334" s="374" cm="1">
        <f t="array" ref="M2334">INDEX(ACUMULADO!$J$5:$U$240,BD!B2334,BD!C2334)</f>
        <v>90</v>
      </c>
      <c r="N2334" s="374">
        <f t="shared" si="187"/>
        <v>33.94</v>
      </c>
      <c r="O2334" s="374" cm="1">
        <f t="array" ref="O2334">INDEX(ACUMULADO!$X$5:$AI$240,BD!B2334,BD!C2334)</f>
        <v>3054.6</v>
      </c>
    </row>
    <row r="2335" spans="1:15" x14ac:dyDescent="0.3">
      <c r="A2335" s="373">
        <v>2333</v>
      </c>
      <c r="B2335" s="373">
        <f t="shared" si="188"/>
        <v>209</v>
      </c>
      <c r="C2335" s="373">
        <f t="shared" si="189"/>
        <v>10</v>
      </c>
      <c r="D2335" s="373">
        <v>41</v>
      </c>
      <c r="E2335" s="373" t="str">
        <f>VLOOKUP(D2335,[1]Hoja1!$C$2:$D$49697,2,0)</f>
        <v>COMERCIALIZADORA EL ORO SA  DE CV</v>
      </c>
      <c r="F2335" s="373" t="s">
        <v>213</v>
      </c>
      <c r="G2335" s="375" t="s">
        <v>198</v>
      </c>
      <c r="H2335" s="373" t="s">
        <v>197</v>
      </c>
      <c r="I2335" s="373" t="s">
        <v>183</v>
      </c>
      <c r="J2335" s="373" t="s">
        <v>179</v>
      </c>
      <c r="K2335" s="373">
        <v>20.76</v>
      </c>
      <c r="L2335" s="373" t="s">
        <v>29</v>
      </c>
      <c r="M2335" s="374" cm="1">
        <f t="array" ref="M2335">INDEX(ACUMULADO!$J$5:$U$240,BD!B2335,BD!C2335)</f>
        <v>50</v>
      </c>
      <c r="N2335" s="374">
        <f t="shared" si="187"/>
        <v>20.76</v>
      </c>
      <c r="O2335" s="374" cm="1">
        <f t="array" ref="O2335">INDEX(ACUMULADO!$X$5:$AI$240,BD!B2335,BD!C2335)</f>
        <v>1038</v>
      </c>
    </row>
    <row r="2336" spans="1:15" x14ac:dyDescent="0.3">
      <c r="A2336" s="373">
        <v>2334</v>
      </c>
      <c r="B2336" s="373">
        <f t="shared" si="188"/>
        <v>210</v>
      </c>
      <c r="C2336" s="373">
        <f t="shared" si="189"/>
        <v>10</v>
      </c>
      <c r="D2336" s="373">
        <v>41</v>
      </c>
      <c r="E2336" s="373" t="str">
        <f>VLOOKUP(D2336,[1]Hoja1!$C$2:$D$49697,2,0)</f>
        <v>COMERCIALIZADORA EL ORO SA  DE CV</v>
      </c>
      <c r="F2336" s="373" t="s">
        <v>213</v>
      </c>
      <c r="G2336" s="375">
        <v>294</v>
      </c>
      <c r="H2336" s="373" t="s">
        <v>196</v>
      </c>
      <c r="I2336" s="373" t="s">
        <v>183</v>
      </c>
      <c r="J2336" s="373" t="s">
        <v>179</v>
      </c>
      <c r="K2336" s="373">
        <v>33.17</v>
      </c>
      <c r="L2336" s="373" t="s">
        <v>29</v>
      </c>
      <c r="M2336" s="374" cm="1">
        <f t="array" ref="M2336">INDEX(ACUMULADO!$J$5:$U$240,BD!B2336,BD!C2336)</f>
        <v>0</v>
      </c>
      <c r="N2336" s="374">
        <f t="shared" si="187"/>
        <v>0</v>
      </c>
      <c r="O2336" s="374" cm="1">
        <f t="array" ref="O2336">INDEX(ACUMULADO!$X$5:$AI$240,BD!B2336,BD!C2336)</f>
        <v>0</v>
      </c>
    </row>
    <row r="2337" spans="1:15" x14ac:dyDescent="0.3">
      <c r="A2337" s="373">
        <v>2335</v>
      </c>
      <c r="B2337" s="373">
        <f t="shared" si="188"/>
        <v>211</v>
      </c>
      <c r="C2337" s="373">
        <f t="shared" si="189"/>
        <v>10</v>
      </c>
      <c r="D2337" s="373">
        <v>41</v>
      </c>
      <c r="E2337" s="373" t="str">
        <f>VLOOKUP(D2337,[1]Hoja1!$C$2:$D$49697,2,0)</f>
        <v>COMERCIALIZADORA EL ORO SA  DE CV</v>
      </c>
      <c r="F2337" s="373" t="s">
        <v>213</v>
      </c>
      <c r="G2337" s="375" t="s">
        <v>202</v>
      </c>
      <c r="H2337" s="373" t="s">
        <v>201</v>
      </c>
      <c r="I2337" s="373" t="s">
        <v>183</v>
      </c>
      <c r="J2337" s="373" t="s">
        <v>179</v>
      </c>
      <c r="K2337" s="373">
        <v>42.1</v>
      </c>
      <c r="L2337" s="373" t="s">
        <v>29</v>
      </c>
      <c r="M2337" s="374" cm="1">
        <f t="array" ref="M2337">INDEX(ACUMULADO!$J$5:$U$240,BD!B2337,BD!C2337)</f>
        <v>0</v>
      </c>
      <c r="N2337" s="374">
        <f t="shared" si="187"/>
        <v>0</v>
      </c>
      <c r="O2337" s="374" cm="1">
        <f t="array" ref="O2337">INDEX(ACUMULADO!$X$5:$AI$240,BD!B2337,BD!C2337)</f>
        <v>0</v>
      </c>
    </row>
    <row r="2338" spans="1:15" x14ac:dyDescent="0.3">
      <c r="A2338" s="373">
        <v>2336</v>
      </c>
      <c r="B2338" s="373">
        <f t="shared" si="188"/>
        <v>212</v>
      </c>
      <c r="C2338" s="373">
        <f t="shared" si="189"/>
        <v>10</v>
      </c>
      <c r="D2338" s="373">
        <v>41</v>
      </c>
      <c r="E2338" s="373" t="str">
        <f>VLOOKUP(D2338,[1]Hoja1!$C$2:$D$49697,2,0)</f>
        <v>COMERCIALIZADORA EL ORO SA  DE CV</v>
      </c>
      <c r="F2338" s="373" t="s">
        <v>213</v>
      </c>
      <c r="G2338" s="375" t="s">
        <v>190</v>
      </c>
      <c r="H2338" s="373" t="s">
        <v>189</v>
      </c>
      <c r="I2338" s="373" t="s">
        <v>183</v>
      </c>
      <c r="J2338" s="373" t="s">
        <v>179</v>
      </c>
      <c r="K2338" s="373">
        <v>31.7</v>
      </c>
      <c r="L2338" s="373" t="s">
        <v>29</v>
      </c>
      <c r="M2338" s="374" cm="1">
        <f t="array" ref="M2338">INDEX(ACUMULADO!$J$5:$U$240,BD!B2338,BD!C2338)</f>
        <v>0</v>
      </c>
      <c r="N2338" s="374">
        <f t="shared" si="187"/>
        <v>0</v>
      </c>
      <c r="O2338" s="374" cm="1">
        <f t="array" ref="O2338">INDEX(ACUMULADO!$X$5:$AI$240,BD!B2338,BD!C2338)</f>
        <v>0</v>
      </c>
    </row>
    <row r="2339" spans="1:15" x14ac:dyDescent="0.3">
      <c r="A2339" s="373">
        <v>2337</v>
      </c>
      <c r="B2339" s="373">
        <f t="shared" si="188"/>
        <v>213</v>
      </c>
      <c r="C2339" s="373">
        <f t="shared" si="189"/>
        <v>10</v>
      </c>
      <c r="D2339" s="373">
        <v>44</v>
      </c>
      <c r="E2339" s="373" t="str">
        <f>VLOOKUP(D2339,[1]Hoja1!$C$2:$D$49697,2,0)</f>
        <v>CONFRUTTA S.A.</v>
      </c>
      <c r="F2339" s="373" t="s">
        <v>212</v>
      </c>
      <c r="G2339" s="375" t="s">
        <v>202</v>
      </c>
      <c r="H2339" s="373" t="s">
        <v>201</v>
      </c>
      <c r="I2339" s="373" t="s">
        <v>183</v>
      </c>
      <c r="J2339" s="373" t="s">
        <v>179</v>
      </c>
      <c r="K2339" s="373">
        <v>39.880000000000003</v>
      </c>
      <c r="L2339" s="373" t="s">
        <v>29</v>
      </c>
      <c r="M2339" s="374" cm="1">
        <f t="array" ref="M2339">INDEX(ACUMULADO!$J$5:$U$240,BD!B2339,BD!C2339)</f>
        <v>0</v>
      </c>
      <c r="N2339" s="374">
        <f t="shared" si="187"/>
        <v>0</v>
      </c>
      <c r="O2339" s="374" cm="1">
        <f t="array" ref="O2339">INDEX(ACUMULADO!$X$5:$AI$240,BD!B2339,BD!C2339)</f>
        <v>0</v>
      </c>
    </row>
    <row r="2340" spans="1:15" x14ac:dyDescent="0.3">
      <c r="A2340" s="373">
        <v>2338</v>
      </c>
      <c r="B2340" s="373">
        <f t="shared" si="188"/>
        <v>214</v>
      </c>
      <c r="C2340" s="373">
        <f t="shared" si="189"/>
        <v>10</v>
      </c>
      <c r="D2340" s="373">
        <v>44</v>
      </c>
      <c r="E2340" s="373" t="str">
        <f>VLOOKUP(D2340,[1]Hoja1!$C$2:$D$49697,2,0)</f>
        <v>CONFRUTTA S.A.</v>
      </c>
      <c r="F2340" s="373" t="s">
        <v>212</v>
      </c>
      <c r="G2340" s="375" t="s">
        <v>198</v>
      </c>
      <c r="H2340" s="373" t="s">
        <v>197</v>
      </c>
      <c r="I2340" s="373" t="s">
        <v>183</v>
      </c>
      <c r="J2340" s="373" t="s">
        <v>179</v>
      </c>
      <c r="K2340" s="373">
        <v>20.74</v>
      </c>
      <c r="L2340" s="373" t="s">
        <v>29</v>
      </c>
      <c r="M2340" s="374" cm="1">
        <f t="array" ref="M2340">INDEX(ACUMULADO!$J$5:$U$240,BD!B2340,BD!C2340)</f>
        <v>0</v>
      </c>
      <c r="N2340" s="374">
        <f t="shared" si="187"/>
        <v>0</v>
      </c>
      <c r="O2340" s="374" cm="1">
        <f t="array" ref="O2340">INDEX(ACUMULADO!$X$5:$AI$240,BD!B2340,BD!C2340)</f>
        <v>0</v>
      </c>
    </row>
    <row r="2341" spans="1:15" x14ac:dyDescent="0.3">
      <c r="A2341" s="373">
        <v>2339</v>
      </c>
      <c r="B2341" s="373">
        <f t="shared" si="188"/>
        <v>215</v>
      </c>
      <c r="C2341" s="373">
        <f t="shared" si="189"/>
        <v>10</v>
      </c>
      <c r="D2341" s="373">
        <v>44</v>
      </c>
      <c r="E2341" s="373" t="str">
        <f>VLOOKUP(D2341,[1]Hoja1!$C$2:$D$49697,2,0)</f>
        <v>CONFRUTTA S.A.</v>
      </c>
      <c r="F2341" s="373" t="s">
        <v>212</v>
      </c>
      <c r="G2341" s="375" t="s">
        <v>211</v>
      </c>
      <c r="H2341" s="373" t="s">
        <v>210</v>
      </c>
      <c r="I2341" s="373" t="s">
        <v>183</v>
      </c>
      <c r="J2341" s="373" t="s">
        <v>179</v>
      </c>
      <c r="K2341" s="373">
        <v>25.87</v>
      </c>
      <c r="L2341" s="373" t="s">
        <v>29</v>
      </c>
      <c r="M2341" s="374" cm="1">
        <f t="array" ref="M2341">INDEX(ACUMULADO!$J$5:$U$240,BD!B2341,BD!C2341)</f>
        <v>0</v>
      </c>
      <c r="N2341" s="374">
        <f t="shared" si="187"/>
        <v>0</v>
      </c>
      <c r="O2341" s="374" cm="1">
        <f t="array" ref="O2341">INDEX(ACUMULADO!$X$5:$AI$240,BD!B2341,BD!C2341)</f>
        <v>0</v>
      </c>
    </row>
    <row r="2342" spans="1:15" x14ac:dyDescent="0.3">
      <c r="A2342" s="373">
        <v>2340</v>
      </c>
      <c r="B2342" s="373">
        <f t="shared" si="188"/>
        <v>216</v>
      </c>
      <c r="C2342" s="373">
        <f t="shared" si="189"/>
        <v>10</v>
      </c>
      <c r="D2342" s="373">
        <v>346</v>
      </c>
      <c r="E2342" s="373" t="str">
        <f>VLOOKUP(D2342,[1]Hoja1!$C$2:$D$49697,2,0)</f>
        <v>EXAGROMERICA, S.C. DE R.L. DE C.V.</v>
      </c>
      <c r="F2342" s="373" t="s">
        <v>209</v>
      </c>
      <c r="G2342" s="375">
        <v>298</v>
      </c>
      <c r="H2342" s="373" t="s">
        <v>184</v>
      </c>
      <c r="I2342" s="373" t="s">
        <v>183</v>
      </c>
      <c r="J2342" s="373" t="s">
        <v>179</v>
      </c>
      <c r="K2342" s="373">
        <v>41.2</v>
      </c>
      <c r="L2342" s="373" t="s">
        <v>29</v>
      </c>
      <c r="M2342" s="374" cm="1">
        <f t="array" ref="M2342">INDEX(ACUMULADO!$J$5:$U$240,BD!B2342,BD!C2342)</f>
        <v>0</v>
      </c>
      <c r="N2342" s="374">
        <f t="shared" si="187"/>
        <v>0</v>
      </c>
      <c r="O2342" s="374" cm="1">
        <f t="array" ref="O2342">INDEX(ACUMULADO!$X$5:$AI$240,BD!B2342,BD!C2342)</f>
        <v>0</v>
      </c>
    </row>
    <row r="2343" spans="1:15" x14ac:dyDescent="0.3">
      <c r="A2343" s="373">
        <v>2341</v>
      </c>
      <c r="B2343" s="373">
        <f t="shared" si="188"/>
        <v>217</v>
      </c>
      <c r="C2343" s="373">
        <f t="shared" si="189"/>
        <v>10</v>
      </c>
      <c r="D2343" s="373">
        <v>434</v>
      </c>
      <c r="E2343" s="373" t="str">
        <f>VLOOKUP(D2343,[1]Hoja1!$C$2:$D$49697,2,0)</f>
        <v>FRUTAS LIMONES Y SUS DERIVADOS, S. DE P.R. DE R.L.</v>
      </c>
      <c r="F2343" s="373" t="s">
        <v>208</v>
      </c>
      <c r="G2343" s="375" t="s">
        <v>190</v>
      </c>
      <c r="H2343" s="373" t="s">
        <v>189</v>
      </c>
      <c r="I2343" s="373" t="s">
        <v>183</v>
      </c>
      <c r="J2343" s="373" t="s">
        <v>179</v>
      </c>
      <c r="K2343" s="373">
        <v>43.43</v>
      </c>
      <c r="L2343" s="373" t="s">
        <v>29</v>
      </c>
      <c r="M2343" s="374" cm="1">
        <f t="array" ref="M2343">INDEX(ACUMULADO!$J$5:$U$240,BD!B2343,BD!C2343)</f>
        <v>0</v>
      </c>
      <c r="N2343" s="374">
        <f t="shared" si="187"/>
        <v>0</v>
      </c>
      <c r="O2343" s="374" cm="1">
        <f t="array" ref="O2343">INDEX(ACUMULADO!$X$5:$AI$240,BD!B2343,BD!C2343)</f>
        <v>0</v>
      </c>
    </row>
    <row r="2344" spans="1:15" x14ac:dyDescent="0.3">
      <c r="A2344" s="373">
        <v>2342</v>
      </c>
      <c r="B2344" s="373">
        <f t="shared" si="188"/>
        <v>218</v>
      </c>
      <c r="C2344" s="373">
        <f t="shared" si="189"/>
        <v>10</v>
      </c>
      <c r="D2344" s="373">
        <v>383</v>
      </c>
      <c r="E2344" s="373" t="str">
        <f>VLOOKUP(D2344,[1]Hoja1!$C$2:$D$49697,2,0)</f>
        <v>GRUPO AGROINDUSTRIAL POMET, S.A. DE C.V.</v>
      </c>
      <c r="F2344" s="373" t="s">
        <v>207</v>
      </c>
      <c r="G2344" s="375" t="s">
        <v>202</v>
      </c>
      <c r="H2344" s="373" t="s">
        <v>201</v>
      </c>
      <c r="I2344" s="373" t="s">
        <v>183</v>
      </c>
      <c r="J2344" s="373" t="s">
        <v>179</v>
      </c>
      <c r="K2344" s="373">
        <v>42.33</v>
      </c>
      <c r="L2344" s="373" t="s">
        <v>29</v>
      </c>
      <c r="M2344" s="374" cm="1">
        <f t="array" ref="M2344">INDEX(ACUMULADO!$J$5:$U$240,BD!B2344,BD!C2344)</f>
        <v>0</v>
      </c>
      <c r="N2344" s="374">
        <f t="shared" si="187"/>
        <v>0</v>
      </c>
      <c r="O2344" s="374" cm="1">
        <f t="array" ref="O2344">INDEX(ACUMULADO!$X$5:$AI$240,BD!B2344,BD!C2344)</f>
        <v>0</v>
      </c>
    </row>
    <row r="2345" spans="1:15" x14ac:dyDescent="0.3">
      <c r="A2345" s="373">
        <v>2343</v>
      </c>
      <c r="B2345" s="373">
        <f t="shared" si="188"/>
        <v>219</v>
      </c>
      <c r="C2345" s="373">
        <f t="shared" si="189"/>
        <v>10</v>
      </c>
      <c r="D2345" s="373">
        <v>383</v>
      </c>
      <c r="E2345" s="373" t="str">
        <f>VLOOKUP(D2345,[1]Hoja1!$C$2:$D$49697,2,0)</f>
        <v>GRUPO AGROINDUSTRIAL POMET, S.A. DE C.V.</v>
      </c>
      <c r="F2345" s="373" t="s">
        <v>207</v>
      </c>
      <c r="G2345" s="375" t="s">
        <v>198</v>
      </c>
      <c r="H2345" s="373" t="s">
        <v>197</v>
      </c>
      <c r="I2345" s="373" t="s">
        <v>183</v>
      </c>
      <c r="J2345" s="373" t="s">
        <v>179</v>
      </c>
      <c r="K2345" s="373">
        <v>20.88</v>
      </c>
      <c r="L2345" s="373" t="s">
        <v>29</v>
      </c>
      <c r="M2345" s="374" cm="1">
        <f t="array" ref="M2345">INDEX(ACUMULADO!$J$5:$U$240,BD!B2345,BD!C2345)</f>
        <v>0</v>
      </c>
      <c r="N2345" s="374">
        <f t="shared" si="187"/>
        <v>0</v>
      </c>
      <c r="O2345" s="374" cm="1">
        <f t="array" ref="O2345">INDEX(ACUMULADO!$X$5:$AI$240,BD!B2345,BD!C2345)</f>
        <v>0</v>
      </c>
    </row>
    <row r="2346" spans="1:15" x14ac:dyDescent="0.3">
      <c r="A2346" s="373">
        <v>2344</v>
      </c>
      <c r="B2346" s="373">
        <f t="shared" si="188"/>
        <v>220</v>
      </c>
      <c r="C2346" s="373">
        <f t="shared" si="189"/>
        <v>10</v>
      </c>
      <c r="D2346" s="373">
        <v>383</v>
      </c>
      <c r="E2346" s="373" t="str">
        <f>VLOOKUP(D2346,[1]Hoja1!$C$2:$D$49697,2,0)</f>
        <v>GRUPO AGROINDUSTRIAL POMET, S.A. DE C.V.</v>
      </c>
      <c r="F2346" s="373" t="s">
        <v>207</v>
      </c>
      <c r="G2346" s="375">
        <v>294</v>
      </c>
      <c r="H2346" s="373" t="s">
        <v>196</v>
      </c>
      <c r="I2346" s="373" t="s">
        <v>183</v>
      </c>
      <c r="J2346" s="373" t="s">
        <v>179</v>
      </c>
      <c r="K2346" s="373">
        <v>37.9</v>
      </c>
      <c r="L2346" s="373" t="s">
        <v>29</v>
      </c>
      <c r="M2346" s="374" cm="1">
        <f t="array" ref="M2346">INDEX(ACUMULADO!$J$5:$U$240,BD!B2346,BD!C2346)</f>
        <v>0</v>
      </c>
      <c r="N2346" s="374">
        <f t="shared" si="187"/>
        <v>0</v>
      </c>
      <c r="O2346" s="374" cm="1">
        <f t="array" ref="O2346">INDEX(ACUMULADO!$X$5:$AI$240,BD!B2346,BD!C2346)</f>
        <v>0</v>
      </c>
    </row>
    <row r="2347" spans="1:15" x14ac:dyDescent="0.3">
      <c r="A2347" s="373">
        <v>2345</v>
      </c>
      <c r="B2347" s="373">
        <f t="shared" si="188"/>
        <v>221</v>
      </c>
      <c r="C2347" s="373">
        <f t="shared" si="189"/>
        <v>10</v>
      </c>
      <c r="D2347" s="373">
        <v>383</v>
      </c>
      <c r="E2347" s="373" t="str">
        <f>VLOOKUP(D2347,[1]Hoja1!$C$2:$D$49697,2,0)</f>
        <v>GRUPO AGROINDUSTRIAL POMET, S.A. DE C.V.</v>
      </c>
      <c r="F2347" s="373" t="s">
        <v>207</v>
      </c>
      <c r="G2347" s="375" t="s">
        <v>190</v>
      </c>
      <c r="H2347" s="373" t="s">
        <v>189</v>
      </c>
      <c r="I2347" s="373" t="s">
        <v>183</v>
      </c>
      <c r="J2347" s="373" t="s">
        <v>179</v>
      </c>
      <c r="K2347" s="373">
        <v>34.14</v>
      </c>
      <c r="L2347" s="373" t="s">
        <v>29</v>
      </c>
      <c r="M2347" s="374" cm="1">
        <f t="array" ref="M2347">INDEX(ACUMULADO!$J$5:$U$240,BD!B2347,BD!C2347)</f>
        <v>0</v>
      </c>
      <c r="N2347" s="374">
        <f t="shared" si="187"/>
        <v>0</v>
      </c>
      <c r="O2347" s="374" cm="1">
        <f t="array" ref="O2347">INDEX(ACUMULADO!$X$5:$AI$240,BD!B2347,BD!C2347)</f>
        <v>0</v>
      </c>
    </row>
    <row r="2348" spans="1:15" x14ac:dyDescent="0.3">
      <c r="A2348" s="373">
        <v>2346</v>
      </c>
      <c r="B2348" s="373">
        <f t="shared" si="188"/>
        <v>222</v>
      </c>
      <c r="C2348" s="373">
        <f t="shared" si="189"/>
        <v>10</v>
      </c>
      <c r="D2348" s="373">
        <v>398</v>
      </c>
      <c r="E2348" s="373" t="str">
        <f>VLOOKUP(D2348,[1]Hoja1!$C$2:$D$49697,2,0)</f>
        <v>NICMA, S.A. DE C.V.</v>
      </c>
      <c r="F2348" s="373" t="s">
        <v>206</v>
      </c>
      <c r="G2348" s="375" t="s">
        <v>205</v>
      </c>
      <c r="H2348" s="373" t="s">
        <v>201</v>
      </c>
      <c r="I2348" s="373" t="s">
        <v>183</v>
      </c>
      <c r="J2348" s="373" t="s">
        <v>179</v>
      </c>
      <c r="K2348" s="373">
        <v>45.04</v>
      </c>
      <c r="L2348" s="373" t="s">
        <v>29</v>
      </c>
      <c r="M2348" s="374" cm="1">
        <f t="array" ref="M2348">INDEX(ACUMULADO!$J$5:$U$240,BD!B2348,BD!C2348)</f>
        <v>0</v>
      </c>
      <c r="N2348" s="374">
        <f t="shared" si="187"/>
        <v>0</v>
      </c>
      <c r="O2348" s="374" cm="1">
        <f t="array" ref="O2348">INDEX(ACUMULADO!$X$5:$AI$240,BD!B2348,BD!C2348)</f>
        <v>0</v>
      </c>
    </row>
    <row r="2349" spans="1:15" x14ac:dyDescent="0.3">
      <c r="A2349" s="373">
        <v>2347</v>
      </c>
      <c r="B2349" s="373">
        <f t="shared" si="188"/>
        <v>223</v>
      </c>
      <c r="C2349" s="373">
        <f t="shared" si="189"/>
        <v>10</v>
      </c>
      <c r="D2349" s="373">
        <v>401</v>
      </c>
      <c r="E2349" s="373" t="str">
        <f>VLOOKUP(D2349,[1]Hoja1!$C$2:$D$49697,2,0)</f>
        <v>GYG DERIVADOS Y COMESTIBLES, S.A. DE C.V.</v>
      </c>
      <c r="F2349" s="373" t="s">
        <v>204</v>
      </c>
      <c r="G2349" s="375" t="s">
        <v>187</v>
      </c>
      <c r="H2349" s="373" t="s">
        <v>186</v>
      </c>
      <c r="I2349" s="373" t="s">
        <v>183</v>
      </c>
      <c r="J2349" s="373" t="s">
        <v>179</v>
      </c>
      <c r="K2349" s="373">
        <v>51.4</v>
      </c>
      <c r="L2349" s="373" t="s">
        <v>29</v>
      </c>
      <c r="M2349" s="374" cm="1">
        <f t="array" ref="M2349">INDEX(ACUMULADO!$J$5:$U$240,BD!B2349,BD!C2349)</f>
        <v>0</v>
      </c>
      <c r="N2349" s="374">
        <f t="shared" si="187"/>
        <v>0</v>
      </c>
      <c r="O2349" s="374" cm="1">
        <f t="array" ref="O2349">INDEX(ACUMULADO!$X$5:$AI$240,BD!B2349,BD!C2349)</f>
        <v>0</v>
      </c>
    </row>
    <row r="2350" spans="1:15" x14ac:dyDescent="0.3">
      <c r="A2350" s="373">
        <v>2348</v>
      </c>
      <c r="B2350" s="373">
        <f t="shared" si="188"/>
        <v>224</v>
      </c>
      <c r="C2350" s="373">
        <f t="shared" si="189"/>
        <v>10</v>
      </c>
      <c r="D2350" s="373">
        <v>390</v>
      </c>
      <c r="E2350" s="373" t="str">
        <f>VLOOKUP(D2350,[1]Hoja1!$C$2:$D$49697,2,0)</f>
        <v>PRODUCTORA DE ALIMENTOS MEXICANOS, S.A. DE C.V.</v>
      </c>
      <c r="F2350" s="373" t="s">
        <v>203</v>
      </c>
      <c r="G2350" s="375" t="s">
        <v>194</v>
      </c>
      <c r="H2350" s="373" t="s">
        <v>193</v>
      </c>
      <c r="I2350" s="373" t="s">
        <v>183</v>
      </c>
      <c r="J2350" s="373" t="s">
        <v>179</v>
      </c>
      <c r="K2350" s="373">
        <v>35.340000000000003</v>
      </c>
      <c r="L2350" s="373" t="s">
        <v>29</v>
      </c>
      <c r="M2350" s="374" cm="1">
        <f t="array" ref="M2350">INDEX(ACUMULADO!$J$5:$U$240,BD!B2350,BD!C2350)</f>
        <v>72</v>
      </c>
      <c r="N2350" s="374">
        <f t="shared" si="187"/>
        <v>35.340000000000003</v>
      </c>
      <c r="O2350" s="374" cm="1">
        <f t="array" ref="O2350">INDEX(ACUMULADO!$X$5:$AI$240,BD!B2350,BD!C2350)</f>
        <v>2544.4800000000005</v>
      </c>
    </row>
    <row r="2351" spans="1:15" x14ac:dyDescent="0.3">
      <c r="A2351" s="373">
        <v>2349</v>
      </c>
      <c r="B2351" s="373">
        <f t="shared" si="188"/>
        <v>225</v>
      </c>
      <c r="C2351" s="373">
        <f t="shared" si="189"/>
        <v>10</v>
      </c>
      <c r="D2351" s="373">
        <v>412</v>
      </c>
      <c r="E2351" s="373" t="str">
        <f>VLOOKUP(D2351,[1]Hoja1!$C$2:$D$49697,2,0)</f>
        <v>PRODUCTOS AGROINDUSTRIALES DE CHIHUAHUA, SPR DE RL DE CV</v>
      </c>
      <c r="F2351" s="373" t="s">
        <v>185</v>
      </c>
      <c r="G2351" s="375" t="s">
        <v>198</v>
      </c>
      <c r="H2351" s="373" t="s">
        <v>197</v>
      </c>
      <c r="I2351" s="373" t="s">
        <v>183</v>
      </c>
      <c r="J2351" s="373" t="s">
        <v>179</v>
      </c>
      <c r="K2351" s="373">
        <v>21.43</v>
      </c>
      <c r="L2351" s="373" t="s">
        <v>29</v>
      </c>
      <c r="M2351" s="374" cm="1">
        <f t="array" ref="M2351">INDEX(ACUMULADO!$J$5:$U$240,BD!B2351,BD!C2351)</f>
        <v>0</v>
      </c>
      <c r="N2351" s="374">
        <f t="shared" si="187"/>
        <v>0</v>
      </c>
      <c r="O2351" s="374" cm="1">
        <f t="array" ref="O2351">INDEX(ACUMULADO!$X$5:$AI$240,BD!B2351,BD!C2351)</f>
        <v>0</v>
      </c>
    </row>
    <row r="2352" spans="1:15" x14ac:dyDescent="0.3">
      <c r="A2352" s="373">
        <v>2350</v>
      </c>
      <c r="B2352" s="373">
        <f t="shared" si="188"/>
        <v>226</v>
      </c>
      <c r="C2352" s="373">
        <f t="shared" si="189"/>
        <v>10</v>
      </c>
      <c r="D2352" s="373">
        <v>412</v>
      </c>
      <c r="E2352" s="373" t="str">
        <f>VLOOKUP(D2352,[1]Hoja1!$C$2:$D$49697,2,0)</f>
        <v>PRODUCTOS AGROINDUSTRIALES DE CHIHUAHUA, SPR DE RL DE CV</v>
      </c>
      <c r="F2352" s="373" t="s">
        <v>185</v>
      </c>
      <c r="G2352" s="375" t="s">
        <v>202</v>
      </c>
      <c r="H2352" s="373" t="s">
        <v>201</v>
      </c>
      <c r="I2352" s="373" t="s">
        <v>183</v>
      </c>
      <c r="J2352" s="373" t="s">
        <v>179</v>
      </c>
      <c r="K2352" s="373">
        <v>43.12</v>
      </c>
      <c r="L2352" s="373" t="s">
        <v>29</v>
      </c>
      <c r="M2352" s="374" cm="1">
        <f t="array" ref="M2352">INDEX(ACUMULADO!$J$5:$U$240,BD!B2352,BD!C2352)</f>
        <v>0</v>
      </c>
      <c r="N2352" s="374">
        <f t="shared" si="187"/>
        <v>0</v>
      </c>
      <c r="O2352" s="374" cm="1">
        <f t="array" ref="O2352">INDEX(ACUMULADO!$X$5:$AI$240,BD!B2352,BD!C2352)</f>
        <v>0</v>
      </c>
    </row>
    <row r="2353" spans="1:15" x14ac:dyDescent="0.3">
      <c r="A2353" s="373">
        <v>2351</v>
      </c>
      <c r="B2353" s="373">
        <f t="shared" si="188"/>
        <v>227</v>
      </c>
      <c r="C2353" s="373">
        <f t="shared" si="189"/>
        <v>10</v>
      </c>
      <c r="D2353" s="373">
        <v>269</v>
      </c>
      <c r="E2353" s="373" t="str">
        <f>VLOOKUP(D2353,[1]Hoja1!$C$2:$D$49697,2,0)</f>
        <v>PRODUCTOS TANIART, S.A. DE C.V.</v>
      </c>
      <c r="F2353" s="373" t="s">
        <v>200</v>
      </c>
      <c r="G2353" s="375" t="s">
        <v>194</v>
      </c>
      <c r="H2353" s="373" t="s">
        <v>189</v>
      </c>
      <c r="I2353" s="373" t="s">
        <v>183</v>
      </c>
      <c r="J2353" s="373" t="s">
        <v>179</v>
      </c>
      <c r="K2353" s="373">
        <v>37.08</v>
      </c>
      <c r="L2353" s="373" t="s">
        <v>29</v>
      </c>
      <c r="M2353" s="374" cm="1">
        <f t="array" ref="M2353">INDEX(ACUMULADO!$J$5:$U$240,BD!B2353,BD!C2353)</f>
        <v>0</v>
      </c>
      <c r="N2353" s="374">
        <f t="shared" si="187"/>
        <v>0</v>
      </c>
      <c r="O2353" s="374" cm="1">
        <f t="array" ref="O2353">INDEX(ACUMULADO!$X$5:$AI$240,BD!B2353,BD!C2353)</f>
        <v>0</v>
      </c>
    </row>
    <row r="2354" spans="1:15" x14ac:dyDescent="0.3">
      <c r="A2354" s="373">
        <v>2352</v>
      </c>
      <c r="B2354" s="373">
        <f t="shared" si="188"/>
        <v>228</v>
      </c>
      <c r="C2354" s="373">
        <f t="shared" si="189"/>
        <v>10</v>
      </c>
      <c r="D2354" s="373">
        <v>151</v>
      </c>
      <c r="E2354" s="373" t="str">
        <f>VLOOKUP(D2354,[1]Hoja1!$C$2:$D$49697,2,0)</f>
        <v>UNGERER MEXICO S DE RL DE CV</v>
      </c>
      <c r="F2354" s="373" t="s">
        <v>199</v>
      </c>
      <c r="G2354" s="375" t="s">
        <v>190</v>
      </c>
      <c r="H2354" s="373" t="s">
        <v>189</v>
      </c>
      <c r="I2354" s="373" t="s">
        <v>183</v>
      </c>
      <c r="J2354" s="373" t="s">
        <v>179</v>
      </c>
      <c r="K2354" s="373">
        <v>39</v>
      </c>
      <c r="L2354" s="373" t="s">
        <v>29</v>
      </c>
      <c r="M2354" s="374" cm="1">
        <f t="array" ref="M2354">INDEX(ACUMULADO!$J$5:$U$240,BD!B2354,BD!C2354)</f>
        <v>0</v>
      </c>
      <c r="N2354" s="374">
        <f t="shared" si="187"/>
        <v>0</v>
      </c>
      <c r="O2354" s="374" cm="1">
        <f t="array" ref="O2354">INDEX(ACUMULADO!$X$5:$AI$240,BD!B2354,BD!C2354)</f>
        <v>0</v>
      </c>
    </row>
    <row r="2355" spans="1:15" x14ac:dyDescent="0.3">
      <c r="A2355" s="373">
        <v>2353</v>
      </c>
      <c r="B2355" s="373">
        <f t="shared" si="188"/>
        <v>229</v>
      </c>
      <c r="C2355" s="373">
        <f t="shared" si="189"/>
        <v>10</v>
      </c>
      <c r="D2355" s="373">
        <v>152</v>
      </c>
      <c r="E2355" s="373" t="str">
        <f>VLOOKUP(D2355,[1]Hoja1!$C$2:$D$49697,2,0)</f>
        <v>VALLE REDONDO SA DE CV</v>
      </c>
      <c r="F2355" s="373" t="s">
        <v>195</v>
      </c>
      <c r="G2355" s="375" t="s">
        <v>198</v>
      </c>
      <c r="H2355" s="373" t="s">
        <v>197</v>
      </c>
      <c r="I2355" s="373" t="s">
        <v>183</v>
      </c>
      <c r="J2355" s="373" t="s">
        <v>179</v>
      </c>
      <c r="K2355" s="373">
        <v>20.74</v>
      </c>
      <c r="L2355" s="373" t="s">
        <v>29</v>
      </c>
      <c r="M2355" s="374" cm="1">
        <f t="array" ref="M2355">INDEX(ACUMULADO!$J$5:$U$240,BD!B2355,BD!C2355)</f>
        <v>50</v>
      </c>
      <c r="N2355" s="374">
        <f t="shared" si="187"/>
        <v>20.74</v>
      </c>
      <c r="O2355" s="374" cm="1">
        <f t="array" ref="O2355">INDEX(ACUMULADO!$X$5:$AI$240,BD!B2355,BD!C2355)</f>
        <v>1037</v>
      </c>
    </row>
    <row r="2356" spans="1:15" x14ac:dyDescent="0.3">
      <c r="A2356" s="373">
        <v>2354</v>
      </c>
      <c r="B2356" s="373">
        <f t="shared" si="188"/>
        <v>230</v>
      </c>
      <c r="C2356" s="373">
        <f t="shared" si="189"/>
        <v>10</v>
      </c>
      <c r="D2356" s="373">
        <v>152</v>
      </c>
      <c r="E2356" s="373" t="str">
        <f>VLOOKUP(D2356,[1]Hoja1!$C$2:$D$49697,2,0)</f>
        <v>VALLE REDONDO SA DE CV</v>
      </c>
      <c r="F2356" s="373" t="s">
        <v>195</v>
      </c>
      <c r="G2356" s="375">
        <v>294</v>
      </c>
      <c r="H2356" s="373" t="s">
        <v>196</v>
      </c>
      <c r="I2356" s="373" t="s">
        <v>183</v>
      </c>
      <c r="J2356" s="373" t="s">
        <v>179</v>
      </c>
      <c r="K2356" s="373">
        <v>33.729999999999997</v>
      </c>
      <c r="L2356" s="373" t="s">
        <v>29</v>
      </c>
      <c r="M2356" s="374" cm="1">
        <f t="array" ref="M2356">INDEX(ACUMULADO!$J$5:$U$240,BD!B2356,BD!C2356)</f>
        <v>18</v>
      </c>
      <c r="N2356" s="374">
        <f t="shared" si="187"/>
        <v>33.729999999999997</v>
      </c>
      <c r="O2356" s="374" cm="1">
        <f t="array" ref="O2356">INDEX(ACUMULADO!$X$5:$AI$240,BD!B2356,BD!C2356)</f>
        <v>607.14</v>
      </c>
    </row>
    <row r="2357" spans="1:15" x14ac:dyDescent="0.3">
      <c r="A2357" s="373">
        <v>2355</v>
      </c>
      <c r="B2357" s="373">
        <f t="shared" si="188"/>
        <v>231</v>
      </c>
      <c r="C2357" s="373">
        <f t="shared" si="189"/>
        <v>10</v>
      </c>
      <c r="D2357" s="373">
        <v>152</v>
      </c>
      <c r="E2357" s="373" t="str">
        <f>VLOOKUP(D2357,[1]Hoja1!$C$2:$D$49697,2,0)</f>
        <v>VALLE REDONDO SA DE CV</v>
      </c>
      <c r="F2357" s="373" t="s">
        <v>195</v>
      </c>
      <c r="G2357" s="375" t="s">
        <v>194</v>
      </c>
      <c r="H2357" s="373" t="s">
        <v>193</v>
      </c>
      <c r="I2357" s="373" t="s">
        <v>183</v>
      </c>
      <c r="J2357" s="373" t="s">
        <v>179</v>
      </c>
      <c r="K2357" s="373">
        <v>35.83</v>
      </c>
      <c r="L2357" s="373" t="s">
        <v>29</v>
      </c>
      <c r="M2357" s="374" cm="1">
        <f t="array" ref="M2357">INDEX(ACUMULADO!$J$5:$U$240,BD!B2357,BD!C2357)</f>
        <v>90</v>
      </c>
      <c r="N2357" s="374">
        <f t="shared" si="187"/>
        <v>35.83</v>
      </c>
      <c r="O2357" s="374" cm="1">
        <f t="array" ref="O2357">INDEX(ACUMULADO!$X$5:$AI$240,BD!B2357,BD!C2357)</f>
        <v>3224.7</v>
      </c>
    </row>
    <row r="2358" spans="1:15" x14ac:dyDescent="0.3">
      <c r="A2358" s="373">
        <v>2356</v>
      </c>
      <c r="B2358" s="373">
        <f t="shared" si="188"/>
        <v>232</v>
      </c>
      <c r="C2358" s="373">
        <f t="shared" si="189"/>
        <v>10</v>
      </c>
      <c r="D2358" s="373">
        <v>336</v>
      </c>
      <c r="E2358" s="373" t="str">
        <f>VLOOKUP(D2358,[1]Hoja1!$C$2:$D$49697,2,0)</f>
        <v>INDUSTRIA MEXICANA DE SABORES, S.A. DE C.V.</v>
      </c>
      <c r="F2358" s="373" t="s">
        <v>192</v>
      </c>
      <c r="G2358" s="375" t="s">
        <v>190</v>
      </c>
      <c r="H2358" s="373" t="s">
        <v>189</v>
      </c>
      <c r="I2358" s="373" t="s">
        <v>183</v>
      </c>
      <c r="J2358" s="373" t="s">
        <v>179</v>
      </c>
      <c r="K2358" s="373">
        <v>35.39</v>
      </c>
      <c r="L2358" s="373" t="s">
        <v>69</v>
      </c>
      <c r="M2358" s="374" cm="1">
        <f t="array" ref="M2358">INDEX(ACUMULADO!$J$5:$U$240,BD!B2358,BD!C2358)</f>
        <v>0</v>
      </c>
      <c r="N2358" s="374">
        <f t="shared" si="187"/>
        <v>0</v>
      </c>
      <c r="O2358" s="374" cm="1">
        <f t="array" ref="O2358">INDEX(ACUMULADO!$X$5:$AI$240,BD!B2358,BD!C2358)</f>
        <v>0</v>
      </c>
    </row>
    <row r="2359" spans="1:15" x14ac:dyDescent="0.3">
      <c r="A2359" s="373">
        <v>2357</v>
      </c>
      <c r="B2359" s="373">
        <f t="shared" si="188"/>
        <v>233</v>
      </c>
      <c r="C2359" s="373">
        <f t="shared" si="189"/>
        <v>10</v>
      </c>
      <c r="D2359" s="373">
        <v>501</v>
      </c>
      <c r="E2359" s="373" t="str">
        <f>VLOOKUP(D2359,[1]Hoja1!$C$2:$D$49697,2,0)</f>
        <v>INDUSTRIAS MEZCLADORAS AGROPECUARIAS DEL ISTMO</v>
      </c>
      <c r="F2359" s="373" t="s">
        <v>191</v>
      </c>
      <c r="G2359" s="375" t="s">
        <v>190</v>
      </c>
      <c r="H2359" s="373" t="s">
        <v>189</v>
      </c>
      <c r="I2359" s="373" t="s">
        <v>183</v>
      </c>
      <c r="J2359" s="373" t="s">
        <v>179</v>
      </c>
      <c r="K2359" s="373">
        <v>39.14</v>
      </c>
      <c r="L2359" s="373" t="s">
        <v>69</v>
      </c>
      <c r="M2359" s="374" cm="1">
        <f t="array" ref="M2359">INDEX(ACUMULADO!$J$5:$U$240,BD!B2359,BD!C2359)</f>
        <v>0</v>
      </c>
      <c r="N2359" s="374">
        <f t="shared" si="187"/>
        <v>0</v>
      </c>
      <c r="O2359" s="374" cm="1">
        <f t="array" ref="O2359">INDEX(ACUMULADO!$X$5:$AI$240,BD!B2359,BD!C2359)</f>
        <v>0</v>
      </c>
    </row>
    <row r="2360" spans="1:15" x14ac:dyDescent="0.3">
      <c r="A2360" s="373">
        <v>2358</v>
      </c>
      <c r="B2360" s="373">
        <f t="shared" si="188"/>
        <v>234</v>
      </c>
      <c r="C2360" s="373">
        <f t="shared" si="189"/>
        <v>10</v>
      </c>
      <c r="D2360" s="373">
        <v>541</v>
      </c>
      <c r="E2360" s="373" t="str">
        <f>VLOOKUP(D2360,[1]Hoja1!$C$2:$D$49697,2,0)</f>
        <v>MONSANTO COMERCIAL</v>
      </c>
      <c r="F2360" s="373" t="s">
        <v>188</v>
      </c>
      <c r="G2360" s="375" t="s">
        <v>187</v>
      </c>
      <c r="H2360" s="373" t="s">
        <v>186</v>
      </c>
      <c r="I2360" s="373" t="s">
        <v>183</v>
      </c>
      <c r="J2360" s="373" t="s">
        <v>179</v>
      </c>
      <c r="K2360" s="373">
        <v>52</v>
      </c>
      <c r="L2360" s="373" t="s">
        <v>69</v>
      </c>
      <c r="M2360" s="374" cm="1">
        <f t="array" ref="M2360">INDEX(ACUMULADO!$J$5:$U$240,BD!B2360,BD!C2360)</f>
        <v>0</v>
      </c>
      <c r="N2360" s="374">
        <f t="shared" si="187"/>
        <v>0</v>
      </c>
      <c r="O2360" s="374" cm="1">
        <f t="array" ref="O2360">INDEX(ACUMULADO!$X$5:$AI$240,BD!B2360,BD!C2360)</f>
        <v>0</v>
      </c>
    </row>
    <row r="2361" spans="1:15" x14ac:dyDescent="0.3">
      <c r="A2361" s="373">
        <v>2359</v>
      </c>
      <c r="B2361" s="373">
        <f t="shared" si="188"/>
        <v>235</v>
      </c>
      <c r="C2361" s="373">
        <f t="shared" si="189"/>
        <v>10</v>
      </c>
      <c r="D2361" s="373">
        <v>412</v>
      </c>
      <c r="E2361" s="373" t="str">
        <f>VLOOKUP(D2361,[1]Hoja1!$C$2:$D$49697,2,0)</f>
        <v>PRODUCTOS AGROINDUSTRIALES DE CHIHUAHUA, SPR DE RL DE CV</v>
      </c>
      <c r="F2361" s="373" t="s">
        <v>185</v>
      </c>
      <c r="G2361" s="375">
        <v>298</v>
      </c>
      <c r="H2361" s="373" t="s">
        <v>184</v>
      </c>
      <c r="I2361" s="373" t="s">
        <v>183</v>
      </c>
      <c r="J2361" s="373" t="s">
        <v>179</v>
      </c>
      <c r="K2361" s="373">
        <v>38.200000000000003</v>
      </c>
      <c r="L2361" s="373" t="s">
        <v>69</v>
      </c>
      <c r="M2361" s="374" cm="1">
        <f t="array" ref="M2361">INDEX(ACUMULADO!$J$5:$U$240,BD!B2361,BD!C2361)</f>
        <v>0</v>
      </c>
      <c r="N2361" s="374">
        <f t="shared" si="187"/>
        <v>0</v>
      </c>
      <c r="O2361" s="374" cm="1">
        <f t="array" ref="O2361">INDEX(ACUMULADO!$X$5:$AI$240,BD!B2361,BD!C2361)</f>
        <v>0</v>
      </c>
    </row>
    <row r="2362" spans="1:15" x14ac:dyDescent="0.3">
      <c r="A2362" s="373">
        <v>2360</v>
      </c>
      <c r="B2362" s="373">
        <f t="shared" si="188"/>
        <v>236</v>
      </c>
      <c r="C2362" s="373">
        <f t="shared" si="189"/>
        <v>10</v>
      </c>
      <c r="D2362" s="373">
        <v>321</v>
      </c>
      <c r="E2362" s="373" t="str">
        <f>+F2362</f>
        <v>ACEITES ESPECIALES TH</v>
      </c>
      <c r="F2362" s="373" t="s">
        <v>182</v>
      </c>
      <c r="G2362" s="375">
        <v>0</v>
      </c>
      <c r="H2362" s="373" t="s">
        <v>181</v>
      </c>
      <c r="I2362" s="373" t="s">
        <v>183</v>
      </c>
      <c r="J2362" s="373" t="s">
        <v>179</v>
      </c>
      <c r="K2362" s="373">
        <v>36</v>
      </c>
      <c r="L2362" s="373" t="s">
        <v>69</v>
      </c>
      <c r="M2362" s="374" cm="1">
        <f t="array" ref="M2362">INDEX(ACUMULADO!$J$5:$U$240,BD!B2362,BD!C2362)</f>
        <v>36</v>
      </c>
      <c r="N2362" s="374">
        <f t="shared" si="187"/>
        <v>36</v>
      </c>
      <c r="O2362" s="374" cm="1">
        <f t="array" ref="O2362">INDEX(ACUMULADO!$X$5:$AI$240,BD!B2362,BD!C2362)</f>
        <v>1296</v>
      </c>
    </row>
    <row r="2363" spans="1:15" x14ac:dyDescent="0.3">
      <c r="A2363" s="373">
        <v>2361</v>
      </c>
      <c r="B2363" s="373">
        <f t="shared" si="188"/>
        <v>1</v>
      </c>
      <c r="C2363" s="373">
        <f t="shared" si="189"/>
        <v>11</v>
      </c>
      <c r="D2363" s="373">
        <v>28</v>
      </c>
      <c r="E2363" s="373" t="str">
        <f>VLOOKUP(D2363,[1]Hoja1!$C$2:$D$49697,2,0)</f>
        <v>CERVECERIA CUAUHTEMOC MOCTEZUMA SA DE CV</v>
      </c>
      <c r="F2363" s="373" t="s">
        <v>270</v>
      </c>
      <c r="G2363" s="375" t="s">
        <v>271</v>
      </c>
      <c r="H2363" s="373" t="s">
        <v>272</v>
      </c>
      <c r="I2363" s="373" t="s">
        <v>273</v>
      </c>
      <c r="J2363" s="373" t="s">
        <v>274</v>
      </c>
      <c r="K2363" s="373">
        <v>28.78</v>
      </c>
      <c r="L2363" s="373" t="s">
        <v>29</v>
      </c>
      <c r="M2363" s="374" cm="1">
        <f t="array" ref="M2363">INDEX(ACUMULADO!$J$5:$U$240,BD!B2363,BD!C2363)</f>
        <v>1000</v>
      </c>
      <c r="N2363" s="374">
        <f t="shared" si="187"/>
        <v>28.78</v>
      </c>
      <c r="O2363" s="374" cm="1">
        <f t="array" ref="O2363">INDEX(ACUMULADO!$X$5:$AI$240,BD!B2363,BD!C2363)</f>
        <v>28780</v>
      </c>
    </row>
    <row r="2364" spans="1:15" x14ac:dyDescent="0.3">
      <c r="A2364" s="373">
        <v>2362</v>
      </c>
      <c r="B2364" s="373">
        <f t="shared" si="188"/>
        <v>2</v>
      </c>
      <c r="C2364" s="373">
        <f t="shared" si="189"/>
        <v>11</v>
      </c>
      <c r="D2364" s="373">
        <v>28</v>
      </c>
      <c r="E2364" s="373" t="str">
        <f>VLOOKUP(D2364,[1]Hoja1!$C$2:$D$49697,2,0)</f>
        <v>CERVECERIA CUAUHTEMOC MOCTEZUMA SA DE CV</v>
      </c>
      <c r="F2364" s="373" t="s">
        <v>270</v>
      </c>
      <c r="G2364" s="375" t="s">
        <v>275</v>
      </c>
      <c r="H2364" s="373" t="s">
        <v>276</v>
      </c>
      <c r="I2364" s="373" t="s">
        <v>273</v>
      </c>
      <c r="J2364" s="373" t="s">
        <v>274</v>
      </c>
      <c r="K2364" s="373">
        <v>25.75</v>
      </c>
      <c r="L2364" s="373" t="s">
        <v>29</v>
      </c>
      <c r="M2364" s="374" cm="1">
        <f t="array" ref="M2364">INDEX(ACUMULADO!$J$5:$U$240,BD!B2364,BD!C2364)</f>
        <v>1100</v>
      </c>
      <c r="N2364" s="374">
        <f t="shared" si="187"/>
        <v>25.75</v>
      </c>
      <c r="O2364" s="374" cm="1">
        <f t="array" ref="O2364">INDEX(ACUMULADO!$X$5:$AI$240,BD!B2364,BD!C2364)</f>
        <v>28325</v>
      </c>
    </row>
    <row r="2365" spans="1:15" x14ac:dyDescent="0.3">
      <c r="A2365" s="373">
        <v>2363</v>
      </c>
      <c r="B2365" s="373">
        <f t="shared" si="188"/>
        <v>3</v>
      </c>
      <c r="C2365" s="373">
        <f t="shared" si="189"/>
        <v>11</v>
      </c>
      <c r="D2365" s="373">
        <v>28</v>
      </c>
      <c r="E2365" s="373" t="str">
        <f>VLOOKUP(D2365,[1]Hoja1!$C$2:$D$49697,2,0)</f>
        <v>CERVECERIA CUAUHTEMOC MOCTEZUMA SA DE CV</v>
      </c>
      <c r="F2365" s="373" t="s">
        <v>270</v>
      </c>
      <c r="G2365" s="375">
        <v>169</v>
      </c>
      <c r="H2365" s="373" t="s">
        <v>277</v>
      </c>
      <c r="I2365" s="373" t="s">
        <v>273</v>
      </c>
      <c r="J2365" s="373" t="s">
        <v>274</v>
      </c>
      <c r="K2365" s="373">
        <v>16.899999999999999</v>
      </c>
      <c r="L2365" s="373" t="s">
        <v>29</v>
      </c>
      <c r="M2365" s="374" cm="1">
        <f t="array" ref="M2365">INDEX(ACUMULADO!$J$5:$U$240,BD!B2365,BD!C2365)</f>
        <v>2000</v>
      </c>
      <c r="N2365" s="374">
        <f t="shared" si="187"/>
        <v>16.899999999999999</v>
      </c>
      <c r="O2365" s="374" cm="1">
        <f t="array" ref="O2365">INDEX(ACUMULADO!$X$5:$AI$240,BD!B2365,BD!C2365)</f>
        <v>33800</v>
      </c>
    </row>
    <row r="2366" spans="1:15" x14ac:dyDescent="0.3">
      <c r="A2366" s="373">
        <v>2364</v>
      </c>
      <c r="B2366" s="373">
        <f t="shared" si="188"/>
        <v>4</v>
      </c>
      <c r="C2366" s="373">
        <f t="shared" si="189"/>
        <v>11</v>
      </c>
      <c r="D2366" s="373">
        <v>28</v>
      </c>
      <c r="E2366" s="373" t="str">
        <f>VLOOKUP(D2366,[1]Hoja1!$C$2:$D$49697,2,0)</f>
        <v>CERVECERIA CUAUHTEMOC MOCTEZUMA SA DE CV</v>
      </c>
      <c r="F2366" s="373" t="s">
        <v>270</v>
      </c>
      <c r="G2366" s="375" t="s">
        <v>278</v>
      </c>
      <c r="H2366" s="373" t="s">
        <v>279</v>
      </c>
      <c r="I2366" s="373" t="s">
        <v>273</v>
      </c>
      <c r="J2366" s="373" t="s">
        <v>274</v>
      </c>
      <c r="K2366" s="373">
        <v>12.73</v>
      </c>
      <c r="L2366" s="373" t="s">
        <v>29</v>
      </c>
      <c r="M2366" s="374" cm="1">
        <f t="array" ref="M2366">INDEX(ACUMULADO!$J$5:$U$240,BD!B2366,BD!C2366)</f>
        <v>0</v>
      </c>
      <c r="N2366" s="374">
        <f t="shared" si="187"/>
        <v>0</v>
      </c>
      <c r="O2366" s="374" cm="1">
        <f t="array" ref="O2366">INDEX(ACUMULADO!$X$5:$AI$240,BD!B2366,BD!C2366)</f>
        <v>0</v>
      </c>
    </row>
    <row r="2367" spans="1:15" x14ac:dyDescent="0.3">
      <c r="A2367" s="373">
        <v>2365</v>
      </c>
      <c r="B2367" s="373">
        <f t="shared" si="188"/>
        <v>5</v>
      </c>
      <c r="C2367" s="373">
        <f t="shared" si="189"/>
        <v>11</v>
      </c>
      <c r="D2367" s="373">
        <v>28</v>
      </c>
      <c r="E2367" s="373" t="str">
        <f>VLOOKUP(D2367,[1]Hoja1!$C$2:$D$49697,2,0)</f>
        <v>CERVECERIA CUAUHTEMOC MOCTEZUMA SA DE CV</v>
      </c>
      <c r="F2367" s="373" t="s">
        <v>270</v>
      </c>
      <c r="G2367" s="375" t="s">
        <v>280</v>
      </c>
      <c r="H2367" s="373" t="s">
        <v>281</v>
      </c>
      <c r="I2367" s="373" t="s">
        <v>273</v>
      </c>
      <c r="J2367" s="373" t="s">
        <v>274</v>
      </c>
      <c r="K2367" s="373">
        <v>81.36</v>
      </c>
      <c r="L2367" s="373" t="s">
        <v>29</v>
      </c>
      <c r="M2367" s="374" cm="1">
        <f t="array" ref="M2367">INDEX(ACUMULADO!$J$5:$U$240,BD!B2367,BD!C2367)</f>
        <v>160</v>
      </c>
      <c r="N2367" s="374">
        <f t="shared" si="187"/>
        <v>81.36</v>
      </c>
      <c r="O2367" s="374" cm="1">
        <f t="array" ref="O2367">INDEX(ACUMULADO!$X$5:$AI$240,BD!B2367,BD!C2367)</f>
        <v>13017.6</v>
      </c>
    </row>
    <row r="2368" spans="1:15" x14ac:dyDescent="0.3">
      <c r="A2368" s="373">
        <v>2366</v>
      </c>
      <c r="B2368" s="373">
        <f t="shared" si="188"/>
        <v>6</v>
      </c>
      <c r="C2368" s="373">
        <f t="shared" si="189"/>
        <v>11</v>
      </c>
      <c r="D2368" s="373">
        <v>29</v>
      </c>
      <c r="E2368" s="373" t="str">
        <f>VLOOKUP(D2368,[1]Hoja1!$C$2:$D$49697,2,0)</f>
        <v>CERVECERIA CUAUHTEMOC MOCTEZUMA SA DE CV</v>
      </c>
      <c r="F2368" s="373" t="s">
        <v>270</v>
      </c>
      <c r="G2368" s="375" t="s">
        <v>282</v>
      </c>
      <c r="H2368" s="373" t="s">
        <v>283</v>
      </c>
      <c r="I2368" s="373" t="s">
        <v>273</v>
      </c>
      <c r="J2368" s="373" t="s">
        <v>274</v>
      </c>
      <c r="K2368" s="373">
        <v>28.78</v>
      </c>
      <c r="L2368" s="373" t="s">
        <v>29</v>
      </c>
      <c r="M2368" s="374" cm="1">
        <f t="array" ref="M2368">INDEX(ACUMULADO!$J$5:$U$240,BD!B2368,BD!C2368)</f>
        <v>0</v>
      </c>
      <c r="N2368" s="374">
        <f t="shared" si="187"/>
        <v>0</v>
      </c>
      <c r="O2368" s="374" cm="1">
        <f t="array" ref="O2368">INDEX(ACUMULADO!$X$5:$AI$240,BD!B2368,BD!C2368)</f>
        <v>0</v>
      </c>
    </row>
    <row r="2369" spans="1:15" x14ac:dyDescent="0.3">
      <c r="A2369" s="373">
        <v>2367</v>
      </c>
      <c r="B2369" s="373">
        <f t="shared" si="188"/>
        <v>7</v>
      </c>
      <c r="C2369" s="373">
        <f t="shared" si="189"/>
        <v>11</v>
      </c>
      <c r="D2369" s="373">
        <v>29</v>
      </c>
      <c r="E2369" s="373" t="str">
        <f>VLOOKUP(D2369,[1]Hoja1!$C$2:$D$49697,2,0)</f>
        <v>CERVECERIA CUAUHTEMOC MOCTEZUMA SA DE CV</v>
      </c>
      <c r="F2369" s="373" t="s">
        <v>270</v>
      </c>
      <c r="G2369" s="375" t="s">
        <v>284</v>
      </c>
      <c r="H2369" s="373" t="s">
        <v>285</v>
      </c>
      <c r="I2369" s="373" t="s">
        <v>273</v>
      </c>
      <c r="J2369" s="373" t="s">
        <v>274</v>
      </c>
      <c r="K2369" s="373">
        <v>25.75</v>
      </c>
      <c r="L2369" s="373" t="s">
        <v>29</v>
      </c>
      <c r="M2369" s="374" cm="1">
        <f t="array" ref="M2369">INDEX(ACUMULADO!$J$5:$U$240,BD!B2369,BD!C2369)</f>
        <v>0</v>
      </c>
      <c r="N2369" s="374">
        <f t="shared" si="187"/>
        <v>0</v>
      </c>
      <c r="O2369" s="374" cm="1">
        <f t="array" ref="O2369">INDEX(ACUMULADO!$X$5:$AI$240,BD!B2369,BD!C2369)</f>
        <v>0</v>
      </c>
    </row>
    <row r="2370" spans="1:15" x14ac:dyDescent="0.3">
      <c r="A2370" s="373">
        <v>2368</v>
      </c>
      <c r="B2370" s="373">
        <f t="shared" si="188"/>
        <v>8</v>
      </c>
      <c r="C2370" s="373">
        <f t="shared" si="189"/>
        <v>11</v>
      </c>
      <c r="D2370" s="373">
        <v>29</v>
      </c>
      <c r="E2370" s="373" t="str">
        <f>VLOOKUP(D2370,[1]Hoja1!$C$2:$D$49697,2,0)</f>
        <v>CERVECERIA CUAUHTEMOC MOCTEZUMA SA DE CV</v>
      </c>
      <c r="F2370" s="373" t="s">
        <v>270</v>
      </c>
      <c r="G2370" s="375">
        <v>169</v>
      </c>
      <c r="H2370" s="373" t="s">
        <v>277</v>
      </c>
      <c r="I2370" s="373" t="s">
        <v>273</v>
      </c>
      <c r="J2370" s="373" t="s">
        <v>274</v>
      </c>
      <c r="K2370" s="373">
        <v>16.899999999999999</v>
      </c>
      <c r="L2370" s="373" t="s">
        <v>29</v>
      </c>
      <c r="M2370" s="374" cm="1">
        <f t="array" ref="M2370">INDEX(ACUMULADO!$J$5:$U$240,BD!B2370,BD!C2370)</f>
        <v>0</v>
      </c>
      <c r="N2370" s="374">
        <f t="shared" si="187"/>
        <v>0</v>
      </c>
      <c r="O2370" s="374" cm="1">
        <f t="array" ref="O2370">INDEX(ACUMULADO!$X$5:$AI$240,BD!B2370,BD!C2370)</f>
        <v>0</v>
      </c>
    </row>
    <row r="2371" spans="1:15" x14ac:dyDescent="0.3">
      <c r="A2371" s="373">
        <v>2369</v>
      </c>
      <c r="B2371" s="373">
        <f t="shared" si="188"/>
        <v>9</v>
      </c>
      <c r="C2371" s="373">
        <f t="shared" si="189"/>
        <v>11</v>
      </c>
      <c r="D2371" s="373">
        <v>29</v>
      </c>
      <c r="E2371" s="373" t="str">
        <f>VLOOKUP(D2371,[1]Hoja1!$C$2:$D$49697,2,0)</f>
        <v>CERVECERIA CUAUHTEMOC MOCTEZUMA SA DE CV</v>
      </c>
      <c r="F2371" s="373" t="s">
        <v>270</v>
      </c>
      <c r="G2371" s="375" t="s">
        <v>280</v>
      </c>
      <c r="H2371" s="373" t="s">
        <v>281</v>
      </c>
      <c r="I2371" s="373" t="s">
        <v>273</v>
      </c>
      <c r="J2371" s="373" t="s">
        <v>274</v>
      </c>
      <c r="K2371" s="373">
        <v>81.36</v>
      </c>
      <c r="L2371" s="373" t="s">
        <v>29</v>
      </c>
      <c r="M2371" s="374" cm="1">
        <f t="array" ref="M2371">INDEX(ACUMULADO!$J$5:$U$240,BD!B2371,BD!C2371)</f>
        <v>0</v>
      </c>
      <c r="N2371" s="374">
        <f t="shared" si="187"/>
        <v>0</v>
      </c>
      <c r="O2371" s="374" cm="1">
        <f t="array" ref="O2371">INDEX(ACUMULADO!$X$5:$AI$240,BD!B2371,BD!C2371)</f>
        <v>0</v>
      </c>
    </row>
    <row r="2372" spans="1:15" x14ac:dyDescent="0.3">
      <c r="A2372" s="373">
        <v>2370</v>
      </c>
      <c r="B2372" s="373">
        <f t="shared" si="188"/>
        <v>10</v>
      </c>
      <c r="C2372" s="373">
        <f t="shared" si="189"/>
        <v>11</v>
      </c>
      <c r="D2372" s="373">
        <v>29</v>
      </c>
      <c r="E2372" s="373" t="str">
        <f>VLOOKUP(D2372,[1]Hoja1!$C$2:$D$49697,2,0)</f>
        <v>CERVECERIA CUAUHTEMOC MOCTEZUMA SA DE CV</v>
      </c>
      <c r="F2372" s="373" t="s">
        <v>270</v>
      </c>
      <c r="G2372" s="375" t="s">
        <v>286</v>
      </c>
      <c r="H2372" s="373" t="s">
        <v>287</v>
      </c>
      <c r="I2372" s="373" t="s">
        <v>273</v>
      </c>
      <c r="J2372" s="373" t="s">
        <v>274</v>
      </c>
      <c r="K2372" s="373">
        <v>12.73</v>
      </c>
      <c r="L2372" s="373" t="s">
        <v>29</v>
      </c>
      <c r="M2372" s="374" cm="1">
        <f t="array" ref="M2372">INDEX(ACUMULADO!$J$5:$U$240,BD!B2372,BD!C2372)</f>
        <v>0</v>
      </c>
      <c r="N2372" s="374">
        <f t="shared" ref="N2372:N2435" si="191">IFERROR(O2372/M2372,0)</f>
        <v>0</v>
      </c>
      <c r="O2372" s="374" cm="1">
        <f t="array" ref="O2372">INDEX(ACUMULADO!$X$5:$AI$240,BD!B2372,BD!C2372)</f>
        <v>0</v>
      </c>
    </row>
    <row r="2373" spans="1:15" x14ac:dyDescent="0.3">
      <c r="A2373" s="373">
        <v>2371</v>
      </c>
      <c r="B2373" s="373">
        <f t="shared" ref="B2373:B2436" si="192">IF(B2372=236,1,B2372+1)</f>
        <v>11</v>
      </c>
      <c r="C2373" s="373">
        <f t="shared" ref="C2373:C2436" si="193">IF(B2372=236,C2372+1,C2372)</f>
        <v>11</v>
      </c>
      <c r="D2373" s="373">
        <v>30</v>
      </c>
      <c r="E2373" s="373" t="str">
        <f>VLOOKUP(D2373,[1]Hoja1!$C$2:$D$49697,2,0)</f>
        <v>CERVECERIA CUAUHTEMOC MOCTEZUMA SA DE CV</v>
      </c>
      <c r="F2373" s="373" t="s">
        <v>270</v>
      </c>
      <c r="G2373" s="375" t="s">
        <v>282</v>
      </c>
      <c r="H2373" s="373" t="s">
        <v>283</v>
      </c>
      <c r="I2373" s="373" t="s">
        <v>273</v>
      </c>
      <c r="J2373" s="373" t="s">
        <v>274</v>
      </c>
      <c r="K2373" s="373">
        <v>28.78</v>
      </c>
      <c r="L2373" s="373" t="s">
        <v>29</v>
      </c>
      <c r="M2373" s="374" cm="1">
        <f t="array" ref="M2373">INDEX(ACUMULADO!$J$5:$U$240,BD!B2373,BD!C2373)</f>
        <v>0</v>
      </c>
      <c r="N2373" s="374">
        <f t="shared" si="191"/>
        <v>0</v>
      </c>
      <c r="O2373" s="374" cm="1">
        <f t="array" ref="O2373">INDEX(ACUMULADO!$X$5:$AI$240,BD!B2373,BD!C2373)</f>
        <v>0</v>
      </c>
    </row>
    <row r="2374" spans="1:15" x14ac:dyDescent="0.3">
      <c r="A2374" s="373">
        <v>2372</v>
      </c>
      <c r="B2374" s="373">
        <f t="shared" si="192"/>
        <v>12</v>
      </c>
      <c r="C2374" s="373">
        <f t="shared" si="193"/>
        <v>11</v>
      </c>
      <c r="D2374" s="373">
        <v>30</v>
      </c>
      <c r="E2374" s="373" t="str">
        <f>VLOOKUP(D2374,[1]Hoja1!$C$2:$D$49697,2,0)</f>
        <v>CERVECERIA CUAUHTEMOC MOCTEZUMA SA DE CV</v>
      </c>
      <c r="F2374" s="373" t="s">
        <v>270</v>
      </c>
      <c r="G2374" s="375" t="s">
        <v>284</v>
      </c>
      <c r="H2374" s="373" t="s">
        <v>285</v>
      </c>
      <c r="I2374" s="373" t="s">
        <v>273</v>
      </c>
      <c r="J2374" s="373" t="s">
        <v>274</v>
      </c>
      <c r="K2374" s="373">
        <v>25.75</v>
      </c>
      <c r="L2374" s="373" t="s">
        <v>29</v>
      </c>
      <c r="M2374" s="374" cm="1">
        <f t="array" ref="M2374">INDEX(ACUMULADO!$J$5:$U$240,BD!B2374,BD!C2374)</f>
        <v>600</v>
      </c>
      <c r="N2374" s="374">
        <f t="shared" si="191"/>
        <v>25.75</v>
      </c>
      <c r="O2374" s="374" cm="1">
        <f t="array" ref="O2374">INDEX(ACUMULADO!$X$5:$AI$240,BD!B2374,BD!C2374)</f>
        <v>15450</v>
      </c>
    </row>
    <row r="2375" spans="1:15" x14ac:dyDescent="0.3">
      <c r="A2375" s="373">
        <v>2373</v>
      </c>
      <c r="B2375" s="373">
        <f t="shared" si="192"/>
        <v>13</v>
      </c>
      <c r="C2375" s="373">
        <f t="shared" si="193"/>
        <v>11</v>
      </c>
      <c r="D2375" s="373">
        <v>30</v>
      </c>
      <c r="E2375" s="373" t="str">
        <f>VLOOKUP(D2375,[1]Hoja1!$C$2:$D$49697,2,0)</f>
        <v>CERVECERIA CUAUHTEMOC MOCTEZUMA SA DE CV</v>
      </c>
      <c r="F2375" s="373" t="s">
        <v>270</v>
      </c>
      <c r="G2375" s="375">
        <v>169</v>
      </c>
      <c r="H2375" s="373" t="s">
        <v>277</v>
      </c>
      <c r="I2375" s="373" t="s">
        <v>273</v>
      </c>
      <c r="J2375" s="373" t="s">
        <v>274</v>
      </c>
      <c r="K2375" s="373">
        <v>16.899999999999999</v>
      </c>
      <c r="L2375" s="373" t="s">
        <v>29</v>
      </c>
      <c r="M2375" s="374" cm="1">
        <f t="array" ref="M2375">INDEX(ACUMULADO!$J$5:$U$240,BD!B2375,BD!C2375)</f>
        <v>600</v>
      </c>
      <c r="N2375" s="374">
        <f t="shared" si="191"/>
        <v>16.899999999999999</v>
      </c>
      <c r="O2375" s="374" cm="1">
        <f t="array" ref="O2375">INDEX(ACUMULADO!$X$5:$AI$240,BD!B2375,BD!C2375)</f>
        <v>10140</v>
      </c>
    </row>
    <row r="2376" spans="1:15" x14ac:dyDescent="0.3">
      <c r="A2376" s="373">
        <v>2374</v>
      </c>
      <c r="B2376" s="373">
        <f t="shared" si="192"/>
        <v>14</v>
      </c>
      <c r="C2376" s="373">
        <f t="shared" si="193"/>
        <v>11</v>
      </c>
      <c r="D2376" s="373">
        <v>30</v>
      </c>
      <c r="E2376" s="373" t="str">
        <f>VLOOKUP(D2376,[1]Hoja1!$C$2:$D$49697,2,0)</f>
        <v>CERVECERIA CUAUHTEMOC MOCTEZUMA SA DE CV</v>
      </c>
      <c r="F2376" s="373" t="s">
        <v>270</v>
      </c>
      <c r="G2376" s="375" t="s">
        <v>286</v>
      </c>
      <c r="H2376" s="373" t="s">
        <v>287</v>
      </c>
      <c r="I2376" s="373" t="s">
        <v>273</v>
      </c>
      <c r="J2376" s="373" t="s">
        <v>274</v>
      </c>
      <c r="K2376" s="373">
        <v>12.73</v>
      </c>
      <c r="L2376" s="373" t="s">
        <v>29</v>
      </c>
      <c r="M2376" s="374" cm="1">
        <f t="array" ref="M2376">INDEX(ACUMULADO!$J$5:$U$240,BD!B2376,BD!C2376)</f>
        <v>0</v>
      </c>
      <c r="N2376" s="374">
        <f t="shared" si="191"/>
        <v>0</v>
      </c>
      <c r="O2376" s="374" cm="1">
        <f t="array" ref="O2376">INDEX(ACUMULADO!$X$5:$AI$240,BD!B2376,BD!C2376)</f>
        <v>0</v>
      </c>
    </row>
    <row r="2377" spans="1:15" x14ac:dyDescent="0.3">
      <c r="A2377" s="373">
        <v>2375</v>
      </c>
      <c r="B2377" s="373">
        <f t="shared" si="192"/>
        <v>15</v>
      </c>
      <c r="C2377" s="373">
        <f t="shared" si="193"/>
        <v>11</v>
      </c>
      <c r="D2377" s="373">
        <v>31</v>
      </c>
      <c r="E2377" s="373" t="str">
        <f>VLOOKUP(D2377,[1]Hoja1!$C$2:$D$49697,2,0)</f>
        <v>CERVECERIA CUAUHTEMOC MOCTEZUMA SA DE CV</v>
      </c>
      <c r="F2377" s="373" t="s">
        <v>270</v>
      </c>
      <c r="G2377" s="375" t="s">
        <v>271</v>
      </c>
      <c r="H2377" s="373" t="s">
        <v>272</v>
      </c>
      <c r="I2377" s="373" t="s">
        <v>273</v>
      </c>
      <c r="J2377" s="373" t="s">
        <v>274</v>
      </c>
      <c r="K2377" s="373">
        <v>28.78</v>
      </c>
      <c r="L2377" s="373" t="s">
        <v>29</v>
      </c>
      <c r="M2377" s="374" cm="1">
        <f t="array" ref="M2377">INDEX(ACUMULADO!$J$5:$U$240,BD!B2377,BD!C2377)</f>
        <v>1000</v>
      </c>
      <c r="N2377" s="374">
        <f t="shared" si="191"/>
        <v>28.78</v>
      </c>
      <c r="O2377" s="374" cm="1">
        <f t="array" ref="O2377">INDEX(ACUMULADO!$X$5:$AI$240,BD!B2377,BD!C2377)</f>
        <v>28780</v>
      </c>
    </row>
    <row r="2378" spans="1:15" x14ac:dyDescent="0.3">
      <c r="A2378" s="373">
        <v>2376</v>
      </c>
      <c r="B2378" s="373">
        <f t="shared" si="192"/>
        <v>16</v>
      </c>
      <c r="C2378" s="373">
        <f t="shared" si="193"/>
        <v>11</v>
      </c>
      <c r="D2378" s="373">
        <v>31</v>
      </c>
      <c r="E2378" s="373" t="str">
        <f>VLOOKUP(D2378,[1]Hoja1!$C$2:$D$49697,2,0)</f>
        <v>CERVECERIA CUAUHTEMOC MOCTEZUMA SA DE CV</v>
      </c>
      <c r="F2378" s="373" t="s">
        <v>270</v>
      </c>
      <c r="G2378" s="375">
        <v>169</v>
      </c>
      <c r="H2378" s="373" t="s">
        <v>277</v>
      </c>
      <c r="I2378" s="373" t="s">
        <v>273</v>
      </c>
      <c r="J2378" s="373" t="s">
        <v>274</v>
      </c>
      <c r="K2378" s="373">
        <v>16.899999999999999</v>
      </c>
      <c r="L2378" s="373" t="s">
        <v>29</v>
      </c>
      <c r="M2378" s="374" cm="1">
        <f t="array" ref="M2378">INDEX(ACUMULADO!$J$5:$U$240,BD!B2378,BD!C2378)</f>
        <v>1200</v>
      </c>
      <c r="N2378" s="374">
        <f t="shared" si="191"/>
        <v>16.899999999999999</v>
      </c>
      <c r="O2378" s="374" cm="1">
        <f t="array" ref="O2378">INDEX(ACUMULADO!$X$5:$AI$240,BD!B2378,BD!C2378)</f>
        <v>20280</v>
      </c>
    </row>
    <row r="2379" spans="1:15" x14ac:dyDescent="0.3">
      <c r="A2379" s="373">
        <v>2377</v>
      </c>
      <c r="B2379" s="373">
        <f t="shared" si="192"/>
        <v>17</v>
      </c>
      <c r="C2379" s="373">
        <f t="shared" si="193"/>
        <v>11</v>
      </c>
      <c r="D2379" s="373">
        <v>31</v>
      </c>
      <c r="E2379" s="373" t="str">
        <f>VLOOKUP(D2379,[1]Hoja1!$C$2:$D$49697,2,0)</f>
        <v>CERVECERIA CUAUHTEMOC MOCTEZUMA SA DE CV</v>
      </c>
      <c r="F2379" s="373" t="s">
        <v>270</v>
      </c>
      <c r="G2379" s="375" t="s">
        <v>280</v>
      </c>
      <c r="H2379" s="373" t="s">
        <v>281</v>
      </c>
      <c r="I2379" s="373" t="s">
        <v>273</v>
      </c>
      <c r="J2379" s="373" t="s">
        <v>274</v>
      </c>
      <c r="K2379" s="373">
        <v>81.36</v>
      </c>
      <c r="L2379" s="373" t="s">
        <v>29</v>
      </c>
      <c r="M2379" s="374" cm="1">
        <f t="array" ref="M2379">INDEX(ACUMULADO!$J$5:$U$240,BD!B2379,BD!C2379)</f>
        <v>840</v>
      </c>
      <c r="N2379" s="374">
        <f t="shared" si="191"/>
        <v>81.36</v>
      </c>
      <c r="O2379" s="374" cm="1">
        <f t="array" ref="O2379">INDEX(ACUMULADO!$X$5:$AI$240,BD!B2379,BD!C2379)</f>
        <v>68342.399999999994</v>
      </c>
    </row>
    <row r="2380" spans="1:15" x14ac:dyDescent="0.3">
      <c r="A2380" s="373">
        <v>2378</v>
      </c>
      <c r="B2380" s="373">
        <f t="shared" si="192"/>
        <v>18</v>
      </c>
      <c r="C2380" s="373">
        <f t="shared" si="193"/>
        <v>11</v>
      </c>
      <c r="D2380" s="373">
        <v>31</v>
      </c>
      <c r="E2380" s="373" t="str">
        <f>VLOOKUP(D2380,[1]Hoja1!$C$2:$D$49697,2,0)</f>
        <v>CERVECERIA CUAUHTEMOC MOCTEZUMA SA DE CV</v>
      </c>
      <c r="F2380" s="373" t="s">
        <v>270</v>
      </c>
      <c r="G2380" s="375" t="s">
        <v>278</v>
      </c>
      <c r="H2380" s="373" t="s">
        <v>279</v>
      </c>
      <c r="I2380" s="373" t="s">
        <v>273</v>
      </c>
      <c r="J2380" s="373" t="s">
        <v>274</v>
      </c>
      <c r="K2380" s="373">
        <v>12.73</v>
      </c>
      <c r="L2380" s="373" t="s">
        <v>29</v>
      </c>
      <c r="M2380" s="374" cm="1">
        <f t="array" ref="M2380">INDEX(ACUMULADO!$J$5:$U$240,BD!B2380,BD!C2380)</f>
        <v>1200</v>
      </c>
      <c r="N2380" s="374">
        <f t="shared" si="191"/>
        <v>12.73</v>
      </c>
      <c r="O2380" s="374" cm="1">
        <f t="array" ref="O2380">INDEX(ACUMULADO!$X$5:$AI$240,BD!B2380,BD!C2380)</f>
        <v>15276</v>
      </c>
    </row>
    <row r="2381" spans="1:15" x14ac:dyDescent="0.3">
      <c r="A2381" s="373">
        <v>2379</v>
      </c>
      <c r="B2381" s="373">
        <f t="shared" si="192"/>
        <v>19</v>
      </c>
      <c r="C2381" s="373">
        <f t="shared" si="193"/>
        <v>11</v>
      </c>
      <c r="D2381" s="373">
        <v>32</v>
      </c>
      <c r="E2381" s="373" t="str">
        <f>VLOOKUP(D2381,[1]Hoja1!$C$2:$D$49697,2,0)</f>
        <v>CERVECERIA CUAUHTEMOC MOCTEZUMA SA DE CV</v>
      </c>
      <c r="F2381" s="373" t="s">
        <v>270</v>
      </c>
      <c r="G2381" s="375" t="s">
        <v>300</v>
      </c>
      <c r="H2381" s="373" t="s">
        <v>288</v>
      </c>
      <c r="I2381" s="373" t="s">
        <v>273</v>
      </c>
      <c r="J2381" s="373" t="s">
        <v>274</v>
      </c>
      <c r="K2381" s="373">
        <v>26.54</v>
      </c>
      <c r="L2381" s="373" t="s">
        <v>29</v>
      </c>
      <c r="M2381" s="374" cm="1">
        <f t="array" ref="M2381">INDEX(ACUMULADO!$J$5:$U$240,BD!B2381,BD!C2381)</f>
        <v>1000</v>
      </c>
      <c r="N2381" s="374">
        <f t="shared" si="191"/>
        <v>26.54</v>
      </c>
      <c r="O2381" s="374" cm="1">
        <f t="array" ref="O2381">INDEX(ACUMULADO!$X$5:$AI$240,BD!B2381,BD!C2381)</f>
        <v>26540</v>
      </c>
    </row>
    <row r="2382" spans="1:15" x14ac:dyDescent="0.3">
      <c r="A2382" s="373">
        <v>2380</v>
      </c>
      <c r="B2382" s="373">
        <f t="shared" si="192"/>
        <v>20</v>
      </c>
      <c r="C2382" s="373">
        <f t="shared" si="193"/>
        <v>11</v>
      </c>
      <c r="D2382" s="373">
        <v>32</v>
      </c>
      <c r="E2382" s="373" t="str">
        <f>VLOOKUP(D2382,[1]Hoja1!$C$2:$D$49697,2,0)</f>
        <v>CERVECERIA CUAUHTEMOC MOCTEZUMA SA DE CV</v>
      </c>
      <c r="F2382" s="373" t="s">
        <v>270</v>
      </c>
      <c r="G2382" s="375" t="s">
        <v>275</v>
      </c>
      <c r="H2382" s="373" t="s">
        <v>276</v>
      </c>
      <c r="I2382" s="373" t="s">
        <v>273</v>
      </c>
      <c r="J2382" s="373" t="s">
        <v>274</v>
      </c>
      <c r="K2382" s="373">
        <v>25.75</v>
      </c>
      <c r="L2382" s="373" t="s">
        <v>29</v>
      </c>
      <c r="M2382" s="374" cm="1">
        <f t="array" ref="M2382">INDEX(ACUMULADO!$J$5:$U$240,BD!B2382,BD!C2382)</f>
        <v>1100</v>
      </c>
      <c r="N2382" s="374">
        <f t="shared" si="191"/>
        <v>25.75</v>
      </c>
      <c r="O2382" s="374" cm="1">
        <f t="array" ref="O2382">INDEX(ACUMULADO!$X$5:$AI$240,BD!B2382,BD!C2382)</f>
        <v>28325</v>
      </c>
    </row>
    <row r="2383" spans="1:15" x14ac:dyDescent="0.3">
      <c r="A2383" s="373">
        <v>2381</v>
      </c>
      <c r="B2383" s="373">
        <f t="shared" si="192"/>
        <v>21</v>
      </c>
      <c r="C2383" s="373">
        <f t="shared" si="193"/>
        <v>11</v>
      </c>
      <c r="D2383" s="373">
        <v>32</v>
      </c>
      <c r="E2383" s="373" t="str">
        <f>VLOOKUP(D2383,[1]Hoja1!$C$2:$D$49697,2,0)</f>
        <v>CERVECERIA CUAUHTEMOC MOCTEZUMA SA DE CV</v>
      </c>
      <c r="F2383" s="373" t="s">
        <v>270</v>
      </c>
      <c r="G2383" s="375">
        <v>169</v>
      </c>
      <c r="H2383" s="373" t="s">
        <v>277</v>
      </c>
      <c r="I2383" s="373" t="s">
        <v>273</v>
      </c>
      <c r="J2383" s="373" t="s">
        <v>274</v>
      </c>
      <c r="K2383" s="373">
        <v>16.899999999999999</v>
      </c>
      <c r="L2383" s="373" t="s">
        <v>29</v>
      </c>
      <c r="M2383" s="374" cm="1">
        <f t="array" ref="M2383">INDEX(ACUMULADO!$J$5:$U$240,BD!B2383,BD!C2383)</f>
        <v>720</v>
      </c>
      <c r="N2383" s="374">
        <f t="shared" si="191"/>
        <v>16.899999999999999</v>
      </c>
      <c r="O2383" s="374" cm="1">
        <f t="array" ref="O2383">INDEX(ACUMULADO!$X$5:$AI$240,BD!B2383,BD!C2383)</f>
        <v>12167.999999999998</v>
      </c>
    </row>
    <row r="2384" spans="1:15" x14ac:dyDescent="0.3">
      <c r="A2384" s="373">
        <v>2382</v>
      </c>
      <c r="B2384" s="373">
        <f t="shared" si="192"/>
        <v>22</v>
      </c>
      <c r="C2384" s="373">
        <f t="shared" si="193"/>
        <v>11</v>
      </c>
      <c r="D2384" s="373">
        <v>32</v>
      </c>
      <c r="E2384" s="373" t="str">
        <f>VLOOKUP(D2384,[1]Hoja1!$C$2:$D$49697,2,0)</f>
        <v>CERVECERIA CUAUHTEMOC MOCTEZUMA SA DE CV</v>
      </c>
      <c r="F2384" s="373" t="s">
        <v>270</v>
      </c>
      <c r="G2384" s="375" t="s">
        <v>280</v>
      </c>
      <c r="H2384" s="373" t="s">
        <v>281</v>
      </c>
      <c r="I2384" s="373" t="s">
        <v>273</v>
      </c>
      <c r="J2384" s="373" t="s">
        <v>274</v>
      </c>
      <c r="K2384" s="373">
        <v>81.36</v>
      </c>
      <c r="L2384" s="373" t="s">
        <v>29</v>
      </c>
      <c r="M2384" s="374" cm="1">
        <f t="array" ref="M2384">INDEX(ACUMULADO!$J$5:$U$240,BD!B2384,BD!C2384)</f>
        <v>0</v>
      </c>
      <c r="N2384" s="374">
        <f t="shared" si="191"/>
        <v>0</v>
      </c>
      <c r="O2384" s="374" cm="1">
        <f t="array" ref="O2384">INDEX(ACUMULADO!$X$5:$AI$240,BD!B2384,BD!C2384)</f>
        <v>0</v>
      </c>
    </row>
    <row r="2385" spans="1:15" x14ac:dyDescent="0.3">
      <c r="A2385" s="373">
        <v>2383</v>
      </c>
      <c r="B2385" s="373">
        <f t="shared" si="192"/>
        <v>23</v>
      </c>
      <c r="C2385" s="373">
        <f t="shared" si="193"/>
        <v>11</v>
      </c>
      <c r="D2385" s="373">
        <v>32</v>
      </c>
      <c r="E2385" s="373" t="str">
        <f>VLOOKUP(D2385,[1]Hoja1!$C$2:$D$49697,2,0)</f>
        <v>CERVECERIA CUAUHTEMOC MOCTEZUMA SA DE CV</v>
      </c>
      <c r="F2385" s="373" t="s">
        <v>270</v>
      </c>
      <c r="G2385" s="375" t="s">
        <v>289</v>
      </c>
      <c r="H2385" s="373" t="s">
        <v>290</v>
      </c>
      <c r="I2385" s="373" t="s">
        <v>273</v>
      </c>
      <c r="J2385" s="373" t="s">
        <v>274</v>
      </c>
      <c r="K2385" s="373">
        <v>12.98</v>
      </c>
      <c r="L2385" s="373" t="s">
        <v>29</v>
      </c>
      <c r="M2385" s="374" cm="1">
        <f t="array" ref="M2385">INDEX(ACUMULADO!$J$5:$U$240,BD!B2385,BD!C2385)</f>
        <v>1200</v>
      </c>
      <c r="N2385" s="374">
        <f t="shared" si="191"/>
        <v>12.98</v>
      </c>
      <c r="O2385" s="374" cm="1">
        <f t="array" ref="O2385">INDEX(ACUMULADO!$X$5:$AI$240,BD!B2385,BD!C2385)</f>
        <v>15576</v>
      </c>
    </row>
    <row r="2386" spans="1:15" x14ac:dyDescent="0.3">
      <c r="A2386" s="373">
        <v>2384</v>
      </c>
      <c r="B2386" s="373">
        <f t="shared" si="192"/>
        <v>24</v>
      </c>
      <c r="C2386" s="373">
        <f t="shared" si="193"/>
        <v>11</v>
      </c>
      <c r="D2386" s="373">
        <v>33</v>
      </c>
      <c r="E2386" s="373" t="str">
        <f>VLOOKUP(D2386,[1]Hoja1!$C$2:$D$49697,2,0)</f>
        <v>CERVECERIA CUAUHTEMOC MOCTEZUMA SA DE CV</v>
      </c>
      <c r="F2386" s="373" t="s">
        <v>270</v>
      </c>
      <c r="G2386" s="375" t="s">
        <v>282</v>
      </c>
      <c r="H2386" s="373" t="s">
        <v>283</v>
      </c>
      <c r="I2386" s="373" t="s">
        <v>273</v>
      </c>
      <c r="J2386" s="373" t="s">
        <v>274</v>
      </c>
      <c r="K2386" s="373">
        <v>28.78</v>
      </c>
      <c r="L2386" s="373" t="s">
        <v>29</v>
      </c>
      <c r="M2386" s="374" cm="1">
        <f t="array" ref="M2386">INDEX(ACUMULADO!$J$5:$U$240,BD!B2386,BD!C2386)</f>
        <v>0</v>
      </c>
      <c r="N2386" s="374">
        <f t="shared" si="191"/>
        <v>0</v>
      </c>
      <c r="O2386" s="374" cm="1">
        <f t="array" ref="O2386">INDEX(ACUMULADO!$X$5:$AI$240,BD!B2386,BD!C2386)</f>
        <v>0</v>
      </c>
    </row>
    <row r="2387" spans="1:15" x14ac:dyDescent="0.3">
      <c r="A2387" s="373">
        <v>2385</v>
      </c>
      <c r="B2387" s="373">
        <f t="shared" si="192"/>
        <v>25</v>
      </c>
      <c r="C2387" s="373">
        <f t="shared" si="193"/>
        <v>11</v>
      </c>
      <c r="D2387" s="373">
        <v>33</v>
      </c>
      <c r="E2387" s="373" t="str">
        <f>VLOOKUP(D2387,[1]Hoja1!$C$2:$D$49697,2,0)</f>
        <v>CERVECERIA CUAUHTEMOC MOCTEZUMA SA DE CV</v>
      </c>
      <c r="F2387" s="373" t="s">
        <v>270</v>
      </c>
      <c r="G2387" s="375" t="s">
        <v>284</v>
      </c>
      <c r="H2387" s="373" t="s">
        <v>285</v>
      </c>
      <c r="I2387" s="373" t="s">
        <v>273</v>
      </c>
      <c r="J2387" s="373" t="s">
        <v>274</v>
      </c>
      <c r="K2387" s="373">
        <v>25.75</v>
      </c>
      <c r="L2387" s="373" t="s">
        <v>29</v>
      </c>
      <c r="M2387" s="374" cm="1">
        <f t="array" ref="M2387">INDEX(ACUMULADO!$J$5:$U$240,BD!B2387,BD!C2387)</f>
        <v>0</v>
      </c>
      <c r="N2387" s="374">
        <f t="shared" si="191"/>
        <v>0</v>
      </c>
      <c r="O2387" s="374" cm="1">
        <f t="array" ref="O2387">INDEX(ACUMULADO!$X$5:$AI$240,BD!B2387,BD!C2387)</f>
        <v>0</v>
      </c>
    </row>
    <row r="2388" spans="1:15" x14ac:dyDescent="0.3">
      <c r="A2388" s="373">
        <v>2386</v>
      </c>
      <c r="B2388" s="373">
        <f t="shared" si="192"/>
        <v>26</v>
      </c>
      <c r="C2388" s="373">
        <f t="shared" si="193"/>
        <v>11</v>
      </c>
      <c r="D2388" s="373">
        <v>33</v>
      </c>
      <c r="E2388" s="373" t="str">
        <f>VLOOKUP(D2388,[1]Hoja1!$C$2:$D$49697,2,0)</f>
        <v>CERVECERIA CUAUHTEMOC MOCTEZUMA SA DE CV</v>
      </c>
      <c r="F2388" s="373" t="s">
        <v>270</v>
      </c>
      <c r="G2388" s="375">
        <v>169</v>
      </c>
      <c r="H2388" s="373" t="s">
        <v>277</v>
      </c>
      <c r="I2388" s="373" t="s">
        <v>273</v>
      </c>
      <c r="J2388" s="373" t="s">
        <v>274</v>
      </c>
      <c r="K2388" s="373">
        <v>16.899999999999999</v>
      </c>
      <c r="L2388" s="373" t="s">
        <v>29</v>
      </c>
      <c r="M2388" s="374" cm="1">
        <f t="array" ref="M2388">INDEX(ACUMULADO!$J$5:$U$240,BD!B2388,BD!C2388)</f>
        <v>0</v>
      </c>
      <c r="N2388" s="374">
        <f t="shared" si="191"/>
        <v>0</v>
      </c>
      <c r="O2388" s="374" cm="1">
        <f t="array" ref="O2388">INDEX(ACUMULADO!$X$5:$AI$240,BD!B2388,BD!C2388)</f>
        <v>0</v>
      </c>
    </row>
    <row r="2389" spans="1:15" x14ac:dyDescent="0.3">
      <c r="A2389" s="373">
        <v>2387</v>
      </c>
      <c r="B2389" s="373">
        <f t="shared" si="192"/>
        <v>27</v>
      </c>
      <c r="C2389" s="373">
        <f t="shared" si="193"/>
        <v>11</v>
      </c>
      <c r="D2389" s="373">
        <v>33</v>
      </c>
      <c r="E2389" s="373" t="str">
        <f>VLOOKUP(D2389,[1]Hoja1!$C$2:$D$49697,2,0)</f>
        <v>CERVECERIA CUAUHTEMOC MOCTEZUMA SA DE CV</v>
      </c>
      <c r="F2389" s="373" t="s">
        <v>270</v>
      </c>
      <c r="G2389" s="375" t="s">
        <v>280</v>
      </c>
      <c r="H2389" s="373" t="s">
        <v>281</v>
      </c>
      <c r="I2389" s="373" t="s">
        <v>273</v>
      </c>
      <c r="J2389" s="373" t="s">
        <v>274</v>
      </c>
      <c r="K2389" s="373">
        <v>81.36</v>
      </c>
      <c r="L2389" s="373" t="s">
        <v>29</v>
      </c>
      <c r="M2389" s="374" cm="1">
        <f t="array" ref="M2389">INDEX(ACUMULADO!$J$5:$U$240,BD!B2389,BD!C2389)</f>
        <v>0</v>
      </c>
      <c r="N2389" s="374">
        <f t="shared" si="191"/>
        <v>0</v>
      </c>
      <c r="O2389" s="374" cm="1">
        <f t="array" ref="O2389">INDEX(ACUMULADO!$X$5:$AI$240,BD!B2389,BD!C2389)</f>
        <v>0</v>
      </c>
    </row>
    <row r="2390" spans="1:15" x14ac:dyDescent="0.3">
      <c r="A2390" s="373">
        <v>2388</v>
      </c>
      <c r="B2390" s="373">
        <f t="shared" si="192"/>
        <v>28</v>
      </c>
      <c r="C2390" s="373">
        <f t="shared" si="193"/>
        <v>11</v>
      </c>
      <c r="D2390" s="373">
        <v>33</v>
      </c>
      <c r="E2390" s="373" t="str">
        <f>VLOOKUP(D2390,[1]Hoja1!$C$2:$D$49697,2,0)</f>
        <v>CERVECERIA CUAUHTEMOC MOCTEZUMA SA DE CV</v>
      </c>
      <c r="F2390" s="373" t="s">
        <v>270</v>
      </c>
      <c r="G2390" s="375" t="s">
        <v>286</v>
      </c>
      <c r="H2390" s="373" t="s">
        <v>287</v>
      </c>
      <c r="I2390" s="373" t="s">
        <v>273</v>
      </c>
      <c r="J2390" s="373" t="s">
        <v>274</v>
      </c>
      <c r="K2390" s="373">
        <v>12.73</v>
      </c>
      <c r="L2390" s="373" t="s">
        <v>29</v>
      </c>
      <c r="M2390" s="374" cm="1">
        <f t="array" ref="M2390">INDEX(ACUMULADO!$J$5:$U$240,BD!B2390,BD!C2390)</f>
        <v>0</v>
      </c>
      <c r="N2390" s="374">
        <f t="shared" si="191"/>
        <v>0</v>
      </c>
      <c r="O2390" s="374" cm="1">
        <f t="array" ref="O2390">INDEX(ACUMULADO!$X$5:$AI$240,BD!B2390,BD!C2390)</f>
        <v>0</v>
      </c>
    </row>
    <row r="2391" spans="1:15" x14ac:dyDescent="0.3">
      <c r="A2391" s="373">
        <v>2389</v>
      </c>
      <c r="B2391" s="373">
        <f t="shared" si="192"/>
        <v>29</v>
      </c>
      <c r="C2391" s="373">
        <f t="shared" si="193"/>
        <v>11</v>
      </c>
      <c r="D2391" s="373">
        <v>337</v>
      </c>
      <c r="E2391" s="373" t="str">
        <f>VLOOKUP(D2391,[1]Hoja1!$C$2:$D$49697,2,0)</f>
        <v>CERVECERIA CUAUHTEMOC MOCTEZUMA SA DE CV</v>
      </c>
      <c r="F2391" s="373" t="s">
        <v>270</v>
      </c>
      <c r="G2391" s="375" t="s">
        <v>300</v>
      </c>
      <c r="H2391" s="373" t="s">
        <v>288</v>
      </c>
      <c r="I2391" s="373" t="s">
        <v>273</v>
      </c>
      <c r="J2391" s="373" t="s">
        <v>274</v>
      </c>
      <c r="K2391" s="373">
        <v>26.54</v>
      </c>
      <c r="L2391" s="373" t="s">
        <v>29</v>
      </c>
      <c r="M2391" s="374" cm="1">
        <f t="array" ref="M2391">INDEX(ACUMULADO!$J$5:$U$240,BD!B2391,BD!C2391)</f>
        <v>0</v>
      </c>
      <c r="N2391" s="374">
        <f t="shared" si="191"/>
        <v>0</v>
      </c>
      <c r="O2391" s="374" cm="1">
        <f t="array" ref="O2391">INDEX(ACUMULADO!$X$5:$AI$240,BD!B2391,BD!C2391)</f>
        <v>0</v>
      </c>
    </row>
    <row r="2392" spans="1:15" x14ac:dyDescent="0.3">
      <c r="A2392" s="373">
        <v>2390</v>
      </c>
      <c r="B2392" s="373">
        <f t="shared" si="192"/>
        <v>30</v>
      </c>
      <c r="C2392" s="373">
        <f t="shared" si="193"/>
        <v>11</v>
      </c>
      <c r="D2392" s="373">
        <v>337</v>
      </c>
      <c r="E2392" s="373" t="str">
        <f>VLOOKUP(D2392,[1]Hoja1!$C$2:$D$49697,2,0)</f>
        <v>CERVECERIA CUAUHTEMOC MOCTEZUMA SA DE CV</v>
      </c>
      <c r="F2392" s="373" t="s">
        <v>270</v>
      </c>
      <c r="G2392" s="375" t="s">
        <v>275</v>
      </c>
      <c r="H2392" s="373" t="s">
        <v>276</v>
      </c>
      <c r="I2392" s="373" t="s">
        <v>273</v>
      </c>
      <c r="J2392" s="373" t="s">
        <v>274</v>
      </c>
      <c r="K2392" s="373">
        <v>25.75</v>
      </c>
      <c r="L2392" s="373" t="s">
        <v>29</v>
      </c>
      <c r="M2392" s="374" cm="1">
        <f t="array" ref="M2392">INDEX(ACUMULADO!$J$5:$U$240,BD!B2392,BD!C2392)</f>
        <v>0</v>
      </c>
      <c r="N2392" s="374">
        <f t="shared" si="191"/>
        <v>0</v>
      </c>
      <c r="O2392" s="374" cm="1">
        <f t="array" ref="O2392">INDEX(ACUMULADO!$X$5:$AI$240,BD!B2392,BD!C2392)</f>
        <v>0</v>
      </c>
    </row>
    <row r="2393" spans="1:15" x14ac:dyDescent="0.3">
      <c r="A2393" s="373">
        <v>2391</v>
      </c>
      <c r="B2393" s="373">
        <f t="shared" si="192"/>
        <v>31</v>
      </c>
      <c r="C2393" s="373">
        <f t="shared" si="193"/>
        <v>11</v>
      </c>
      <c r="D2393" s="373">
        <v>337</v>
      </c>
      <c r="E2393" s="373" t="str">
        <f>VLOOKUP(D2393,[1]Hoja1!$C$2:$D$49697,2,0)</f>
        <v>CERVECERIA CUAUHTEMOC MOCTEZUMA SA DE CV</v>
      </c>
      <c r="F2393" s="373" t="s">
        <v>270</v>
      </c>
      <c r="G2393" s="375">
        <v>169</v>
      </c>
      <c r="H2393" s="373" t="s">
        <v>277</v>
      </c>
      <c r="I2393" s="373" t="s">
        <v>273</v>
      </c>
      <c r="J2393" s="373" t="s">
        <v>274</v>
      </c>
      <c r="K2393" s="373">
        <v>16.899999999999999</v>
      </c>
      <c r="L2393" s="373" t="s">
        <v>29</v>
      </c>
      <c r="M2393" s="374" cm="1">
        <f t="array" ref="M2393">INDEX(ACUMULADO!$J$5:$U$240,BD!B2393,BD!C2393)</f>
        <v>0</v>
      </c>
      <c r="N2393" s="374">
        <f t="shared" si="191"/>
        <v>0</v>
      </c>
      <c r="O2393" s="374" cm="1">
        <f t="array" ref="O2393">INDEX(ACUMULADO!$X$5:$AI$240,BD!B2393,BD!C2393)</f>
        <v>0</v>
      </c>
    </row>
    <row r="2394" spans="1:15" x14ac:dyDescent="0.3">
      <c r="A2394" s="373">
        <v>2392</v>
      </c>
      <c r="B2394" s="373">
        <f t="shared" si="192"/>
        <v>32</v>
      </c>
      <c r="C2394" s="373">
        <f t="shared" si="193"/>
        <v>11</v>
      </c>
      <c r="D2394" s="373">
        <v>337</v>
      </c>
      <c r="E2394" s="373" t="str">
        <f>VLOOKUP(D2394,[1]Hoja1!$C$2:$D$49697,2,0)</f>
        <v>CERVECERIA CUAUHTEMOC MOCTEZUMA SA DE CV</v>
      </c>
      <c r="F2394" s="373" t="s">
        <v>270</v>
      </c>
      <c r="G2394" s="375" t="s">
        <v>289</v>
      </c>
      <c r="H2394" s="373" t="s">
        <v>290</v>
      </c>
      <c r="I2394" s="373" t="s">
        <v>273</v>
      </c>
      <c r="J2394" s="373" t="s">
        <v>274</v>
      </c>
      <c r="K2394" s="373">
        <v>12.98</v>
      </c>
      <c r="L2394" s="373" t="s">
        <v>29</v>
      </c>
      <c r="M2394" s="374" cm="1">
        <f t="array" ref="M2394">INDEX(ACUMULADO!$J$5:$U$240,BD!B2394,BD!C2394)</f>
        <v>0</v>
      </c>
      <c r="N2394" s="374">
        <f t="shared" si="191"/>
        <v>0</v>
      </c>
      <c r="O2394" s="374" cm="1">
        <f t="array" ref="O2394">INDEX(ACUMULADO!$X$5:$AI$240,BD!B2394,BD!C2394)</f>
        <v>0</v>
      </c>
    </row>
    <row r="2395" spans="1:15" x14ac:dyDescent="0.3">
      <c r="A2395" s="373">
        <v>2393</v>
      </c>
      <c r="B2395" s="373">
        <f t="shared" si="192"/>
        <v>33</v>
      </c>
      <c r="C2395" s="373">
        <f t="shared" si="193"/>
        <v>11</v>
      </c>
      <c r="D2395" s="373">
        <v>342</v>
      </c>
      <c r="E2395" s="373" t="str">
        <f>VLOOKUP(D2395,[1]Hoja1!$C$2:$D$49697,2,0)</f>
        <v>RED STRIPE</v>
      </c>
      <c r="F2395" s="373" t="s">
        <v>291</v>
      </c>
      <c r="G2395" s="375" t="s">
        <v>280</v>
      </c>
      <c r="H2395" s="373" t="s">
        <v>281</v>
      </c>
      <c r="I2395" s="373" t="s">
        <v>273</v>
      </c>
      <c r="J2395" s="373" t="s">
        <v>274</v>
      </c>
      <c r="K2395" s="373">
        <v>81.36</v>
      </c>
      <c r="L2395" s="373" t="s">
        <v>29</v>
      </c>
      <c r="M2395" s="374" cm="1">
        <f t="array" ref="M2395">INDEX(ACUMULADO!$J$5:$U$240,BD!B2395,BD!C2395)</f>
        <v>0</v>
      </c>
      <c r="N2395" s="374">
        <f t="shared" si="191"/>
        <v>0</v>
      </c>
      <c r="O2395" s="374" cm="1">
        <f t="array" ref="O2395">INDEX(ACUMULADO!$X$5:$AI$240,BD!B2395,BD!C2395)</f>
        <v>0</v>
      </c>
    </row>
    <row r="2396" spans="1:15" x14ac:dyDescent="0.3">
      <c r="A2396" s="373">
        <v>2394</v>
      </c>
      <c r="B2396" s="373">
        <f t="shared" si="192"/>
        <v>34</v>
      </c>
      <c r="C2396" s="373">
        <f t="shared" si="193"/>
        <v>11</v>
      </c>
      <c r="D2396" s="373">
        <v>393</v>
      </c>
      <c r="E2396" s="373" t="str">
        <f>VLOOKUP(D2396,[1]Hoja1!$C$2:$D$49697,2,0)</f>
        <v>CERVECERIA CUAUHTEMOC MOCTEZUMA SA DE CV</v>
      </c>
      <c r="F2396" s="373" t="s">
        <v>270</v>
      </c>
      <c r="G2396" s="375" t="s">
        <v>282</v>
      </c>
      <c r="H2396" s="373" t="s">
        <v>283</v>
      </c>
      <c r="I2396" s="373" t="s">
        <v>273</v>
      </c>
      <c r="J2396" s="373" t="s">
        <v>274</v>
      </c>
      <c r="K2396" s="373">
        <v>28.78</v>
      </c>
      <c r="L2396" s="373" t="s">
        <v>29</v>
      </c>
      <c r="M2396" s="374" cm="1">
        <f t="array" ref="M2396">INDEX(ACUMULADO!$J$5:$U$240,BD!B2396,BD!C2396)</f>
        <v>1100</v>
      </c>
      <c r="N2396" s="374">
        <f t="shared" si="191"/>
        <v>28.78</v>
      </c>
      <c r="O2396" s="374" cm="1">
        <f t="array" ref="O2396">INDEX(ACUMULADO!$X$5:$AI$240,BD!B2396,BD!C2396)</f>
        <v>31658</v>
      </c>
    </row>
    <row r="2397" spans="1:15" x14ac:dyDescent="0.3">
      <c r="A2397" s="373">
        <v>2395</v>
      </c>
      <c r="B2397" s="373">
        <f t="shared" si="192"/>
        <v>35</v>
      </c>
      <c r="C2397" s="373">
        <f t="shared" si="193"/>
        <v>11</v>
      </c>
      <c r="D2397" s="373">
        <v>436</v>
      </c>
      <c r="E2397" s="373" t="str">
        <f>VLOOKUP(D2397,[1]Hoja1!$C$2:$D$49697,2,0)</f>
        <v>CERVECERIA PANAMA, S.A.</v>
      </c>
      <c r="F2397" s="373" t="s">
        <v>292</v>
      </c>
      <c r="G2397" s="375" t="s">
        <v>280</v>
      </c>
      <c r="H2397" s="373" t="s">
        <v>281</v>
      </c>
      <c r="I2397" s="373" t="s">
        <v>273</v>
      </c>
      <c r="J2397" s="373" t="s">
        <v>274</v>
      </c>
      <c r="K2397" s="373">
        <v>81.36</v>
      </c>
      <c r="L2397" s="373" t="s">
        <v>29</v>
      </c>
      <c r="M2397" s="374" cm="1">
        <f t="array" ref="M2397">INDEX(ACUMULADO!$J$5:$U$240,BD!B2397,BD!C2397)</f>
        <v>40</v>
      </c>
      <c r="N2397" s="374">
        <f t="shared" si="191"/>
        <v>81.36</v>
      </c>
      <c r="O2397" s="374" cm="1">
        <f t="array" ref="O2397">INDEX(ACUMULADO!$X$5:$AI$240,BD!B2397,BD!C2397)</f>
        <v>3254.4</v>
      </c>
    </row>
    <row r="2398" spans="1:15" x14ac:dyDescent="0.3">
      <c r="A2398" s="373">
        <v>2396</v>
      </c>
      <c r="B2398" s="373">
        <f t="shared" si="192"/>
        <v>36</v>
      </c>
      <c r="C2398" s="373">
        <f t="shared" si="193"/>
        <v>11</v>
      </c>
      <c r="D2398" s="373">
        <v>500</v>
      </c>
      <c r="E2398" s="373" t="str">
        <f>VLOOKUP(D2398,[1]Hoja1!$C$2:$D$49697,2,0)</f>
        <v>HEINEKEN PERU SAC</v>
      </c>
      <c r="F2398" s="373" t="s">
        <v>293</v>
      </c>
      <c r="G2398" s="375" t="s">
        <v>294</v>
      </c>
      <c r="H2398" s="373" t="s">
        <v>295</v>
      </c>
      <c r="I2398" s="373" t="s">
        <v>273</v>
      </c>
      <c r="J2398" s="373" t="s">
        <v>274</v>
      </c>
      <c r="K2398" s="373">
        <v>26.54</v>
      </c>
      <c r="L2398" s="373" t="s">
        <v>29</v>
      </c>
      <c r="M2398" s="374" cm="1">
        <f t="array" ref="M2398">INDEX(ACUMULADO!$J$5:$U$240,BD!B2398,BD!C2398)</f>
        <v>0</v>
      </c>
      <c r="N2398" s="374">
        <f t="shared" si="191"/>
        <v>0</v>
      </c>
      <c r="O2398" s="374" cm="1">
        <f t="array" ref="O2398">INDEX(ACUMULADO!$X$5:$AI$240,BD!B2398,BD!C2398)</f>
        <v>0</v>
      </c>
    </row>
    <row r="2399" spans="1:15" x14ac:dyDescent="0.3">
      <c r="A2399" s="373">
        <v>2397</v>
      </c>
      <c r="B2399" s="373">
        <f t="shared" si="192"/>
        <v>37</v>
      </c>
      <c r="C2399" s="373">
        <f t="shared" si="193"/>
        <v>11</v>
      </c>
      <c r="D2399" s="373">
        <v>500</v>
      </c>
      <c r="E2399" s="373" t="str">
        <f>VLOOKUP(D2399,[1]Hoja1!$C$2:$D$49697,2,0)</f>
        <v>HEINEKEN PERU SAC</v>
      </c>
      <c r="F2399" s="373" t="s">
        <v>293</v>
      </c>
      <c r="G2399" s="375" t="s">
        <v>379</v>
      </c>
      <c r="H2399" s="373" t="s">
        <v>296</v>
      </c>
      <c r="I2399" s="373" t="s">
        <v>273</v>
      </c>
      <c r="J2399" s="373" t="s">
        <v>274</v>
      </c>
      <c r="K2399" s="373">
        <v>13.6</v>
      </c>
      <c r="L2399" s="373" t="s">
        <v>29</v>
      </c>
      <c r="M2399" s="374" cm="1">
        <f t="array" ref="M2399">INDEX(ACUMULADO!$J$5:$U$240,BD!B2399,BD!C2399)</f>
        <v>0</v>
      </c>
      <c r="N2399" s="374">
        <f t="shared" si="191"/>
        <v>0</v>
      </c>
      <c r="O2399" s="374" cm="1">
        <f t="array" ref="O2399">INDEX(ACUMULADO!$X$5:$AI$240,BD!B2399,BD!C2399)</f>
        <v>0</v>
      </c>
    </row>
    <row r="2400" spans="1:15" x14ac:dyDescent="0.3">
      <c r="A2400" s="373">
        <v>2398</v>
      </c>
      <c r="B2400" s="373">
        <f t="shared" si="192"/>
        <v>38</v>
      </c>
      <c r="C2400" s="373">
        <f t="shared" si="193"/>
        <v>11</v>
      </c>
      <c r="D2400" s="373">
        <v>500</v>
      </c>
      <c r="E2400" s="373" t="str">
        <f>VLOOKUP(D2400,[1]Hoja1!$C$2:$D$49697,2,0)</f>
        <v>HEINEKEN PERU SAC</v>
      </c>
      <c r="F2400" s="373" t="s">
        <v>293</v>
      </c>
      <c r="G2400" s="375" t="s">
        <v>286</v>
      </c>
      <c r="H2400" s="373" t="s">
        <v>287</v>
      </c>
      <c r="I2400" s="373" t="s">
        <v>273</v>
      </c>
      <c r="J2400" s="373" t="s">
        <v>274</v>
      </c>
      <c r="K2400" s="373">
        <v>12.73</v>
      </c>
      <c r="L2400" s="373" t="s">
        <v>29</v>
      </c>
      <c r="M2400" s="374" cm="1">
        <f t="array" ref="M2400">INDEX(ACUMULADO!$J$5:$U$240,BD!B2400,BD!C2400)</f>
        <v>0</v>
      </c>
      <c r="N2400" s="374">
        <f t="shared" si="191"/>
        <v>0</v>
      </c>
      <c r="O2400" s="374" cm="1">
        <f t="array" ref="O2400">INDEX(ACUMULADO!$X$5:$AI$240,BD!B2400,BD!C2400)</f>
        <v>0</v>
      </c>
    </row>
    <row r="2401" spans="1:15" x14ac:dyDescent="0.3">
      <c r="A2401" s="373">
        <v>2399</v>
      </c>
      <c r="B2401" s="373">
        <f t="shared" si="192"/>
        <v>39</v>
      </c>
      <c r="C2401" s="373">
        <f t="shared" si="193"/>
        <v>11</v>
      </c>
      <c r="D2401" s="373">
        <v>392</v>
      </c>
      <c r="E2401" s="373" t="str">
        <f>VLOOKUP(D2401,[1]Hoja1!$C$2:$D$49697,2,0)</f>
        <v>CIH INTERNATIONAL, S.A.R.L.</v>
      </c>
      <c r="F2401" s="373" t="s">
        <v>297</v>
      </c>
      <c r="G2401" s="375" t="s">
        <v>298</v>
      </c>
      <c r="H2401" s="373" t="s">
        <v>296</v>
      </c>
      <c r="I2401" s="373" t="s">
        <v>273</v>
      </c>
      <c r="J2401" s="373" t="s">
        <v>274</v>
      </c>
      <c r="K2401" s="373">
        <v>18.32</v>
      </c>
      <c r="L2401" s="373" t="s">
        <v>29</v>
      </c>
      <c r="M2401" s="374" cm="1">
        <f t="array" ref="M2401">INDEX(ACUMULADO!$J$5:$U$240,BD!B2401,BD!C2401)</f>
        <v>13200</v>
      </c>
      <c r="N2401" s="374">
        <f t="shared" si="191"/>
        <v>18.32</v>
      </c>
      <c r="O2401" s="374" cm="1">
        <f t="array" ref="O2401">INDEX(ACUMULADO!$X$5:$AI$240,BD!B2401,BD!C2401)</f>
        <v>241824</v>
      </c>
    </row>
    <row r="2402" spans="1:15" x14ac:dyDescent="0.3">
      <c r="A2402" s="373">
        <v>2400</v>
      </c>
      <c r="B2402" s="373">
        <f t="shared" si="192"/>
        <v>40</v>
      </c>
      <c r="C2402" s="373">
        <f t="shared" si="193"/>
        <v>11</v>
      </c>
      <c r="D2402" s="373">
        <v>392</v>
      </c>
      <c r="E2402" s="373" t="str">
        <f>VLOOKUP(D2402,[1]Hoja1!$C$2:$D$49697,2,0)</f>
        <v>CIH INTERNATIONAL, S.A.R.L.</v>
      </c>
      <c r="F2402" s="373" t="s">
        <v>297</v>
      </c>
      <c r="G2402" s="375" t="s">
        <v>289</v>
      </c>
      <c r="H2402" s="373" t="s">
        <v>299</v>
      </c>
      <c r="I2402" s="373" t="s">
        <v>273</v>
      </c>
      <c r="J2402" s="373" t="s">
        <v>274</v>
      </c>
      <c r="K2402" s="373">
        <v>18.3</v>
      </c>
      <c r="L2402" s="373" t="s">
        <v>29</v>
      </c>
      <c r="M2402" s="374" cm="1">
        <f t="array" ref="M2402">INDEX(ACUMULADO!$J$5:$U$240,BD!B2402,BD!C2402)</f>
        <v>6000</v>
      </c>
      <c r="N2402" s="374">
        <f t="shared" si="191"/>
        <v>18.3</v>
      </c>
      <c r="O2402" s="374" cm="1">
        <f t="array" ref="O2402">INDEX(ACUMULADO!$X$5:$AI$240,BD!B2402,BD!C2402)</f>
        <v>109800</v>
      </c>
    </row>
    <row r="2403" spans="1:15" x14ac:dyDescent="0.3">
      <c r="A2403" s="373">
        <v>2401</v>
      </c>
      <c r="B2403" s="373">
        <f t="shared" si="192"/>
        <v>41</v>
      </c>
      <c r="C2403" s="373">
        <f t="shared" si="193"/>
        <v>11</v>
      </c>
      <c r="D2403" s="373">
        <v>392</v>
      </c>
      <c r="E2403" s="373" t="str">
        <f>VLOOKUP(D2403,[1]Hoja1!$C$2:$D$49697,2,0)</f>
        <v>CIH INTERNATIONAL, S.A.R.L.</v>
      </c>
      <c r="F2403" s="373" t="s">
        <v>297</v>
      </c>
      <c r="G2403" s="375" t="s">
        <v>300</v>
      </c>
      <c r="H2403" s="373" t="s">
        <v>301</v>
      </c>
      <c r="I2403" s="373" t="s">
        <v>273</v>
      </c>
      <c r="J2403" s="373" t="s">
        <v>274</v>
      </c>
      <c r="K2403" s="373">
        <v>30.64</v>
      </c>
      <c r="L2403" s="373" t="s">
        <v>29</v>
      </c>
      <c r="M2403" s="374" cm="1">
        <f t="array" ref="M2403">INDEX(ACUMULADO!$J$5:$U$240,BD!B2403,BD!C2403)</f>
        <v>13000</v>
      </c>
      <c r="N2403" s="374">
        <f t="shared" si="191"/>
        <v>30.64</v>
      </c>
      <c r="O2403" s="374" cm="1">
        <f t="array" ref="O2403">INDEX(ACUMULADO!$X$5:$AI$240,BD!B2403,BD!C2403)</f>
        <v>398320</v>
      </c>
    </row>
    <row r="2404" spans="1:15" x14ac:dyDescent="0.3">
      <c r="A2404" s="373">
        <v>2402</v>
      </c>
      <c r="B2404" s="373">
        <f t="shared" si="192"/>
        <v>42</v>
      </c>
      <c r="C2404" s="373">
        <f t="shared" si="193"/>
        <v>11</v>
      </c>
      <c r="D2404" s="373">
        <v>392</v>
      </c>
      <c r="E2404" s="373" t="str">
        <f>VLOOKUP(D2404,[1]Hoja1!$C$2:$D$49697,2,0)</f>
        <v>CIH INTERNATIONAL, S.A.R.L.</v>
      </c>
      <c r="F2404" s="373" t="s">
        <v>297</v>
      </c>
      <c r="G2404" s="375" t="s">
        <v>380</v>
      </c>
      <c r="H2404" s="373" t="s">
        <v>302</v>
      </c>
      <c r="I2404" s="373" t="s">
        <v>273</v>
      </c>
      <c r="J2404" s="373" t="s">
        <v>274</v>
      </c>
      <c r="K2404" s="373">
        <v>18.3</v>
      </c>
      <c r="L2404" s="373" t="s">
        <v>29</v>
      </c>
      <c r="M2404" s="374" cm="1">
        <f t="array" ref="M2404">INDEX(ACUMULADO!$J$5:$U$240,BD!B2404,BD!C2404)</f>
        <v>0</v>
      </c>
      <c r="N2404" s="374">
        <f t="shared" si="191"/>
        <v>0</v>
      </c>
      <c r="O2404" s="374" cm="1">
        <f t="array" ref="O2404">INDEX(ACUMULADO!$X$5:$AI$240,BD!B2404,BD!C2404)</f>
        <v>0</v>
      </c>
    </row>
    <row r="2405" spans="1:15" x14ac:dyDescent="0.3">
      <c r="A2405" s="373">
        <v>2403</v>
      </c>
      <c r="B2405" s="373">
        <f t="shared" si="192"/>
        <v>43</v>
      </c>
      <c r="C2405" s="373">
        <f t="shared" si="193"/>
        <v>11</v>
      </c>
      <c r="D2405" s="373">
        <v>392</v>
      </c>
      <c r="E2405" s="373" t="str">
        <f>VLOOKUP(D2405,[1]Hoja1!$C$2:$D$49697,2,0)</f>
        <v>CIH INTERNATIONAL, S.A.R.L.</v>
      </c>
      <c r="F2405" s="373" t="s">
        <v>297</v>
      </c>
      <c r="G2405" s="375" t="s">
        <v>294</v>
      </c>
      <c r="H2405" s="373" t="s">
        <v>295</v>
      </c>
      <c r="I2405" s="373" t="s">
        <v>273</v>
      </c>
      <c r="J2405" s="373" t="s">
        <v>274</v>
      </c>
      <c r="K2405" s="373">
        <v>30.64</v>
      </c>
      <c r="L2405" s="373" t="s">
        <v>29</v>
      </c>
      <c r="M2405" s="374" cm="1">
        <f t="array" ref="M2405">INDEX(ACUMULADO!$J$5:$U$240,BD!B2405,BD!C2405)</f>
        <v>5400</v>
      </c>
      <c r="N2405" s="374">
        <f t="shared" si="191"/>
        <v>30.64</v>
      </c>
      <c r="O2405" s="374" cm="1">
        <f t="array" ref="O2405">INDEX(ACUMULADO!$X$5:$AI$240,BD!B2405,BD!C2405)</f>
        <v>165456</v>
      </c>
    </row>
    <row r="2406" spans="1:15" x14ac:dyDescent="0.3">
      <c r="A2406" s="373">
        <v>2404</v>
      </c>
      <c r="B2406" s="373">
        <f t="shared" si="192"/>
        <v>44</v>
      </c>
      <c r="C2406" s="373">
        <f t="shared" si="193"/>
        <v>11</v>
      </c>
      <c r="D2406" s="373">
        <v>232</v>
      </c>
      <c r="E2406" s="373" t="str">
        <f>VLOOKUP(D2406,[1]Hoja1!$C$2:$D$49697,2,0)</f>
        <v>BANKS (BARBADOS) BREWERIES LTD</v>
      </c>
      <c r="F2406" s="373" t="s">
        <v>303</v>
      </c>
      <c r="G2406" s="375">
        <v>169</v>
      </c>
      <c r="H2406" s="373" t="s">
        <v>277</v>
      </c>
      <c r="I2406" s="373" t="s">
        <v>273</v>
      </c>
      <c r="J2406" s="373" t="s">
        <v>274</v>
      </c>
      <c r="K2406" s="373">
        <v>19.149999999999999</v>
      </c>
      <c r="L2406" s="373" t="s">
        <v>29</v>
      </c>
      <c r="M2406" s="374" cm="1">
        <f t="array" ref="M2406">INDEX(ACUMULADO!$J$5:$U$240,BD!B2406,BD!C2406)</f>
        <v>0</v>
      </c>
      <c r="N2406" s="374">
        <f t="shared" si="191"/>
        <v>0</v>
      </c>
      <c r="O2406" s="374" cm="1">
        <f t="array" ref="O2406">INDEX(ACUMULADO!$X$5:$AI$240,BD!B2406,BD!C2406)</f>
        <v>0</v>
      </c>
    </row>
    <row r="2407" spans="1:15" x14ac:dyDescent="0.3">
      <c r="A2407" s="373">
        <v>2405</v>
      </c>
      <c r="B2407" s="373">
        <f t="shared" si="192"/>
        <v>45</v>
      </c>
      <c r="C2407" s="373">
        <f t="shared" si="193"/>
        <v>11</v>
      </c>
      <c r="D2407" s="373">
        <v>232</v>
      </c>
      <c r="E2407" s="373" t="str">
        <f>VLOOKUP(D2407,[1]Hoja1!$C$2:$D$49697,2,0)</f>
        <v>BANKS (BARBADOS) BREWERIES LTD</v>
      </c>
      <c r="F2407" s="373" t="s">
        <v>303</v>
      </c>
      <c r="G2407" s="375" t="s">
        <v>280</v>
      </c>
      <c r="H2407" s="373" t="s">
        <v>281</v>
      </c>
      <c r="I2407" s="373" t="s">
        <v>273</v>
      </c>
      <c r="J2407" s="373" t="s">
        <v>274</v>
      </c>
      <c r="K2407" s="373">
        <v>210</v>
      </c>
      <c r="L2407" s="373" t="s">
        <v>29</v>
      </c>
      <c r="M2407" s="374" cm="1">
        <f t="array" ref="M2407">INDEX(ACUMULADO!$J$5:$U$240,BD!B2407,BD!C2407)</f>
        <v>170</v>
      </c>
      <c r="N2407" s="374">
        <f t="shared" si="191"/>
        <v>210</v>
      </c>
      <c r="O2407" s="374" cm="1">
        <f t="array" ref="O2407">INDEX(ACUMULADO!$X$5:$AI$240,BD!B2407,BD!C2407)</f>
        <v>35700</v>
      </c>
    </row>
    <row r="2408" spans="1:15" x14ac:dyDescent="0.3">
      <c r="A2408" s="373">
        <v>2406</v>
      </c>
      <c r="B2408" s="373">
        <f t="shared" si="192"/>
        <v>46</v>
      </c>
      <c r="C2408" s="373">
        <f t="shared" si="193"/>
        <v>11</v>
      </c>
      <c r="D2408" s="373">
        <v>238</v>
      </c>
      <c r="E2408" s="373" t="str">
        <f>VLOOKUP(D2408,[1]Hoja1!$C$2:$D$49697,2,0)</f>
        <v>ANSA MCAL TRADING, INC.</v>
      </c>
      <c r="F2408" s="373" t="s">
        <v>304</v>
      </c>
      <c r="G2408" s="375" t="s">
        <v>379</v>
      </c>
      <c r="H2408" s="373" t="s">
        <v>296</v>
      </c>
      <c r="I2408" s="373" t="s">
        <v>273</v>
      </c>
      <c r="J2408" s="373" t="s">
        <v>274</v>
      </c>
      <c r="K2408" s="373">
        <v>32.520000000000003</v>
      </c>
      <c r="L2408" s="373" t="s">
        <v>29</v>
      </c>
      <c r="M2408" s="374" cm="1">
        <f t="array" ref="M2408">INDEX(ACUMULADO!$J$5:$U$240,BD!B2408,BD!C2408)</f>
        <v>1200</v>
      </c>
      <c r="N2408" s="374">
        <f t="shared" si="191"/>
        <v>32.520000000000003</v>
      </c>
      <c r="O2408" s="374" cm="1">
        <f t="array" ref="O2408">INDEX(ACUMULADO!$X$5:$AI$240,BD!B2408,BD!C2408)</f>
        <v>39024.000000000007</v>
      </c>
    </row>
    <row r="2409" spans="1:15" x14ac:dyDescent="0.3">
      <c r="A2409" s="373">
        <v>2407</v>
      </c>
      <c r="B2409" s="373">
        <f t="shared" si="192"/>
        <v>47</v>
      </c>
      <c r="C2409" s="373">
        <f t="shared" si="193"/>
        <v>11</v>
      </c>
      <c r="D2409" s="373">
        <v>238</v>
      </c>
      <c r="E2409" s="373" t="str">
        <f>VLOOKUP(D2409,[1]Hoja1!$C$2:$D$49697,2,0)</f>
        <v>ANSA MCAL TRADING, INC.</v>
      </c>
      <c r="F2409" s="373" t="s">
        <v>304</v>
      </c>
      <c r="G2409" s="375" t="s">
        <v>294</v>
      </c>
      <c r="H2409" s="373" t="s">
        <v>295</v>
      </c>
      <c r="I2409" s="373" t="s">
        <v>273</v>
      </c>
      <c r="J2409" s="373" t="s">
        <v>274</v>
      </c>
      <c r="K2409" s="373">
        <v>32.4</v>
      </c>
      <c r="L2409" s="373" t="s">
        <v>29</v>
      </c>
      <c r="M2409" s="374" cm="1">
        <f t="array" ref="M2409">INDEX(ACUMULADO!$J$5:$U$240,BD!B2409,BD!C2409)</f>
        <v>0</v>
      </c>
      <c r="N2409" s="374">
        <f t="shared" si="191"/>
        <v>0</v>
      </c>
      <c r="O2409" s="374" cm="1">
        <f t="array" ref="O2409">INDEX(ACUMULADO!$X$5:$AI$240,BD!B2409,BD!C2409)</f>
        <v>0</v>
      </c>
    </row>
    <row r="2410" spans="1:15" x14ac:dyDescent="0.3">
      <c r="A2410" s="373">
        <v>2408</v>
      </c>
      <c r="B2410" s="373">
        <f t="shared" si="192"/>
        <v>48</v>
      </c>
      <c r="C2410" s="373">
        <f t="shared" si="193"/>
        <v>11</v>
      </c>
      <c r="D2410" s="373">
        <v>495</v>
      </c>
      <c r="E2410" s="373" t="str">
        <f>VLOOKUP(D2410,[1]Hoja1!$C$2:$D$49697,2,0)</f>
        <v>CERVECERIA CUBANA, SA</v>
      </c>
      <c r="F2410" s="373" t="s">
        <v>305</v>
      </c>
      <c r="G2410" s="375" t="s">
        <v>294</v>
      </c>
      <c r="H2410" s="373" t="s">
        <v>295</v>
      </c>
      <c r="I2410" s="373" t="s">
        <v>273</v>
      </c>
      <c r="J2410" s="373" t="s">
        <v>274</v>
      </c>
      <c r="K2410" s="373">
        <v>32.450000000000003</v>
      </c>
      <c r="L2410" s="373" t="s">
        <v>29</v>
      </c>
      <c r="M2410" s="374" cm="1">
        <f t="array" ref="M2410">INDEX(ACUMULADO!$J$5:$U$240,BD!B2410,BD!C2410)</f>
        <v>0</v>
      </c>
      <c r="N2410" s="374">
        <f t="shared" si="191"/>
        <v>0</v>
      </c>
      <c r="O2410" s="374" cm="1">
        <f t="array" ref="O2410">INDEX(ACUMULADO!$X$5:$AI$240,BD!B2410,BD!C2410)</f>
        <v>0</v>
      </c>
    </row>
    <row r="2411" spans="1:15" x14ac:dyDescent="0.3">
      <c r="A2411" s="373">
        <v>2409</v>
      </c>
      <c r="B2411" s="373">
        <f t="shared" si="192"/>
        <v>49</v>
      </c>
      <c r="C2411" s="373">
        <f t="shared" si="193"/>
        <v>11</v>
      </c>
      <c r="D2411" s="373">
        <v>429</v>
      </c>
      <c r="E2411" s="373" t="str">
        <f>VLOOKUP(D2411,[1]Hoja1!$C$2:$D$49697,2,0)</f>
        <v>CERVECERIA PRIMUS, S.A. DE C.V.</v>
      </c>
      <c r="F2411" s="373" t="s">
        <v>306</v>
      </c>
      <c r="G2411" s="375">
        <v>169</v>
      </c>
      <c r="H2411" s="373" t="s">
        <v>277</v>
      </c>
      <c r="I2411" s="373" t="s">
        <v>273</v>
      </c>
      <c r="J2411" s="373" t="s">
        <v>274</v>
      </c>
      <c r="K2411" s="373">
        <v>16.899999999999999</v>
      </c>
      <c r="L2411" s="373" t="s">
        <v>29</v>
      </c>
      <c r="M2411" s="374" cm="1">
        <f t="array" ref="M2411">INDEX(ACUMULADO!$J$5:$U$240,BD!B2411,BD!C2411)</f>
        <v>0</v>
      </c>
      <c r="N2411" s="374">
        <f t="shared" si="191"/>
        <v>0</v>
      </c>
      <c r="O2411" s="374" cm="1">
        <f t="array" ref="O2411">INDEX(ACUMULADO!$X$5:$AI$240,BD!B2411,BD!C2411)</f>
        <v>0</v>
      </c>
    </row>
    <row r="2412" spans="1:15" x14ac:dyDescent="0.3">
      <c r="A2412" s="373">
        <v>2410</v>
      </c>
      <c r="B2412" s="373">
        <f t="shared" si="192"/>
        <v>50</v>
      </c>
      <c r="C2412" s="373">
        <f t="shared" si="193"/>
        <v>11</v>
      </c>
      <c r="D2412" s="373">
        <v>429</v>
      </c>
      <c r="E2412" s="373" t="str">
        <f>VLOOKUP(D2412,[1]Hoja1!$C$2:$D$49697,2,0)</f>
        <v>CERVECERIA PRIMUS, S.A. DE C.V.</v>
      </c>
      <c r="F2412" s="373" t="s">
        <v>306</v>
      </c>
      <c r="G2412" s="375" t="s">
        <v>294</v>
      </c>
      <c r="H2412" s="373" t="s">
        <v>295</v>
      </c>
      <c r="I2412" s="373" t="s">
        <v>273</v>
      </c>
      <c r="J2412" s="373" t="s">
        <v>274</v>
      </c>
      <c r="K2412" s="373">
        <v>26.54</v>
      </c>
      <c r="L2412" s="373" t="s">
        <v>29</v>
      </c>
      <c r="M2412" s="374" cm="1">
        <f t="array" ref="M2412">INDEX(ACUMULADO!$J$5:$U$240,BD!B2412,BD!C2412)</f>
        <v>0</v>
      </c>
      <c r="N2412" s="374">
        <f t="shared" si="191"/>
        <v>0</v>
      </c>
      <c r="O2412" s="374" cm="1">
        <f t="array" ref="O2412">INDEX(ACUMULADO!$X$5:$AI$240,BD!B2412,BD!C2412)</f>
        <v>0</v>
      </c>
    </row>
    <row r="2413" spans="1:15" x14ac:dyDescent="0.3">
      <c r="A2413" s="373">
        <v>2411</v>
      </c>
      <c r="B2413" s="373">
        <f t="shared" si="192"/>
        <v>51</v>
      </c>
      <c r="C2413" s="373">
        <f t="shared" si="193"/>
        <v>11</v>
      </c>
      <c r="D2413" s="373">
        <v>429</v>
      </c>
      <c r="E2413" s="373" t="str">
        <f>VLOOKUP(D2413,[1]Hoja1!$C$2:$D$49697,2,0)</f>
        <v>CERVECERIA PRIMUS, S.A. DE C.V.</v>
      </c>
      <c r="F2413" s="373" t="s">
        <v>306</v>
      </c>
      <c r="G2413" s="375" t="s">
        <v>280</v>
      </c>
      <c r="H2413" s="373" t="s">
        <v>281</v>
      </c>
      <c r="I2413" s="373" t="s">
        <v>273</v>
      </c>
      <c r="J2413" s="373" t="s">
        <v>274</v>
      </c>
      <c r="K2413" s="373">
        <v>81.36</v>
      </c>
      <c r="L2413" s="373" t="s">
        <v>29</v>
      </c>
      <c r="M2413" s="374" cm="1">
        <f t="array" ref="M2413">INDEX(ACUMULADO!$J$5:$U$240,BD!B2413,BD!C2413)</f>
        <v>0</v>
      </c>
      <c r="N2413" s="374">
        <f t="shared" si="191"/>
        <v>0</v>
      </c>
      <c r="O2413" s="374" cm="1">
        <f t="array" ref="O2413">INDEX(ACUMULADO!$X$5:$AI$240,BD!B2413,BD!C2413)</f>
        <v>0</v>
      </c>
    </row>
    <row r="2414" spans="1:15" x14ac:dyDescent="0.3">
      <c r="A2414" s="373">
        <v>2412</v>
      </c>
      <c r="B2414" s="373">
        <f t="shared" si="192"/>
        <v>52</v>
      </c>
      <c r="C2414" s="373">
        <f t="shared" si="193"/>
        <v>11</v>
      </c>
      <c r="D2414" s="373">
        <v>429</v>
      </c>
      <c r="E2414" s="373" t="str">
        <f>VLOOKUP(D2414,[1]Hoja1!$C$2:$D$49697,2,0)</f>
        <v>CERVECERIA PRIMUS, S.A. DE C.V.</v>
      </c>
      <c r="F2414" s="373" t="s">
        <v>306</v>
      </c>
      <c r="G2414" s="375" t="s">
        <v>307</v>
      </c>
      <c r="H2414" s="373" t="s">
        <v>308</v>
      </c>
      <c r="I2414" s="373" t="s">
        <v>273</v>
      </c>
      <c r="J2414" s="373" t="s">
        <v>274</v>
      </c>
      <c r="K2414" s="373">
        <v>68</v>
      </c>
      <c r="L2414" s="373" t="s">
        <v>29</v>
      </c>
      <c r="M2414" s="374" cm="1">
        <f t="array" ref="M2414">INDEX(ACUMULADO!$J$5:$U$240,BD!B2414,BD!C2414)</f>
        <v>0</v>
      </c>
      <c r="N2414" s="374">
        <f t="shared" si="191"/>
        <v>0</v>
      </c>
      <c r="O2414" s="374" cm="1">
        <f t="array" ref="O2414">INDEX(ACUMULADO!$X$5:$AI$240,BD!B2414,BD!C2414)</f>
        <v>0</v>
      </c>
    </row>
    <row r="2415" spans="1:15" x14ac:dyDescent="0.3">
      <c r="A2415" s="373">
        <v>2413</v>
      </c>
      <c r="B2415" s="373">
        <f t="shared" si="192"/>
        <v>53</v>
      </c>
      <c r="C2415" s="373">
        <f t="shared" si="193"/>
        <v>11</v>
      </c>
      <c r="D2415" s="373">
        <v>523</v>
      </c>
      <c r="E2415" s="373" t="str">
        <f>VLOOKUP(D2415,[1]Hoja1!$C$2:$D$49697,2,0)</f>
        <v>COMPAÑIA CERVECERA HERCULES</v>
      </c>
      <c r="F2415" s="373" t="s">
        <v>309</v>
      </c>
      <c r="G2415" s="375" t="s">
        <v>310</v>
      </c>
      <c r="H2415" s="373" t="s">
        <v>311</v>
      </c>
      <c r="I2415" s="373" t="s">
        <v>273</v>
      </c>
      <c r="J2415" s="373" t="s">
        <v>274</v>
      </c>
      <c r="K2415" s="373">
        <v>42</v>
      </c>
      <c r="L2415" s="373" t="s">
        <v>29</v>
      </c>
      <c r="M2415" s="374" cm="1">
        <f t="array" ref="M2415">INDEX(ACUMULADO!$J$5:$U$240,BD!B2415,BD!C2415)</f>
        <v>0</v>
      </c>
      <c r="N2415" s="374">
        <f t="shared" si="191"/>
        <v>0</v>
      </c>
      <c r="O2415" s="374" cm="1">
        <f t="array" ref="O2415">INDEX(ACUMULADO!$X$5:$AI$240,BD!B2415,BD!C2415)</f>
        <v>0</v>
      </c>
    </row>
    <row r="2416" spans="1:15" x14ac:dyDescent="0.3">
      <c r="A2416" s="373">
        <v>2414</v>
      </c>
      <c r="B2416" s="373">
        <f t="shared" si="192"/>
        <v>54</v>
      </c>
      <c r="C2416" s="373">
        <f t="shared" si="193"/>
        <v>11</v>
      </c>
      <c r="D2416" s="373">
        <v>523</v>
      </c>
      <c r="E2416" s="373" t="str">
        <f>VLOOKUP(D2416,[1]Hoja1!$C$2:$D$49697,2,0)</f>
        <v>COMPAÑIA CERVECERA HERCULES</v>
      </c>
      <c r="F2416" s="373" t="s">
        <v>309</v>
      </c>
      <c r="G2416" s="375" t="s">
        <v>312</v>
      </c>
      <c r="H2416" s="373" t="s">
        <v>313</v>
      </c>
      <c r="I2416" s="373" t="s">
        <v>273</v>
      </c>
      <c r="J2416" s="373" t="s">
        <v>274</v>
      </c>
      <c r="K2416" s="373">
        <v>19.5</v>
      </c>
      <c r="L2416" s="373" t="s">
        <v>29</v>
      </c>
      <c r="M2416" s="374" cm="1">
        <f t="array" ref="M2416">INDEX(ACUMULADO!$J$5:$U$240,BD!B2416,BD!C2416)</f>
        <v>0</v>
      </c>
      <c r="N2416" s="374">
        <f t="shared" si="191"/>
        <v>0</v>
      </c>
      <c r="O2416" s="374" cm="1">
        <f t="array" ref="O2416">INDEX(ACUMULADO!$X$5:$AI$240,BD!B2416,BD!C2416)</f>
        <v>0</v>
      </c>
    </row>
    <row r="2417" spans="1:15" x14ac:dyDescent="0.3">
      <c r="A2417" s="373">
        <v>2415</v>
      </c>
      <c r="B2417" s="373">
        <f t="shared" si="192"/>
        <v>55</v>
      </c>
      <c r="C2417" s="373">
        <f t="shared" si="193"/>
        <v>11</v>
      </c>
      <c r="D2417" s="373">
        <v>523</v>
      </c>
      <c r="E2417" s="373" t="str">
        <f>VLOOKUP(D2417,[1]Hoja1!$C$2:$D$49697,2,0)</f>
        <v>COMPAÑIA CERVECERA HERCULES</v>
      </c>
      <c r="F2417" s="373" t="s">
        <v>309</v>
      </c>
      <c r="G2417" s="375" t="s">
        <v>314</v>
      </c>
      <c r="H2417" s="373" t="s">
        <v>315</v>
      </c>
      <c r="I2417" s="373" t="s">
        <v>273</v>
      </c>
      <c r="J2417" s="373" t="s">
        <v>274</v>
      </c>
      <c r="K2417" s="373">
        <v>263</v>
      </c>
      <c r="L2417" s="373" t="s">
        <v>29</v>
      </c>
      <c r="M2417" s="374" cm="1">
        <f t="array" ref="M2417">INDEX(ACUMULADO!$J$5:$U$240,BD!B2417,BD!C2417)</f>
        <v>0</v>
      </c>
      <c r="N2417" s="374">
        <f t="shared" si="191"/>
        <v>0</v>
      </c>
      <c r="O2417" s="374" cm="1">
        <f t="array" ref="O2417">INDEX(ACUMULADO!$X$5:$AI$240,BD!B2417,BD!C2417)</f>
        <v>0</v>
      </c>
    </row>
    <row r="2418" spans="1:15" x14ac:dyDescent="0.3">
      <c r="A2418" s="373">
        <v>2416</v>
      </c>
      <c r="B2418" s="373">
        <f t="shared" si="192"/>
        <v>56</v>
      </c>
      <c r="C2418" s="373">
        <f t="shared" si="193"/>
        <v>11</v>
      </c>
      <c r="D2418" s="373">
        <v>413</v>
      </c>
      <c r="E2418" s="373" t="str">
        <f>VLOOKUP(D2418,[1]Hoja1!$C$2:$D$49697,2,0)</f>
        <v>MALTAS E INSUMOS CERVECEROS S.A. DE C.V.</v>
      </c>
      <c r="F2418" s="373" t="s">
        <v>316</v>
      </c>
      <c r="G2418" s="375" t="s">
        <v>312</v>
      </c>
      <c r="H2418" s="373" t="s">
        <v>313</v>
      </c>
      <c r="I2418" s="373" t="s">
        <v>273</v>
      </c>
      <c r="J2418" s="373" t="s">
        <v>274</v>
      </c>
      <c r="K2418" s="373">
        <v>23.48</v>
      </c>
      <c r="L2418" s="373" t="s">
        <v>29</v>
      </c>
      <c r="M2418" s="374" cm="1">
        <f t="array" ref="M2418">INDEX(ACUMULADO!$J$5:$U$240,BD!B2418,BD!C2418)</f>
        <v>0</v>
      </c>
      <c r="N2418" s="374">
        <f t="shared" si="191"/>
        <v>0</v>
      </c>
      <c r="O2418" s="374" cm="1">
        <f t="array" ref="O2418">INDEX(ACUMULADO!$X$5:$AI$240,BD!B2418,BD!C2418)</f>
        <v>0</v>
      </c>
    </row>
    <row r="2419" spans="1:15" x14ac:dyDescent="0.3">
      <c r="A2419" s="373">
        <v>2417</v>
      </c>
      <c r="B2419" s="373">
        <f t="shared" si="192"/>
        <v>57</v>
      </c>
      <c r="C2419" s="373">
        <f t="shared" si="193"/>
        <v>11</v>
      </c>
      <c r="D2419" s="373">
        <v>128</v>
      </c>
      <c r="E2419" s="373" t="str">
        <f>VLOOKUP(D2419,[1]Hoja1!$C$2:$D$49697,2,0)</f>
        <v>PRODUCTOS CURTIENTES SA DE CV</v>
      </c>
      <c r="F2419" s="373" t="s">
        <v>317</v>
      </c>
      <c r="G2419" s="375" t="s">
        <v>318</v>
      </c>
      <c r="H2419" s="373" t="s">
        <v>319</v>
      </c>
      <c r="I2419" s="373" t="s">
        <v>320</v>
      </c>
      <c r="J2419" s="373" t="s">
        <v>274</v>
      </c>
      <c r="K2419" s="373">
        <v>14.83</v>
      </c>
      <c r="L2419" s="373" t="s">
        <v>29</v>
      </c>
      <c r="M2419" s="374" cm="1">
        <f t="array" ref="M2419">INDEX(ACUMULADO!$J$5:$U$240,BD!B2419,BD!C2419)</f>
        <v>50</v>
      </c>
      <c r="N2419" s="374">
        <f t="shared" si="191"/>
        <v>14.83</v>
      </c>
      <c r="O2419" s="374" cm="1">
        <f t="array" ref="O2419">INDEX(ACUMULADO!$X$5:$AI$240,BD!B2419,BD!C2419)</f>
        <v>741.5</v>
      </c>
    </row>
    <row r="2420" spans="1:15" x14ac:dyDescent="0.3">
      <c r="A2420" s="373">
        <v>2418</v>
      </c>
      <c r="B2420" s="373">
        <f t="shared" si="192"/>
        <v>58</v>
      </c>
      <c r="C2420" s="373">
        <f t="shared" si="193"/>
        <v>11</v>
      </c>
      <c r="D2420" s="373">
        <v>128</v>
      </c>
      <c r="E2420" s="373" t="str">
        <f>VLOOKUP(D2420,[1]Hoja1!$C$2:$D$49697,2,0)</f>
        <v>PRODUCTOS CURTIENTES SA DE CV</v>
      </c>
      <c r="F2420" s="373" t="s">
        <v>317</v>
      </c>
      <c r="G2420" s="375" t="s">
        <v>321</v>
      </c>
      <c r="H2420" s="373" t="s">
        <v>322</v>
      </c>
      <c r="I2420" s="373" t="s">
        <v>320</v>
      </c>
      <c r="J2420" s="373" t="s">
        <v>274</v>
      </c>
      <c r="K2420" s="373">
        <v>5.54</v>
      </c>
      <c r="L2420" s="373" t="s">
        <v>29</v>
      </c>
      <c r="M2420" s="374" cm="1">
        <f t="array" ref="M2420">INDEX(ACUMULADO!$J$5:$U$240,BD!B2420,BD!C2420)</f>
        <v>25</v>
      </c>
      <c r="N2420" s="374">
        <f t="shared" si="191"/>
        <v>5.54</v>
      </c>
      <c r="O2420" s="374" cm="1">
        <f t="array" ref="O2420">INDEX(ACUMULADO!$X$5:$AI$240,BD!B2420,BD!C2420)</f>
        <v>138.5</v>
      </c>
    </row>
    <row r="2421" spans="1:15" x14ac:dyDescent="0.3">
      <c r="A2421" s="373">
        <v>2419</v>
      </c>
      <c r="B2421" s="373">
        <f t="shared" si="192"/>
        <v>59</v>
      </c>
      <c r="C2421" s="373">
        <f t="shared" si="193"/>
        <v>11</v>
      </c>
      <c r="D2421" s="373">
        <v>128</v>
      </c>
      <c r="E2421" s="373" t="str">
        <f>VLOOKUP(D2421,[1]Hoja1!$C$2:$D$49697,2,0)</f>
        <v>PRODUCTOS CURTIENTES SA DE CV</v>
      </c>
      <c r="F2421" s="373" t="s">
        <v>317</v>
      </c>
      <c r="G2421" s="375">
        <v>128</v>
      </c>
      <c r="H2421" s="373" t="s">
        <v>323</v>
      </c>
      <c r="I2421" s="373" t="s">
        <v>320</v>
      </c>
      <c r="J2421" s="373" t="s">
        <v>274</v>
      </c>
      <c r="K2421" s="373">
        <v>2.92</v>
      </c>
      <c r="L2421" s="373" t="s">
        <v>29</v>
      </c>
      <c r="M2421" s="374" cm="1">
        <f t="array" ref="M2421">INDEX(ACUMULADO!$J$5:$U$240,BD!B2421,BD!C2421)</f>
        <v>125</v>
      </c>
      <c r="N2421" s="374">
        <f t="shared" si="191"/>
        <v>2.92</v>
      </c>
      <c r="O2421" s="374" cm="1">
        <f t="array" ref="O2421">INDEX(ACUMULADO!$X$5:$AI$240,BD!B2421,BD!C2421)</f>
        <v>365</v>
      </c>
    </row>
    <row r="2422" spans="1:15" x14ac:dyDescent="0.3">
      <c r="A2422" s="373">
        <v>2420</v>
      </c>
      <c r="B2422" s="373">
        <f t="shared" si="192"/>
        <v>60</v>
      </c>
      <c r="C2422" s="373">
        <f t="shared" si="193"/>
        <v>11</v>
      </c>
      <c r="D2422" s="373">
        <v>128</v>
      </c>
      <c r="E2422" s="373" t="str">
        <f>VLOOKUP(D2422,[1]Hoja1!$C$2:$D$49697,2,0)</f>
        <v>PRODUCTOS CURTIENTES SA DE CV</v>
      </c>
      <c r="F2422" s="373" t="s">
        <v>317</v>
      </c>
      <c r="G2422" s="375" t="s">
        <v>324</v>
      </c>
      <c r="H2422" s="373" t="s">
        <v>325</v>
      </c>
      <c r="I2422" s="373" t="s">
        <v>320</v>
      </c>
      <c r="J2422" s="373" t="s">
        <v>274</v>
      </c>
      <c r="K2422" s="373">
        <v>15.19</v>
      </c>
      <c r="L2422" s="373" t="s">
        <v>29</v>
      </c>
      <c r="M2422" s="374" cm="1">
        <f t="array" ref="M2422">INDEX(ACUMULADO!$J$5:$U$240,BD!B2422,BD!C2422)</f>
        <v>0</v>
      </c>
      <c r="N2422" s="374">
        <f t="shared" si="191"/>
        <v>0</v>
      </c>
      <c r="O2422" s="374" cm="1">
        <f t="array" ref="O2422">INDEX(ACUMULADO!$X$5:$AI$240,BD!B2422,BD!C2422)</f>
        <v>0</v>
      </c>
    </row>
    <row r="2423" spans="1:15" x14ac:dyDescent="0.3">
      <c r="A2423" s="373">
        <v>2421</v>
      </c>
      <c r="B2423" s="373">
        <f t="shared" si="192"/>
        <v>61</v>
      </c>
      <c r="C2423" s="373">
        <f t="shared" si="193"/>
        <v>11</v>
      </c>
      <c r="D2423" s="373">
        <v>144</v>
      </c>
      <c r="E2423" s="373" t="str">
        <f>VLOOKUP(D2423,[1]Hoja1!$C$2:$D$49697,2,0)</f>
        <v>SUELAS WYNY SA DE CV</v>
      </c>
      <c r="F2423" s="373" t="s">
        <v>326</v>
      </c>
      <c r="G2423" s="375">
        <v>128</v>
      </c>
      <c r="H2423" s="373" t="s">
        <v>323</v>
      </c>
      <c r="I2423" s="373" t="s">
        <v>320</v>
      </c>
      <c r="J2423" s="373" t="s">
        <v>274</v>
      </c>
      <c r="K2423" s="373">
        <v>2.59</v>
      </c>
      <c r="L2423" s="373" t="s">
        <v>29</v>
      </c>
      <c r="M2423" s="374" cm="1">
        <f t="array" ref="M2423">INDEX(ACUMULADO!$J$5:$U$240,BD!B2423,BD!C2423)</f>
        <v>3000</v>
      </c>
      <c r="N2423" s="374">
        <f t="shared" si="191"/>
        <v>2.59</v>
      </c>
      <c r="O2423" s="374" cm="1">
        <f t="array" ref="O2423">INDEX(ACUMULADO!$X$5:$AI$240,BD!B2423,BD!C2423)</f>
        <v>7770</v>
      </c>
    </row>
    <row r="2424" spans="1:15" x14ac:dyDescent="0.3">
      <c r="A2424" s="373">
        <v>2422</v>
      </c>
      <c r="B2424" s="373">
        <f t="shared" si="192"/>
        <v>62</v>
      </c>
      <c r="C2424" s="373">
        <f t="shared" si="193"/>
        <v>11</v>
      </c>
      <c r="D2424" s="373">
        <v>184</v>
      </c>
      <c r="E2424" s="373" t="str">
        <f>VLOOKUP(D2424,[1]Hoja1!$C$2:$D$49697,2,0)</f>
        <v>CUEROMEX WET BLUE SA DE CV</v>
      </c>
      <c r="F2424" s="373" t="s">
        <v>327</v>
      </c>
      <c r="G2424" s="375">
        <v>115</v>
      </c>
      <c r="H2424" s="373" t="s">
        <v>328</v>
      </c>
      <c r="I2424" s="373" t="s">
        <v>320</v>
      </c>
      <c r="J2424" s="373" t="s">
        <v>274</v>
      </c>
      <c r="K2424" s="373">
        <v>16.829999999999998</v>
      </c>
      <c r="L2424" s="373" t="s">
        <v>29</v>
      </c>
      <c r="M2424" s="374" cm="1">
        <f t="array" ref="M2424">INDEX(ACUMULADO!$J$5:$U$240,BD!B2424,BD!C2424)</f>
        <v>400</v>
      </c>
      <c r="N2424" s="374">
        <f t="shared" si="191"/>
        <v>16.829999999999998</v>
      </c>
      <c r="O2424" s="374" cm="1">
        <f t="array" ref="O2424">INDEX(ACUMULADO!$X$5:$AI$240,BD!B2424,BD!C2424)</f>
        <v>6731.9999999999991</v>
      </c>
    </row>
    <row r="2425" spans="1:15" x14ac:dyDescent="0.3">
      <c r="A2425" s="373">
        <v>2423</v>
      </c>
      <c r="B2425" s="373">
        <f t="shared" si="192"/>
        <v>63</v>
      </c>
      <c r="C2425" s="373">
        <f t="shared" si="193"/>
        <v>11</v>
      </c>
      <c r="D2425" s="373">
        <v>184</v>
      </c>
      <c r="E2425" s="373" t="str">
        <f>VLOOKUP(D2425,[1]Hoja1!$C$2:$D$49697,2,0)</f>
        <v>CUEROMEX WET BLUE SA DE CV</v>
      </c>
      <c r="F2425" s="373" t="s">
        <v>327</v>
      </c>
      <c r="G2425" s="375">
        <v>115</v>
      </c>
      <c r="H2425" s="373" t="s">
        <v>329</v>
      </c>
      <c r="I2425" s="373" t="s">
        <v>320</v>
      </c>
      <c r="J2425" s="373" t="s">
        <v>274</v>
      </c>
      <c r="K2425" s="373">
        <v>1.49</v>
      </c>
      <c r="L2425" s="373" t="s">
        <v>29</v>
      </c>
      <c r="M2425" s="374" cm="1">
        <f t="array" ref="M2425">INDEX(ACUMULADO!$J$5:$U$240,BD!B2425,BD!C2425)</f>
        <v>175</v>
      </c>
      <c r="N2425" s="374">
        <f t="shared" si="191"/>
        <v>1.49</v>
      </c>
      <c r="O2425" s="374" cm="1">
        <f t="array" ref="O2425">INDEX(ACUMULADO!$X$5:$AI$240,BD!B2425,BD!C2425)</f>
        <v>260.75</v>
      </c>
    </row>
    <row r="2426" spans="1:15" x14ac:dyDescent="0.3">
      <c r="A2426" s="373">
        <v>2424</v>
      </c>
      <c r="B2426" s="373">
        <f t="shared" si="192"/>
        <v>64</v>
      </c>
      <c r="C2426" s="373">
        <f t="shared" si="193"/>
        <v>11</v>
      </c>
      <c r="D2426" s="373">
        <v>193</v>
      </c>
      <c r="E2426" s="373" t="str">
        <f>VLOOKUP(D2426,[1]Hoja1!$C$2:$D$49697,2,0)</f>
        <v>CURFIMEX SA DE CV</v>
      </c>
      <c r="F2426" s="373" t="s">
        <v>330</v>
      </c>
      <c r="G2426" s="375">
        <v>126</v>
      </c>
      <c r="H2426" s="373" t="s">
        <v>331</v>
      </c>
      <c r="I2426" s="373" t="s">
        <v>320</v>
      </c>
      <c r="J2426" s="373" t="s">
        <v>274</v>
      </c>
      <c r="K2426" s="373">
        <v>36.049999999999997</v>
      </c>
      <c r="L2426" s="373" t="s">
        <v>29</v>
      </c>
      <c r="M2426" s="374" cm="1">
        <f t="array" ref="M2426">INDEX(ACUMULADO!$J$5:$U$240,BD!B2426,BD!C2426)</f>
        <v>0</v>
      </c>
      <c r="N2426" s="374">
        <f t="shared" si="191"/>
        <v>0</v>
      </c>
      <c r="O2426" s="374" cm="1">
        <f t="array" ref="O2426">INDEX(ACUMULADO!$X$5:$AI$240,BD!B2426,BD!C2426)</f>
        <v>0</v>
      </c>
    </row>
    <row r="2427" spans="1:15" x14ac:dyDescent="0.3">
      <c r="A2427" s="373">
        <v>2425</v>
      </c>
      <c r="B2427" s="373">
        <f t="shared" si="192"/>
        <v>65</v>
      </c>
      <c r="C2427" s="373">
        <f t="shared" si="193"/>
        <v>11</v>
      </c>
      <c r="D2427" s="373">
        <v>202</v>
      </c>
      <c r="E2427" s="373" t="str">
        <f>VLOOKUP(D2427,[1]Hoja1!$C$2:$D$49697,2,0)</f>
        <v>CURTIDOS TREVIÑO SA DE CV</v>
      </c>
      <c r="F2427" s="373" t="s">
        <v>332</v>
      </c>
      <c r="G2427" s="375" t="s">
        <v>333</v>
      </c>
      <c r="H2427" s="373" t="s">
        <v>334</v>
      </c>
      <c r="I2427" s="373" t="s">
        <v>320</v>
      </c>
      <c r="J2427" s="373" t="s">
        <v>274</v>
      </c>
      <c r="K2427" s="373">
        <v>71.58</v>
      </c>
      <c r="L2427" s="373" t="s">
        <v>29</v>
      </c>
      <c r="M2427" s="374" cm="1">
        <f t="array" ref="M2427">INDEX(ACUMULADO!$J$5:$U$240,BD!B2427,BD!C2427)</f>
        <v>0</v>
      </c>
      <c r="N2427" s="374">
        <f t="shared" si="191"/>
        <v>0</v>
      </c>
      <c r="O2427" s="374" cm="1">
        <f t="array" ref="O2427">INDEX(ACUMULADO!$X$5:$AI$240,BD!B2427,BD!C2427)</f>
        <v>0</v>
      </c>
    </row>
    <row r="2428" spans="1:15" x14ac:dyDescent="0.3">
      <c r="A2428" s="373">
        <v>2426</v>
      </c>
      <c r="B2428" s="373">
        <f t="shared" si="192"/>
        <v>66</v>
      </c>
      <c r="C2428" s="373">
        <f t="shared" si="193"/>
        <v>11</v>
      </c>
      <c r="D2428" s="373">
        <v>165</v>
      </c>
      <c r="E2428" s="373" t="str">
        <f>VLOOKUP(D2428,[1]Hoja1!$C$2:$D$49697,2,0)</f>
        <v>EL PEQUEÑO CURTIDOR DE LEON, S.A. DE C.V.</v>
      </c>
      <c r="F2428" s="373" t="s">
        <v>335</v>
      </c>
      <c r="G2428" s="375" t="s">
        <v>336</v>
      </c>
      <c r="H2428" s="373" t="s">
        <v>337</v>
      </c>
      <c r="I2428" s="373" t="s">
        <v>320</v>
      </c>
      <c r="J2428" s="373" t="s">
        <v>274</v>
      </c>
      <c r="K2428" s="373">
        <v>4.1500000000000004</v>
      </c>
      <c r="L2428" s="373" t="s">
        <v>29</v>
      </c>
      <c r="M2428" s="374" cm="1">
        <f t="array" ref="M2428">INDEX(ACUMULADO!$J$5:$U$240,BD!B2428,BD!C2428)</f>
        <v>0</v>
      </c>
      <c r="N2428" s="374">
        <f t="shared" si="191"/>
        <v>0</v>
      </c>
      <c r="O2428" s="374" cm="1">
        <f t="array" ref="O2428">INDEX(ACUMULADO!$X$5:$AI$240,BD!B2428,BD!C2428)</f>
        <v>0</v>
      </c>
    </row>
    <row r="2429" spans="1:15" x14ac:dyDescent="0.3">
      <c r="A2429" s="373">
        <v>2427</v>
      </c>
      <c r="B2429" s="373">
        <f t="shared" si="192"/>
        <v>67</v>
      </c>
      <c r="C2429" s="373">
        <f t="shared" si="193"/>
        <v>11</v>
      </c>
      <c r="D2429" s="373">
        <v>420</v>
      </c>
      <c r="E2429" s="373" t="str">
        <f>VLOOKUP(D2429,[1]Hoja1!$C$2:$D$49697,2,0)</f>
        <v>PIELES SANTORO, S.A. DE C.V.</v>
      </c>
      <c r="F2429" s="373" t="s">
        <v>338</v>
      </c>
      <c r="G2429" s="375">
        <v>115</v>
      </c>
      <c r="H2429" s="373" t="s">
        <v>339</v>
      </c>
      <c r="I2429" s="373" t="s">
        <v>320</v>
      </c>
      <c r="J2429" s="373" t="s">
        <v>274</v>
      </c>
      <c r="K2429" s="373">
        <v>3.08</v>
      </c>
      <c r="L2429" s="373" t="s">
        <v>29</v>
      </c>
      <c r="M2429" s="374" cm="1">
        <f t="array" ref="M2429">INDEX(ACUMULADO!$J$5:$U$240,BD!B2429,BD!C2429)</f>
        <v>0</v>
      </c>
      <c r="N2429" s="374">
        <f t="shared" si="191"/>
        <v>0</v>
      </c>
      <c r="O2429" s="374" cm="1">
        <f t="array" ref="O2429">INDEX(ACUMULADO!$X$5:$AI$240,BD!B2429,BD!C2429)</f>
        <v>0</v>
      </c>
    </row>
    <row r="2430" spans="1:15" x14ac:dyDescent="0.3">
      <c r="A2430" s="373">
        <v>2428</v>
      </c>
      <c r="B2430" s="373">
        <f t="shared" si="192"/>
        <v>68</v>
      </c>
      <c r="C2430" s="373">
        <f t="shared" si="193"/>
        <v>11</v>
      </c>
      <c r="D2430" s="373">
        <v>420</v>
      </c>
      <c r="E2430" s="373" t="str">
        <f>VLOOKUP(D2430,[1]Hoja1!$C$2:$D$49697,2,0)</f>
        <v>PIELES SANTORO, S.A. DE C.V.</v>
      </c>
      <c r="F2430" s="373" t="s">
        <v>338</v>
      </c>
      <c r="G2430" s="375" t="s">
        <v>340</v>
      </c>
      <c r="H2430" s="373" t="s">
        <v>341</v>
      </c>
      <c r="I2430" s="373" t="s">
        <v>320</v>
      </c>
      <c r="J2430" s="373" t="s">
        <v>274</v>
      </c>
      <c r="K2430" s="373">
        <v>1.55</v>
      </c>
      <c r="L2430" s="373" t="s">
        <v>29</v>
      </c>
      <c r="M2430" s="374" cm="1">
        <f t="array" ref="M2430">INDEX(ACUMULADO!$J$5:$U$240,BD!B2430,BD!C2430)</f>
        <v>0</v>
      </c>
      <c r="N2430" s="374">
        <f t="shared" si="191"/>
        <v>0</v>
      </c>
      <c r="O2430" s="374" cm="1">
        <f t="array" ref="O2430">INDEX(ACUMULADO!$X$5:$AI$240,BD!B2430,BD!C2430)</f>
        <v>0</v>
      </c>
    </row>
    <row r="2431" spans="1:15" x14ac:dyDescent="0.3">
      <c r="A2431" s="373">
        <v>2429</v>
      </c>
      <c r="B2431" s="373">
        <f t="shared" si="192"/>
        <v>69</v>
      </c>
      <c r="C2431" s="373">
        <f t="shared" si="193"/>
        <v>11</v>
      </c>
      <c r="D2431" s="373">
        <v>389</v>
      </c>
      <c r="E2431" s="373" t="str">
        <f>VLOOKUP(D2431,[1]Hoja1!$C$2:$D$49697,2,0)</f>
        <v>QUIMICOS VEMONT, S. DE R.L. DE C.V.</v>
      </c>
      <c r="F2431" s="373" t="s">
        <v>342</v>
      </c>
      <c r="G2431" s="375" t="s">
        <v>343</v>
      </c>
      <c r="H2431" s="373" t="s">
        <v>344</v>
      </c>
      <c r="I2431" s="373" t="s">
        <v>320</v>
      </c>
      <c r="J2431" s="373" t="s">
        <v>274</v>
      </c>
      <c r="K2431" s="373">
        <v>2.78</v>
      </c>
      <c r="L2431" s="373" t="s">
        <v>29</v>
      </c>
      <c r="M2431" s="374" cm="1">
        <f t="array" ref="M2431">INDEX(ACUMULADO!$J$5:$U$240,BD!B2431,BD!C2431)</f>
        <v>0</v>
      </c>
      <c r="N2431" s="374">
        <f t="shared" si="191"/>
        <v>0</v>
      </c>
      <c r="O2431" s="374" cm="1">
        <f t="array" ref="O2431">INDEX(ACUMULADO!$X$5:$AI$240,BD!B2431,BD!C2431)</f>
        <v>0</v>
      </c>
    </row>
    <row r="2432" spans="1:15" x14ac:dyDescent="0.3">
      <c r="A2432" s="373">
        <v>2430</v>
      </c>
      <c r="B2432" s="373">
        <f t="shared" si="192"/>
        <v>70</v>
      </c>
      <c r="C2432" s="373">
        <f t="shared" si="193"/>
        <v>11</v>
      </c>
      <c r="D2432" s="373">
        <v>16</v>
      </c>
      <c r="E2432" s="373" t="str">
        <f>VLOOKUP(D2432,[1]Hoja1!$C$2:$D$49697,2,0)</f>
        <v>AZTECA MILLING, LP</v>
      </c>
      <c r="F2432" s="373" t="s">
        <v>345</v>
      </c>
      <c r="G2432" s="375">
        <v>138</v>
      </c>
      <c r="H2432" s="373" t="s">
        <v>346</v>
      </c>
      <c r="I2432" s="373" t="s">
        <v>347</v>
      </c>
      <c r="J2432" s="373" t="s">
        <v>274</v>
      </c>
      <c r="K2432" s="373">
        <v>4.18</v>
      </c>
      <c r="L2432" s="373" t="s">
        <v>29</v>
      </c>
      <c r="M2432" s="374" cm="1">
        <f t="array" ref="M2432">INDEX(ACUMULADO!$J$5:$U$240,BD!B2432,BD!C2432)</f>
        <v>1000</v>
      </c>
      <c r="N2432" s="374">
        <f t="shared" si="191"/>
        <v>4.18</v>
      </c>
      <c r="O2432" s="374" cm="1">
        <f t="array" ref="O2432">INDEX(ACUMULADO!$X$5:$AI$240,BD!B2432,BD!C2432)</f>
        <v>4180</v>
      </c>
    </row>
    <row r="2433" spans="1:15" x14ac:dyDescent="0.3">
      <c r="A2433" s="373">
        <v>2431</v>
      </c>
      <c r="B2433" s="373">
        <f t="shared" si="192"/>
        <v>71</v>
      </c>
      <c r="C2433" s="373">
        <f t="shared" si="193"/>
        <v>11</v>
      </c>
      <c r="D2433" s="373">
        <v>112</v>
      </c>
      <c r="E2433" s="373" t="str">
        <f>VLOOKUP(D2433,[1]Hoja1!$C$2:$D$49697,2,0)</f>
        <v>GRUMA</v>
      </c>
      <c r="F2433" s="373" t="s">
        <v>348</v>
      </c>
      <c r="G2433" s="375" t="s">
        <v>349</v>
      </c>
      <c r="H2433" s="373" t="s">
        <v>350</v>
      </c>
      <c r="I2433" s="373" t="s">
        <v>347</v>
      </c>
      <c r="J2433" s="373" t="s">
        <v>274</v>
      </c>
      <c r="K2433" s="373">
        <v>173.1</v>
      </c>
      <c r="L2433" s="373" t="s">
        <v>29</v>
      </c>
      <c r="M2433" s="374" cm="1">
        <f t="array" ref="M2433">INDEX(ACUMULADO!$J$5:$U$240,BD!B2433,BD!C2433)</f>
        <v>20</v>
      </c>
      <c r="N2433" s="374">
        <f t="shared" si="191"/>
        <v>173.1</v>
      </c>
      <c r="O2433" s="374" cm="1">
        <f t="array" ref="O2433">INDEX(ACUMULADO!$X$5:$AI$240,BD!B2433,BD!C2433)</f>
        <v>3462</v>
      </c>
    </row>
    <row r="2434" spans="1:15" x14ac:dyDescent="0.3">
      <c r="A2434" s="373">
        <v>2432</v>
      </c>
      <c r="B2434" s="373">
        <f t="shared" si="192"/>
        <v>72</v>
      </c>
      <c r="C2434" s="373">
        <f t="shared" si="193"/>
        <v>11</v>
      </c>
      <c r="D2434" s="373">
        <v>113</v>
      </c>
      <c r="E2434" s="373" t="str">
        <f>VLOOKUP(D2434,[1]Hoja1!$C$2:$D$49697,2,0)</f>
        <v>GRUMA</v>
      </c>
      <c r="F2434" s="373" t="s">
        <v>351</v>
      </c>
      <c r="G2434" s="375" t="s">
        <v>349</v>
      </c>
      <c r="H2434" s="373" t="s">
        <v>350</v>
      </c>
      <c r="I2434" s="373" t="s">
        <v>347</v>
      </c>
      <c r="J2434" s="373" t="s">
        <v>274</v>
      </c>
      <c r="K2434" s="373">
        <v>173.1</v>
      </c>
      <c r="L2434" s="373" t="s">
        <v>29</v>
      </c>
      <c r="M2434" s="374" cm="1">
        <f t="array" ref="M2434">INDEX(ACUMULADO!$J$5:$U$240,BD!B2434,BD!C2434)</f>
        <v>0</v>
      </c>
      <c r="N2434" s="374">
        <f t="shared" si="191"/>
        <v>0</v>
      </c>
      <c r="O2434" s="374" cm="1">
        <f t="array" ref="O2434">INDEX(ACUMULADO!$X$5:$AI$240,BD!B2434,BD!C2434)</f>
        <v>0</v>
      </c>
    </row>
    <row r="2435" spans="1:15" x14ac:dyDescent="0.3">
      <c r="A2435" s="373">
        <v>2433</v>
      </c>
      <c r="B2435" s="373">
        <f t="shared" si="192"/>
        <v>73</v>
      </c>
      <c r="C2435" s="373">
        <f t="shared" si="193"/>
        <v>11</v>
      </c>
      <c r="D2435" s="373">
        <v>100</v>
      </c>
      <c r="E2435" s="373" t="str">
        <f>VLOOKUP(D2435,[1]Hoja1!$C$2:$D$49697,2,0)</f>
        <v>MANUFACTURAS KALTEX SA DE CV</v>
      </c>
      <c r="F2435" s="373" t="s">
        <v>352</v>
      </c>
      <c r="G2435" s="375" t="s">
        <v>353</v>
      </c>
      <c r="H2435" s="373" t="s">
        <v>354</v>
      </c>
      <c r="I2435" s="373" t="s">
        <v>27</v>
      </c>
      <c r="J2435" s="373" t="s">
        <v>274</v>
      </c>
      <c r="K2435" s="373">
        <v>21.65</v>
      </c>
      <c r="L2435" s="373" t="s">
        <v>29</v>
      </c>
      <c r="M2435" s="374" cm="1">
        <f t="array" ref="M2435">INDEX(ACUMULADO!$J$5:$U$240,BD!B2435,BD!C2435)</f>
        <v>240</v>
      </c>
      <c r="N2435" s="374">
        <f t="shared" si="191"/>
        <v>21.65</v>
      </c>
      <c r="O2435" s="374" cm="1">
        <f t="array" ref="O2435">INDEX(ACUMULADO!$X$5:$AI$240,BD!B2435,BD!C2435)</f>
        <v>5196</v>
      </c>
    </row>
    <row r="2436" spans="1:15" x14ac:dyDescent="0.3">
      <c r="A2436" s="373">
        <v>2434</v>
      </c>
      <c r="B2436" s="373">
        <f t="shared" si="192"/>
        <v>74</v>
      </c>
      <c r="C2436" s="373">
        <f t="shared" si="193"/>
        <v>11</v>
      </c>
      <c r="D2436" s="373">
        <v>100</v>
      </c>
      <c r="E2436" s="373" t="str">
        <f>VLOOKUP(D2436,[1]Hoja1!$C$2:$D$49697,2,0)</f>
        <v>MANUFACTURAS KALTEX SA DE CV</v>
      </c>
      <c r="F2436" s="373" t="s">
        <v>352</v>
      </c>
      <c r="G2436" s="375" t="s">
        <v>355</v>
      </c>
      <c r="H2436" s="373" t="s">
        <v>356</v>
      </c>
      <c r="I2436" s="373" t="s">
        <v>27</v>
      </c>
      <c r="J2436" s="373" t="s">
        <v>274</v>
      </c>
      <c r="K2436" s="373">
        <v>4.0199999999999996</v>
      </c>
      <c r="L2436" s="373" t="s">
        <v>29</v>
      </c>
      <c r="M2436" s="374" cm="1">
        <f t="array" ref="M2436">INDEX(ACUMULADO!$J$5:$U$240,BD!B2436,BD!C2436)</f>
        <v>40</v>
      </c>
      <c r="N2436" s="374">
        <f t="shared" ref="N2436:N2499" si="194">IFERROR(O2436/M2436,0)</f>
        <v>4.0199999999999996</v>
      </c>
      <c r="O2436" s="374" cm="1">
        <f t="array" ref="O2436">INDEX(ACUMULADO!$X$5:$AI$240,BD!B2436,BD!C2436)</f>
        <v>160.79999999999998</v>
      </c>
    </row>
    <row r="2437" spans="1:15" x14ac:dyDescent="0.3">
      <c r="A2437" s="373">
        <v>2435</v>
      </c>
      <c r="B2437" s="373">
        <f t="shared" ref="B2437:B2500" si="195">IF(B2436=236,1,B2436+1)</f>
        <v>75</v>
      </c>
      <c r="C2437" s="373">
        <f t="shared" ref="C2437:C2500" si="196">IF(B2436=236,C2436+1,C2436)</f>
        <v>11</v>
      </c>
      <c r="D2437" s="373">
        <v>53</v>
      </c>
      <c r="E2437" s="373" t="str">
        <f>VLOOKUP(D2437,[1]Hoja1!$C$2:$D$49697,2,0)</f>
        <v>DINCO DEL NORTE SA DE CV</v>
      </c>
      <c r="F2437" s="373" t="s">
        <v>357</v>
      </c>
      <c r="G2437" s="375" t="s">
        <v>104</v>
      </c>
      <c r="H2437" s="373" t="s">
        <v>358</v>
      </c>
      <c r="I2437" s="373" t="s">
        <v>73</v>
      </c>
      <c r="J2437" s="373" t="s">
        <v>274</v>
      </c>
      <c r="K2437" s="373">
        <v>263.17</v>
      </c>
      <c r="L2437" s="373" t="s">
        <v>29</v>
      </c>
      <c r="M2437" s="374" cm="1">
        <f t="array" ref="M2437">INDEX(ACUMULADO!$J$5:$U$240,BD!B2437,BD!C2437)</f>
        <v>0</v>
      </c>
      <c r="N2437" s="374">
        <f t="shared" si="194"/>
        <v>0</v>
      </c>
      <c r="O2437" s="374" cm="1">
        <f t="array" ref="O2437">INDEX(ACUMULADO!$X$5:$AI$240,BD!B2437,BD!C2437)</f>
        <v>0</v>
      </c>
    </row>
    <row r="2438" spans="1:15" x14ac:dyDescent="0.3">
      <c r="A2438" s="373">
        <v>2436</v>
      </c>
      <c r="B2438" s="373">
        <f t="shared" si="195"/>
        <v>76</v>
      </c>
      <c r="C2438" s="373">
        <f t="shared" si="196"/>
        <v>11</v>
      </c>
      <c r="D2438" s="373">
        <v>53</v>
      </c>
      <c r="E2438" s="373" t="str">
        <f>VLOOKUP(D2438,[1]Hoja1!$C$2:$D$49697,2,0)</f>
        <v>DINCO DEL NORTE SA DE CV</v>
      </c>
      <c r="F2438" s="373" t="s">
        <v>357</v>
      </c>
      <c r="G2438" s="375" t="s">
        <v>84</v>
      </c>
      <c r="H2438" s="373" t="s">
        <v>85</v>
      </c>
      <c r="I2438" s="373" t="s">
        <v>73</v>
      </c>
      <c r="J2438" s="373" t="s">
        <v>274</v>
      </c>
      <c r="K2438" s="373">
        <v>444.45</v>
      </c>
      <c r="L2438" s="373" t="s">
        <v>29</v>
      </c>
      <c r="M2438" s="374" cm="1">
        <f t="array" ref="M2438">INDEX(ACUMULADO!$J$5:$U$240,BD!B2438,BD!C2438)</f>
        <v>0</v>
      </c>
      <c r="N2438" s="374">
        <f t="shared" si="194"/>
        <v>0</v>
      </c>
      <c r="O2438" s="374" cm="1">
        <f t="array" ref="O2438">INDEX(ACUMULADO!$X$5:$AI$240,BD!B2438,BD!C2438)</f>
        <v>0</v>
      </c>
    </row>
    <row r="2439" spans="1:15" x14ac:dyDescent="0.3">
      <c r="A2439" s="373">
        <v>2437</v>
      </c>
      <c r="B2439" s="373">
        <f t="shared" si="195"/>
        <v>77</v>
      </c>
      <c r="C2439" s="373">
        <f t="shared" si="196"/>
        <v>11</v>
      </c>
      <c r="D2439" s="373">
        <v>53</v>
      </c>
      <c r="E2439" s="373" t="str">
        <f>VLOOKUP(D2439,[1]Hoja1!$C$2:$D$49697,2,0)</f>
        <v>DINCO DEL NORTE SA DE CV</v>
      </c>
      <c r="F2439" s="373" t="s">
        <v>357</v>
      </c>
      <c r="G2439" s="375" t="s">
        <v>359</v>
      </c>
      <c r="H2439" s="373" t="s">
        <v>81</v>
      </c>
      <c r="I2439" s="373" t="s">
        <v>73</v>
      </c>
      <c r="J2439" s="373" t="s">
        <v>274</v>
      </c>
      <c r="K2439" s="373">
        <v>146.26</v>
      </c>
      <c r="L2439" s="373" t="s">
        <v>29</v>
      </c>
      <c r="M2439" s="374" cm="1">
        <f t="array" ref="M2439">INDEX(ACUMULADO!$J$5:$U$240,BD!B2439,BD!C2439)</f>
        <v>0</v>
      </c>
      <c r="N2439" s="374">
        <f t="shared" si="194"/>
        <v>0</v>
      </c>
      <c r="O2439" s="374" cm="1">
        <f t="array" ref="O2439">INDEX(ACUMULADO!$X$5:$AI$240,BD!B2439,BD!C2439)</f>
        <v>0</v>
      </c>
    </row>
    <row r="2440" spans="1:15" x14ac:dyDescent="0.3">
      <c r="A2440" s="373">
        <v>2438</v>
      </c>
      <c r="B2440" s="373">
        <f t="shared" si="195"/>
        <v>78</v>
      </c>
      <c r="C2440" s="373">
        <f t="shared" si="196"/>
        <v>11</v>
      </c>
      <c r="D2440" s="373">
        <v>53</v>
      </c>
      <c r="E2440" s="373" t="str">
        <f>VLOOKUP(D2440,[1]Hoja1!$C$2:$D$49697,2,0)</f>
        <v>DINCO DEL NORTE SA DE CV</v>
      </c>
      <c r="F2440" s="373" t="s">
        <v>357</v>
      </c>
      <c r="G2440" s="375" t="s">
        <v>360</v>
      </c>
      <c r="H2440" s="373" t="s">
        <v>361</v>
      </c>
      <c r="I2440" s="373" t="s">
        <v>73</v>
      </c>
      <c r="J2440" s="373" t="s">
        <v>274</v>
      </c>
      <c r="K2440" s="373">
        <v>857.48</v>
      </c>
      <c r="L2440" s="373" t="s">
        <v>29</v>
      </c>
      <c r="M2440" s="374" cm="1">
        <f t="array" ref="M2440">INDEX(ACUMULADO!$J$5:$U$240,BD!B2440,BD!C2440)</f>
        <v>0</v>
      </c>
      <c r="N2440" s="374">
        <f t="shared" si="194"/>
        <v>0</v>
      </c>
      <c r="O2440" s="374" cm="1">
        <f t="array" ref="O2440">INDEX(ACUMULADO!$X$5:$AI$240,BD!B2440,BD!C2440)</f>
        <v>0</v>
      </c>
    </row>
    <row r="2441" spans="1:15" x14ac:dyDescent="0.3">
      <c r="A2441" s="373">
        <v>2439</v>
      </c>
      <c r="B2441" s="373">
        <f t="shared" si="195"/>
        <v>79</v>
      </c>
      <c r="C2441" s="373">
        <f t="shared" si="196"/>
        <v>11</v>
      </c>
      <c r="D2441" s="373">
        <v>527</v>
      </c>
      <c r="E2441" s="373" t="str">
        <f>VLOOKUP(D2441,[1]Hoja1!$C$2:$D$49697,2,0)</f>
        <v>PICSA DE MEXICO INTERNACIONAL</v>
      </c>
      <c r="F2441" s="373" t="s">
        <v>362</v>
      </c>
      <c r="G2441" s="375">
        <v>17</v>
      </c>
      <c r="H2441" s="373" t="s">
        <v>158</v>
      </c>
      <c r="I2441" s="373" t="s">
        <v>137</v>
      </c>
      <c r="J2441" s="373" t="s">
        <v>274</v>
      </c>
      <c r="K2441" s="373">
        <v>78</v>
      </c>
      <c r="L2441" s="373" t="s">
        <v>29</v>
      </c>
      <c r="M2441" s="374" cm="1">
        <f t="array" ref="M2441">INDEX(ACUMULADO!$J$5:$U$240,BD!B2441,BD!C2441)</f>
        <v>0</v>
      </c>
      <c r="N2441" s="374">
        <f t="shared" si="194"/>
        <v>0</v>
      </c>
      <c r="O2441" s="374" cm="1">
        <f t="array" ref="O2441">INDEX(ACUMULADO!$X$5:$AI$240,BD!B2441,BD!C2441)</f>
        <v>0</v>
      </c>
    </row>
    <row r="2442" spans="1:15" x14ac:dyDescent="0.3">
      <c r="A2442" s="373">
        <v>2440</v>
      </c>
      <c r="B2442" s="373">
        <f t="shared" si="195"/>
        <v>80</v>
      </c>
      <c r="C2442" s="373">
        <f t="shared" si="196"/>
        <v>11</v>
      </c>
      <c r="D2442" s="373">
        <v>28</v>
      </c>
      <c r="E2442" s="373" t="str">
        <f>VLOOKUP(D2442,[1]Hoja1!$C$2:$D$49697,2,0)</f>
        <v>CERVECERIA CUAUHTEMOC MOCTEZUMA SA DE CV</v>
      </c>
      <c r="F2442" s="373" t="s">
        <v>270</v>
      </c>
      <c r="G2442" s="375">
        <v>0</v>
      </c>
      <c r="H2442" s="373" t="s">
        <v>363</v>
      </c>
      <c r="I2442" s="373" t="s">
        <v>273</v>
      </c>
      <c r="J2442" s="373" t="s">
        <v>274</v>
      </c>
      <c r="K2442" s="373">
        <v>38.56</v>
      </c>
      <c r="L2442" s="373" t="s">
        <v>69</v>
      </c>
      <c r="M2442" s="374" cm="1">
        <f t="array" ref="M2442">INDEX(ACUMULADO!$J$5:$U$240,BD!B2442,BD!C2442)</f>
        <v>1000</v>
      </c>
      <c r="N2442" s="374">
        <f t="shared" si="194"/>
        <v>38.56</v>
      </c>
      <c r="O2442" s="374" cm="1">
        <f t="array" ref="O2442">INDEX(ACUMULADO!$X$5:$AI$240,BD!B2442,BD!C2442)</f>
        <v>38560</v>
      </c>
    </row>
    <row r="2443" spans="1:15" x14ac:dyDescent="0.3">
      <c r="A2443" s="373">
        <v>2441</v>
      </c>
      <c r="B2443" s="373">
        <f t="shared" si="195"/>
        <v>81</v>
      </c>
      <c r="C2443" s="373">
        <f t="shared" si="196"/>
        <v>11</v>
      </c>
      <c r="D2443" s="373">
        <v>28</v>
      </c>
      <c r="E2443" s="373" t="str">
        <f>VLOOKUP(D2443,[1]Hoja1!$C$2:$D$49697,2,0)</f>
        <v>CERVECERIA CUAUHTEMOC MOCTEZUMA SA DE CV</v>
      </c>
      <c r="F2443" s="373" t="s">
        <v>270</v>
      </c>
      <c r="G2443" s="375">
        <v>0</v>
      </c>
      <c r="H2443" s="373" t="s">
        <v>363</v>
      </c>
      <c r="I2443" s="373" t="s">
        <v>273</v>
      </c>
      <c r="J2443" s="373" t="s">
        <v>274</v>
      </c>
      <c r="K2443" s="373">
        <v>38.56</v>
      </c>
      <c r="L2443" s="373" t="s">
        <v>69</v>
      </c>
      <c r="M2443" s="374" cm="1">
        <f t="array" ref="M2443">INDEX(ACUMULADO!$J$5:$U$240,BD!B2443,BD!C2443)</f>
        <v>0</v>
      </c>
      <c r="N2443" s="374">
        <f t="shared" si="194"/>
        <v>0</v>
      </c>
      <c r="O2443" s="374" cm="1">
        <f t="array" ref="O2443">INDEX(ACUMULADO!$X$5:$AI$240,BD!B2443,BD!C2443)</f>
        <v>0</v>
      </c>
    </row>
    <row r="2444" spans="1:15" x14ac:dyDescent="0.3">
      <c r="A2444" s="373">
        <v>2442</v>
      </c>
      <c r="B2444" s="373">
        <f t="shared" si="195"/>
        <v>82</v>
      </c>
      <c r="C2444" s="373">
        <f t="shared" si="196"/>
        <v>11</v>
      </c>
      <c r="D2444" s="373">
        <v>31</v>
      </c>
      <c r="E2444" s="373" t="str">
        <f>VLOOKUP(D2444,[1]Hoja1!$C$2:$D$49697,2,0)</f>
        <v>CERVECERIA CUAUHTEMOC MOCTEZUMA SA DE CV</v>
      </c>
      <c r="F2444" s="373" t="s">
        <v>270</v>
      </c>
      <c r="G2444" s="375">
        <v>0</v>
      </c>
      <c r="H2444" s="373" t="s">
        <v>363</v>
      </c>
      <c r="I2444" s="373" t="s">
        <v>273</v>
      </c>
      <c r="J2444" s="373" t="s">
        <v>274</v>
      </c>
      <c r="K2444" s="373">
        <v>38.56</v>
      </c>
      <c r="L2444" s="373" t="s">
        <v>69</v>
      </c>
      <c r="M2444" s="374" cm="1">
        <f t="array" ref="M2444">INDEX(ACUMULADO!$J$5:$U$240,BD!B2444,BD!C2444)</f>
        <v>2000</v>
      </c>
      <c r="N2444" s="374">
        <f t="shared" si="194"/>
        <v>38.56</v>
      </c>
      <c r="O2444" s="374" cm="1">
        <f t="array" ref="O2444">INDEX(ACUMULADO!$X$5:$AI$240,BD!B2444,BD!C2444)</f>
        <v>77120</v>
      </c>
    </row>
    <row r="2445" spans="1:15" x14ac:dyDescent="0.3">
      <c r="A2445" s="373">
        <v>2443</v>
      </c>
      <c r="B2445" s="373">
        <f t="shared" si="195"/>
        <v>83</v>
      </c>
      <c r="C2445" s="373">
        <f t="shared" si="196"/>
        <v>11</v>
      </c>
      <c r="D2445" s="373">
        <v>33</v>
      </c>
      <c r="E2445" s="373" t="str">
        <f>VLOOKUP(D2445,[1]Hoja1!$C$2:$D$49697,2,0)</f>
        <v>CERVECERIA CUAUHTEMOC MOCTEZUMA SA DE CV</v>
      </c>
      <c r="F2445" s="373" t="s">
        <v>270</v>
      </c>
      <c r="G2445" s="375">
        <v>0</v>
      </c>
      <c r="H2445" s="373" t="s">
        <v>363</v>
      </c>
      <c r="I2445" s="373" t="s">
        <v>273</v>
      </c>
      <c r="J2445" s="373" t="s">
        <v>274</v>
      </c>
      <c r="K2445" s="373">
        <v>38.56</v>
      </c>
      <c r="L2445" s="373" t="s">
        <v>69</v>
      </c>
      <c r="M2445" s="374" cm="1">
        <f t="array" ref="M2445">INDEX(ACUMULADO!$J$5:$U$240,BD!B2445,BD!C2445)</f>
        <v>450</v>
      </c>
      <c r="N2445" s="374">
        <f t="shared" si="194"/>
        <v>38.56</v>
      </c>
      <c r="O2445" s="374" cm="1">
        <f t="array" ref="O2445">INDEX(ACUMULADO!$X$5:$AI$240,BD!B2445,BD!C2445)</f>
        <v>17352</v>
      </c>
    </row>
    <row r="2446" spans="1:15" x14ac:dyDescent="0.3">
      <c r="A2446" s="373">
        <v>2444</v>
      </c>
      <c r="B2446" s="373">
        <f t="shared" si="195"/>
        <v>84</v>
      </c>
      <c r="C2446" s="373">
        <f t="shared" si="196"/>
        <v>11</v>
      </c>
      <c r="D2446" s="373">
        <v>33</v>
      </c>
      <c r="E2446" s="373" t="str">
        <f>VLOOKUP(D2446,[1]Hoja1!$C$2:$D$49697,2,0)</f>
        <v>CERVECERIA CUAUHTEMOC MOCTEZUMA SA DE CV</v>
      </c>
      <c r="F2446" s="373" t="s">
        <v>270</v>
      </c>
      <c r="G2446" s="375">
        <v>0</v>
      </c>
      <c r="H2446" s="373" t="s">
        <v>363</v>
      </c>
      <c r="I2446" s="373" t="s">
        <v>273</v>
      </c>
      <c r="J2446" s="373" t="s">
        <v>274</v>
      </c>
      <c r="K2446" s="373">
        <v>38.56</v>
      </c>
      <c r="L2446" s="373" t="s">
        <v>69</v>
      </c>
      <c r="M2446" s="374" cm="1">
        <f t="array" ref="M2446">INDEX(ACUMULADO!$J$5:$U$240,BD!B2446,BD!C2446)</f>
        <v>0</v>
      </c>
      <c r="N2446" s="374">
        <f t="shared" si="194"/>
        <v>0</v>
      </c>
      <c r="O2446" s="374" cm="1">
        <f t="array" ref="O2446">INDEX(ACUMULADO!$X$5:$AI$240,BD!B2446,BD!C2446)</f>
        <v>0</v>
      </c>
    </row>
    <row r="2447" spans="1:15" x14ac:dyDescent="0.3">
      <c r="A2447" s="373">
        <v>2445</v>
      </c>
      <c r="B2447" s="373">
        <f t="shared" si="195"/>
        <v>85</v>
      </c>
      <c r="C2447" s="373">
        <f t="shared" si="196"/>
        <v>11</v>
      </c>
      <c r="D2447" s="373">
        <v>393</v>
      </c>
      <c r="E2447" s="373" t="str">
        <f>VLOOKUP(D2447,[1]Hoja1!$C$2:$D$49697,2,0)</f>
        <v>CERVECERIA CUAUHTEMOC MOCTEZUMA SA DE CV</v>
      </c>
      <c r="F2447" s="373" t="s">
        <v>270</v>
      </c>
      <c r="G2447" s="375">
        <v>0</v>
      </c>
      <c r="H2447" s="373" t="s">
        <v>364</v>
      </c>
      <c r="I2447" s="373" t="s">
        <v>273</v>
      </c>
      <c r="J2447" s="373" t="s">
        <v>274</v>
      </c>
      <c r="K2447" s="373">
        <v>28</v>
      </c>
      <c r="L2447" s="373" t="s">
        <v>69</v>
      </c>
      <c r="M2447" s="374" cm="1">
        <f t="array" ref="M2447">INDEX(ACUMULADO!$J$5:$U$240,BD!B2447,BD!C2447)</f>
        <v>1000</v>
      </c>
      <c r="N2447" s="374">
        <f t="shared" si="194"/>
        <v>28</v>
      </c>
      <c r="O2447" s="374" cm="1">
        <f t="array" ref="O2447">INDEX(ACUMULADO!$X$5:$AI$240,BD!B2447,BD!C2447)</f>
        <v>28000</v>
      </c>
    </row>
    <row r="2448" spans="1:15" x14ac:dyDescent="0.3">
      <c r="A2448" s="373">
        <v>2446</v>
      </c>
      <c r="B2448" s="373">
        <f t="shared" si="195"/>
        <v>86</v>
      </c>
      <c r="C2448" s="373">
        <f t="shared" si="196"/>
        <v>11</v>
      </c>
      <c r="D2448" s="373">
        <v>436</v>
      </c>
      <c r="E2448" s="373" t="str">
        <f>VLOOKUP(D2448,[1]Hoja1!$C$2:$D$49697,2,0)</f>
        <v>CERVECERIA PANAMA, S.A.</v>
      </c>
      <c r="F2448" s="373" t="s">
        <v>292</v>
      </c>
      <c r="G2448" s="375">
        <v>0</v>
      </c>
      <c r="H2448" s="373" t="s">
        <v>363</v>
      </c>
      <c r="I2448" s="373" t="s">
        <v>273</v>
      </c>
      <c r="J2448" s="373" t="s">
        <v>274</v>
      </c>
      <c r="K2448" s="373">
        <v>38.56</v>
      </c>
      <c r="L2448" s="373" t="s">
        <v>69</v>
      </c>
      <c r="M2448" s="374" cm="1">
        <f t="array" ref="M2448">INDEX(ACUMULADO!$J$5:$U$240,BD!B2448,BD!C2448)</f>
        <v>60</v>
      </c>
      <c r="N2448" s="374">
        <f t="shared" si="194"/>
        <v>38.560000000000009</v>
      </c>
      <c r="O2448" s="374" cm="1">
        <f t="array" ref="O2448">INDEX(ACUMULADO!$X$5:$AI$240,BD!B2448,BD!C2448)</f>
        <v>2313.6000000000004</v>
      </c>
    </row>
    <row r="2449" spans="1:15" x14ac:dyDescent="0.3">
      <c r="A2449" s="373">
        <v>2447</v>
      </c>
      <c r="B2449" s="373">
        <f t="shared" si="195"/>
        <v>87</v>
      </c>
      <c r="C2449" s="373">
        <f t="shared" si="196"/>
        <v>11</v>
      </c>
      <c r="D2449" s="373">
        <v>392</v>
      </c>
      <c r="E2449" s="373" t="str">
        <f>VLOOKUP(D2449,[1]Hoja1!$C$2:$D$49697,2,0)</f>
        <v>CIH INTERNATIONAL, S.A.R.L.</v>
      </c>
      <c r="F2449" s="373" t="s">
        <v>297</v>
      </c>
      <c r="G2449" s="375">
        <v>0</v>
      </c>
      <c r="H2449" s="373" t="s">
        <v>363</v>
      </c>
      <c r="I2449" s="373" t="s">
        <v>273</v>
      </c>
      <c r="J2449" s="373" t="s">
        <v>274</v>
      </c>
      <c r="K2449" s="373">
        <v>55.85</v>
      </c>
      <c r="L2449" s="373" t="s">
        <v>69</v>
      </c>
      <c r="M2449" s="374" cm="1">
        <f t="array" ref="M2449">INDEX(ACUMULADO!$J$5:$U$240,BD!B2449,BD!C2449)</f>
        <v>1000</v>
      </c>
      <c r="N2449" s="374">
        <f t="shared" si="194"/>
        <v>55.85</v>
      </c>
      <c r="O2449" s="374" cm="1">
        <f t="array" ref="O2449">INDEX(ACUMULADO!$X$5:$AI$240,BD!B2449,BD!C2449)</f>
        <v>55850</v>
      </c>
    </row>
    <row r="2450" spans="1:15" x14ac:dyDescent="0.3">
      <c r="A2450" s="373">
        <v>2448</v>
      </c>
      <c r="B2450" s="373">
        <f t="shared" si="195"/>
        <v>88</v>
      </c>
      <c r="C2450" s="373">
        <f t="shared" si="196"/>
        <v>11</v>
      </c>
      <c r="D2450" s="373">
        <v>0</v>
      </c>
      <c r="E2450" s="373" t="str">
        <f t="shared" ref="E2450:E2451" si="197">+F2450</f>
        <v>MALT EUROPE</v>
      </c>
      <c r="F2450" s="373" t="s">
        <v>365</v>
      </c>
      <c r="G2450" s="375">
        <v>0</v>
      </c>
      <c r="H2450" s="373" t="s">
        <v>311</v>
      </c>
      <c r="I2450" s="373" t="s">
        <v>273</v>
      </c>
      <c r="J2450" s="373" t="s">
        <v>274</v>
      </c>
      <c r="K2450" s="373">
        <v>30</v>
      </c>
      <c r="L2450" s="373" t="s">
        <v>69</v>
      </c>
      <c r="M2450" s="374" cm="1">
        <f t="array" ref="M2450">INDEX(ACUMULADO!$J$5:$U$240,BD!B2450,BD!C2450)</f>
        <v>200</v>
      </c>
      <c r="N2450" s="374">
        <f t="shared" si="194"/>
        <v>30</v>
      </c>
      <c r="O2450" s="374" cm="1">
        <f t="array" ref="O2450">INDEX(ACUMULADO!$X$5:$AI$240,BD!B2450,BD!C2450)</f>
        <v>6000</v>
      </c>
    </row>
    <row r="2451" spans="1:15" x14ac:dyDescent="0.3">
      <c r="A2451" s="373">
        <v>2449</v>
      </c>
      <c r="B2451" s="373">
        <f t="shared" si="195"/>
        <v>89</v>
      </c>
      <c r="C2451" s="373">
        <f t="shared" si="196"/>
        <v>11</v>
      </c>
      <c r="D2451" s="373">
        <v>0</v>
      </c>
      <c r="E2451" s="373" t="str">
        <f t="shared" si="197"/>
        <v>KALSEC</v>
      </c>
      <c r="F2451" s="373" t="s">
        <v>366</v>
      </c>
      <c r="G2451" s="375">
        <v>0</v>
      </c>
      <c r="H2451" s="373" t="s">
        <v>367</v>
      </c>
      <c r="I2451" s="373" t="s">
        <v>273</v>
      </c>
      <c r="J2451" s="373" t="s">
        <v>274</v>
      </c>
      <c r="K2451" s="373">
        <v>88.3</v>
      </c>
      <c r="L2451" s="373" t="s">
        <v>69</v>
      </c>
      <c r="M2451" s="374" cm="1">
        <f t="array" ref="M2451">INDEX(ACUMULADO!$J$5:$U$240,BD!B2451,BD!C2451)</f>
        <v>0</v>
      </c>
      <c r="N2451" s="374">
        <f t="shared" si="194"/>
        <v>0</v>
      </c>
      <c r="O2451" s="374" cm="1">
        <f t="array" ref="O2451">INDEX(ACUMULADO!$X$5:$AI$240,BD!B2451,BD!C2451)</f>
        <v>0</v>
      </c>
    </row>
    <row r="2452" spans="1:15" x14ac:dyDescent="0.3">
      <c r="A2452" s="373">
        <v>2450</v>
      </c>
      <c r="B2452" s="373">
        <f t="shared" si="195"/>
        <v>90</v>
      </c>
      <c r="C2452" s="373">
        <f t="shared" si="196"/>
        <v>11</v>
      </c>
      <c r="D2452" s="373">
        <v>393</v>
      </c>
      <c r="E2452" s="373" t="str">
        <f>VLOOKUP(D2452,[1]Hoja1!$C$2:$D$49697,2,0)</f>
        <v>CERVECERIA CUAUHTEMOC MOCTEZUMA SA DE CV</v>
      </c>
      <c r="F2452" s="373" t="s">
        <v>270</v>
      </c>
      <c r="G2452" s="375" t="s">
        <v>84</v>
      </c>
      <c r="H2452" s="373" t="s">
        <v>85</v>
      </c>
      <c r="I2452" s="373" t="s">
        <v>73</v>
      </c>
      <c r="J2452" s="373" t="s">
        <v>274</v>
      </c>
      <c r="K2452" s="373">
        <v>444.45</v>
      </c>
      <c r="L2452" s="373" t="s">
        <v>69</v>
      </c>
      <c r="M2452" s="374" cm="1">
        <f t="array" ref="M2452">INDEX(ACUMULADO!$J$5:$U$240,BD!B2452,BD!C2452)</f>
        <v>3</v>
      </c>
      <c r="N2452" s="374">
        <f t="shared" si="194"/>
        <v>444.45</v>
      </c>
      <c r="O2452" s="374" cm="1">
        <f t="array" ref="O2452">INDEX(ACUMULADO!$X$5:$AI$240,BD!B2452,BD!C2452)</f>
        <v>1333.35</v>
      </c>
    </row>
    <row r="2453" spans="1:15" x14ac:dyDescent="0.3">
      <c r="A2453" s="373">
        <v>2451</v>
      </c>
      <c r="B2453" s="373">
        <f t="shared" si="195"/>
        <v>91</v>
      </c>
      <c r="C2453" s="373">
        <f t="shared" si="196"/>
        <v>11</v>
      </c>
      <c r="D2453" s="373">
        <v>0</v>
      </c>
      <c r="E2453" s="373" t="str">
        <f t="shared" ref="E2453:E2457" si="198">+F2453</f>
        <v>CERVECERIA CUAUHTEMOC MOCTEZUMA SA DE CV</v>
      </c>
      <c r="F2453" s="373" t="s">
        <v>270</v>
      </c>
      <c r="G2453" s="375" t="s">
        <v>84</v>
      </c>
      <c r="H2453" s="373" t="s">
        <v>85</v>
      </c>
      <c r="I2453" s="373" t="s">
        <v>73</v>
      </c>
      <c r="J2453" s="373" t="s">
        <v>274</v>
      </c>
      <c r="K2453" s="373">
        <v>444.45</v>
      </c>
      <c r="L2453" s="373" t="s">
        <v>69</v>
      </c>
      <c r="M2453" s="374" cm="1">
        <f t="array" ref="M2453">INDEX(ACUMULADO!$J$5:$U$240,BD!B2453,BD!C2453)</f>
        <v>6</v>
      </c>
      <c r="N2453" s="374">
        <f t="shared" si="194"/>
        <v>444.45</v>
      </c>
      <c r="O2453" s="374" cm="1">
        <f t="array" ref="O2453">INDEX(ACUMULADO!$X$5:$AI$240,BD!B2453,BD!C2453)</f>
        <v>2666.7</v>
      </c>
    </row>
    <row r="2454" spans="1:15" x14ac:dyDescent="0.3">
      <c r="A2454" s="373">
        <v>2452</v>
      </c>
      <c r="B2454" s="373">
        <f t="shared" si="195"/>
        <v>92</v>
      </c>
      <c r="C2454" s="373">
        <f t="shared" si="196"/>
        <v>11</v>
      </c>
      <c r="D2454" s="373">
        <v>0</v>
      </c>
      <c r="E2454" s="373" t="str">
        <f t="shared" si="198"/>
        <v>MOLINOS AZTECA</v>
      </c>
      <c r="F2454" s="373" t="s">
        <v>368</v>
      </c>
      <c r="G2454" s="375" t="s">
        <v>84</v>
      </c>
      <c r="H2454" s="373" t="s">
        <v>85</v>
      </c>
      <c r="I2454" s="373" t="s">
        <v>73</v>
      </c>
      <c r="J2454" s="373" t="s">
        <v>274</v>
      </c>
      <c r="K2454" s="373">
        <v>444.1</v>
      </c>
      <c r="L2454" s="373" t="s">
        <v>69</v>
      </c>
      <c r="M2454" s="374" cm="1">
        <f t="array" ref="M2454">INDEX(ACUMULADO!$J$5:$U$240,BD!B2454,BD!C2454)</f>
        <v>2</v>
      </c>
      <c r="N2454" s="374">
        <f t="shared" si="194"/>
        <v>444.1</v>
      </c>
      <c r="O2454" s="374" cm="1">
        <f t="array" ref="O2454">INDEX(ACUMULADO!$X$5:$AI$240,BD!B2454,BD!C2454)</f>
        <v>888.2</v>
      </c>
    </row>
    <row r="2455" spans="1:15" x14ac:dyDescent="0.3">
      <c r="A2455" s="373">
        <v>2453</v>
      </c>
      <c r="B2455" s="373">
        <f t="shared" si="195"/>
        <v>93</v>
      </c>
      <c r="C2455" s="373">
        <f t="shared" si="196"/>
        <v>11</v>
      </c>
      <c r="D2455" s="373">
        <v>0</v>
      </c>
      <c r="E2455" s="373" t="str">
        <f t="shared" si="198"/>
        <v>MOLINOS AZTECA</v>
      </c>
      <c r="F2455" s="373" t="s">
        <v>368</v>
      </c>
      <c r="G2455" s="375">
        <v>0</v>
      </c>
      <c r="H2455" s="373" t="s">
        <v>369</v>
      </c>
      <c r="I2455" s="373" t="s">
        <v>73</v>
      </c>
      <c r="J2455" s="373" t="s">
        <v>274</v>
      </c>
      <c r="K2455" s="373">
        <v>654</v>
      </c>
      <c r="L2455" s="373" t="s">
        <v>69</v>
      </c>
      <c r="M2455" s="374" cm="1">
        <f t="array" ref="M2455">INDEX(ACUMULADO!$J$5:$U$240,BD!B2455,BD!C2455)</f>
        <v>3</v>
      </c>
      <c r="N2455" s="374">
        <f t="shared" si="194"/>
        <v>654</v>
      </c>
      <c r="O2455" s="374" cm="1">
        <f t="array" ref="O2455">INDEX(ACUMULADO!$X$5:$AI$240,BD!B2455,BD!C2455)</f>
        <v>1962</v>
      </c>
    </row>
    <row r="2456" spans="1:15" x14ac:dyDescent="0.3">
      <c r="A2456" s="373">
        <v>2454</v>
      </c>
      <c r="B2456" s="373">
        <f t="shared" si="195"/>
        <v>94</v>
      </c>
      <c r="C2456" s="373">
        <f t="shared" si="196"/>
        <v>11</v>
      </c>
      <c r="D2456" s="373">
        <v>0</v>
      </c>
      <c r="E2456" s="373" t="str">
        <f t="shared" si="198"/>
        <v>MOLINOS AZTECA</v>
      </c>
      <c r="F2456" s="373" t="s">
        <v>368</v>
      </c>
      <c r="G2456" s="375">
        <v>0</v>
      </c>
      <c r="H2456" s="373" t="s">
        <v>358</v>
      </c>
      <c r="I2456" s="373" t="s">
        <v>73</v>
      </c>
      <c r="J2456" s="373" t="s">
        <v>274</v>
      </c>
      <c r="K2456" s="373">
        <v>390</v>
      </c>
      <c r="L2456" s="373" t="s">
        <v>69</v>
      </c>
      <c r="M2456" s="374" cm="1">
        <f t="array" ref="M2456">INDEX(ACUMULADO!$J$5:$U$240,BD!B2456,BD!C2456)</f>
        <v>2</v>
      </c>
      <c r="N2456" s="374">
        <f t="shared" si="194"/>
        <v>390</v>
      </c>
      <c r="O2456" s="374" cm="1">
        <f t="array" ref="O2456">INDEX(ACUMULADO!$X$5:$AI$240,BD!B2456,BD!C2456)</f>
        <v>780</v>
      </c>
    </row>
    <row r="2457" spans="1:15" x14ac:dyDescent="0.3">
      <c r="A2457" s="373">
        <v>2455</v>
      </c>
      <c r="B2457" s="373">
        <f t="shared" si="195"/>
        <v>95</v>
      </c>
      <c r="C2457" s="373">
        <f t="shared" si="196"/>
        <v>11</v>
      </c>
      <c r="D2457" s="373">
        <v>0</v>
      </c>
      <c r="E2457" s="373" t="str">
        <f t="shared" si="198"/>
        <v>MOLINOS AZTECA</v>
      </c>
      <c r="F2457" s="373" t="s">
        <v>368</v>
      </c>
      <c r="G2457" s="375">
        <v>0</v>
      </c>
      <c r="H2457" s="373" t="s">
        <v>370</v>
      </c>
      <c r="I2457" s="373" t="s">
        <v>73</v>
      </c>
      <c r="J2457" s="373" t="s">
        <v>274</v>
      </c>
      <c r="K2457" s="373">
        <v>250</v>
      </c>
      <c r="L2457" s="373" t="s">
        <v>69</v>
      </c>
      <c r="M2457" s="374" cm="1">
        <f t="array" ref="M2457">INDEX(ACUMULADO!$J$5:$U$240,BD!B2457,BD!C2457)</f>
        <v>2</v>
      </c>
      <c r="N2457" s="374">
        <f t="shared" si="194"/>
        <v>250</v>
      </c>
      <c r="O2457" s="374" cm="1">
        <f t="array" ref="O2457">INDEX(ACUMULADO!$X$5:$AI$240,BD!B2457,BD!C2457)</f>
        <v>500</v>
      </c>
    </row>
    <row r="2458" spans="1:15" x14ac:dyDescent="0.3">
      <c r="A2458" s="373">
        <v>2456</v>
      </c>
      <c r="B2458" s="373">
        <f t="shared" si="195"/>
        <v>96</v>
      </c>
      <c r="C2458" s="373">
        <f t="shared" si="196"/>
        <v>11</v>
      </c>
      <c r="D2458" s="373">
        <v>144</v>
      </c>
      <c r="E2458" s="373" t="str">
        <f>VLOOKUP(D2458,[1]Hoja1!$C$2:$D$49697,2,0)</f>
        <v>SUELAS WYNY SA DE CV</v>
      </c>
      <c r="F2458" s="373" t="s">
        <v>326</v>
      </c>
      <c r="G2458" s="375">
        <v>122</v>
      </c>
      <c r="H2458" s="373" t="s">
        <v>339</v>
      </c>
      <c r="I2458" s="373" t="s">
        <v>320</v>
      </c>
      <c r="J2458" s="373" t="s">
        <v>274</v>
      </c>
      <c r="K2458" s="373">
        <v>2.85</v>
      </c>
      <c r="L2458" s="373" t="s">
        <v>69</v>
      </c>
      <c r="M2458" s="374" cm="1">
        <f t="array" ref="M2458">INDEX(ACUMULADO!$J$5:$U$240,BD!B2458,BD!C2458)</f>
        <v>200</v>
      </c>
      <c r="N2458" s="374">
        <f t="shared" si="194"/>
        <v>2.85</v>
      </c>
      <c r="O2458" s="374" cm="1">
        <f t="array" ref="O2458">INDEX(ACUMULADO!$X$5:$AI$240,BD!B2458,BD!C2458)</f>
        <v>570</v>
      </c>
    </row>
    <row r="2459" spans="1:15" x14ac:dyDescent="0.3">
      <c r="A2459" s="373">
        <v>2457</v>
      </c>
      <c r="B2459" s="373">
        <f t="shared" si="195"/>
        <v>97</v>
      </c>
      <c r="C2459" s="373">
        <f t="shared" si="196"/>
        <v>11</v>
      </c>
      <c r="D2459" s="373">
        <v>389</v>
      </c>
      <c r="E2459" s="373" t="str">
        <f>VLOOKUP(D2459,[1]Hoja1!$C$2:$D$49697,2,0)</f>
        <v>QUIMICOS VEMONT, S. DE R.L. DE C.V.</v>
      </c>
      <c r="F2459" s="373" t="s">
        <v>371</v>
      </c>
      <c r="G2459" s="375" t="s">
        <v>372</v>
      </c>
      <c r="H2459" s="373" t="s">
        <v>373</v>
      </c>
      <c r="I2459" s="373" t="s">
        <v>320</v>
      </c>
      <c r="J2459" s="373" t="s">
        <v>274</v>
      </c>
      <c r="K2459" s="373">
        <v>38.880000000000003</v>
      </c>
      <c r="L2459" s="373" t="s">
        <v>69</v>
      </c>
      <c r="M2459" s="374" cm="1">
        <f t="array" ref="M2459">INDEX(ACUMULADO!$J$5:$U$240,BD!B2459,BD!C2459)</f>
        <v>0</v>
      </c>
      <c r="N2459" s="374">
        <f t="shared" si="194"/>
        <v>0</v>
      </c>
      <c r="O2459" s="374" cm="1">
        <f t="array" ref="O2459">INDEX(ACUMULADO!$X$5:$AI$240,BD!B2459,BD!C2459)</f>
        <v>0</v>
      </c>
    </row>
    <row r="2460" spans="1:15" x14ac:dyDescent="0.3">
      <c r="A2460" s="373">
        <v>2458</v>
      </c>
      <c r="B2460" s="373">
        <f t="shared" si="195"/>
        <v>98</v>
      </c>
      <c r="C2460" s="373">
        <f t="shared" si="196"/>
        <v>11</v>
      </c>
      <c r="D2460" s="373">
        <v>0</v>
      </c>
      <c r="E2460" s="373" t="str">
        <f>+F2460</f>
        <v>QUÍMICA SCHNEIDER</v>
      </c>
      <c r="F2460" s="373" t="s">
        <v>374</v>
      </c>
      <c r="G2460" s="375">
        <v>0</v>
      </c>
      <c r="H2460" s="373" t="s">
        <v>375</v>
      </c>
      <c r="I2460" s="373" t="s">
        <v>320</v>
      </c>
      <c r="J2460" s="373" t="s">
        <v>274</v>
      </c>
      <c r="K2460" s="373">
        <v>24</v>
      </c>
      <c r="L2460" s="373" t="s">
        <v>69</v>
      </c>
      <c r="M2460" s="374" cm="1">
        <f t="array" ref="M2460">INDEX(ACUMULADO!$J$5:$U$240,BD!B2460,BD!C2460)</f>
        <v>100</v>
      </c>
      <c r="N2460" s="374">
        <f t="shared" si="194"/>
        <v>24</v>
      </c>
      <c r="O2460" s="374" cm="1">
        <f t="array" ref="O2460">INDEX(ACUMULADO!$X$5:$AI$240,BD!B2460,BD!C2460)</f>
        <v>2400</v>
      </c>
    </row>
    <row r="2461" spans="1:15" x14ac:dyDescent="0.3">
      <c r="A2461" s="373">
        <v>2459</v>
      </c>
      <c r="B2461" s="373">
        <f t="shared" si="195"/>
        <v>99</v>
      </c>
      <c r="C2461" s="373">
        <f t="shared" si="196"/>
        <v>11</v>
      </c>
      <c r="D2461" s="373">
        <v>527</v>
      </c>
      <c r="E2461" s="373" t="str">
        <f>VLOOKUP(D2461,[1]Hoja1!$C$2:$D$49697,2,0)</f>
        <v>PICSA DE MEXICO INTERNACIONAL</v>
      </c>
      <c r="F2461" s="373" t="s">
        <v>362</v>
      </c>
      <c r="G2461" s="375">
        <v>0</v>
      </c>
      <c r="H2461" s="373" t="s">
        <v>155</v>
      </c>
      <c r="I2461" s="373" t="s">
        <v>137</v>
      </c>
      <c r="J2461" s="373" t="s">
        <v>274</v>
      </c>
      <c r="K2461" s="373">
        <v>60</v>
      </c>
      <c r="L2461" s="373" t="s">
        <v>69</v>
      </c>
      <c r="M2461" s="374" cm="1">
        <f t="array" ref="M2461">INDEX(ACUMULADO!$J$5:$U$240,BD!B2461,BD!C2461)</f>
        <v>0</v>
      </c>
      <c r="N2461" s="374">
        <f t="shared" si="194"/>
        <v>0</v>
      </c>
      <c r="O2461" s="374" cm="1">
        <f t="array" ref="O2461">INDEX(ACUMULADO!$X$5:$AI$240,BD!B2461,BD!C2461)</f>
        <v>0</v>
      </c>
    </row>
    <row r="2462" spans="1:15" x14ac:dyDescent="0.3">
      <c r="A2462" s="373">
        <v>2460</v>
      </c>
      <c r="B2462" s="373">
        <f t="shared" si="195"/>
        <v>100</v>
      </c>
      <c r="C2462" s="373">
        <f t="shared" si="196"/>
        <v>11</v>
      </c>
      <c r="D2462" s="373">
        <v>14</v>
      </c>
      <c r="E2462" s="373" t="str">
        <f>VLOOKUP(D2462,[1]Hoja1!$C$2:$D$49697,2,0)</f>
        <v>DISTRIBUIDORA TEXTIL ARTTEX, S.A. DE C.V.</v>
      </c>
      <c r="F2462" s="373" t="s">
        <v>25</v>
      </c>
      <c r="G2462" s="375">
        <v>163</v>
      </c>
      <c r="H2462" s="373" t="s">
        <v>26</v>
      </c>
      <c r="I2462" s="373" t="s">
        <v>27</v>
      </c>
      <c r="J2462" s="373" t="s">
        <v>28</v>
      </c>
      <c r="K2462" s="373">
        <v>5.68</v>
      </c>
      <c r="L2462" s="373" t="s">
        <v>29</v>
      </c>
      <c r="M2462" s="374" cm="1">
        <f t="array" ref="M2462">INDEX(ACUMULADO!$J$5:$U$240,BD!B2462,BD!C2462)</f>
        <v>0</v>
      </c>
      <c r="N2462" s="374">
        <f t="shared" si="194"/>
        <v>0</v>
      </c>
      <c r="O2462" s="374" cm="1">
        <f t="array" ref="O2462">INDEX(ACUMULADO!$X$5:$AI$240,BD!B2462,BD!C2462)</f>
        <v>0</v>
      </c>
    </row>
    <row r="2463" spans="1:15" x14ac:dyDescent="0.3">
      <c r="A2463" s="373">
        <v>2461</v>
      </c>
      <c r="B2463" s="373">
        <f t="shared" si="195"/>
        <v>101</v>
      </c>
      <c r="C2463" s="373">
        <f t="shared" si="196"/>
        <v>11</v>
      </c>
      <c r="D2463" s="373">
        <v>14</v>
      </c>
      <c r="E2463" s="373" t="str">
        <f>VLOOKUP(D2463,[1]Hoja1!$C$2:$D$49697,2,0)</f>
        <v>DISTRIBUIDORA TEXTIL ARTTEX, S.A. DE C.V.</v>
      </c>
      <c r="F2463" s="373" t="s">
        <v>25</v>
      </c>
      <c r="G2463" s="375" t="s">
        <v>30</v>
      </c>
      <c r="H2463" s="373" t="s">
        <v>31</v>
      </c>
      <c r="I2463" s="373" t="s">
        <v>27</v>
      </c>
      <c r="J2463" s="373" t="s">
        <v>28</v>
      </c>
      <c r="K2463" s="373">
        <v>7.75</v>
      </c>
      <c r="L2463" s="373" t="s">
        <v>29</v>
      </c>
      <c r="M2463" s="374" cm="1">
        <f t="array" ref="M2463">INDEX(ACUMULADO!$J$5:$U$240,BD!B2463,BD!C2463)</f>
        <v>200</v>
      </c>
      <c r="N2463" s="374">
        <f t="shared" si="194"/>
        <v>7.75</v>
      </c>
      <c r="O2463" s="374" cm="1">
        <f t="array" ref="O2463">INDEX(ACUMULADO!$X$5:$AI$240,BD!B2463,BD!C2463)</f>
        <v>1550</v>
      </c>
    </row>
    <row r="2464" spans="1:15" x14ac:dyDescent="0.3">
      <c r="A2464" s="373">
        <v>2462</v>
      </c>
      <c r="B2464" s="373">
        <f t="shared" si="195"/>
        <v>102</v>
      </c>
      <c r="C2464" s="373">
        <f t="shared" si="196"/>
        <v>11</v>
      </c>
      <c r="D2464" s="373">
        <v>490</v>
      </c>
      <c r="E2464" s="373" t="str">
        <f>VLOOKUP(D2464,[1]Hoja1!$C$2:$D$49697,2,0)</f>
        <v>INDUSTRIA QUIMICA PQT</v>
      </c>
      <c r="F2464" s="373" t="s">
        <v>32</v>
      </c>
      <c r="G2464" s="375">
        <v>163</v>
      </c>
      <c r="H2464" s="373" t="s">
        <v>26</v>
      </c>
      <c r="I2464" s="373" t="s">
        <v>27</v>
      </c>
      <c r="J2464" s="373" t="s">
        <v>28</v>
      </c>
      <c r="K2464" s="373">
        <v>6.36</v>
      </c>
      <c r="L2464" s="373" t="s">
        <v>29</v>
      </c>
      <c r="M2464" s="374" cm="1">
        <f t="array" ref="M2464">INDEX(ACUMULADO!$J$5:$U$240,BD!B2464,BD!C2464)</f>
        <v>0</v>
      </c>
      <c r="N2464" s="374">
        <f t="shared" si="194"/>
        <v>0</v>
      </c>
      <c r="O2464" s="374" cm="1">
        <f t="array" ref="O2464">INDEX(ACUMULADO!$X$5:$AI$240,BD!B2464,BD!C2464)</f>
        <v>0</v>
      </c>
    </row>
    <row r="2465" spans="1:15" x14ac:dyDescent="0.3">
      <c r="A2465" s="373">
        <v>2463</v>
      </c>
      <c r="B2465" s="373">
        <f t="shared" si="195"/>
        <v>103</v>
      </c>
      <c r="C2465" s="373">
        <f t="shared" si="196"/>
        <v>11</v>
      </c>
      <c r="D2465" s="373">
        <v>490</v>
      </c>
      <c r="E2465" s="373" t="str">
        <f>VLOOKUP(D2465,[1]Hoja1!$C$2:$D$49697,2,0)</f>
        <v>INDUSTRIA QUIMICA PQT</v>
      </c>
      <c r="F2465" s="373" t="s">
        <v>32</v>
      </c>
      <c r="G2465" s="375" t="s">
        <v>33</v>
      </c>
      <c r="H2465" s="373" t="s">
        <v>34</v>
      </c>
      <c r="I2465" s="373" t="s">
        <v>27</v>
      </c>
      <c r="J2465" s="373" t="s">
        <v>28</v>
      </c>
      <c r="K2465" s="373">
        <v>5.8</v>
      </c>
      <c r="L2465" s="373" t="s">
        <v>29</v>
      </c>
      <c r="M2465" s="374" cm="1">
        <f t="array" ref="M2465">INDEX(ACUMULADO!$J$5:$U$240,BD!B2465,BD!C2465)</f>
        <v>200</v>
      </c>
      <c r="N2465" s="374">
        <f t="shared" si="194"/>
        <v>5.8</v>
      </c>
      <c r="O2465" s="374" cm="1">
        <f t="array" ref="O2465">INDEX(ACUMULADO!$X$5:$AI$240,BD!B2465,BD!C2465)</f>
        <v>1160</v>
      </c>
    </row>
    <row r="2466" spans="1:15" x14ac:dyDescent="0.3">
      <c r="A2466" s="373">
        <v>2464</v>
      </c>
      <c r="B2466" s="373">
        <f t="shared" si="195"/>
        <v>104</v>
      </c>
      <c r="C2466" s="373">
        <f t="shared" si="196"/>
        <v>11</v>
      </c>
      <c r="D2466" s="373">
        <v>179</v>
      </c>
      <c r="E2466" s="373" t="str">
        <f>VLOOKUP(D2466,[1]Hoja1!$C$2:$D$49697,2,0)</f>
        <v>TBG APPAREL S DE RL DE CV</v>
      </c>
      <c r="F2466" s="373" t="s">
        <v>35</v>
      </c>
      <c r="G2466" s="375" t="s">
        <v>36</v>
      </c>
      <c r="H2466" s="373" t="s">
        <v>37</v>
      </c>
      <c r="I2466" s="373" t="s">
        <v>27</v>
      </c>
      <c r="J2466" s="373" t="s">
        <v>28</v>
      </c>
      <c r="K2466" s="373">
        <v>28.1</v>
      </c>
      <c r="L2466" s="373" t="s">
        <v>29</v>
      </c>
      <c r="M2466" s="374" cm="1">
        <f t="array" ref="M2466">INDEX(ACUMULADO!$J$5:$U$240,BD!B2466,BD!C2466)</f>
        <v>150</v>
      </c>
      <c r="N2466" s="374">
        <f t="shared" si="194"/>
        <v>28.1</v>
      </c>
      <c r="O2466" s="374" cm="1">
        <f t="array" ref="O2466">INDEX(ACUMULADO!$X$5:$AI$240,BD!B2466,BD!C2466)</f>
        <v>4215</v>
      </c>
    </row>
    <row r="2467" spans="1:15" x14ac:dyDescent="0.3">
      <c r="A2467" s="373">
        <v>2465</v>
      </c>
      <c r="B2467" s="373">
        <f t="shared" si="195"/>
        <v>105</v>
      </c>
      <c r="C2467" s="373">
        <f t="shared" si="196"/>
        <v>11</v>
      </c>
      <c r="D2467" s="373">
        <v>179</v>
      </c>
      <c r="E2467" s="373" t="str">
        <f>VLOOKUP(D2467,[1]Hoja1!$C$2:$D$49697,2,0)</f>
        <v>TBG APPAREL S DE RL DE CV</v>
      </c>
      <c r="F2467" s="373" t="s">
        <v>35</v>
      </c>
      <c r="G2467" s="375" t="s">
        <v>38</v>
      </c>
      <c r="H2467" s="373" t="s">
        <v>39</v>
      </c>
      <c r="I2467" s="373" t="s">
        <v>27</v>
      </c>
      <c r="J2467" s="373" t="s">
        <v>28</v>
      </c>
      <c r="K2467" s="373">
        <v>14.9</v>
      </c>
      <c r="L2467" s="373" t="s">
        <v>29</v>
      </c>
      <c r="M2467" s="374" cm="1">
        <f t="array" ref="M2467">INDEX(ACUMULADO!$J$5:$U$240,BD!B2467,BD!C2467)</f>
        <v>50</v>
      </c>
      <c r="N2467" s="374">
        <f t="shared" si="194"/>
        <v>14.9</v>
      </c>
      <c r="O2467" s="374" cm="1">
        <f t="array" ref="O2467">INDEX(ACUMULADO!$X$5:$AI$240,BD!B2467,BD!C2467)</f>
        <v>745</v>
      </c>
    </row>
    <row r="2468" spans="1:15" x14ac:dyDescent="0.3">
      <c r="A2468" s="373">
        <v>2466</v>
      </c>
      <c r="B2468" s="373">
        <f t="shared" si="195"/>
        <v>106</v>
      </c>
      <c r="C2468" s="373">
        <f t="shared" si="196"/>
        <v>11</v>
      </c>
      <c r="D2468" s="373">
        <v>378</v>
      </c>
      <c r="E2468" s="373" t="str">
        <f>VLOOKUP(D2468,[1]Hoja1!$C$2:$D$49697,2,0)</f>
        <v>STONE LAV, S.A. DE C.V.</v>
      </c>
      <c r="F2468" s="373" t="s">
        <v>40</v>
      </c>
      <c r="G2468" s="375" t="s">
        <v>41</v>
      </c>
      <c r="H2468" s="373" t="s">
        <v>42</v>
      </c>
      <c r="I2468" s="373" t="s">
        <v>27</v>
      </c>
      <c r="J2468" s="373" t="s">
        <v>28</v>
      </c>
      <c r="K2468" s="373">
        <v>5.3</v>
      </c>
      <c r="L2468" s="373" t="s">
        <v>29</v>
      </c>
      <c r="M2468" s="374" cm="1">
        <f t="array" ref="M2468">INDEX(ACUMULADO!$J$5:$U$240,BD!B2468,BD!C2468)</f>
        <v>300</v>
      </c>
      <c r="N2468" s="374">
        <f t="shared" si="194"/>
        <v>5.3</v>
      </c>
      <c r="O2468" s="374" cm="1">
        <f t="array" ref="O2468">INDEX(ACUMULADO!$X$5:$AI$240,BD!B2468,BD!C2468)</f>
        <v>1590</v>
      </c>
    </row>
    <row r="2469" spans="1:15" x14ac:dyDescent="0.3">
      <c r="A2469" s="373">
        <v>2467</v>
      </c>
      <c r="B2469" s="373">
        <f t="shared" si="195"/>
        <v>107</v>
      </c>
      <c r="C2469" s="373">
        <f t="shared" si="196"/>
        <v>11</v>
      </c>
      <c r="D2469" s="373">
        <v>378</v>
      </c>
      <c r="E2469" s="373" t="str">
        <f>VLOOKUP(D2469,[1]Hoja1!$C$2:$D$49697,2,0)</f>
        <v>STONE LAV, S.A. DE C.V.</v>
      </c>
      <c r="F2469" s="373" t="s">
        <v>40</v>
      </c>
      <c r="G2469" s="375" t="s">
        <v>43</v>
      </c>
      <c r="H2469" s="373" t="s">
        <v>44</v>
      </c>
      <c r="I2469" s="373" t="s">
        <v>27</v>
      </c>
      <c r="J2469" s="373" t="s">
        <v>28</v>
      </c>
      <c r="K2469" s="373">
        <v>21.12</v>
      </c>
      <c r="L2469" s="373" t="s">
        <v>29</v>
      </c>
      <c r="M2469" s="374" cm="1">
        <f t="array" ref="M2469">INDEX(ACUMULADO!$J$5:$U$240,BD!B2469,BD!C2469)</f>
        <v>120</v>
      </c>
      <c r="N2469" s="374">
        <f t="shared" si="194"/>
        <v>21.12</v>
      </c>
      <c r="O2469" s="374" cm="1">
        <f t="array" ref="O2469">INDEX(ACUMULADO!$X$5:$AI$240,BD!B2469,BD!C2469)</f>
        <v>2534.4</v>
      </c>
    </row>
    <row r="2470" spans="1:15" x14ac:dyDescent="0.3">
      <c r="A2470" s="373">
        <v>2468</v>
      </c>
      <c r="B2470" s="373">
        <f t="shared" si="195"/>
        <v>108</v>
      </c>
      <c r="C2470" s="373">
        <f t="shared" si="196"/>
        <v>11</v>
      </c>
      <c r="D2470" s="373">
        <v>134</v>
      </c>
      <c r="E2470" s="373" t="str">
        <f>VLOOKUP(D2470,[1]Hoja1!$C$2:$D$49697,2,0)</f>
        <v>QUIMICA HERNANDEZ RAMIREZ SA DE CV</v>
      </c>
      <c r="F2470" s="373" t="s">
        <v>45</v>
      </c>
      <c r="G2470" s="375" t="s">
        <v>46</v>
      </c>
      <c r="H2470" s="373" t="s">
        <v>47</v>
      </c>
      <c r="I2470" s="373" t="s">
        <v>27</v>
      </c>
      <c r="J2470" s="373" t="s">
        <v>28</v>
      </c>
      <c r="K2470" s="373">
        <v>56.4</v>
      </c>
      <c r="L2470" s="373" t="s">
        <v>29</v>
      </c>
      <c r="M2470" s="374" cm="1">
        <f t="array" ref="M2470">INDEX(ACUMULADO!$J$5:$U$240,BD!B2470,BD!C2470)</f>
        <v>0</v>
      </c>
      <c r="N2470" s="374">
        <f t="shared" si="194"/>
        <v>0</v>
      </c>
      <c r="O2470" s="374" cm="1">
        <f t="array" ref="O2470">INDEX(ACUMULADO!$X$5:$AI$240,BD!B2470,BD!C2470)</f>
        <v>0</v>
      </c>
    </row>
    <row r="2471" spans="1:15" x14ac:dyDescent="0.3">
      <c r="A2471" s="373">
        <v>2469</v>
      </c>
      <c r="B2471" s="373">
        <f t="shared" si="195"/>
        <v>109</v>
      </c>
      <c r="C2471" s="373">
        <f t="shared" si="196"/>
        <v>11</v>
      </c>
      <c r="D2471" s="373">
        <v>134</v>
      </c>
      <c r="E2471" s="373" t="str">
        <f>VLOOKUP(D2471,[1]Hoja1!$C$2:$D$49697,2,0)</f>
        <v>QUIMICA HERNANDEZ RAMIREZ SA DE CV</v>
      </c>
      <c r="F2471" s="373" t="s">
        <v>45</v>
      </c>
      <c r="G2471" s="375" t="s">
        <v>48</v>
      </c>
      <c r="H2471" s="373" t="s">
        <v>49</v>
      </c>
      <c r="I2471" s="373" t="s">
        <v>27</v>
      </c>
      <c r="J2471" s="373" t="s">
        <v>28</v>
      </c>
      <c r="K2471" s="373">
        <v>17</v>
      </c>
      <c r="L2471" s="373" t="s">
        <v>29</v>
      </c>
      <c r="M2471" s="374" cm="1">
        <f t="array" ref="M2471">INDEX(ACUMULADO!$J$5:$U$240,BD!B2471,BD!C2471)</f>
        <v>50</v>
      </c>
      <c r="N2471" s="374">
        <f t="shared" si="194"/>
        <v>17</v>
      </c>
      <c r="O2471" s="374" cm="1">
        <f t="array" ref="O2471">INDEX(ACUMULADO!$X$5:$AI$240,BD!B2471,BD!C2471)</f>
        <v>850</v>
      </c>
    </row>
    <row r="2472" spans="1:15" x14ac:dyDescent="0.3">
      <c r="A2472" s="373">
        <v>2470</v>
      </c>
      <c r="B2472" s="373">
        <f t="shared" si="195"/>
        <v>110</v>
      </c>
      <c r="C2472" s="373">
        <f t="shared" si="196"/>
        <v>11</v>
      </c>
      <c r="D2472" s="373">
        <v>134</v>
      </c>
      <c r="E2472" s="373" t="str">
        <f>VLOOKUP(D2472,[1]Hoja1!$C$2:$D$49697,2,0)</f>
        <v>QUIMICA HERNANDEZ RAMIREZ SA DE CV</v>
      </c>
      <c r="F2472" s="373" t="s">
        <v>45</v>
      </c>
      <c r="G2472" s="375" t="s">
        <v>50</v>
      </c>
      <c r="H2472" s="373" t="s">
        <v>51</v>
      </c>
      <c r="I2472" s="373" t="s">
        <v>27</v>
      </c>
      <c r="J2472" s="373" t="s">
        <v>28</v>
      </c>
      <c r="K2472" s="373">
        <v>18.5</v>
      </c>
      <c r="L2472" s="373" t="s">
        <v>29</v>
      </c>
      <c r="M2472" s="374" cm="1">
        <f t="array" ref="M2472">INDEX(ACUMULADO!$J$5:$U$240,BD!B2472,BD!C2472)</f>
        <v>50</v>
      </c>
      <c r="N2472" s="374">
        <f t="shared" si="194"/>
        <v>18.5</v>
      </c>
      <c r="O2472" s="374" cm="1">
        <f t="array" ref="O2472">INDEX(ACUMULADO!$X$5:$AI$240,BD!B2472,BD!C2472)</f>
        <v>925</v>
      </c>
    </row>
    <row r="2473" spans="1:15" x14ac:dyDescent="0.3">
      <c r="A2473" s="373">
        <v>2471</v>
      </c>
      <c r="B2473" s="373">
        <f t="shared" si="195"/>
        <v>111</v>
      </c>
      <c r="C2473" s="373">
        <f t="shared" si="196"/>
        <v>11</v>
      </c>
      <c r="D2473" s="373">
        <v>134</v>
      </c>
      <c r="E2473" s="373" t="str">
        <f>VLOOKUP(D2473,[1]Hoja1!$C$2:$D$49697,2,0)</f>
        <v>QUIMICA HERNANDEZ RAMIREZ SA DE CV</v>
      </c>
      <c r="F2473" s="373" t="s">
        <v>52</v>
      </c>
      <c r="G2473" s="375" t="s">
        <v>53</v>
      </c>
      <c r="H2473" s="373" t="s">
        <v>54</v>
      </c>
      <c r="I2473" s="373" t="s">
        <v>27</v>
      </c>
      <c r="J2473" s="373" t="s">
        <v>28</v>
      </c>
      <c r="K2473" s="373">
        <v>9.8000000000000007</v>
      </c>
      <c r="L2473" s="373" t="s">
        <v>29</v>
      </c>
      <c r="M2473" s="374" cm="1">
        <f t="array" ref="M2473">INDEX(ACUMULADO!$J$5:$U$240,BD!B2473,BD!C2473)</f>
        <v>250</v>
      </c>
      <c r="N2473" s="374">
        <f t="shared" si="194"/>
        <v>9.8000000000000007</v>
      </c>
      <c r="O2473" s="374" cm="1">
        <f t="array" ref="O2473">INDEX(ACUMULADO!$X$5:$AI$240,BD!B2473,BD!C2473)</f>
        <v>2450</v>
      </c>
    </row>
    <row r="2474" spans="1:15" x14ac:dyDescent="0.3">
      <c r="A2474" s="373">
        <v>2472</v>
      </c>
      <c r="B2474" s="373">
        <f t="shared" si="195"/>
        <v>112</v>
      </c>
      <c r="C2474" s="373">
        <f t="shared" si="196"/>
        <v>11</v>
      </c>
      <c r="D2474" s="373">
        <v>520</v>
      </c>
      <c r="E2474" s="373" t="str">
        <f>VLOOKUP(D2474,[1]Hoja1!$C$2:$D$49697,2,0)</f>
        <v>MIGUEL ANGEL SALINAS NILSON</v>
      </c>
      <c r="F2474" s="373" t="s">
        <v>55</v>
      </c>
      <c r="G2474" s="375">
        <v>132</v>
      </c>
      <c r="H2474" s="373" t="s">
        <v>56</v>
      </c>
      <c r="I2474" s="373" t="s">
        <v>27</v>
      </c>
      <c r="J2474" s="373" t="s">
        <v>28</v>
      </c>
      <c r="K2474" s="373">
        <v>7.98</v>
      </c>
      <c r="L2474" s="373" t="s">
        <v>29</v>
      </c>
      <c r="M2474" s="374" cm="1">
        <f t="array" ref="M2474">INDEX(ACUMULADO!$J$5:$U$240,BD!B2474,BD!C2474)</f>
        <v>50</v>
      </c>
      <c r="N2474" s="374">
        <f t="shared" si="194"/>
        <v>7.98</v>
      </c>
      <c r="O2474" s="374" cm="1">
        <f t="array" ref="O2474">INDEX(ACUMULADO!$X$5:$AI$240,BD!B2474,BD!C2474)</f>
        <v>399</v>
      </c>
    </row>
    <row r="2475" spans="1:15" x14ac:dyDescent="0.3">
      <c r="A2475" s="373">
        <v>2473</v>
      </c>
      <c r="B2475" s="373">
        <f t="shared" si="195"/>
        <v>113</v>
      </c>
      <c r="C2475" s="373">
        <f t="shared" si="196"/>
        <v>11</v>
      </c>
      <c r="D2475" s="373">
        <v>520</v>
      </c>
      <c r="E2475" s="373" t="str">
        <f>VLOOKUP(D2475,[1]Hoja1!$C$2:$D$49697,2,0)</f>
        <v>MIGUEL ANGEL SALINAS NILSON</v>
      </c>
      <c r="F2475" s="373" t="s">
        <v>55</v>
      </c>
      <c r="G2475" s="375" t="s">
        <v>57</v>
      </c>
      <c r="H2475" s="373" t="s">
        <v>58</v>
      </c>
      <c r="I2475" s="373" t="s">
        <v>27</v>
      </c>
      <c r="J2475" s="373" t="s">
        <v>28</v>
      </c>
      <c r="K2475" s="373">
        <v>2.88</v>
      </c>
      <c r="L2475" s="373" t="s">
        <v>29</v>
      </c>
      <c r="M2475" s="374" cm="1">
        <f t="array" ref="M2475">INDEX(ACUMULADO!$J$5:$U$240,BD!B2475,BD!C2475)</f>
        <v>50</v>
      </c>
      <c r="N2475" s="374">
        <f t="shared" si="194"/>
        <v>2.88</v>
      </c>
      <c r="O2475" s="374" cm="1">
        <f t="array" ref="O2475">INDEX(ACUMULADO!$X$5:$AI$240,BD!B2475,BD!C2475)</f>
        <v>144</v>
      </c>
    </row>
    <row r="2476" spans="1:15" x14ac:dyDescent="0.3">
      <c r="A2476" s="373">
        <v>2474</v>
      </c>
      <c r="B2476" s="373">
        <f t="shared" si="195"/>
        <v>114</v>
      </c>
      <c r="C2476" s="373">
        <f t="shared" si="196"/>
        <v>11</v>
      </c>
      <c r="D2476" s="373">
        <v>520</v>
      </c>
      <c r="E2476" s="373" t="str">
        <f>VLOOKUP(D2476,[1]Hoja1!$C$2:$D$49697,2,0)</f>
        <v>MIGUEL ANGEL SALINAS NILSON</v>
      </c>
      <c r="F2476" s="373" t="s">
        <v>55</v>
      </c>
      <c r="G2476" s="375">
        <v>163</v>
      </c>
      <c r="H2476" s="373" t="s">
        <v>26</v>
      </c>
      <c r="I2476" s="373" t="s">
        <v>27</v>
      </c>
      <c r="J2476" s="373" t="s">
        <v>28</v>
      </c>
      <c r="K2476" s="373">
        <v>6.18</v>
      </c>
      <c r="L2476" s="373" t="s">
        <v>29</v>
      </c>
      <c r="M2476" s="374" cm="1">
        <f t="array" ref="M2476">INDEX(ACUMULADO!$J$5:$U$240,BD!B2476,BD!C2476)</f>
        <v>50</v>
      </c>
      <c r="N2476" s="374">
        <f t="shared" si="194"/>
        <v>6.18</v>
      </c>
      <c r="O2476" s="374" cm="1">
        <f t="array" ref="O2476">INDEX(ACUMULADO!$X$5:$AI$240,BD!B2476,BD!C2476)</f>
        <v>309</v>
      </c>
    </row>
    <row r="2477" spans="1:15" x14ac:dyDescent="0.3">
      <c r="A2477" s="373">
        <v>2475</v>
      </c>
      <c r="B2477" s="373">
        <f t="shared" si="195"/>
        <v>115</v>
      </c>
      <c r="C2477" s="373">
        <f t="shared" si="196"/>
        <v>11</v>
      </c>
      <c r="D2477" s="373">
        <v>516</v>
      </c>
      <c r="E2477" s="373" t="str">
        <f>VLOOKUP(D2477,[1]Hoja1!$C$2:$D$49697,2,0)</f>
        <v>PRODUQUIMICOS INDUSTRIALES</v>
      </c>
      <c r="F2477" s="373" t="s">
        <v>59</v>
      </c>
      <c r="G2477" s="375" t="s">
        <v>50</v>
      </c>
      <c r="H2477" s="373" t="s">
        <v>60</v>
      </c>
      <c r="I2477" s="373" t="s">
        <v>27</v>
      </c>
      <c r="J2477" s="373" t="s">
        <v>28</v>
      </c>
      <c r="K2477" s="373">
        <v>18.850000000000001</v>
      </c>
      <c r="L2477" s="373" t="s">
        <v>29</v>
      </c>
      <c r="M2477" s="374" cm="1">
        <f t="array" ref="M2477">INDEX(ACUMULADO!$J$5:$U$240,BD!B2477,BD!C2477)</f>
        <v>50</v>
      </c>
      <c r="N2477" s="374">
        <f t="shared" si="194"/>
        <v>18.850000000000001</v>
      </c>
      <c r="O2477" s="374" cm="1">
        <f t="array" ref="O2477">INDEX(ACUMULADO!$X$5:$AI$240,BD!B2477,BD!C2477)</f>
        <v>942.50000000000011</v>
      </c>
    </row>
    <row r="2478" spans="1:15" x14ac:dyDescent="0.3">
      <c r="A2478" s="373">
        <v>2476</v>
      </c>
      <c r="B2478" s="373">
        <f t="shared" si="195"/>
        <v>116</v>
      </c>
      <c r="C2478" s="373">
        <f t="shared" si="196"/>
        <v>11</v>
      </c>
      <c r="D2478" s="373">
        <v>543</v>
      </c>
      <c r="E2478" s="373" t="str">
        <f>VLOOKUP(D2478,[1]Hoja1!$C$2:$D$49697,2,0)</f>
        <v>MAGIC TEXTIL</v>
      </c>
      <c r="F2478" s="373" t="s">
        <v>61</v>
      </c>
      <c r="G2478" s="375" t="s">
        <v>62</v>
      </c>
      <c r="H2478" s="373" t="s">
        <v>63</v>
      </c>
      <c r="I2478" s="373" t="s">
        <v>27</v>
      </c>
      <c r="J2478" s="373" t="s">
        <v>28</v>
      </c>
      <c r="K2478" s="373">
        <v>8.5</v>
      </c>
      <c r="L2478" s="373" t="s">
        <v>29</v>
      </c>
      <c r="M2478" s="374" cm="1">
        <f t="array" ref="M2478">INDEX(ACUMULADO!$J$5:$U$240,BD!B2478,BD!C2478)</f>
        <v>600</v>
      </c>
      <c r="N2478" s="374">
        <f t="shared" si="194"/>
        <v>8.5</v>
      </c>
      <c r="O2478" s="374" cm="1">
        <f t="array" ref="O2478">INDEX(ACUMULADO!$X$5:$AI$240,BD!B2478,BD!C2478)</f>
        <v>5100</v>
      </c>
    </row>
    <row r="2479" spans="1:15" x14ac:dyDescent="0.3">
      <c r="A2479" s="373">
        <v>2477</v>
      </c>
      <c r="B2479" s="373">
        <f t="shared" si="195"/>
        <v>117</v>
      </c>
      <c r="C2479" s="373">
        <f t="shared" si="196"/>
        <v>11</v>
      </c>
      <c r="D2479" s="373">
        <v>55</v>
      </c>
      <c r="E2479" s="373" t="str">
        <f>VLOOKUP(D2479,[1]Hoja1!$C$2:$D$49697,2,0)</f>
        <v>DISTRIBUIDORA DE TEXTILES AVANTE SA DE CV</v>
      </c>
      <c r="F2479" s="373" t="s">
        <v>64</v>
      </c>
      <c r="G2479" s="375" t="s">
        <v>65</v>
      </c>
      <c r="H2479" s="373" t="s">
        <v>66</v>
      </c>
      <c r="I2479" s="373" t="s">
        <v>27</v>
      </c>
      <c r="J2479" s="373" t="s">
        <v>28</v>
      </c>
      <c r="K2479" s="373">
        <v>5.0999999999999996</v>
      </c>
      <c r="L2479" s="373" t="s">
        <v>29</v>
      </c>
      <c r="M2479" s="374" cm="1">
        <f t="array" ref="M2479">INDEX(ACUMULADO!$J$5:$U$240,BD!B2479,BD!C2479)</f>
        <v>0</v>
      </c>
      <c r="N2479" s="374">
        <f t="shared" si="194"/>
        <v>0</v>
      </c>
      <c r="O2479" s="374" cm="1">
        <f t="array" ref="O2479">INDEX(ACUMULADO!$X$5:$AI$240,BD!B2479,BD!C2479)</f>
        <v>0</v>
      </c>
    </row>
    <row r="2480" spans="1:15" x14ac:dyDescent="0.3">
      <c r="A2480" s="373">
        <v>2478</v>
      </c>
      <c r="B2480" s="373">
        <f t="shared" si="195"/>
        <v>118</v>
      </c>
      <c r="C2480" s="373">
        <f t="shared" si="196"/>
        <v>11</v>
      </c>
      <c r="D2480" s="373">
        <v>530</v>
      </c>
      <c r="E2480" s="373" t="str">
        <f>VLOOKUP(D2480,[1]Hoja1!$C$2:$D$49697,2,0)</f>
        <v>KKT TEXTILES MEXICO</v>
      </c>
      <c r="F2480" s="373" t="s">
        <v>67</v>
      </c>
      <c r="G2480" s="375" t="s">
        <v>36</v>
      </c>
      <c r="H2480" s="373" t="s">
        <v>37</v>
      </c>
      <c r="I2480" s="373" t="s">
        <v>27</v>
      </c>
      <c r="J2480" s="373" t="s">
        <v>28</v>
      </c>
      <c r="K2480" s="373">
        <v>26</v>
      </c>
      <c r="L2480" s="373" t="s">
        <v>29</v>
      </c>
      <c r="M2480" s="374" cm="1">
        <f t="array" ref="M2480">INDEX(ACUMULADO!$J$5:$U$240,BD!B2480,BD!C2480)</f>
        <v>1000</v>
      </c>
      <c r="N2480" s="374">
        <f t="shared" si="194"/>
        <v>26</v>
      </c>
      <c r="O2480" s="374" cm="1">
        <f t="array" ref="O2480">INDEX(ACUMULADO!$X$5:$AI$240,BD!B2480,BD!C2480)</f>
        <v>26000</v>
      </c>
    </row>
    <row r="2481" spans="1:15" x14ac:dyDescent="0.3">
      <c r="A2481" s="373">
        <v>2479</v>
      </c>
      <c r="B2481" s="373">
        <f t="shared" si="195"/>
        <v>119</v>
      </c>
      <c r="C2481" s="373">
        <f t="shared" si="196"/>
        <v>11</v>
      </c>
      <c r="D2481" s="373">
        <v>489</v>
      </c>
      <c r="E2481" s="373" t="str">
        <f>VLOOKUP(D2481,[1]Hoja1!$C$2:$D$49697,2,0)</f>
        <v>MANUFACTURERA LEE DE MEXICO</v>
      </c>
      <c r="F2481" s="373" t="s">
        <v>68</v>
      </c>
      <c r="G2481" s="375" t="s">
        <v>38</v>
      </c>
      <c r="H2481" s="373" t="s">
        <v>39</v>
      </c>
      <c r="I2481" s="373" t="s">
        <v>27</v>
      </c>
      <c r="J2481" s="373" t="s">
        <v>28</v>
      </c>
      <c r="K2481" s="373">
        <v>12.09</v>
      </c>
      <c r="L2481" s="373" t="s">
        <v>69</v>
      </c>
      <c r="M2481" s="374" cm="1">
        <f t="array" ref="M2481">INDEX(ACUMULADO!$J$5:$U$240,BD!B2481,BD!C2481)</f>
        <v>800</v>
      </c>
      <c r="N2481" s="374">
        <f t="shared" si="194"/>
        <v>12.09</v>
      </c>
      <c r="O2481" s="374" cm="1">
        <f t="array" ref="O2481">INDEX(ACUMULADO!$X$5:$AI$240,BD!B2481,BD!C2481)</f>
        <v>9672</v>
      </c>
    </row>
    <row r="2482" spans="1:15" x14ac:dyDescent="0.3">
      <c r="A2482" s="373">
        <v>2480</v>
      </c>
      <c r="B2482" s="373">
        <f t="shared" si="195"/>
        <v>120</v>
      </c>
      <c r="C2482" s="373">
        <f t="shared" si="196"/>
        <v>11</v>
      </c>
      <c r="D2482" s="373">
        <v>532</v>
      </c>
      <c r="E2482" s="373" t="str">
        <f>VLOOKUP(D2482,[1]Hoja1!$C$2:$D$49697,2,0)</f>
        <v>GRUPO COMERCIAL YAZBEK</v>
      </c>
      <c r="F2482" s="373" t="s">
        <v>70</v>
      </c>
      <c r="G2482" s="375" t="s">
        <v>62</v>
      </c>
      <c r="H2482" s="373" t="s">
        <v>63</v>
      </c>
      <c r="I2482" s="373" t="s">
        <v>27</v>
      </c>
      <c r="J2482" s="373" t="s">
        <v>28</v>
      </c>
      <c r="K2482" s="373">
        <v>7.3</v>
      </c>
      <c r="L2482" s="373" t="s">
        <v>69</v>
      </c>
      <c r="M2482" s="374" cm="1">
        <f t="array" ref="M2482">INDEX(ACUMULADO!$J$5:$U$240,BD!B2482,BD!C2482)</f>
        <v>3000</v>
      </c>
      <c r="N2482" s="374">
        <f t="shared" si="194"/>
        <v>7.3</v>
      </c>
      <c r="O2482" s="374" cm="1">
        <f t="array" ref="O2482">INDEX(ACUMULADO!$X$5:$AI$240,BD!B2482,BD!C2482)</f>
        <v>21900</v>
      </c>
    </row>
    <row r="2483" spans="1:15" x14ac:dyDescent="0.3">
      <c r="A2483" s="373">
        <v>2481</v>
      </c>
      <c r="B2483" s="373">
        <f t="shared" si="195"/>
        <v>121</v>
      </c>
      <c r="C2483" s="373">
        <f t="shared" si="196"/>
        <v>11</v>
      </c>
      <c r="D2483" s="373">
        <v>14</v>
      </c>
      <c r="E2483" s="373" t="str">
        <f>VLOOKUP(D2483,[1]Hoja1!$C$2:$D$49697,2,0)</f>
        <v>DISTRIBUIDORA TEXTIL ARTTEX, S.A. DE C.V.</v>
      </c>
      <c r="F2483" s="373" t="s">
        <v>71</v>
      </c>
      <c r="G2483" s="375" t="s">
        <v>62</v>
      </c>
      <c r="H2483" s="373" t="s">
        <v>63</v>
      </c>
      <c r="I2483" s="373" t="s">
        <v>27</v>
      </c>
      <c r="J2483" s="373" t="s">
        <v>28</v>
      </c>
      <c r="K2483" s="373">
        <v>7.3</v>
      </c>
      <c r="L2483" s="373" t="s">
        <v>69</v>
      </c>
      <c r="M2483" s="374" cm="1">
        <f t="array" ref="M2483">INDEX(ACUMULADO!$J$5:$U$240,BD!B2483,BD!C2483)</f>
        <v>500</v>
      </c>
      <c r="N2483" s="374">
        <f t="shared" si="194"/>
        <v>7.3</v>
      </c>
      <c r="O2483" s="374" cm="1">
        <f t="array" ref="O2483">INDEX(ACUMULADO!$X$5:$AI$240,BD!B2483,BD!C2483)</f>
        <v>3650</v>
      </c>
    </row>
    <row r="2484" spans="1:15" x14ac:dyDescent="0.3">
      <c r="A2484" s="373">
        <v>2482</v>
      </c>
      <c r="B2484" s="373">
        <f t="shared" si="195"/>
        <v>122</v>
      </c>
      <c r="C2484" s="373">
        <f t="shared" si="196"/>
        <v>11</v>
      </c>
      <c r="D2484" s="373">
        <v>0</v>
      </c>
      <c r="E2484" s="373" t="str">
        <f t="shared" ref="E2484:E2485" si="199">+F2484</f>
        <v>KALTEX</v>
      </c>
      <c r="F2484" s="373" t="s">
        <v>72</v>
      </c>
      <c r="G2484" s="375" t="s">
        <v>36</v>
      </c>
      <c r="H2484" s="373" t="s">
        <v>37</v>
      </c>
      <c r="I2484" s="373" t="s">
        <v>27</v>
      </c>
      <c r="J2484" s="373" t="s">
        <v>28</v>
      </c>
      <c r="K2484" s="373">
        <v>27</v>
      </c>
      <c r="L2484" s="373" t="s">
        <v>69</v>
      </c>
      <c r="M2484" s="374" cm="1">
        <f t="array" ref="M2484">INDEX(ACUMULADO!$J$5:$U$240,BD!B2484,BD!C2484)</f>
        <v>300</v>
      </c>
      <c r="N2484" s="374">
        <f t="shared" si="194"/>
        <v>27</v>
      </c>
      <c r="O2484" s="374" cm="1">
        <f t="array" ref="O2484">INDEX(ACUMULADO!$X$5:$AI$240,BD!B2484,BD!C2484)</f>
        <v>8100</v>
      </c>
    </row>
    <row r="2485" spans="1:15" x14ac:dyDescent="0.3">
      <c r="A2485" s="373">
        <v>2483</v>
      </c>
      <c r="B2485" s="373">
        <f t="shared" si="195"/>
        <v>123</v>
      </c>
      <c r="C2485" s="373">
        <f t="shared" si="196"/>
        <v>11</v>
      </c>
      <c r="D2485" s="373">
        <v>0</v>
      </c>
      <c r="E2485" s="373" t="str">
        <f t="shared" si="199"/>
        <v>KALTEX</v>
      </c>
      <c r="F2485" s="373" t="s">
        <v>72</v>
      </c>
      <c r="G2485" s="375" t="s">
        <v>38</v>
      </c>
      <c r="H2485" s="373" t="s">
        <v>39</v>
      </c>
      <c r="I2485" s="373" t="s">
        <v>27</v>
      </c>
      <c r="J2485" s="373" t="s">
        <v>28</v>
      </c>
      <c r="K2485" s="373">
        <v>12.5</v>
      </c>
      <c r="L2485" s="373" t="s">
        <v>69</v>
      </c>
      <c r="M2485" s="374" cm="1">
        <f t="array" ref="M2485">INDEX(ACUMULADO!$J$5:$U$240,BD!B2485,BD!C2485)</f>
        <v>400</v>
      </c>
      <c r="N2485" s="374">
        <f t="shared" si="194"/>
        <v>12.5</v>
      </c>
      <c r="O2485" s="374" cm="1">
        <f t="array" ref="O2485">INDEX(ACUMULADO!$X$5:$AI$240,BD!B2485,BD!C2485)</f>
        <v>5000</v>
      </c>
    </row>
    <row r="2486" spans="1:15" x14ac:dyDescent="0.3">
      <c r="A2486" s="373">
        <v>2484</v>
      </c>
      <c r="B2486" s="373">
        <f t="shared" si="195"/>
        <v>124</v>
      </c>
      <c r="C2486" s="373">
        <f t="shared" si="196"/>
        <v>11</v>
      </c>
      <c r="D2486" s="373">
        <v>55</v>
      </c>
      <c r="E2486" s="373" t="str">
        <f>VLOOKUP(D2486,[1]Hoja1!$C$2:$D$49697,2,0)</f>
        <v>DISTRIBUIDORA DE TEXTILES AVANTE SA DE CV</v>
      </c>
      <c r="F2486" s="373" t="s">
        <v>74</v>
      </c>
      <c r="G2486" s="375" t="s">
        <v>75</v>
      </c>
      <c r="H2486" s="373" t="s">
        <v>76</v>
      </c>
      <c r="I2486" s="373" t="s">
        <v>73</v>
      </c>
      <c r="J2486" s="373" t="s">
        <v>28</v>
      </c>
      <c r="K2486" s="373">
        <v>463.5</v>
      </c>
      <c r="L2486" s="373" t="s">
        <v>29</v>
      </c>
      <c r="M2486" s="374" cm="1">
        <f t="array" ref="M2486">INDEX(ACUMULADO!$J$5:$U$240,BD!B2486,BD!C2486)</f>
        <v>3</v>
      </c>
      <c r="N2486" s="374">
        <f t="shared" si="194"/>
        <v>463.5</v>
      </c>
      <c r="O2486" s="374" cm="1">
        <f t="array" ref="O2486">INDEX(ACUMULADO!$X$5:$AI$240,BD!B2486,BD!C2486)</f>
        <v>1390.5</v>
      </c>
    </row>
    <row r="2487" spans="1:15" x14ac:dyDescent="0.3">
      <c r="A2487" s="373">
        <v>2485</v>
      </c>
      <c r="B2487" s="373">
        <f t="shared" si="195"/>
        <v>125</v>
      </c>
      <c r="C2487" s="373">
        <f t="shared" si="196"/>
        <v>11</v>
      </c>
      <c r="D2487" s="373">
        <v>409</v>
      </c>
      <c r="E2487" s="373" t="str">
        <f>VLOOKUP(D2487,[1]Hoja1!$C$2:$D$49697,2,0)</f>
        <v>INGENIERO FRANCISCO QUINZAÑOS Y CIA SA DE CV</v>
      </c>
      <c r="F2487" s="373" t="s">
        <v>77</v>
      </c>
      <c r="G2487" s="375" t="s">
        <v>78</v>
      </c>
      <c r="H2487" s="373" t="s">
        <v>79</v>
      </c>
      <c r="I2487" s="373" t="s">
        <v>73</v>
      </c>
      <c r="J2487" s="373" t="s">
        <v>28</v>
      </c>
      <c r="K2487" s="373">
        <v>824</v>
      </c>
      <c r="L2487" s="373" t="s">
        <v>29</v>
      </c>
      <c r="M2487" s="374" cm="1">
        <f t="array" ref="M2487">INDEX(ACUMULADO!$J$5:$U$240,BD!B2487,BD!C2487)</f>
        <v>1</v>
      </c>
      <c r="N2487" s="374">
        <f t="shared" si="194"/>
        <v>824</v>
      </c>
      <c r="O2487" s="374" cm="1">
        <f t="array" ref="O2487">INDEX(ACUMULADO!$X$5:$AI$240,BD!B2487,BD!C2487)</f>
        <v>824</v>
      </c>
    </row>
    <row r="2488" spans="1:15" x14ac:dyDescent="0.3">
      <c r="A2488" s="373">
        <v>2486</v>
      </c>
      <c r="B2488" s="373">
        <f t="shared" si="195"/>
        <v>126</v>
      </c>
      <c r="C2488" s="373">
        <f t="shared" si="196"/>
        <v>11</v>
      </c>
      <c r="D2488" s="373">
        <v>409</v>
      </c>
      <c r="E2488" s="373" t="str">
        <f>VLOOKUP(D2488,[1]Hoja1!$C$2:$D$49697,2,0)</f>
        <v>INGENIERO FRANCISCO QUINZAÑOS Y CIA SA DE CV</v>
      </c>
      <c r="F2488" s="373" t="s">
        <v>77</v>
      </c>
      <c r="G2488" s="375" t="s">
        <v>80</v>
      </c>
      <c r="H2488" s="373" t="s">
        <v>81</v>
      </c>
      <c r="I2488" s="373" t="s">
        <v>73</v>
      </c>
      <c r="J2488" s="373" t="s">
        <v>28</v>
      </c>
      <c r="K2488" s="373">
        <v>118.45</v>
      </c>
      <c r="L2488" s="373" t="s">
        <v>29</v>
      </c>
      <c r="M2488" s="374" cm="1">
        <f t="array" ref="M2488">INDEX(ACUMULADO!$J$5:$U$240,BD!B2488,BD!C2488)</f>
        <v>0</v>
      </c>
      <c r="N2488" s="374">
        <f t="shared" si="194"/>
        <v>0</v>
      </c>
      <c r="O2488" s="374" cm="1">
        <f t="array" ref="O2488">INDEX(ACUMULADO!$X$5:$AI$240,BD!B2488,BD!C2488)</f>
        <v>0</v>
      </c>
    </row>
    <row r="2489" spans="1:15" x14ac:dyDescent="0.3">
      <c r="A2489" s="373">
        <v>2487</v>
      </c>
      <c r="B2489" s="373">
        <f t="shared" si="195"/>
        <v>127</v>
      </c>
      <c r="C2489" s="373">
        <f t="shared" si="196"/>
        <v>11</v>
      </c>
      <c r="D2489" s="373">
        <v>451</v>
      </c>
      <c r="E2489" s="373" t="str">
        <f>VLOOKUP(D2489,[1]Hoja1!$C$2:$D$49697,2,0)</f>
        <v>MEZCALES CASA ARMANDO, S.A. DE C.V.</v>
      </c>
      <c r="F2489" s="373" t="s">
        <v>82</v>
      </c>
      <c r="G2489" s="375" t="s">
        <v>80</v>
      </c>
      <c r="H2489" s="373" t="s">
        <v>81</v>
      </c>
      <c r="I2489" s="373" t="s">
        <v>73</v>
      </c>
      <c r="J2489" s="373" t="s">
        <v>28</v>
      </c>
      <c r="K2489" s="373">
        <v>118.45</v>
      </c>
      <c r="L2489" s="373" t="s">
        <v>29</v>
      </c>
      <c r="M2489" s="374" cm="1">
        <f t="array" ref="M2489">INDEX(ACUMULADO!$J$5:$U$240,BD!B2489,BD!C2489)</f>
        <v>40</v>
      </c>
      <c r="N2489" s="374">
        <f t="shared" si="194"/>
        <v>118.45</v>
      </c>
      <c r="O2489" s="374" cm="1">
        <f t="array" ref="O2489">INDEX(ACUMULADO!$X$5:$AI$240,BD!B2489,BD!C2489)</f>
        <v>4738</v>
      </c>
    </row>
    <row r="2490" spans="1:15" x14ac:dyDescent="0.3">
      <c r="A2490" s="373">
        <v>2488</v>
      </c>
      <c r="B2490" s="373">
        <f t="shared" si="195"/>
        <v>128</v>
      </c>
      <c r="C2490" s="373">
        <f t="shared" si="196"/>
        <v>11</v>
      </c>
      <c r="D2490" s="373">
        <v>411</v>
      </c>
      <c r="E2490" s="373" t="str">
        <f>VLOOKUP(D2490,[1]Hoja1!$C$2:$D$49697,2,0)</f>
        <v>TECNOLOGIA AMBIENTAL Y COMERCIAL SA</v>
      </c>
      <c r="F2490" s="373" t="s">
        <v>83</v>
      </c>
      <c r="G2490" s="375" t="s">
        <v>78</v>
      </c>
      <c r="H2490" s="373" t="s">
        <v>79</v>
      </c>
      <c r="I2490" s="373" t="s">
        <v>73</v>
      </c>
      <c r="J2490" s="373" t="s">
        <v>28</v>
      </c>
      <c r="K2490" s="373">
        <v>824</v>
      </c>
      <c r="L2490" s="373" t="s">
        <v>29</v>
      </c>
      <c r="M2490" s="374" cm="1">
        <f t="array" ref="M2490">INDEX(ACUMULADO!$J$5:$U$240,BD!B2490,BD!C2490)</f>
        <v>3</v>
      </c>
      <c r="N2490" s="374">
        <f t="shared" si="194"/>
        <v>824</v>
      </c>
      <c r="O2490" s="374" cm="1">
        <f t="array" ref="O2490">INDEX(ACUMULADO!$X$5:$AI$240,BD!B2490,BD!C2490)</f>
        <v>2472</v>
      </c>
    </row>
    <row r="2491" spans="1:15" x14ac:dyDescent="0.3">
      <c r="A2491" s="373">
        <v>2489</v>
      </c>
      <c r="B2491" s="373">
        <f t="shared" si="195"/>
        <v>129</v>
      </c>
      <c r="C2491" s="373">
        <f t="shared" si="196"/>
        <v>11</v>
      </c>
      <c r="D2491" s="373">
        <v>55</v>
      </c>
      <c r="E2491" s="373" t="str">
        <f>VLOOKUP(D2491,[1]Hoja1!$C$2:$D$49697,2,0)</f>
        <v>DISTRIBUIDORA DE TEXTILES AVANTE SA DE CV</v>
      </c>
      <c r="F2491" s="373" t="s">
        <v>64</v>
      </c>
      <c r="G2491" s="375" t="s">
        <v>84</v>
      </c>
      <c r="H2491" s="373" t="s">
        <v>85</v>
      </c>
      <c r="I2491" s="373" t="s">
        <v>73</v>
      </c>
      <c r="J2491" s="373" t="s">
        <v>28</v>
      </c>
      <c r="K2491" s="373">
        <v>37.5</v>
      </c>
      <c r="L2491" s="373" t="s">
        <v>29</v>
      </c>
      <c r="M2491" s="374" cm="1">
        <f t="array" ref="M2491">INDEX(ACUMULADO!$J$5:$U$240,BD!B2491,BD!C2491)</f>
        <v>10</v>
      </c>
      <c r="N2491" s="374">
        <f t="shared" si="194"/>
        <v>37.5</v>
      </c>
      <c r="O2491" s="374" cm="1">
        <f t="array" ref="O2491">INDEX(ACUMULADO!$X$5:$AI$240,BD!B2491,BD!C2491)</f>
        <v>375</v>
      </c>
    </row>
    <row r="2492" spans="1:15" x14ac:dyDescent="0.3">
      <c r="A2492" s="373">
        <v>2490</v>
      </c>
      <c r="B2492" s="373">
        <f t="shared" si="195"/>
        <v>130</v>
      </c>
      <c r="C2492" s="373">
        <f t="shared" si="196"/>
        <v>11</v>
      </c>
      <c r="D2492" s="373">
        <v>0</v>
      </c>
      <c r="E2492" s="373" t="str">
        <f>+F2492</f>
        <v>NUPLEN</v>
      </c>
      <c r="F2492" s="373" t="s">
        <v>87</v>
      </c>
      <c r="G2492" s="375" t="s">
        <v>78</v>
      </c>
      <c r="H2492" s="373" t="s">
        <v>88</v>
      </c>
      <c r="I2492" s="373" t="s">
        <v>93</v>
      </c>
      <c r="J2492" s="373" t="s">
        <v>28</v>
      </c>
      <c r="K2492" s="373">
        <v>25</v>
      </c>
      <c r="L2492" s="373" t="s">
        <v>29</v>
      </c>
      <c r="M2492" s="374" cm="1">
        <f t="array" ref="M2492">INDEX(ACUMULADO!$J$5:$U$240,BD!B2492,BD!C2492)</f>
        <v>125</v>
      </c>
      <c r="N2492" s="374">
        <f t="shared" si="194"/>
        <v>25</v>
      </c>
      <c r="O2492" s="374" cm="1">
        <f t="array" ref="O2492">INDEX(ACUMULADO!$X$5:$AI$240,BD!B2492,BD!C2492)</f>
        <v>3125</v>
      </c>
    </row>
    <row r="2493" spans="1:15" x14ac:dyDescent="0.3">
      <c r="A2493" s="373">
        <v>2491</v>
      </c>
      <c r="B2493" s="373">
        <f t="shared" si="195"/>
        <v>131</v>
      </c>
      <c r="C2493" s="373">
        <f t="shared" si="196"/>
        <v>11</v>
      </c>
      <c r="D2493" s="373">
        <v>451</v>
      </c>
      <c r="E2493" s="373" t="str">
        <f>VLOOKUP(D2493,[1]Hoja1!$C$2:$D$49697,2,0)</f>
        <v>MEZCALES CASA ARMANDO, S.A. DE C.V.</v>
      </c>
      <c r="F2493" s="373" t="s">
        <v>82</v>
      </c>
      <c r="G2493" s="375">
        <v>0</v>
      </c>
      <c r="H2493" s="373" t="s">
        <v>96</v>
      </c>
      <c r="I2493" s="373" t="s">
        <v>93</v>
      </c>
      <c r="J2493" s="373" t="s">
        <v>28</v>
      </c>
      <c r="K2493" s="373">
        <v>120</v>
      </c>
      <c r="L2493" s="373" t="s">
        <v>69</v>
      </c>
      <c r="M2493" s="374" cm="1">
        <f t="array" ref="M2493">INDEX(ACUMULADO!$J$5:$U$240,BD!B2493,BD!C2493)</f>
        <v>150</v>
      </c>
      <c r="N2493" s="374">
        <f t="shared" si="194"/>
        <v>120</v>
      </c>
      <c r="O2493" s="374" cm="1">
        <f t="array" ref="O2493">INDEX(ACUMULADO!$X$5:$AI$240,BD!B2493,BD!C2493)</f>
        <v>18000</v>
      </c>
    </row>
    <row r="2494" spans="1:15" x14ac:dyDescent="0.3">
      <c r="A2494" s="373">
        <v>2492</v>
      </c>
      <c r="B2494" s="373">
        <f t="shared" si="195"/>
        <v>132</v>
      </c>
      <c r="C2494" s="373">
        <f t="shared" si="196"/>
        <v>11</v>
      </c>
      <c r="D2494" s="373">
        <v>0</v>
      </c>
      <c r="E2494" s="373" t="str">
        <f t="shared" ref="E2494:E2495" si="200">+F2494</f>
        <v>GUAJARDO</v>
      </c>
      <c r="F2494" s="373" t="s">
        <v>97</v>
      </c>
      <c r="G2494" s="375">
        <v>0</v>
      </c>
      <c r="H2494" s="373" t="s">
        <v>91</v>
      </c>
      <c r="I2494" s="373" t="s">
        <v>93</v>
      </c>
      <c r="J2494" s="373" t="s">
        <v>28</v>
      </c>
      <c r="K2494" s="373">
        <v>18</v>
      </c>
      <c r="L2494" s="373" t="s">
        <v>69</v>
      </c>
      <c r="M2494" s="374" cm="1">
        <f t="array" ref="M2494">INDEX(ACUMULADO!$J$5:$U$240,BD!B2494,BD!C2494)</f>
        <v>500</v>
      </c>
      <c r="N2494" s="374">
        <f t="shared" si="194"/>
        <v>18</v>
      </c>
      <c r="O2494" s="374" cm="1">
        <f t="array" ref="O2494">INDEX(ACUMULADO!$X$5:$AI$240,BD!B2494,BD!C2494)</f>
        <v>9000</v>
      </c>
    </row>
    <row r="2495" spans="1:15" x14ac:dyDescent="0.3">
      <c r="A2495" s="373">
        <v>2493</v>
      </c>
      <c r="B2495" s="373">
        <f t="shared" si="195"/>
        <v>133</v>
      </c>
      <c r="C2495" s="373">
        <f t="shared" si="196"/>
        <v>11</v>
      </c>
      <c r="D2495" s="373">
        <v>0</v>
      </c>
      <c r="E2495" s="373" t="str">
        <f t="shared" si="200"/>
        <v>PILGRIMS</v>
      </c>
      <c r="F2495" s="373" t="s">
        <v>89</v>
      </c>
      <c r="G2495" s="375" t="s">
        <v>90</v>
      </c>
      <c r="H2495" s="373" t="s">
        <v>91</v>
      </c>
      <c r="I2495" s="373" t="s">
        <v>93</v>
      </c>
      <c r="J2495" s="373" t="s">
        <v>28</v>
      </c>
      <c r="K2495" s="373">
        <v>18</v>
      </c>
      <c r="L2495" s="373" t="s">
        <v>69</v>
      </c>
      <c r="M2495" s="374" cm="1">
        <f t="array" ref="M2495">INDEX(ACUMULADO!$J$5:$U$240,BD!B2495,BD!C2495)</f>
        <v>800</v>
      </c>
      <c r="N2495" s="374">
        <f t="shared" si="194"/>
        <v>18</v>
      </c>
      <c r="O2495" s="374" cm="1">
        <f t="array" ref="O2495">INDEX(ACUMULADO!$X$5:$AI$240,BD!B2495,BD!C2495)</f>
        <v>14400</v>
      </c>
    </row>
    <row r="2496" spans="1:15" x14ac:dyDescent="0.3">
      <c r="A2496" s="373">
        <v>2494</v>
      </c>
      <c r="B2496" s="373">
        <f t="shared" si="195"/>
        <v>134</v>
      </c>
      <c r="C2496" s="373">
        <f t="shared" si="196"/>
        <v>11</v>
      </c>
      <c r="D2496" s="373">
        <v>539</v>
      </c>
      <c r="E2496" s="373" t="str">
        <f>VLOOKUP(D2496,[1]Hoja1!$C$2:$D$49697,2,0)</f>
        <v>PRODUCTOS AGROPECUARIOS DE TEHUACAN</v>
      </c>
      <c r="F2496" s="373" t="s">
        <v>92</v>
      </c>
      <c r="G2496" s="375" t="s">
        <v>90</v>
      </c>
      <c r="H2496" s="373" t="s">
        <v>91</v>
      </c>
      <c r="I2496" s="373" t="s">
        <v>93</v>
      </c>
      <c r="J2496" s="373" t="s">
        <v>28</v>
      </c>
      <c r="K2496" s="373">
        <v>18</v>
      </c>
      <c r="L2496" s="373" t="s">
        <v>69</v>
      </c>
      <c r="M2496" s="374" cm="1">
        <f t="array" ref="M2496">INDEX(ACUMULADO!$J$5:$U$240,BD!B2496,BD!C2496)</f>
        <v>1000</v>
      </c>
      <c r="N2496" s="374">
        <f t="shared" si="194"/>
        <v>18</v>
      </c>
      <c r="O2496" s="374" cm="1">
        <f t="array" ref="O2496">INDEX(ACUMULADO!$X$5:$AI$240,BD!B2496,BD!C2496)</f>
        <v>18000</v>
      </c>
    </row>
    <row r="2497" spans="1:15" x14ac:dyDescent="0.3">
      <c r="A2497" s="373">
        <v>2495</v>
      </c>
      <c r="B2497" s="373">
        <f t="shared" si="195"/>
        <v>135</v>
      </c>
      <c r="C2497" s="373">
        <f t="shared" si="196"/>
        <v>11</v>
      </c>
      <c r="D2497" s="373">
        <v>89</v>
      </c>
      <c r="E2497" s="373" t="str">
        <f>VLOOKUP(D2497,[1]Hoja1!$C$2:$D$49697,2,0)</f>
        <v>KERRY INGREDIENTS DE MEXICO SA DE CV</v>
      </c>
      <c r="F2497" s="373" t="s">
        <v>109</v>
      </c>
      <c r="G2497" s="375" t="s">
        <v>168</v>
      </c>
      <c r="H2497" s="373" t="s">
        <v>165</v>
      </c>
      <c r="I2497" s="373" t="s">
        <v>137</v>
      </c>
      <c r="J2497" s="373" t="s">
        <v>100</v>
      </c>
      <c r="K2497" s="373">
        <v>82.5</v>
      </c>
      <c r="L2497" s="373" t="s">
        <v>29</v>
      </c>
      <c r="M2497" s="374" cm="1">
        <f t="array" ref="M2497">INDEX(ACUMULADO!$J$5:$U$240,BD!B2497,BD!C2497)</f>
        <v>0</v>
      </c>
      <c r="N2497" s="374">
        <f t="shared" si="194"/>
        <v>0</v>
      </c>
      <c r="O2497" s="374" cm="1">
        <f t="array" ref="O2497">INDEX(ACUMULADO!$X$5:$AI$240,BD!B2497,BD!C2497)</f>
        <v>0</v>
      </c>
    </row>
    <row r="2498" spans="1:15" x14ac:dyDescent="0.3">
      <c r="A2498" s="373">
        <v>2496</v>
      </c>
      <c r="B2498" s="373">
        <f t="shared" si="195"/>
        <v>136</v>
      </c>
      <c r="C2498" s="373">
        <f t="shared" si="196"/>
        <v>11</v>
      </c>
      <c r="D2498" s="373">
        <v>89</v>
      </c>
      <c r="E2498" s="373" t="str">
        <f>VLOOKUP(D2498,[1]Hoja1!$C$2:$D$49697,2,0)</f>
        <v>KERRY INGREDIENTS DE MEXICO SA DE CV</v>
      </c>
      <c r="F2498" s="373" t="s">
        <v>109</v>
      </c>
      <c r="G2498" s="375" t="s">
        <v>166</v>
      </c>
      <c r="H2498" s="373" t="s">
        <v>155</v>
      </c>
      <c r="I2498" s="373" t="s">
        <v>137</v>
      </c>
      <c r="J2498" s="373" t="s">
        <v>100</v>
      </c>
      <c r="K2498" s="373">
        <v>62.5</v>
      </c>
      <c r="L2498" s="373" t="s">
        <v>29</v>
      </c>
      <c r="M2498" s="374" cm="1">
        <f t="array" ref="M2498">INDEX(ACUMULADO!$J$5:$U$240,BD!B2498,BD!C2498)</f>
        <v>20</v>
      </c>
      <c r="N2498" s="374">
        <f t="shared" si="194"/>
        <v>62.5</v>
      </c>
      <c r="O2498" s="374" cm="1">
        <f t="array" ref="O2498">INDEX(ACUMULADO!$X$5:$AI$240,BD!B2498,BD!C2498)</f>
        <v>1250</v>
      </c>
    </row>
    <row r="2499" spans="1:15" x14ac:dyDescent="0.3">
      <c r="A2499" s="373">
        <v>2497</v>
      </c>
      <c r="B2499" s="373">
        <f t="shared" si="195"/>
        <v>137</v>
      </c>
      <c r="C2499" s="373">
        <f t="shared" si="196"/>
        <v>11</v>
      </c>
      <c r="D2499" s="373">
        <v>89</v>
      </c>
      <c r="E2499" s="373" t="str">
        <f>VLOOKUP(D2499,[1]Hoja1!$C$2:$D$49697,2,0)</f>
        <v>KERRY INGREDIENTS DE MEXICO SA DE CV</v>
      </c>
      <c r="F2499" s="373" t="s">
        <v>109</v>
      </c>
      <c r="G2499" s="375">
        <v>17</v>
      </c>
      <c r="H2499" s="373" t="s">
        <v>158</v>
      </c>
      <c r="I2499" s="373" t="s">
        <v>137</v>
      </c>
      <c r="J2499" s="373" t="s">
        <v>100</v>
      </c>
      <c r="K2499" s="373">
        <v>84.5</v>
      </c>
      <c r="L2499" s="373" t="s">
        <v>107</v>
      </c>
      <c r="M2499" s="374" cm="1">
        <f t="array" ref="M2499">INDEX(ACUMULADO!$J$5:$U$240,BD!B2499,BD!C2499)</f>
        <v>0</v>
      </c>
      <c r="N2499" s="374">
        <f t="shared" si="194"/>
        <v>0</v>
      </c>
      <c r="O2499" s="374" cm="1">
        <f t="array" ref="O2499">INDEX(ACUMULADO!$X$5:$AI$240,BD!B2499,BD!C2499)</f>
        <v>0</v>
      </c>
    </row>
    <row r="2500" spans="1:15" x14ac:dyDescent="0.3">
      <c r="A2500" s="373">
        <v>2498</v>
      </c>
      <c r="B2500" s="373">
        <f t="shared" si="195"/>
        <v>138</v>
      </c>
      <c r="C2500" s="373">
        <f t="shared" si="196"/>
        <v>11</v>
      </c>
      <c r="D2500" s="373">
        <v>306</v>
      </c>
      <c r="E2500" s="373" t="str">
        <f>VLOOKUP(D2500,[1]Hoja1!$C$2:$D$49697,2,0)</f>
        <v>GRIFFITH FOODS, S.A. DE C.V.</v>
      </c>
      <c r="F2500" s="373" t="s">
        <v>172</v>
      </c>
      <c r="G2500" s="375" t="s">
        <v>166</v>
      </c>
      <c r="H2500" s="373" t="s">
        <v>155</v>
      </c>
      <c r="I2500" s="373" t="s">
        <v>137</v>
      </c>
      <c r="J2500" s="373" t="s">
        <v>100</v>
      </c>
      <c r="K2500" s="373">
        <v>58.5</v>
      </c>
      <c r="L2500" s="373" t="s">
        <v>29</v>
      </c>
      <c r="M2500" s="374" cm="1">
        <f t="array" ref="M2500">INDEX(ACUMULADO!$J$5:$U$240,BD!B2500,BD!C2500)</f>
        <v>0</v>
      </c>
      <c r="N2500" s="374">
        <f t="shared" ref="N2500:N2563" si="201">IFERROR(O2500/M2500,0)</f>
        <v>0</v>
      </c>
      <c r="O2500" s="374" cm="1">
        <f t="array" ref="O2500">INDEX(ACUMULADO!$X$5:$AI$240,BD!B2500,BD!C2500)</f>
        <v>0</v>
      </c>
    </row>
    <row r="2501" spans="1:15" x14ac:dyDescent="0.3">
      <c r="A2501" s="373">
        <v>2499</v>
      </c>
      <c r="B2501" s="373">
        <f t="shared" ref="B2501:B2564" si="202">IF(B2500=236,1,B2500+1)</f>
        <v>139</v>
      </c>
      <c r="C2501" s="373">
        <f t="shared" ref="C2501:C2564" si="203">IF(B2500=236,C2500+1,C2500)</f>
        <v>11</v>
      </c>
      <c r="D2501" s="373">
        <v>306</v>
      </c>
      <c r="E2501" s="373" t="str">
        <f>VLOOKUP(D2501,[1]Hoja1!$C$2:$D$49697,2,0)</f>
        <v>GRIFFITH FOODS, S.A. DE C.V.</v>
      </c>
      <c r="F2501" s="373" t="s">
        <v>172</v>
      </c>
      <c r="G2501" s="375" t="s">
        <v>171</v>
      </c>
      <c r="H2501" s="373" t="s">
        <v>170</v>
      </c>
      <c r="I2501" s="373" t="s">
        <v>137</v>
      </c>
      <c r="J2501" s="373" t="s">
        <v>100</v>
      </c>
      <c r="K2501" s="373">
        <v>5.5</v>
      </c>
      <c r="L2501" s="373" t="s">
        <v>29</v>
      </c>
      <c r="M2501" s="374" cm="1">
        <f t="array" ref="M2501">INDEX(ACUMULADO!$J$5:$U$240,BD!B2501,BD!C2501)</f>
        <v>0</v>
      </c>
      <c r="N2501" s="374">
        <f t="shared" si="201"/>
        <v>0</v>
      </c>
      <c r="O2501" s="374" cm="1">
        <f t="array" ref="O2501">INDEX(ACUMULADO!$X$5:$AI$240,BD!B2501,BD!C2501)</f>
        <v>0</v>
      </c>
    </row>
    <row r="2502" spans="1:15" x14ac:dyDescent="0.3">
      <c r="A2502" s="373">
        <v>2500</v>
      </c>
      <c r="B2502" s="373">
        <f t="shared" si="202"/>
        <v>140</v>
      </c>
      <c r="C2502" s="373">
        <f t="shared" si="203"/>
        <v>11</v>
      </c>
      <c r="D2502" s="373">
        <v>107</v>
      </c>
      <c r="E2502" s="373" t="str">
        <f>VLOOKUP(D2502,[1]Hoja1!$C$2:$D$49697,2,0)</f>
        <v>MICHEL ONTIVEROS PABLO IGNACIO</v>
      </c>
      <c r="F2502" s="373" t="s">
        <v>169</v>
      </c>
      <c r="G2502" s="375" t="s">
        <v>168</v>
      </c>
      <c r="H2502" s="373" t="s">
        <v>165</v>
      </c>
      <c r="I2502" s="373" t="s">
        <v>137</v>
      </c>
      <c r="J2502" s="373" t="s">
        <v>100</v>
      </c>
      <c r="K2502" s="373">
        <v>73.599999999999994</v>
      </c>
      <c r="L2502" s="373" t="s">
        <v>29</v>
      </c>
      <c r="M2502" s="374" cm="1">
        <f t="array" ref="M2502">INDEX(ACUMULADO!$J$5:$U$240,BD!B2502,BD!C2502)</f>
        <v>20</v>
      </c>
      <c r="N2502" s="374">
        <f t="shared" si="201"/>
        <v>73.599999999999994</v>
      </c>
      <c r="O2502" s="374" cm="1">
        <f t="array" ref="O2502">INDEX(ACUMULADO!$X$5:$AI$240,BD!B2502,BD!C2502)</f>
        <v>1472</v>
      </c>
    </row>
    <row r="2503" spans="1:15" x14ac:dyDescent="0.3">
      <c r="A2503" s="373">
        <v>2501</v>
      </c>
      <c r="B2503" s="373">
        <f t="shared" si="202"/>
        <v>141</v>
      </c>
      <c r="C2503" s="373">
        <f t="shared" si="203"/>
        <v>11</v>
      </c>
      <c r="D2503" s="373">
        <v>403</v>
      </c>
      <c r="E2503" s="373" t="str">
        <f>VLOOKUP(D2503,[1]Hoja1!$C$2:$D$49697,2,0)</f>
        <v>TECNOLOGÍA EN INGREDIENTES ALIMENTICIOS SA DE CV</v>
      </c>
      <c r="F2503" s="373" t="s">
        <v>167</v>
      </c>
      <c r="G2503" s="375">
        <v>17</v>
      </c>
      <c r="H2503" s="373" t="s">
        <v>158</v>
      </c>
      <c r="I2503" s="373" t="s">
        <v>137</v>
      </c>
      <c r="J2503" s="373" t="s">
        <v>100</v>
      </c>
      <c r="K2503" s="373">
        <v>82.5</v>
      </c>
      <c r="L2503" s="373" t="s">
        <v>107</v>
      </c>
      <c r="M2503" s="374" cm="1">
        <f t="array" ref="M2503">INDEX(ACUMULADO!$J$5:$U$240,BD!B2503,BD!C2503)</f>
        <v>0</v>
      </c>
      <c r="N2503" s="374">
        <f t="shared" si="201"/>
        <v>0</v>
      </c>
      <c r="O2503" s="374" cm="1">
        <f t="array" ref="O2503">INDEX(ACUMULADO!$X$5:$AI$240,BD!B2503,BD!C2503)</f>
        <v>0</v>
      </c>
    </row>
    <row r="2504" spans="1:15" x14ac:dyDescent="0.3">
      <c r="A2504" s="373">
        <v>2502</v>
      </c>
      <c r="B2504" s="373">
        <f t="shared" si="202"/>
        <v>142</v>
      </c>
      <c r="C2504" s="373">
        <f t="shared" si="203"/>
        <v>11</v>
      </c>
      <c r="D2504" s="373">
        <v>104</v>
      </c>
      <c r="E2504" s="373" t="str">
        <f>VLOOKUP(D2504,[1]Hoja1!$C$2:$D$49697,2,0)</f>
        <v>MEJORPLUS SA DE CV</v>
      </c>
      <c r="F2504" s="373" t="s">
        <v>157</v>
      </c>
      <c r="G2504" s="375" t="s">
        <v>166</v>
      </c>
      <c r="H2504" s="373" t="s">
        <v>165</v>
      </c>
      <c r="I2504" s="373" t="s">
        <v>137</v>
      </c>
      <c r="J2504" s="373" t="s">
        <v>100</v>
      </c>
      <c r="K2504" s="373">
        <v>81.5</v>
      </c>
      <c r="L2504" s="373" t="s">
        <v>29</v>
      </c>
      <c r="M2504" s="374" cm="1">
        <f t="array" ref="M2504">INDEX(ACUMULADO!$J$5:$U$240,BD!B2504,BD!C2504)</f>
        <v>0</v>
      </c>
      <c r="N2504" s="374">
        <f t="shared" si="201"/>
        <v>0</v>
      </c>
      <c r="O2504" s="374" cm="1">
        <f t="array" ref="O2504">INDEX(ACUMULADO!$X$5:$AI$240,BD!B2504,BD!C2504)</f>
        <v>0</v>
      </c>
    </row>
    <row r="2505" spans="1:15" x14ac:dyDescent="0.3">
      <c r="A2505" s="373">
        <v>2503</v>
      </c>
      <c r="B2505" s="373">
        <f t="shared" si="202"/>
        <v>143</v>
      </c>
      <c r="C2505" s="373">
        <f t="shared" si="203"/>
        <v>11</v>
      </c>
      <c r="D2505" s="373">
        <v>104</v>
      </c>
      <c r="E2505" s="373" t="str">
        <f>VLOOKUP(D2505,[1]Hoja1!$C$2:$D$49697,2,0)</f>
        <v>MEJORPLUS SA DE CV</v>
      </c>
      <c r="F2505" s="373" t="s">
        <v>157</v>
      </c>
      <c r="G2505" s="375" t="s">
        <v>164</v>
      </c>
      <c r="H2505" s="373" t="s">
        <v>163</v>
      </c>
      <c r="I2505" s="373" t="s">
        <v>137</v>
      </c>
      <c r="J2505" s="373" t="s">
        <v>100</v>
      </c>
      <c r="K2505" s="373">
        <v>245</v>
      </c>
      <c r="L2505" s="373" t="s">
        <v>107</v>
      </c>
      <c r="M2505" s="374" cm="1">
        <f t="array" ref="M2505">INDEX(ACUMULADO!$J$5:$U$240,BD!B2505,BD!C2505)</f>
        <v>20</v>
      </c>
      <c r="N2505" s="374">
        <f t="shared" si="201"/>
        <v>245</v>
      </c>
      <c r="O2505" s="374" cm="1">
        <f t="array" ref="O2505">INDEX(ACUMULADO!$X$5:$AI$240,BD!B2505,BD!C2505)</f>
        <v>4900</v>
      </c>
    </row>
    <row r="2506" spans="1:15" x14ac:dyDescent="0.3">
      <c r="A2506" s="373">
        <v>2504</v>
      </c>
      <c r="B2506" s="373">
        <f t="shared" si="202"/>
        <v>144</v>
      </c>
      <c r="C2506" s="373">
        <f t="shared" si="203"/>
        <v>11</v>
      </c>
      <c r="D2506" s="373">
        <v>104</v>
      </c>
      <c r="E2506" s="373" t="str">
        <f>VLOOKUP(D2506,[1]Hoja1!$C$2:$D$49697,2,0)</f>
        <v>MEJORPLUS SA DE CV</v>
      </c>
      <c r="F2506" s="373" t="s">
        <v>157</v>
      </c>
      <c r="G2506" s="375" t="s">
        <v>162</v>
      </c>
      <c r="H2506" s="373" t="s">
        <v>161</v>
      </c>
      <c r="I2506" s="373" t="s">
        <v>137</v>
      </c>
      <c r="J2506" s="373" t="s">
        <v>100</v>
      </c>
      <c r="K2506" s="373">
        <v>113</v>
      </c>
      <c r="L2506" s="373" t="s">
        <v>29</v>
      </c>
      <c r="M2506" s="374" cm="1">
        <f t="array" ref="M2506">INDEX(ACUMULADO!$J$5:$U$240,BD!B2506,BD!C2506)</f>
        <v>20</v>
      </c>
      <c r="N2506" s="374">
        <f t="shared" si="201"/>
        <v>113</v>
      </c>
      <c r="O2506" s="374" cm="1">
        <f t="array" ref="O2506">INDEX(ACUMULADO!$X$5:$AI$240,BD!B2506,BD!C2506)</f>
        <v>2260</v>
      </c>
    </row>
    <row r="2507" spans="1:15" x14ac:dyDescent="0.3">
      <c r="A2507" s="373">
        <v>2505</v>
      </c>
      <c r="B2507" s="373">
        <f t="shared" si="202"/>
        <v>145</v>
      </c>
      <c r="C2507" s="373">
        <f t="shared" si="203"/>
        <v>11</v>
      </c>
      <c r="D2507" s="373">
        <v>104</v>
      </c>
      <c r="E2507" s="373" t="str">
        <f>VLOOKUP(D2507,[1]Hoja1!$C$2:$D$49697,2,0)</f>
        <v>MEJORPLUS SA DE CV</v>
      </c>
      <c r="F2507" s="373" t="s">
        <v>157</v>
      </c>
      <c r="G2507" s="375" t="s">
        <v>160</v>
      </c>
      <c r="H2507" s="373" t="s">
        <v>159</v>
      </c>
      <c r="I2507" s="373" t="s">
        <v>137</v>
      </c>
      <c r="J2507" s="373" t="s">
        <v>100</v>
      </c>
      <c r="K2507" s="373">
        <v>201</v>
      </c>
      <c r="L2507" s="373" t="s">
        <v>29</v>
      </c>
      <c r="M2507" s="374" cm="1">
        <f t="array" ref="M2507">INDEX(ACUMULADO!$J$5:$U$240,BD!B2507,BD!C2507)</f>
        <v>20</v>
      </c>
      <c r="N2507" s="374">
        <f t="shared" si="201"/>
        <v>201</v>
      </c>
      <c r="O2507" s="374" cm="1">
        <f t="array" ref="O2507">INDEX(ACUMULADO!$X$5:$AI$240,BD!B2507,BD!C2507)</f>
        <v>4020</v>
      </c>
    </row>
    <row r="2508" spans="1:15" x14ac:dyDescent="0.3">
      <c r="A2508" s="373">
        <v>2506</v>
      </c>
      <c r="B2508" s="373">
        <f t="shared" si="202"/>
        <v>146</v>
      </c>
      <c r="C2508" s="373">
        <f t="shared" si="203"/>
        <v>11</v>
      </c>
      <c r="D2508" s="373">
        <v>440</v>
      </c>
      <c r="E2508" s="373" t="str">
        <f>VLOOKUP(D2508,[1]Hoja1!$C$2:$D$49697,2,0)</f>
        <v>BIMBO</v>
      </c>
      <c r="F2508" s="373" t="s">
        <v>157</v>
      </c>
      <c r="G2508" s="375">
        <v>17</v>
      </c>
      <c r="H2508" s="373" t="s">
        <v>158</v>
      </c>
      <c r="I2508" s="373" t="s">
        <v>137</v>
      </c>
      <c r="J2508" s="373" t="s">
        <v>100</v>
      </c>
      <c r="K2508" s="373">
        <v>85</v>
      </c>
      <c r="L2508" s="373" t="s">
        <v>29</v>
      </c>
      <c r="M2508" s="374" cm="1">
        <f t="array" ref="M2508">INDEX(ACUMULADO!$J$5:$U$240,BD!B2508,BD!C2508)</f>
        <v>0</v>
      </c>
      <c r="N2508" s="374">
        <f t="shared" si="201"/>
        <v>0</v>
      </c>
      <c r="O2508" s="374" cm="1">
        <f t="array" ref="O2508">INDEX(ACUMULADO!$X$5:$AI$240,BD!B2508,BD!C2508)</f>
        <v>0</v>
      </c>
    </row>
    <row r="2509" spans="1:15" x14ac:dyDescent="0.3">
      <c r="A2509" s="373">
        <v>2507</v>
      </c>
      <c r="B2509" s="373">
        <f t="shared" si="202"/>
        <v>147</v>
      </c>
      <c r="C2509" s="373">
        <f t="shared" si="203"/>
        <v>11</v>
      </c>
      <c r="D2509" s="373">
        <v>104</v>
      </c>
      <c r="E2509" s="373" t="str">
        <f>VLOOKUP(D2509,[1]Hoja1!$C$2:$D$49697,2,0)</f>
        <v>MEJORPLUS SA DE CV</v>
      </c>
      <c r="F2509" s="373" t="s">
        <v>157</v>
      </c>
      <c r="G2509" s="375" t="s">
        <v>156</v>
      </c>
      <c r="H2509" s="373" t="s">
        <v>155</v>
      </c>
      <c r="I2509" s="373" t="s">
        <v>137</v>
      </c>
      <c r="J2509" s="373" t="s">
        <v>100</v>
      </c>
      <c r="K2509" s="373">
        <v>60.5</v>
      </c>
      <c r="L2509" s="373" t="s">
        <v>29</v>
      </c>
      <c r="M2509" s="374" cm="1">
        <f t="array" ref="M2509">INDEX(ACUMULADO!$J$5:$U$240,BD!B2509,BD!C2509)</f>
        <v>20</v>
      </c>
      <c r="N2509" s="374">
        <f t="shared" si="201"/>
        <v>60.5</v>
      </c>
      <c r="O2509" s="374" cm="1">
        <f t="array" ref="O2509">INDEX(ACUMULADO!$X$5:$AI$240,BD!B2509,BD!C2509)</f>
        <v>1210</v>
      </c>
    </row>
    <row r="2510" spans="1:15" x14ac:dyDescent="0.3">
      <c r="A2510" s="373">
        <v>2508</v>
      </c>
      <c r="B2510" s="373">
        <f t="shared" si="202"/>
        <v>148</v>
      </c>
      <c r="C2510" s="373">
        <f t="shared" si="203"/>
        <v>11</v>
      </c>
      <c r="D2510" s="373">
        <v>440</v>
      </c>
      <c r="E2510" s="373" t="str">
        <f>VLOOKUP(D2510,[1]Hoja1!$C$2:$D$49697,2,0)</f>
        <v>BIMBO</v>
      </c>
      <c r="F2510" s="373" t="s">
        <v>154</v>
      </c>
      <c r="G2510" s="375" t="s">
        <v>153</v>
      </c>
      <c r="H2510" s="373" t="s">
        <v>152</v>
      </c>
      <c r="I2510" s="373" t="s">
        <v>137</v>
      </c>
      <c r="J2510" s="373" t="s">
        <v>100</v>
      </c>
      <c r="K2510" s="373">
        <v>21.9</v>
      </c>
      <c r="L2510" s="373" t="s">
        <v>107</v>
      </c>
      <c r="M2510" s="374" cm="1">
        <f t="array" ref="M2510">INDEX(ACUMULADO!$J$5:$U$240,BD!B2510,BD!C2510)</f>
        <v>100</v>
      </c>
      <c r="N2510" s="374">
        <f t="shared" si="201"/>
        <v>21.9</v>
      </c>
      <c r="O2510" s="374" cm="1">
        <f t="array" ref="O2510">INDEX(ACUMULADO!$X$5:$AI$240,BD!B2510,BD!C2510)</f>
        <v>2190</v>
      </c>
    </row>
    <row r="2511" spans="1:15" x14ac:dyDescent="0.3">
      <c r="A2511" s="373">
        <v>2509</v>
      </c>
      <c r="B2511" s="373">
        <f t="shared" si="202"/>
        <v>149</v>
      </c>
      <c r="C2511" s="373">
        <f t="shared" si="203"/>
        <v>11</v>
      </c>
      <c r="D2511" s="373">
        <v>130</v>
      </c>
      <c r="E2511" s="373" t="str">
        <f>VLOOKUP(D2511,[1]Hoja1!$C$2:$D$49697,2,0)</f>
        <v>PRODUCTOS PERLA, SA DE CV</v>
      </c>
      <c r="F2511" s="373" t="s">
        <v>148</v>
      </c>
      <c r="G2511" s="375">
        <v>134</v>
      </c>
      <c r="H2511" s="373" t="s">
        <v>149</v>
      </c>
      <c r="I2511" s="373" t="s">
        <v>137</v>
      </c>
      <c r="J2511" s="373" t="s">
        <v>100</v>
      </c>
      <c r="K2511" s="373">
        <v>9.5</v>
      </c>
      <c r="L2511" s="373" t="s">
        <v>29</v>
      </c>
      <c r="M2511" s="374" cm="1">
        <f t="array" ref="M2511">INDEX(ACUMULADO!$J$5:$U$240,BD!B2511,BD!C2511)</f>
        <v>120</v>
      </c>
      <c r="N2511" s="374">
        <f t="shared" si="201"/>
        <v>9.5</v>
      </c>
      <c r="O2511" s="374" cm="1">
        <f t="array" ref="O2511">INDEX(ACUMULADO!$X$5:$AI$240,BD!B2511,BD!C2511)</f>
        <v>1140</v>
      </c>
    </row>
    <row r="2512" spans="1:15" x14ac:dyDescent="0.3">
      <c r="A2512" s="373">
        <v>2510</v>
      </c>
      <c r="B2512" s="373">
        <f t="shared" si="202"/>
        <v>150</v>
      </c>
      <c r="C2512" s="373">
        <f t="shared" si="203"/>
        <v>11</v>
      </c>
      <c r="D2512" s="373">
        <v>130</v>
      </c>
      <c r="E2512" s="373" t="str">
        <f>VLOOKUP(D2512,[1]Hoja1!$C$2:$D$49697,2,0)</f>
        <v>PRODUCTOS PERLA, SA DE CV</v>
      </c>
      <c r="F2512" s="373" t="s">
        <v>148</v>
      </c>
      <c r="G2512" s="375" t="s">
        <v>147</v>
      </c>
      <c r="H2512" s="373" t="s">
        <v>146</v>
      </c>
      <c r="I2512" s="373" t="s">
        <v>137</v>
      </c>
      <c r="J2512" s="373" t="s">
        <v>100</v>
      </c>
      <c r="K2512" s="373">
        <v>24</v>
      </c>
      <c r="L2512" s="373" t="s">
        <v>29</v>
      </c>
      <c r="M2512" s="374" cm="1">
        <f t="array" ref="M2512">INDEX(ACUMULADO!$J$5:$U$240,BD!B2512,BD!C2512)</f>
        <v>0</v>
      </c>
      <c r="N2512" s="374">
        <f t="shared" si="201"/>
        <v>0</v>
      </c>
      <c r="O2512" s="374" cm="1">
        <f t="array" ref="O2512">INDEX(ACUMULADO!$X$5:$AI$240,BD!B2512,BD!C2512)</f>
        <v>0</v>
      </c>
    </row>
    <row r="2513" spans="1:15" x14ac:dyDescent="0.3">
      <c r="A2513" s="373">
        <v>2511</v>
      </c>
      <c r="B2513" s="373">
        <f t="shared" si="202"/>
        <v>151</v>
      </c>
      <c r="C2513" s="373">
        <f t="shared" si="203"/>
        <v>11</v>
      </c>
      <c r="D2513" s="373">
        <v>174</v>
      </c>
      <c r="E2513" s="373" t="str">
        <f>VLOOKUP(D2513,[1]Hoja1!$C$2:$D$49697,2,0)</f>
        <v>GRUPO INDUSTRIAL CUADRITOS BIOTEK SA DE CV</v>
      </c>
      <c r="F2513" s="373" t="s">
        <v>145</v>
      </c>
      <c r="G2513" s="375" t="s">
        <v>144</v>
      </c>
      <c r="H2513" s="373" t="s">
        <v>143</v>
      </c>
      <c r="I2513" s="373" t="s">
        <v>137</v>
      </c>
      <c r="J2513" s="373" t="s">
        <v>100</v>
      </c>
      <c r="K2513" s="373">
        <v>20.5</v>
      </c>
      <c r="L2513" s="373" t="s">
        <v>29</v>
      </c>
      <c r="M2513" s="374" cm="1">
        <f t="array" ref="M2513">INDEX(ACUMULADO!$J$5:$U$240,BD!B2513,BD!C2513)</f>
        <v>100</v>
      </c>
      <c r="N2513" s="374">
        <f t="shared" si="201"/>
        <v>20.5</v>
      </c>
      <c r="O2513" s="374" cm="1">
        <f t="array" ref="O2513">INDEX(ACUMULADO!$X$5:$AI$240,BD!B2513,BD!C2513)</f>
        <v>2050</v>
      </c>
    </row>
    <row r="2514" spans="1:15" x14ac:dyDescent="0.3">
      <c r="A2514" s="373">
        <v>2512</v>
      </c>
      <c r="B2514" s="373">
        <f t="shared" si="202"/>
        <v>152</v>
      </c>
      <c r="C2514" s="373">
        <f t="shared" si="203"/>
        <v>11</v>
      </c>
      <c r="D2514" s="373" t="s">
        <v>102</v>
      </c>
      <c r="E2514" s="373" t="str">
        <f t="shared" ref="E2514:E2515" si="204">+F2514</f>
        <v>LA MODERNA USA</v>
      </c>
      <c r="F2514" s="373" t="s">
        <v>142</v>
      </c>
      <c r="G2514" s="375" t="s">
        <v>112</v>
      </c>
      <c r="H2514" s="373" t="s">
        <v>141</v>
      </c>
      <c r="I2514" s="373" t="s">
        <v>137</v>
      </c>
      <c r="J2514" s="373" t="s">
        <v>100</v>
      </c>
      <c r="K2514" s="373">
        <v>200</v>
      </c>
      <c r="L2514" s="373" t="s">
        <v>69</v>
      </c>
      <c r="M2514" s="374" cm="1">
        <f t="array" ref="M2514">INDEX(ACUMULADO!$J$5:$U$240,BD!B2514,BD!C2514)</f>
        <v>100</v>
      </c>
      <c r="N2514" s="374">
        <f t="shared" si="201"/>
        <v>200</v>
      </c>
      <c r="O2514" s="374" cm="1">
        <f t="array" ref="O2514">INDEX(ACUMULADO!$X$5:$AI$240,BD!B2514,BD!C2514)</f>
        <v>20000</v>
      </c>
    </row>
    <row r="2515" spans="1:15" x14ac:dyDescent="0.3">
      <c r="A2515" s="373">
        <v>2513</v>
      </c>
      <c r="B2515" s="373">
        <f t="shared" si="202"/>
        <v>153</v>
      </c>
      <c r="C2515" s="373">
        <f t="shared" si="203"/>
        <v>11</v>
      </c>
      <c r="D2515" s="373" t="s">
        <v>102</v>
      </c>
      <c r="E2515" s="373" t="str">
        <f t="shared" si="204"/>
        <v>TOKS</v>
      </c>
      <c r="F2515" s="373" t="s">
        <v>140</v>
      </c>
      <c r="G2515" s="375" t="s">
        <v>139</v>
      </c>
      <c r="H2515" s="373" t="s">
        <v>138</v>
      </c>
      <c r="I2515" s="373" t="s">
        <v>137</v>
      </c>
      <c r="J2515" s="373" t="s">
        <v>100</v>
      </c>
      <c r="K2515" s="373">
        <v>32</v>
      </c>
      <c r="L2515" s="373" t="s">
        <v>69</v>
      </c>
      <c r="M2515" s="374" cm="1">
        <f t="array" ref="M2515">INDEX(ACUMULADO!$J$5:$U$240,BD!B2515,BD!C2515)</f>
        <v>20</v>
      </c>
      <c r="N2515" s="374">
        <f t="shared" si="201"/>
        <v>32</v>
      </c>
      <c r="O2515" s="374" cm="1">
        <f t="array" ref="O2515">INDEX(ACUMULADO!$X$5:$AI$240,BD!B2515,BD!C2515)</f>
        <v>640</v>
      </c>
    </row>
    <row r="2516" spans="1:15" x14ac:dyDescent="0.3">
      <c r="A2516" s="373">
        <v>2514</v>
      </c>
      <c r="B2516" s="373">
        <f t="shared" si="202"/>
        <v>154</v>
      </c>
      <c r="C2516" s="373">
        <f t="shared" si="203"/>
        <v>11</v>
      </c>
      <c r="D2516" s="373">
        <v>89</v>
      </c>
      <c r="E2516" s="373" t="str">
        <f>VLOOKUP(D2516,[1]Hoja1!$C$2:$D$49697,2,0)</f>
        <v>KERRY INGREDIENTS DE MEXICO SA DE CV</v>
      </c>
      <c r="F2516" s="373" t="s">
        <v>109</v>
      </c>
      <c r="G2516" s="375">
        <v>202</v>
      </c>
      <c r="H2516" s="373" t="s">
        <v>135</v>
      </c>
      <c r="I2516" s="373" t="s">
        <v>93</v>
      </c>
      <c r="J2516" s="373" t="s">
        <v>100</v>
      </c>
      <c r="K2516" s="373">
        <v>95</v>
      </c>
      <c r="L2516" s="373" t="s">
        <v>29</v>
      </c>
      <c r="M2516" s="374" cm="1">
        <f t="array" ref="M2516">INDEX(ACUMULADO!$J$5:$U$240,BD!B2516,BD!C2516)</f>
        <v>0</v>
      </c>
      <c r="N2516" s="374">
        <f t="shared" si="201"/>
        <v>0</v>
      </c>
      <c r="O2516" s="374" cm="1">
        <f t="array" ref="O2516">INDEX(ACUMULADO!$X$5:$AI$240,BD!B2516,BD!C2516)</f>
        <v>0</v>
      </c>
    </row>
    <row r="2517" spans="1:15" x14ac:dyDescent="0.3">
      <c r="A2517" s="373">
        <v>2515</v>
      </c>
      <c r="B2517" s="373">
        <f t="shared" si="202"/>
        <v>155</v>
      </c>
      <c r="C2517" s="373">
        <f t="shared" si="203"/>
        <v>11</v>
      </c>
      <c r="D2517" s="373">
        <v>89</v>
      </c>
      <c r="E2517" s="373" t="str">
        <f>VLOOKUP(D2517,[1]Hoja1!$C$2:$D$49697,2,0)</f>
        <v>KERRY INGREDIENTS DE MEXICO SA DE CV</v>
      </c>
      <c r="F2517" s="373" t="s">
        <v>109</v>
      </c>
      <c r="G2517" s="375">
        <v>258</v>
      </c>
      <c r="H2517" s="373" t="s">
        <v>128</v>
      </c>
      <c r="I2517" s="373" t="s">
        <v>93</v>
      </c>
      <c r="J2517" s="373" t="s">
        <v>100</v>
      </c>
      <c r="K2517" s="373">
        <v>86.52</v>
      </c>
      <c r="L2517" s="373" t="s">
        <v>29</v>
      </c>
      <c r="M2517" s="374" cm="1">
        <f t="array" ref="M2517">INDEX(ACUMULADO!$J$5:$U$240,BD!B2517,BD!C2517)</f>
        <v>20</v>
      </c>
      <c r="N2517" s="374">
        <f t="shared" si="201"/>
        <v>86.52</v>
      </c>
      <c r="O2517" s="374" cm="1">
        <f t="array" ref="O2517">INDEX(ACUMULADO!$X$5:$AI$240,BD!B2517,BD!C2517)</f>
        <v>1730.3999999999999</v>
      </c>
    </row>
    <row r="2518" spans="1:15" x14ac:dyDescent="0.3">
      <c r="A2518" s="373">
        <v>2516</v>
      </c>
      <c r="B2518" s="373">
        <f t="shared" si="202"/>
        <v>156</v>
      </c>
      <c r="C2518" s="373">
        <f t="shared" si="203"/>
        <v>11</v>
      </c>
      <c r="D2518" s="373">
        <v>89</v>
      </c>
      <c r="E2518" s="373" t="str">
        <f>VLOOKUP(D2518,[1]Hoja1!$C$2:$D$49697,2,0)</f>
        <v>KERRY INGREDIENTS DE MEXICO SA DE CV</v>
      </c>
      <c r="F2518" s="373" t="s">
        <v>109</v>
      </c>
      <c r="G2518" s="375" t="s">
        <v>134</v>
      </c>
      <c r="H2518" s="373" t="s">
        <v>133</v>
      </c>
      <c r="I2518" s="373" t="s">
        <v>93</v>
      </c>
      <c r="J2518" s="373" t="s">
        <v>100</v>
      </c>
      <c r="K2518" s="373">
        <v>952</v>
      </c>
      <c r="L2518" s="373" t="s">
        <v>29</v>
      </c>
      <c r="M2518" s="374" cm="1">
        <f t="array" ref="M2518">INDEX(ACUMULADO!$J$5:$U$240,BD!B2518,BD!C2518)</f>
        <v>10</v>
      </c>
      <c r="N2518" s="374">
        <f t="shared" si="201"/>
        <v>952</v>
      </c>
      <c r="O2518" s="374" cm="1">
        <f t="array" ref="O2518">INDEX(ACUMULADO!$X$5:$AI$240,BD!B2518,BD!C2518)</f>
        <v>9520</v>
      </c>
    </row>
    <row r="2519" spans="1:15" x14ac:dyDescent="0.3">
      <c r="A2519" s="373">
        <v>2517</v>
      </c>
      <c r="B2519" s="373">
        <f t="shared" si="202"/>
        <v>157</v>
      </c>
      <c r="C2519" s="373">
        <f t="shared" si="203"/>
        <v>11</v>
      </c>
      <c r="D2519" s="373">
        <v>456</v>
      </c>
      <c r="E2519" s="373" t="str">
        <f>VLOOKUP(D2519,[1]Hoja1!$C$2:$D$49697,2,0)</f>
        <v>PROTEINAS MARINAS Y HARINAS DE SINALOA SA DE CV</v>
      </c>
      <c r="F2519" s="373" t="s">
        <v>132</v>
      </c>
      <c r="G2519" s="375" t="s">
        <v>131</v>
      </c>
      <c r="H2519" s="373" t="s">
        <v>117</v>
      </c>
      <c r="I2519" s="373" t="s">
        <v>93</v>
      </c>
      <c r="J2519" s="373" t="s">
        <v>100</v>
      </c>
      <c r="K2519" s="373">
        <v>19</v>
      </c>
      <c r="L2519" s="373" t="s">
        <v>107</v>
      </c>
      <c r="M2519" s="374" cm="1">
        <f t="array" ref="M2519">INDEX(ACUMULADO!$J$5:$U$240,BD!B2519,BD!C2519)</f>
        <v>1100</v>
      </c>
      <c r="N2519" s="374">
        <f t="shared" si="201"/>
        <v>19</v>
      </c>
      <c r="O2519" s="374" cm="1">
        <f t="array" ref="O2519">INDEX(ACUMULADO!$X$5:$AI$240,BD!B2519,BD!C2519)</f>
        <v>20900</v>
      </c>
    </row>
    <row r="2520" spans="1:15" x14ac:dyDescent="0.3">
      <c r="A2520" s="373">
        <v>2518</v>
      </c>
      <c r="B2520" s="373">
        <f t="shared" si="202"/>
        <v>158</v>
      </c>
      <c r="C2520" s="373">
        <f t="shared" si="203"/>
        <v>11</v>
      </c>
      <c r="D2520" s="373">
        <v>482</v>
      </c>
      <c r="E2520" s="373" t="str">
        <f>VLOOKUP(D2520,[1]Hoja1!$C$2:$D$49697,2,0)</f>
        <v>PRODUCTOS LACTEOS LA PROVIDENCIA</v>
      </c>
      <c r="F2520" s="373" t="s">
        <v>129</v>
      </c>
      <c r="G2520" s="375">
        <v>258</v>
      </c>
      <c r="H2520" s="373" t="s">
        <v>128</v>
      </c>
      <c r="I2520" s="373" t="s">
        <v>93</v>
      </c>
      <c r="J2520" s="373" t="s">
        <v>100</v>
      </c>
      <c r="K2520" s="373">
        <v>101.8</v>
      </c>
      <c r="L2520" s="373" t="s">
        <v>29</v>
      </c>
      <c r="M2520" s="374" cm="1">
        <f t="array" ref="M2520">INDEX(ACUMULADO!$J$5:$U$240,BD!B2520,BD!C2520)</f>
        <v>40</v>
      </c>
      <c r="N2520" s="374">
        <f t="shared" si="201"/>
        <v>101.8</v>
      </c>
      <c r="O2520" s="374" cm="1">
        <f t="array" ref="O2520">INDEX(ACUMULADO!$X$5:$AI$240,BD!B2520,BD!C2520)</f>
        <v>4072</v>
      </c>
    </row>
    <row r="2521" spans="1:15" x14ac:dyDescent="0.3">
      <c r="A2521" s="373">
        <v>2519</v>
      </c>
      <c r="B2521" s="373">
        <f t="shared" si="202"/>
        <v>159</v>
      </c>
      <c r="C2521" s="373">
        <f t="shared" si="203"/>
        <v>11</v>
      </c>
      <c r="D2521" s="373">
        <v>531</v>
      </c>
      <c r="E2521" s="373" t="str">
        <f>VLOOKUP(D2521,[1]Hoja1!$C$2:$D$49697,2,0)</f>
        <v>PODER ORGANICO MCH</v>
      </c>
      <c r="F2521" s="373" t="s">
        <v>127</v>
      </c>
      <c r="G2521" s="375" t="s">
        <v>126</v>
      </c>
      <c r="H2521" s="373" t="s">
        <v>125</v>
      </c>
      <c r="I2521" s="373" t="s">
        <v>93</v>
      </c>
      <c r="J2521" s="373" t="s">
        <v>100</v>
      </c>
      <c r="K2521" s="373">
        <v>34.700000000000003</v>
      </c>
      <c r="L2521" s="373" t="s">
        <v>107</v>
      </c>
      <c r="M2521" s="374" cm="1">
        <f t="array" ref="M2521">INDEX(ACUMULADO!$J$5:$U$240,BD!B2521,BD!C2521)</f>
        <v>50</v>
      </c>
      <c r="N2521" s="374">
        <f t="shared" si="201"/>
        <v>34.700000000000003</v>
      </c>
      <c r="O2521" s="374" cm="1">
        <f t="array" ref="O2521">INDEX(ACUMULADO!$X$5:$AI$240,BD!B2521,BD!C2521)</f>
        <v>1735.0000000000002</v>
      </c>
    </row>
    <row r="2522" spans="1:15" x14ac:dyDescent="0.3">
      <c r="A2522" s="373">
        <v>2520</v>
      </c>
      <c r="B2522" s="373">
        <f t="shared" si="202"/>
        <v>160</v>
      </c>
      <c r="C2522" s="373">
        <f t="shared" si="203"/>
        <v>11</v>
      </c>
      <c r="D2522" s="373" t="s">
        <v>102</v>
      </c>
      <c r="E2522" s="373" t="str">
        <f t="shared" ref="E2522:E2529" si="205">+F2522</f>
        <v>AGROMIT</v>
      </c>
      <c r="F2522" s="373" t="s">
        <v>123</v>
      </c>
      <c r="G2522" s="375" t="s">
        <v>112</v>
      </c>
      <c r="H2522" s="373" t="s">
        <v>120</v>
      </c>
      <c r="I2522" s="373" t="s">
        <v>93</v>
      </c>
      <c r="J2522" s="373" t="s">
        <v>100</v>
      </c>
      <c r="K2522" s="373">
        <v>30</v>
      </c>
      <c r="L2522" s="373" t="s">
        <v>99</v>
      </c>
      <c r="M2522" s="374" cm="1">
        <f t="array" ref="M2522">INDEX(ACUMULADO!$J$5:$U$240,BD!B2522,BD!C2522)</f>
        <v>100</v>
      </c>
      <c r="N2522" s="374">
        <f t="shared" si="201"/>
        <v>30</v>
      </c>
      <c r="O2522" s="374" cm="1">
        <f t="array" ref="O2522">INDEX(ACUMULADO!$X$5:$AI$240,BD!B2522,BD!C2522)</f>
        <v>3000</v>
      </c>
    </row>
    <row r="2523" spans="1:15" x14ac:dyDescent="0.3">
      <c r="A2523" s="373">
        <v>2521</v>
      </c>
      <c r="B2523" s="373">
        <f t="shared" si="202"/>
        <v>161</v>
      </c>
      <c r="C2523" s="373">
        <f t="shared" si="203"/>
        <v>11</v>
      </c>
      <c r="D2523" s="373" t="s">
        <v>102</v>
      </c>
      <c r="E2523" s="373" t="str">
        <f t="shared" si="205"/>
        <v xml:space="preserve">KOFANOR </v>
      </c>
      <c r="F2523" s="373" t="s">
        <v>122</v>
      </c>
      <c r="G2523" s="375" t="s">
        <v>112</v>
      </c>
      <c r="H2523" s="373" t="s">
        <v>120</v>
      </c>
      <c r="I2523" s="373" t="s">
        <v>93</v>
      </c>
      <c r="J2523" s="373" t="s">
        <v>100</v>
      </c>
      <c r="K2523" s="373">
        <v>30</v>
      </c>
      <c r="L2523" s="373" t="s">
        <v>99</v>
      </c>
      <c r="M2523" s="374" cm="1">
        <f t="array" ref="M2523">INDEX(ACUMULADO!$J$5:$U$240,BD!B2523,BD!C2523)</f>
        <v>100</v>
      </c>
      <c r="N2523" s="374">
        <f t="shared" si="201"/>
        <v>30</v>
      </c>
      <c r="O2523" s="374" cm="1">
        <f t="array" ref="O2523">INDEX(ACUMULADO!$X$5:$AI$240,BD!B2523,BD!C2523)</f>
        <v>3000</v>
      </c>
    </row>
    <row r="2524" spans="1:15" x14ac:dyDescent="0.3">
      <c r="A2524" s="373">
        <v>2522</v>
      </c>
      <c r="B2524" s="373">
        <f t="shared" si="202"/>
        <v>162</v>
      </c>
      <c r="C2524" s="373">
        <f t="shared" si="203"/>
        <v>11</v>
      </c>
      <c r="D2524" s="373" t="s">
        <v>102</v>
      </c>
      <c r="E2524" s="373" t="str">
        <f t="shared" si="205"/>
        <v>SU POLLO</v>
      </c>
      <c r="F2524" s="373" t="s">
        <v>121</v>
      </c>
      <c r="G2524" s="375" t="s">
        <v>112</v>
      </c>
      <c r="H2524" s="373" t="s">
        <v>120</v>
      </c>
      <c r="I2524" s="373" t="s">
        <v>93</v>
      </c>
      <c r="J2524" s="373" t="s">
        <v>100</v>
      </c>
      <c r="K2524" s="373">
        <v>30</v>
      </c>
      <c r="L2524" s="373" t="s">
        <v>99</v>
      </c>
      <c r="M2524" s="374" cm="1">
        <f t="array" ref="M2524">INDEX(ACUMULADO!$J$5:$U$240,BD!B2524,BD!C2524)</f>
        <v>75</v>
      </c>
      <c r="N2524" s="374">
        <f t="shared" si="201"/>
        <v>30</v>
      </c>
      <c r="O2524" s="374" cm="1">
        <f t="array" ref="O2524">INDEX(ACUMULADO!$X$5:$AI$240,BD!B2524,BD!C2524)</f>
        <v>2250</v>
      </c>
    </row>
    <row r="2525" spans="1:15" x14ac:dyDescent="0.3">
      <c r="A2525" s="373">
        <v>2523</v>
      </c>
      <c r="B2525" s="373">
        <f t="shared" si="202"/>
        <v>163</v>
      </c>
      <c r="C2525" s="373">
        <f t="shared" si="203"/>
        <v>11</v>
      </c>
      <c r="D2525" s="373" t="s">
        <v>102</v>
      </c>
      <c r="E2525" s="373" t="str">
        <f t="shared" si="205"/>
        <v xml:space="preserve">INDUSTRIAS FARINA </v>
      </c>
      <c r="F2525" s="373" t="s">
        <v>119</v>
      </c>
      <c r="G2525" s="375" t="s">
        <v>118</v>
      </c>
      <c r="H2525" s="373" t="s">
        <v>117</v>
      </c>
      <c r="I2525" s="373" t="s">
        <v>93</v>
      </c>
      <c r="J2525" s="373" t="s">
        <v>100</v>
      </c>
      <c r="K2525" s="373">
        <v>23</v>
      </c>
      <c r="L2525" s="373" t="s">
        <v>69</v>
      </c>
      <c r="M2525" s="374" cm="1">
        <f t="array" ref="M2525">INDEX(ACUMULADO!$J$5:$U$240,BD!B2525,BD!C2525)</f>
        <v>25</v>
      </c>
      <c r="N2525" s="374">
        <f t="shared" si="201"/>
        <v>23</v>
      </c>
      <c r="O2525" s="374" cm="1">
        <f t="array" ref="O2525">INDEX(ACUMULADO!$X$5:$AI$240,BD!B2525,BD!C2525)</f>
        <v>575</v>
      </c>
    </row>
    <row r="2526" spans="1:15" x14ac:dyDescent="0.3">
      <c r="A2526" s="373">
        <v>2524</v>
      </c>
      <c r="B2526" s="373">
        <f t="shared" si="202"/>
        <v>164</v>
      </c>
      <c r="C2526" s="373">
        <f t="shared" si="203"/>
        <v>11</v>
      </c>
      <c r="D2526" s="373" t="s">
        <v>102</v>
      </c>
      <c r="E2526" s="373" t="str">
        <f t="shared" si="205"/>
        <v xml:space="preserve">CASA CENTINELA </v>
      </c>
      <c r="F2526" s="373" t="s">
        <v>116</v>
      </c>
      <c r="G2526" s="375" t="s">
        <v>112</v>
      </c>
      <c r="H2526" s="373" t="s">
        <v>96</v>
      </c>
      <c r="I2526" s="373" t="s">
        <v>93</v>
      </c>
      <c r="J2526" s="373" t="s">
        <v>100</v>
      </c>
      <c r="K2526" s="373">
        <v>100</v>
      </c>
      <c r="L2526" s="373" t="s">
        <v>99</v>
      </c>
      <c r="M2526" s="374" cm="1">
        <f t="array" ref="M2526">INDEX(ACUMULADO!$J$5:$U$240,BD!B2526,BD!C2526)</f>
        <v>0</v>
      </c>
      <c r="N2526" s="374">
        <f t="shared" si="201"/>
        <v>0</v>
      </c>
      <c r="O2526" s="374" cm="1">
        <f t="array" ref="O2526">INDEX(ACUMULADO!$X$5:$AI$240,BD!B2526,BD!C2526)</f>
        <v>0</v>
      </c>
    </row>
    <row r="2527" spans="1:15" x14ac:dyDescent="0.3">
      <c r="A2527" s="373">
        <v>2525</v>
      </c>
      <c r="B2527" s="373">
        <f t="shared" si="202"/>
        <v>165</v>
      </c>
      <c r="C2527" s="373">
        <f t="shared" si="203"/>
        <v>11</v>
      </c>
      <c r="D2527" s="373" t="s">
        <v>102</v>
      </c>
      <c r="E2527" s="373" t="str">
        <f t="shared" si="205"/>
        <v xml:space="preserve">TEQUILA GALINDO </v>
      </c>
      <c r="F2527" s="373" t="s">
        <v>115</v>
      </c>
      <c r="G2527" s="375" t="s">
        <v>112</v>
      </c>
      <c r="H2527" s="373" t="s">
        <v>96</v>
      </c>
      <c r="I2527" s="373" t="s">
        <v>93</v>
      </c>
      <c r="J2527" s="373" t="s">
        <v>100</v>
      </c>
      <c r="K2527" s="373">
        <v>120</v>
      </c>
      <c r="L2527" s="373" t="s">
        <v>99</v>
      </c>
      <c r="M2527" s="374" cm="1">
        <f t="array" ref="M2527">INDEX(ACUMULADO!$J$5:$U$240,BD!B2527,BD!C2527)</f>
        <v>0</v>
      </c>
      <c r="N2527" s="374">
        <f t="shared" si="201"/>
        <v>0</v>
      </c>
      <c r="O2527" s="374" cm="1">
        <f t="array" ref="O2527">INDEX(ACUMULADO!$X$5:$AI$240,BD!B2527,BD!C2527)</f>
        <v>0</v>
      </c>
    </row>
    <row r="2528" spans="1:15" x14ac:dyDescent="0.3">
      <c r="A2528" s="373">
        <v>2526</v>
      </c>
      <c r="B2528" s="373">
        <f t="shared" si="202"/>
        <v>166</v>
      </c>
      <c r="C2528" s="373">
        <f t="shared" si="203"/>
        <v>11</v>
      </c>
      <c r="D2528" s="373" t="s">
        <v>102</v>
      </c>
      <c r="E2528" s="373" t="str">
        <f t="shared" si="205"/>
        <v xml:space="preserve">LA MADRILEÑA </v>
      </c>
      <c r="F2528" s="373" t="s">
        <v>114</v>
      </c>
      <c r="G2528" s="375" t="s">
        <v>112</v>
      </c>
      <c r="H2528" s="373" t="s">
        <v>96</v>
      </c>
      <c r="I2528" s="373" t="s">
        <v>93</v>
      </c>
      <c r="J2528" s="373" t="s">
        <v>100</v>
      </c>
      <c r="K2528" s="373">
        <v>120</v>
      </c>
      <c r="L2528" s="373" t="s">
        <v>69</v>
      </c>
      <c r="M2528" s="374" cm="1">
        <f t="array" ref="M2528">INDEX(ACUMULADO!$J$5:$U$240,BD!B2528,BD!C2528)</f>
        <v>0</v>
      </c>
      <c r="N2528" s="374">
        <f t="shared" si="201"/>
        <v>0</v>
      </c>
      <c r="O2528" s="374" cm="1">
        <f t="array" ref="O2528">INDEX(ACUMULADO!$X$5:$AI$240,BD!B2528,BD!C2528)</f>
        <v>0</v>
      </c>
    </row>
    <row r="2529" spans="1:15" x14ac:dyDescent="0.3">
      <c r="A2529" s="373">
        <v>2527</v>
      </c>
      <c r="B2529" s="373">
        <f t="shared" si="202"/>
        <v>167</v>
      </c>
      <c r="C2529" s="373">
        <f t="shared" si="203"/>
        <v>11</v>
      </c>
      <c r="D2529" s="373" t="s">
        <v>102</v>
      </c>
      <c r="E2529" s="373" t="str">
        <f t="shared" si="205"/>
        <v>TEQUILA ARTESANAL DE LOS ALTOS DE JALISCO</v>
      </c>
      <c r="F2529" s="373" t="s">
        <v>113</v>
      </c>
      <c r="G2529" s="375" t="s">
        <v>112</v>
      </c>
      <c r="H2529" s="373" t="s">
        <v>111</v>
      </c>
      <c r="I2529" s="373" t="s">
        <v>93</v>
      </c>
      <c r="J2529" s="373" t="s">
        <v>100</v>
      </c>
      <c r="K2529" s="373">
        <v>70</v>
      </c>
      <c r="L2529" s="373" t="s">
        <v>69</v>
      </c>
      <c r="M2529" s="374" cm="1">
        <f t="array" ref="M2529">INDEX(ACUMULADO!$J$5:$U$240,BD!B2529,BD!C2529)</f>
        <v>200</v>
      </c>
      <c r="N2529" s="374">
        <f t="shared" si="201"/>
        <v>70</v>
      </c>
      <c r="O2529" s="374" cm="1">
        <f t="array" ref="O2529">INDEX(ACUMULADO!$X$5:$AI$240,BD!B2529,BD!C2529)</f>
        <v>14000</v>
      </c>
    </row>
    <row r="2530" spans="1:15" x14ac:dyDescent="0.3">
      <c r="A2530" s="373">
        <v>2528</v>
      </c>
      <c r="B2530" s="373">
        <f t="shared" si="202"/>
        <v>168</v>
      </c>
      <c r="C2530" s="373">
        <f t="shared" si="203"/>
        <v>11</v>
      </c>
      <c r="D2530" s="373">
        <v>89</v>
      </c>
      <c r="E2530" s="373" t="str">
        <f>VLOOKUP(D2530,[1]Hoja1!$C$2:$D$49697,2,0)</f>
        <v>KERRY INGREDIENTS DE MEXICO SA DE CV</v>
      </c>
      <c r="F2530" s="373" t="s">
        <v>109</v>
      </c>
      <c r="G2530" s="375" t="s">
        <v>84</v>
      </c>
      <c r="H2530" s="373" t="s">
        <v>85</v>
      </c>
      <c r="I2530" s="373" t="s">
        <v>73</v>
      </c>
      <c r="J2530" s="373" t="s">
        <v>100</v>
      </c>
      <c r="K2530" s="373">
        <v>494.5</v>
      </c>
      <c r="L2530" s="373" t="s">
        <v>29</v>
      </c>
      <c r="M2530" s="374" cm="1">
        <f t="array" ref="M2530">INDEX(ACUMULADO!$J$5:$U$240,BD!B2530,BD!C2530)</f>
        <v>0</v>
      </c>
      <c r="N2530" s="374">
        <f t="shared" si="201"/>
        <v>0</v>
      </c>
      <c r="O2530" s="374" cm="1">
        <f t="array" ref="O2530">INDEX(ACUMULADO!$X$5:$AI$240,BD!B2530,BD!C2530)</f>
        <v>0</v>
      </c>
    </row>
    <row r="2531" spans="1:15" x14ac:dyDescent="0.3">
      <c r="A2531" s="373">
        <v>2529</v>
      </c>
      <c r="B2531" s="373">
        <f t="shared" si="202"/>
        <v>169</v>
      </c>
      <c r="C2531" s="373">
        <f t="shared" si="203"/>
        <v>11</v>
      </c>
      <c r="D2531" s="373">
        <v>491</v>
      </c>
      <c r="E2531" s="373" t="str">
        <f>VLOOKUP(D2531,[1]Hoja1!$C$2:$D$49697,2,0)</f>
        <v>BACHOCO</v>
      </c>
      <c r="F2531" s="373" t="s">
        <v>108</v>
      </c>
      <c r="G2531" s="375" t="s">
        <v>84</v>
      </c>
      <c r="H2531" s="373" t="s">
        <v>85</v>
      </c>
      <c r="I2531" s="373" t="s">
        <v>73</v>
      </c>
      <c r="J2531" s="373" t="s">
        <v>100</v>
      </c>
      <c r="K2531" s="373">
        <v>494.5</v>
      </c>
      <c r="L2531" s="373" t="s">
        <v>29</v>
      </c>
      <c r="M2531" s="374" cm="1">
        <f t="array" ref="M2531">INDEX(ACUMULADO!$J$5:$U$240,BD!B2531,BD!C2531)</f>
        <v>0</v>
      </c>
      <c r="N2531" s="374">
        <f t="shared" si="201"/>
        <v>0</v>
      </c>
      <c r="O2531" s="374" cm="1">
        <f t="array" ref="O2531">INDEX(ACUMULADO!$X$5:$AI$240,BD!B2531,BD!C2531)</f>
        <v>0</v>
      </c>
    </row>
    <row r="2532" spans="1:15" x14ac:dyDescent="0.3">
      <c r="A2532" s="373">
        <v>2530</v>
      </c>
      <c r="B2532" s="373">
        <f t="shared" si="202"/>
        <v>170</v>
      </c>
      <c r="C2532" s="373">
        <f t="shared" si="203"/>
        <v>11</v>
      </c>
      <c r="D2532" s="373">
        <v>491</v>
      </c>
      <c r="E2532" s="373" t="str">
        <f>VLOOKUP(D2532,[1]Hoja1!$C$2:$D$49697,2,0)</f>
        <v>BACHOCO</v>
      </c>
      <c r="F2532" s="373" t="s">
        <v>108</v>
      </c>
      <c r="G2532" s="375" t="s">
        <v>104</v>
      </c>
      <c r="H2532" s="373" t="s">
        <v>103</v>
      </c>
      <c r="I2532" s="373" t="s">
        <v>73</v>
      </c>
      <c r="J2532" s="373" t="s">
        <v>100</v>
      </c>
      <c r="K2532" s="373">
        <v>397</v>
      </c>
      <c r="L2532" s="373" t="s">
        <v>107</v>
      </c>
      <c r="M2532" s="374" cm="1">
        <f t="array" ref="M2532">INDEX(ACUMULADO!$J$5:$U$240,BD!B2532,BD!C2532)</f>
        <v>0</v>
      </c>
      <c r="N2532" s="374">
        <f t="shared" si="201"/>
        <v>0</v>
      </c>
      <c r="O2532" s="374" cm="1">
        <f t="array" ref="O2532">INDEX(ACUMULADO!$X$5:$AI$240,BD!B2532,BD!C2532)</f>
        <v>0</v>
      </c>
    </row>
    <row r="2533" spans="1:15" x14ac:dyDescent="0.3">
      <c r="A2533" s="373">
        <v>2531</v>
      </c>
      <c r="B2533" s="373">
        <f t="shared" si="202"/>
        <v>171</v>
      </c>
      <c r="C2533" s="373">
        <f t="shared" si="203"/>
        <v>11</v>
      </c>
      <c r="D2533" s="373" t="s">
        <v>102</v>
      </c>
      <c r="E2533" s="373" t="str">
        <f t="shared" ref="E2533:E2536" si="206">+F2533</f>
        <v xml:space="preserve">BACHOCO CULIACAN </v>
      </c>
      <c r="F2533" s="373" t="s">
        <v>106</v>
      </c>
      <c r="G2533" s="375" t="s">
        <v>104</v>
      </c>
      <c r="H2533" s="373" t="s">
        <v>103</v>
      </c>
      <c r="I2533" s="373" t="s">
        <v>73</v>
      </c>
      <c r="J2533" s="373" t="s">
        <v>100</v>
      </c>
      <c r="K2533" s="373">
        <v>397</v>
      </c>
      <c r="L2533" s="373" t="s">
        <v>99</v>
      </c>
      <c r="M2533" s="374" cm="1">
        <f t="array" ref="M2533">INDEX(ACUMULADO!$J$5:$U$240,BD!B2533,BD!C2533)</f>
        <v>0</v>
      </c>
      <c r="N2533" s="374">
        <f t="shared" si="201"/>
        <v>0</v>
      </c>
      <c r="O2533" s="374" cm="1">
        <f t="array" ref="O2533">INDEX(ACUMULADO!$X$5:$AI$240,BD!B2533,BD!C2533)</f>
        <v>0</v>
      </c>
    </row>
    <row r="2534" spans="1:15" x14ac:dyDescent="0.3">
      <c r="A2534" s="373">
        <v>2532</v>
      </c>
      <c r="B2534" s="373">
        <f t="shared" si="202"/>
        <v>172</v>
      </c>
      <c r="C2534" s="373">
        <f t="shared" si="203"/>
        <v>11</v>
      </c>
      <c r="D2534" s="373" t="s">
        <v>102</v>
      </c>
      <c r="E2534" s="373" t="str">
        <f t="shared" si="206"/>
        <v xml:space="preserve">BACHOCO CULIACAN </v>
      </c>
      <c r="F2534" s="373" t="s">
        <v>106</v>
      </c>
      <c r="G2534" s="375" t="s">
        <v>84</v>
      </c>
      <c r="H2534" s="373" t="s">
        <v>105</v>
      </c>
      <c r="I2534" s="373" t="s">
        <v>73</v>
      </c>
      <c r="J2534" s="373" t="s">
        <v>100</v>
      </c>
      <c r="K2534" s="373">
        <v>494.5</v>
      </c>
      <c r="L2534" s="373" t="s">
        <v>99</v>
      </c>
      <c r="M2534" s="374" cm="1">
        <f t="array" ref="M2534">INDEX(ACUMULADO!$J$5:$U$240,BD!B2534,BD!C2534)</f>
        <v>0</v>
      </c>
      <c r="N2534" s="374">
        <f t="shared" si="201"/>
        <v>0</v>
      </c>
      <c r="O2534" s="374" cm="1">
        <f t="array" ref="O2534">INDEX(ACUMULADO!$X$5:$AI$240,BD!B2534,BD!C2534)</f>
        <v>0</v>
      </c>
    </row>
    <row r="2535" spans="1:15" x14ac:dyDescent="0.3">
      <c r="A2535" s="373">
        <v>2533</v>
      </c>
      <c r="B2535" s="373">
        <f t="shared" si="202"/>
        <v>173</v>
      </c>
      <c r="C2535" s="373">
        <f t="shared" si="203"/>
        <v>11</v>
      </c>
      <c r="D2535" s="373" t="s">
        <v>102</v>
      </c>
      <c r="E2535" s="373" t="str">
        <f t="shared" si="206"/>
        <v xml:space="preserve">BACHOCO HERMOSILLO </v>
      </c>
      <c r="F2535" s="373" t="s">
        <v>101</v>
      </c>
      <c r="G2535" s="375" t="s">
        <v>104</v>
      </c>
      <c r="H2535" s="373" t="s">
        <v>103</v>
      </c>
      <c r="I2535" s="373" t="s">
        <v>73</v>
      </c>
      <c r="J2535" s="373" t="s">
        <v>100</v>
      </c>
      <c r="K2535" s="373">
        <v>397</v>
      </c>
      <c r="L2535" s="373" t="s">
        <v>99</v>
      </c>
      <c r="M2535" s="374" cm="1">
        <f t="array" ref="M2535">INDEX(ACUMULADO!$J$5:$U$240,BD!B2535,BD!C2535)</f>
        <v>0</v>
      </c>
      <c r="N2535" s="374">
        <f t="shared" si="201"/>
        <v>0</v>
      </c>
      <c r="O2535" s="374" cm="1">
        <f t="array" ref="O2535">INDEX(ACUMULADO!$X$5:$AI$240,BD!B2535,BD!C2535)</f>
        <v>0</v>
      </c>
    </row>
    <row r="2536" spans="1:15" x14ac:dyDescent="0.3">
      <c r="A2536" s="373">
        <v>2534</v>
      </c>
      <c r="B2536" s="373">
        <f t="shared" si="202"/>
        <v>174</v>
      </c>
      <c r="C2536" s="373">
        <f t="shared" si="203"/>
        <v>11</v>
      </c>
      <c r="D2536" s="373" t="s">
        <v>102</v>
      </c>
      <c r="E2536" s="373" t="str">
        <f t="shared" si="206"/>
        <v xml:space="preserve">BACHOCO HERMOSILLO </v>
      </c>
      <c r="F2536" s="373" t="s">
        <v>101</v>
      </c>
      <c r="G2536" s="375" t="s">
        <v>84</v>
      </c>
      <c r="H2536" s="373" t="s">
        <v>85</v>
      </c>
      <c r="I2536" s="373" t="s">
        <v>73</v>
      </c>
      <c r="J2536" s="373" t="s">
        <v>100</v>
      </c>
      <c r="K2536" s="373">
        <v>494.5</v>
      </c>
      <c r="L2536" s="373" t="s">
        <v>99</v>
      </c>
      <c r="M2536" s="374" cm="1">
        <f t="array" ref="M2536">INDEX(ACUMULADO!$J$5:$U$240,BD!B2536,BD!C2536)</f>
        <v>0</v>
      </c>
      <c r="N2536" s="374">
        <f t="shared" si="201"/>
        <v>0</v>
      </c>
      <c r="O2536" s="374" cm="1">
        <f t="array" ref="O2536">INDEX(ACUMULADO!$X$5:$AI$240,BD!B2536,BD!C2536)</f>
        <v>0</v>
      </c>
    </row>
    <row r="2537" spans="1:15" x14ac:dyDescent="0.3">
      <c r="A2537" s="373">
        <v>2535</v>
      </c>
      <c r="B2537" s="373">
        <f t="shared" si="202"/>
        <v>175</v>
      </c>
      <c r="C2537" s="373">
        <f t="shared" si="203"/>
        <v>11</v>
      </c>
      <c r="D2537" s="373">
        <v>67</v>
      </c>
      <c r="E2537" s="373" t="str">
        <f>VLOOKUP(D2537,[1]Hoja1!$C$2:$D$49697,2,0)</f>
        <v>GELITA MEXICO S DE RL DE CV</v>
      </c>
      <c r="F2537" s="373" t="s">
        <v>256</v>
      </c>
      <c r="G2537" s="375" t="s">
        <v>248</v>
      </c>
      <c r="H2537" s="373" t="s">
        <v>264</v>
      </c>
      <c r="I2537" s="373" t="s">
        <v>73</v>
      </c>
      <c r="J2537" s="373" t="s">
        <v>179</v>
      </c>
      <c r="K2537" s="373">
        <v>177</v>
      </c>
      <c r="L2537" s="373" t="s">
        <v>29</v>
      </c>
      <c r="M2537" s="374" cm="1">
        <f t="array" ref="M2537">INDEX(ACUMULADO!$J$5:$U$240,BD!B2537,BD!C2537)</f>
        <v>27</v>
      </c>
      <c r="N2537" s="374">
        <f t="shared" si="201"/>
        <v>177</v>
      </c>
      <c r="O2537" s="374" cm="1">
        <f t="array" ref="O2537">INDEX(ACUMULADO!$X$5:$AI$240,BD!B2537,BD!C2537)</f>
        <v>4779</v>
      </c>
    </row>
    <row r="2538" spans="1:15" x14ac:dyDescent="0.3">
      <c r="A2538" s="373">
        <v>2536</v>
      </c>
      <c r="B2538" s="373">
        <f t="shared" si="202"/>
        <v>176</v>
      </c>
      <c r="C2538" s="373">
        <f t="shared" si="203"/>
        <v>11</v>
      </c>
      <c r="D2538" s="373">
        <v>177</v>
      </c>
      <c r="E2538" s="373" t="str">
        <f>VLOOKUP(D2538,[1]Hoja1!$C$2:$D$49697,2,0)</f>
        <v>COLOIDALES DUCHE SA DE CV</v>
      </c>
      <c r="F2538" s="373" t="s">
        <v>226</v>
      </c>
      <c r="G2538" s="375" t="s">
        <v>263</v>
      </c>
      <c r="H2538" s="373" t="s">
        <v>262</v>
      </c>
      <c r="I2538" s="373" t="s">
        <v>73</v>
      </c>
      <c r="J2538" s="373" t="s">
        <v>179</v>
      </c>
      <c r="K2538" s="373">
        <v>750</v>
      </c>
      <c r="L2538" s="373" t="s">
        <v>69</v>
      </c>
      <c r="M2538" s="374" cm="1">
        <f t="array" ref="M2538">INDEX(ACUMULADO!$J$5:$U$240,BD!B2538,BD!C2538)</f>
        <v>1</v>
      </c>
      <c r="N2538" s="374">
        <f t="shared" si="201"/>
        <v>750</v>
      </c>
      <c r="O2538" s="374" cm="1">
        <f t="array" ref="O2538">INDEX(ACUMULADO!$X$5:$AI$240,BD!B2538,BD!C2538)</f>
        <v>750</v>
      </c>
    </row>
    <row r="2539" spans="1:15" x14ac:dyDescent="0.3">
      <c r="A2539" s="373">
        <v>2537</v>
      </c>
      <c r="B2539" s="373">
        <f t="shared" si="202"/>
        <v>177</v>
      </c>
      <c r="C2539" s="373">
        <f t="shared" si="203"/>
        <v>11</v>
      </c>
      <c r="D2539" s="373">
        <v>380</v>
      </c>
      <c r="E2539" s="373" t="str">
        <f>VLOOKUP(D2539,[1]Hoja1!$C$2:$D$49697,2,0)</f>
        <v>AMINOVUS BIOTEC, S.A. DE C.V.</v>
      </c>
      <c r="F2539" s="373" t="s">
        <v>260</v>
      </c>
      <c r="G2539" s="375">
        <v>202</v>
      </c>
      <c r="H2539" s="373" t="s">
        <v>135</v>
      </c>
      <c r="I2539" s="373" t="s">
        <v>93</v>
      </c>
      <c r="J2539" s="373" t="s">
        <v>179</v>
      </c>
      <c r="K2539" s="373">
        <v>92.7</v>
      </c>
      <c r="L2539" s="373" t="s">
        <v>29</v>
      </c>
      <c r="M2539" s="374" cm="1">
        <f t="array" ref="M2539">INDEX(ACUMULADO!$J$5:$U$240,BD!B2539,BD!C2539)</f>
        <v>0</v>
      </c>
      <c r="N2539" s="374">
        <f t="shared" si="201"/>
        <v>0</v>
      </c>
      <c r="O2539" s="374" cm="1">
        <f t="array" ref="O2539">INDEX(ACUMULADO!$X$5:$AI$240,BD!B2539,BD!C2539)</f>
        <v>0</v>
      </c>
    </row>
    <row r="2540" spans="1:15" x14ac:dyDescent="0.3">
      <c r="A2540" s="373">
        <v>2538</v>
      </c>
      <c r="B2540" s="373">
        <f t="shared" si="202"/>
        <v>178</v>
      </c>
      <c r="C2540" s="373">
        <f t="shared" si="203"/>
        <v>11</v>
      </c>
      <c r="D2540" s="373">
        <v>15</v>
      </c>
      <c r="E2540" s="373" t="str">
        <f>VLOOKUP(D2540,[1]Hoja1!$C$2:$D$49697,2,0)</f>
        <v>AVIGM SA DE CV</v>
      </c>
      <c r="F2540" s="373" t="s">
        <v>259</v>
      </c>
      <c r="G2540" s="375">
        <v>212</v>
      </c>
      <c r="H2540" s="373" t="s">
        <v>258</v>
      </c>
      <c r="I2540" s="373" t="s">
        <v>93</v>
      </c>
      <c r="J2540" s="373" t="s">
        <v>179</v>
      </c>
      <c r="K2540" s="373">
        <v>201.58</v>
      </c>
      <c r="L2540" s="373" t="s">
        <v>29</v>
      </c>
      <c r="M2540" s="374" cm="1">
        <f t="array" ref="M2540">INDEX(ACUMULADO!$J$5:$U$240,BD!B2540,BD!C2540)</f>
        <v>0</v>
      </c>
      <c r="N2540" s="374">
        <f t="shared" si="201"/>
        <v>0</v>
      </c>
      <c r="O2540" s="374" cm="1">
        <f t="array" ref="O2540">INDEX(ACUMULADO!$X$5:$AI$240,BD!B2540,BD!C2540)</f>
        <v>0</v>
      </c>
    </row>
    <row r="2541" spans="1:15" x14ac:dyDescent="0.3">
      <c r="A2541" s="373">
        <v>2539</v>
      </c>
      <c r="B2541" s="373">
        <f t="shared" si="202"/>
        <v>179</v>
      </c>
      <c r="C2541" s="373">
        <f t="shared" si="203"/>
        <v>11</v>
      </c>
      <c r="D2541" s="373">
        <v>22</v>
      </c>
      <c r="E2541" s="373" t="str">
        <f>VLOOKUP(D2541,[1]Hoja1!$C$2:$D$49697,2,0)</f>
        <v>BIOTECNICA INTERNACIONAL SA DE CV</v>
      </c>
      <c r="F2541" s="373" t="s">
        <v>257</v>
      </c>
      <c r="G2541" s="375" t="s">
        <v>126</v>
      </c>
      <c r="H2541" s="373" t="s">
        <v>247</v>
      </c>
      <c r="I2541" s="373" t="s">
        <v>93</v>
      </c>
      <c r="J2541" s="373" t="s">
        <v>179</v>
      </c>
      <c r="K2541" s="373">
        <v>33.020000000000003</v>
      </c>
      <c r="L2541" s="373" t="s">
        <v>29</v>
      </c>
      <c r="M2541" s="374" cm="1">
        <f t="array" ref="M2541">INDEX(ACUMULADO!$J$5:$U$240,BD!B2541,BD!C2541)</f>
        <v>800</v>
      </c>
      <c r="N2541" s="374">
        <f t="shared" si="201"/>
        <v>33.020000000000003</v>
      </c>
      <c r="O2541" s="374" cm="1">
        <f t="array" ref="O2541">INDEX(ACUMULADO!$X$5:$AI$240,BD!B2541,BD!C2541)</f>
        <v>26416.000000000004</v>
      </c>
    </row>
    <row r="2542" spans="1:15" x14ac:dyDescent="0.3">
      <c r="A2542" s="373">
        <v>2540</v>
      </c>
      <c r="B2542" s="373">
        <f t="shared" si="202"/>
        <v>180</v>
      </c>
      <c r="C2542" s="373">
        <f t="shared" si="203"/>
        <v>11</v>
      </c>
      <c r="D2542" s="373">
        <v>67</v>
      </c>
      <c r="E2542" s="373" t="str">
        <f>VLOOKUP(D2542,[1]Hoja1!$C$2:$D$49697,2,0)</f>
        <v>GELITA MEXICO S DE RL DE CV</v>
      </c>
      <c r="F2542" s="373" t="s">
        <v>256</v>
      </c>
      <c r="G2542" s="375" t="s">
        <v>255</v>
      </c>
      <c r="H2542" s="373" t="s">
        <v>254</v>
      </c>
      <c r="I2542" s="373" t="s">
        <v>93</v>
      </c>
      <c r="J2542" s="373" t="s">
        <v>179</v>
      </c>
      <c r="K2542" s="373">
        <v>46.82</v>
      </c>
      <c r="L2542" s="373" t="s">
        <v>29</v>
      </c>
      <c r="M2542" s="374" cm="1">
        <f t="array" ref="M2542">INDEX(ACUMULADO!$J$5:$U$240,BD!B2542,BD!C2542)</f>
        <v>0</v>
      </c>
      <c r="N2542" s="374">
        <f t="shared" si="201"/>
        <v>0</v>
      </c>
      <c r="O2542" s="374" cm="1">
        <f t="array" ref="O2542">INDEX(ACUMULADO!$X$5:$AI$240,BD!B2542,BD!C2542)</f>
        <v>0</v>
      </c>
    </row>
    <row r="2543" spans="1:15" x14ac:dyDescent="0.3">
      <c r="A2543" s="373">
        <v>2541</v>
      </c>
      <c r="B2543" s="373">
        <f t="shared" si="202"/>
        <v>181</v>
      </c>
      <c r="C2543" s="373">
        <f t="shared" si="203"/>
        <v>11</v>
      </c>
      <c r="D2543" s="373">
        <v>492</v>
      </c>
      <c r="E2543" s="373" t="str">
        <f>VLOOKUP(D2543,[1]Hoja1!$C$2:$D$49697,2,0)</f>
        <v>INDUSTRIAS BARDA</v>
      </c>
      <c r="F2543" s="373" t="s">
        <v>253</v>
      </c>
      <c r="G2543" s="375" t="s">
        <v>118</v>
      </c>
      <c r="H2543" s="373" t="s">
        <v>117</v>
      </c>
      <c r="I2543" s="373" t="s">
        <v>93</v>
      </c>
      <c r="J2543" s="373" t="s">
        <v>179</v>
      </c>
      <c r="K2543" s="373">
        <v>25</v>
      </c>
      <c r="L2543" s="373" t="s">
        <v>29</v>
      </c>
      <c r="M2543" s="374" cm="1">
        <f t="array" ref="M2543">INDEX(ACUMULADO!$J$5:$U$240,BD!B2543,BD!C2543)</f>
        <v>0</v>
      </c>
      <c r="N2543" s="374">
        <f t="shared" si="201"/>
        <v>0</v>
      </c>
      <c r="O2543" s="374" cm="1">
        <f t="array" ref="O2543">INDEX(ACUMULADO!$X$5:$AI$240,BD!B2543,BD!C2543)</f>
        <v>0</v>
      </c>
    </row>
    <row r="2544" spans="1:15" x14ac:dyDescent="0.3">
      <c r="A2544" s="373">
        <v>2542</v>
      </c>
      <c r="B2544" s="373">
        <f t="shared" si="202"/>
        <v>182</v>
      </c>
      <c r="C2544" s="373">
        <f t="shared" si="203"/>
        <v>11</v>
      </c>
      <c r="D2544" s="373">
        <v>465</v>
      </c>
      <c r="E2544" s="373" t="str">
        <f>VLOOKUP(D2544,[1]Hoja1!$C$2:$D$49697,2,0)</f>
        <v>MICROALGAS OLEAS DE MEXICO</v>
      </c>
      <c r="F2544" s="373" t="s">
        <v>250</v>
      </c>
      <c r="G2544" s="375" t="s">
        <v>252</v>
      </c>
      <c r="H2544" s="373" t="s">
        <v>251</v>
      </c>
      <c r="I2544" s="373" t="s">
        <v>93</v>
      </c>
      <c r="J2544" s="373" t="s">
        <v>179</v>
      </c>
      <c r="K2544" s="373">
        <v>25</v>
      </c>
      <c r="L2544" s="373" t="s">
        <v>29</v>
      </c>
      <c r="M2544" s="374" cm="1">
        <f t="array" ref="M2544">INDEX(ACUMULADO!$J$5:$U$240,BD!B2544,BD!C2544)</f>
        <v>0</v>
      </c>
      <c r="N2544" s="374">
        <f t="shared" si="201"/>
        <v>0</v>
      </c>
      <c r="O2544" s="374" cm="1">
        <f t="array" ref="O2544">INDEX(ACUMULADO!$X$5:$AI$240,BD!B2544,BD!C2544)</f>
        <v>0</v>
      </c>
    </row>
    <row r="2545" spans="1:15" x14ac:dyDescent="0.3">
      <c r="A2545" s="373">
        <v>2543</v>
      </c>
      <c r="B2545" s="373">
        <f t="shared" si="202"/>
        <v>183</v>
      </c>
      <c r="C2545" s="373">
        <f t="shared" si="203"/>
        <v>11</v>
      </c>
      <c r="D2545" s="373">
        <v>465</v>
      </c>
      <c r="E2545" s="373" t="str">
        <f>VLOOKUP(D2545,[1]Hoja1!$C$2:$D$49697,2,0)</f>
        <v>MICROALGAS OLEAS DE MEXICO</v>
      </c>
      <c r="F2545" s="373" t="s">
        <v>250</v>
      </c>
      <c r="G2545" s="375">
        <v>202</v>
      </c>
      <c r="H2545" s="373" t="s">
        <v>135</v>
      </c>
      <c r="I2545" s="373" t="s">
        <v>93</v>
      </c>
      <c r="J2545" s="373" t="s">
        <v>179</v>
      </c>
      <c r="K2545" s="373">
        <v>95</v>
      </c>
      <c r="L2545" s="373" t="s">
        <v>29</v>
      </c>
      <c r="M2545" s="374" cm="1">
        <f t="array" ref="M2545">INDEX(ACUMULADO!$J$5:$U$240,BD!B2545,BD!C2545)</f>
        <v>0</v>
      </c>
      <c r="N2545" s="374">
        <f t="shared" si="201"/>
        <v>0</v>
      </c>
      <c r="O2545" s="374" cm="1">
        <f t="array" ref="O2545">INDEX(ACUMULADO!$X$5:$AI$240,BD!B2545,BD!C2545)</f>
        <v>0</v>
      </c>
    </row>
    <row r="2546" spans="1:15" x14ac:dyDescent="0.3">
      <c r="A2546" s="373">
        <v>2544</v>
      </c>
      <c r="B2546" s="373">
        <f t="shared" si="202"/>
        <v>184</v>
      </c>
      <c r="C2546" s="373">
        <f t="shared" si="203"/>
        <v>11</v>
      </c>
      <c r="D2546" s="373">
        <v>382</v>
      </c>
      <c r="E2546" s="373" t="str">
        <f>VLOOKUP(D2546,[1]Hoja1!$C$2:$D$49697,2,0)</f>
        <v>PC BIOLOGICS, S.A. DE C.V.</v>
      </c>
      <c r="F2546" s="373" t="s">
        <v>249</v>
      </c>
      <c r="G2546" s="375" t="s">
        <v>248</v>
      </c>
      <c r="H2546" s="373" t="s">
        <v>247</v>
      </c>
      <c r="I2546" s="373" t="s">
        <v>93</v>
      </c>
      <c r="J2546" s="373" t="s">
        <v>179</v>
      </c>
      <c r="K2546" s="373">
        <v>31.83</v>
      </c>
      <c r="L2546" s="373" t="s">
        <v>29</v>
      </c>
      <c r="M2546" s="374" cm="1">
        <f t="array" ref="M2546">INDEX(ACUMULADO!$J$5:$U$240,BD!B2546,BD!C2546)</f>
        <v>0</v>
      </c>
      <c r="N2546" s="374">
        <f t="shared" si="201"/>
        <v>0</v>
      </c>
      <c r="O2546" s="374" cm="1">
        <f t="array" ref="O2546">INDEX(ACUMULADO!$X$5:$AI$240,BD!B2546,BD!C2546)</f>
        <v>0</v>
      </c>
    </row>
    <row r="2547" spans="1:15" x14ac:dyDescent="0.3">
      <c r="A2547" s="373">
        <v>2545</v>
      </c>
      <c r="B2547" s="373">
        <f t="shared" si="202"/>
        <v>185</v>
      </c>
      <c r="C2547" s="373">
        <f t="shared" si="203"/>
        <v>11</v>
      </c>
      <c r="D2547" s="373">
        <v>400</v>
      </c>
      <c r="E2547" s="373" t="str">
        <f>VLOOKUP(D2547,[1]Hoja1!$C$2:$D$49697,2,0)</f>
        <v>PLASSET INGREDIENTS, S.A. DE C.V.</v>
      </c>
      <c r="F2547" s="373" t="s">
        <v>246</v>
      </c>
      <c r="G2547" s="375">
        <v>283</v>
      </c>
      <c r="H2547" s="373" t="s">
        <v>245</v>
      </c>
      <c r="I2547" s="373" t="s">
        <v>93</v>
      </c>
      <c r="J2547" s="373" t="s">
        <v>179</v>
      </c>
      <c r="K2547" s="373">
        <v>77.25</v>
      </c>
      <c r="L2547" s="373" t="s">
        <v>29</v>
      </c>
      <c r="M2547" s="374" cm="1">
        <f t="array" ref="M2547">INDEX(ACUMULADO!$J$5:$U$240,BD!B2547,BD!C2547)</f>
        <v>0</v>
      </c>
      <c r="N2547" s="374">
        <f t="shared" si="201"/>
        <v>0</v>
      </c>
      <c r="O2547" s="374" cm="1">
        <f t="array" ref="O2547">INDEX(ACUMULADO!$X$5:$AI$240,BD!B2547,BD!C2547)</f>
        <v>0</v>
      </c>
    </row>
    <row r="2548" spans="1:15" x14ac:dyDescent="0.3">
      <c r="A2548" s="373">
        <v>2546</v>
      </c>
      <c r="B2548" s="373">
        <f t="shared" si="202"/>
        <v>186</v>
      </c>
      <c r="C2548" s="373">
        <f t="shared" si="203"/>
        <v>11</v>
      </c>
      <c r="D2548" s="373">
        <v>252</v>
      </c>
      <c r="E2548" s="373" t="str">
        <f>VLOOKUP(D2548,[1]Hoja1!$C$2:$D$49697,2,0)</f>
        <v>QUESERIA DOS LAGUNAS, SPR DE R.L. DE C.V.</v>
      </c>
      <c r="F2548" s="373" t="s">
        <v>244</v>
      </c>
      <c r="G2548" s="375">
        <v>202</v>
      </c>
      <c r="H2548" s="373" t="s">
        <v>135</v>
      </c>
      <c r="I2548" s="373" t="s">
        <v>93</v>
      </c>
      <c r="J2548" s="373" t="s">
        <v>179</v>
      </c>
      <c r="K2548" s="373">
        <v>99.91</v>
      </c>
      <c r="L2548" s="373" t="s">
        <v>29</v>
      </c>
      <c r="M2548" s="374" cm="1">
        <f t="array" ref="M2548">INDEX(ACUMULADO!$J$5:$U$240,BD!B2548,BD!C2548)</f>
        <v>0</v>
      </c>
      <c r="N2548" s="374">
        <f t="shared" si="201"/>
        <v>0</v>
      </c>
      <c r="O2548" s="374" cm="1">
        <f t="array" ref="O2548">INDEX(ACUMULADO!$X$5:$AI$240,BD!B2548,BD!C2548)</f>
        <v>0</v>
      </c>
    </row>
    <row r="2549" spans="1:15" x14ac:dyDescent="0.3">
      <c r="A2549" s="373">
        <v>2547</v>
      </c>
      <c r="B2549" s="373">
        <f t="shared" si="202"/>
        <v>187</v>
      </c>
      <c r="C2549" s="373">
        <f t="shared" si="203"/>
        <v>11</v>
      </c>
      <c r="D2549" s="373">
        <v>484</v>
      </c>
      <c r="E2549" s="373" t="str">
        <f>VLOOKUP(D2549,[1]Hoja1!$C$2:$D$49697,2,0)</f>
        <v>SERCONOMAR</v>
      </c>
      <c r="F2549" s="373" t="s">
        <v>243</v>
      </c>
      <c r="G2549" s="375" t="s">
        <v>118</v>
      </c>
      <c r="H2549" s="373" t="s">
        <v>117</v>
      </c>
      <c r="I2549" s="373" t="s">
        <v>93</v>
      </c>
      <c r="J2549" s="373" t="s">
        <v>179</v>
      </c>
      <c r="K2549" s="373">
        <v>23.78</v>
      </c>
      <c r="L2549" s="373" t="s">
        <v>29</v>
      </c>
      <c r="M2549" s="374" cm="1">
        <f t="array" ref="M2549">INDEX(ACUMULADO!$J$5:$U$240,BD!B2549,BD!C2549)</f>
        <v>50</v>
      </c>
      <c r="N2549" s="374">
        <f t="shared" si="201"/>
        <v>23.78</v>
      </c>
      <c r="O2549" s="374" cm="1">
        <f t="array" ref="O2549">INDEX(ACUMULADO!$X$5:$AI$240,BD!B2549,BD!C2549)</f>
        <v>1189</v>
      </c>
    </row>
    <row r="2550" spans="1:15" x14ac:dyDescent="0.3">
      <c r="A2550" s="373">
        <v>2548</v>
      </c>
      <c r="B2550" s="373">
        <f t="shared" si="202"/>
        <v>188</v>
      </c>
      <c r="C2550" s="373">
        <f t="shared" si="203"/>
        <v>11</v>
      </c>
      <c r="D2550" s="373">
        <v>349</v>
      </c>
      <c r="E2550" s="373" t="str">
        <f>VLOOKUP(D2550,[1]Hoja1!$C$2:$D$49697,2,0)</f>
        <v>VILLA VERDE AGRICOLA MEXICANA, S.A. DE C.V.</v>
      </c>
      <c r="F2550" s="373" t="s">
        <v>242</v>
      </c>
      <c r="G2550" s="375" t="s">
        <v>241</v>
      </c>
      <c r="H2550" s="373" t="s">
        <v>240</v>
      </c>
      <c r="I2550" s="373" t="s">
        <v>93</v>
      </c>
      <c r="J2550" s="373" t="s">
        <v>179</v>
      </c>
      <c r="K2550" s="373">
        <v>40</v>
      </c>
      <c r="L2550" s="373" t="s">
        <v>29</v>
      </c>
      <c r="M2550" s="374" cm="1">
        <f t="array" ref="M2550">INDEX(ACUMULADO!$J$5:$U$240,BD!B2550,BD!C2550)</f>
        <v>0</v>
      </c>
      <c r="N2550" s="374">
        <f t="shared" si="201"/>
        <v>0</v>
      </c>
      <c r="O2550" s="374" cm="1">
        <f t="array" ref="O2550">INDEX(ACUMULADO!$X$5:$AI$240,BD!B2550,BD!C2550)</f>
        <v>0</v>
      </c>
    </row>
    <row r="2551" spans="1:15" x14ac:dyDescent="0.3">
      <c r="A2551" s="373">
        <v>2549</v>
      </c>
      <c r="B2551" s="373">
        <f t="shared" si="202"/>
        <v>189</v>
      </c>
      <c r="C2551" s="373">
        <f t="shared" si="203"/>
        <v>11</v>
      </c>
      <c r="D2551" s="373">
        <v>471</v>
      </c>
      <c r="E2551" s="373" t="str">
        <f>VLOOKUP(D2551,[1]Hoja1!$C$2:$D$49697,2,0)</f>
        <v>ALIMENTINNA</v>
      </c>
      <c r="F2551" s="373" t="s">
        <v>227</v>
      </c>
      <c r="G2551" s="375" t="s">
        <v>230</v>
      </c>
      <c r="H2551" s="373" t="s">
        <v>229</v>
      </c>
      <c r="I2551" s="373" t="s">
        <v>93</v>
      </c>
      <c r="J2551" s="373" t="s">
        <v>179</v>
      </c>
      <c r="K2551" s="373">
        <v>104</v>
      </c>
      <c r="L2551" s="373" t="s">
        <v>29</v>
      </c>
      <c r="M2551" s="374" cm="1">
        <f t="array" ref="M2551">INDEX(ACUMULADO!$J$5:$U$240,BD!B2551,BD!C2551)</f>
        <v>0</v>
      </c>
      <c r="N2551" s="374">
        <f t="shared" si="201"/>
        <v>0</v>
      </c>
      <c r="O2551" s="374" cm="1">
        <f t="array" ref="O2551">INDEX(ACUMULADO!$X$5:$AI$240,BD!B2551,BD!C2551)</f>
        <v>0</v>
      </c>
    </row>
    <row r="2552" spans="1:15" x14ac:dyDescent="0.3">
      <c r="A2552" s="373">
        <v>2550</v>
      </c>
      <c r="B2552" s="373">
        <f t="shared" si="202"/>
        <v>190</v>
      </c>
      <c r="C2552" s="373">
        <f t="shared" si="203"/>
        <v>11</v>
      </c>
      <c r="D2552" s="373">
        <v>471</v>
      </c>
      <c r="E2552" s="373" t="str">
        <f>VLOOKUP(D2552,[1]Hoja1!$C$2:$D$49697,2,0)</f>
        <v>ALIMENTINNA</v>
      </c>
      <c r="F2552" s="373" t="s">
        <v>227</v>
      </c>
      <c r="G2552" s="375" t="s">
        <v>134</v>
      </c>
      <c r="H2552" s="373" t="s">
        <v>239</v>
      </c>
      <c r="I2552" s="373" t="s">
        <v>93</v>
      </c>
      <c r="J2552" s="373" t="s">
        <v>179</v>
      </c>
      <c r="K2552" s="373">
        <v>982.31</v>
      </c>
      <c r="L2552" s="373" t="s">
        <v>107</v>
      </c>
      <c r="M2552" s="374" cm="1">
        <f t="array" ref="M2552">INDEX(ACUMULADO!$J$5:$U$240,BD!B2552,BD!C2552)</f>
        <v>5</v>
      </c>
      <c r="N2552" s="374">
        <f t="shared" si="201"/>
        <v>982.30999999999983</v>
      </c>
      <c r="O2552" s="374" cm="1">
        <f t="array" ref="O2552">INDEX(ACUMULADO!$X$5:$AI$240,BD!B2552,BD!C2552)</f>
        <v>4911.5499999999993</v>
      </c>
    </row>
    <row r="2553" spans="1:15" x14ac:dyDescent="0.3">
      <c r="A2553" s="373">
        <v>2551</v>
      </c>
      <c r="B2553" s="373">
        <f t="shared" si="202"/>
        <v>191</v>
      </c>
      <c r="C2553" s="373">
        <f t="shared" si="203"/>
        <v>11</v>
      </c>
      <c r="D2553" s="373">
        <v>177</v>
      </c>
      <c r="E2553" s="373" t="str">
        <f>VLOOKUP(D2553,[1]Hoja1!$C$2:$D$49697,2,0)</f>
        <v>COLOIDALES DUCHE SA DE CV</v>
      </c>
      <c r="F2553" s="373" t="s">
        <v>226</v>
      </c>
      <c r="G2553" s="375" t="s">
        <v>238</v>
      </c>
      <c r="H2553" s="373" t="s">
        <v>237</v>
      </c>
      <c r="I2553" s="373" t="s">
        <v>93</v>
      </c>
      <c r="J2553" s="373" t="s">
        <v>179</v>
      </c>
      <c r="K2553" s="373">
        <v>19</v>
      </c>
      <c r="L2553" s="373" t="s">
        <v>107</v>
      </c>
      <c r="M2553" s="374" cm="1">
        <f t="array" ref="M2553">INDEX(ACUMULADO!$J$5:$U$240,BD!B2553,BD!C2553)</f>
        <v>1000</v>
      </c>
      <c r="N2553" s="374">
        <f t="shared" si="201"/>
        <v>19</v>
      </c>
      <c r="O2553" s="374" cm="1">
        <f t="array" ref="O2553">INDEX(ACUMULADO!$X$5:$AI$240,BD!B2553,BD!C2553)</f>
        <v>19000</v>
      </c>
    </row>
    <row r="2554" spans="1:15" x14ac:dyDescent="0.3">
      <c r="A2554" s="373">
        <v>2552</v>
      </c>
      <c r="B2554" s="373">
        <f t="shared" si="202"/>
        <v>192</v>
      </c>
      <c r="C2554" s="373">
        <f t="shared" si="203"/>
        <v>11</v>
      </c>
      <c r="D2554" s="373">
        <v>239</v>
      </c>
      <c r="E2554" s="373" t="str">
        <f>VLOOKUP(D2554,[1]Hoja1!$C$2:$D$49697,2,0)</f>
        <v>PROTEINAS NATURALES, S.A. (PROTENA, S.A.)</v>
      </c>
      <c r="F2554" s="373" t="s">
        <v>236</v>
      </c>
      <c r="G2554" s="375">
        <v>10</v>
      </c>
      <c r="H2554" s="373" t="s">
        <v>235</v>
      </c>
      <c r="I2554" s="373" t="s">
        <v>93</v>
      </c>
      <c r="J2554" s="373" t="s">
        <v>179</v>
      </c>
      <c r="K2554" s="373">
        <v>25.65</v>
      </c>
      <c r="L2554" s="373" t="s">
        <v>107</v>
      </c>
      <c r="M2554" s="374" cm="1">
        <f t="array" ref="M2554">INDEX(ACUMULADO!$J$5:$U$240,BD!B2554,BD!C2554)</f>
        <v>0</v>
      </c>
      <c r="N2554" s="374">
        <f t="shared" si="201"/>
        <v>0</v>
      </c>
      <c r="O2554" s="374" cm="1">
        <f t="array" ref="O2554">INDEX(ACUMULADO!$X$5:$AI$240,BD!B2554,BD!C2554)</f>
        <v>0</v>
      </c>
    </row>
    <row r="2555" spans="1:15" x14ac:dyDescent="0.3">
      <c r="A2555" s="373">
        <v>2553</v>
      </c>
      <c r="B2555" s="373">
        <f t="shared" si="202"/>
        <v>193</v>
      </c>
      <c r="C2555" s="373">
        <f t="shared" si="203"/>
        <v>11</v>
      </c>
      <c r="D2555" s="373">
        <v>423</v>
      </c>
      <c r="E2555" s="373" t="str">
        <f>VLOOKUP(D2555,[1]Hoja1!$C$2:$D$49697,2,0)</f>
        <v>VISCERAS SELECTAS DEL BAJIO.S. DE R.L. DE C.V.</v>
      </c>
      <c r="F2555" s="373" t="s">
        <v>234</v>
      </c>
      <c r="G2555" s="375" t="s">
        <v>233</v>
      </c>
      <c r="H2555" s="373" t="s">
        <v>232</v>
      </c>
      <c r="I2555" s="373" t="s">
        <v>93</v>
      </c>
      <c r="J2555" s="373" t="s">
        <v>179</v>
      </c>
      <c r="K2555" s="373">
        <v>21.74</v>
      </c>
      <c r="L2555" s="373" t="s">
        <v>107</v>
      </c>
      <c r="M2555" s="374" cm="1">
        <f t="array" ref="M2555">INDEX(ACUMULADO!$J$5:$U$240,BD!B2555,BD!C2555)</f>
        <v>0</v>
      </c>
      <c r="N2555" s="374">
        <f t="shared" si="201"/>
        <v>0</v>
      </c>
      <c r="O2555" s="374" cm="1">
        <f t="array" ref="O2555">INDEX(ACUMULADO!$X$5:$AI$240,BD!B2555,BD!C2555)</f>
        <v>0</v>
      </c>
    </row>
    <row r="2556" spans="1:15" x14ac:dyDescent="0.3">
      <c r="A2556" s="373">
        <v>2554</v>
      </c>
      <c r="B2556" s="373">
        <f t="shared" si="202"/>
        <v>194</v>
      </c>
      <c r="C2556" s="373">
        <f t="shared" si="203"/>
        <v>11</v>
      </c>
      <c r="D2556" s="373">
        <v>507</v>
      </c>
      <c r="E2556" s="373" t="str">
        <f>VLOOKUP(D2556,[1]Hoja1!$C$2:$D$49697,2,0)</f>
        <v>SENSIENT FLAVORS MEXICO</v>
      </c>
      <c r="F2556" s="373" t="s">
        <v>231</v>
      </c>
      <c r="G2556" s="375" t="s">
        <v>230</v>
      </c>
      <c r="H2556" s="373" t="s">
        <v>229</v>
      </c>
      <c r="I2556" s="373" t="s">
        <v>93</v>
      </c>
      <c r="J2556" s="373" t="s">
        <v>179</v>
      </c>
      <c r="K2556" s="373">
        <v>99.1</v>
      </c>
      <c r="L2556" s="373" t="s">
        <v>69</v>
      </c>
      <c r="M2556" s="374" cm="1">
        <f t="array" ref="M2556">INDEX(ACUMULADO!$J$5:$U$240,BD!B2556,BD!C2556)</f>
        <v>0</v>
      </c>
      <c r="N2556" s="374">
        <f t="shared" si="201"/>
        <v>0</v>
      </c>
      <c r="O2556" s="374" cm="1">
        <f t="array" ref="O2556">INDEX(ACUMULADO!$X$5:$AI$240,BD!B2556,BD!C2556)</f>
        <v>0</v>
      </c>
    </row>
    <row r="2557" spans="1:15" x14ac:dyDescent="0.3">
      <c r="A2557" s="373">
        <v>2555</v>
      </c>
      <c r="B2557" s="373">
        <f t="shared" si="202"/>
        <v>195</v>
      </c>
      <c r="C2557" s="373">
        <f t="shared" si="203"/>
        <v>11</v>
      </c>
      <c r="D2557" s="373">
        <v>0</v>
      </c>
      <c r="E2557" s="373" t="str">
        <f>+F2557</f>
        <v xml:space="preserve">MAZ INDUSTRIAL </v>
      </c>
      <c r="F2557" s="373" t="s">
        <v>228</v>
      </c>
      <c r="G2557" s="375">
        <v>0</v>
      </c>
      <c r="H2557" s="373">
        <v>0</v>
      </c>
      <c r="I2557" s="373" t="s">
        <v>93</v>
      </c>
      <c r="J2557" s="373" t="s">
        <v>179</v>
      </c>
      <c r="K2557" s="373">
        <v>16</v>
      </c>
      <c r="L2557" s="373" t="s">
        <v>69</v>
      </c>
      <c r="M2557" s="374" cm="1">
        <f t="array" ref="M2557">INDEX(ACUMULADO!$J$5:$U$240,BD!B2557,BD!C2557)</f>
        <v>700</v>
      </c>
      <c r="N2557" s="374">
        <f t="shared" si="201"/>
        <v>16</v>
      </c>
      <c r="O2557" s="374" cm="1">
        <f t="array" ref="O2557">INDEX(ACUMULADO!$X$5:$AI$240,BD!B2557,BD!C2557)</f>
        <v>11200</v>
      </c>
    </row>
    <row r="2558" spans="1:15" x14ac:dyDescent="0.3">
      <c r="A2558" s="373">
        <v>2556</v>
      </c>
      <c r="B2558" s="373">
        <f t="shared" si="202"/>
        <v>196</v>
      </c>
      <c r="C2558" s="373">
        <f t="shared" si="203"/>
        <v>11</v>
      </c>
      <c r="D2558" s="373">
        <v>471</v>
      </c>
      <c r="E2558" s="373" t="str">
        <f>VLOOKUP(D2558,[1]Hoja1!$C$2:$D$49697,2,0)</f>
        <v>ALIMENTINNA</v>
      </c>
      <c r="F2558" s="373" t="s">
        <v>227</v>
      </c>
      <c r="G2558" s="375">
        <v>202</v>
      </c>
      <c r="H2558" s="373" t="s">
        <v>135</v>
      </c>
      <c r="I2558" s="373" t="s">
        <v>93</v>
      </c>
      <c r="J2558" s="373" t="s">
        <v>179</v>
      </c>
      <c r="K2558" s="373">
        <v>107</v>
      </c>
      <c r="L2558" s="373" t="s">
        <v>99</v>
      </c>
      <c r="M2558" s="374" cm="1">
        <f t="array" ref="M2558">INDEX(ACUMULADO!$J$5:$U$240,BD!B2558,BD!C2558)</f>
        <v>0</v>
      </c>
      <c r="N2558" s="374">
        <f t="shared" si="201"/>
        <v>0</v>
      </c>
      <c r="O2558" s="374" cm="1">
        <f t="array" ref="O2558">INDEX(ACUMULADO!$X$5:$AI$240,BD!B2558,BD!C2558)</f>
        <v>0</v>
      </c>
    </row>
    <row r="2559" spans="1:15" x14ac:dyDescent="0.3">
      <c r="A2559" s="373">
        <v>2557</v>
      </c>
      <c r="B2559" s="373">
        <f t="shared" si="202"/>
        <v>197</v>
      </c>
      <c r="C2559" s="373">
        <f t="shared" si="203"/>
        <v>11</v>
      </c>
      <c r="D2559" s="373">
        <v>177</v>
      </c>
      <c r="E2559" s="373" t="str">
        <f>VLOOKUP(D2559,[1]Hoja1!$C$2:$D$49697,2,0)</f>
        <v>COLOIDALES DUCHE SA DE CV</v>
      </c>
      <c r="F2559" s="373" t="s">
        <v>226</v>
      </c>
      <c r="G2559" s="375">
        <v>366</v>
      </c>
      <c r="H2559" s="373" t="s">
        <v>225</v>
      </c>
      <c r="I2559" s="373" t="s">
        <v>93</v>
      </c>
      <c r="J2559" s="373" t="s">
        <v>179</v>
      </c>
      <c r="K2559" s="373">
        <v>81.12</v>
      </c>
      <c r="L2559" s="373" t="s">
        <v>99</v>
      </c>
      <c r="M2559" s="374" cm="1">
        <f t="array" ref="M2559">INDEX(ACUMULADO!$J$5:$U$240,BD!B2559,BD!C2559)</f>
        <v>20</v>
      </c>
      <c r="N2559" s="374">
        <f t="shared" si="201"/>
        <v>81.12</v>
      </c>
      <c r="O2559" s="374" cm="1">
        <f t="array" ref="O2559">INDEX(ACUMULADO!$X$5:$AI$240,BD!B2559,BD!C2559)</f>
        <v>1622.4</v>
      </c>
    </row>
    <row r="2560" spans="1:15" x14ac:dyDescent="0.3">
      <c r="A2560" s="373">
        <v>2558</v>
      </c>
      <c r="B2560" s="373">
        <f t="shared" si="202"/>
        <v>198</v>
      </c>
      <c r="C2560" s="373">
        <f t="shared" si="203"/>
        <v>11</v>
      </c>
      <c r="D2560" s="373">
        <v>469</v>
      </c>
      <c r="E2560" s="373" t="str">
        <f>VLOOKUP(D2560,[1]Hoja1!$C$2:$D$49697,2,0)</f>
        <v>PACIFICO INDUSTRIAL</v>
      </c>
      <c r="F2560" s="373" t="s">
        <v>224</v>
      </c>
      <c r="G2560" s="375" t="s">
        <v>118</v>
      </c>
      <c r="H2560" s="373" t="s">
        <v>117</v>
      </c>
      <c r="I2560" s="373" t="s">
        <v>93</v>
      </c>
      <c r="J2560" s="373" t="s">
        <v>179</v>
      </c>
      <c r="K2560" s="373">
        <v>23.68</v>
      </c>
      <c r="L2560" s="373" t="s">
        <v>99</v>
      </c>
      <c r="M2560" s="374" cm="1">
        <f t="array" ref="M2560">INDEX(ACUMULADO!$J$5:$U$240,BD!B2560,BD!C2560)</f>
        <v>0</v>
      </c>
      <c r="N2560" s="374">
        <f t="shared" si="201"/>
        <v>0</v>
      </c>
      <c r="O2560" s="374" cm="1">
        <f t="array" ref="O2560">INDEX(ACUMULADO!$X$5:$AI$240,BD!B2560,BD!C2560)</f>
        <v>0</v>
      </c>
    </row>
    <row r="2561" spans="1:15" x14ac:dyDescent="0.3">
      <c r="A2561" s="373">
        <v>2559</v>
      </c>
      <c r="B2561" s="373">
        <f t="shared" si="202"/>
        <v>199</v>
      </c>
      <c r="C2561" s="373">
        <f t="shared" si="203"/>
        <v>11</v>
      </c>
      <c r="D2561" s="373">
        <v>0</v>
      </c>
      <c r="E2561" s="373" t="str">
        <f t="shared" ref="E2561:E2563" si="207">+F2561</f>
        <v xml:space="preserve">TEQUILA CORRALEJO </v>
      </c>
      <c r="F2561" s="373" t="s">
        <v>223</v>
      </c>
      <c r="G2561" s="375">
        <v>0</v>
      </c>
      <c r="H2561" s="373" t="s">
        <v>96</v>
      </c>
      <c r="I2561" s="373" t="s">
        <v>93</v>
      </c>
      <c r="J2561" s="373" t="s">
        <v>179</v>
      </c>
      <c r="K2561" s="373">
        <v>100</v>
      </c>
      <c r="L2561" s="373" t="s">
        <v>99</v>
      </c>
      <c r="M2561" s="374" cm="1">
        <f t="array" ref="M2561">INDEX(ACUMULADO!$J$5:$U$240,BD!B2561,BD!C2561)</f>
        <v>50</v>
      </c>
      <c r="N2561" s="374">
        <f t="shared" si="201"/>
        <v>100</v>
      </c>
      <c r="O2561" s="374" cm="1">
        <f t="array" ref="O2561">INDEX(ACUMULADO!$X$5:$AI$240,BD!B2561,BD!C2561)</f>
        <v>5000</v>
      </c>
    </row>
    <row r="2562" spans="1:15" x14ac:dyDescent="0.3">
      <c r="A2562" s="373">
        <v>2560</v>
      </c>
      <c r="B2562" s="373">
        <f t="shared" si="202"/>
        <v>200</v>
      </c>
      <c r="C2562" s="373">
        <f t="shared" si="203"/>
        <v>11</v>
      </c>
      <c r="D2562" s="373">
        <v>0</v>
      </c>
      <c r="E2562" s="373" t="str">
        <f t="shared" si="207"/>
        <v xml:space="preserve">TEQUILA CORRALEJO </v>
      </c>
      <c r="F2562" s="373" t="s">
        <v>223</v>
      </c>
      <c r="G2562" s="375">
        <v>0</v>
      </c>
      <c r="H2562" s="373" t="s">
        <v>96</v>
      </c>
      <c r="I2562" s="373" t="s">
        <v>93</v>
      </c>
      <c r="J2562" s="373" t="s">
        <v>179</v>
      </c>
      <c r="K2562" s="373">
        <v>100</v>
      </c>
      <c r="L2562" s="373" t="s">
        <v>99</v>
      </c>
      <c r="M2562" s="374" cm="1">
        <f t="array" ref="M2562">INDEX(ACUMULADO!$J$5:$U$240,BD!B2562,BD!C2562)</f>
        <v>150</v>
      </c>
      <c r="N2562" s="374">
        <f t="shared" si="201"/>
        <v>100</v>
      </c>
      <c r="O2562" s="374" cm="1">
        <f t="array" ref="O2562">INDEX(ACUMULADO!$X$5:$AI$240,BD!B2562,BD!C2562)</f>
        <v>15000</v>
      </c>
    </row>
    <row r="2563" spans="1:15" x14ac:dyDescent="0.3">
      <c r="A2563" s="373">
        <v>2561</v>
      </c>
      <c r="B2563" s="373">
        <f t="shared" si="202"/>
        <v>201</v>
      </c>
      <c r="C2563" s="373">
        <f t="shared" si="203"/>
        <v>11</v>
      </c>
      <c r="D2563" s="373">
        <v>0</v>
      </c>
      <c r="E2563" s="373" t="str">
        <f t="shared" si="207"/>
        <v xml:space="preserve">DESTILERIA SANTA LUCIA </v>
      </c>
      <c r="F2563" s="373" t="s">
        <v>222</v>
      </c>
      <c r="G2563" s="375">
        <v>0</v>
      </c>
      <c r="H2563" s="373" t="s">
        <v>96</v>
      </c>
      <c r="I2563" s="373" t="s">
        <v>93</v>
      </c>
      <c r="J2563" s="373" t="s">
        <v>179</v>
      </c>
      <c r="K2563" s="373">
        <v>90</v>
      </c>
      <c r="L2563" s="373" t="s">
        <v>99</v>
      </c>
      <c r="M2563" s="374" cm="1">
        <f t="array" ref="M2563">INDEX(ACUMULADO!$J$5:$U$240,BD!B2563,BD!C2563)</f>
        <v>600</v>
      </c>
      <c r="N2563" s="374">
        <f t="shared" si="201"/>
        <v>90</v>
      </c>
      <c r="O2563" s="374" cm="1">
        <f t="array" ref="O2563">INDEX(ACUMULADO!$X$5:$AI$240,BD!B2563,BD!C2563)</f>
        <v>54000</v>
      </c>
    </row>
    <row r="2564" spans="1:15" x14ac:dyDescent="0.3">
      <c r="A2564" s="373">
        <v>2562</v>
      </c>
      <c r="B2564" s="373">
        <f t="shared" si="202"/>
        <v>202</v>
      </c>
      <c r="C2564" s="373">
        <f t="shared" si="203"/>
        <v>11</v>
      </c>
      <c r="D2564" s="373">
        <v>11</v>
      </c>
      <c r="E2564" s="373" t="str">
        <f>VLOOKUP(D2564,[1]Hoja1!$C$2:$D$49697,2,0)</f>
        <v>ALIMENTOS PROFUSA, SA DE CV</v>
      </c>
      <c r="F2564" s="373" t="s">
        <v>220</v>
      </c>
      <c r="G2564" s="375">
        <v>298</v>
      </c>
      <c r="H2564" s="373" t="s">
        <v>219</v>
      </c>
      <c r="I2564" s="373" t="s">
        <v>183</v>
      </c>
      <c r="J2564" s="373" t="s">
        <v>179</v>
      </c>
      <c r="K2564" s="373">
        <v>21.52</v>
      </c>
      <c r="L2564" s="373" t="s">
        <v>29</v>
      </c>
      <c r="M2564" s="374" cm="1">
        <f t="array" ref="M2564">INDEX(ACUMULADO!$J$5:$U$240,BD!B2564,BD!C2564)</f>
        <v>0</v>
      </c>
      <c r="N2564" s="374">
        <f t="shared" ref="N2564:N2627" si="208">IFERROR(O2564/M2564,0)</f>
        <v>0</v>
      </c>
      <c r="O2564" s="374" cm="1">
        <f t="array" ref="O2564">INDEX(ACUMULADO!$X$5:$AI$240,BD!B2564,BD!C2564)</f>
        <v>0</v>
      </c>
    </row>
    <row r="2565" spans="1:15" x14ac:dyDescent="0.3">
      <c r="A2565" s="373">
        <v>2563</v>
      </c>
      <c r="B2565" s="373">
        <f t="shared" ref="B2565:B2628" si="209">IF(B2564=236,1,B2564+1)</f>
        <v>203</v>
      </c>
      <c r="C2565" s="373">
        <f t="shared" ref="C2565:C2628" si="210">IF(B2564=236,C2564+1,C2564)</f>
        <v>11</v>
      </c>
      <c r="D2565" s="373">
        <v>395</v>
      </c>
      <c r="E2565" s="373" t="str">
        <f>VLOOKUP(D2565,[1]Hoja1!$C$2:$D$49697,2,0)</f>
        <v>ALTECSA SA DE CV</v>
      </c>
      <c r="F2565" s="373" t="s">
        <v>218</v>
      </c>
      <c r="G2565" s="375" t="s">
        <v>190</v>
      </c>
      <c r="H2565" s="373" t="s">
        <v>189</v>
      </c>
      <c r="I2565" s="373" t="s">
        <v>183</v>
      </c>
      <c r="J2565" s="373" t="s">
        <v>179</v>
      </c>
      <c r="K2565" s="373">
        <v>35.869999999999997</v>
      </c>
      <c r="L2565" s="373" t="s">
        <v>29</v>
      </c>
      <c r="M2565" s="374" cm="1">
        <f t="array" ref="M2565">INDEX(ACUMULADO!$J$5:$U$240,BD!B2565,BD!C2565)</f>
        <v>0</v>
      </c>
      <c r="N2565" s="374">
        <f t="shared" si="208"/>
        <v>0</v>
      </c>
      <c r="O2565" s="374" cm="1">
        <f t="array" ref="O2565">INDEX(ACUMULADO!$X$5:$AI$240,BD!B2565,BD!C2565)</f>
        <v>0</v>
      </c>
    </row>
    <row r="2566" spans="1:15" x14ac:dyDescent="0.3">
      <c r="A2566" s="373">
        <v>2564</v>
      </c>
      <c r="B2566" s="373">
        <f t="shared" si="209"/>
        <v>204</v>
      </c>
      <c r="C2566" s="373">
        <f t="shared" si="210"/>
        <v>11</v>
      </c>
      <c r="D2566" s="373">
        <v>38</v>
      </c>
      <c r="E2566" s="373" t="str">
        <f>VLOOKUP(D2566,[1]Hoja1!$C$2:$D$49697,2,0)</f>
        <v>CITRICOS DE APATZINGAN SPR RL</v>
      </c>
      <c r="F2566" s="373" t="s">
        <v>217</v>
      </c>
      <c r="G2566" s="375" t="s">
        <v>190</v>
      </c>
      <c r="H2566" s="373" t="s">
        <v>189</v>
      </c>
      <c r="I2566" s="373" t="s">
        <v>183</v>
      </c>
      <c r="J2566" s="373" t="s">
        <v>179</v>
      </c>
      <c r="K2566" s="373">
        <v>34.1</v>
      </c>
      <c r="L2566" s="373" t="s">
        <v>29</v>
      </c>
      <c r="M2566" s="374" cm="1">
        <f t="array" ref="M2566">INDEX(ACUMULADO!$J$5:$U$240,BD!B2566,BD!C2566)</f>
        <v>0</v>
      </c>
      <c r="N2566" s="374">
        <f t="shared" si="208"/>
        <v>0</v>
      </c>
      <c r="O2566" s="374" cm="1">
        <f t="array" ref="O2566">INDEX(ACUMULADO!$X$5:$AI$240,BD!B2566,BD!C2566)</f>
        <v>0</v>
      </c>
    </row>
    <row r="2567" spans="1:15" x14ac:dyDescent="0.3">
      <c r="A2567" s="373">
        <v>2565</v>
      </c>
      <c r="B2567" s="373">
        <f t="shared" si="209"/>
        <v>205</v>
      </c>
      <c r="C2567" s="373">
        <f t="shared" si="210"/>
        <v>11</v>
      </c>
      <c r="D2567" s="373">
        <v>360</v>
      </c>
      <c r="E2567" s="373" t="str">
        <f>VLOOKUP(D2567,[1]Hoja1!$C$2:$D$49697,2,0)</f>
        <v>CITRICOS VEGA HERMANOS, S.A. DE C.V.</v>
      </c>
      <c r="F2567" s="373" t="s">
        <v>216</v>
      </c>
      <c r="G2567" s="375" t="s">
        <v>190</v>
      </c>
      <c r="H2567" s="373" t="s">
        <v>189</v>
      </c>
      <c r="I2567" s="373" t="s">
        <v>183</v>
      </c>
      <c r="J2567" s="373" t="s">
        <v>179</v>
      </c>
      <c r="K2567" s="373">
        <v>45.19</v>
      </c>
      <c r="L2567" s="373" t="s">
        <v>29</v>
      </c>
      <c r="M2567" s="374" cm="1">
        <f t="array" ref="M2567">INDEX(ACUMULADO!$J$5:$U$240,BD!B2567,BD!C2567)</f>
        <v>0</v>
      </c>
      <c r="N2567" s="374">
        <f t="shared" si="208"/>
        <v>0</v>
      </c>
      <c r="O2567" s="374" cm="1">
        <f t="array" ref="O2567">INDEX(ACUMULADO!$X$5:$AI$240,BD!B2567,BD!C2567)</f>
        <v>0</v>
      </c>
    </row>
    <row r="2568" spans="1:15" x14ac:dyDescent="0.3">
      <c r="A2568" s="373">
        <v>2566</v>
      </c>
      <c r="B2568" s="373">
        <f t="shared" si="209"/>
        <v>206</v>
      </c>
      <c r="C2568" s="373">
        <f t="shared" si="210"/>
        <v>11</v>
      </c>
      <c r="D2568" s="373">
        <v>39</v>
      </c>
      <c r="E2568" s="373" t="str">
        <f>VLOOKUP(D2568,[1]Hoja1!$C$2:$D$49697,2,0)</f>
        <v>CITROJUGO SA DE CV</v>
      </c>
      <c r="F2568" s="373" t="s">
        <v>215</v>
      </c>
      <c r="G2568" s="375" t="s">
        <v>190</v>
      </c>
      <c r="H2568" s="373" t="s">
        <v>189</v>
      </c>
      <c r="I2568" s="373" t="s">
        <v>183</v>
      </c>
      <c r="J2568" s="373" t="s">
        <v>179</v>
      </c>
      <c r="K2568" s="373">
        <v>33.950000000000003</v>
      </c>
      <c r="L2568" s="373" t="s">
        <v>29</v>
      </c>
      <c r="M2568" s="374" cm="1">
        <f t="array" ref="M2568">INDEX(ACUMULADO!$J$5:$U$240,BD!B2568,BD!C2568)</f>
        <v>0</v>
      </c>
      <c r="N2568" s="374">
        <f t="shared" si="208"/>
        <v>0</v>
      </c>
      <c r="O2568" s="374" cm="1">
        <f t="array" ref="O2568">INDEX(ACUMULADO!$X$5:$AI$240,BD!B2568,BD!C2568)</f>
        <v>0</v>
      </c>
    </row>
    <row r="2569" spans="1:15" x14ac:dyDescent="0.3">
      <c r="A2569" s="373">
        <v>2567</v>
      </c>
      <c r="B2569" s="373">
        <f t="shared" si="209"/>
        <v>207</v>
      </c>
      <c r="C2569" s="373">
        <f t="shared" si="210"/>
        <v>11</v>
      </c>
      <c r="D2569" s="373">
        <v>40</v>
      </c>
      <c r="E2569" s="373" t="str">
        <f>VLOOKUP(D2569,[1]Hoja1!$C$2:$D$49697,2,0)</f>
        <v>CITROLIM SA DE CV</v>
      </c>
      <c r="F2569" s="373" t="s">
        <v>214</v>
      </c>
      <c r="G2569" s="375">
        <v>294</v>
      </c>
      <c r="H2569" s="373" t="s">
        <v>196</v>
      </c>
      <c r="I2569" s="373" t="s">
        <v>183</v>
      </c>
      <c r="J2569" s="373" t="s">
        <v>179</v>
      </c>
      <c r="K2569" s="373">
        <v>37.1</v>
      </c>
      <c r="L2569" s="373" t="s">
        <v>29</v>
      </c>
      <c r="M2569" s="374" cm="1">
        <f t="array" ref="M2569">INDEX(ACUMULADO!$J$5:$U$240,BD!B2569,BD!C2569)</f>
        <v>0</v>
      </c>
      <c r="N2569" s="374">
        <f t="shared" si="208"/>
        <v>0</v>
      </c>
      <c r="O2569" s="374" cm="1">
        <f t="array" ref="O2569">INDEX(ACUMULADO!$X$5:$AI$240,BD!B2569,BD!C2569)</f>
        <v>0</v>
      </c>
    </row>
    <row r="2570" spans="1:15" x14ac:dyDescent="0.3">
      <c r="A2570" s="373">
        <v>2568</v>
      </c>
      <c r="B2570" s="373">
        <f t="shared" si="209"/>
        <v>208</v>
      </c>
      <c r="C2570" s="373">
        <f t="shared" si="210"/>
        <v>11</v>
      </c>
      <c r="D2570" s="373">
        <v>40</v>
      </c>
      <c r="E2570" s="373" t="str">
        <f>VLOOKUP(D2570,[1]Hoja1!$C$2:$D$49697,2,0)</f>
        <v>CITROLIM SA DE CV</v>
      </c>
      <c r="F2570" s="373" t="s">
        <v>214</v>
      </c>
      <c r="G2570" s="375" t="s">
        <v>190</v>
      </c>
      <c r="H2570" s="373" t="s">
        <v>189</v>
      </c>
      <c r="I2570" s="373" t="s">
        <v>183</v>
      </c>
      <c r="J2570" s="373" t="s">
        <v>179</v>
      </c>
      <c r="K2570" s="373">
        <v>33.94</v>
      </c>
      <c r="L2570" s="373" t="s">
        <v>29</v>
      </c>
      <c r="M2570" s="374" cm="1">
        <f t="array" ref="M2570">INDEX(ACUMULADO!$J$5:$U$240,BD!B2570,BD!C2570)</f>
        <v>0</v>
      </c>
      <c r="N2570" s="374">
        <f t="shared" si="208"/>
        <v>0</v>
      </c>
      <c r="O2570" s="374" cm="1">
        <f t="array" ref="O2570">INDEX(ACUMULADO!$X$5:$AI$240,BD!B2570,BD!C2570)</f>
        <v>0</v>
      </c>
    </row>
    <row r="2571" spans="1:15" x14ac:dyDescent="0.3">
      <c r="A2571" s="373">
        <v>2569</v>
      </c>
      <c r="B2571" s="373">
        <f t="shared" si="209"/>
        <v>209</v>
      </c>
      <c r="C2571" s="373">
        <f t="shared" si="210"/>
        <v>11</v>
      </c>
      <c r="D2571" s="373">
        <v>41</v>
      </c>
      <c r="E2571" s="373" t="str">
        <f>VLOOKUP(D2571,[1]Hoja1!$C$2:$D$49697,2,0)</f>
        <v>COMERCIALIZADORA EL ORO SA  DE CV</v>
      </c>
      <c r="F2571" s="373" t="s">
        <v>213</v>
      </c>
      <c r="G2571" s="375" t="s">
        <v>198</v>
      </c>
      <c r="H2571" s="373" t="s">
        <v>197</v>
      </c>
      <c r="I2571" s="373" t="s">
        <v>183</v>
      </c>
      <c r="J2571" s="373" t="s">
        <v>179</v>
      </c>
      <c r="K2571" s="373">
        <v>20.76</v>
      </c>
      <c r="L2571" s="373" t="s">
        <v>29</v>
      </c>
      <c r="M2571" s="374" cm="1">
        <f t="array" ref="M2571">INDEX(ACUMULADO!$J$5:$U$240,BD!B2571,BD!C2571)</f>
        <v>0</v>
      </c>
      <c r="N2571" s="374">
        <f t="shared" si="208"/>
        <v>0</v>
      </c>
      <c r="O2571" s="374" cm="1">
        <f t="array" ref="O2571">INDEX(ACUMULADO!$X$5:$AI$240,BD!B2571,BD!C2571)</f>
        <v>0</v>
      </c>
    </row>
    <row r="2572" spans="1:15" x14ac:dyDescent="0.3">
      <c r="A2572" s="373">
        <v>2570</v>
      </c>
      <c r="B2572" s="373">
        <f t="shared" si="209"/>
        <v>210</v>
      </c>
      <c r="C2572" s="373">
        <f t="shared" si="210"/>
        <v>11</v>
      </c>
      <c r="D2572" s="373">
        <v>41</v>
      </c>
      <c r="E2572" s="373" t="str">
        <f>VLOOKUP(D2572,[1]Hoja1!$C$2:$D$49697,2,0)</f>
        <v>COMERCIALIZADORA EL ORO SA  DE CV</v>
      </c>
      <c r="F2572" s="373" t="s">
        <v>213</v>
      </c>
      <c r="G2572" s="375">
        <v>294</v>
      </c>
      <c r="H2572" s="373" t="s">
        <v>196</v>
      </c>
      <c r="I2572" s="373" t="s">
        <v>183</v>
      </c>
      <c r="J2572" s="373" t="s">
        <v>179</v>
      </c>
      <c r="K2572" s="373">
        <v>33.17</v>
      </c>
      <c r="L2572" s="373" t="s">
        <v>29</v>
      </c>
      <c r="M2572" s="374" cm="1">
        <f t="array" ref="M2572">INDEX(ACUMULADO!$J$5:$U$240,BD!B2572,BD!C2572)</f>
        <v>0</v>
      </c>
      <c r="N2572" s="374">
        <f t="shared" si="208"/>
        <v>0</v>
      </c>
      <c r="O2572" s="374" cm="1">
        <f t="array" ref="O2572">INDEX(ACUMULADO!$X$5:$AI$240,BD!B2572,BD!C2572)</f>
        <v>0</v>
      </c>
    </row>
    <row r="2573" spans="1:15" x14ac:dyDescent="0.3">
      <c r="A2573" s="373">
        <v>2571</v>
      </c>
      <c r="B2573" s="373">
        <f t="shared" si="209"/>
        <v>211</v>
      </c>
      <c r="C2573" s="373">
        <f t="shared" si="210"/>
        <v>11</v>
      </c>
      <c r="D2573" s="373">
        <v>41</v>
      </c>
      <c r="E2573" s="373" t="str">
        <f>VLOOKUP(D2573,[1]Hoja1!$C$2:$D$49697,2,0)</f>
        <v>COMERCIALIZADORA EL ORO SA  DE CV</v>
      </c>
      <c r="F2573" s="373" t="s">
        <v>213</v>
      </c>
      <c r="G2573" s="375" t="s">
        <v>202</v>
      </c>
      <c r="H2573" s="373" t="s">
        <v>201</v>
      </c>
      <c r="I2573" s="373" t="s">
        <v>183</v>
      </c>
      <c r="J2573" s="373" t="s">
        <v>179</v>
      </c>
      <c r="K2573" s="373">
        <v>42.1</v>
      </c>
      <c r="L2573" s="373" t="s">
        <v>29</v>
      </c>
      <c r="M2573" s="374" cm="1">
        <f t="array" ref="M2573">INDEX(ACUMULADO!$J$5:$U$240,BD!B2573,BD!C2573)</f>
        <v>0</v>
      </c>
      <c r="N2573" s="374">
        <f t="shared" si="208"/>
        <v>0</v>
      </c>
      <c r="O2573" s="374" cm="1">
        <f t="array" ref="O2573">INDEX(ACUMULADO!$X$5:$AI$240,BD!B2573,BD!C2573)</f>
        <v>0</v>
      </c>
    </row>
    <row r="2574" spans="1:15" x14ac:dyDescent="0.3">
      <c r="A2574" s="373">
        <v>2572</v>
      </c>
      <c r="B2574" s="373">
        <f t="shared" si="209"/>
        <v>212</v>
      </c>
      <c r="C2574" s="373">
        <f t="shared" si="210"/>
        <v>11</v>
      </c>
      <c r="D2574" s="373">
        <v>41</v>
      </c>
      <c r="E2574" s="373" t="str">
        <f>VLOOKUP(D2574,[1]Hoja1!$C$2:$D$49697,2,0)</f>
        <v>COMERCIALIZADORA EL ORO SA  DE CV</v>
      </c>
      <c r="F2574" s="373" t="s">
        <v>213</v>
      </c>
      <c r="G2574" s="375" t="s">
        <v>190</v>
      </c>
      <c r="H2574" s="373" t="s">
        <v>189</v>
      </c>
      <c r="I2574" s="373" t="s">
        <v>183</v>
      </c>
      <c r="J2574" s="373" t="s">
        <v>179</v>
      </c>
      <c r="K2574" s="373">
        <v>31.7</v>
      </c>
      <c r="L2574" s="373" t="s">
        <v>29</v>
      </c>
      <c r="M2574" s="374" cm="1">
        <f t="array" ref="M2574">INDEX(ACUMULADO!$J$5:$U$240,BD!B2574,BD!C2574)</f>
        <v>0</v>
      </c>
      <c r="N2574" s="374">
        <f t="shared" si="208"/>
        <v>0</v>
      </c>
      <c r="O2574" s="374" cm="1">
        <f t="array" ref="O2574">INDEX(ACUMULADO!$X$5:$AI$240,BD!B2574,BD!C2574)</f>
        <v>0</v>
      </c>
    </row>
    <row r="2575" spans="1:15" x14ac:dyDescent="0.3">
      <c r="A2575" s="373">
        <v>2573</v>
      </c>
      <c r="B2575" s="373">
        <f t="shared" si="209"/>
        <v>213</v>
      </c>
      <c r="C2575" s="373">
        <f t="shared" si="210"/>
        <v>11</v>
      </c>
      <c r="D2575" s="373">
        <v>44</v>
      </c>
      <c r="E2575" s="373" t="str">
        <f>VLOOKUP(D2575,[1]Hoja1!$C$2:$D$49697,2,0)</f>
        <v>CONFRUTTA S.A.</v>
      </c>
      <c r="F2575" s="373" t="s">
        <v>212</v>
      </c>
      <c r="G2575" s="375" t="s">
        <v>202</v>
      </c>
      <c r="H2575" s="373" t="s">
        <v>201</v>
      </c>
      <c r="I2575" s="373" t="s">
        <v>183</v>
      </c>
      <c r="J2575" s="373" t="s">
        <v>179</v>
      </c>
      <c r="K2575" s="373">
        <v>39.880000000000003</v>
      </c>
      <c r="L2575" s="373" t="s">
        <v>29</v>
      </c>
      <c r="M2575" s="374" cm="1">
        <f t="array" ref="M2575">INDEX(ACUMULADO!$J$5:$U$240,BD!B2575,BD!C2575)</f>
        <v>0</v>
      </c>
      <c r="N2575" s="374">
        <f t="shared" si="208"/>
        <v>0</v>
      </c>
      <c r="O2575" s="374" cm="1">
        <f t="array" ref="O2575">INDEX(ACUMULADO!$X$5:$AI$240,BD!B2575,BD!C2575)</f>
        <v>0</v>
      </c>
    </row>
    <row r="2576" spans="1:15" x14ac:dyDescent="0.3">
      <c r="A2576" s="373">
        <v>2574</v>
      </c>
      <c r="B2576" s="373">
        <f t="shared" si="209"/>
        <v>214</v>
      </c>
      <c r="C2576" s="373">
        <f t="shared" si="210"/>
        <v>11</v>
      </c>
      <c r="D2576" s="373">
        <v>44</v>
      </c>
      <c r="E2576" s="373" t="str">
        <f>VLOOKUP(D2576,[1]Hoja1!$C$2:$D$49697,2,0)</f>
        <v>CONFRUTTA S.A.</v>
      </c>
      <c r="F2576" s="373" t="s">
        <v>212</v>
      </c>
      <c r="G2576" s="375" t="s">
        <v>198</v>
      </c>
      <c r="H2576" s="373" t="s">
        <v>197</v>
      </c>
      <c r="I2576" s="373" t="s">
        <v>183</v>
      </c>
      <c r="J2576" s="373" t="s">
        <v>179</v>
      </c>
      <c r="K2576" s="373">
        <v>20.74</v>
      </c>
      <c r="L2576" s="373" t="s">
        <v>29</v>
      </c>
      <c r="M2576" s="374" cm="1">
        <f t="array" ref="M2576">INDEX(ACUMULADO!$J$5:$U$240,BD!B2576,BD!C2576)</f>
        <v>0</v>
      </c>
      <c r="N2576" s="374">
        <f t="shared" si="208"/>
        <v>0</v>
      </c>
      <c r="O2576" s="374" cm="1">
        <f t="array" ref="O2576">INDEX(ACUMULADO!$X$5:$AI$240,BD!B2576,BD!C2576)</f>
        <v>0</v>
      </c>
    </row>
    <row r="2577" spans="1:15" x14ac:dyDescent="0.3">
      <c r="A2577" s="373">
        <v>2575</v>
      </c>
      <c r="B2577" s="373">
        <f t="shared" si="209"/>
        <v>215</v>
      </c>
      <c r="C2577" s="373">
        <f t="shared" si="210"/>
        <v>11</v>
      </c>
      <c r="D2577" s="373">
        <v>44</v>
      </c>
      <c r="E2577" s="373" t="str">
        <f>VLOOKUP(D2577,[1]Hoja1!$C$2:$D$49697,2,0)</f>
        <v>CONFRUTTA S.A.</v>
      </c>
      <c r="F2577" s="373" t="s">
        <v>212</v>
      </c>
      <c r="G2577" s="375" t="s">
        <v>211</v>
      </c>
      <c r="H2577" s="373" t="s">
        <v>210</v>
      </c>
      <c r="I2577" s="373" t="s">
        <v>183</v>
      </c>
      <c r="J2577" s="373" t="s">
        <v>179</v>
      </c>
      <c r="K2577" s="373">
        <v>25.87</v>
      </c>
      <c r="L2577" s="373" t="s">
        <v>29</v>
      </c>
      <c r="M2577" s="374" cm="1">
        <f t="array" ref="M2577">INDEX(ACUMULADO!$J$5:$U$240,BD!B2577,BD!C2577)</f>
        <v>0</v>
      </c>
      <c r="N2577" s="374">
        <f t="shared" si="208"/>
        <v>0</v>
      </c>
      <c r="O2577" s="374" cm="1">
        <f t="array" ref="O2577">INDEX(ACUMULADO!$X$5:$AI$240,BD!B2577,BD!C2577)</f>
        <v>0</v>
      </c>
    </row>
    <row r="2578" spans="1:15" x14ac:dyDescent="0.3">
      <c r="A2578" s="373">
        <v>2576</v>
      </c>
      <c r="B2578" s="373">
        <f t="shared" si="209"/>
        <v>216</v>
      </c>
      <c r="C2578" s="373">
        <f t="shared" si="210"/>
        <v>11</v>
      </c>
      <c r="D2578" s="373">
        <v>346</v>
      </c>
      <c r="E2578" s="373" t="str">
        <f>VLOOKUP(D2578,[1]Hoja1!$C$2:$D$49697,2,0)</f>
        <v>EXAGROMERICA, S.C. DE R.L. DE C.V.</v>
      </c>
      <c r="F2578" s="373" t="s">
        <v>209</v>
      </c>
      <c r="G2578" s="375">
        <v>298</v>
      </c>
      <c r="H2578" s="373" t="s">
        <v>184</v>
      </c>
      <c r="I2578" s="373" t="s">
        <v>183</v>
      </c>
      <c r="J2578" s="373" t="s">
        <v>179</v>
      </c>
      <c r="K2578" s="373">
        <v>41.2</v>
      </c>
      <c r="L2578" s="373" t="s">
        <v>29</v>
      </c>
      <c r="M2578" s="374" cm="1">
        <f t="array" ref="M2578">INDEX(ACUMULADO!$J$5:$U$240,BD!B2578,BD!C2578)</f>
        <v>0</v>
      </c>
      <c r="N2578" s="374">
        <f t="shared" si="208"/>
        <v>0</v>
      </c>
      <c r="O2578" s="374" cm="1">
        <f t="array" ref="O2578">INDEX(ACUMULADO!$X$5:$AI$240,BD!B2578,BD!C2578)</f>
        <v>0</v>
      </c>
    </row>
    <row r="2579" spans="1:15" x14ac:dyDescent="0.3">
      <c r="A2579" s="373">
        <v>2577</v>
      </c>
      <c r="B2579" s="373">
        <f t="shared" si="209"/>
        <v>217</v>
      </c>
      <c r="C2579" s="373">
        <f t="shared" si="210"/>
        <v>11</v>
      </c>
      <c r="D2579" s="373">
        <v>434</v>
      </c>
      <c r="E2579" s="373" t="str">
        <f>VLOOKUP(D2579,[1]Hoja1!$C$2:$D$49697,2,0)</f>
        <v>FRUTAS LIMONES Y SUS DERIVADOS, S. DE P.R. DE R.L.</v>
      </c>
      <c r="F2579" s="373" t="s">
        <v>208</v>
      </c>
      <c r="G2579" s="375" t="s">
        <v>190</v>
      </c>
      <c r="H2579" s="373" t="s">
        <v>189</v>
      </c>
      <c r="I2579" s="373" t="s">
        <v>183</v>
      </c>
      <c r="J2579" s="373" t="s">
        <v>179</v>
      </c>
      <c r="K2579" s="373">
        <v>43.43</v>
      </c>
      <c r="L2579" s="373" t="s">
        <v>29</v>
      </c>
      <c r="M2579" s="374" cm="1">
        <f t="array" ref="M2579">INDEX(ACUMULADO!$J$5:$U$240,BD!B2579,BD!C2579)</f>
        <v>0</v>
      </c>
      <c r="N2579" s="374">
        <f t="shared" si="208"/>
        <v>0</v>
      </c>
      <c r="O2579" s="374" cm="1">
        <f t="array" ref="O2579">INDEX(ACUMULADO!$X$5:$AI$240,BD!B2579,BD!C2579)</f>
        <v>0</v>
      </c>
    </row>
    <row r="2580" spans="1:15" x14ac:dyDescent="0.3">
      <c r="A2580" s="373">
        <v>2578</v>
      </c>
      <c r="B2580" s="373">
        <f t="shared" si="209"/>
        <v>218</v>
      </c>
      <c r="C2580" s="373">
        <f t="shared" si="210"/>
        <v>11</v>
      </c>
      <c r="D2580" s="373">
        <v>383</v>
      </c>
      <c r="E2580" s="373" t="str">
        <f>VLOOKUP(D2580,[1]Hoja1!$C$2:$D$49697,2,0)</f>
        <v>GRUPO AGROINDUSTRIAL POMET, S.A. DE C.V.</v>
      </c>
      <c r="F2580" s="373" t="s">
        <v>207</v>
      </c>
      <c r="G2580" s="375" t="s">
        <v>202</v>
      </c>
      <c r="H2580" s="373" t="s">
        <v>201</v>
      </c>
      <c r="I2580" s="373" t="s">
        <v>183</v>
      </c>
      <c r="J2580" s="373" t="s">
        <v>179</v>
      </c>
      <c r="K2580" s="373">
        <v>42.33</v>
      </c>
      <c r="L2580" s="373" t="s">
        <v>29</v>
      </c>
      <c r="M2580" s="374" cm="1">
        <f t="array" ref="M2580">INDEX(ACUMULADO!$J$5:$U$240,BD!B2580,BD!C2580)</f>
        <v>0</v>
      </c>
      <c r="N2580" s="374">
        <f t="shared" si="208"/>
        <v>0</v>
      </c>
      <c r="O2580" s="374" cm="1">
        <f t="array" ref="O2580">INDEX(ACUMULADO!$X$5:$AI$240,BD!B2580,BD!C2580)</f>
        <v>0</v>
      </c>
    </row>
    <row r="2581" spans="1:15" x14ac:dyDescent="0.3">
      <c r="A2581" s="373">
        <v>2579</v>
      </c>
      <c r="B2581" s="373">
        <f t="shared" si="209"/>
        <v>219</v>
      </c>
      <c r="C2581" s="373">
        <f t="shared" si="210"/>
        <v>11</v>
      </c>
      <c r="D2581" s="373">
        <v>383</v>
      </c>
      <c r="E2581" s="373" t="str">
        <f>VLOOKUP(D2581,[1]Hoja1!$C$2:$D$49697,2,0)</f>
        <v>GRUPO AGROINDUSTRIAL POMET, S.A. DE C.V.</v>
      </c>
      <c r="F2581" s="373" t="s">
        <v>207</v>
      </c>
      <c r="G2581" s="375" t="s">
        <v>198</v>
      </c>
      <c r="H2581" s="373" t="s">
        <v>197</v>
      </c>
      <c r="I2581" s="373" t="s">
        <v>183</v>
      </c>
      <c r="J2581" s="373" t="s">
        <v>179</v>
      </c>
      <c r="K2581" s="373">
        <v>20.88</v>
      </c>
      <c r="L2581" s="373" t="s">
        <v>29</v>
      </c>
      <c r="M2581" s="374" cm="1">
        <f t="array" ref="M2581">INDEX(ACUMULADO!$J$5:$U$240,BD!B2581,BD!C2581)</f>
        <v>0</v>
      </c>
      <c r="N2581" s="374">
        <f t="shared" si="208"/>
        <v>0</v>
      </c>
      <c r="O2581" s="374" cm="1">
        <f t="array" ref="O2581">INDEX(ACUMULADO!$X$5:$AI$240,BD!B2581,BD!C2581)</f>
        <v>0</v>
      </c>
    </row>
    <row r="2582" spans="1:15" x14ac:dyDescent="0.3">
      <c r="A2582" s="373">
        <v>2580</v>
      </c>
      <c r="B2582" s="373">
        <f t="shared" si="209"/>
        <v>220</v>
      </c>
      <c r="C2582" s="373">
        <f t="shared" si="210"/>
        <v>11</v>
      </c>
      <c r="D2582" s="373">
        <v>383</v>
      </c>
      <c r="E2582" s="373" t="str">
        <f>VLOOKUP(D2582,[1]Hoja1!$C$2:$D$49697,2,0)</f>
        <v>GRUPO AGROINDUSTRIAL POMET, S.A. DE C.V.</v>
      </c>
      <c r="F2582" s="373" t="s">
        <v>207</v>
      </c>
      <c r="G2582" s="375">
        <v>294</v>
      </c>
      <c r="H2582" s="373" t="s">
        <v>196</v>
      </c>
      <c r="I2582" s="373" t="s">
        <v>183</v>
      </c>
      <c r="J2582" s="373" t="s">
        <v>179</v>
      </c>
      <c r="K2582" s="373">
        <v>37.9</v>
      </c>
      <c r="L2582" s="373" t="s">
        <v>29</v>
      </c>
      <c r="M2582" s="374" cm="1">
        <f t="array" ref="M2582">INDEX(ACUMULADO!$J$5:$U$240,BD!B2582,BD!C2582)</f>
        <v>0</v>
      </c>
      <c r="N2582" s="374">
        <f t="shared" si="208"/>
        <v>0</v>
      </c>
      <c r="O2582" s="374" cm="1">
        <f t="array" ref="O2582">INDEX(ACUMULADO!$X$5:$AI$240,BD!B2582,BD!C2582)</f>
        <v>0</v>
      </c>
    </row>
    <row r="2583" spans="1:15" x14ac:dyDescent="0.3">
      <c r="A2583" s="373">
        <v>2581</v>
      </c>
      <c r="B2583" s="373">
        <f t="shared" si="209"/>
        <v>221</v>
      </c>
      <c r="C2583" s="373">
        <f t="shared" si="210"/>
        <v>11</v>
      </c>
      <c r="D2583" s="373">
        <v>383</v>
      </c>
      <c r="E2583" s="373" t="str">
        <f>VLOOKUP(D2583,[1]Hoja1!$C$2:$D$49697,2,0)</f>
        <v>GRUPO AGROINDUSTRIAL POMET, S.A. DE C.V.</v>
      </c>
      <c r="F2583" s="373" t="s">
        <v>207</v>
      </c>
      <c r="G2583" s="375" t="s">
        <v>190</v>
      </c>
      <c r="H2583" s="373" t="s">
        <v>189</v>
      </c>
      <c r="I2583" s="373" t="s">
        <v>183</v>
      </c>
      <c r="J2583" s="373" t="s">
        <v>179</v>
      </c>
      <c r="K2583" s="373">
        <v>34.14</v>
      </c>
      <c r="L2583" s="373" t="s">
        <v>29</v>
      </c>
      <c r="M2583" s="374" cm="1">
        <f t="array" ref="M2583">INDEX(ACUMULADO!$J$5:$U$240,BD!B2583,BD!C2583)</f>
        <v>0</v>
      </c>
      <c r="N2583" s="374">
        <f t="shared" si="208"/>
        <v>0</v>
      </c>
      <c r="O2583" s="374" cm="1">
        <f t="array" ref="O2583">INDEX(ACUMULADO!$X$5:$AI$240,BD!B2583,BD!C2583)</f>
        <v>0</v>
      </c>
    </row>
    <row r="2584" spans="1:15" x14ac:dyDescent="0.3">
      <c r="A2584" s="373">
        <v>2582</v>
      </c>
      <c r="B2584" s="373">
        <f t="shared" si="209"/>
        <v>222</v>
      </c>
      <c r="C2584" s="373">
        <f t="shared" si="210"/>
        <v>11</v>
      </c>
      <c r="D2584" s="373">
        <v>398</v>
      </c>
      <c r="E2584" s="373" t="str">
        <f>VLOOKUP(D2584,[1]Hoja1!$C$2:$D$49697,2,0)</f>
        <v>NICMA, S.A. DE C.V.</v>
      </c>
      <c r="F2584" s="373" t="s">
        <v>206</v>
      </c>
      <c r="G2584" s="375" t="s">
        <v>205</v>
      </c>
      <c r="H2584" s="373" t="s">
        <v>201</v>
      </c>
      <c r="I2584" s="373" t="s">
        <v>183</v>
      </c>
      <c r="J2584" s="373" t="s">
        <v>179</v>
      </c>
      <c r="K2584" s="373">
        <v>45.04</v>
      </c>
      <c r="L2584" s="373" t="s">
        <v>29</v>
      </c>
      <c r="M2584" s="374" cm="1">
        <f t="array" ref="M2584">INDEX(ACUMULADO!$J$5:$U$240,BD!B2584,BD!C2584)</f>
        <v>0</v>
      </c>
      <c r="N2584" s="374">
        <f t="shared" si="208"/>
        <v>0</v>
      </c>
      <c r="O2584" s="374" cm="1">
        <f t="array" ref="O2584">INDEX(ACUMULADO!$X$5:$AI$240,BD!B2584,BD!C2584)</f>
        <v>0</v>
      </c>
    </row>
    <row r="2585" spans="1:15" x14ac:dyDescent="0.3">
      <c r="A2585" s="373">
        <v>2583</v>
      </c>
      <c r="B2585" s="373">
        <f t="shared" si="209"/>
        <v>223</v>
      </c>
      <c r="C2585" s="373">
        <f t="shared" si="210"/>
        <v>11</v>
      </c>
      <c r="D2585" s="373">
        <v>401</v>
      </c>
      <c r="E2585" s="373" t="str">
        <f>VLOOKUP(D2585,[1]Hoja1!$C$2:$D$49697,2,0)</f>
        <v>GYG DERIVADOS Y COMESTIBLES, S.A. DE C.V.</v>
      </c>
      <c r="F2585" s="373" t="s">
        <v>204</v>
      </c>
      <c r="G2585" s="375" t="s">
        <v>187</v>
      </c>
      <c r="H2585" s="373" t="s">
        <v>186</v>
      </c>
      <c r="I2585" s="373" t="s">
        <v>183</v>
      </c>
      <c r="J2585" s="373" t="s">
        <v>179</v>
      </c>
      <c r="K2585" s="373">
        <v>51.4</v>
      </c>
      <c r="L2585" s="373" t="s">
        <v>29</v>
      </c>
      <c r="M2585" s="374" cm="1">
        <f t="array" ref="M2585">INDEX(ACUMULADO!$J$5:$U$240,BD!B2585,BD!C2585)</f>
        <v>0</v>
      </c>
      <c r="N2585" s="374">
        <f t="shared" si="208"/>
        <v>0</v>
      </c>
      <c r="O2585" s="374" cm="1">
        <f t="array" ref="O2585">INDEX(ACUMULADO!$X$5:$AI$240,BD!B2585,BD!C2585)</f>
        <v>0</v>
      </c>
    </row>
    <row r="2586" spans="1:15" x14ac:dyDescent="0.3">
      <c r="A2586" s="373">
        <v>2584</v>
      </c>
      <c r="B2586" s="373">
        <f t="shared" si="209"/>
        <v>224</v>
      </c>
      <c r="C2586" s="373">
        <f t="shared" si="210"/>
        <v>11</v>
      </c>
      <c r="D2586" s="373">
        <v>390</v>
      </c>
      <c r="E2586" s="373" t="str">
        <f>VLOOKUP(D2586,[1]Hoja1!$C$2:$D$49697,2,0)</f>
        <v>PRODUCTORA DE ALIMENTOS MEXICANOS, S.A. DE C.V.</v>
      </c>
      <c r="F2586" s="373" t="s">
        <v>203</v>
      </c>
      <c r="G2586" s="375" t="s">
        <v>194</v>
      </c>
      <c r="H2586" s="373" t="s">
        <v>193</v>
      </c>
      <c r="I2586" s="373" t="s">
        <v>183</v>
      </c>
      <c r="J2586" s="373" t="s">
        <v>179</v>
      </c>
      <c r="K2586" s="373">
        <v>35.340000000000003</v>
      </c>
      <c r="L2586" s="373" t="s">
        <v>29</v>
      </c>
      <c r="M2586" s="374" cm="1">
        <f t="array" ref="M2586">INDEX(ACUMULADO!$J$5:$U$240,BD!B2586,BD!C2586)</f>
        <v>0</v>
      </c>
      <c r="N2586" s="374">
        <f t="shared" si="208"/>
        <v>0</v>
      </c>
      <c r="O2586" s="374" cm="1">
        <f t="array" ref="O2586">INDEX(ACUMULADO!$X$5:$AI$240,BD!B2586,BD!C2586)</f>
        <v>0</v>
      </c>
    </row>
    <row r="2587" spans="1:15" x14ac:dyDescent="0.3">
      <c r="A2587" s="373">
        <v>2585</v>
      </c>
      <c r="B2587" s="373">
        <f t="shared" si="209"/>
        <v>225</v>
      </c>
      <c r="C2587" s="373">
        <f t="shared" si="210"/>
        <v>11</v>
      </c>
      <c r="D2587" s="373">
        <v>412</v>
      </c>
      <c r="E2587" s="373" t="str">
        <f>VLOOKUP(D2587,[1]Hoja1!$C$2:$D$49697,2,0)</f>
        <v>PRODUCTOS AGROINDUSTRIALES DE CHIHUAHUA, SPR DE RL DE CV</v>
      </c>
      <c r="F2587" s="373" t="s">
        <v>185</v>
      </c>
      <c r="G2587" s="375" t="s">
        <v>198</v>
      </c>
      <c r="H2587" s="373" t="s">
        <v>197</v>
      </c>
      <c r="I2587" s="373" t="s">
        <v>183</v>
      </c>
      <c r="J2587" s="373" t="s">
        <v>179</v>
      </c>
      <c r="K2587" s="373">
        <v>21.43</v>
      </c>
      <c r="L2587" s="373" t="s">
        <v>29</v>
      </c>
      <c r="M2587" s="374" cm="1">
        <f t="array" ref="M2587">INDEX(ACUMULADO!$J$5:$U$240,BD!B2587,BD!C2587)</f>
        <v>0</v>
      </c>
      <c r="N2587" s="374">
        <f t="shared" si="208"/>
        <v>0</v>
      </c>
      <c r="O2587" s="374" cm="1">
        <f t="array" ref="O2587">INDEX(ACUMULADO!$X$5:$AI$240,BD!B2587,BD!C2587)</f>
        <v>0</v>
      </c>
    </row>
    <row r="2588" spans="1:15" x14ac:dyDescent="0.3">
      <c r="A2588" s="373">
        <v>2586</v>
      </c>
      <c r="B2588" s="373">
        <f t="shared" si="209"/>
        <v>226</v>
      </c>
      <c r="C2588" s="373">
        <f t="shared" si="210"/>
        <v>11</v>
      </c>
      <c r="D2588" s="373">
        <v>412</v>
      </c>
      <c r="E2588" s="373" t="str">
        <f>VLOOKUP(D2588,[1]Hoja1!$C$2:$D$49697,2,0)</f>
        <v>PRODUCTOS AGROINDUSTRIALES DE CHIHUAHUA, SPR DE RL DE CV</v>
      </c>
      <c r="F2588" s="373" t="s">
        <v>185</v>
      </c>
      <c r="G2588" s="375" t="s">
        <v>202</v>
      </c>
      <c r="H2588" s="373" t="s">
        <v>201</v>
      </c>
      <c r="I2588" s="373" t="s">
        <v>183</v>
      </c>
      <c r="J2588" s="373" t="s">
        <v>179</v>
      </c>
      <c r="K2588" s="373">
        <v>43.12</v>
      </c>
      <c r="L2588" s="373" t="s">
        <v>29</v>
      </c>
      <c r="M2588" s="374" cm="1">
        <f t="array" ref="M2588">INDEX(ACUMULADO!$J$5:$U$240,BD!B2588,BD!C2588)</f>
        <v>0</v>
      </c>
      <c r="N2588" s="374">
        <f t="shared" si="208"/>
        <v>0</v>
      </c>
      <c r="O2588" s="374" cm="1">
        <f t="array" ref="O2588">INDEX(ACUMULADO!$X$5:$AI$240,BD!B2588,BD!C2588)</f>
        <v>0</v>
      </c>
    </row>
    <row r="2589" spans="1:15" x14ac:dyDescent="0.3">
      <c r="A2589" s="373">
        <v>2587</v>
      </c>
      <c r="B2589" s="373">
        <f t="shared" si="209"/>
        <v>227</v>
      </c>
      <c r="C2589" s="373">
        <f t="shared" si="210"/>
        <v>11</v>
      </c>
      <c r="D2589" s="373">
        <v>269</v>
      </c>
      <c r="E2589" s="373" t="str">
        <f>VLOOKUP(D2589,[1]Hoja1!$C$2:$D$49697,2,0)</f>
        <v>PRODUCTOS TANIART, S.A. DE C.V.</v>
      </c>
      <c r="F2589" s="373" t="s">
        <v>200</v>
      </c>
      <c r="G2589" s="375" t="s">
        <v>194</v>
      </c>
      <c r="H2589" s="373" t="s">
        <v>189</v>
      </c>
      <c r="I2589" s="373" t="s">
        <v>183</v>
      </c>
      <c r="J2589" s="373" t="s">
        <v>179</v>
      </c>
      <c r="K2589" s="373">
        <v>37.08</v>
      </c>
      <c r="L2589" s="373" t="s">
        <v>29</v>
      </c>
      <c r="M2589" s="374" cm="1">
        <f t="array" ref="M2589">INDEX(ACUMULADO!$J$5:$U$240,BD!B2589,BD!C2589)</f>
        <v>0</v>
      </c>
      <c r="N2589" s="374">
        <f t="shared" si="208"/>
        <v>0</v>
      </c>
      <c r="O2589" s="374" cm="1">
        <f t="array" ref="O2589">INDEX(ACUMULADO!$X$5:$AI$240,BD!B2589,BD!C2589)</f>
        <v>0</v>
      </c>
    </row>
    <row r="2590" spans="1:15" x14ac:dyDescent="0.3">
      <c r="A2590" s="373">
        <v>2588</v>
      </c>
      <c r="B2590" s="373">
        <f t="shared" si="209"/>
        <v>228</v>
      </c>
      <c r="C2590" s="373">
        <f t="shared" si="210"/>
        <v>11</v>
      </c>
      <c r="D2590" s="373">
        <v>151</v>
      </c>
      <c r="E2590" s="373" t="str">
        <f>VLOOKUP(D2590,[1]Hoja1!$C$2:$D$49697,2,0)</f>
        <v>UNGERER MEXICO S DE RL DE CV</v>
      </c>
      <c r="F2590" s="373" t="s">
        <v>199</v>
      </c>
      <c r="G2590" s="375" t="s">
        <v>190</v>
      </c>
      <c r="H2590" s="373" t="s">
        <v>189</v>
      </c>
      <c r="I2590" s="373" t="s">
        <v>183</v>
      </c>
      <c r="J2590" s="373" t="s">
        <v>179</v>
      </c>
      <c r="K2590" s="373">
        <v>39</v>
      </c>
      <c r="L2590" s="373" t="s">
        <v>29</v>
      </c>
      <c r="M2590" s="374" cm="1">
        <f t="array" ref="M2590">INDEX(ACUMULADO!$J$5:$U$240,BD!B2590,BD!C2590)</f>
        <v>0</v>
      </c>
      <c r="N2590" s="374">
        <f t="shared" si="208"/>
        <v>0</v>
      </c>
      <c r="O2590" s="374" cm="1">
        <f t="array" ref="O2590">INDEX(ACUMULADO!$X$5:$AI$240,BD!B2590,BD!C2590)</f>
        <v>0</v>
      </c>
    </row>
    <row r="2591" spans="1:15" x14ac:dyDescent="0.3">
      <c r="A2591" s="373">
        <v>2589</v>
      </c>
      <c r="B2591" s="373">
        <f t="shared" si="209"/>
        <v>229</v>
      </c>
      <c r="C2591" s="373">
        <f t="shared" si="210"/>
        <v>11</v>
      </c>
      <c r="D2591" s="373">
        <v>152</v>
      </c>
      <c r="E2591" s="373" t="str">
        <f>VLOOKUP(D2591,[1]Hoja1!$C$2:$D$49697,2,0)</f>
        <v>VALLE REDONDO SA DE CV</v>
      </c>
      <c r="F2591" s="373" t="s">
        <v>195</v>
      </c>
      <c r="G2591" s="375" t="s">
        <v>198</v>
      </c>
      <c r="H2591" s="373" t="s">
        <v>197</v>
      </c>
      <c r="I2591" s="373" t="s">
        <v>183</v>
      </c>
      <c r="J2591" s="373" t="s">
        <v>179</v>
      </c>
      <c r="K2591" s="373">
        <v>20.74</v>
      </c>
      <c r="L2591" s="373" t="s">
        <v>29</v>
      </c>
      <c r="M2591" s="374" cm="1">
        <f t="array" ref="M2591">INDEX(ACUMULADO!$J$5:$U$240,BD!B2591,BD!C2591)</f>
        <v>0</v>
      </c>
      <c r="N2591" s="374">
        <f t="shared" si="208"/>
        <v>0</v>
      </c>
      <c r="O2591" s="374" cm="1">
        <f t="array" ref="O2591">INDEX(ACUMULADO!$X$5:$AI$240,BD!B2591,BD!C2591)</f>
        <v>0</v>
      </c>
    </row>
    <row r="2592" spans="1:15" x14ac:dyDescent="0.3">
      <c r="A2592" s="373">
        <v>2590</v>
      </c>
      <c r="B2592" s="373">
        <f t="shared" si="209"/>
        <v>230</v>
      </c>
      <c r="C2592" s="373">
        <f t="shared" si="210"/>
        <v>11</v>
      </c>
      <c r="D2592" s="373">
        <v>152</v>
      </c>
      <c r="E2592" s="373" t="str">
        <f>VLOOKUP(D2592,[1]Hoja1!$C$2:$D$49697,2,0)</f>
        <v>VALLE REDONDO SA DE CV</v>
      </c>
      <c r="F2592" s="373" t="s">
        <v>195</v>
      </c>
      <c r="G2592" s="375">
        <v>294</v>
      </c>
      <c r="H2592" s="373" t="s">
        <v>196</v>
      </c>
      <c r="I2592" s="373" t="s">
        <v>183</v>
      </c>
      <c r="J2592" s="373" t="s">
        <v>179</v>
      </c>
      <c r="K2592" s="373">
        <v>33.729999999999997</v>
      </c>
      <c r="L2592" s="373" t="s">
        <v>29</v>
      </c>
      <c r="M2592" s="374" cm="1">
        <f t="array" ref="M2592">INDEX(ACUMULADO!$J$5:$U$240,BD!B2592,BD!C2592)</f>
        <v>0</v>
      </c>
      <c r="N2592" s="374">
        <f t="shared" si="208"/>
        <v>0</v>
      </c>
      <c r="O2592" s="374" cm="1">
        <f t="array" ref="O2592">INDEX(ACUMULADO!$X$5:$AI$240,BD!B2592,BD!C2592)</f>
        <v>0</v>
      </c>
    </row>
    <row r="2593" spans="1:15" x14ac:dyDescent="0.3">
      <c r="A2593" s="373">
        <v>2591</v>
      </c>
      <c r="B2593" s="373">
        <f t="shared" si="209"/>
        <v>231</v>
      </c>
      <c r="C2593" s="373">
        <f t="shared" si="210"/>
        <v>11</v>
      </c>
      <c r="D2593" s="373">
        <v>152</v>
      </c>
      <c r="E2593" s="373" t="str">
        <f>VLOOKUP(D2593,[1]Hoja1!$C$2:$D$49697,2,0)</f>
        <v>VALLE REDONDO SA DE CV</v>
      </c>
      <c r="F2593" s="373" t="s">
        <v>195</v>
      </c>
      <c r="G2593" s="375" t="s">
        <v>194</v>
      </c>
      <c r="H2593" s="373" t="s">
        <v>193</v>
      </c>
      <c r="I2593" s="373" t="s">
        <v>183</v>
      </c>
      <c r="J2593" s="373" t="s">
        <v>179</v>
      </c>
      <c r="K2593" s="373">
        <v>35.83</v>
      </c>
      <c r="L2593" s="373" t="s">
        <v>29</v>
      </c>
      <c r="M2593" s="374" cm="1">
        <f t="array" ref="M2593">INDEX(ACUMULADO!$J$5:$U$240,BD!B2593,BD!C2593)</f>
        <v>0</v>
      </c>
      <c r="N2593" s="374">
        <f t="shared" si="208"/>
        <v>0</v>
      </c>
      <c r="O2593" s="374" cm="1">
        <f t="array" ref="O2593">INDEX(ACUMULADO!$X$5:$AI$240,BD!B2593,BD!C2593)</f>
        <v>0</v>
      </c>
    </row>
    <row r="2594" spans="1:15" x14ac:dyDescent="0.3">
      <c r="A2594" s="373">
        <v>2592</v>
      </c>
      <c r="B2594" s="373">
        <f t="shared" si="209"/>
        <v>232</v>
      </c>
      <c r="C2594" s="373">
        <f t="shared" si="210"/>
        <v>11</v>
      </c>
      <c r="D2594" s="373">
        <v>336</v>
      </c>
      <c r="E2594" s="373" t="str">
        <f>VLOOKUP(D2594,[1]Hoja1!$C$2:$D$49697,2,0)</f>
        <v>INDUSTRIA MEXICANA DE SABORES, S.A. DE C.V.</v>
      </c>
      <c r="F2594" s="373" t="s">
        <v>192</v>
      </c>
      <c r="G2594" s="375" t="s">
        <v>190</v>
      </c>
      <c r="H2594" s="373" t="s">
        <v>189</v>
      </c>
      <c r="I2594" s="373" t="s">
        <v>183</v>
      </c>
      <c r="J2594" s="373" t="s">
        <v>179</v>
      </c>
      <c r="K2594" s="373">
        <v>35.39</v>
      </c>
      <c r="L2594" s="373" t="s">
        <v>69</v>
      </c>
      <c r="M2594" s="374" cm="1">
        <f t="array" ref="M2594">INDEX(ACUMULADO!$J$5:$U$240,BD!B2594,BD!C2594)</f>
        <v>0</v>
      </c>
      <c r="N2594" s="374">
        <f t="shared" si="208"/>
        <v>0</v>
      </c>
      <c r="O2594" s="374" cm="1">
        <f t="array" ref="O2594">INDEX(ACUMULADO!$X$5:$AI$240,BD!B2594,BD!C2594)</f>
        <v>0</v>
      </c>
    </row>
    <row r="2595" spans="1:15" x14ac:dyDescent="0.3">
      <c r="A2595" s="373">
        <v>2593</v>
      </c>
      <c r="B2595" s="373">
        <f t="shared" si="209"/>
        <v>233</v>
      </c>
      <c r="C2595" s="373">
        <f t="shared" si="210"/>
        <v>11</v>
      </c>
      <c r="D2595" s="373">
        <v>501</v>
      </c>
      <c r="E2595" s="373" t="str">
        <f>VLOOKUP(D2595,[1]Hoja1!$C$2:$D$49697,2,0)</f>
        <v>INDUSTRIAS MEZCLADORAS AGROPECUARIAS DEL ISTMO</v>
      </c>
      <c r="F2595" s="373" t="s">
        <v>191</v>
      </c>
      <c r="G2595" s="375" t="s">
        <v>190</v>
      </c>
      <c r="H2595" s="373" t="s">
        <v>189</v>
      </c>
      <c r="I2595" s="373" t="s">
        <v>183</v>
      </c>
      <c r="J2595" s="373" t="s">
        <v>179</v>
      </c>
      <c r="K2595" s="373">
        <v>39.14</v>
      </c>
      <c r="L2595" s="373" t="s">
        <v>69</v>
      </c>
      <c r="M2595" s="374" cm="1">
        <f t="array" ref="M2595">INDEX(ACUMULADO!$J$5:$U$240,BD!B2595,BD!C2595)</f>
        <v>0</v>
      </c>
      <c r="N2595" s="374">
        <f t="shared" si="208"/>
        <v>0</v>
      </c>
      <c r="O2595" s="374" cm="1">
        <f t="array" ref="O2595">INDEX(ACUMULADO!$X$5:$AI$240,BD!B2595,BD!C2595)</f>
        <v>0</v>
      </c>
    </row>
    <row r="2596" spans="1:15" x14ac:dyDescent="0.3">
      <c r="A2596" s="373">
        <v>2594</v>
      </c>
      <c r="B2596" s="373">
        <f t="shared" si="209"/>
        <v>234</v>
      </c>
      <c r="C2596" s="373">
        <f t="shared" si="210"/>
        <v>11</v>
      </c>
      <c r="D2596" s="373">
        <v>541</v>
      </c>
      <c r="E2596" s="373" t="str">
        <f>VLOOKUP(D2596,[1]Hoja1!$C$2:$D$49697,2,0)</f>
        <v>MONSANTO COMERCIAL</v>
      </c>
      <c r="F2596" s="373" t="s">
        <v>188</v>
      </c>
      <c r="G2596" s="375" t="s">
        <v>187</v>
      </c>
      <c r="H2596" s="373" t="s">
        <v>186</v>
      </c>
      <c r="I2596" s="373" t="s">
        <v>183</v>
      </c>
      <c r="J2596" s="373" t="s">
        <v>179</v>
      </c>
      <c r="K2596" s="373">
        <v>52</v>
      </c>
      <c r="L2596" s="373" t="s">
        <v>69</v>
      </c>
      <c r="M2596" s="374" cm="1">
        <f t="array" ref="M2596">INDEX(ACUMULADO!$J$5:$U$240,BD!B2596,BD!C2596)</f>
        <v>0</v>
      </c>
      <c r="N2596" s="374">
        <f t="shared" si="208"/>
        <v>0</v>
      </c>
      <c r="O2596" s="374" cm="1">
        <f t="array" ref="O2596">INDEX(ACUMULADO!$X$5:$AI$240,BD!B2596,BD!C2596)</f>
        <v>0</v>
      </c>
    </row>
    <row r="2597" spans="1:15" x14ac:dyDescent="0.3">
      <c r="A2597" s="373">
        <v>2595</v>
      </c>
      <c r="B2597" s="373">
        <f t="shared" si="209"/>
        <v>235</v>
      </c>
      <c r="C2597" s="373">
        <f t="shared" si="210"/>
        <v>11</v>
      </c>
      <c r="D2597" s="373">
        <v>412</v>
      </c>
      <c r="E2597" s="373" t="str">
        <f>VLOOKUP(D2597,[1]Hoja1!$C$2:$D$49697,2,0)</f>
        <v>PRODUCTOS AGROINDUSTRIALES DE CHIHUAHUA, SPR DE RL DE CV</v>
      </c>
      <c r="F2597" s="373" t="s">
        <v>185</v>
      </c>
      <c r="G2597" s="375">
        <v>298</v>
      </c>
      <c r="H2597" s="373" t="s">
        <v>184</v>
      </c>
      <c r="I2597" s="373" t="s">
        <v>183</v>
      </c>
      <c r="J2597" s="373" t="s">
        <v>179</v>
      </c>
      <c r="K2597" s="373">
        <v>38.200000000000003</v>
      </c>
      <c r="L2597" s="373" t="s">
        <v>69</v>
      </c>
      <c r="M2597" s="374" cm="1">
        <f t="array" ref="M2597">INDEX(ACUMULADO!$J$5:$U$240,BD!B2597,BD!C2597)</f>
        <v>0</v>
      </c>
      <c r="N2597" s="374">
        <f t="shared" si="208"/>
        <v>0</v>
      </c>
      <c r="O2597" s="374" cm="1">
        <f t="array" ref="O2597">INDEX(ACUMULADO!$X$5:$AI$240,BD!B2597,BD!C2597)</f>
        <v>0</v>
      </c>
    </row>
    <row r="2598" spans="1:15" x14ac:dyDescent="0.3">
      <c r="A2598" s="373">
        <v>2596</v>
      </c>
      <c r="B2598" s="373">
        <f t="shared" si="209"/>
        <v>236</v>
      </c>
      <c r="C2598" s="373">
        <f t="shared" si="210"/>
        <v>11</v>
      </c>
      <c r="D2598" s="373">
        <v>321</v>
      </c>
      <c r="E2598" s="373" t="str">
        <f>+F2598</f>
        <v>ACEITES ESPECIALES TH</v>
      </c>
      <c r="F2598" s="373" t="s">
        <v>182</v>
      </c>
      <c r="G2598" s="375">
        <v>0</v>
      </c>
      <c r="H2598" s="373" t="s">
        <v>181</v>
      </c>
      <c r="I2598" s="373" t="s">
        <v>183</v>
      </c>
      <c r="J2598" s="373" t="s">
        <v>179</v>
      </c>
      <c r="K2598" s="373">
        <v>36</v>
      </c>
      <c r="L2598" s="373" t="s">
        <v>69</v>
      </c>
      <c r="M2598" s="374" cm="1">
        <f t="array" ref="M2598">INDEX(ACUMULADO!$J$5:$U$240,BD!B2598,BD!C2598)</f>
        <v>0</v>
      </c>
      <c r="N2598" s="374">
        <f t="shared" si="208"/>
        <v>0</v>
      </c>
      <c r="O2598" s="374" cm="1">
        <f t="array" ref="O2598">INDEX(ACUMULADO!$X$5:$AI$240,BD!B2598,BD!C2598)</f>
        <v>0</v>
      </c>
    </row>
    <row r="2599" spans="1:15" x14ac:dyDescent="0.3">
      <c r="A2599" s="373">
        <v>2597</v>
      </c>
      <c r="B2599" s="373">
        <f t="shared" si="209"/>
        <v>1</v>
      </c>
      <c r="C2599" s="373">
        <f t="shared" si="210"/>
        <v>12</v>
      </c>
      <c r="D2599" s="373">
        <v>28</v>
      </c>
      <c r="E2599" s="373" t="str">
        <f>VLOOKUP(D2599,[1]Hoja1!$C$2:$D$49697,2,0)</f>
        <v>CERVECERIA CUAUHTEMOC MOCTEZUMA SA DE CV</v>
      </c>
      <c r="F2599" s="373" t="s">
        <v>270</v>
      </c>
      <c r="G2599" s="375" t="s">
        <v>271</v>
      </c>
      <c r="H2599" s="373" t="s">
        <v>272</v>
      </c>
      <c r="I2599" s="373" t="s">
        <v>273</v>
      </c>
      <c r="J2599" s="373" t="s">
        <v>274</v>
      </c>
      <c r="K2599" s="373">
        <v>28.78</v>
      </c>
      <c r="L2599" s="373" t="s">
        <v>29</v>
      </c>
      <c r="M2599" s="374" cm="1">
        <f t="array" ref="M2599">INDEX(ACUMULADO!$J$5:$U$240,BD!B2599,BD!C2599)</f>
        <v>0</v>
      </c>
      <c r="N2599" s="374">
        <f t="shared" si="208"/>
        <v>0</v>
      </c>
      <c r="O2599" s="374" cm="1">
        <f t="array" ref="O2599">INDEX(ACUMULADO!$X$5:$AI$240,BD!B2599,BD!C2599)</f>
        <v>0</v>
      </c>
    </row>
    <row r="2600" spans="1:15" x14ac:dyDescent="0.3">
      <c r="A2600" s="373">
        <v>2598</v>
      </c>
      <c r="B2600" s="373">
        <f t="shared" si="209"/>
        <v>2</v>
      </c>
      <c r="C2600" s="373">
        <f t="shared" si="210"/>
        <v>12</v>
      </c>
      <c r="D2600" s="373">
        <v>28</v>
      </c>
      <c r="E2600" s="373" t="str">
        <f>VLOOKUP(D2600,[1]Hoja1!$C$2:$D$49697,2,0)</f>
        <v>CERVECERIA CUAUHTEMOC MOCTEZUMA SA DE CV</v>
      </c>
      <c r="F2600" s="373" t="s">
        <v>270</v>
      </c>
      <c r="G2600" s="375" t="s">
        <v>275</v>
      </c>
      <c r="H2600" s="373" t="s">
        <v>276</v>
      </c>
      <c r="I2600" s="373" t="s">
        <v>273</v>
      </c>
      <c r="J2600" s="373" t="s">
        <v>274</v>
      </c>
      <c r="K2600" s="373">
        <v>25.75</v>
      </c>
      <c r="L2600" s="373" t="s">
        <v>29</v>
      </c>
      <c r="M2600" s="374" cm="1">
        <f t="array" ref="M2600">INDEX(ACUMULADO!$J$5:$U$240,BD!B2600,BD!C2600)</f>
        <v>1100</v>
      </c>
      <c r="N2600" s="374">
        <f t="shared" si="208"/>
        <v>25.75</v>
      </c>
      <c r="O2600" s="374" cm="1">
        <f t="array" ref="O2600">INDEX(ACUMULADO!$X$5:$AI$240,BD!B2600,BD!C2600)</f>
        <v>28325</v>
      </c>
    </row>
    <row r="2601" spans="1:15" x14ac:dyDescent="0.3">
      <c r="A2601" s="373">
        <v>2599</v>
      </c>
      <c r="B2601" s="373">
        <f t="shared" si="209"/>
        <v>3</v>
      </c>
      <c r="C2601" s="373">
        <f t="shared" si="210"/>
        <v>12</v>
      </c>
      <c r="D2601" s="373">
        <v>28</v>
      </c>
      <c r="E2601" s="373" t="str">
        <f>VLOOKUP(D2601,[1]Hoja1!$C$2:$D$49697,2,0)</f>
        <v>CERVECERIA CUAUHTEMOC MOCTEZUMA SA DE CV</v>
      </c>
      <c r="F2601" s="373" t="s">
        <v>270</v>
      </c>
      <c r="G2601" s="375">
        <v>169</v>
      </c>
      <c r="H2601" s="373" t="s">
        <v>277</v>
      </c>
      <c r="I2601" s="373" t="s">
        <v>273</v>
      </c>
      <c r="J2601" s="373" t="s">
        <v>274</v>
      </c>
      <c r="K2601" s="373">
        <v>16.899999999999999</v>
      </c>
      <c r="L2601" s="373" t="s">
        <v>29</v>
      </c>
      <c r="M2601" s="374" cm="1">
        <f t="array" ref="M2601">INDEX(ACUMULADO!$J$5:$U$240,BD!B2601,BD!C2601)</f>
        <v>0</v>
      </c>
      <c r="N2601" s="374">
        <f t="shared" si="208"/>
        <v>0</v>
      </c>
      <c r="O2601" s="374" cm="1">
        <f t="array" ref="O2601">INDEX(ACUMULADO!$X$5:$AI$240,BD!B2601,BD!C2601)</f>
        <v>0</v>
      </c>
    </row>
    <row r="2602" spans="1:15" x14ac:dyDescent="0.3">
      <c r="A2602" s="373">
        <v>2600</v>
      </c>
      <c r="B2602" s="373">
        <f t="shared" si="209"/>
        <v>4</v>
      </c>
      <c r="C2602" s="373">
        <f t="shared" si="210"/>
        <v>12</v>
      </c>
      <c r="D2602" s="373">
        <v>28</v>
      </c>
      <c r="E2602" s="373" t="str">
        <f>VLOOKUP(D2602,[1]Hoja1!$C$2:$D$49697,2,0)</f>
        <v>CERVECERIA CUAUHTEMOC MOCTEZUMA SA DE CV</v>
      </c>
      <c r="F2602" s="373" t="s">
        <v>270</v>
      </c>
      <c r="G2602" s="375" t="s">
        <v>278</v>
      </c>
      <c r="H2602" s="373" t="s">
        <v>279</v>
      </c>
      <c r="I2602" s="373" t="s">
        <v>273</v>
      </c>
      <c r="J2602" s="373" t="s">
        <v>274</v>
      </c>
      <c r="K2602" s="373">
        <v>12.73</v>
      </c>
      <c r="L2602" s="373" t="s">
        <v>29</v>
      </c>
      <c r="M2602" s="374" cm="1">
        <f t="array" ref="M2602">INDEX(ACUMULADO!$J$5:$U$240,BD!B2602,BD!C2602)</f>
        <v>0</v>
      </c>
      <c r="N2602" s="374">
        <f t="shared" si="208"/>
        <v>0</v>
      </c>
      <c r="O2602" s="374" cm="1">
        <f t="array" ref="O2602">INDEX(ACUMULADO!$X$5:$AI$240,BD!B2602,BD!C2602)</f>
        <v>0</v>
      </c>
    </row>
    <row r="2603" spans="1:15" x14ac:dyDescent="0.3">
      <c r="A2603" s="373">
        <v>2601</v>
      </c>
      <c r="B2603" s="373">
        <f t="shared" si="209"/>
        <v>5</v>
      </c>
      <c r="C2603" s="373">
        <f t="shared" si="210"/>
        <v>12</v>
      </c>
      <c r="D2603" s="373">
        <v>28</v>
      </c>
      <c r="E2603" s="373" t="str">
        <f>VLOOKUP(D2603,[1]Hoja1!$C$2:$D$49697,2,0)</f>
        <v>CERVECERIA CUAUHTEMOC MOCTEZUMA SA DE CV</v>
      </c>
      <c r="F2603" s="373" t="s">
        <v>270</v>
      </c>
      <c r="G2603" s="375" t="s">
        <v>280</v>
      </c>
      <c r="H2603" s="373" t="s">
        <v>281</v>
      </c>
      <c r="I2603" s="373" t="s">
        <v>273</v>
      </c>
      <c r="J2603" s="373" t="s">
        <v>274</v>
      </c>
      <c r="K2603" s="373">
        <v>81.36</v>
      </c>
      <c r="L2603" s="373" t="s">
        <v>29</v>
      </c>
      <c r="M2603" s="374" cm="1">
        <f t="array" ref="M2603">INDEX(ACUMULADO!$J$5:$U$240,BD!B2603,BD!C2603)</f>
        <v>0</v>
      </c>
      <c r="N2603" s="374">
        <f t="shared" si="208"/>
        <v>0</v>
      </c>
      <c r="O2603" s="374" cm="1">
        <f t="array" ref="O2603">INDEX(ACUMULADO!$X$5:$AI$240,BD!B2603,BD!C2603)</f>
        <v>0</v>
      </c>
    </row>
    <row r="2604" spans="1:15" x14ac:dyDescent="0.3">
      <c r="A2604" s="373">
        <v>2602</v>
      </c>
      <c r="B2604" s="373">
        <f t="shared" si="209"/>
        <v>6</v>
      </c>
      <c r="C2604" s="373">
        <f t="shared" si="210"/>
        <v>12</v>
      </c>
      <c r="D2604" s="373">
        <v>29</v>
      </c>
      <c r="E2604" s="373" t="str">
        <f>VLOOKUP(D2604,[1]Hoja1!$C$2:$D$49697,2,0)</f>
        <v>CERVECERIA CUAUHTEMOC MOCTEZUMA SA DE CV</v>
      </c>
      <c r="F2604" s="373" t="s">
        <v>270</v>
      </c>
      <c r="G2604" s="375" t="s">
        <v>282</v>
      </c>
      <c r="H2604" s="373" t="s">
        <v>283</v>
      </c>
      <c r="I2604" s="373" t="s">
        <v>273</v>
      </c>
      <c r="J2604" s="373" t="s">
        <v>274</v>
      </c>
      <c r="K2604" s="373">
        <v>28.78</v>
      </c>
      <c r="L2604" s="373" t="s">
        <v>29</v>
      </c>
      <c r="M2604" s="374" cm="1">
        <f t="array" ref="M2604">INDEX(ACUMULADO!$J$5:$U$240,BD!B2604,BD!C2604)</f>
        <v>0</v>
      </c>
      <c r="N2604" s="374">
        <f t="shared" si="208"/>
        <v>0</v>
      </c>
      <c r="O2604" s="374" cm="1">
        <f t="array" ref="O2604">INDEX(ACUMULADO!$X$5:$AI$240,BD!B2604,BD!C2604)</f>
        <v>0</v>
      </c>
    </row>
    <row r="2605" spans="1:15" x14ac:dyDescent="0.3">
      <c r="A2605" s="373">
        <v>2603</v>
      </c>
      <c r="B2605" s="373">
        <f t="shared" si="209"/>
        <v>7</v>
      </c>
      <c r="C2605" s="373">
        <f t="shared" si="210"/>
        <v>12</v>
      </c>
      <c r="D2605" s="373">
        <v>29</v>
      </c>
      <c r="E2605" s="373" t="str">
        <f>VLOOKUP(D2605,[1]Hoja1!$C$2:$D$49697,2,0)</f>
        <v>CERVECERIA CUAUHTEMOC MOCTEZUMA SA DE CV</v>
      </c>
      <c r="F2605" s="373" t="s">
        <v>270</v>
      </c>
      <c r="G2605" s="375" t="s">
        <v>284</v>
      </c>
      <c r="H2605" s="373" t="s">
        <v>285</v>
      </c>
      <c r="I2605" s="373" t="s">
        <v>273</v>
      </c>
      <c r="J2605" s="373" t="s">
        <v>274</v>
      </c>
      <c r="K2605" s="373">
        <v>25.75</v>
      </c>
      <c r="L2605" s="373" t="s">
        <v>29</v>
      </c>
      <c r="M2605" s="374" cm="1">
        <f t="array" ref="M2605">INDEX(ACUMULADO!$J$5:$U$240,BD!B2605,BD!C2605)</f>
        <v>0</v>
      </c>
      <c r="N2605" s="374">
        <f t="shared" si="208"/>
        <v>0</v>
      </c>
      <c r="O2605" s="374" cm="1">
        <f t="array" ref="O2605">INDEX(ACUMULADO!$X$5:$AI$240,BD!B2605,BD!C2605)</f>
        <v>0</v>
      </c>
    </row>
    <row r="2606" spans="1:15" x14ac:dyDescent="0.3">
      <c r="A2606" s="373">
        <v>2604</v>
      </c>
      <c r="B2606" s="373">
        <f t="shared" si="209"/>
        <v>8</v>
      </c>
      <c r="C2606" s="373">
        <f t="shared" si="210"/>
        <v>12</v>
      </c>
      <c r="D2606" s="373">
        <v>29</v>
      </c>
      <c r="E2606" s="373" t="str">
        <f>VLOOKUP(D2606,[1]Hoja1!$C$2:$D$49697,2,0)</f>
        <v>CERVECERIA CUAUHTEMOC MOCTEZUMA SA DE CV</v>
      </c>
      <c r="F2606" s="373" t="s">
        <v>270</v>
      </c>
      <c r="G2606" s="375">
        <v>169</v>
      </c>
      <c r="H2606" s="373" t="s">
        <v>277</v>
      </c>
      <c r="I2606" s="373" t="s">
        <v>273</v>
      </c>
      <c r="J2606" s="373" t="s">
        <v>274</v>
      </c>
      <c r="K2606" s="373">
        <v>16.899999999999999</v>
      </c>
      <c r="L2606" s="373" t="s">
        <v>29</v>
      </c>
      <c r="M2606" s="374" cm="1">
        <f t="array" ref="M2606">INDEX(ACUMULADO!$J$5:$U$240,BD!B2606,BD!C2606)</f>
        <v>0</v>
      </c>
      <c r="N2606" s="374">
        <f t="shared" si="208"/>
        <v>0</v>
      </c>
      <c r="O2606" s="374" cm="1">
        <f t="array" ref="O2606">INDEX(ACUMULADO!$X$5:$AI$240,BD!B2606,BD!C2606)</f>
        <v>0</v>
      </c>
    </row>
    <row r="2607" spans="1:15" x14ac:dyDescent="0.3">
      <c r="A2607" s="373">
        <v>2605</v>
      </c>
      <c r="B2607" s="373">
        <f t="shared" si="209"/>
        <v>9</v>
      </c>
      <c r="C2607" s="373">
        <f t="shared" si="210"/>
        <v>12</v>
      </c>
      <c r="D2607" s="373">
        <v>29</v>
      </c>
      <c r="E2607" s="373" t="str">
        <f>VLOOKUP(D2607,[1]Hoja1!$C$2:$D$49697,2,0)</f>
        <v>CERVECERIA CUAUHTEMOC MOCTEZUMA SA DE CV</v>
      </c>
      <c r="F2607" s="373" t="s">
        <v>270</v>
      </c>
      <c r="G2607" s="375" t="s">
        <v>280</v>
      </c>
      <c r="H2607" s="373" t="s">
        <v>281</v>
      </c>
      <c r="I2607" s="373" t="s">
        <v>273</v>
      </c>
      <c r="J2607" s="373" t="s">
        <v>274</v>
      </c>
      <c r="K2607" s="373">
        <v>81.36</v>
      </c>
      <c r="L2607" s="373" t="s">
        <v>29</v>
      </c>
      <c r="M2607" s="374" cm="1">
        <f t="array" ref="M2607">INDEX(ACUMULADO!$J$5:$U$240,BD!B2607,BD!C2607)</f>
        <v>0</v>
      </c>
      <c r="N2607" s="374">
        <f t="shared" si="208"/>
        <v>0</v>
      </c>
      <c r="O2607" s="374" cm="1">
        <f t="array" ref="O2607">INDEX(ACUMULADO!$X$5:$AI$240,BD!B2607,BD!C2607)</f>
        <v>0</v>
      </c>
    </row>
    <row r="2608" spans="1:15" x14ac:dyDescent="0.3">
      <c r="A2608" s="373">
        <v>2606</v>
      </c>
      <c r="B2608" s="373">
        <f t="shared" si="209"/>
        <v>10</v>
      </c>
      <c r="C2608" s="373">
        <f t="shared" si="210"/>
        <v>12</v>
      </c>
      <c r="D2608" s="373">
        <v>29</v>
      </c>
      <c r="E2608" s="373" t="str">
        <f>VLOOKUP(D2608,[1]Hoja1!$C$2:$D$49697,2,0)</f>
        <v>CERVECERIA CUAUHTEMOC MOCTEZUMA SA DE CV</v>
      </c>
      <c r="F2608" s="373" t="s">
        <v>270</v>
      </c>
      <c r="G2608" s="375" t="s">
        <v>286</v>
      </c>
      <c r="H2608" s="373" t="s">
        <v>287</v>
      </c>
      <c r="I2608" s="373" t="s">
        <v>273</v>
      </c>
      <c r="J2608" s="373" t="s">
        <v>274</v>
      </c>
      <c r="K2608" s="373">
        <v>12.73</v>
      </c>
      <c r="L2608" s="373" t="s">
        <v>29</v>
      </c>
      <c r="M2608" s="374" cm="1">
        <f t="array" ref="M2608">INDEX(ACUMULADO!$J$5:$U$240,BD!B2608,BD!C2608)</f>
        <v>0</v>
      </c>
      <c r="N2608" s="374">
        <f t="shared" si="208"/>
        <v>0</v>
      </c>
      <c r="O2608" s="374" cm="1">
        <f t="array" ref="O2608">INDEX(ACUMULADO!$X$5:$AI$240,BD!B2608,BD!C2608)</f>
        <v>0</v>
      </c>
    </row>
    <row r="2609" spans="1:15" x14ac:dyDescent="0.3">
      <c r="A2609" s="373">
        <v>2607</v>
      </c>
      <c r="B2609" s="373">
        <f t="shared" si="209"/>
        <v>11</v>
      </c>
      <c r="C2609" s="373">
        <f t="shared" si="210"/>
        <v>12</v>
      </c>
      <c r="D2609" s="373">
        <v>30</v>
      </c>
      <c r="E2609" s="373" t="str">
        <f>VLOOKUP(D2609,[1]Hoja1!$C$2:$D$49697,2,0)</f>
        <v>CERVECERIA CUAUHTEMOC MOCTEZUMA SA DE CV</v>
      </c>
      <c r="F2609" s="373" t="s">
        <v>270</v>
      </c>
      <c r="G2609" s="375" t="s">
        <v>282</v>
      </c>
      <c r="H2609" s="373" t="s">
        <v>283</v>
      </c>
      <c r="I2609" s="373" t="s">
        <v>273</v>
      </c>
      <c r="J2609" s="373" t="s">
        <v>274</v>
      </c>
      <c r="K2609" s="373">
        <v>28.78</v>
      </c>
      <c r="L2609" s="373" t="s">
        <v>29</v>
      </c>
      <c r="M2609" s="374" cm="1">
        <f t="array" ref="M2609">INDEX(ACUMULADO!$J$5:$U$240,BD!B2609,BD!C2609)</f>
        <v>0</v>
      </c>
      <c r="N2609" s="374">
        <f t="shared" si="208"/>
        <v>0</v>
      </c>
      <c r="O2609" s="374" cm="1">
        <f t="array" ref="O2609">INDEX(ACUMULADO!$X$5:$AI$240,BD!B2609,BD!C2609)</f>
        <v>0</v>
      </c>
    </row>
    <row r="2610" spans="1:15" x14ac:dyDescent="0.3">
      <c r="A2610" s="373">
        <v>2608</v>
      </c>
      <c r="B2610" s="373">
        <f t="shared" si="209"/>
        <v>12</v>
      </c>
      <c r="C2610" s="373">
        <f t="shared" si="210"/>
        <v>12</v>
      </c>
      <c r="D2610" s="373">
        <v>30</v>
      </c>
      <c r="E2610" s="373" t="str">
        <f>VLOOKUP(D2610,[1]Hoja1!$C$2:$D$49697,2,0)</f>
        <v>CERVECERIA CUAUHTEMOC MOCTEZUMA SA DE CV</v>
      </c>
      <c r="F2610" s="373" t="s">
        <v>270</v>
      </c>
      <c r="G2610" s="375" t="s">
        <v>284</v>
      </c>
      <c r="H2610" s="373" t="s">
        <v>285</v>
      </c>
      <c r="I2610" s="373" t="s">
        <v>273</v>
      </c>
      <c r="J2610" s="373" t="s">
        <v>274</v>
      </c>
      <c r="K2610" s="373">
        <v>25.75</v>
      </c>
      <c r="L2610" s="373" t="s">
        <v>29</v>
      </c>
      <c r="M2610" s="374" cm="1">
        <f t="array" ref="M2610">INDEX(ACUMULADO!$J$5:$U$240,BD!B2610,BD!C2610)</f>
        <v>0</v>
      </c>
      <c r="N2610" s="374">
        <f t="shared" si="208"/>
        <v>0</v>
      </c>
      <c r="O2610" s="374" cm="1">
        <f t="array" ref="O2610">INDEX(ACUMULADO!$X$5:$AI$240,BD!B2610,BD!C2610)</f>
        <v>0</v>
      </c>
    </row>
    <row r="2611" spans="1:15" x14ac:dyDescent="0.3">
      <c r="A2611" s="373">
        <v>2609</v>
      </c>
      <c r="B2611" s="373">
        <f t="shared" si="209"/>
        <v>13</v>
      </c>
      <c r="C2611" s="373">
        <f t="shared" si="210"/>
        <v>12</v>
      </c>
      <c r="D2611" s="373">
        <v>30</v>
      </c>
      <c r="E2611" s="373" t="str">
        <f>VLOOKUP(D2611,[1]Hoja1!$C$2:$D$49697,2,0)</f>
        <v>CERVECERIA CUAUHTEMOC MOCTEZUMA SA DE CV</v>
      </c>
      <c r="F2611" s="373" t="s">
        <v>270</v>
      </c>
      <c r="G2611" s="375">
        <v>169</v>
      </c>
      <c r="H2611" s="373" t="s">
        <v>277</v>
      </c>
      <c r="I2611" s="373" t="s">
        <v>273</v>
      </c>
      <c r="J2611" s="373" t="s">
        <v>274</v>
      </c>
      <c r="K2611" s="373">
        <v>16.899999999999999</v>
      </c>
      <c r="L2611" s="373" t="s">
        <v>29</v>
      </c>
      <c r="M2611" s="374" cm="1">
        <f t="array" ref="M2611">INDEX(ACUMULADO!$J$5:$U$240,BD!B2611,BD!C2611)</f>
        <v>0</v>
      </c>
      <c r="N2611" s="374">
        <f t="shared" si="208"/>
        <v>0</v>
      </c>
      <c r="O2611" s="374" cm="1">
        <f t="array" ref="O2611">INDEX(ACUMULADO!$X$5:$AI$240,BD!B2611,BD!C2611)</f>
        <v>0</v>
      </c>
    </row>
    <row r="2612" spans="1:15" x14ac:dyDescent="0.3">
      <c r="A2612" s="373">
        <v>2610</v>
      </c>
      <c r="B2612" s="373">
        <f t="shared" si="209"/>
        <v>14</v>
      </c>
      <c r="C2612" s="373">
        <f t="shared" si="210"/>
        <v>12</v>
      </c>
      <c r="D2612" s="373">
        <v>30</v>
      </c>
      <c r="E2612" s="373" t="str">
        <f>VLOOKUP(D2612,[1]Hoja1!$C$2:$D$49697,2,0)</f>
        <v>CERVECERIA CUAUHTEMOC MOCTEZUMA SA DE CV</v>
      </c>
      <c r="F2612" s="373" t="s">
        <v>270</v>
      </c>
      <c r="G2612" s="375" t="s">
        <v>286</v>
      </c>
      <c r="H2612" s="373" t="s">
        <v>287</v>
      </c>
      <c r="I2612" s="373" t="s">
        <v>273</v>
      </c>
      <c r="J2612" s="373" t="s">
        <v>274</v>
      </c>
      <c r="K2612" s="373">
        <v>12.73</v>
      </c>
      <c r="L2612" s="373" t="s">
        <v>29</v>
      </c>
      <c r="M2612" s="374" cm="1">
        <f t="array" ref="M2612">INDEX(ACUMULADO!$J$5:$U$240,BD!B2612,BD!C2612)</f>
        <v>0</v>
      </c>
      <c r="N2612" s="374">
        <f t="shared" si="208"/>
        <v>0</v>
      </c>
      <c r="O2612" s="374" cm="1">
        <f t="array" ref="O2612">INDEX(ACUMULADO!$X$5:$AI$240,BD!B2612,BD!C2612)</f>
        <v>0</v>
      </c>
    </row>
    <row r="2613" spans="1:15" x14ac:dyDescent="0.3">
      <c r="A2613" s="373">
        <v>2611</v>
      </c>
      <c r="B2613" s="373">
        <f t="shared" si="209"/>
        <v>15</v>
      </c>
      <c r="C2613" s="373">
        <f t="shared" si="210"/>
        <v>12</v>
      </c>
      <c r="D2613" s="373">
        <v>31</v>
      </c>
      <c r="E2613" s="373" t="str">
        <f>VLOOKUP(D2613,[1]Hoja1!$C$2:$D$49697,2,0)</f>
        <v>CERVECERIA CUAUHTEMOC MOCTEZUMA SA DE CV</v>
      </c>
      <c r="F2613" s="373" t="s">
        <v>270</v>
      </c>
      <c r="G2613" s="375" t="s">
        <v>271</v>
      </c>
      <c r="H2613" s="373" t="s">
        <v>272</v>
      </c>
      <c r="I2613" s="373" t="s">
        <v>273</v>
      </c>
      <c r="J2613" s="373" t="s">
        <v>274</v>
      </c>
      <c r="K2613" s="373">
        <v>28.78</v>
      </c>
      <c r="L2613" s="373" t="s">
        <v>29</v>
      </c>
      <c r="M2613" s="374" cm="1">
        <f t="array" ref="M2613">INDEX(ACUMULADO!$J$5:$U$240,BD!B2613,BD!C2613)</f>
        <v>0</v>
      </c>
      <c r="N2613" s="374">
        <f t="shared" si="208"/>
        <v>0</v>
      </c>
      <c r="O2613" s="374" cm="1">
        <f t="array" ref="O2613">INDEX(ACUMULADO!$X$5:$AI$240,BD!B2613,BD!C2613)</f>
        <v>0</v>
      </c>
    </row>
    <row r="2614" spans="1:15" x14ac:dyDescent="0.3">
      <c r="A2614" s="373">
        <v>2612</v>
      </c>
      <c r="B2614" s="373">
        <f t="shared" si="209"/>
        <v>16</v>
      </c>
      <c r="C2614" s="373">
        <f t="shared" si="210"/>
        <v>12</v>
      </c>
      <c r="D2614" s="373">
        <v>31</v>
      </c>
      <c r="E2614" s="373" t="str">
        <f>VLOOKUP(D2614,[1]Hoja1!$C$2:$D$49697,2,0)</f>
        <v>CERVECERIA CUAUHTEMOC MOCTEZUMA SA DE CV</v>
      </c>
      <c r="F2614" s="373" t="s">
        <v>270</v>
      </c>
      <c r="G2614" s="375">
        <v>169</v>
      </c>
      <c r="H2614" s="373" t="s">
        <v>277</v>
      </c>
      <c r="I2614" s="373" t="s">
        <v>273</v>
      </c>
      <c r="J2614" s="373" t="s">
        <v>274</v>
      </c>
      <c r="K2614" s="373">
        <v>16.899999999999999</v>
      </c>
      <c r="L2614" s="373" t="s">
        <v>29</v>
      </c>
      <c r="M2614" s="374" cm="1">
        <f t="array" ref="M2614">INDEX(ACUMULADO!$J$5:$U$240,BD!B2614,BD!C2614)</f>
        <v>0</v>
      </c>
      <c r="N2614" s="374">
        <f t="shared" si="208"/>
        <v>0</v>
      </c>
      <c r="O2614" s="374" cm="1">
        <f t="array" ref="O2614">INDEX(ACUMULADO!$X$5:$AI$240,BD!B2614,BD!C2614)</f>
        <v>0</v>
      </c>
    </row>
    <row r="2615" spans="1:15" x14ac:dyDescent="0.3">
      <c r="A2615" s="373">
        <v>2613</v>
      </c>
      <c r="B2615" s="373">
        <f t="shared" si="209"/>
        <v>17</v>
      </c>
      <c r="C2615" s="373">
        <f t="shared" si="210"/>
        <v>12</v>
      </c>
      <c r="D2615" s="373">
        <v>31</v>
      </c>
      <c r="E2615" s="373" t="str">
        <f>VLOOKUP(D2615,[1]Hoja1!$C$2:$D$49697,2,0)</f>
        <v>CERVECERIA CUAUHTEMOC MOCTEZUMA SA DE CV</v>
      </c>
      <c r="F2615" s="373" t="s">
        <v>270</v>
      </c>
      <c r="G2615" s="375" t="s">
        <v>280</v>
      </c>
      <c r="H2615" s="373" t="s">
        <v>281</v>
      </c>
      <c r="I2615" s="373" t="s">
        <v>273</v>
      </c>
      <c r="J2615" s="373" t="s">
        <v>274</v>
      </c>
      <c r="K2615" s="373">
        <v>81.36</v>
      </c>
      <c r="L2615" s="373" t="s">
        <v>29</v>
      </c>
      <c r="M2615" s="374" cm="1">
        <f t="array" ref="M2615">INDEX(ACUMULADO!$J$5:$U$240,BD!B2615,BD!C2615)</f>
        <v>0</v>
      </c>
      <c r="N2615" s="374">
        <f t="shared" si="208"/>
        <v>0</v>
      </c>
      <c r="O2615" s="374" cm="1">
        <f t="array" ref="O2615">INDEX(ACUMULADO!$X$5:$AI$240,BD!B2615,BD!C2615)</f>
        <v>0</v>
      </c>
    </row>
    <row r="2616" spans="1:15" x14ac:dyDescent="0.3">
      <c r="A2616" s="373">
        <v>2614</v>
      </c>
      <c r="B2616" s="373">
        <f t="shared" si="209"/>
        <v>18</v>
      </c>
      <c r="C2616" s="373">
        <f t="shared" si="210"/>
        <v>12</v>
      </c>
      <c r="D2616" s="373">
        <v>31</v>
      </c>
      <c r="E2616" s="373" t="str">
        <f>VLOOKUP(D2616,[1]Hoja1!$C$2:$D$49697,2,0)</f>
        <v>CERVECERIA CUAUHTEMOC MOCTEZUMA SA DE CV</v>
      </c>
      <c r="F2616" s="373" t="s">
        <v>270</v>
      </c>
      <c r="G2616" s="375" t="s">
        <v>278</v>
      </c>
      <c r="H2616" s="373" t="s">
        <v>279</v>
      </c>
      <c r="I2616" s="373" t="s">
        <v>273</v>
      </c>
      <c r="J2616" s="373" t="s">
        <v>274</v>
      </c>
      <c r="K2616" s="373">
        <v>12.73</v>
      </c>
      <c r="L2616" s="373" t="s">
        <v>29</v>
      </c>
      <c r="M2616" s="374" cm="1">
        <f t="array" ref="M2616">INDEX(ACUMULADO!$J$5:$U$240,BD!B2616,BD!C2616)</f>
        <v>0</v>
      </c>
      <c r="N2616" s="374">
        <f t="shared" si="208"/>
        <v>0</v>
      </c>
      <c r="O2616" s="374" cm="1">
        <f t="array" ref="O2616">INDEX(ACUMULADO!$X$5:$AI$240,BD!B2616,BD!C2616)</f>
        <v>0</v>
      </c>
    </row>
    <row r="2617" spans="1:15" x14ac:dyDescent="0.3">
      <c r="A2617" s="373">
        <v>2615</v>
      </c>
      <c r="B2617" s="373">
        <f t="shared" si="209"/>
        <v>19</v>
      </c>
      <c r="C2617" s="373">
        <f t="shared" si="210"/>
        <v>12</v>
      </c>
      <c r="D2617" s="373">
        <v>32</v>
      </c>
      <c r="E2617" s="373" t="str">
        <f>VLOOKUP(D2617,[1]Hoja1!$C$2:$D$49697,2,0)</f>
        <v>CERVECERIA CUAUHTEMOC MOCTEZUMA SA DE CV</v>
      </c>
      <c r="F2617" s="373" t="s">
        <v>270</v>
      </c>
      <c r="G2617" s="375" t="s">
        <v>300</v>
      </c>
      <c r="H2617" s="373" t="s">
        <v>288</v>
      </c>
      <c r="I2617" s="373" t="s">
        <v>273</v>
      </c>
      <c r="J2617" s="373" t="s">
        <v>274</v>
      </c>
      <c r="K2617" s="373">
        <v>26.54</v>
      </c>
      <c r="L2617" s="373" t="s">
        <v>29</v>
      </c>
      <c r="M2617" s="374" cm="1">
        <f t="array" ref="M2617">INDEX(ACUMULADO!$J$5:$U$240,BD!B2617,BD!C2617)</f>
        <v>0</v>
      </c>
      <c r="N2617" s="374">
        <f t="shared" si="208"/>
        <v>0</v>
      </c>
      <c r="O2617" s="374" cm="1">
        <f t="array" ref="O2617">INDEX(ACUMULADO!$X$5:$AI$240,BD!B2617,BD!C2617)</f>
        <v>0</v>
      </c>
    </row>
    <row r="2618" spans="1:15" x14ac:dyDescent="0.3">
      <c r="A2618" s="373">
        <v>2616</v>
      </c>
      <c r="B2618" s="373">
        <f t="shared" si="209"/>
        <v>20</v>
      </c>
      <c r="C2618" s="373">
        <f t="shared" si="210"/>
        <v>12</v>
      </c>
      <c r="D2618" s="373">
        <v>32</v>
      </c>
      <c r="E2618" s="373" t="str">
        <f>VLOOKUP(D2618,[1]Hoja1!$C$2:$D$49697,2,0)</f>
        <v>CERVECERIA CUAUHTEMOC MOCTEZUMA SA DE CV</v>
      </c>
      <c r="F2618" s="373" t="s">
        <v>270</v>
      </c>
      <c r="G2618" s="375" t="s">
        <v>275</v>
      </c>
      <c r="H2618" s="373" t="s">
        <v>276</v>
      </c>
      <c r="I2618" s="373" t="s">
        <v>273</v>
      </c>
      <c r="J2618" s="373" t="s">
        <v>274</v>
      </c>
      <c r="K2618" s="373">
        <v>25.75</v>
      </c>
      <c r="L2618" s="373" t="s">
        <v>29</v>
      </c>
      <c r="M2618" s="374" cm="1">
        <f t="array" ref="M2618">INDEX(ACUMULADO!$J$5:$U$240,BD!B2618,BD!C2618)</f>
        <v>0</v>
      </c>
      <c r="N2618" s="374">
        <f t="shared" si="208"/>
        <v>0</v>
      </c>
      <c r="O2618" s="374" cm="1">
        <f t="array" ref="O2618">INDEX(ACUMULADO!$X$5:$AI$240,BD!B2618,BD!C2618)</f>
        <v>0</v>
      </c>
    </row>
    <row r="2619" spans="1:15" x14ac:dyDescent="0.3">
      <c r="A2619" s="373">
        <v>2617</v>
      </c>
      <c r="B2619" s="373">
        <f t="shared" si="209"/>
        <v>21</v>
      </c>
      <c r="C2619" s="373">
        <f t="shared" si="210"/>
        <v>12</v>
      </c>
      <c r="D2619" s="373">
        <v>32</v>
      </c>
      <c r="E2619" s="373" t="str">
        <f>VLOOKUP(D2619,[1]Hoja1!$C$2:$D$49697,2,0)</f>
        <v>CERVECERIA CUAUHTEMOC MOCTEZUMA SA DE CV</v>
      </c>
      <c r="F2619" s="373" t="s">
        <v>270</v>
      </c>
      <c r="G2619" s="375">
        <v>169</v>
      </c>
      <c r="H2619" s="373" t="s">
        <v>277</v>
      </c>
      <c r="I2619" s="373" t="s">
        <v>273</v>
      </c>
      <c r="J2619" s="373" t="s">
        <v>274</v>
      </c>
      <c r="K2619" s="373">
        <v>16.899999999999999</v>
      </c>
      <c r="L2619" s="373" t="s">
        <v>29</v>
      </c>
      <c r="M2619" s="374" cm="1">
        <f t="array" ref="M2619">INDEX(ACUMULADO!$J$5:$U$240,BD!B2619,BD!C2619)</f>
        <v>0</v>
      </c>
      <c r="N2619" s="374">
        <f t="shared" si="208"/>
        <v>0</v>
      </c>
      <c r="O2619" s="374" cm="1">
        <f t="array" ref="O2619">INDEX(ACUMULADO!$X$5:$AI$240,BD!B2619,BD!C2619)</f>
        <v>0</v>
      </c>
    </row>
    <row r="2620" spans="1:15" x14ac:dyDescent="0.3">
      <c r="A2620" s="373">
        <v>2618</v>
      </c>
      <c r="B2620" s="373">
        <f t="shared" si="209"/>
        <v>22</v>
      </c>
      <c r="C2620" s="373">
        <f t="shared" si="210"/>
        <v>12</v>
      </c>
      <c r="D2620" s="373">
        <v>32</v>
      </c>
      <c r="E2620" s="373" t="str">
        <f>VLOOKUP(D2620,[1]Hoja1!$C$2:$D$49697,2,0)</f>
        <v>CERVECERIA CUAUHTEMOC MOCTEZUMA SA DE CV</v>
      </c>
      <c r="F2620" s="373" t="s">
        <v>270</v>
      </c>
      <c r="G2620" s="375" t="s">
        <v>280</v>
      </c>
      <c r="H2620" s="373" t="s">
        <v>281</v>
      </c>
      <c r="I2620" s="373" t="s">
        <v>273</v>
      </c>
      <c r="J2620" s="373" t="s">
        <v>274</v>
      </c>
      <c r="K2620" s="373">
        <v>81.36</v>
      </c>
      <c r="L2620" s="373" t="s">
        <v>29</v>
      </c>
      <c r="M2620" s="374" cm="1">
        <f t="array" ref="M2620">INDEX(ACUMULADO!$J$5:$U$240,BD!B2620,BD!C2620)</f>
        <v>0</v>
      </c>
      <c r="N2620" s="374">
        <f t="shared" si="208"/>
        <v>0</v>
      </c>
      <c r="O2620" s="374" cm="1">
        <f t="array" ref="O2620">INDEX(ACUMULADO!$X$5:$AI$240,BD!B2620,BD!C2620)</f>
        <v>0</v>
      </c>
    </row>
    <row r="2621" spans="1:15" x14ac:dyDescent="0.3">
      <c r="A2621" s="373">
        <v>2619</v>
      </c>
      <c r="B2621" s="373">
        <f t="shared" si="209"/>
        <v>23</v>
      </c>
      <c r="C2621" s="373">
        <f t="shared" si="210"/>
        <v>12</v>
      </c>
      <c r="D2621" s="373">
        <v>32</v>
      </c>
      <c r="E2621" s="373" t="str">
        <f>VLOOKUP(D2621,[1]Hoja1!$C$2:$D$49697,2,0)</f>
        <v>CERVECERIA CUAUHTEMOC MOCTEZUMA SA DE CV</v>
      </c>
      <c r="F2621" s="373" t="s">
        <v>270</v>
      </c>
      <c r="G2621" s="375" t="s">
        <v>289</v>
      </c>
      <c r="H2621" s="373" t="s">
        <v>290</v>
      </c>
      <c r="I2621" s="373" t="s">
        <v>273</v>
      </c>
      <c r="J2621" s="373" t="s">
        <v>274</v>
      </c>
      <c r="K2621" s="373">
        <v>12.98</v>
      </c>
      <c r="L2621" s="373" t="s">
        <v>29</v>
      </c>
      <c r="M2621" s="374" cm="1">
        <f t="array" ref="M2621">INDEX(ACUMULADO!$J$5:$U$240,BD!B2621,BD!C2621)</f>
        <v>0</v>
      </c>
      <c r="N2621" s="374">
        <f t="shared" si="208"/>
        <v>0</v>
      </c>
      <c r="O2621" s="374" cm="1">
        <f t="array" ref="O2621">INDEX(ACUMULADO!$X$5:$AI$240,BD!B2621,BD!C2621)</f>
        <v>0</v>
      </c>
    </row>
    <row r="2622" spans="1:15" x14ac:dyDescent="0.3">
      <c r="A2622" s="373">
        <v>2620</v>
      </c>
      <c r="B2622" s="373">
        <f t="shared" si="209"/>
        <v>24</v>
      </c>
      <c r="C2622" s="373">
        <f t="shared" si="210"/>
        <v>12</v>
      </c>
      <c r="D2622" s="373">
        <v>33</v>
      </c>
      <c r="E2622" s="373" t="str">
        <f>VLOOKUP(D2622,[1]Hoja1!$C$2:$D$49697,2,0)</f>
        <v>CERVECERIA CUAUHTEMOC MOCTEZUMA SA DE CV</v>
      </c>
      <c r="F2622" s="373" t="s">
        <v>270</v>
      </c>
      <c r="G2622" s="375" t="s">
        <v>282</v>
      </c>
      <c r="H2622" s="373" t="s">
        <v>283</v>
      </c>
      <c r="I2622" s="373" t="s">
        <v>273</v>
      </c>
      <c r="J2622" s="373" t="s">
        <v>274</v>
      </c>
      <c r="K2622" s="373">
        <v>28.78</v>
      </c>
      <c r="L2622" s="373" t="s">
        <v>29</v>
      </c>
      <c r="M2622" s="374" cm="1">
        <f t="array" ref="M2622">INDEX(ACUMULADO!$J$5:$U$240,BD!B2622,BD!C2622)</f>
        <v>0</v>
      </c>
      <c r="N2622" s="374">
        <f t="shared" si="208"/>
        <v>0</v>
      </c>
      <c r="O2622" s="374" cm="1">
        <f t="array" ref="O2622">INDEX(ACUMULADO!$X$5:$AI$240,BD!B2622,BD!C2622)</f>
        <v>0</v>
      </c>
    </row>
    <row r="2623" spans="1:15" x14ac:dyDescent="0.3">
      <c r="A2623" s="373">
        <v>2621</v>
      </c>
      <c r="B2623" s="373">
        <f t="shared" si="209"/>
        <v>25</v>
      </c>
      <c r="C2623" s="373">
        <f t="shared" si="210"/>
        <v>12</v>
      </c>
      <c r="D2623" s="373">
        <v>33</v>
      </c>
      <c r="E2623" s="373" t="str">
        <f>VLOOKUP(D2623,[1]Hoja1!$C$2:$D$49697,2,0)</f>
        <v>CERVECERIA CUAUHTEMOC MOCTEZUMA SA DE CV</v>
      </c>
      <c r="F2623" s="373" t="s">
        <v>270</v>
      </c>
      <c r="G2623" s="375" t="s">
        <v>284</v>
      </c>
      <c r="H2623" s="373" t="s">
        <v>285</v>
      </c>
      <c r="I2623" s="373" t="s">
        <v>273</v>
      </c>
      <c r="J2623" s="373" t="s">
        <v>274</v>
      </c>
      <c r="K2623" s="373">
        <v>25.75</v>
      </c>
      <c r="L2623" s="373" t="s">
        <v>29</v>
      </c>
      <c r="M2623" s="374" cm="1">
        <f t="array" ref="M2623">INDEX(ACUMULADO!$J$5:$U$240,BD!B2623,BD!C2623)</f>
        <v>0</v>
      </c>
      <c r="N2623" s="374">
        <f t="shared" si="208"/>
        <v>0</v>
      </c>
      <c r="O2623" s="374" cm="1">
        <f t="array" ref="O2623">INDEX(ACUMULADO!$X$5:$AI$240,BD!B2623,BD!C2623)</f>
        <v>0</v>
      </c>
    </row>
    <row r="2624" spans="1:15" x14ac:dyDescent="0.3">
      <c r="A2624" s="373">
        <v>2622</v>
      </c>
      <c r="B2624" s="373">
        <f t="shared" si="209"/>
        <v>26</v>
      </c>
      <c r="C2624" s="373">
        <f t="shared" si="210"/>
        <v>12</v>
      </c>
      <c r="D2624" s="373">
        <v>33</v>
      </c>
      <c r="E2624" s="373" t="str">
        <f>VLOOKUP(D2624,[1]Hoja1!$C$2:$D$49697,2,0)</f>
        <v>CERVECERIA CUAUHTEMOC MOCTEZUMA SA DE CV</v>
      </c>
      <c r="F2624" s="373" t="s">
        <v>270</v>
      </c>
      <c r="G2624" s="375">
        <v>169</v>
      </c>
      <c r="H2624" s="373" t="s">
        <v>277</v>
      </c>
      <c r="I2624" s="373" t="s">
        <v>273</v>
      </c>
      <c r="J2624" s="373" t="s">
        <v>274</v>
      </c>
      <c r="K2624" s="373">
        <v>16.899999999999999</v>
      </c>
      <c r="L2624" s="373" t="s">
        <v>29</v>
      </c>
      <c r="M2624" s="374" cm="1">
        <f t="array" ref="M2624">INDEX(ACUMULADO!$J$5:$U$240,BD!B2624,BD!C2624)</f>
        <v>0</v>
      </c>
      <c r="N2624" s="374">
        <f t="shared" si="208"/>
        <v>0</v>
      </c>
      <c r="O2624" s="374" cm="1">
        <f t="array" ref="O2624">INDEX(ACUMULADO!$X$5:$AI$240,BD!B2624,BD!C2624)</f>
        <v>0</v>
      </c>
    </row>
    <row r="2625" spans="1:15" x14ac:dyDescent="0.3">
      <c r="A2625" s="373">
        <v>2623</v>
      </c>
      <c r="B2625" s="373">
        <f t="shared" si="209"/>
        <v>27</v>
      </c>
      <c r="C2625" s="373">
        <f t="shared" si="210"/>
        <v>12</v>
      </c>
      <c r="D2625" s="373">
        <v>33</v>
      </c>
      <c r="E2625" s="373" t="str">
        <f>VLOOKUP(D2625,[1]Hoja1!$C$2:$D$49697,2,0)</f>
        <v>CERVECERIA CUAUHTEMOC MOCTEZUMA SA DE CV</v>
      </c>
      <c r="F2625" s="373" t="s">
        <v>270</v>
      </c>
      <c r="G2625" s="375" t="s">
        <v>280</v>
      </c>
      <c r="H2625" s="373" t="s">
        <v>281</v>
      </c>
      <c r="I2625" s="373" t="s">
        <v>273</v>
      </c>
      <c r="J2625" s="373" t="s">
        <v>274</v>
      </c>
      <c r="K2625" s="373">
        <v>81.36</v>
      </c>
      <c r="L2625" s="373" t="s">
        <v>29</v>
      </c>
      <c r="M2625" s="374" cm="1">
        <f t="array" ref="M2625">INDEX(ACUMULADO!$J$5:$U$240,BD!B2625,BD!C2625)</f>
        <v>0</v>
      </c>
      <c r="N2625" s="374">
        <f t="shared" si="208"/>
        <v>0</v>
      </c>
      <c r="O2625" s="374" cm="1">
        <f t="array" ref="O2625">INDEX(ACUMULADO!$X$5:$AI$240,BD!B2625,BD!C2625)</f>
        <v>0</v>
      </c>
    </row>
    <row r="2626" spans="1:15" x14ac:dyDescent="0.3">
      <c r="A2626" s="373">
        <v>2624</v>
      </c>
      <c r="B2626" s="373">
        <f t="shared" si="209"/>
        <v>28</v>
      </c>
      <c r="C2626" s="373">
        <f t="shared" si="210"/>
        <v>12</v>
      </c>
      <c r="D2626" s="373">
        <v>33</v>
      </c>
      <c r="E2626" s="373" t="str">
        <f>VLOOKUP(D2626,[1]Hoja1!$C$2:$D$49697,2,0)</f>
        <v>CERVECERIA CUAUHTEMOC MOCTEZUMA SA DE CV</v>
      </c>
      <c r="F2626" s="373" t="s">
        <v>270</v>
      </c>
      <c r="G2626" s="375" t="s">
        <v>286</v>
      </c>
      <c r="H2626" s="373" t="s">
        <v>287</v>
      </c>
      <c r="I2626" s="373" t="s">
        <v>273</v>
      </c>
      <c r="J2626" s="373" t="s">
        <v>274</v>
      </c>
      <c r="K2626" s="373">
        <v>12.73</v>
      </c>
      <c r="L2626" s="373" t="s">
        <v>29</v>
      </c>
      <c r="M2626" s="374" cm="1">
        <f t="array" ref="M2626">INDEX(ACUMULADO!$J$5:$U$240,BD!B2626,BD!C2626)</f>
        <v>0</v>
      </c>
      <c r="N2626" s="374">
        <f t="shared" si="208"/>
        <v>0</v>
      </c>
      <c r="O2626" s="374" cm="1">
        <f t="array" ref="O2626">INDEX(ACUMULADO!$X$5:$AI$240,BD!B2626,BD!C2626)</f>
        <v>0</v>
      </c>
    </row>
    <row r="2627" spans="1:15" x14ac:dyDescent="0.3">
      <c r="A2627" s="373">
        <v>2625</v>
      </c>
      <c r="B2627" s="373">
        <f t="shared" si="209"/>
        <v>29</v>
      </c>
      <c r="C2627" s="373">
        <f t="shared" si="210"/>
        <v>12</v>
      </c>
      <c r="D2627" s="373">
        <v>337</v>
      </c>
      <c r="E2627" s="373" t="str">
        <f>VLOOKUP(D2627,[1]Hoja1!$C$2:$D$49697,2,0)</f>
        <v>CERVECERIA CUAUHTEMOC MOCTEZUMA SA DE CV</v>
      </c>
      <c r="F2627" s="373" t="s">
        <v>270</v>
      </c>
      <c r="G2627" s="375" t="s">
        <v>300</v>
      </c>
      <c r="H2627" s="373" t="s">
        <v>288</v>
      </c>
      <c r="I2627" s="373" t="s">
        <v>273</v>
      </c>
      <c r="J2627" s="373" t="s">
        <v>274</v>
      </c>
      <c r="K2627" s="373">
        <v>26.54</v>
      </c>
      <c r="L2627" s="373" t="s">
        <v>29</v>
      </c>
      <c r="M2627" s="374" cm="1">
        <f t="array" ref="M2627">INDEX(ACUMULADO!$J$5:$U$240,BD!B2627,BD!C2627)</f>
        <v>0</v>
      </c>
      <c r="N2627" s="374">
        <f t="shared" si="208"/>
        <v>0</v>
      </c>
      <c r="O2627" s="374" cm="1">
        <f t="array" ref="O2627">INDEX(ACUMULADO!$X$5:$AI$240,BD!B2627,BD!C2627)</f>
        <v>0</v>
      </c>
    </row>
    <row r="2628" spans="1:15" x14ac:dyDescent="0.3">
      <c r="A2628" s="373">
        <v>2626</v>
      </c>
      <c r="B2628" s="373">
        <f t="shared" si="209"/>
        <v>30</v>
      </c>
      <c r="C2628" s="373">
        <f t="shared" si="210"/>
        <v>12</v>
      </c>
      <c r="D2628" s="373">
        <v>337</v>
      </c>
      <c r="E2628" s="373" t="str">
        <f>VLOOKUP(D2628,[1]Hoja1!$C$2:$D$49697,2,0)</f>
        <v>CERVECERIA CUAUHTEMOC MOCTEZUMA SA DE CV</v>
      </c>
      <c r="F2628" s="373" t="s">
        <v>270</v>
      </c>
      <c r="G2628" s="375" t="s">
        <v>275</v>
      </c>
      <c r="H2628" s="373" t="s">
        <v>276</v>
      </c>
      <c r="I2628" s="373" t="s">
        <v>273</v>
      </c>
      <c r="J2628" s="373" t="s">
        <v>274</v>
      </c>
      <c r="K2628" s="373">
        <v>25.75</v>
      </c>
      <c r="L2628" s="373" t="s">
        <v>29</v>
      </c>
      <c r="M2628" s="374" cm="1">
        <f t="array" ref="M2628">INDEX(ACUMULADO!$J$5:$U$240,BD!B2628,BD!C2628)</f>
        <v>0</v>
      </c>
      <c r="N2628" s="374">
        <f t="shared" ref="N2628:N2691" si="211">IFERROR(O2628/M2628,0)</f>
        <v>0</v>
      </c>
      <c r="O2628" s="374" cm="1">
        <f t="array" ref="O2628">INDEX(ACUMULADO!$X$5:$AI$240,BD!B2628,BD!C2628)</f>
        <v>0</v>
      </c>
    </row>
    <row r="2629" spans="1:15" x14ac:dyDescent="0.3">
      <c r="A2629" s="373">
        <v>2627</v>
      </c>
      <c r="B2629" s="373">
        <f t="shared" ref="B2629:B2692" si="212">IF(B2628=236,1,B2628+1)</f>
        <v>31</v>
      </c>
      <c r="C2629" s="373">
        <f t="shared" ref="C2629:C2692" si="213">IF(B2628=236,C2628+1,C2628)</f>
        <v>12</v>
      </c>
      <c r="D2629" s="373">
        <v>337</v>
      </c>
      <c r="E2629" s="373" t="str">
        <f>VLOOKUP(D2629,[1]Hoja1!$C$2:$D$49697,2,0)</f>
        <v>CERVECERIA CUAUHTEMOC MOCTEZUMA SA DE CV</v>
      </c>
      <c r="F2629" s="373" t="s">
        <v>270</v>
      </c>
      <c r="G2629" s="375">
        <v>169</v>
      </c>
      <c r="H2629" s="373" t="s">
        <v>277</v>
      </c>
      <c r="I2629" s="373" t="s">
        <v>273</v>
      </c>
      <c r="J2629" s="373" t="s">
        <v>274</v>
      </c>
      <c r="K2629" s="373">
        <v>16.899999999999999</v>
      </c>
      <c r="L2629" s="373" t="s">
        <v>29</v>
      </c>
      <c r="M2629" s="374" cm="1">
        <f t="array" ref="M2629">INDEX(ACUMULADO!$J$5:$U$240,BD!B2629,BD!C2629)</f>
        <v>0</v>
      </c>
      <c r="N2629" s="374">
        <f t="shared" si="211"/>
        <v>0</v>
      </c>
      <c r="O2629" s="374" cm="1">
        <f t="array" ref="O2629">INDEX(ACUMULADO!$X$5:$AI$240,BD!B2629,BD!C2629)</f>
        <v>0</v>
      </c>
    </row>
    <row r="2630" spans="1:15" x14ac:dyDescent="0.3">
      <c r="A2630" s="373">
        <v>2628</v>
      </c>
      <c r="B2630" s="373">
        <f t="shared" si="212"/>
        <v>32</v>
      </c>
      <c r="C2630" s="373">
        <f t="shared" si="213"/>
        <v>12</v>
      </c>
      <c r="D2630" s="373">
        <v>337</v>
      </c>
      <c r="E2630" s="373" t="str">
        <f>VLOOKUP(D2630,[1]Hoja1!$C$2:$D$49697,2,0)</f>
        <v>CERVECERIA CUAUHTEMOC MOCTEZUMA SA DE CV</v>
      </c>
      <c r="F2630" s="373" t="s">
        <v>270</v>
      </c>
      <c r="G2630" s="375" t="s">
        <v>289</v>
      </c>
      <c r="H2630" s="373" t="s">
        <v>290</v>
      </c>
      <c r="I2630" s="373" t="s">
        <v>273</v>
      </c>
      <c r="J2630" s="373" t="s">
        <v>274</v>
      </c>
      <c r="K2630" s="373">
        <v>12.98</v>
      </c>
      <c r="L2630" s="373" t="s">
        <v>29</v>
      </c>
      <c r="M2630" s="374" cm="1">
        <f t="array" ref="M2630">INDEX(ACUMULADO!$J$5:$U$240,BD!B2630,BD!C2630)</f>
        <v>0</v>
      </c>
      <c r="N2630" s="374">
        <f t="shared" si="211"/>
        <v>0</v>
      </c>
      <c r="O2630" s="374" cm="1">
        <f t="array" ref="O2630">INDEX(ACUMULADO!$X$5:$AI$240,BD!B2630,BD!C2630)</f>
        <v>0</v>
      </c>
    </row>
    <row r="2631" spans="1:15" x14ac:dyDescent="0.3">
      <c r="A2631" s="373">
        <v>2629</v>
      </c>
      <c r="B2631" s="373">
        <f t="shared" si="212"/>
        <v>33</v>
      </c>
      <c r="C2631" s="373">
        <f t="shared" si="213"/>
        <v>12</v>
      </c>
      <c r="D2631" s="373">
        <v>342</v>
      </c>
      <c r="E2631" s="373" t="str">
        <f>VLOOKUP(D2631,[1]Hoja1!$C$2:$D$49697,2,0)</f>
        <v>RED STRIPE</v>
      </c>
      <c r="F2631" s="373" t="s">
        <v>291</v>
      </c>
      <c r="G2631" s="375" t="s">
        <v>280</v>
      </c>
      <c r="H2631" s="373" t="s">
        <v>281</v>
      </c>
      <c r="I2631" s="373" t="s">
        <v>273</v>
      </c>
      <c r="J2631" s="373" t="s">
        <v>274</v>
      </c>
      <c r="K2631" s="373">
        <v>81.36</v>
      </c>
      <c r="L2631" s="373" t="s">
        <v>29</v>
      </c>
      <c r="M2631" s="374" cm="1">
        <f t="array" ref="M2631">INDEX(ACUMULADO!$J$5:$U$240,BD!B2631,BD!C2631)</f>
        <v>0</v>
      </c>
      <c r="N2631" s="374">
        <f t="shared" si="211"/>
        <v>0</v>
      </c>
      <c r="O2631" s="374" cm="1">
        <f t="array" ref="O2631">INDEX(ACUMULADO!$X$5:$AI$240,BD!B2631,BD!C2631)</f>
        <v>0</v>
      </c>
    </row>
    <row r="2632" spans="1:15" x14ac:dyDescent="0.3">
      <c r="A2632" s="373">
        <v>2630</v>
      </c>
      <c r="B2632" s="373">
        <f t="shared" si="212"/>
        <v>34</v>
      </c>
      <c r="C2632" s="373">
        <f t="shared" si="213"/>
        <v>12</v>
      </c>
      <c r="D2632" s="373">
        <v>393</v>
      </c>
      <c r="E2632" s="373" t="str">
        <f>VLOOKUP(D2632,[1]Hoja1!$C$2:$D$49697,2,0)</f>
        <v>CERVECERIA CUAUHTEMOC MOCTEZUMA SA DE CV</v>
      </c>
      <c r="F2632" s="373" t="s">
        <v>270</v>
      </c>
      <c r="G2632" s="375" t="s">
        <v>282</v>
      </c>
      <c r="H2632" s="373" t="s">
        <v>283</v>
      </c>
      <c r="I2632" s="373" t="s">
        <v>273</v>
      </c>
      <c r="J2632" s="373" t="s">
        <v>274</v>
      </c>
      <c r="K2632" s="373">
        <v>28.78</v>
      </c>
      <c r="L2632" s="373" t="s">
        <v>29</v>
      </c>
      <c r="M2632" s="374" cm="1">
        <f t="array" ref="M2632">INDEX(ACUMULADO!$J$5:$U$240,BD!B2632,BD!C2632)</f>
        <v>1100</v>
      </c>
      <c r="N2632" s="374">
        <f t="shared" si="211"/>
        <v>28.78</v>
      </c>
      <c r="O2632" s="374" cm="1">
        <f t="array" ref="O2632">INDEX(ACUMULADO!$X$5:$AI$240,BD!B2632,BD!C2632)</f>
        <v>31658</v>
      </c>
    </row>
    <row r="2633" spans="1:15" x14ac:dyDescent="0.3">
      <c r="A2633" s="373">
        <v>2631</v>
      </c>
      <c r="B2633" s="373">
        <f t="shared" si="212"/>
        <v>35</v>
      </c>
      <c r="C2633" s="373">
        <f t="shared" si="213"/>
        <v>12</v>
      </c>
      <c r="D2633" s="373">
        <v>436</v>
      </c>
      <c r="E2633" s="373" t="str">
        <f>VLOOKUP(D2633,[1]Hoja1!$C$2:$D$49697,2,0)</f>
        <v>CERVECERIA PANAMA, S.A.</v>
      </c>
      <c r="F2633" s="373" t="s">
        <v>292</v>
      </c>
      <c r="G2633" s="375" t="s">
        <v>280</v>
      </c>
      <c r="H2633" s="373" t="s">
        <v>281</v>
      </c>
      <c r="I2633" s="373" t="s">
        <v>273</v>
      </c>
      <c r="J2633" s="373" t="s">
        <v>274</v>
      </c>
      <c r="K2633" s="373">
        <v>81.36</v>
      </c>
      <c r="L2633" s="373" t="s">
        <v>29</v>
      </c>
      <c r="M2633" s="374" cm="1">
        <f t="array" ref="M2633">INDEX(ACUMULADO!$J$5:$U$240,BD!B2633,BD!C2633)</f>
        <v>40</v>
      </c>
      <c r="N2633" s="374">
        <f t="shared" si="211"/>
        <v>81.36</v>
      </c>
      <c r="O2633" s="374" cm="1">
        <f t="array" ref="O2633">INDEX(ACUMULADO!$X$5:$AI$240,BD!B2633,BD!C2633)</f>
        <v>3254.4</v>
      </c>
    </row>
    <row r="2634" spans="1:15" x14ac:dyDescent="0.3">
      <c r="A2634" s="373">
        <v>2632</v>
      </c>
      <c r="B2634" s="373">
        <f t="shared" si="212"/>
        <v>36</v>
      </c>
      <c r="C2634" s="373">
        <f t="shared" si="213"/>
        <v>12</v>
      </c>
      <c r="D2634" s="373">
        <v>500</v>
      </c>
      <c r="E2634" s="373" t="str">
        <f>VLOOKUP(D2634,[1]Hoja1!$C$2:$D$49697,2,0)</f>
        <v>HEINEKEN PERU SAC</v>
      </c>
      <c r="F2634" s="373" t="s">
        <v>293</v>
      </c>
      <c r="G2634" s="375" t="s">
        <v>294</v>
      </c>
      <c r="H2634" s="373" t="s">
        <v>295</v>
      </c>
      <c r="I2634" s="373" t="s">
        <v>273</v>
      </c>
      <c r="J2634" s="373" t="s">
        <v>274</v>
      </c>
      <c r="K2634" s="373">
        <v>26.54</v>
      </c>
      <c r="L2634" s="373" t="s">
        <v>29</v>
      </c>
      <c r="M2634" s="374" cm="1">
        <f t="array" ref="M2634">INDEX(ACUMULADO!$J$5:$U$240,BD!B2634,BD!C2634)</f>
        <v>0</v>
      </c>
      <c r="N2634" s="374">
        <f t="shared" si="211"/>
        <v>0</v>
      </c>
      <c r="O2634" s="374" cm="1">
        <f t="array" ref="O2634">INDEX(ACUMULADO!$X$5:$AI$240,BD!B2634,BD!C2634)</f>
        <v>0</v>
      </c>
    </row>
    <row r="2635" spans="1:15" x14ac:dyDescent="0.3">
      <c r="A2635" s="373">
        <v>2633</v>
      </c>
      <c r="B2635" s="373">
        <f t="shared" si="212"/>
        <v>37</v>
      </c>
      <c r="C2635" s="373">
        <f t="shared" si="213"/>
        <v>12</v>
      </c>
      <c r="D2635" s="373">
        <v>500</v>
      </c>
      <c r="E2635" s="373" t="str">
        <f>VLOOKUP(D2635,[1]Hoja1!$C$2:$D$49697,2,0)</f>
        <v>HEINEKEN PERU SAC</v>
      </c>
      <c r="F2635" s="373" t="s">
        <v>293</v>
      </c>
      <c r="G2635" s="375" t="s">
        <v>379</v>
      </c>
      <c r="H2635" s="373" t="s">
        <v>296</v>
      </c>
      <c r="I2635" s="373" t="s">
        <v>273</v>
      </c>
      <c r="J2635" s="373" t="s">
        <v>274</v>
      </c>
      <c r="K2635" s="373">
        <v>13.6</v>
      </c>
      <c r="L2635" s="373" t="s">
        <v>29</v>
      </c>
      <c r="M2635" s="374" cm="1">
        <f t="array" ref="M2635">INDEX(ACUMULADO!$J$5:$U$240,BD!B2635,BD!C2635)</f>
        <v>50</v>
      </c>
      <c r="N2635" s="374">
        <f t="shared" si="211"/>
        <v>13.6</v>
      </c>
      <c r="O2635" s="374" cm="1">
        <f t="array" ref="O2635">INDEX(ACUMULADO!$X$5:$AI$240,BD!B2635,BD!C2635)</f>
        <v>680</v>
      </c>
    </row>
    <row r="2636" spans="1:15" x14ac:dyDescent="0.3">
      <c r="A2636" s="373">
        <v>2634</v>
      </c>
      <c r="B2636" s="373">
        <f t="shared" si="212"/>
        <v>38</v>
      </c>
      <c r="C2636" s="373">
        <f t="shared" si="213"/>
        <v>12</v>
      </c>
      <c r="D2636" s="373">
        <v>500</v>
      </c>
      <c r="E2636" s="373" t="str">
        <f>VLOOKUP(D2636,[1]Hoja1!$C$2:$D$49697,2,0)</f>
        <v>HEINEKEN PERU SAC</v>
      </c>
      <c r="F2636" s="373" t="s">
        <v>293</v>
      </c>
      <c r="G2636" s="375" t="s">
        <v>286</v>
      </c>
      <c r="H2636" s="373" t="s">
        <v>287</v>
      </c>
      <c r="I2636" s="373" t="s">
        <v>273</v>
      </c>
      <c r="J2636" s="373" t="s">
        <v>274</v>
      </c>
      <c r="K2636" s="373">
        <v>12.73</v>
      </c>
      <c r="L2636" s="373" t="s">
        <v>29</v>
      </c>
      <c r="M2636" s="374" cm="1">
        <f t="array" ref="M2636">INDEX(ACUMULADO!$J$5:$U$240,BD!B2636,BD!C2636)</f>
        <v>0</v>
      </c>
      <c r="N2636" s="374">
        <f t="shared" si="211"/>
        <v>0</v>
      </c>
      <c r="O2636" s="374" cm="1">
        <f t="array" ref="O2636">INDEX(ACUMULADO!$X$5:$AI$240,BD!B2636,BD!C2636)</f>
        <v>0</v>
      </c>
    </row>
    <row r="2637" spans="1:15" x14ac:dyDescent="0.3">
      <c r="A2637" s="373">
        <v>2635</v>
      </c>
      <c r="B2637" s="373">
        <f t="shared" si="212"/>
        <v>39</v>
      </c>
      <c r="C2637" s="373">
        <f t="shared" si="213"/>
        <v>12</v>
      </c>
      <c r="D2637" s="373">
        <v>392</v>
      </c>
      <c r="E2637" s="373" t="str">
        <f>VLOOKUP(D2637,[1]Hoja1!$C$2:$D$49697,2,0)</f>
        <v>CIH INTERNATIONAL, S.A.R.L.</v>
      </c>
      <c r="F2637" s="373" t="s">
        <v>297</v>
      </c>
      <c r="G2637" s="375" t="s">
        <v>298</v>
      </c>
      <c r="H2637" s="373" t="s">
        <v>296</v>
      </c>
      <c r="I2637" s="373" t="s">
        <v>273</v>
      </c>
      <c r="J2637" s="373" t="s">
        <v>274</v>
      </c>
      <c r="K2637" s="373">
        <v>18.32</v>
      </c>
      <c r="L2637" s="373" t="s">
        <v>29</v>
      </c>
      <c r="M2637" s="374" cm="1">
        <f t="array" ref="M2637">INDEX(ACUMULADO!$J$5:$U$240,BD!B2637,BD!C2637)</f>
        <v>0</v>
      </c>
      <c r="N2637" s="374">
        <f t="shared" si="211"/>
        <v>0</v>
      </c>
      <c r="O2637" s="374" cm="1">
        <f t="array" ref="O2637">INDEX(ACUMULADO!$X$5:$AI$240,BD!B2637,BD!C2637)</f>
        <v>0</v>
      </c>
    </row>
    <row r="2638" spans="1:15" x14ac:dyDescent="0.3">
      <c r="A2638" s="373">
        <v>2636</v>
      </c>
      <c r="B2638" s="373">
        <f t="shared" si="212"/>
        <v>40</v>
      </c>
      <c r="C2638" s="373">
        <f t="shared" si="213"/>
        <v>12</v>
      </c>
      <c r="D2638" s="373">
        <v>392</v>
      </c>
      <c r="E2638" s="373" t="str">
        <f>VLOOKUP(D2638,[1]Hoja1!$C$2:$D$49697,2,0)</f>
        <v>CIH INTERNATIONAL, S.A.R.L.</v>
      </c>
      <c r="F2638" s="373" t="s">
        <v>297</v>
      </c>
      <c r="G2638" s="375" t="s">
        <v>289</v>
      </c>
      <c r="H2638" s="373" t="s">
        <v>299</v>
      </c>
      <c r="I2638" s="373" t="s">
        <v>273</v>
      </c>
      <c r="J2638" s="373" t="s">
        <v>274</v>
      </c>
      <c r="K2638" s="373">
        <v>18.3</v>
      </c>
      <c r="L2638" s="373" t="s">
        <v>29</v>
      </c>
      <c r="M2638" s="374" cm="1">
        <f t="array" ref="M2638">INDEX(ACUMULADO!$J$5:$U$240,BD!B2638,BD!C2638)</f>
        <v>0</v>
      </c>
      <c r="N2638" s="374">
        <f t="shared" si="211"/>
        <v>0</v>
      </c>
      <c r="O2638" s="374" cm="1">
        <f t="array" ref="O2638">INDEX(ACUMULADO!$X$5:$AI$240,BD!B2638,BD!C2638)</f>
        <v>0</v>
      </c>
    </row>
    <row r="2639" spans="1:15" x14ac:dyDescent="0.3">
      <c r="A2639" s="373">
        <v>2637</v>
      </c>
      <c r="B2639" s="373">
        <f t="shared" si="212"/>
        <v>41</v>
      </c>
      <c r="C2639" s="373">
        <f t="shared" si="213"/>
        <v>12</v>
      </c>
      <c r="D2639" s="373">
        <v>392</v>
      </c>
      <c r="E2639" s="373" t="str">
        <f>VLOOKUP(D2639,[1]Hoja1!$C$2:$D$49697,2,0)</f>
        <v>CIH INTERNATIONAL, S.A.R.L.</v>
      </c>
      <c r="F2639" s="373" t="s">
        <v>297</v>
      </c>
      <c r="G2639" s="375" t="s">
        <v>300</v>
      </c>
      <c r="H2639" s="373" t="s">
        <v>301</v>
      </c>
      <c r="I2639" s="373" t="s">
        <v>273</v>
      </c>
      <c r="J2639" s="373" t="s">
        <v>274</v>
      </c>
      <c r="K2639" s="373">
        <v>30.64</v>
      </c>
      <c r="L2639" s="373" t="s">
        <v>29</v>
      </c>
      <c r="M2639" s="374" cm="1">
        <f t="array" ref="M2639">INDEX(ACUMULADO!$J$5:$U$240,BD!B2639,BD!C2639)</f>
        <v>0</v>
      </c>
      <c r="N2639" s="374">
        <f t="shared" si="211"/>
        <v>0</v>
      </c>
      <c r="O2639" s="374" cm="1">
        <f t="array" ref="O2639">INDEX(ACUMULADO!$X$5:$AI$240,BD!B2639,BD!C2639)</f>
        <v>0</v>
      </c>
    </row>
    <row r="2640" spans="1:15" x14ac:dyDescent="0.3">
      <c r="A2640" s="373">
        <v>2638</v>
      </c>
      <c r="B2640" s="373">
        <f t="shared" si="212"/>
        <v>42</v>
      </c>
      <c r="C2640" s="373">
        <f t="shared" si="213"/>
        <v>12</v>
      </c>
      <c r="D2640" s="373">
        <v>392</v>
      </c>
      <c r="E2640" s="373" t="str">
        <f>VLOOKUP(D2640,[1]Hoja1!$C$2:$D$49697,2,0)</f>
        <v>CIH INTERNATIONAL, S.A.R.L.</v>
      </c>
      <c r="F2640" s="373" t="s">
        <v>297</v>
      </c>
      <c r="G2640" s="375" t="s">
        <v>380</v>
      </c>
      <c r="H2640" s="373" t="s">
        <v>302</v>
      </c>
      <c r="I2640" s="373" t="s">
        <v>273</v>
      </c>
      <c r="J2640" s="373" t="s">
        <v>274</v>
      </c>
      <c r="K2640" s="373">
        <v>18.3</v>
      </c>
      <c r="L2640" s="373" t="s">
        <v>29</v>
      </c>
      <c r="M2640" s="374" cm="1">
        <f t="array" ref="M2640">INDEX(ACUMULADO!$J$5:$U$240,BD!B2640,BD!C2640)</f>
        <v>3600</v>
      </c>
      <c r="N2640" s="374">
        <f t="shared" si="211"/>
        <v>18.3</v>
      </c>
      <c r="O2640" s="374" cm="1">
        <f t="array" ref="O2640">INDEX(ACUMULADO!$X$5:$AI$240,BD!B2640,BD!C2640)</f>
        <v>65880</v>
      </c>
    </row>
    <row r="2641" spans="1:15" x14ac:dyDescent="0.3">
      <c r="A2641" s="373">
        <v>2639</v>
      </c>
      <c r="B2641" s="373">
        <f t="shared" si="212"/>
        <v>43</v>
      </c>
      <c r="C2641" s="373">
        <f t="shared" si="213"/>
        <v>12</v>
      </c>
      <c r="D2641" s="373">
        <v>392</v>
      </c>
      <c r="E2641" s="373" t="str">
        <f>VLOOKUP(D2641,[1]Hoja1!$C$2:$D$49697,2,0)</f>
        <v>CIH INTERNATIONAL, S.A.R.L.</v>
      </c>
      <c r="F2641" s="373" t="s">
        <v>297</v>
      </c>
      <c r="G2641" s="375" t="s">
        <v>294</v>
      </c>
      <c r="H2641" s="373" t="s">
        <v>295</v>
      </c>
      <c r="I2641" s="373" t="s">
        <v>273</v>
      </c>
      <c r="J2641" s="373" t="s">
        <v>274</v>
      </c>
      <c r="K2641" s="373">
        <v>30.64</v>
      </c>
      <c r="L2641" s="373" t="s">
        <v>29</v>
      </c>
      <c r="M2641" s="374" cm="1">
        <f t="array" ref="M2641">INDEX(ACUMULADO!$J$5:$U$240,BD!B2641,BD!C2641)</f>
        <v>0</v>
      </c>
      <c r="N2641" s="374">
        <f t="shared" si="211"/>
        <v>0</v>
      </c>
      <c r="O2641" s="374" cm="1">
        <f t="array" ref="O2641">INDEX(ACUMULADO!$X$5:$AI$240,BD!B2641,BD!C2641)</f>
        <v>0</v>
      </c>
    </row>
    <row r="2642" spans="1:15" x14ac:dyDescent="0.3">
      <c r="A2642" s="373">
        <v>2640</v>
      </c>
      <c r="B2642" s="373">
        <f t="shared" si="212"/>
        <v>44</v>
      </c>
      <c r="C2642" s="373">
        <f t="shared" si="213"/>
        <v>12</v>
      </c>
      <c r="D2642" s="373">
        <v>232</v>
      </c>
      <c r="E2642" s="373" t="str">
        <f>VLOOKUP(D2642,[1]Hoja1!$C$2:$D$49697,2,0)</f>
        <v>BANKS (BARBADOS) BREWERIES LTD</v>
      </c>
      <c r="F2642" s="373" t="s">
        <v>303</v>
      </c>
      <c r="G2642" s="375">
        <v>169</v>
      </c>
      <c r="H2642" s="373" t="s">
        <v>277</v>
      </c>
      <c r="I2642" s="373" t="s">
        <v>273</v>
      </c>
      <c r="J2642" s="373" t="s">
        <v>274</v>
      </c>
      <c r="K2642" s="373">
        <v>19.149999999999999</v>
      </c>
      <c r="L2642" s="373" t="s">
        <v>29</v>
      </c>
      <c r="M2642" s="374" cm="1">
        <f t="array" ref="M2642">INDEX(ACUMULADO!$J$5:$U$240,BD!B2642,BD!C2642)</f>
        <v>0</v>
      </c>
      <c r="N2642" s="374">
        <f t="shared" si="211"/>
        <v>0</v>
      </c>
      <c r="O2642" s="374" cm="1">
        <f t="array" ref="O2642">INDEX(ACUMULADO!$X$5:$AI$240,BD!B2642,BD!C2642)</f>
        <v>0</v>
      </c>
    </row>
    <row r="2643" spans="1:15" x14ac:dyDescent="0.3">
      <c r="A2643" s="373">
        <v>2641</v>
      </c>
      <c r="B2643" s="373">
        <f t="shared" si="212"/>
        <v>45</v>
      </c>
      <c r="C2643" s="373">
        <f t="shared" si="213"/>
        <v>12</v>
      </c>
      <c r="D2643" s="373">
        <v>232</v>
      </c>
      <c r="E2643" s="373" t="str">
        <f>VLOOKUP(D2643,[1]Hoja1!$C$2:$D$49697,2,0)</f>
        <v>BANKS (BARBADOS) BREWERIES LTD</v>
      </c>
      <c r="F2643" s="373" t="s">
        <v>303</v>
      </c>
      <c r="G2643" s="375" t="s">
        <v>280</v>
      </c>
      <c r="H2643" s="373" t="s">
        <v>281</v>
      </c>
      <c r="I2643" s="373" t="s">
        <v>273</v>
      </c>
      <c r="J2643" s="373" t="s">
        <v>274</v>
      </c>
      <c r="K2643" s="373">
        <v>210</v>
      </c>
      <c r="L2643" s="373" t="s">
        <v>29</v>
      </c>
      <c r="M2643" s="374" cm="1">
        <f t="array" ref="M2643">INDEX(ACUMULADO!$J$5:$U$240,BD!B2643,BD!C2643)</f>
        <v>0</v>
      </c>
      <c r="N2643" s="374">
        <f t="shared" si="211"/>
        <v>0</v>
      </c>
      <c r="O2643" s="374" cm="1">
        <f t="array" ref="O2643">INDEX(ACUMULADO!$X$5:$AI$240,BD!B2643,BD!C2643)</f>
        <v>0</v>
      </c>
    </row>
    <row r="2644" spans="1:15" x14ac:dyDescent="0.3">
      <c r="A2644" s="373">
        <v>2642</v>
      </c>
      <c r="B2644" s="373">
        <f t="shared" si="212"/>
        <v>46</v>
      </c>
      <c r="C2644" s="373">
        <f t="shared" si="213"/>
        <v>12</v>
      </c>
      <c r="D2644" s="373">
        <v>238</v>
      </c>
      <c r="E2644" s="373" t="str">
        <f>VLOOKUP(D2644,[1]Hoja1!$C$2:$D$49697,2,0)</f>
        <v>ANSA MCAL TRADING, INC.</v>
      </c>
      <c r="F2644" s="373" t="s">
        <v>304</v>
      </c>
      <c r="G2644" s="375" t="s">
        <v>379</v>
      </c>
      <c r="H2644" s="373" t="s">
        <v>296</v>
      </c>
      <c r="I2644" s="373" t="s">
        <v>273</v>
      </c>
      <c r="J2644" s="373" t="s">
        <v>274</v>
      </c>
      <c r="K2644" s="373">
        <v>32.520000000000003</v>
      </c>
      <c r="L2644" s="373" t="s">
        <v>29</v>
      </c>
      <c r="M2644" s="374" cm="1">
        <f t="array" ref="M2644">INDEX(ACUMULADO!$J$5:$U$240,BD!B2644,BD!C2644)</f>
        <v>0</v>
      </c>
      <c r="N2644" s="374">
        <f t="shared" si="211"/>
        <v>0</v>
      </c>
      <c r="O2644" s="374" cm="1">
        <f t="array" ref="O2644">INDEX(ACUMULADO!$X$5:$AI$240,BD!B2644,BD!C2644)</f>
        <v>0</v>
      </c>
    </row>
    <row r="2645" spans="1:15" x14ac:dyDescent="0.3">
      <c r="A2645" s="373">
        <v>2643</v>
      </c>
      <c r="B2645" s="373">
        <f t="shared" si="212"/>
        <v>47</v>
      </c>
      <c r="C2645" s="373">
        <f t="shared" si="213"/>
        <v>12</v>
      </c>
      <c r="D2645" s="373">
        <v>238</v>
      </c>
      <c r="E2645" s="373" t="str">
        <f>VLOOKUP(D2645,[1]Hoja1!$C$2:$D$49697,2,0)</f>
        <v>ANSA MCAL TRADING, INC.</v>
      </c>
      <c r="F2645" s="373" t="s">
        <v>304</v>
      </c>
      <c r="G2645" s="375" t="s">
        <v>294</v>
      </c>
      <c r="H2645" s="373" t="s">
        <v>295</v>
      </c>
      <c r="I2645" s="373" t="s">
        <v>273</v>
      </c>
      <c r="J2645" s="373" t="s">
        <v>274</v>
      </c>
      <c r="K2645" s="373">
        <v>32.4</v>
      </c>
      <c r="L2645" s="373" t="s">
        <v>29</v>
      </c>
      <c r="M2645" s="374" cm="1">
        <f t="array" ref="M2645">INDEX(ACUMULADO!$J$5:$U$240,BD!B2645,BD!C2645)</f>
        <v>0</v>
      </c>
      <c r="N2645" s="374">
        <f t="shared" si="211"/>
        <v>0</v>
      </c>
      <c r="O2645" s="374" cm="1">
        <f t="array" ref="O2645">INDEX(ACUMULADO!$X$5:$AI$240,BD!B2645,BD!C2645)</f>
        <v>0</v>
      </c>
    </row>
    <row r="2646" spans="1:15" x14ac:dyDescent="0.3">
      <c r="A2646" s="373">
        <v>2644</v>
      </c>
      <c r="B2646" s="373">
        <f t="shared" si="212"/>
        <v>48</v>
      </c>
      <c r="C2646" s="373">
        <f t="shared" si="213"/>
        <v>12</v>
      </c>
      <c r="D2646" s="373">
        <v>495</v>
      </c>
      <c r="E2646" s="373" t="str">
        <f>VLOOKUP(D2646,[1]Hoja1!$C$2:$D$49697,2,0)</f>
        <v>CERVECERIA CUBANA, SA</v>
      </c>
      <c r="F2646" s="373" t="s">
        <v>305</v>
      </c>
      <c r="G2646" s="375" t="s">
        <v>294</v>
      </c>
      <c r="H2646" s="373" t="s">
        <v>295</v>
      </c>
      <c r="I2646" s="373" t="s">
        <v>273</v>
      </c>
      <c r="J2646" s="373" t="s">
        <v>274</v>
      </c>
      <c r="K2646" s="373">
        <v>32.450000000000003</v>
      </c>
      <c r="L2646" s="373" t="s">
        <v>29</v>
      </c>
      <c r="M2646" s="374" cm="1">
        <f t="array" ref="M2646">INDEX(ACUMULADO!$J$5:$U$240,BD!B2646,BD!C2646)</f>
        <v>0</v>
      </c>
      <c r="N2646" s="374">
        <f t="shared" si="211"/>
        <v>0</v>
      </c>
      <c r="O2646" s="374" cm="1">
        <f t="array" ref="O2646">INDEX(ACUMULADO!$X$5:$AI$240,BD!B2646,BD!C2646)</f>
        <v>0</v>
      </c>
    </row>
    <row r="2647" spans="1:15" x14ac:dyDescent="0.3">
      <c r="A2647" s="373">
        <v>2645</v>
      </c>
      <c r="B2647" s="373">
        <f t="shared" si="212"/>
        <v>49</v>
      </c>
      <c r="C2647" s="373">
        <f t="shared" si="213"/>
        <v>12</v>
      </c>
      <c r="D2647" s="373">
        <v>429</v>
      </c>
      <c r="E2647" s="373" t="str">
        <f>VLOOKUP(D2647,[1]Hoja1!$C$2:$D$49697,2,0)</f>
        <v>CERVECERIA PRIMUS, S.A. DE C.V.</v>
      </c>
      <c r="F2647" s="373" t="s">
        <v>306</v>
      </c>
      <c r="G2647" s="375">
        <v>169</v>
      </c>
      <c r="H2647" s="373" t="s">
        <v>277</v>
      </c>
      <c r="I2647" s="373" t="s">
        <v>273</v>
      </c>
      <c r="J2647" s="373" t="s">
        <v>274</v>
      </c>
      <c r="K2647" s="373">
        <v>16.899999999999999</v>
      </c>
      <c r="L2647" s="373" t="s">
        <v>29</v>
      </c>
      <c r="M2647" s="374" cm="1">
        <f t="array" ref="M2647">INDEX(ACUMULADO!$J$5:$U$240,BD!B2647,BD!C2647)</f>
        <v>0</v>
      </c>
      <c r="N2647" s="374">
        <f t="shared" si="211"/>
        <v>0</v>
      </c>
      <c r="O2647" s="374" cm="1">
        <f t="array" ref="O2647">INDEX(ACUMULADO!$X$5:$AI$240,BD!B2647,BD!C2647)</f>
        <v>0</v>
      </c>
    </row>
    <row r="2648" spans="1:15" x14ac:dyDescent="0.3">
      <c r="A2648" s="373">
        <v>2646</v>
      </c>
      <c r="B2648" s="373">
        <f t="shared" si="212"/>
        <v>50</v>
      </c>
      <c r="C2648" s="373">
        <f t="shared" si="213"/>
        <v>12</v>
      </c>
      <c r="D2648" s="373">
        <v>429</v>
      </c>
      <c r="E2648" s="373" t="str">
        <f>VLOOKUP(D2648,[1]Hoja1!$C$2:$D$49697,2,0)</f>
        <v>CERVECERIA PRIMUS, S.A. DE C.V.</v>
      </c>
      <c r="F2648" s="373" t="s">
        <v>306</v>
      </c>
      <c r="G2648" s="375" t="s">
        <v>294</v>
      </c>
      <c r="H2648" s="373" t="s">
        <v>295</v>
      </c>
      <c r="I2648" s="373" t="s">
        <v>273</v>
      </c>
      <c r="J2648" s="373" t="s">
        <v>274</v>
      </c>
      <c r="K2648" s="373">
        <v>26.54</v>
      </c>
      <c r="L2648" s="373" t="s">
        <v>29</v>
      </c>
      <c r="M2648" s="374" cm="1">
        <f t="array" ref="M2648">INDEX(ACUMULADO!$J$5:$U$240,BD!B2648,BD!C2648)</f>
        <v>0</v>
      </c>
      <c r="N2648" s="374">
        <f t="shared" si="211"/>
        <v>0</v>
      </c>
      <c r="O2648" s="374" cm="1">
        <f t="array" ref="O2648">INDEX(ACUMULADO!$X$5:$AI$240,BD!B2648,BD!C2648)</f>
        <v>0</v>
      </c>
    </row>
    <row r="2649" spans="1:15" x14ac:dyDescent="0.3">
      <c r="A2649" s="373">
        <v>2647</v>
      </c>
      <c r="B2649" s="373">
        <f t="shared" si="212"/>
        <v>51</v>
      </c>
      <c r="C2649" s="373">
        <f t="shared" si="213"/>
        <v>12</v>
      </c>
      <c r="D2649" s="373">
        <v>429</v>
      </c>
      <c r="E2649" s="373" t="str">
        <f>VLOOKUP(D2649,[1]Hoja1!$C$2:$D$49697,2,0)</f>
        <v>CERVECERIA PRIMUS, S.A. DE C.V.</v>
      </c>
      <c r="F2649" s="373" t="s">
        <v>306</v>
      </c>
      <c r="G2649" s="375" t="s">
        <v>280</v>
      </c>
      <c r="H2649" s="373" t="s">
        <v>281</v>
      </c>
      <c r="I2649" s="373" t="s">
        <v>273</v>
      </c>
      <c r="J2649" s="373" t="s">
        <v>274</v>
      </c>
      <c r="K2649" s="373">
        <v>81.36</v>
      </c>
      <c r="L2649" s="373" t="s">
        <v>29</v>
      </c>
      <c r="M2649" s="374" cm="1">
        <f t="array" ref="M2649">INDEX(ACUMULADO!$J$5:$U$240,BD!B2649,BD!C2649)</f>
        <v>0</v>
      </c>
      <c r="N2649" s="374">
        <f t="shared" si="211"/>
        <v>0</v>
      </c>
      <c r="O2649" s="374" cm="1">
        <f t="array" ref="O2649">INDEX(ACUMULADO!$X$5:$AI$240,BD!B2649,BD!C2649)</f>
        <v>0</v>
      </c>
    </row>
    <row r="2650" spans="1:15" x14ac:dyDescent="0.3">
      <c r="A2650" s="373">
        <v>2648</v>
      </c>
      <c r="B2650" s="373">
        <f t="shared" si="212"/>
        <v>52</v>
      </c>
      <c r="C2650" s="373">
        <f t="shared" si="213"/>
        <v>12</v>
      </c>
      <c r="D2650" s="373">
        <v>429</v>
      </c>
      <c r="E2650" s="373" t="str">
        <f>VLOOKUP(D2650,[1]Hoja1!$C$2:$D$49697,2,0)</f>
        <v>CERVECERIA PRIMUS, S.A. DE C.V.</v>
      </c>
      <c r="F2650" s="373" t="s">
        <v>306</v>
      </c>
      <c r="G2650" s="375" t="s">
        <v>307</v>
      </c>
      <c r="H2650" s="373" t="s">
        <v>308</v>
      </c>
      <c r="I2650" s="373" t="s">
        <v>273</v>
      </c>
      <c r="J2650" s="373" t="s">
        <v>274</v>
      </c>
      <c r="K2650" s="373">
        <v>68</v>
      </c>
      <c r="L2650" s="373" t="s">
        <v>29</v>
      </c>
      <c r="M2650" s="374" cm="1">
        <f t="array" ref="M2650">INDEX(ACUMULADO!$J$5:$U$240,BD!B2650,BD!C2650)</f>
        <v>24.95</v>
      </c>
      <c r="N2650" s="374">
        <f t="shared" si="211"/>
        <v>68</v>
      </c>
      <c r="O2650" s="374" cm="1">
        <f t="array" ref="O2650">INDEX(ACUMULADO!$X$5:$AI$240,BD!B2650,BD!C2650)</f>
        <v>1696.6</v>
      </c>
    </row>
    <row r="2651" spans="1:15" x14ac:dyDescent="0.3">
      <c r="A2651" s="373">
        <v>2649</v>
      </c>
      <c r="B2651" s="373">
        <f t="shared" si="212"/>
        <v>53</v>
      </c>
      <c r="C2651" s="373">
        <f t="shared" si="213"/>
        <v>12</v>
      </c>
      <c r="D2651" s="373">
        <v>523</v>
      </c>
      <c r="E2651" s="373" t="str">
        <f>VLOOKUP(D2651,[1]Hoja1!$C$2:$D$49697,2,0)</f>
        <v>COMPAÑIA CERVECERA HERCULES</v>
      </c>
      <c r="F2651" s="373" t="s">
        <v>309</v>
      </c>
      <c r="G2651" s="375" t="s">
        <v>310</v>
      </c>
      <c r="H2651" s="373" t="s">
        <v>311</v>
      </c>
      <c r="I2651" s="373" t="s">
        <v>273</v>
      </c>
      <c r="J2651" s="373" t="s">
        <v>274</v>
      </c>
      <c r="K2651" s="373">
        <v>42</v>
      </c>
      <c r="L2651" s="373" t="s">
        <v>29</v>
      </c>
      <c r="M2651" s="374" cm="1">
        <f t="array" ref="M2651">INDEX(ACUMULADO!$J$5:$U$240,BD!B2651,BD!C2651)</f>
        <v>25</v>
      </c>
      <c r="N2651" s="374">
        <f t="shared" si="211"/>
        <v>42</v>
      </c>
      <c r="O2651" s="374" cm="1">
        <f t="array" ref="O2651">INDEX(ACUMULADO!$X$5:$AI$240,BD!B2651,BD!C2651)</f>
        <v>1050</v>
      </c>
    </row>
    <row r="2652" spans="1:15" x14ac:dyDescent="0.3">
      <c r="A2652" s="373">
        <v>2650</v>
      </c>
      <c r="B2652" s="373">
        <f t="shared" si="212"/>
        <v>54</v>
      </c>
      <c r="C2652" s="373">
        <f t="shared" si="213"/>
        <v>12</v>
      </c>
      <c r="D2652" s="373">
        <v>523</v>
      </c>
      <c r="E2652" s="373" t="str">
        <f>VLOOKUP(D2652,[1]Hoja1!$C$2:$D$49697,2,0)</f>
        <v>COMPAÑIA CERVECERA HERCULES</v>
      </c>
      <c r="F2652" s="373" t="s">
        <v>309</v>
      </c>
      <c r="G2652" s="375" t="s">
        <v>312</v>
      </c>
      <c r="H2652" s="373" t="s">
        <v>313</v>
      </c>
      <c r="I2652" s="373" t="s">
        <v>273</v>
      </c>
      <c r="J2652" s="373" t="s">
        <v>274</v>
      </c>
      <c r="K2652" s="373">
        <v>19.5</v>
      </c>
      <c r="L2652" s="373" t="s">
        <v>29</v>
      </c>
      <c r="M2652" s="374" cm="1">
        <f t="array" ref="M2652">INDEX(ACUMULADO!$J$5:$U$240,BD!B2652,BD!C2652)</f>
        <v>0</v>
      </c>
      <c r="N2652" s="374">
        <f t="shared" si="211"/>
        <v>0</v>
      </c>
      <c r="O2652" s="374" cm="1">
        <f t="array" ref="O2652">INDEX(ACUMULADO!$X$5:$AI$240,BD!B2652,BD!C2652)</f>
        <v>0</v>
      </c>
    </row>
    <row r="2653" spans="1:15" x14ac:dyDescent="0.3">
      <c r="A2653" s="373">
        <v>2651</v>
      </c>
      <c r="B2653" s="373">
        <f t="shared" si="212"/>
        <v>55</v>
      </c>
      <c r="C2653" s="373">
        <f t="shared" si="213"/>
        <v>12</v>
      </c>
      <c r="D2653" s="373">
        <v>523</v>
      </c>
      <c r="E2653" s="373" t="str">
        <f>VLOOKUP(D2653,[1]Hoja1!$C$2:$D$49697,2,0)</f>
        <v>COMPAÑIA CERVECERA HERCULES</v>
      </c>
      <c r="F2653" s="373" t="s">
        <v>309</v>
      </c>
      <c r="G2653" s="375" t="s">
        <v>314</v>
      </c>
      <c r="H2653" s="373" t="s">
        <v>315</v>
      </c>
      <c r="I2653" s="373" t="s">
        <v>273</v>
      </c>
      <c r="J2653" s="373" t="s">
        <v>274</v>
      </c>
      <c r="K2653" s="373">
        <v>263</v>
      </c>
      <c r="L2653" s="373" t="s">
        <v>29</v>
      </c>
      <c r="M2653" s="374" cm="1">
        <f t="array" ref="M2653">INDEX(ACUMULADO!$J$5:$U$240,BD!B2653,BD!C2653)</f>
        <v>0</v>
      </c>
      <c r="N2653" s="374">
        <f t="shared" si="211"/>
        <v>0</v>
      </c>
      <c r="O2653" s="374" cm="1">
        <f t="array" ref="O2653">INDEX(ACUMULADO!$X$5:$AI$240,BD!B2653,BD!C2653)</f>
        <v>0</v>
      </c>
    </row>
    <row r="2654" spans="1:15" x14ac:dyDescent="0.3">
      <c r="A2654" s="373">
        <v>2652</v>
      </c>
      <c r="B2654" s="373">
        <f t="shared" si="212"/>
        <v>56</v>
      </c>
      <c r="C2654" s="373">
        <f t="shared" si="213"/>
        <v>12</v>
      </c>
      <c r="D2654" s="373">
        <v>413</v>
      </c>
      <c r="E2654" s="373" t="str">
        <f>VLOOKUP(D2654,[1]Hoja1!$C$2:$D$49697,2,0)</f>
        <v>MALTAS E INSUMOS CERVECEROS S.A. DE C.V.</v>
      </c>
      <c r="F2654" s="373" t="s">
        <v>316</v>
      </c>
      <c r="G2654" s="375" t="s">
        <v>312</v>
      </c>
      <c r="H2654" s="373" t="s">
        <v>313</v>
      </c>
      <c r="I2654" s="373" t="s">
        <v>273</v>
      </c>
      <c r="J2654" s="373" t="s">
        <v>274</v>
      </c>
      <c r="K2654" s="373">
        <v>23.48</v>
      </c>
      <c r="L2654" s="373" t="s">
        <v>29</v>
      </c>
      <c r="M2654" s="374" cm="1">
        <f t="array" ref="M2654">INDEX(ACUMULADO!$J$5:$U$240,BD!B2654,BD!C2654)</f>
        <v>0</v>
      </c>
      <c r="N2654" s="374">
        <f t="shared" si="211"/>
        <v>0</v>
      </c>
      <c r="O2654" s="374" cm="1">
        <f t="array" ref="O2654">INDEX(ACUMULADO!$X$5:$AI$240,BD!B2654,BD!C2654)</f>
        <v>0</v>
      </c>
    </row>
    <row r="2655" spans="1:15" x14ac:dyDescent="0.3">
      <c r="A2655" s="373">
        <v>2653</v>
      </c>
      <c r="B2655" s="373">
        <f t="shared" si="212"/>
        <v>57</v>
      </c>
      <c r="C2655" s="373">
        <f t="shared" si="213"/>
        <v>12</v>
      </c>
      <c r="D2655" s="373">
        <v>128</v>
      </c>
      <c r="E2655" s="373" t="str">
        <f>VLOOKUP(D2655,[1]Hoja1!$C$2:$D$49697,2,0)</f>
        <v>PRODUCTOS CURTIENTES SA DE CV</v>
      </c>
      <c r="F2655" s="373" t="s">
        <v>317</v>
      </c>
      <c r="G2655" s="375" t="s">
        <v>318</v>
      </c>
      <c r="H2655" s="373" t="s">
        <v>319</v>
      </c>
      <c r="I2655" s="373" t="s">
        <v>320</v>
      </c>
      <c r="J2655" s="373" t="s">
        <v>274</v>
      </c>
      <c r="K2655" s="373">
        <v>14.83</v>
      </c>
      <c r="L2655" s="373" t="s">
        <v>29</v>
      </c>
      <c r="M2655" s="374" cm="1">
        <f t="array" ref="M2655">INDEX(ACUMULADO!$J$5:$U$240,BD!B2655,BD!C2655)</f>
        <v>0</v>
      </c>
      <c r="N2655" s="374">
        <f t="shared" si="211"/>
        <v>0</v>
      </c>
      <c r="O2655" s="374" cm="1">
        <f t="array" ref="O2655">INDEX(ACUMULADO!$X$5:$AI$240,BD!B2655,BD!C2655)</f>
        <v>0</v>
      </c>
    </row>
    <row r="2656" spans="1:15" x14ac:dyDescent="0.3">
      <c r="A2656" s="373">
        <v>2654</v>
      </c>
      <c r="B2656" s="373">
        <f t="shared" si="212"/>
        <v>58</v>
      </c>
      <c r="C2656" s="373">
        <f t="shared" si="213"/>
        <v>12</v>
      </c>
      <c r="D2656" s="373">
        <v>128</v>
      </c>
      <c r="E2656" s="373" t="str">
        <f>VLOOKUP(D2656,[1]Hoja1!$C$2:$D$49697,2,0)</f>
        <v>PRODUCTOS CURTIENTES SA DE CV</v>
      </c>
      <c r="F2656" s="373" t="s">
        <v>317</v>
      </c>
      <c r="G2656" s="375" t="s">
        <v>321</v>
      </c>
      <c r="H2656" s="373" t="s">
        <v>322</v>
      </c>
      <c r="I2656" s="373" t="s">
        <v>320</v>
      </c>
      <c r="J2656" s="373" t="s">
        <v>274</v>
      </c>
      <c r="K2656" s="373">
        <v>5.54</v>
      </c>
      <c r="L2656" s="373" t="s">
        <v>29</v>
      </c>
      <c r="M2656" s="374" cm="1">
        <f t="array" ref="M2656">INDEX(ACUMULADO!$J$5:$U$240,BD!B2656,BD!C2656)</f>
        <v>0</v>
      </c>
      <c r="N2656" s="374">
        <f t="shared" si="211"/>
        <v>0</v>
      </c>
      <c r="O2656" s="374" cm="1">
        <f t="array" ref="O2656">INDEX(ACUMULADO!$X$5:$AI$240,BD!B2656,BD!C2656)</f>
        <v>0</v>
      </c>
    </row>
    <row r="2657" spans="1:15" x14ac:dyDescent="0.3">
      <c r="A2657" s="373">
        <v>2655</v>
      </c>
      <c r="B2657" s="373">
        <f t="shared" si="212"/>
        <v>59</v>
      </c>
      <c r="C2657" s="373">
        <f t="shared" si="213"/>
        <v>12</v>
      </c>
      <c r="D2657" s="373">
        <v>128</v>
      </c>
      <c r="E2657" s="373" t="str">
        <f>VLOOKUP(D2657,[1]Hoja1!$C$2:$D$49697,2,0)</f>
        <v>PRODUCTOS CURTIENTES SA DE CV</v>
      </c>
      <c r="F2657" s="373" t="s">
        <v>317</v>
      </c>
      <c r="G2657" s="375">
        <v>128</v>
      </c>
      <c r="H2657" s="373" t="s">
        <v>323</v>
      </c>
      <c r="I2657" s="373" t="s">
        <v>320</v>
      </c>
      <c r="J2657" s="373" t="s">
        <v>274</v>
      </c>
      <c r="K2657" s="373">
        <v>2.92</v>
      </c>
      <c r="L2657" s="373" t="s">
        <v>29</v>
      </c>
      <c r="M2657" s="374" cm="1">
        <f t="array" ref="M2657">INDEX(ACUMULADO!$J$5:$U$240,BD!B2657,BD!C2657)</f>
        <v>0</v>
      </c>
      <c r="N2657" s="374">
        <f t="shared" si="211"/>
        <v>0</v>
      </c>
      <c r="O2657" s="374" cm="1">
        <f t="array" ref="O2657">INDEX(ACUMULADO!$X$5:$AI$240,BD!B2657,BD!C2657)</f>
        <v>0</v>
      </c>
    </row>
    <row r="2658" spans="1:15" x14ac:dyDescent="0.3">
      <c r="A2658" s="373">
        <v>2656</v>
      </c>
      <c r="B2658" s="373">
        <f t="shared" si="212"/>
        <v>60</v>
      </c>
      <c r="C2658" s="373">
        <f t="shared" si="213"/>
        <v>12</v>
      </c>
      <c r="D2658" s="373">
        <v>128</v>
      </c>
      <c r="E2658" s="373" t="str">
        <f>VLOOKUP(D2658,[1]Hoja1!$C$2:$D$49697,2,0)</f>
        <v>PRODUCTOS CURTIENTES SA DE CV</v>
      </c>
      <c r="F2658" s="373" t="s">
        <v>317</v>
      </c>
      <c r="G2658" s="375" t="s">
        <v>324</v>
      </c>
      <c r="H2658" s="373" t="s">
        <v>325</v>
      </c>
      <c r="I2658" s="373" t="s">
        <v>320</v>
      </c>
      <c r="J2658" s="373" t="s">
        <v>274</v>
      </c>
      <c r="K2658" s="373">
        <v>15.19</v>
      </c>
      <c r="L2658" s="373" t="s">
        <v>29</v>
      </c>
      <c r="M2658" s="374" cm="1">
        <f t="array" ref="M2658">INDEX(ACUMULADO!$J$5:$U$240,BD!B2658,BD!C2658)</f>
        <v>0</v>
      </c>
      <c r="N2658" s="374">
        <f t="shared" si="211"/>
        <v>0</v>
      </c>
      <c r="O2658" s="374" cm="1">
        <f t="array" ref="O2658">INDEX(ACUMULADO!$X$5:$AI$240,BD!B2658,BD!C2658)</f>
        <v>0</v>
      </c>
    </row>
    <row r="2659" spans="1:15" x14ac:dyDescent="0.3">
      <c r="A2659" s="373">
        <v>2657</v>
      </c>
      <c r="B2659" s="373">
        <f t="shared" si="212"/>
        <v>61</v>
      </c>
      <c r="C2659" s="373">
        <f t="shared" si="213"/>
        <v>12</v>
      </c>
      <c r="D2659" s="373">
        <v>144</v>
      </c>
      <c r="E2659" s="373" t="str">
        <f>VLOOKUP(D2659,[1]Hoja1!$C$2:$D$49697,2,0)</f>
        <v>SUELAS WYNY SA DE CV</v>
      </c>
      <c r="F2659" s="373" t="s">
        <v>326</v>
      </c>
      <c r="G2659" s="375">
        <v>128</v>
      </c>
      <c r="H2659" s="373" t="s">
        <v>323</v>
      </c>
      <c r="I2659" s="373" t="s">
        <v>320</v>
      </c>
      <c r="J2659" s="373" t="s">
        <v>274</v>
      </c>
      <c r="K2659" s="373">
        <v>2.59</v>
      </c>
      <c r="L2659" s="373" t="s">
        <v>29</v>
      </c>
      <c r="M2659" s="374" cm="1">
        <f t="array" ref="M2659">INDEX(ACUMULADO!$J$5:$U$240,BD!B2659,BD!C2659)</f>
        <v>3000</v>
      </c>
      <c r="N2659" s="374">
        <f t="shared" si="211"/>
        <v>2.59</v>
      </c>
      <c r="O2659" s="374" cm="1">
        <f t="array" ref="O2659">INDEX(ACUMULADO!$X$5:$AI$240,BD!B2659,BD!C2659)</f>
        <v>7770</v>
      </c>
    </row>
    <row r="2660" spans="1:15" x14ac:dyDescent="0.3">
      <c r="A2660" s="373">
        <v>2658</v>
      </c>
      <c r="B2660" s="373">
        <f t="shared" si="212"/>
        <v>62</v>
      </c>
      <c r="C2660" s="373">
        <f t="shared" si="213"/>
        <v>12</v>
      </c>
      <c r="D2660" s="373">
        <v>184</v>
      </c>
      <c r="E2660" s="373" t="str">
        <f>VLOOKUP(D2660,[1]Hoja1!$C$2:$D$49697,2,0)</f>
        <v>CUEROMEX WET BLUE SA DE CV</v>
      </c>
      <c r="F2660" s="373" t="s">
        <v>327</v>
      </c>
      <c r="G2660" s="375">
        <v>115</v>
      </c>
      <c r="H2660" s="373" t="s">
        <v>328</v>
      </c>
      <c r="I2660" s="373" t="s">
        <v>320</v>
      </c>
      <c r="J2660" s="373" t="s">
        <v>274</v>
      </c>
      <c r="K2660" s="373">
        <v>16.829999999999998</v>
      </c>
      <c r="L2660" s="373" t="s">
        <v>29</v>
      </c>
      <c r="M2660" s="374" cm="1">
        <f t="array" ref="M2660">INDEX(ACUMULADO!$J$5:$U$240,BD!B2660,BD!C2660)</f>
        <v>300</v>
      </c>
      <c r="N2660" s="374">
        <f t="shared" si="211"/>
        <v>16.829999999999998</v>
      </c>
      <c r="O2660" s="374" cm="1">
        <f t="array" ref="O2660">INDEX(ACUMULADO!$X$5:$AI$240,BD!B2660,BD!C2660)</f>
        <v>5048.9999999999991</v>
      </c>
    </row>
    <row r="2661" spans="1:15" x14ac:dyDescent="0.3">
      <c r="A2661" s="373">
        <v>2659</v>
      </c>
      <c r="B2661" s="373">
        <f t="shared" si="212"/>
        <v>63</v>
      </c>
      <c r="C2661" s="373">
        <f t="shared" si="213"/>
        <v>12</v>
      </c>
      <c r="D2661" s="373">
        <v>184</v>
      </c>
      <c r="E2661" s="373" t="str">
        <f>VLOOKUP(D2661,[1]Hoja1!$C$2:$D$49697,2,0)</f>
        <v>CUEROMEX WET BLUE SA DE CV</v>
      </c>
      <c r="F2661" s="373" t="s">
        <v>327</v>
      </c>
      <c r="G2661" s="375">
        <v>115</v>
      </c>
      <c r="H2661" s="373" t="s">
        <v>329</v>
      </c>
      <c r="I2661" s="373" t="s">
        <v>320</v>
      </c>
      <c r="J2661" s="373" t="s">
        <v>274</v>
      </c>
      <c r="K2661" s="373">
        <v>1.49</v>
      </c>
      <c r="L2661" s="373" t="s">
        <v>29</v>
      </c>
      <c r="M2661" s="374" cm="1">
        <f t="array" ref="M2661">INDEX(ACUMULADO!$J$5:$U$240,BD!B2661,BD!C2661)</f>
        <v>175</v>
      </c>
      <c r="N2661" s="374">
        <f t="shared" si="211"/>
        <v>1.49</v>
      </c>
      <c r="O2661" s="374" cm="1">
        <f t="array" ref="O2661">INDEX(ACUMULADO!$X$5:$AI$240,BD!B2661,BD!C2661)</f>
        <v>260.75</v>
      </c>
    </row>
    <row r="2662" spans="1:15" x14ac:dyDescent="0.3">
      <c r="A2662" s="373">
        <v>2660</v>
      </c>
      <c r="B2662" s="373">
        <f t="shared" si="212"/>
        <v>64</v>
      </c>
      <c r="C2662" s="373">
        <f t="shared" si="213"/>
        <v>12</v>
      </c>
      <c r="D2662" s="373">
        <v>193</v>
      </c>
      <c r="E2662" s="373" t="str">
        <f>VLOOKUP(D2662,[1]Hoja1!$C$2:$D$49697,2,0)</f>
        <v>CURFIMEX SA DE CV</v>
      </c>
      <c r="F2662" s="373" t="s">
        <v>330</v>
      </c>
      <c r="G2662" s="375">
        <v>126</v>
      </c>
      <c r="H2662" s="373" t="s">
        <v>331</v>
      </c>
      <c r="I2662" s="373" t="s">
        <v>320</v>
      </c>
      <c r="J2662" s="373" t="s">
        <v>274</v>
      </c>
      <c r="K2662" s="373">
        <v>36.049999999999997</v>
      </c>
      <c r="L2662" s="373" t="s">
        <v>29</v>
      </c>
      <c r="M2662" s="374" cm="1">
        <f t="array" ref="M2662">INDEX(ACUMULADO!$J$5:$U$240,BD!B2662,BD!C2662)</f>
        <v>0</v>
      </c>
      <c r="N2662" s="374">
        <f t="shared" si="211"/>
        <v>0</v>
      </c>
      <c r="O2662" s="374" cm="1">
        <f t="array" ref="O2662">INDEX(ACUMULADO!$X$5:$AI$240,BD!B2662,BD!C2662)</f>
        <v>0</v>
      </c>
    </row>
    <row r="2663" spans="1:15" x14ac:dyDescent="0.3">
      <c r="A2663" s="373">
        <v>2661</v>
      </c>
      <c r="B2663" s="373">
        <f t="shared" si="212"/>
        <v>65</v>
      </c>
      <c r="C2663" s="373">
        <f t="shared" si="213"/>
        <v>12</v>
      </c>
      <c r="D2663" s="373">
        <v>202</v>
      </c>
      <c r="E2663" s="373" t="str">
        <f>VLOOKUP(D2663,[1]Hoja1!$C$2:$D$49697,2,0)</f>
        <v>CURTIDOS TREVIÑO SA DE CV</v>
      </c>
      <c r="F2663" s="373" t="s">
        <v>332</v>
      </c>
      <c r="G2663" s="375" t="s">
        <v>333</v>
      </c>
      <c r="H2663" s="373" t="s">
        <v>334</v>
      </c>
      <c r="I2663" s="373" t="s">
        <v>320</v>
      </c>
      <c r="J2663" s="373" t="s">
        <v>274</v>
      </c>
      <c r="K2663" s="373">
        <v>71.58</v>
      </c>
      <c r="L2663" s="373" t="s">
        <v>29</v>
      </c>
      <c r="M2663" s="374" cm="1">
        <f t="array" ref="M2663">INDEX(ACUMULADO!$J$5:$U$240,BD!B2663,BD!C2663)</f>
        <v>0</v>
      </c>
      <c r="N2663" s="374">
        <f t="shared" si="211"/>
        <v>0</v>
      </c>
      <c r="O2663" s="374" cm="1">
        <f t="array" ref="O2663">INDEX(ACUMULADO!$X$5:$AI$240,BD!B2663,BD!C2663)</f>
        <v>0</v>
      </c>
    </row>
    <row r="2664" spans="1:15" x14ac:dyDescent="0.3">
      <c r="A2664" s="373">
        <v>2662</v>
      </c>
      <c r="B2664" s="373">
        <f t="shared" si="212"/>
        <v>66</v>
      </c>
      <c r="C2664" s="373">
        <f t="shared" si="213"/>
        <v>12</v>
      </c>
      <c r="D2664" s="373">
        <v>165</v>
      </c>
      <c r="E2664" s="373" t="str">
        <f>VLOOKUP(D2664,[1]Hoja1!$C$2:$D$49697,2,0)</f>
        <v>EL PEQUEÑO CURTIDOR DE LEON, S.A. DE C.V.</v>
      </c>
      <c r="F2664" s="373" t="s">
        <v>335</v>
      </c>
      <c r="G2664" s="375" t="s">
        <v>336</v>
      </c>
      <c r="H2664" s="373" t="s">
        <v>337</v>
      </c>
      <c r="I2664" s="373" t="s">
        <v>320</v>
      </c>
      <c r="J2664" s="373" t="s">
        <v>274</v>
      </c>
      <c r="K2664" s="373">
        <v>4.1500000000000004</v>
      </c>
      <c r="L2664" s="373" t="s">
        <v>29</v>
      </c>
      <c r="M2664" s="374" cm="1">
        <f t="array" ref="M2664">INDEX(ACUMULADO!$J$5:$U$240,BD!B2664,BD!C2664)</f>
        <v>0</v>
      </c>
      <c r="N2664" s="374">
        <f t="shared" si="211"/>
        <v>0</v>
      </c>
      <c r="O2664" s="374" cm="1">
        <f t="array" ref="O2664">INDEX(ACUMULADO!$X$5:$AI$240,BD!B2664,BD!C2664)</f>
        <v>0</v>
      </c>
    </row>
    <row r="2665" spans="1:15" x14ac:dyDescent="0.3">
      <c r="A2665" s="373">
        <v>2663</v>
      </c>
      <c r="B2665" s="373">
        <f t="shared" si="212"/>
        <v>67</v>
      </c>
      <c r="C2665" s="373">
        <f t="shared" si="213"/>
        <v>12</v>
      </c>
      <c r="D2665" s="373">
        <v>420</v>
      </c>
      <c r="E2665" s="373" t="str">
        <f>VLOOKUP(D2665,[1]Hoja1!$C$2:$D$49697,2,0)</f>
        <v>PIELES SANTORO, S.A. DE C.V.</v>
      </c>
      <c r="F2665" s="373" t="s">
        <v>338</v>
      </c>
      <c r="G2665" s="375">
        <v>115</v>
      </c>
      <c r="H2665" s="373" t="s">
        <v>339</v>
      </c>
      <c r="I2665" s="373" t="s">
        <v>320</v>
      </c>
      <c r="J2665" s="373" t="s">
        <v>274</v>
      </c>
      <c r="K2665" s="373">
        <v>3.08</v>
      </c>
      <c r="L2665" s="373" t="s">
        <v>29</v>
      </c>
      <c r="M2665" s="374" cm="1">
        <f t="array" ref="M2665">INDEX(ACUMULADO!$J$5:$U$240,BD!B2665,BD!C2665)</f>
        <v>0</v>
      </c>
      <c r="N2665" s="374">
        <f t="shared" si="211"/>
        <v>0</v>
      </c>
      <c r="O2665" s="374" cm="1">
        <f t="array" ref="O2665">INDEX(ACUMULADO!$X$5:$AI$240,BD!B2665,BD!C2665)</f>
        <v>0</v>
      </c>
    </row>
    <row r="2666" spans="1:15" x14ac:dyDescent="0.3">
      <c r="A2666" s="373">
        <v>2664</v>
      </c>
      <c r="B2666" s="373">
        <f t="shared" si="212"/>
        <v>68</v>
      </c>
      <c r="C2666" s="373">
        <f t="shared" si="213"/>
        <v>12</v>
      </c>
      <c r="D2666" s="373">
        <v>420</v>
      </c>
      <c r="E2666" s="373" t="str">
        <f>VLOOKUP(D2666,[1]Hoja1!$C$2:$D$49697,2,0)</f>
        <v>PIELES SANTORO, S.A. DE C.V.</v>
      </c>
      <c r="F2666" s="373" t="s">
        <v>338</v>
      </c>
      <c r="G2666" s="375" t="s">
        <v>340</v>
      </c>
      <c r="H2666" s="373" t="s">
        <v>341</v>
      </c>
      <c r="I2666" s="373" t="s">
        <v>320</v>
      </c>
      <c r="J2666" s="373" t="s">
        <v>274</v>
      </c>
      <c r="K2666" s="373">
        <v>1.55</v>
      </c>
      <c r="L2666" s="373" t="s">
        <v>29</v>
      </c>
      <c r="M2666" s="374" cm="1">
        <f t="array" ref="M2666">INDEX(ACUMULADO!$J$5:$U$240,BD!B2666,BD!C2666)</f>
        <v>0</v>
      </c>
      <c r="N2666" s="374">
        <f t="shared" si="211"/>
        <v>0</v>
      </c>
      <c r="O2666" s="374" cm="1">
        <f t="array" ref="O2666">INDEX(ACUMULADO!$X$5:$AI$240,BD!B2666,BD!C2666)</f>
        <v>0</v>
      </c>
    </row>
    <row r="2667" spans="1:15" x14ac:dyDescent="0.3">
      <c r="A2667" s="373">
        <v>2665</v>
      </c>
      <c r="B2667" s="373">
        <f t="shared" si="212"/>
        <v>69</v>
      </c>
      <c r="C2667" s="373">
        <f t="shared" si="213"/>
        <v>12</v>
      </c>
      <c r="D2667" s="373">
        <v>389</v>
      </c>
      <c r="E2667" s="373" t="str">
        <f>VLOOKUP(D2667,[1]Hoja1!$C$2:$D$49697,2,0)</f>
        <v>QUIMICOS VEMONT, S. DE R.L. DE C.V.</v>
      </c>
      <c r="F2667" s="373" t="s">
        <v>342</v>
      </c>
      <c r="G2667" s="375" t="s">
        <v>343</v>
      </c>
      <c r="H2667" s="373" t="s">
        <v>344</v>
      </c>
      <c r="I2667" s="373" t="s">
        <v>320</v>
      </c>
      <c r="J2667" s="373" t="s">
        <v>274</v>
      </c>
      <c r="K2667" s="373">
        <v>2.78</v>
      </c>
      <c r="L2667" s="373" t="s">
        <v>29</v>
      </c>
      <c r="M2667" s="374" cm="1">
        <f t="array" ref="M2667">INDEX(ACUMULADO!$J$5:$U$240,BD!B2667,BD!C2667)</f>
        <v>0</v>
      </c>
      <c r="N2667" s="374">
        <f t="shared" si="211"/>
        <v>0</v>
      </c>
      <c r="O2667" s="374" cm="1">
        <f t="array" ref="O2667">INDEX(ACUMULADO!$X$5:$AI$240,BD!B2667,BD!C2667)</f>
        <v>0</v>
      </c>
    </row>
    <row r="2668" spans="1:15" x14ac:dyDescent="0.3">
      <c r="A2668" s="373">
        <v>2666</v>
      </c>
      <c r="B2668" s="373">
        <f t="shared" si="212"/>
        <v>70</v>
      </c>
      <c r="C2668" s="373">
        <f t="shared" si="213"/>
        <v>12</v>
      </c>
      <c r="D2668" s="373">
        <v>16</v>
      </c>
      <c r="E2668" s="373" t="str">
        <f>VLOOKUP(D2668,[1]Hoja1!$C$2:$D$49697,2,0)</f>
        <v>AZTECA MILLING, LP</v>
      </c>
      <c r="F2668" s="373" t="s">
        <v>345</v>
      </c>
      <c r="G2668" s="375">
        <v>138</v>
      </c>
      <c r="H2668" s="373" t="s">
        <v>346</v>
      </c>
      <c r="I2668" s="373" t="s">
        <v>347</v>
      </c>
      <c r="J2668" s="373" t="s">
        <v>274</v>
      </c>
      <c r="K2668" s="373">
        <v>4.18</v>
      </c>
      <c r="L2668" s="373" t="s">
        <v>29</v>
      </c>
      <c r="M2668" s="374" cm="1">
        <f t="array" ref="M2668">INDEX(ACUMULADO!$J$5:$U$240,BD!B2668,BD!C2668)</f>
        <v>1000</v>
      </c>
      <c r="N2668" s="374">
        <f t="shared" si="211"/>
        <v>4.18</v>
      </c>
      <c r="O2668" s="374" cm="1">
        <f t="array" ref="O2668">INDEX(ACUMULADO!$X$5:$AI$240,BD!B2668,BD!C2668)</f>
        <v>4180</v>
      </c>
    </row>
    <row r="2669" spans="1:15" x14ac:dyDescent="0.3">
      <c r="A2669" s="373">
        <v>2667</v>
      </c>
      <c r="B2669" s="373">
        <f t="shared" si="212"/>
        <v>71</v>
      </c>
      <c r="C2669" s="373">
        <f t="shared" si="213"/>
        <v>12</v>
      </c>
      <c r="D2669" s="373">
        <v>112</v>
      </c>
      <c r="E2669" s="373" t="str">
        <f>VLOOKUP(D2669,[1]Hoja1!$C$2:$D$49697,2,0)</f>
        <v>GRUMA</v>
      </c>
      <c r="F2669" s="373" t="s">
        <v>348</v>
      </c>
      <c r="G2669" s="375" t="s">
        <v>349</v>
      </c>
      <c r="H2669" s="373" t="s">
        <v>350</v>
      </c>
      <c r="I2669" s="373" t="s">
        <v>347</v>
      </c>
      <c r="J2669" s="373" t="s">
        <v>274</v>
      </c>
      <c r="K2669" s="373">
        <v>173.1</v>
      </c>
      <c r="L2669" s="373" t="s">
        <v>29</v>
      </c>
      <c r="M2669" s="374" cm="1">
        <f t="array" ref="M2669">INDEX(ACUMULADO!$J$5:$U$240,BD!B2669,BD!C2669)</f>
        <v>20</v>
      </c>
      <c r="N2669" s="374">
        <f t="shared" si="211"/>
        <v>173.1</v>
      </c>
      <c r="O2669" s="374" cm="1">
        <f t="array" ref="O2669">INDEX(ACUMULADO!$X$5:$AI$240,BD!B2669,BD!C2669)</f>
        <v>3462</v>
      </c>
    </row>
    <row r="2670" spans="1:15" x14ac:dyDescent="0.3">
      <c r="A2670" s="373">
        <v>2668</v>
      </c>
      <c r="B2670" s="373">
        <f t="shared" si="212"/>
        <v>72</v>
      </c>
      <c r="C2670" s="373">
        <f t="shared" si="213"/>
        <v>12</v>
      </c>
      <c r="D2670" s="373">
        <v>113</v>
      </c>
      <c r="E2670" s="373" t="str">
        <f>VLOOKUP(D2670,[1]Hoja1!$C$2:$D$49697,2,0)</f>
        <v>GRUMA</v>
      </c>
      <c r="F2670" s="373" t="s">
        <v>351</v>
      </c>
      <c r="G2670" s="375" t="s">
        <v>349</v>
      </c>
      <c r="H2670" s="373" t="s">
        <v>350</v>
      </c>
      <c r="I2670" s="373" t="s">
        <v>347</v>
      </c>
      <c r="J2670" s="373" t="s">
        <v>274</v>
      </c>
      <c r="K2670" s="373">
        <v>173.1</v>
      </c>
      <c r="L2670" s="373" t="s">
        <v>29</v>
      </c>
      <c r="M2670" s="374" cm="1">
        <f t="array" ref="M2670">INDEX(ACUMULADO!$J$5:$U$240,BD!B2670,BD!C2670)</f>
        <v>20</v>
      </c>
      <c r="N2670" s="374">
        <f t="shared" si="211"/>
        <v>173.1</v>
      </c>
      <c r="O2670" s="374" cm="1">
        <f t="array" ref="O2670">INDEX(ACUMULADO!$X$5:$AI$240,BD!B2670,BD!C2670)</f>
        <v>3462</v>
      </c>
    </row>
    <row r="2671" spans="1:15" x14ac:dyDescent="0.3">
      <c r="A2671" s="373">
        <v>2669</v>
      </c>
      <c r="B2671" s="373">
        <f t="shared" si="212"/>
        <v>73</v>
      </c>
      <c r="C2671" s="373">
        <f t="shared" si="213"/>
        <v>12</v>
      </c>
      <c r="D2671" s="373">
        <v>100</v>
      </c>
      <c r="E2671" s="373" t="str">
        <f>VLOOKUP(D2671,[1]Hoja1!$C$2:$D$49697,2,0)</f>
        <v>MANUFACTURAS KALTEX SA DE CV</v>
      </c>
      <c r="F2671" s="373" t="s">
        <v>352</v>
      </c>
      <c r="G2671" s="375" t="s">
        <v>353</v>
      </c>
      <c r="H2671" s="373" t="s">
        <v>354</v>
      </c>
      <c r="I2671" s="373" t="s">
        <v>27</v>
      </c>
      <c r="J2671" s="373" t="s">
        <v>274</v>
      </c>
      <c r="K2671" s="373">
        <v>21.65</v>
      </c>
      <c r="L2671" s="373" t="s">
        <v>29</v>
      </c>
      <c r="M2671" s="374" cm="1">
        <f t="array" ref="M2671">INDEX(ACUMULADO!$J$5:$U$240,BD!B2671,BD!C2671)</f>
        <v>0</v>
      </c>
      <c r="N2671" s="374">
        <f t="shared" si="211"/>
        <v>0</v>
      </c>
      <c r="O2671" s="374" cm="1">
        <f t="array" ref="O2671">INDEX(ACUMULADO!$X$5:$AI$240,BD!B2671,BD!C2671)</f>
        <v>0</v>
      </c>
    </row>
    <row r="2672" spans="1:15" x14ac:dyDescent="0.3">
      <c r="A2672" s="373">
        <v>2670</v>
      </c>
      <c r="B2672" s="373">
        <f t="shared" si="212"/>
        <v>74</v>
      </c>
      <c r="C2672" s="373">
        <f t="shared" si="213"/>
        <v>12</v>
      </c>
      <c r="D2672" s="373">
        <v>100</v>
      </c>
      <c r="E2672" s="373" t="str">
        <f>VLOOKUP(D2672,[1]Hoja1!$C$2:$D$49697,2,0)</f>
        <v>MANUFACTURAS KALTEX SA DE CV</v>
      </c>
      <c r="F2672" s="373" t="s">
        <v>352</v>
      </c>
      <c r="G2672" s="375" t="s">
        <v>355</v>
      </c>
      <c r="H2672" s="373" t="s">
        <v>356</v>
      </c>
      <c r="I2672" s="373" t="s">
        <v>27</v>
      </c>
      <c r="J2672" s="373" t="s">
        <v>274</v>
      </c>
      <c r="K2672" s="373">
        <v>4.0199999999999996</v>
      </c>
      <c r="L2672" s="373" t="s">
        <v>29</v>
      </c>
      <c r="M2672" s="374" cm="1">
        <f t="array" ref="M2672">INDEX(ACUMULADO!$J$5:$U$240,BD!B2672,BD!C2672)</f>
        <v>0</v>
      </c>
      <c r="N2672" s="374">
        <f t="shared" si="211"/>
        <v>0</v>
      </c>
      <c r="O2672" s="374" cm="1">
        <f t="array" ref="O2672">INDEX(ACUMULADO!$X$5:$AI$240,BD!B2672,BD!C2672)</f>
        <v>0</v>
      </c>
    </row>
    <row r="2673" spans="1:15" x14ac:dyDescent="0.3">
      <c r="A2673" s="373">
        <v>2671</v>
      </c>
      <c r="B2673" s="373">
        <f t="shared" si="212"/>
        <v>75</v>
      </c>
      <c r="C2673" s="373">
        <f t="shared" si="213"/>
        <v>12</v>
      </c>
      <c r="D2673" s="373">
        <v>53</v>
      </c>
      <c r="E2673" s="373" t="str">
        <f>VLOOKUP(D2673,[1]Hoja1!$C$2:$D$49697,2,0)</f>
        <v>DINCO DEL NORTE SA DE CV</v>
      </c>
      <c r="F2673" s="373" t="s">
        <v>357</v>
      </c>
      <c r="G2673" s="375" t="s">
        <v>104</v>
      </c>
      <c r="H2673" s="373" t="s">
        <v>358</v>
      </c>
      <c r="I2673" s="373" t="s">
        <v>73</v>
      </c>
      <c r="J2673" s="373" t="s">
        <v>274</v>
      </c>
      <c r="K2673" s="373">
        <v>263.17</v>
      </c>
      <c r="L2673" s="373" t="s">
        <v>29</v>
      </c>
      <c r="M2673" s="374" cm="1">
        <f t="array" ref="M2673">INDEX(ACUMULADO!$J$5:$U$240,BD!B2673,BD!C2673)</f>
        <v>0</v>
      </c>
      <c r="N2673" s="374">
        <f t="shared" si="211"/>
        <v>0</v>
      </c>
      <c r="O2673" s="374" cm="1">
        <f t="array" ref="O2673">INDEX(ACUMULADO!$X$5:$AI$240,BD!B2673,BD!C2673)</f>
        <v>0</v>
      </c>
    </row>
    <row r="2674" spans="1:15" x14ac:dyDescent="0.3">
      <c r="A2674" s="373">
        <v>2672</v>
      </c>
      <c r="B2674" s="373">
        <f t="shared" si="212"/>
        <v>76</v>
      </c>
      <c r="C2674" s="373">
        <f t="shared" si="213"/>
        <v>12</v>
      </c>
      <c r="D2674" s="373">
        <v>53</v>
      </c>
      <c r="E2674" s="373" t="str">
        <f>VLOOKUP(D2674,[1]Hoja1!$C$2:$D$49697,2,0)</f>
        <v>DINCO DEL NORTE SA DE CV</v>
      </c>
      <c r="F2674" s="373" t="s">
        <v>357</v>
      </c>
      <c r="G2674" s="375" t="s">
        <v>84</v>
      </c>
      <c r="H2674" s="373" t="s">
        <v>85</v>
      </c>
      <c r="I2674" s="373" t="s">
        <v>73</v>
      </c>
      <c r="J2674" s="373" t="s">
        <v>274</v>
      </c>
      <c r="K2674" s="373">
        <v>444.45</v>
      </c>
      <c r="L2674" s="373" t="s">
        <v>29</v>
      </c>
      <c r="M2674" s="374" cm="1">
        <f t="array" ref="M2674">INDEX(ACUMULADO!$J$5:$U$240,BD!B2674,BD!C2674)</f>
        <v>0</v>
      </c>
      <c r="N2674" s="374">
        <f t="shared" si="211"/>
        <v>0</v>
      </c>
      <c r="O2674" s="374" cm="1">
        <f t="array" ref="O2674">INDEX(ACUMULADO!$X$5:$AI$240,BD!B2674,BD!C2674)</f>
        <v>0</v>
      </c>
    </row>
    <row r="2675" spans="1:15" x14ac:dyDescent="0.3">
      <c r="A2675" s="373">
        <v>2673</v>
      </c>
      <c r="B2675" s="373">
        <f t="shared" si="212"/>
        <v>77</v>
      </c>
      <c r="C2675" s="373">
        <f t="shared" si="213"/>
        <v>12</v>
      </c>
      <c r="D2675" s="373">
        <v>53</v>
      </c>
      <c r="E2675" s="373" t="str">
        <f>VLOOKUP(D2675,[1]Hoja1!$C$2:$D$49697,2,0)</f>
        <v>DINCO DEL NORTE SA DE CV</v>
      </c>
      <c r="F2675" s="373" t="s">
        <v>357</v>
      </c>
      <c r="G2675" s="375" t="s">
        <v>359</v>
      </c>
      <c r="H2675" s="373" t="s">
        <v>81</v>
      </c>
      <c r="I2675" s="373" t="s">
        <v>73</v>
      </c>
      <c r="J2675" s="373" t="s">
        <v>274</v>
      </c>
      <c r="K2675" s="373">
        <v>146.26</v>
      </c>
      <c r="L2675" s="373" t="s">
        <v>29</v>
      </c>
      <c r="M2675" s="374" cm="1">
        <f t="array" ref="M2675">INDEX(ACUMULADO!$J$5:$U$240,BD!B2675,BD!C2675)</f>
        <v>0</v>
      </c>
      <c r="N2675" s="374">
        <f t="shared" si="211"/>
        <v>0</v>
      </c>
      <c r="O2675" s="374" cm="1">
        <f t="array" ref="O2675">INDEX(ACUMULADO!$X$5:$AI$240,BD!B2675,BD!C2675)</f>
        <v>0</v>
      </c>
    </row>
    <row r="2676" spans="1:15" x14ac:dyDescent="0.3">
      <c r="A2676" s="373">
        <v>2674</v>
      </c>
      <c r="B2676" s="373">
        <f t="shared" si="212"/>
        <v>78</v>
      </c>
      <c r="C2676" s="373">
        <f t="shared" si="213"/>
        <v>12</v>
      </c>
      <c r="D2676" s="373">
        <v>53</v>
      </c>
      <c r="E2676" s="373" t="str">
        <f>VLOOKUP(D2676,[1]Hoja1!$C$2:$D$49697,2,0)</f>
        <v>DINCO DEL NORTE SA DE CV</v>
      </c>
      <c r="F2676" s="373" t="s">
        <v>357</v>
      </c>
      <c r="G2676" s="375" t="s">
        <v>360</v>
      </c>
      <c r="H2676" s="373" t="s">
        <v>361</v>
      </c>
      <c r="I2676" s="373" t="s">
        <v>73</v>
      </c>
      <c r="J2676" s="373" t="s">
        <v>274</v>
      </c>
      <c r="K2676" s="373">
        <v>857.48</v>
      </c>
      <c r="L2676" s="373" t="s">
        <v>29</v>
      </c>
      <c r="M2676" s="374" cm="1">
        <f t="array" ref="M2676">INDEX(ACUMULADO!$J$5:$U$240,BD!B2676,BD!C2676)</f>
        <v>0</v>
      </c>
      <c r="N2676" s="374">
        <f t="shared" si="211"/>
        <v>0</v>
      </c>
      <c r="O2676" s="374" cm="1">
        <f t="array" ref="O2676">INDEX(ACUMULADO!$X$5:$AI$240,BD!B2676,BD!C2676)</f>
        <v>0</v>
      </c>
    </row>
    <row r="2677" spans="1:15" x14ac:dyDescent="0.3">
      <c r="A2677" s="373">
        <v>2675</v>
      </c>
      <c r="B2677" s="373">
        <f t="shared" si="212"/>
        <v>79</v>
      </c>
      <c r="C2677" s="373">
        <f t="shared" si="213"/>
        <v>12</v>
      </c>
      <c r="D2677" s="373">
        <v>527</v>
      </c>
      <c r="E2677" s="373" t="str">
        <f>VLOOKUP(D2677,[1]Hoja1!$C$2:$D$49697,2,0)</f>
        <v>PICSA DE MEXICO INTERNACIONAL</v>
      </c>
      <c r="F2677" s="373" t="s">
        <v>362</v>
      </c>
      <c r="G2677" s="375">
        <v>17</v>
      </c>
      <c r="H2677" s="373" t="s">
        <v>158</v>
      </c>
      <c r="I2677" s="373" t="s">
        <v>137</v>
      </c>
      <c r="J2677" s="373" t="s">
        <v>274</v>
      </c>
      <c r="K2677" s="373">
        <v>78</v>
      </c>
      <c r="L2677" s="373" t="s">
        <v>29</v>
      </c>
      <c r="M2677" s="374" cm="1">
        <f t="array" ref="M2677">INDEX(ACUMULADO!$J$5:$U$240,BD!B2677,BD!C2677)</f>
        <v>0</v>
      </c>
      <c r="N2677" s="374">
        <f t="shared" si="211"/>
        <v>0</v>
      </c>
      <c r="O2677" s="374" cm="1">
        <f t="array" ref="O2677">INDEX(ACUMULADO!$X$5:$AI$240,BD!B2677,BD!C2677)</f>
        <v>0</v>
      </c>
    </row>
    <row r="2678" spans="1:15" x14ac:dyDescent="0.3">
      <c r="A2678" s="373">
        <v>2676</v>
      </c>
      <c r="B2678" s="373">
        <f t="shared" si="212"/>
        <v>80</v>
      </c>
      <c r="C2678" s="373">
        <f t="shared" si="213"/>
        <v>12</v>
      </c>
      <c r="D2678" s="373">
        <v>28</v>
      </c>
      <c r="E2678" s="373" t="str">
        <f>VLOOKUP(D2678,[1]Hoja1!$C$2:$D$49697,2,0)</f>
        <v>CERVECERIA CUAUHTEMOC MOCTEZUMA SA DE CV</v>
      </c>
      <c r="F2678" s="373" t="s">
        <v>270</v>
      </c>
      <c r="G2678" s="375">
        <v>0</v>
      </c>
      <c r="H2678" s="373" t="s">
        <v>363</v>
      </c>
      <c r="I2678" s="373" t="s">
        <v>273</v>
      </c>
      <c r="J2678" s="373" t="s">
        <v>274</v>
      </c>
      <c r="K2678" s="373">
        <v>38.56</v>
      </c>
      <c r="L2678" s="373" t="s">
        <v>69</v>
      </c>
      <c r="M2678" s="374" cm="1">
        <f t="array" ref="M2678">INDEX(ACUMULADO!$J$5:$U$240,BD!B2678,BD!C2678)</f>
        <v>0</v>
      </c>
      <c r="N2678" s="374">
        <f t="shared" si="211"/>
        <v>0</v>
      </c>
      <c r="O2678" s="374" cm="1">
        <f t="array" ref="O2678">INDEX(ACUMULADO!$X$5:$AI$240,BD!B2678,BD!C2678)</f>
        <v>0</v>
      </c>
    </row>
    <row r="2679" spans="1:15" x14ac:dyDescent="0.3">
      <c r="A2679" s="373">
        <v>2677</v>
      </c>
      <c r="B2679" s="373">
        <f t="shared" si="212"/>
        <v>81</v>
      </c>
      <c r="C2679" s="373">
        <f t="shared" si="213"/>
        <v>12</v>
      </c>
      <c r="D2679" s="373">
        <v>28</v>
      </c>
      <c r="E2679" s="373" t="str">
        <f>VLOOKUP(D2679,[1]Hoja1!$C$2:$D$49697,2,0)</f>
        <v>CERVECERIA CUAUHTEMOC MOCTEZUMA SA DE CV</v>
      </c>
      <c r="F2679" s="373" t="s">
        <v>270</v>
      </c>
      <c r="G2679" s="375">
        <v>0</v>
      </c>
      <c r="H2679" s="373" t="s">
        <v>363</v>
      </c>
      <c r="I2679" s="373" t="s">
        <v>273</v>
      </c>
      <c r="J2679" s="373" t="s">
        <v>274</v>
      </c>
      <c r="K2679" s="373">
        <v>38.56</v>
      </c>
      <c r="L2679" s="373" t="s">
        <v>69</v>
      </c>
      <c r="M2679" s="374" cm="1">
        <f t="array" ref="M2679">INDEX(ACUMULADO!$J$5:$U$240,BD!B2679,BD!C2679)</f>
        <v>0</v>
      </c>
      <c r="N2679" s="374">
        <f t="shared" si="211"/>
        <v>0</v>
      </c>
      <c r="O2679" s="374" cm="1">
        <f t="array" ref="O2679">INDEX(ACUMULADO!$X$5:$AI$240,BD!B2679,BD!C2679)</f>
        <v>0</v>
      </c>
    </row>
    <row r="2680" spans="1:15" x14ac:dyDescent="0.3">
      <c r="A2680" s="373">
        <v>2678</v>
      </c>
      <c r="B2680" s="373">
        <f t="shared" si="212"/>
        <v>82</v>
      </c>
      <c r="C2680" s="373">
        <f t="shared" si="213"/>
        <v>12</v>
      </c>
      <c r="D2680" s="373">
        <v>31</v>
      </c>
      <c r="E2680" s="373" t="str">
        <f>VLOOKUP(D2680,[1]Hoja1!$C$2:$D$49697,2,0)</f>
        <v>CERVECERIA CUAUHTEMOC MOCTEZUMA SA DE CV</v>
      </c>
      <c r="F2680" s="373" t="s">
        <v>270</v>
      </c>
      <c r="G2680" s="375">
        <v>0</v>
      </c>
      <c r="H2680" s="373" t="s">
        <v>363</v>
      </c>
      <c r="I2680" s="373" t="s">
        <v>273</v>
      </c>
      <c r="J2680" s="373" t="s">
        <v>274</v>
      </c>
      <c r="K2680" s="373">
        <v>38.56</v>
      </c>
      <c r="L2680" s="373" t="s">
        <v>69</v>
      </c>
      <c r="M2680" s="374" cm="1">
        <f t="array" ref="M2680">INDEX(ACUMULADO!$J$5:$U$240,BD!B2680,BD!C2680)</f>
        <v>0</v>
      </c>
      <c r="N2680" s="374">
        <f t="shared" si="211"/>
        <v>0</v>
      </c>
      <c r="O2680" s="374" cm="1">
        <f t="array" ref="O2680">INDEX(ACUMULADO!$X$5:$AI$240,BD!B2680,BD!C2680)</f>
        <v>0</v>
      </c>
    </row>
    <row r="2681" spans="1:15" x14ac:dyDescent="0.3">
      <c r="A2681" s="373">
        <v>2679</v>
      </c>
      <c r="B2681" s="373">
        <f t="shared" si="212"/>
        <v>83</v>
      </c>
      <c r="C2681" s="373">
        <f t="shared" si="213"/>
        <v>12</v>
      </c>
      <c r="D2681" s="373">
        <v>33</v>
      </c>
      <c r="E2681" s="373" t="str">
        <f>VLOOKUP(D2681,[1]Hoja1!$C$2:$D$49697,2,0)</f>
        <v>CERVECERIA CUAUHTEMOC MOCTEZUMA SA DE CV</v>
      </c>
      <c r="F2681" s="373" t="s">
        <v>270</v>
      </c>
      <c r="G2681" s="375">
        <v>0</v>
      </c>
      <c r="H2681" s="373" t="s">
        <v>363</v>
      </c>
      <c r="I2681" s="373" t="s">
        <v>273</v>
      </c>
      <c r="J2681" s="373" t="s">
        <v>274</v>
      </c>
      <c r="K2681" s="373">
        <v>38.56</v>
      </c>
      <c r="L2681" s="373" t="s">
        <v>69</v>
      </c>
      <c r="M2681" s="374" cm="1">
        <f t="array" ref="M2681">INDEX(ACUMULADO!$J$5:$U$240,BD!B2681,BD!C2681)</f>
        <v>425</v>
      </c>
      <c r="N2681" s="374">
        <f t="shared" si="211"/>
        <v>38.56</v>
      </c>
      <c r="O2681" s="374" cm="1">
        <f t="array" ref="O2681">INDEX(ACUMULADO!$X$5:$AI$240,BD!B2681,BD!C2681)</f>
        <v>16388</v>
      </c>
    </row>
    <row r="2682" spans="1:15" x14ac:dyDescent="0.3">
      <c r="A2682" s="373">
        <v>2680</v>
      </c>
      <c r="B2682" s="373">
        <f t="shared" si="212"/>
        <v>84</v>
      </c>
      <c r="C2682" s="373">
        <f t="shared" si="213"/>
        <v>12</v>
      </c>
      <c r="D2682" s="373">
        <v>33</v>
      </c>
      <c r="E2682" s="373" t="str">
        <f>VLOOKUP(D2682,[1]Hoja1!$C$2:$D$49697,2,0)</f>
        <v>CERVECERIA CUAUHTEMOC MOCTEZUMA SA DE CV</v>
      </c>
      <c r="F2682" s="373" t="s">
        <v>270</v>
      </c>
      <c r="G2682" s="375">
        <v>0</v>
      </c>
      <c r="H2682" s="373" t="s">
        <v>363</v>
      </c>
      <c r="I2682" s="373" t="s">
        <v>273</v>
      </c>
      <c r="J2682" s="373" t="s">
        <v>274</v>
      </c>
      <c r="K2682" s="373">
        <v>38.56</v>
      </c>
      <c r="L2682" s="373" t="s">
        <v>69</v>
      </c>
      <c r="M2682" s="374" cm="1">
        <f t="array" ref="M2682">INDEX(ACUMULADO!$J$5:$U$240,BD!B2682,BD!C2682)</f>
        <v>0</v>
      </c>
      <c r="N2682" s="374">
        <f t="shared" si="211"/>
        <v>0</v>
      </c>
      <c r="O2682" s="374" cm="1">
        <f t="array" ref="O2682">INDEX(ACUMULADO!$X$5:$AI$240,BD!B2682,BD!C2682)</f>
        <v>0</v>
      </c>
    </row>
    <row r="2683" spans="1:15" x14ac:dyDescent="0.3">
      <c r="A2683" s="373">
        <v>2681</v>
      </c>
      <c r="B2683" s="373">
        <f t="shared" si="212"/>
        <v>85</v>
      </c>
      <c r="C2683" s="373">
        <f t="shared" si="213"/>
        <v>12</v>
      </c>
      <c r="D2683" s="373">
        <v>393</v>
      </c>
      <c r="E2683" s="373" t="str">
        <f>VLOOKUP(D2683,[1]Hoja1!$C$2:$D$49697,2,0)</f>
        <v>CERVECERIA CUAUHTEMOC MOCTEZUMA SA DE CV</v>
      </c>
      <c r="F2683" s="373" t="s">
        <v>270</v>
      </c>
      <c r="G2683" s="375">
        <v>0</v>
      </c>
      <c r="H2683" s="373" t="s">
        <v>364</v>
      </c>
      <c r="I2683" s="373" t="s">
        <v>273</v>
      </c>
      <c r="J2683" s="373" t="s">
        <v>274</v>
      </c>
      <c r="K2683" s="373">
        <v>28</v>
      </c>
      <c r="L2683" s="373" t="s">
        <v>69</v>
      </c>
      <c r="M2683" s="374" cm="1">
        <f t="array" ref="M2683">INDEX(ACUMULADO!$J$5:$U$240,BD!B2683,BD!C2683)</f>
        <v>1000</v>
      </c>
      <c r="N2683" s="374">
        <f t="shared" si="211"/>
        <v>28</v>
      </c>
      <c r="O2683" s="374" cm="1">
        <f t="array" ref="O2683">INDEX(ACUMULADO!$X$5:$AI$240,BD!B2683,BD!C2683)</f>
        <v>28000</v>
      </c>
    </row>
    <row r="2684" spans="1:15" x14ac:dyDescent="0.3">
      <c r="A2684" s="373">
        <v>2682</v>
      </c>
      <c r="B2684" s="373">
        <f t="shared" si="212"/>
        <v>86</v>
      </c>
      <c r="C2684" s="373">
        <f t="shared" si="213"/>
        <v>12</v>
      </c>
      <c r="D2684" s="373">
        <v>436</v>
      </c>
      <c r="E2684" s="373" t="str">
        <f>VLOOKUP(D2684,[1]Hoja1!$C$2:$D$49697,2,0)</f>
        <v>CERVECERIA PANAMA, S.A.</v>
      </c>
      <c r="F2684" s="373" t="s">
        <v>292</v>
      </c>
      <c r="G2684" s="375">
        <v>0</v>
      </c>
      <c r="H2684" s="373" t="s">
        <v>363</v>
      </c>
      <c r="I2684" s="373" t="s">
        <v>273</v>
      </c>
      <c r="J2684" s="373" t="s">
        <v>274</v>
      </c>
      <c r="K2684" s="373">
        <v>38.56</v>
      </c>
      <c r="L2684" s="373" t="s">
        <v>69</v>
      </c>
      <c r="M2684" s="374" cm="1">
        <f t="array" ref="M2684">INDEX(ACUMULADO!$J$5:$U$240,BD!B2684,BD!C2684)</f>
        <v>60</v>
      </c>
      <c r="N2684" s="374">
        <f t="shared" si="211"/>
        <v>38.560000000000009</v>
      </c>
      <c r="O2684" s="374" cm="1">
        <f t="array" ref="O2684">INDEX(ACUMULADO!$X$5:$AI$240,BD!B2684,BD!C2684)</f>
        <v>2313.6000000000004</v>
      </c>
    </row>
    <row r="2685" spans="1:15" x14ac:dyDescent="0.3">
      <c r="A2685" s="373">
        <v>2683</v>
      </c>
      <c r="B2685" s="373">
        <f t="shared" si="212"/>
        <v>87</v>
      </c>
      <c r="C2685" s="373">
        <f t="shared" si="213"/>
        <v>12</v>
      </c>
      <c r="D2685" s="373">
        <v>392</v>
      </c>
      <c r="E2685" s="373" t="str">
        <f>VLOOKUP(D2685,[1]Hoja1!$C$2:$D$49697,2,0)</f>
        <v>CIH INTERNATIONAL, S.A.R.L.</v>
      </c>
      <c r="F2685" s="373" t="s">
        <v>297</v>
      </c>
      <c r="G2685" s="375">
        <v>0</v>
      </c>
      <c r="H2685" s="373" t="s">
        <v>363</v>
      </c>
      <c r="I2685" s="373" t="s">
        <v>273</v>
      </c>
      <c r="J2685" s="373" t="s">
        <v>274</v>
      </c>
      <c r="K2685" s="373">
        <v>55.85</v>
      </c>
      <c r="L2685" s="373" t="s">
        <v>69</v>
      </c>
      <c r="M2685" s="374" cm="1">
        <f t="array" ref="M2685">INDEX(ACUMULADO!$J$5:$U$240,BD!B2685,BD!C2685)</f>
        <v>500</v>
      </c>
      <c r="N2685" s="374">
        <f t="shared" si="211"/>
        <v>55.85</v>
      </c>
      <c r="O2685" s="374" cm="1">
        <f t="array" ref="O2685">INDEX(ACUMULADO!$X$5:$AI$240,BD!B2685,BD!C2685)</f>
        <v>27925</v>
      </c>
    </row>
    <row r="2686" spans="1:15" x14ac:dyDescent="0.3">
      <c r="A2686" s="373">
        <v>2684</v>
      </c>
      <c r="B2686" s="373">
        <f t="shared" si="212"/>
        <v>88</v>
      </c>
      <c r="C2686" s="373">
        <f t="shared" si="213"/>
        <v>12</v>
      </c>
      <c r="D2686" s="373">
        <v>0</v>
      </c>
      <c r="E2686" s="373" t="str">
        <f t="shared" ref="E2686:E2687" si="214">+F2686</f>
        <v>MALT EUROPE</v>
      </c>
      <c r="F2686" s="373" t="s">
        <v>365</v>
      </c>
      <c r="G2686" s="375">
        <v>0</v>
      </c>
      <c r="H2686" s="373" t="s">
        <v>311</v>
      </c>
      <c r="I2686" s="373" t="s">
        <v>273</v>
      </c>
      <c r="J2686" s="373" t="s">
        <v>274</v>
      </c>
      <c r="K2686" s="373">
        <v>30</v>
      </c>
      <c r="L2686" s="373" t="s">
        <v>69</v>
      </c>
      <c r="M2686" s="374" cm="1">
        <f t="array" ref="M2686">INDEX(ACUMULADO!$J$5:$U$240,BD!B2686,BD!C2686)</f>
        <v>200</v>
      </c>
      <c r="N2686" s="374">
        <f t="shared" si="211"/>
        <v>30</v>
      </c>
      <c r="O2686" s="374" cm="1">
        <f t="array" ref="O2686">INDEX(ACUMULADO!$X$5:$AI$240,BD!B2686,BD!C2686)</f>
        <v>6000</v>
      </c>
    </row>
    <row r="2687" spans="1:15" x14ac:dyDescent="0.3">
      <c r="A2687" s="373">
        <v>2685</v>
      </c>
      <c r="B2687" s="373">
        <f t="shared" si="212"/>
        <v>89</v>
      </c>
      <c r="C2687" s="373">
        <f t="shared" si="213"/>
        <v>12</v>
      </c>
      <c r="D2687" s="373">
        <v>0</v>
      </c>
      <c r="E2687" s="373" t="str">
        <f t="shared" si="214"/>
        <v>KALSEC</v>
      </c>
      <c r="F2687" s="373" t="s">
        <v>366</v>
      </c>
      <c r="G2687" s="375">
        <v>0</v>
      </c>
      <c r="H2687" s="373" t="s">
        <v>367</v>
      </c>
      <c r="I2687" s="373" t="s">
        <v>273</v>
      </c>
      <c r="J2687" s="373" t="s">
        <v>274</v>
      </c>
      <c r="K2687" s="373">
        <v>88.3</v>
      </c>
      <c r="L2687" s="373" t="s">
        <v>69</v>
      </c>
      <c r="M2687" s="374" cm="1">
        <f t="array" ref="M2687">INDEX(ACUMULADO!$J$5:$U$240,BD!B2687,BD!C2687)</f>
        <v>0</v>
      </c>
      <c r="N2687" s="374">
        <f t="shared" si="211"/>
        <v>0</v>
      </c>
      <c r="O2687" s="374" cm="1">
        <f t="array" ref="O2687">INDEX(ACUMULADO!$X$5:$AI$240,BD!B2687,BD!C2687)</f>
        <v>0</v>
      </c>
    </row>
    <row r="2688" spans="1:15" x14ac:dyDescent="0.3">
      <c r="A2688" s="373">
        <v>2686</v>
      </c>
      <c r="B2688" s="373">
        <f t="shared" si="212"/>
        <v>90</v>
      </c>
      <c r="C2688" s="373">
        <f t="shared" si="213"/>
        <v>12</v>
      </c>
      <c r="D2688" s="373">
        <v>393</v>
      </c>
      <c r="E2688" s="373" t="str">
        <f>VLOOKUP(D2688,[1]Hoja1!$C$2:$D$49697,2,0)</f>
        <v>CERVECERIA CUAUHTEMOC MOCTEZUMA SA DE CV</v>
      </c>
      <c r="F2688" s="373" t="s">
        <v>270</v>
      </c>
      <c r="G2688" s="375" t="s">
        <v>84</v>
      </c>
      <c r="H2688" s="373" t="s">
        <v>85</v>
      </c>
      <c r="I2688" s="373" t="s">
        <v>73</v>
      </c>
      <c r="J2688" s="373" t="s">
        <v>274</v>
      </c>
      <c r="K2688" s="373">
        <v>444.45</v>
      </c>
      <c r="L2688" s="373" t="s">
        <v>69</v>
      </c>
      <c r="M2688" s="374" cm="1">
        <f t="array" ref="M2688">INDEX(ACUMULADO!$J$5:$U$240,BD!B2688,BD!C2688)</f>
        <v>3</v>
      </c>
      <c r="N2688" s="374">
        <f t="shared" si="211"/>
        <v>444.45</v>
      </c>
      <c r="O2688" s="374" cm="1">
        <f t="array" ref="O2688">INDEX(ACUMULADO!$X$5:$AI$240,BD!B2688,BD!C2688)</f>
        <v>1333.35</v>
      </c>
    </row>
    <row r="2689" spans="1:15" x14ac:dyDescent="0.3">
      <c r="A2689" s="373">
        <v>2687</v>
      </c>
      <c r="B2689" s="373">
        <f t="shared" si="212"/>
        <v>91</v>
      </c>
      <c r="C2689" s="373">
        <f t="shared" si="213"/>
        <v>12</v>
      </c>
      <c r="D2689" s="373">
        <v>0</v>
      </c>
      <c r="E2689" s="373" t="str">
        <f t="shared" ref="E2689:E2693" si="215">+F2689</f>
        <v>CERVECERIA CUAUHTEMOC MOCTEZUMA SA DE CV</v>
      </c>
      <c r="F2689" s="373" t="s">
        <v>270</v>
      </c>
      <c r="G2689" s="375" t="s">
        <v>84</v>
      </c>
      <c r="H2689" s="373" t="s">
        <v>85</v>
      </c>
      <c r="I2689" s="373" t="s">
        <v>73</v>
      </c>
      <c r="J2689" s="373" t="s">
        <v>274</v>
      </c>
      <c r="K2689" s="373">
        <v>444.45</v>
      </c>
      <c r="L2689" s="373" t="s">
        <v>69</v>
      </c>
      <c r="M2689" s="374" cm="1">
        <f t="array" ref="M2689">INDEX(ACUMULADO!$J$5:$U$240,BD!B2689,BD!C2689)</f>
        <v>6</v>
      </c>
      <c r="N2689" s="374">
        <f t="shared" si="211"/>
        <v>444.45</v>
      </c>
      <c r="O2689" s="374" cm="1">
        <f t="array" ref="O2689">INDEX(ACUMULADO!$X$5:$AI$240,BD!B2689,BD!C2689)</f>
        <v>2666.7</v>
      </c>
    </row>
    <row r="2690" spans="1:15" x14ac:dyDescent="0.3">
      <c r="A2690" s="373">
        <v>2688</v>
      </c>
      <c r="B2690" s="373">
        <f t="shared" si="212"/>
        <v>92</v>
      </c>
      <c r="C2690" s="373">
        <f t="shared" si="213"/>
        <v>12</v>
      </c>
      <c r="D2690" s="373">
        <v>0</v>
      </c>
      <c r="E2690" s="373" t="str">
        <f t="shared" si="215"/>
        <v>MOLINOS AZTECA</v>
      </c>
      <c r="F2690" s="373" t="s">
        <v>368</v>
      </c>
      <c r="G2690" s="375" t="s">
        <v>84</v>
      </c>
      <c r="H2690" s="373" t="s">
        <v>85</v>
      </c>
      <c r="I2690" s="373" t="s">
        <v>73</v>
      </c>
      <c r="J2690" s="373" t="s">
        <v>274</v>
      </c>
      <c r="K2690" s="373">
        <v>444.1</v>
      </c>
      <c r="L2690" s="373" t="s">
        <v>69</v>
      </c>
      <c r="M2690" s="374" cm="1">
        <f t="array" ref="M2690">INDEX(ACUMULADO!$J$5:$U$240,BD!B2690,BD!C2690)</f>
        <v>2</v>
      </c>
      <c r="N2690" s="374">
        <f t="shared" si="211"/>
        <v>444.1</v>
      </c>
      <c r="O2690" s="374" cm="1">
        <f t="array" ref="O2690">INDEX(ACUMULADO!$X$5:$AI$240,BD!B2690,BD!C2690)</f>
        <v>888.2</v>
      </c>
    </row>
    <row r="2691" spans="1:15" x14ac:dyDescent="0.3">
      <c r="A2691" s="373">
        <v>2689</v>
      </c>
      <c r="B2691" s="373">
        <f t="shared" si="212"/>
        <v>93</v>
      </c>
      <c r="C2691" s="373">
        <f t="shared" si="213"/>
        <v>12</v>
      </c>
      <c r="D2691" s="373">
        <v>0</v>
      </c>
      <c r="E2691" s="373" t="str">
        <f t="shared" si="215"/>
        <v>MOLINOS AZTECA</v>
      </c>
      <c r="F2691" s="373" t="s">
        <v>368</v>
      </c>
      <c r="G2691" s="375">
        <v>0</v>
      </c>
      <c r="H2691" s="373" t="s">
        <v>369</v>
      </c>
      <c r="I2691" s="373" t="s">
        <v>73</v>
      </c>
      <c r="J2691" s="373" t="s">
        <v>274</v>
      </c>
      <c r="K2691" s="373">
        <v>654</v>
      </c>
      <c r="L2691" s="373" t="s">
        <v>69</v>
      </c>
      <c r="M2691" s="374" cm="1">
        <f t="array" ref="M2691">INDEX(ACUMULADO!$J$5:$U$240,BD!B2691,BD!C2691)</f>
        <v>3</v>
      </c>
      <c r="N2691" s="374">
        <f t="shared" si="211"/>
        <v>654</v>
      </c>
      <c r="O2691" s="374" cm="1">
        <f t="array" ref="O2691">INDEX(ACUMULADO!$X$5:$AI$240,BD!B2691,BD!C2691)</f>
        <v>1962</v>
      </c>
    </row>
    <row r="2692" spans="1:15" x14ac:dyDescent="0.3">
      <c r="A2692" s="373">
        <v>2690</v>
      </c>
      <c r="B2692" s="373">
        <f t="shared" si="212"/>
        <v>94</v>
      </c>
      <c r="C2692" s="373">
        <f t="shared" si="213"/>
        <v>12</v>
      </c>
      <c r="D2692" s="373">
        <v>0</v>
      </c>
      <c r="E2692" s="373" t="str">
        <f t="shared" si="215"/>
        <v>MOLINOS AZTECA</v>
      </c>
      <c r="F2692" s="373" t="s">
        <v>368</v>
      </c>
      <c r="G2692" s="375">
        <v>0</v>
      </c>
      <c r="H2692" s="373" t="s">
        <v>358</v>
      </c>
      <c r="I2692" s="373" t="s">
        <v>73</v>
      </c>
      <c r="J2692" s="373" t="s">
        <v>274</v>
      </c>
      <c r="K2692" s="373">
        <v>390</v>
      </c>
      <c r="L2692" s="373" t="s">
        <v>69</v>
      </c>
      <c r="M2692" s="374" cm="1">
        <f t="array" ref="M2692">INDEX(ACUMULADO!$J$5:$U$240,BD!B2692,BD!C2692)</f>
        <v>2</v>
      </c>
      <c r="N2692" s="374">
        <f t="shared" ref="N2692:N2755" si="216">IFERROR(O2692/M2692,0)</f>
        <v>390</v>
      </c>
      <c r="O2692" s="374" cm="1">
        <f t="array" ref="O2692">INDEX(ACUMULADO!$X$5:$AI$240,BD!B2692,BD!C2692)</f>
        <v>780</v>
      </c>
    </row>
    <row r="2693" spans="1:15" x14ac:dyDescent="0.3">
      <c r="A2693" s="373">
        <v>2691</v>
      </c>
      <c r="B2693" s="373">
        <f t="shared" ref="B2693:B2756" si="217">IF(B2692=236,1,B2692+1)</f>
        <v>95</v>
      </c>
      <c r="C2693" s="373">
        <f t="shared" ref="C2693:C2756" si="218">IF(B2692=236,C2692+1,C2692)</f>
        <v>12</v>
      </c>
      <c r="D2693" s="373">
        <v>0</v>
      </c>
      <c r="E2693" s="373" t="str">
        <f t="shared" si="215"/>
        <v>MOLINOS AZTECA</v>
      </c>
      <c r="F2693" s="373" t="s">
        <v>368</v>
      </c>
      <c r="G2693" s="375">
        <v>0</v>
      </c>
      <c r="H2693" s="373" t="s">
        <v>370</v>
      </c>
      <c r="I2693" s="373" t="s">
        <v>73</v>
      </c>
      <c r="J2693" s="373" t="s">
        <v>274</v>
      </c>
      <c r="K2693" s="373">
        <v>250</v>
      </c>
      <c r="L2693" s="373" t="s">
        <v>69</v>
      </c>
      <c r="M2693" s="374" cm="1">
        <f t="array" ref="M2693">INDEX(ACUMULADO!$J$5:$U$240,BD!B2693,BD!C2693)</f>
        <v>2</v>
      </c>
      <c r="N2693" s="374">
        <f t="shared" si="216"/>
        <v>250</v>
      </c>
      <c r="O2693" s="374" cm="1">
        <f t="array" ref="O2693">INDEX(ACUMULADO!$X$5:$AI$240,BD!B2693,BD!C2693)</f>
        <v>500</v>
      </c>
    </row>
    <row r="2694" spans="1:15" x14ac:dyDescent="0.3">
      <c r="A2694" s="373">
        <v>2692</v>
      </c>
      <c r="B2694" s="373">
        <f t="shared" si="217"/>
        <v>96</v>
      </c>
      <c r="C2694" s="373">
        <f t="shared" si="218"/>
        <v>12</v>
      </c>
      <c r="D2694" s="373">
        <v>144</v>
      </c>
      <c r="E2694" s="373" t="str">
        <f>VLOOKUP(D2694,[1]Hoja1!$C$2:$D$49697,2,0)</f>
        <v>SUELAS WYNY SA DE CV</v>
      </c>
      <c r="F2694" s="373" t="s">
        <v>326</v>
      </c>
      <c r="G2694" s="375">
        <v>122</v>
      </c>
      <c r="H2694" s="373" t="s">
        <v>339</v>
      </c>
      <c r="I2694" s="373" t="s">
        <v>320</v>
      </c>
      <c r="J2694" s="373" t="s">
        <v>274</v>
      </c>
      <c r="K2694" s="373">
        <v>2.85</v>
      </c>
      <c r="L2694" s="373" t="s">
        <v>69</v>
      </c>
      <c r="M2694" s="374" cm="1">
        <f t="array" ref="M2694">INDEX(ACUMULADO!$J$5:$U$240,BD!B2694,BD!C2694)</f>
        <v>0</v>
      </c>
      <c r="N2694" s="374">
        <f t="shared" si="216"/>
        <v>0</v>
      </c>
      <c r="O2694" s="374" cm="1">
        <f t="array" ref="O2694">INDEX(ACUMULADO!$X$5:$AI$240,BD!B2694,BD!C2694)</f>
        <v>0</v>
      </c>
    </row>
    <row r="2695" spans="1:15" x14ac:dyDescent="0.3">
      <c r="A2695" s="373">
        <v>2693</v>
      </c>
      <c r="B2695" s="373">
        <f t="shared" si="217"/>
        <v>97</v>
      </c>
      <c r="C2695" s="373">
        <f t="shared" si="218"/>
        <v>12</v>
      </c>
      <c r="D2695" s="373">
        <v>389</v>
      </c>
      <c r="E2695" s="373" t="str">
        <f>VLOOKUP(D2695,[1]Hoja1!$C$2:$D$49697,2,0)</f>
        <v>QUIMICOS VEMONT, S. DE R.L. DE C.V.</v>
      </c>
      <c r="F2695" s="373" t="s">
        <v>371</v>
      </c>
      <c r="G2695" s="375" t="s">
        <v>372</v>
      </c>
      <c r="H2695" s="373" t="s">
        <v>373</v>
      </c>
      <c r="I2695" s="373" t="s">
        <v>320</v>
      </c>
      <c r="J2695" s="373" t="s">
        <v>274</v>
      </c>
      <c r="K2695" s="373">
        <v>38.880000000000003</v>
      </c>
      <c r="L2695" s="373" t="s">
        <v>69</v>
      </c>
      <c r="M2695" s="374" cm="1">
        <f t="array" ref="M2695">INDEX(ACUMULADO!$J$5:$U$240,BD!B2695,BD!C2695)</f>
        <v>0</v>
      </c>
      <c r="N2695" s="374">
        <f t="shared" si="216"/>
        <v>0</v>
      </c>
      <c r="O2695" s="374" cm="1">
        <f t="array" ref="O2695">INDEX(ACUMULADO!$X$5:$AI$240,BD!B2695,BD!C2695)</f>
        <v>0</v>
      </c>
    </row>
    <row r="2696" spans="1:15" x14ac:dyDescent="0.3">
      <c r="A2696" s="373">
        <v>2694</v>
      </c>
      <c r="B2696" s="373">
        <f t="shared" si="217"/>
        <v>98</v>
      </c>
      <c r="C2696" s="373">
        <f t="shared" si="218"/>
        <v>12</v>
      </c>
      <c r="D2696" s="373">
        <v>0</v>
      </c>
      <c r="E2696" s="373" t="str">
        <f>+F2696</f>
        <v>QUÍMICA SCHNEIDER</v>
      </c>
      <c r="F2696" s="373" t="s">
        <v>374</v>
      </c>
      <c r="G2696" s="375">
        <v>0</v>
      </c>
      <c r="H2696" s="373" t="s">
        <v>375</v>
      </c>
      <c r="I2696" s="373" t="s">
        <v>320</v>
      </c>
      <c r="J2696" s="373" t="s">
        <v>274</v>
      </c>
      <c r="K2696" s="373">
        <v>24</v>
      </c>
      <c r="L2696" s="373" t="s">
        <v>69</v>
      </c>
      <c r="M2696" s="374" cm="1">
        <f t="array" ref="M2696">INDEX(ACUMULADO!$J$5:$U$240,BD!B2696,BD!C2696)</f>
        <v>100</v>
      </c>
      <c r="N2696" s="374">
        <f t="shared" si="216"/>
        <v>24</v>
      </c>
      <c r="O2696" s="374" cm="1">
        <f t="array" ref="O2696">INDEX(ACUMULADO!$X$5:$AI$240,BD!B2696,BD!C2696)</f>
        <v>2400</v>
      </c>
    </row>
    <row r="2697" spans="1:15" x14ac:dyDescent="0.3">
      <c r="A2697" s="373">
        <v>2695</v>
      </c>
      <c r="B2697" s="373">
        <f t="shared" si="217"/>
        <v>99</v>
      </c>
      <c r="C2697" s="373">
        <f t="shared" si="218"/>
        <v>12</v>
      </c>
      <c r="D2697" s="373">
        <v>527</v>
      </c>
      <c r="E2697" s="373" t="str">
        <f>VLOOKUP(D2697,[1]Hoja1!$C$2:$D$49697,2,0)</f>
        <v>PICSA DE MEXICO INTERNACIONAL</v>
      </c>
      <c r="F2697" s="373" t="s">
        <v>362</v>
      </c>
      <c r="G2697" s="375">
        <v>0</v>
      </c>
      <c r="H2697" s="373" t="s">
        <v>155</v>
      </c>
      <c r="I2697" s="373" t="s">
        <v>137</v>
      </c>
      <c r="J2697" s="373" t="s">
        <v>274</v>
      </c>
      <c r="K2697" s="373">
        <v>60</v>
      </c>
      <c r="L2697" s="373" t="s">
        <v>69</v>
      </c>
      <c r="M2697" s="374" cm="1">
        <f t="array" ref="M2697">INDEX(ACUMULADO!$J$5:$U$240,BD!B2697,BD!C2697)</f>
        <v>0</v>
      </c>
      <c r="N2697" s="374">
        <f t="shared" si="216"/>
        <v>0</v>
      </c>
      <c r="O2697" s="374" cm="1">
        <f t="array" ref="O2697">INDEX(ACUMULADO!$X$5:$AI$240,BD!B2697,BD!C2697)</f>
        <v>0</v>
      </c>
    </row>
    <row r="2698" spans="1:15" x14ac:dyDescent="0.3">
      <c r="A2698" s="373">
        <v>2696</v>
      </c>
      <c r="B2698" s="373">
        <f t="shared" si="217"/>
        <v>100</v>
      </c>
      <c r="C2698" s="373">
        <f t="shared" si="218"/>
        <v>12</v>
      </c>
      <c r="D2698" s="373">
        <v>14</v>
      </c>
      <c r="E2698" s="373" t="str">
        <f>VLOOKUP(D2698,[1]Hoja1!$C$2:$D$49697,2,0)</f>
        <v>DISTRIBUIDORA TEXTIL ARTTEX, S.A. DE C.V.</v>
      </c>
      <c r="F2698" s="373" t="s">
        <v>25</v>
      </c>
      <c r="G2698" s="375">
        <v>163</v>
      </c>
      <c r="H2698" s="373" t="s">
        <v>26</v>
      </c>
      <c r="I2698" s="373" t="s">
        <v>27</v>
      </c>
      <c r="J2698" s="373" t="s">
        <v>28</v>
      </c>
      <c r="K2698" s="373">
        <v>5.68</v>
      </c>
      <c r="L2698" s="373" t="s">
        <v>29</v>
      </c>
      <c r="M2698" s="374" cm="1">
        <f t="array" ref="M2698">INDEX(ACUMULADO!$J$5:$U$240,BD!B2698,BD!C2698)</f>
        <v>200</v>
      </c>
      <c r="N2698" s="374">
        <f t="shared" si="216"/>
        <v>5.68</v>
      </c>
      <c r="O2698" s="374" cm="1">
        <f t="array" ref="O2698">INDEX(ACUMULADO!$X$5:$AI$240,BD!B2698,BD!C2698)</f>
        <v>1136</v>
      </c>
    </row>
    <row r="2699" spans="1:15" x14ac:dyDescent="0.3">
      <c r="A2699" s="373">
        <v>2697</v>
      </c>
      <c r="B2699" s="373">
        <f t="shared" si="217"/>
        <v>101</v>
      </c>
      <c r="C2699" s="373">
        <f t="shared" si="218"/>
        <v>12</v>
      </c>
      <c r="D2699" s="373">
        <v>14</v>
      </c>
      <c r="E2699" s="373" t="str">
        <f>VLOOKUP(D2699,[1]Hoja1!$C$2:$D$49697,2,0)</f>
        <v>DISTRIBUIDORA TEXTIL ARTTEX, S.A. DE C.V.</v>
      </c>
      <c r="F2699" s="373" t="s">
        <v>25</v>
      </c>
      <c r="G2699" s="375" t="s">
        <v>30</v>
      </c>
      <c r="H2699" s="373" t="s">
        <v>31</v>
      </c>
      <c r="I2699" s="373" t="s">
        <v>27</v>
      </c>
      <c r="J2699" s="373" t="s">
        <v>28</v>
      </c>
      <c r="K2699" s="373">
        <v>7.75</v>
      </c>
      <c r="L2699" s="373" t="s">
        <v>29</v>
      </c>
      <c r="M2699" s="374" cm="1">
        <f t="array" ref="M2699">INDEX(ACUMULADO!$J$5:$U$240,BD!B2699,BD!C2699)</f>
        <v>200</v>
      </c>
      <c r="N2699" s="374">
        <f t="shared" si="216"/>
        <v>7.75</v>
      </c>
      <c r="O2699" s="374" cm="1">
        <f t="array" ref="O2699">INDEX(ACUMULADO!$X$5:$AI$240,BD!B2699,BD!C2699)</f>
        <v>1550</v>
      </c>
    </row>
    <row r="2700" spans="1:15" x14ac:dyDescent="0.3">
      <c r="A2700" s="373">
        <v>2698</v>
      </c>
      <c r="B2700" s="373">
        <f t="shared" si="217"/>
        <v>102</v>
      </c>
      <c r="C2700" s="373">
        <f t="shared" si="218"/>
        <v>12</v>
      </c>
      <c r="D2700" s="373">
        <v>490</v>
      </c>
      <c r="E2700" s="373" t="str">
        <f>VLOOKUP(D2700,[1]Hoja1!$C$2:$D$49697,2,0)</f>
        <v>INDUSTRIA QUIMICA PQT</v>
      </c>
      <c r="F2700" s="373" t="s">
        <v>32</v>
      </c>
      <c r="G2700" s="375">
        <v>163</v>
      </c>
      <c r="H2700" s="373" t="s">
        <v>26</v>
      </c>
      <c r="I2700" s="373" t="s">
        <v>27</v>
      </c>
      <c r="J2700" s="373" t="s">
        <v>28</v>
      </c>
      <c r="K2700" s="373">
        <v>6.36</v>
      </c>
      <c r="L2700" s="373" t="s">
        <v>29</v>
      </c>
      <c r="M2700" s="374" cm="1">
        <f t="array" ref="M2700">INDEX(ACUMULADO!$J$5:$U$240,BD!B2700,BD!C2700)</f>
        <v>200</v>
      </c>
      <c r="N2700" s="374">
        <f t="shared" si="216"/>
        <v>6.36</v>
      </c>
      <c r="O2700" s="374" cm="1">
        <f t="array" ref="O2700">INDEX(ACUMULADO!$X$5:$AI$240,BD!B2700,BD!C2700)</f>
        <v>1272</v>
      </c>
    </row>
    <row r="2701" spans="1:15" x14ac:dyDescent="0.3">
      <c r="A2701" s="373">
        <v>2699</v>
      </c>
      <c r="B2701" s="373">
        <f t="shared" si="217"/>
        <v>103</v>
      </c>
      <c r="C2701" s="373">
        <f t="shared" si="218"/>
        <v>12</v>
      </c>
      <c r="D2701" s="373">
        <v>490</v>
      </c>
      <c r="E2701" s="373" t="str">
        <f>VLOOKUP(D2701,[1]Hoja1!$C$2:$D$49697,2,0)</f>
        <v>INDUSTRIA QUIMICA PQT</v>
      </c>
      <c r="F2701" s="373" t="s">
        <v>32</v>
      </c>
      <c r="G2701" s="375" t="s">
        <v>33</v>
      </c>
      <c r="H2701" s="373" t="s">
        <v>34</v>
      </c>
      <c r="I2701" s="373" t="s">
        <v>27</v>
      </c>
      <c r="J2701" s="373" t="s">
        <v>28</v>
      </c>
      <c r="K2701" s="373">
        <v>5.8</v>
      </c>
      <c r="L2701" s="373" t="s">
        <v>29</v>
      </c>
      <c r="M2701" s="374" cm="1">
        <f t="array" ref="M2701">INDEX(ACUMULADO!$J$5:$U$240,BD!B2701,BD!C2701)</f>
        <v>200</v>
      </c>
      <c r="N2701" s="374">
        <f t="shared" si="216"/>
        <v>5.8</v>
      </c>
      <c r="O2701" s="374" cm="1">
        <f t="array" ref="O2701">INDEX(ACUMULADO!$X$5:$AI$240,BD!B2701,BD!C2701)</f>
        <v>1160</v>
      </c>
    </row>
    <row r="2702" spans="1:15" x14ac:dyDescent="0.3">
      <c r="A2702" s="373">
        <v>2700</v>
      </c>
      <c r="B2702" s="373">
        <f t="shared" si="217"/>
        <v>104</v>
      </c>
      <c r="C2702" s="373">
        <f t="shared" si="218"/>
        <v>12</v>
      </c>
      <c r="D2702" s="373">
        <v>179</v>
      </c>
      <c r="E2702" s="373" t="str">
        <f>VLOOKUP(D2702,[1]Hoja1!$C$2:$D$49697,2,0)</f>
        <v>TBG APPAREL S DE RL DE CV</v>
      </c>
      <c r="F2702" s="373" t="s">
        <v>35</v>
      </c>
      <c r="G2702" s="375" t="s">
        <v>36</v>
      </c>
      <c r="H2702" s="373" t="s">
        <v>37</v>
      </c>
      <c r="I2702" s="373" t="s">
        <v>27</v>
      </c>
      <c r="J2702" s="373" t="s">
        <v>28</v>
      </c>
      <c r="K2702" s="373">
        <v>28.1</v>
      </c>
      <c r="L2702" s="373" t="s">
        <v>29</v>
      </c>
      <c r="M2702" s="374" cm="1">
        <f t="array" ref="M2702">INDEX(ACUMULADO!$J$5:$U$240,BD!B2702,BD!C2702)</f>
        <v>150</v>
      </c>
      <c r="N2702" s="374">
        <f t="shared" si="216"/>
        <v>28.1</v>
      </c>
      <c r="O2702" s="374" cm="1">
        <f t="array" ref="O2702">INDEX(ACUMULADO!$X$5:$AI$240,BD!B2702,BD!C2702)</f>
        <v>4215</v>
      </c>
    </row>
    <row r="2703" spans="1:15" x14ac:dyDescent="0.3">
      <c r="A2703" s="373">
        <v>2701</v>
      </c>
      <c r="B2703" s="373">
        <f t="shared" si="217"/>
        <v>105</v>
      </c>
      <c r="C2703" s="373">
        <f t="shared" si="218"/>
        <v>12</v>
      </c>
      <c r="D2703" s="373">
        <v>179</v>
      </c>
      <c r="E2703" s="373" t="str">
        <f>VLOOKUP(D2703,[1]Hoja1!$C$2:$D$49697,2,0)</f>
        <v>TBG APPAREL S DE RL DE CV</v>
      </c>
      <c r="F2703" s="373" t="s">
        <v>35</v>
      </c>
      <c r="G2703" s="375" t="s">
        <v>38</v>
      </c>
      <c r="H2703" s="373" t="s">
        <v>39</v>
      </c>
      <c r="I2703" s="373" t="s">
        <v>27</v>
      </c>
      <c r="J2703" s="373" t="s">
        <v>28</v>
      </c>
      <c r="K2703" s="373">
        <v>14.9</v>
      </c>
      <c r="L2703" s="373" t="s">
        <v>29</v>
      </c>
      <c r="M2703" s="374" cm="1">
        <f t="array" ref="M2703">INDEX(ACUMULADO!$J$5:$U$240,BD!B2703,BD!C2703)</f>
        <v>50</v>
      </c>
      <c r="N2703" s="374">
        <f t="shared" si="216"/>
        <v>14.9</v>
      </c>
      <c r="O2703" s="374" cm="1">
        <f t="array" ref="O2703">INDEX(ACUMULADO!$X$5:$AI$240,BD!B2703,BD!C2703)</f>
        <v>745</v>
      </c>
    </row>
    <row r="2704" spans="1:15" x14ac:dyDescent="0.3">
      <c r="A2704" s="373">
        <v>2702</v>
      </c>
      <c r="B2704" s="373">
        <f t="shared" si="217"/>
        <v>106</v>
      </c>
      <c r="C2704" s="373">
        <f t="shared" si="218"/>
        <v>12</v>
      </c>
      <c r="D2704" s="373">
        <v>378</v>
      </c>
      <c r="E2704" s="373" t="str">
        <f>VLOOKUP(D2704,[1]Hoja1!$C$2:$D$49697,2,0)</f>
        <v>STONE LAV, S.A. DE C.V.</v>
      </c>
      <c r="F2704" s="373" t="s">
        <v>40</v>
      </c>
      <c r="G2704" s="375" t="s">
        <v>41</v>
      </c>
      <c r="H2704" s="373" t="s">
        <v>42</v>
      </c>
      <c r="I2704" s="373" t="s">
        <v>27</v>
      </c>
      <c r="J2704" s="373" t="s">
        <v>28</v>
      </c>
      <c r="K2704" s="373">
        <v>5.3</v>
      </c>
      <c r="L2704" s="373" t="s">
        <v>29</v>
      </c>
      <c r="M2704" s="374" cm="1">
        <f t="array" ref="M2704">INDEX(ACUMULADO!$J$5:$U$240,BD!B2704,BD!C2704)</f>
        <v>0</v>
      </c>
      <c r="N2704" s="374">
        <f t="shared" si="216"/>
        <v>0</v>
      </c>
      <c r="O2704" s="374" cm="1">
        <f t="array" ref="O2704">INDEX(ACUMULADO!$X$5:$AI$240,BD!B2704,BD!C2704)</f>
        <v>0</v>
      </c>
    </row>
    <row r="2705" spans="1:15" x14ac:dyDescent="0.3">
      <c r="A2705" s="373">
        <v>2703</v>
      </c>
      <c r="B2705" s="373">
        <f t="shared" si="217"/>
        <v>107</v>
      </c>
      <c r="C2705" s="373">
        <f t="shared" si="218"/>
        <v>12</v>
      </c>
      <c r="D2705" s="373">
        <v>378</v>
      </c>
      <c r="E2705" s="373" t="str">
        <f>VLOOKUP(D2705,[1]Hoja1!$C$2:$D$49697,2,0)</f>
        <v>STONE LAV, S.A. DE C.V.</v>
      </c>
      <c r="F2705" s="373" t="s">
        <v>40</v>
      </c>
      <c r="G2705" s="375" t="s">
        <v>43</v>
      </c>
      <c r="H2705" s="373" t="s">
        <v>44</v>
      </c>
      <c r="I2705" s="373" t="s">
        <v>27</v>
      </c>
      <c r="J2705" s="373" t="s">
        <v>28</v>
      </c>
      <c r="K2705" s="373">
        <v>21.12</v>
      </c>
      <c r="L2705" s="373" t="s">
        <v>29</v>
      </c>
      <c r="M2705" s="374" cm="1">
        <f t="array" ref="M2705">INDEX(ACUMULADO!$J$5:$U$240,BD!B2705,BD!C2705)</f>
        <v>160</v>
      </c>
      <c r="N2705" s="374">
        <f t="shared" si="216"/>
        <v>21.12</v>
      </c>
      <c r="O2705" s="374" cm="1">
        <f t="array" ref="O2705">INDEX(ACUMULADO!$X$5:$AI$240,BD!B2705,BD!C2705)</f>
        <v>3379.2000000000003</v>
      </c>
    </row>
    <row r="2706" spans="1:15" x14ac:dyDescent="0.3">
      <c r="A2706" s="373">
        <v>2704</v>
      </c>
      <c r="B2706" s="373">
        <f t="shared" si="217"/>
        <v>108</v>
      </c>
      <c r="C2706" s="373">
        <f t="shared" si="218"/>
        <v>12</v>
      </c>
      <c r="D2706" s="373">
        <v>134</v>
      </c>
      <c r="E2706" s="373" t="str">
        <f>VLOOKUP(D2706,[1]Hoja1!$C$2:$D$49697,2,0)</f>
        <v>QUIMICA HERNANDEZ RAMIREZ SA DE CV</v>
      </c>
      <c r="F2706" s="373" t="s">
        <v>45</v>
      </c>
      <c r="G2706" s="375" t="s">
        <v>46</v>
      </c>
      <c r="H2706" s="373" t="s">
        <v>47</v>
      </c>
      <c r="I2706" s="373" t="s">
        <v>27</v>
      </c>
      <c r="J2706" s="373" t="s">
        <v>28</v>
      </c>
      <c r="K2706" s="373">
        <v>56.4</v>
      </c>
      <c r="L2706" s="373" t="s">
        <v>29</v>
      </c>
      <c r="M2706" s="374" cm="1">
        <f t="array" ref="M2706">INDEX(ACUMULADO!$J$5:$U$240,BD!B2706,BD!C2706)</f>
        <v>80</v>
      </c>
      <c r="N2706" s="374">
        <f t="shared" si="216"/>
        <v>56.4</v>
      </c>
      <c r="O2706" s="374" cm="1">
        <f t="array" ref="O2706">INDEX(ACUMULADO!$X$5:$AI$240,BD!B2706,BD!C2706)</f>
        <v>4512</v>
      </c>
    </row>
    <row r="2707" spans="1:15" x14ac:dyDescent="0.3">
      <c r="A2707" s="373">
        <v>2705</v>
      </c>
      <c r="B2707" s="373">
        <f t="shared" si="217"/>
        <v>109</v>
      </c>
      <c r="C2707" s="373">
        <f t="shared" si="218"/>
        <v>12</v>
      </c>
      <c r="D2707" s="373">
        <v>134</v>
      </c>
      <c r="E2707" s="373" t="str">
        <f>VLOOKUP(D2707,[1]Hoja1!$C$2:$D$49697,2,0)</f>
        <v>QUIMICA HERNANDEZ RAMIREZ SA DE CV</v>
      </c>
      <c r="F2707" s="373" t="s">
        <v>45</v>
      </c>
      <c r="G2707" s="375" t="s">
        <v>48</v>
      </c>
      <c r="H2707" s="373" t="s">
        <v>49</v>
      </c>
      <c r="I2707" s="373" t="s">
        <v>27</v>
      </c>
      <c r="J2707" s="373" t="s">
        <v>28</v>
      </c>
      <c r="K2707" s="373">
        <v>17</v>
      </c>
      <c r="L2707" s="373" t="s">
        <v>29</v>
      </c>
      <c r="M2707" s="374" cm="1">
        <f t="array" ref="M2707">INDEX(ACUMULADO!$J$5:$U$240,BD!B2707,BD!C2707)</f>
        <v>100</v>
      </c>
      <c r="N2707" s="374">
        <f t="shared" si="216"/>
        <v>17</v>
      </c>
      <c r="O2707" s="374" cm="1">
        <f t="array" ref="O2707">INDEX(ACUMULADO!$X$5:$AI$240,BD!B2707,BD!C2707)</f>
        <v>1700</v>
      </c>
    </row>
    <row r="2708" spans="1:15" x14ac:dyDescent="0.3">
      <c r="A2708" s="373">
        <v>2706</v>
      </c>
      <c r="B2708" s="373">
        <f t="shared" si="217"/>
        <v>110</v>
      </c>
      <c r="C2708" s="373">
        <f t="shared" si="218"/>
        <v>12</v>
      </c>
      <c r="D2708" s="373">
        <v>134</v>
      </c>
      <c r="E2708" s="373" t="str">
        <f>VLOOKUP(D2708,[1]Hoja1!$C$2:$D$49697,2,0)</f>
        <v>QUIMICA HERNANDEZ RAMIREZ SA DE CV</v>
      </c>
      <c r="F2708" s="373" t="s">
        <v>45</v>
      </c>
      <c r="G2708" s="375" t="s">
        <v>50</v>
      </c>
      <c r="H2708" s="373" t="s">
        <v>51</v>
      </c>
      <c r="I2708" s="373" t="s">
        <v>27</v>
      </c>
      <c r="J2708" s="373" t="s">
        <v>28</v>
      </c>
      <c r="K2708" s="373">
        <v>18.5</v>
      </c>
      <c r="L2708" s="373" t="s">
        <v>29</v>
      </c>
      <c r="M2708" s="374" cm="1">
        <f t="array" ref="M2708">INDEX(ACUMULADO!$J$5:$U$240,BD!B2708,BD!C2708)</f>
        <v>100</v>
      </c>
      <c r="N2708" s="374">
        <f t="shared" si="216"/>
        <v>18.5</v>
      </c>
      <c r="O2708" s="374" cm="1">
        <f t="array" ref="O2708">INDEX(ACUMULADO!$X$5:$AI$240,BD!B2708,BD!C2708)</f>
        <v>1850</v>
      </c>
    </row>
    <row r="2709" spans="1:15" x14ac:dyDescent="0.3">
      <c r="A2709" s="373">
        <v>2707</v>
      </c>
      <c r="B2709" s="373">
        <f t="shared" si="217"/>
        <v>111</v>
      </c>
      <c r="C2709" s="373">
        <f t="shared" si="218"/>
        <v>12</v>
      </c>
      <c r="D2709" s="373">
        <v>134</v>
      </c>
      <c r="E2709" s="373" t="str">
        <f>VLOOKUP(D2709,[1]Hoja1!$C$2:$D$49697,2,0)</f>
        <v>QUIMICA HERNANDEZ RAMIREZ SA DE CV</v>
      </c>
      <c r="F2709" s="373" t="s">
        <v>52</v>
      </c>
      <c r="G2709" s="375" t="s">
        <v>53</v>
      </c>
      <c r="H2709" s="373" t="s">
        <v>54</v>
      </c>
      <c r="I2709" s="373" t="s">
        <v>27</v>
      </c>
      <c r="J2709" s="373" t="s">
        <v>28</v>
      </c>
      <c r="K2709" s="373">
        <v>9.8000000000000007</v>
      </c>
      <c r="L2709" s="373" t="s">
        <v>29</v>
      </c>
      <c r="M2709" s="374" cm="1">
        <f t="array" ref="M2709">INDEX(ACUMULADO!$J$5:$U$240,BD!B2709,BD!C2709)</f>
        <v>250</v>
      </c>
      <c r="N2709" s="374">
        <f t="shared" si="216"/>
        <v>9.8000000000000007</v>
      </c>
      <c r="O2709" s="374" cm="1">
        <f t="array" ref="O2709">INDEX(ACUMULADO!$X$5:$AI$240,BD!B2709,BD!C2709)</f>
        <v>2450</v>
      </c>
    </row>
    <row r="2710" spans="1:15" x14ac:dyDescent="0.3">
      <c r="A2710" s="373">
        <v>2708</v>
      </c>
      <c r="B2710" s="373">
        <f t="shared" si="217"/>
        <v>112</v>
      </c>
      <c r="C2710" s="373">
        <f t="shared" si="218"/>
        <v>12</v>
      </c>
      <c r="D2710" s="373">
        <v>520</v>
      </c>
      <c r="E2710" s="373" t="str">
        <f>VLOOKUP(D2710,[1]Hoja1!$C$2:$D$49697,2,0)</f>
        <v>MIGUEL ANGEL SALINAS NILSON</v>
      </c>
      <c r="F2710" s="373" t="s">
        <v>55</v>
      </c>
      <c r="G2710" s="375">
        <v>132</v>
      </c>
      <c r="H2710" s="373" t="s">
        <v>56</v>
      </c>
      <c r="I2710" s="373" t="s">
        <v>27</v>
      </c>
      <c r="J2710" s="373" t="s">
        <v>28</v>
      </c>
      <c r="K2710" s="373">
        <v>7.98</v>
      </c>
      <c r="L2710" s="373" t="s">
        <v>29</v>
      </c>
      <c r="M2710" s="374" cm="1">
        <f t="array" ref="M2710">INDEX(ACUMULADO!$J$5:$U$240,BD!B2710,BD!C2710)</f>
        <v>0</v>
      </c>
      <c r="N2710" s="374">
        <f t="shared" si="216"/>
        <v>0</v>
      </c>
      <c r="O2710" s="374" cm="1">
        <f t="array" ref="O2710">INDEX(ACUMULADO!$X$5:$AI$240,BD!B2710,BD!C2710)</f>
        <v>0</v>
      </c>
    </row>
    <row r="2711" spans="1:15" x14ac:dyDescent="0.3">
      <c r="A2711" s="373">
        <v>2709</v>
      </c>
      <c r="B2711" s="373">
        <f t="shared" si="217"/>
        <v>113</v>
      </c>
      <c r="C2711" s="373">
        <f t="shared" si="218"/>
        <v>12</v>
      </c>
      <c r="D2711" s="373">
        <v>520</v>
      </c>
      <c r="E2711" s="373" t="str">
        <f>VLOOKUP(D2711,[1]Hoja1!$C$2:$D$49697,2,0)</f>
        <v>MIGUEL ANGEL SALINAS NILSON</v>
      </c>
      <c r="F2711" s="373" t="s">
        <v>55</v>
      </c>
      <c r="G2711" s="375" t="s">
        <v>57</v>
      </c>
      <c r="H2711" s="373" t="s">
        <v>58</v>
      </c>
      <c r="I2711" s="373" t="s">
        <v>27</v>
      </c>
      <c r="J2711" s="373" t="s">
        <v>28</v>
      </c>
      <c r="K2711" s="373">
        <v>2.88</v>
      </c>
      <c r="L2711" s="373" t="s">
        <v>29</v>
      </c>
      <c r="M2711" s="374" cm="1">
        <f t="array" ref="M2711">INDEX(ACUMULADO!$J$5:$U$240,BD!B2711,BD!C2711)</f>
        <v>0</v>
      </c>
      <c r="N2711" s="374">
        <f t="shared" si="216"/>
        <v>0</v>
      </c>
      <c r="O2711" s="374" cm="1">
        <f t="array" ref="O2711">INDEX(ACUMULADO!$X$5:$AI$240,BD!B2711,BD!C2711)</f>
        <v>0</v>
      </c>
    </row>
    <row r="2712" spans="1:15" x14ac:dyDescent="0.3">
      <c r="A2712" s="373">
        <v>2710</v>
      </c>
      <c r="B2712" s="373">
        <f t="shared" si="217"/>
        <v>114</v>
      </c>
      <c r="C2712" s="373">
        <f t="shared" si="218"/>
        <v>12</v>
      </c>
      <c r="D2712" s="373">
        <v>520</v>
      </c>
      <c r="E2712" s="373" t="str">
        <f>VLOOKUP(D2712,[1]Hoja1!$C$2:$D$49697,2,0)</f>
        <v>MIGUEL ANGEL SALINAS NILSON</v>
      </c>
      <c r="F2712" s="373" t="s">
        <v>55</v>
      </c>
      <c r="G2712" s="375">
        <v>163</v>
      </c>
      <c r="H2712" s="373" t="s">
        <v>26</v>
      </c>
      <c r="I2712" s="373" t="s">
        <v>27</v>
      </c>
      <c r="J2712" s="373" t="s">
        <v>28</v>
      </c>
      <c r="K2712" s="373">
        <v>6.18</v>
      </c>
      <c r="L2712" s="373" t="s">
        <v>29</v>
      </c>
      <c r="M2712" s="374" cm="1">
        <f t="array" ref="M2712">INDEX(ACUMULADO!$J$5:$U$240,BD!B2712,BD!C2712)</f>
        <v>50</v>
      </c>
      <c r="N2712" s="374">
        <f t="shared" si="216"/>
        <v>6.18</v>
      </c>
      <c r="O2712" s="374" cm="1">
        <f t="array" ref="O2712">INDEX(ACUMULADO!$X$5:$AI$240,BD!B2712,BD!C2712)</f>
        <v>309</v>
      </c>
    </row>
    <row r="2713" spans="1:15" x14ac:dyDescent="0.3">
      <c r="A2713" s="373">
        <v>2711</v>
      </c>
      <c r="B2713" s="373">
        <f t="shared" si="217"/>
        <v>115</v>
      </c>
      <c r="C2713" s="373">
        <f t="shared" si="218"/>
        <v>12</v>
      </c>
      <c r="D2713" s="373">
        <v>516</v>
      </c>
      <c r="E2713" s="373" t="str">
        <f>VLOOKUP(D2713,[1]Hoja1!$C$2:$D$49697,2,0)</f>
        <v>PRODUQUIMICOS INDUSTRIALES</v>
      </c>
      <c r="F2713" s="373" t="s">
        <v>59</v>
      </c>
      <c r="G2713" s="375" t="s">
        <v>50</v>
      </c>
      <c r="H2713" s="373" t="s">
        <v>60</v>
      </c>
      <c r="I2713" s="373" t="s">
        <v>27</v>
      </c>
      <c r="J2713" s="373" t="s">
        <v>28</v>
      </c>
      <c r="K2713" s="373">
        <v>18.850000000000001</v>
      </c>
      <c r="L2713" s="373" t="s">
        <v>29</v>
      </c>
      <c r="M2713" s="374" cm="1">
        <f t="array" ref="M2713">INDEX(ACUMULADO!$J$5:$U$240,BD!B2713,BD!C2713)</f>
        <v>0</v>
      </c>
      <c r="N2713" s="374">
        <f t="shared" si="216"/>
        <v>0</v>
      </c>
      <c r="O2713" s="374" cm="1">
        <f t="array" ref="O2713">INDEX(ACUMULADO!$X$5:$AI$240,BD!B2713,BD!C2713)</f>
        <v>0</v>
      </c>
    </row>
    <row r="2714" spans="1:15" x14ac:dyDescent="0.3">
      <c r="A2714" s="373">
        <v>2712</v>
      </c>
      <c r="B2714" s="373">
        <f t="shared" si="217"/>
        <v>116</v>
      </c>
      <c r="C2714" s="373">
        <f t="shared" si="218"/>
        <v>12</v>
      </c>
      <c r="D2714" s="373">
        <v>543</v>
      </c>
      <c r="E2714" s="373" t="str">
        <f>VLOOKUP(D2714,[1]Hoja1!$C$2:$D$49697,2,0)</f>
        <v>MAGIC TEXTIL</v>
      </c>
      <c r="F2714" s="373" t="s">
        <v>61</v>
      </c>
      <c r="G2714" s="375" t="s">
        <v>62</v>
      </c>
      <c r="H2714" s="373" t="s">
        <v>63</v>
      </c>
      <c r="I2714" s="373" t="s">
        <v>27</v>
      </c>
      <c r="J2714" s="373" t="s">
        <v>28</v>
      </c>
      <c r="K2714" s="373">
        <v>8.5</v>
      </c>
      <c r="L2714" s="373" t="s">
        <v>29</v>
      </c>
      <c r="M2714" s="374" cm="1">
        <f t="array" ref="M2714">INDEX(ACUMULADO!$J$5:$U$240,BD!B2714,BD!C2714)</f>
        <v>600</v>
      </c>
      <c r="N2714" s="374">
        <f t="shared" si="216"/>
        <v>8.5</v>
      </c>
      <c r="O2714" s="374" cm="1">
        <f t="array" ref="O2714">INDEX(ACUMULADO!$X$5:$AI$240,BD!B2714,BD!C2714)</f>
        <v>5100</v>
      </c>
    </row>
    <row r="2715" spans="1:15" x14ac:dyDescent="0.3">
      <c r="A2715" s="373">
        <v>2713</v>
      </c>
      <c r="B2715" s="373">
        <f t="shared" si="217"/>
        <v>117</v>
      </c>
      <c r="C2715" s="373">
        <f t="shared" si="218"/>
        <v>12</v>
      </c>
      <c r="D2715" s="373">
        <v>55</v>
      </c>
      <c r="E2715" s="373" t="str">
        <f>VLOOKUP(D2715,[1]Hoja1!$C$2:$D$49697,2,0)</f>
        <v>DISTRIBUIDORA DE TEXTILES AVANTE SA DE CV</v>
      </c>
      <c r="F2715" s="373" t="s">
        <v>64</v>
      </c>
      <c r="G2715" s="375" t="s">
        <v>65</v>
      </c>
      <c r="H2715" s="373" t="s">
        <v>66</v>
      </c>
      <c r="I2715" s="373" t="s">
        <v>27</v>
      </c>
      <c r="J2715" s="373" t="s">
        <v>28</v>
      </c>
      <c r="K2715" s="373">
        <v>5.0999999999999996</v>
      </c>
      <c r="L2715" s="373" t="s">
        <v>29</v>
      </c>
      <c r="M2715" s="374" cm="1">
        <f t="array" ref="M2715">INDEX(ACUMULADO!$J$5:$U$240,BD!B2715,BD!C2715)</f>
        <v>400</v>
      </c>
      <c r="N2715" s="374">
        <f t="shared" si="216"/>
        <v>5.0999999999999996</v>
      </c>
      <c r="O2715" s="374" cm="1">
        <f t="array" ref="O2715">INDEX(ACUMULADO!$X$5:$AI$240,BD!B2715,BD!C2715)</f>
        <v>2039.9999999999998</v>
      </c>
    </row>
    <row r="2716" spans="1:15" x14ac:dyDescent="0.3">
      <c r="A2716" s="373">
        <v>2714</v>
      </c>
      <c r="B2716" s="373">
        <f t="shared" si="217"/>
        <v>118</v>
      </c>
      <c r="C2716" s="373">
        <f t="shared" si="218"/>
        <v>12</v>
      </c>
      <c r="D2716" s="373">
        <v>530</v>
      </c>
      <c r="E2716" s="373" t="str">
        <f>VLOOKUP(D2716,[1]Hoja1!$C$2:$D$49697,2,0)</f>
        <v>KKT TEXTILES MEXICO</v>
      </c>
      <c r="F2716" s="373" t="s">
        <v>67</v>
      </c>
      <c r="G2716" s="375" t="s">
        <v>36</v>
      </c>
      <c r="H2716" s="373" t="s">
        <v>37</v>
      </c>
      <c r="I2716" s="373" t="s">
        <v>27</v>
      </c>
      <c r="J2716" s="373" t="s">
        <v>28</v>
      </c>
      <c r="K2716" s="373">
        <v>26</v>
      </c>
      <c r="L2716" s="373" t="s">
        <v>29</v>
      </c>
      <c r="M2716" s="374" cm="1">
        <f t="array" ref="M2716">INDEX(ACUMULADO!$J$5:$U$240,BD!B2716,BD!C2716)</f>
        <v>0</v>
      </c>
      <c r="N2716" s="374">
        <f t="shared" si="216"/>
        <v>0</v>
      </c>
      <c r="O2716" s="374" cm="1">
        <f t="array" ref="O2716">INDEX(ACUMULADO!$X$5:$AI$240,BD!B2716,BD!C2716)</f>
        <v>0</v>
      </c>
    </row>
    <row r="2717" spans="1:15" x14ac:dyDescent="0.3">
      <c r="A2717" s="373">
        <v>2715</v>
      </c>
      <c r="B2717" s="373">
        <f t="shared" si="217"/>
        <v>119</v>
      </c>
      <c r="C2717" s="373">
        <f t="shared" si="218"/>
        <v>12</v>
      </c>
      <c r="D2717" s="373">
        <v>489</v>
      </c>
      <c r="E2717" s="373" t="str">
        <f>VLOOKUP(D2717,[1]Hoja1!$C$2:$D$49697,2,0)</f>
        <v>MANUFACTURERA LEE DE MEXICO</v>
      </c>
      <c r="F2717" s="373" t="s">
        <v>68</v>
      </c>
      <c r="G2717" s="375" t="s">
        <v>38</v>
      </c>
      <c r="H2717" s="373" t="s">
        <v>39</v>
      </c>
      <c r="I2717" s="373" t="s">
        <v>27</v>
      </c>
      <c r="J2717" s="373" t="s">
        <v>28</v>
      </c>
      <c r="K2717" s="373">
        <v>12.09</v>
      </c>
      <c r="L2717" s="373" t="s">
        <v>69</v>
      </c>
      <c r="M2717" s="374" cm="1">
        <f t="array" ref="M2717">INDEX(ACUMULADO!$J$5:$U$240,BD!B2717,BD!C2717)</f>
        <v>800</v>
      </c>
      <c r="N2717" s="374">
        <f t="shared" si="216"/>
        <v>12.09</v>
      </c>
      <c r="O2717" s="374" cm="1">
        <f t="array" ref="O2717">INDEX(ACUMULADO!$X$5:$AI$240,BD!B2717,BD!C2717)</f>
        <v>9672</v>
      </c>
    </row>
    <row r="2718" spans="1:15" x14ac:dyDescent="0.3">
      <c r="A2718" s="373">
        <v>2716</v>
      </c>
      <c r="B2718" s="373">
        <f t="shared" si="217"/>
        <v>120</v>
      </c>
      <c r="C2718" s="373">
        <f t="shared" si="218"/>
        <v>12</v>
      </c>
      <c r="D2718" s="373">
        <v>532</v>
      </c>
      <c r="E2718" s="373" t="str">
        <f>VLOOKUP(D2718,[1]Hoja1!$C$2:$D$49697,2,0)</f>
        <v>GRUPO COMERCIAL YAZBEK</v>
      </c>
      <c r="F2718" s="373" t="s">
        <v>70</v>
      </c>
      <c r="G2718" s="375" t="s">
        <v>62</v>
      </c>
      <c r="H2718" s="373" t="s">
        <v>63</v>
      </c>
      <c r="I2718" s="373" t="s">
        <v>27</v>
      </c>
      <c r="J2718" s="373" t="s">
        <v>28</v>
      </c>
      <c r="K2718" s="373">
        <v>7.3</v>
      </c>
      <c r="L2718" s="373" t="s">
        <v>69</v>
      </c>
      <c r="M2718" s="374" cm="1">
        <f t="array" ref="M2718">INDEX(ACUMULADO!$J$5:$U$240,BD!B2718,BD!C2718)</f>
        <v>2000</v>
      </c>
      <c r="N2718" s="374">
        <f t="shared" si="216"/>
        <v>7.3</v>
      </c>
      <c r="O2718" s="374" cm="1">
        <f t="array" ref="O2718">INDEX(ACUMULADO!$X$5:$AI$240,BD!B2718,BD!C2718)</f>
        <v>14600</v>
      </c>
    </row>
    <row r="2719" spans="1:15" x14ac:dyDescent="0.3">
      <c r="A2719" s="373">
        <v>2717</v>
      </c>
      <c r="B2719" s="373">
        <f t="shared" si="217"/>
        <v>121</v>
      </c>
      <c r="C2719" s="373">
        <f t="shared" si="218"/>
        <v>12</v>
      </c>
      <c r="D2719" s="373">
        <v>14</v>
      </c>
      <c r="E2719" s="373" t="str">
        <f>VLOOKUP(D2719,[1]Hoja1!$C$2:$D$49697,2,0)</f>
        <v>DISTRIBUIDORA TEXTIL ARTTEX, S.A. DE C.V.</v>
      </c>
      <c r="F2719" s="373" t="s">
        <v>71</v>
      </c>
      <c r="G2719" s="375" t="s">
        <v>62</v>
      </c>
      <c r="H2719" s="373" t="s">
        <v>63</v>
      </c>
      <c r="I2719" s="373" t="s">
        <v>27</v>
      </c>
      <c r="J2719" s="373" t="s">
        <v>28</v>
      </c>
      <c r="K2719" s="373">
        <v>7.3</v>
      </c>
      <c r="L2719" s="373" t="s">
        <v>69</v>
      </c>
      <c r="M2719" s="374" cm="1">
        <f t="array" ref="M2719">INDEX(ACUMULADO!$J$5:$U$240,BD!B2719,BD!C2719)</f>
        <v>500</v>
      </c>
      <c r="N2719" s="374">
        <f t="shared" si="216"/>
        <v>7.3</v>
      </c>
      <c r="O2719" s="374" cm="1">
        <f t="array" ref="O2719">INDEX(ACUMULADO!$X$5:$AI$240,BD!B2719,BD!C2719)</f>
        <v>3650</v>
      </c>
    </row>
    <row r="2720" spans="1:15" x14ac:dyDescent="0.3">
      <c r="A2720" s="373">
        <v>2718</v>
      </c>
      <c r="B2720" s="373">
        <f t="shared" si="217"/>
        <v>122</v>
      </c>
      <c r="C2720" s="373">
        <f t="shared" si="218"/>
        <v>12</v>
      </c>
      <c r="D2720" s="373">
        <v>0</v>
      </c>
      <c r="E2720" s="373" t="str">
        <f t="shared" ref="E2720:E2721" si="219">+F2720</f>
        <v>KALTEX</v>
      </c>
      <c r="F2720" s="373" t="s">
        <v>72</v>
      </c>
      <c r="G2720" s="375" t="s">
        <v>36</v>
      </c>
      <c r="H2720" s="373" t="s">
        <v>37</v>
      </c>
      <c r="I2720" s="373" t="s">
        <v>27</v>
      </c>
      <c r="J2720" s="373" t="s">
        <v>28</v>
      </c>
      <c r="K2720" s="373">
        <v>27</v>
      </c>
      <c r="L2720" s="373" t="s">
        <v>69</v>
      </c>
      <c r="M2720" s="374" cm="1">
        <f t="array" ref="M2720">INDEX(ACUMULADO!$J$5:$U$240,BD!B2720,BD!C2720)</f>
        <v>300</v>
      </c>
      <c r="N2720" s="374">
        <f t="shared" si="216"/>
        <v>27</v>
      </c>
      <c r="O2720" s="374" cm="1">
        <f t="array" ref="O2720">INDEX(ACUMULADO!$X$5:$AI$240,BD!B2720,BD!C2720)</f>
        <v>8100</v>
      </c>
    </row>
    <row r="2721" spans="1:15" x14ac:dyDescent="0.3">
      <c r="A2721" s="373">
        <v>2719</v>
      </c>
      <c r="B2721" s="373">
        <f t="shared" si="217"/>
        <v>123</v>
      </c>
      <c r="C2721" s="373">
        <f t="shared" si="218"/>
        <v>12</v>
      </c>
      <c r="D2721" s="373">
        <v>0</v>
      </c>
      <c r="E2721" s="373" t="str">
        <f t="shared" si="219"/>
        <v>KALTEX</v>
      </c>
      <c r="F2721" s="373" t="s">
        <v>72</v>
      </c>
      <c r="G2721" s="375" t="s">
        <v>38</v>
      </c>
      <c r="H2721" s="373" t="s">
        <v>39</v>
      </c>
      <c r="I2721" s="373" t="s">
        <v>27</v>
      </c>
      <c r="J2721" s="373" t="s">
        <v>28</v>
      </c>
      <c r="K2721" s="373">
        <v>12.5</v>
      </c>
      <c r="L2721" s="373" t="s">
        <v>69</v>
      </c>
      <c r="M2721" s="374" cm="1">
        <f t="array" ref="M2721">INDEX(ACUMULADO!$J$5:$U$240,BD!B2721,BD!C2721)</f>
        <v>400</v>
      </c>
      <c r="N2721" s="374">
        <f t="shared" si="216"/>
        <v>12.5</v>
      </c>
      <c r="O2721" s="374" cm="1">
        <f t="array" ref="O2721">INDEX(ACUMULADO!$X$5:$AI$240,BD!B2721,BD!C2721)</f>
        <v>5000</v>
      </c>
    </row>
    <row r="2722" spans="1:15" x14ac:dyDescent="0.3">
      <c r="A2722" s="373">
        <v>2720</v>
      </c>
      <c r="B2722" s="373">
        <f t="shared" si="217"/>
        <v>124</v>
      </c>
      <c r="C2722" s="373">
        <f t="shared" si="218"/>
        <v>12</v>
      </c>
      <c r="D2722" s="373">
        <v>55</v>
      </c>
      <c r="E2722" s="373" t="str">
        <f>VLOOKUP(D2722,[1]Hoja1!$C$2:$D$49697,2,0)</f>
        <v>DISTRIBUIDORA DE TEXTILES AVANTE SA DE CV</v>
      </c>
      <c r="F2722" s="373" t="s">
        <v>74</v>
      </c>
      <c r="G2722" s="375" t="s">
        <v>75</v>
      </c>
      <c r="H2722" s="373" t="s">
        <v>76</v>
      </c>
      <c r="I2722" s="373" t="s">
        <v>73</v>
      </c>
      <c r="J2722" s="373" t="s">
        <v>28</v>
      </c>
      <c r="K2722" s="373">
        <v>463.5</v>
      </c>
      <c r="L2722" s="373" t="s">
        <v>29</v>
      </c>
      <c r="M2722" s="374" cm="1">
        <f t="array" ref="M2722">INDEX(ACUMULADO!$J$5:$U$240,BD!B2722,BD!C2722)</f>
        <v>8</v>
      </c>
      <c r="N2722" s="374">
        <f t="shared" si="216"/>
        <v>463.5</v>
      </c>
      <c r="O2722" s="374" cm="1">
        <f t="array" ref="O2722">INDEX(ACUMULADO!$X$5:$AI$240,BD!B2722,BD!C2722)</f>
        <v>3708</v>
      </c>
    </row>
    <row r="2723" spans="1:15" x14ac:dyDescent="0.3">
      <c r="A2723" s="373">
        <v>2721</v>
      </c>
      <c r="B2723" s="373">
        <f t="shared" si="217"/>
        <v>125</v>
      </c>
      <c r="C2723" s="373">
        <f t="shared" si="218"/>
        <v>12</v>
      </c>
      <c r="D2723" s="373">
        <v>409</v>
      </c>
      <c r="E2723" s="373" t="str">
        <f>VLOOKUP(D2723,[1]Hoja1!$C$2:$D$49697,2,0)</f>
        <v>INGENIERO FRANCISCO QUINZAÑOS Y CIA SA DE CV</v>
      </c>
      <c r="F2723" s="373" t="s">
        <v>77</v>
      </c>
      <c r="G2723" s="375" t="s">
        <v>78</v>
      </c>
      <c r="H2723" s="373" t="s">
        <v>79</v>
      </c>
      <c r="I2723" s="373" t="s">
        <v>73</v>
      </c>
      <c r="J2723" s="373" t="s">
        <v>28</v>
      </c>
      <c r="K2723" s="373">
        <v>824</v>
      </c>
      <c r="L2723" s="373" t="s">
        <v>29</v>
      </c>
      <c r="M2723" s="374" cm="1">
        <f t="array" ref="M2723">INDEX(ACUMULADO!$J$5:$U$240,BD!B2723,BD!C2723)</f>
        <v>1</v>
      </c>
      <c r="N2723" s="374">
        <f t="shared" si="216"/>
        <v>824</v>
      </c>
      <c r="O2723" s="374" cm="1">
        <f t="array" ref="O2723">INDEX(ACUMULADO!$X$5:$AI$240,BD!B2723,BD!C2723)</f>
        <v>824</v>
      </c>
    </row>
    <row r="2724" spans="1:15" x14ac:dyDescent="0.3">
      <c r="A2724" s="373">
        <v>2722</v>
      </c>
      <c r="B2724" s="373">
        <f t="shared" si="217"/>
        <v>126</v>
      </c>
      <c r="C2724" s="373">
        <f t="shared" si="218"/>
        <v>12</v>
      </c>
      <c r="D2724" s="373">
        <v>409</v>
      </c>
      <c r="E2724" s="373" t="str">
        <f>VLOOKUP(D2724,[1]Hoja1!$C$2:$D$49697,2,0)</f>
        <v>INGENIERO FRANCISCO QUINZAÑOS Y CIA SA DE CV</v>
      </c>
      <c r="F2724" s="373" t="s">
        <v>77</v>
      </c>
      <c r="G2724" s="375" t="s">
        <v>80</v>
      </c>
      <c r="H2724" s="373" t="s">
        <v>81</v>
      </c>
      <c r="I2724" s="373" t="s">
        <v>73</v>
      </c>
      <c r="J2724" s="373" t="s">
        <v>28</v>
      </c>
      <c r="K2724" s="373">
        <v>118.45</v>
      </c>
      <c r="L2724" s="373" t="s">
        <v>29</v>
      </c>
      <c r="M2724" s="374" cm="1">
        <f t="array" ref="M2724">INDEX(ACUMULADO!$J$5:$U$240,BD!B2724,BD!C2724)</f>
        <v>5</v>
      </c>
      <c r="N2724" s="374">
        <f t="shared" si="216"/>
        <v>118.45</v>
      </c>
      <c r="O2724" s="374" cm="1">
        <f t="array" ref="O2724">INDEX(ACUMULADO!$X$5:$AI$240,BD!B2724,BD!C2724)</f>
        <v>592.25</v>
      </c>
    </row>
    <row r="2725" spans="1:15" x14ac:dyDescent="0.3">
      <c r="A2725" s="373">
        <v>2723</v>
      </c>
      <c r="B2725" s="373">
        <f t="shared" si="217"/>
        <v>127</v>
      </c>
      <c r="C2725" s="373">
        <f t="shared" si="218"/>
        <v>12</v>
      </c>
      <c r="D2725" s="373">
        <v>451</v>
      </c>
      <c r="E2725" s="373" t="str">
        <f>VLOOKUP(D2725,[1]Hoja1!$C$2:$D$49697,2,0)</f>
        <v>MEZCALES CASA ARMANDO, S.A. DE C.V.</v>
      </c>
      <c r="F2725" s="373" t="s">
        <v>82</v>
      </c>
      <c r="G2725" s="375" t="s">
        <v>80</v>
      </c>
      <c r="H2725" s="373" t="s">
        <v>81</v>
      </c>
      <c r="I2725" s="373" t="s">
        <v>73</v>
      </c>
      <c r="J2725" s="373" t="s">
        <v>28</v>
      </c>
      <c r="K2725" s="373">
        <v>118.45</v>
      </c>
      <c r="L2725" s="373" t="s">
        <v>29</v>
      </c>
      <c r="M2725" s="374" cm="1">
        <f t="array" ref="M2725">INDEX(ACUMULADO!$J$5:$U$240,BD!B2725,BD!C2725)</f>
        <v>10</v>
      </c>
      <c r="N2725" s="374">
        <f t="shared" si="216"/>
        <v>118.45</v>
      </c>
      <c r="O2725" s="374" cm="1">
        <f t="array" ref="O2725">INDEX(ACUMULADO!$X$5:$AI$240,BD!B2725,BD!C2725)</f>
        <v>1184.5</v>
      </c>
    </row>
    <row r="2726" spans="1:15" x14ac:dyDescent="0.3">
      <c r="A2726" s="373">
        <v>2724</v>
      </c>
      <c r="B2726" s="373">
        <f t="shared" si="217"/>
        <v>128</v>
      </c>
      <c r="C2726" s="373">
        <f t="shared" si="218"/>
        <v>12</v>
      </c>
      <c r="D2726" s="373">
        <v>411</v>
      </c>
      <c r="E2726" s="373" t="str">
        <f>VLOOKUP(D2726,[1]Hoja1!$C$2:$D$49697,2,0)</f>
        <v>TECNOLOGIA AMBIENTAL Y COMERCIAL SA</v>
      </c>
      <c r="F2726" s="373" t="s">
        <v>83</v>
      </c>
      <c r="G2726" s="375" t="s">
        <v>78</v>
      </c>
      <c r="H2726" s="373" t="s">
        <v>79</v>
      </c>
      <c r="I2726" s="373" t="s">
        <v>73</v>
      </c>
      <c r="J2726" s="373" t="s">
        <v>28</v>
      </c>
      <c r="K2726" s="373">
        <v>824</v>
      </c>
      <c r="L2726" s="373" t="s">
        <v>29</v>
      </c>
      <c r="M2726" s="374" cm="1">
        <f t="array" ref="M2726">INDEX(ACUMULADO!$J$5:$U$240,BD!B2726,BD!C2726)</f>
        <v>3</v>
      </c>
      <c r="N2726" s="374">
        <f t="shared" si="216"/>
        <v>824</v>
      </c>
      <c r="O2726" s="374" cm="1">
        <f t="array" ref="O2726">INDEX(ACUMULADO!$X$5:$AI$240,BD!B2726,BD!C2726)</f>
        <v>2472</v>
      </c>
    </row>
    <row r="2727" spans="1:15" x14ac:dyDescent="0.3">
      <c r="A2727" s="373">
        <v>2725</v>
      </c>
      <c r="B2727" s="373">
        <f t="shared" si="217"/>
        <v>129</v>
      </c>
      <c r="C2727" s="373">
        <f t="shared" si="218"/>
        <v>12</v>
      </c>
      <c r="D2727" s="373">
        <v>55</v>
      </c>
      <c r="E2727" s="373" t="str">
        <f>VLOOKUP(D2727,[1]Hoja1!$C$2:$D$49697,2,0)</f>
        <v>DISTRIBUIDORA DE TEXTILES AVANTE SA DE CV</v>
      </c>
      <c r="F2727" s="373" t="s">
        <v>64</v>
      </c>
      <c r="G2727" s="375" t="s">
        <v>84</v>
      </c>
      <c r="H2727" s="373" t="s">
        <v>85</v>
      </c>
      <c r="I2727" s="373" t="s">
        <v>73</v>
      </c>
      <c r="J2727" s="373" t="s">
        <v>28</v>
      </c>
      <c r="K2727" s="373">
        <v>37.5</v>
      </c>
      <c r="L2727" s="373" t="s">
        <v>29</v>
      </c>
      <c r="M2727" s="374" cm="1">
        <f t="array" ref="M2727">INDEX(ACUMULADO!$J$5:$U$240,BD!B2727,BD!C2727)</f>
        <v>15</v>
      </c>
      <c r="N2727" s="374">
        <f t="shared" si="216"/>
        <v>37.5</v>
      </c>
      <c r="O2727" s="374" cm="1">
        <f t="array" ref="O2727">INDEX(ACUMULADO!$X$5:$AI$240,BD!B2727,BD!C2727)</f>
        <v>562.5</v>
      </c>
    </row>
    <row r="2728" spans="1:15" x14ac:dyDescent="0.3">
      <c r="A2728" s="373">
        <v>2726</v>
      </c>
      <c r="B2728" s="373">
        <f t="shared" si="217"/>
        <v>130</v>
      </c>
      <c r="C2728" s="373">
        <f t="shared" si="218"/>
        <v>12</v>
      </c>
      <c r="D2728" s="373">
        <v>0</v>
      </c>
      <c r="E2728" s="373" t="str">
        <f>+F2728</f>
        <v>NUPLEN</v>
      </c>
      <c r="F2728" s="373" t="s">
        <v>87</v>
      </c>
      <c r="G2728" s="375" t="s">
        <v>78</v>
      </c>
      <c r="H2728" s="373" t="s">
        <v>88</v>
      </c>
      <c r="I2728" s="373" t="s">
        <v>93</v>
      </c>
      <c r="J2728" s="373" t="s">
        <v>28</v>
      </c>
      <c r="K2728" s="373">
        <v>25</v>
      </c>
      <c r="L2728" s="373" t="s">
        <v>29</v>
      </c>
      <c r="M2728" s="374" cm="1">
        <f t="array" ref="M2728">INDEX(ACUMULADO!$J$5:$U$240,BD!B2728,BD!C2728)</f>
        <v>0</v>
      </c>
      <c r="N2728" s="374">
        <f t="shared" si="216"/>
        <v>0</v>
      </c>
      <c r="O2728" s="374" cm="1">
        <f t="array" ref="O2728">INDEX(ACUMULADO!$X$5:$AI$240,BD!B2728,BD!C2728)</f>
        <v>0</v>
      </c>
    </row>
    <row r="2729" spans="1:15" x14ac:dyDescent="0.3">
      <c r="A2729" s="373">
        <v>2727</v>
      </c>
      <c r="B2729" s="373">
        <f t="shared" si="217"/>
        <v>131</v>
      </c>
      <c r="C2729" s="373">
        <f t="shared" si="218"/>
        <v>12</v>
      </c>
      <c r="D2729" s="373">
        <v>451</v>
      </c>
      <c r="E2729" s="373" t="str">
        <f>VLOOKUP(D2729,[1]Hoja1!$C$2:$D$49697,2,0)</f>
        <v>MEZCALES CASA ARMANDO, S.A. DE C.V.</v>
      </c>
      <c r="F2729" s="373" t="s">
        <v>82</v>
      </c>
      <c r="G2729" s="375">
        <v>0</v>
      </c>
      <c r="H2729" s="373" t="s">
        <v>96</v>
      </c>
      <c r="I2729" s="373" t="s">
        <v>93</v>
      </c>
      <c r="J2729" s="373" t="s">
        <v>28</v>
      </c>
      <c r="K2729" s="373">
        <v>120</v>
      </c>
      <c r="L2729" s="373" t="s">
        <v>69</v>
      </c>
      <c r="M2729" s="374" cm="1">
        <f t="array" ref="M2729">INDEX(ACUMULADO!$J$5:$U$240,BD!B2729,BD!C2729)</f>
        <v>150</v>
      </c>
      <c r="N2729" s="374">
        <f t="shared" si="216"/>
        <v>120</v>
      </c>
      <c r="O2729" s="374" cm="1">
        <f t="array" ref="O2729">INDEX(ACUMULADO!$X$5:$AI$240,BD!B2729,BD!C2729)</f>
        <v>18000</v>
      </c>
    </row>
    <row r="2730" spans="1:15" x14ac:dyDescent="0.3">
      <c r="A2730" s="373">
        <v>2728</v>
      </c>
      <c r="B2730" s="373">
        <f t="shared" si="217"/>
        <v>132</v>
      </c>
      <c r="C2730" s="373">
        <f t="shared" si="218"/>
        <v>12</v>
      </c>
      <c r="D2730" s="373">
        <v>0</v>
      </c>
      <c r="E2730" s="373" t="str">
        <f t="shared" ref="E2730:E2731" si="220">+F2730</f>
        <v>GUAJARDO</v>
      </c>
      <c r="F2730" s="373" t="s">
        <v>97</v>
      </c>
      <c r="G2730" s="375">
        <v>0</v>
      </c>
      <c r="H2730" s="373" t="s">
        <v>91</v>
      </c>
      <c r="I2730" s="373" t="s">
        <v>93</v>
      </c>
      <c r="J2730" s="373" t="s">
        <v>28</v>
      </c>
      <c r="K2730" s="373">
        <v>18</v>
      </c>
      <c r="L2730" s="373" t="s">
        <v>69</v>
      </c>
      <c r="M2730" s="374" cm="1">
        <f t="array" ref="M2730">INDEX(ACUMULADO!$J$5:$U$240,BD!B2730,BD!C2730)</f>
        <v>500</v>
      </c>
      <c r="N2730" s="374">
        <f t="shared" si="216"/>
        <v>18</v>
      </c>
      <c r="O2730" s="374" cm="1">
        <f t="array" ref="O2730">INDEX(ACUMULADO!$X$5:$AI$240,BD!B2730,BD!C2730)</f>
        <v>9000</v>
      </c>
    </row>
    <row r="2731" spans="1:15" x14ac:dyDescent="0.3">
      <c r="A2731" s="373">
        <v>2729</v>
      </c>
      <c r="B2731" s="373">
        <f t="shared" si="217"/>
        <v>133</v>
      </c>
      <c r="C2731" s="373">
        <f t="shared" si="218"/>
        <v>12</v>
      </c>
      <c r="D2731" s="373">
        <v>0</v>
      </c>
      <c r="E2731" s="373" t="str">
        <f t="shared" si="220"/>
        <v>PILGRIMS</v>
      </c>
      <c r="F2731" s="373" t="s">
        <v>89</v>
      </c>
      <c r="G2731" s="375" t="s">
        <v>90</v>
      </c>
      <c r="H2731" s="373" t="s">
        <v>91</v>
      </c>
      <c r="I2731" s="373" t="s">
        <v>93</v>
      </c>
      <c r="J2731" s="373" t="s">
        <v>28</v>
      </c>
      <c r="K2731" s="373">
        <v>18</v>
      </c>
      <c r="L2731" s="373" t="s">
        <v>69</v>
      </c>
      <c r="M2731" s="374" cm="1">
        <f t="array" ref="M2731">INDEX(ACUMULADO!$J$5:$U$240,BD!B2731,BD!C2731)</f>
        <v>800</v>
      </c>
      <c r="N2731" s="374">
        <f t="shared" si="216"/>
        <v>18</v>
      </c>
      <c r="O2731" s="374" cm="1">
        <f t="array" ref="O2731">INDEX(ACUMULADO!$X$5:$AI$240,BD!B2731,BD!C2731)</f>
        <v>14400</v>
      </c>
    </row>
    <row r="2732" spans="1:15" x14ac:dyDescent="0.3">
      <c r="A2732" s="373">
        <v>2730</v>
      </c>
      <c r="B2732" s="373">
        <f t="shared" si="217"/>
        <v>134</v>
      </c>
      <c r="C2732" s="373">
        <f t="shared" si="218"/>
        <v>12</v>
      </c>
      <c r="D2732" s="373">
        <v>539</v>
      </c>
      <c r="E2732" s="373" t="str">
        <f>VLOOKUP(D2732,[1]Hoja1!$C$2:$D$49697,2,0)</f>
        <v>PRODUCTOS AGROPECUARIOS DE TEHUACAN</v>
      </c>
      <c r="F2732" s="373" t="s">
        <v>92</v>
      </c>
      <c r="G2732" s="375" t="s">
        <v>90</v>
      </c>
      <c r="H2732" s="373" t="s">
        <v>91</v>
      </c>
      <c r="I2732" s="373" t="s">
        <v>93</v>
      </c>
      <c r="J2732" s="373" t="s">
        <v>28</v>
      </c>
      <c r="K2732" s="373">
        <v>18</v>
      </c>
      <c r="L2732" s="373" t="s">
        <v>69</v>
      </c>
      <c r="M2732" s="374" cm="1">
        <f t="array" ref="M2732">INDEX(ACUMULADO!$J$5:$U$240,BD!B2732,BD!C2732)</f>
        <v>1000</v>
      </c>
      <c r="N2732" s="374">
        <f t="shared" si="216"/>
        <v>18</v>
      </c>
      <c r="O2732" s="374" cm="1">
        <f t="array" ref="O2732">INDEX(ACUMULADO!$X$5:$AI$240,BD!B2732,BD!C2732)</f>
        <v>18000</v>
      </c>
    </row>
    <row r="2733" spans="1:15" x14ac:dyDescent="0.3">
      <c r="A2733" s="373">
        <v>2731</v>
      </c>
      <c r="B2733" s="373">
        <f t="shared" si="217"/>
        <v>135</v>
      </c>
      <c r="C2733" s="373">
        <f t="shared" si="218"/>
        <v>12</v>
      </c>
      <c r="D2733" s="373">
        <v>89</v>
      </c>
      <c r="E2733" s="373" t="str">
        <f>VLOOKUP(D2733,[1]Hoja1!$C$2:$D$49697,2,0)</f>
        <v>KERRY INGREDIENTS DE MEXICO SA DE CV</v>
      </c>
      <c r="F2733" s="373" t="s">
        <v>109</v>
      </c>
      <c r="G2733" s="375" t="s">
        <v>168</v>
      </c>
      <c r="H2733" s="373" t="s">
        <v>165</v>
      </c>
      <c r="I2733" s="373" t="s">
        <v>137</v>
      </c>
      <c r="J2733" s="373" t="s">
        <v>100</v>
      </c>
      <c r="K2733" s="373">
        <v>82.5</v>
      </c>
      <c r="L2733" s="373" t="s">
        <v>29</v>
      </c>
      <c r="M2733" s="374" cm="1">
        <f t="array" ref="M2733">INDEX(ACUMULADO!$J$5:$U$240,BD!B2733,BD!C2733)</f>
        <v>0</v>
      </c>
      <c r="N2733" s="374">
        <f t="shared" si="216"/>
        <v>0</v>
      </c>
      <c r="O2733" s="374" cm="1">
        <f t="array" ref="O2733">INDEX(ACUMULADO!$X$5:$AI$240,BD!B2733,BD!C2733)</f>
        <v>0</v>
      </c>
    </row>
    <row r="2734" spans="1:15" x14ac:dyDescent="0.3">
      <c r="A2734" s="373">
        <v>2732</v>
      </c>
      <c r="B2734" s="373">
        <f t="shared" si="217"/>
        <v>136</v>
      </c>
      <c r="C2734" s="373">
        <f t="shared" si="218"/>
        <v>12</v>
      </c>
      <c r="D2734" s="373">
        <v>89</v>
      </c>
      <c r="E2734" s="373" t="str">
        <f>VLOOKUP(D2734,[1]Hoja1!$C$2:$D$49697,2,0)</f>
        <v>KERRY INGREDIENTS DE MEXICO SA DE CV</v>
      </c>
      <c r="F2734" s="373" t="s">
        <v>109</v>
      </c>
      <c r="G2734" s="375" t="s">
        <v>166</v>
      </c>
      <c r="H2734" s="373" t="s">
        <v>155</v>
      </c>
      <c r="I2734" s="373" t="s">
        <v>137</v>
      </c>
      <c r="J2734" s="373" t="s">
        <v>100</v>
      </c>
      <c r="K2734" s="373">
        <v>62.5</v>
      </c>
      <c r="L2734" s="373" t="s">
        <v>29</v>
      </c>
      <c r="M2734" s="374" cm="1">
        <f t="array" ref="M2734">INDEX(ACUMULADO!$J$5:$U$240,BD!B2734,BD!C2734)</f>
        <v>0</v>
      </c>
      <c r="N2734" s="374">
        <f t="shared" si="216"/>
        <v>0</v>
      </c>
      <c r="O2734" s="374" cm="1">
        <f t="array" ref="O2734">INDEX(ACUMULADO!$X$5:$AI$240,BD!B2734,BD!C2734)</f>
        <v>0</v>
      </c>
    </row>
    <row r="2735" spans="1:15" x14ac:dyDescent="0.3">
      <c r="A2735" s="373">
        <v>2733</v>
      </c>
      <c r="B2735" s="373">
        <f t="shared" si="217"/>
        <v>137</v>
      </c>
      <c r="C2735" s="373">
        <f t="shared" si="218"/>
        <v>12</v>
      </c>
      <c r="D2735" s="373">
        <v>89</v>
      </c>
      <c r="E2735" s="373" t="str">
        <f>VLOOKUP(D2735,[1]Hoja1!$C$2:$D$49697,2,0)</f>
        <v>KERRY INGREDIENTS DE MEXICO SA DE CV</v>
      </c>
      <c r="F2735" s="373" t="s">
        <v>109</v>
      </c>
      <c r="G2735" s="375">
        <v>17</v>
      </c>
      <c r="H2735" s="373" t="s">
        <v>158</v>
      </c>
      <c r="I2735" s="373" t="s">
        <v>137</v>
      </c>
      <c r="J2735" s="373" t="s">
        <v>100</v>
      </c>
      <c r="K2735" s="373">
        <v>84.5</v>
      </c>
      <c r="L2735" s="373" t="s">
        <v>107</v>
      </c>
      <c r="M2735" s="374" cm="1">
        <f t="array" ref="M2735">INDEX(ACUMULADO!$J$5:$U$240,BD!B2735,BD!C2735)</f>
        <v>0</v>
      </c>
      <c r="N2735" s="374">
        <f t="shared" si="216"/>
        <v>0</v>
      </c>
      <c r="O2735" s="374" cm="1">
        <f t="array" ref="O2735">INDEX(ACUMULADO!$X$5:$AI$240,BD!B2735,BD!C2735)</f>
        <v>0</v>
      </c>
    </row>
    <row r="2736" spans="1:15" x14ac:dyDescent="0.3">
      <c r="A2736" s="373">
        <v>2734</v>
      </c>
      <c r="B2736" s="373">
        <f t="shared" si="217"/>
        <v>138</v>
      </c>
      <c r="C2736" s="373">
        <f t="shared" si="218"/>
        <v>12</v>
      </c>
      <c r="D2736" s="373">
        <v>306</v>
      </c>
      <c r="E2736" s="373" t="str">
        <f>VLOOKUP(D2736,[1]Hoja1!$C$2:$D$49697,2,0)</f>
        <v>GRIFFITH FOODS, S.A. DE C.V.</v>
      </c>
      <c r="F2736" s="373" t="s">
        <v>172</v>
      </c>
      <c r="G2736" s="375" t="s">
        <v>166</v>
      </c>
      <c r="H2736" s="373" t="s">
        <v>155</v>
      </c>
      <c r="I2736" s="373" t="s">
        <v>137</v>
      </c>
      <c r="J2736" s="373" t="s">
        <v>100</v>
      </c>
      <c r="K2736" s="373">
        <v>58.5</v>
      </c>
      <c r="L2736" s="373" t="s">
        <v>29</v>
      </c>
      <c r="M2736" s="374" cm="1">
        <f t="array" ref="M2736">INDEX(ACUMULADO!$J$5:$U$240,BD!B2736,BD!C2736)</f>
        <v>100</v>
      </c>
      <c r="N2736" s="374">
        <f t="shared" si="216"/>
        <v>58.5</v>
      </c>
      <c r="O2736" s="374" cm="1">
        <f t="array" ref="O2736">INDEX(ACUMULADO!$X$5:$AI$240,BD!B2736,BD!C2736)</f>
        <v>5850</v>
      </c>
    </row>
    <row r="2737" spans="1:15" x14ac:dyDescent="0.3">
      <c r="A2737" s="373">
        <v>2735</v>
      </c>
      <c r="B2737" s="373">
        <f t="shared" si="217"/>
        <v>139</v>
      </c>
      <c r="C2737" s="373">
        <f t="shared" si="218"/>
        <v>12</v>
      </c>
      <c r="D2737" s="373">
        <v>306</v>
      </c>
      <c r="E2737" s="373" t="str">
        <f>VLOOKUP(D2737,[1]Hoja1!$C$2:$D$49697,2,0)</f>
        <v>GRIFFITH FOODS, S.A. DE C.V.</v>
      </c>
      <c r="F2737" s="373" t="s">
        <v>172</v>
      </c>
      <c r="G2737" s="375" t="s">
        <v>171</v>
      </c>
      <c r="H2737" s="373" t="s">
        <v>170</v>
      </c>
      <c r="I2737" s="373" t="s">
        <v>137</v>
      </c>
      <c r="J2737" s="373" t="s">
        <v>100</v>
      </c>
      <c r="K2737" s="373">
        <v>5.5</v>
      </c>
      <c r="L2737" s="373" t="s">
        <v>29</v>
      </c>
      <c r="M2737" s="374" cm="1">
        <f t="array" ref="M2737">INDEX(ACUMULADO!$J$5:$U$240,BD!B2737,BD!C2737)</f>
        <v>0</v>
      </c>
      <c r="N2737" s="374">
        <f t="shared" si="216"/>
        <v>0</v>
      </c>
      <c r="O2737" s="374" cm="1">
        <f t="array" ref="O2737">INDEX(ACUMULADO!$X$5:$AI$240,BD!B2737,BD!C2737)</f>
        <v>0</v>
      </c>
    </row>
    <row r="2738" spans="1:15" x14ac:dyDescent="0.3">
      <c r="A2738" s="373">
        <v>2736</v>
      </c>
      <c r="B2738" s="373">
        <f t="shared" si="217"/>
        <v>140</v>
      </c>
      <c r="C2738" s="373">
        <f t="shared" si="218"/>
        <v>12</v>
      </c>
      <c r="D2738" s="373">
        <v>107</v>
      </c>
      <c r="E2738" s="373" t="str">
        <f>VLOOKUP(D2738,[1]Hoja1!$C$2:$D$49697,2,0)</f>
        <v>MICHEL ONTIVEROS PABLO IGNACIO</v>
      </c>
      <c r="F2738" s="373" t="s">
        <v>169</v>
      </c>
      <c r="G2738" s="375" t="s">
        <v>168</v>
      </c>
      <c r="H2738" s="373" t="s">
        <v>165</v>
      </c>
      <c r="I2738" s="373" t="s">
        <v>137</v>
      </c>
      <c r="J2738" s="373" t="s">
        <v>100</v>
      </c>
      <c r="K2738" s="373">
        <v>73.599999999999994</v>
      </c>
      <c r="L2738" s="373" t="s">
        <v>29</v>
      </c>
      <c r="M2738" s="374" cm="1">
        <f t="array" ref="M2738">INDEX(ACUMULADO!$J$5:$U$240,BD!B2738,BD!C2738)</f>
        <v>20</v>
      </c>
      <c r="N2738" s="374">
        <f t="shared" si="216"/>
        <v>73.599999999999994</v>
      </c>
      <c r="O2738" s="374" cm="1">
        <f t="array" ref="O2738">INDEX(ACUMULADO!$X$5:$AI$240,BD!B2738,BD!C2738)</f>
        <v>1472</v>
      </c>
    </row>
    <row r="2739" spans="1:15" x14ac:dyDescent="0.3">
      <c r="A2739" s="373">
        <v>2737</v>
      </c>
      <c r="B2739" s="373">
        <f t="shared" si="217"/>
        <v>141</v>
      </c>
      <c r="C2739" s="373">
        <f t="shared" si="218"/>
        <v>12</v>
      </c>
      <c r="D2739" s="373">
        <v>403</v>
      </c>
      <c r="E2739" s="373" t="str">
        <f>VLOOKUP(D2739,[1]Hoja1!$C$2:$D$49697,2,0)</f>
        <v>TECNOLOGÍA EN INGREDIENTES ALIMENTICIOS SA DE CV</v>
      </c>
      <c r="F2739" s="373" t="s">
        <v>167</v>
      </c>
      <c r="G2739" s="375">
        <v>17</v>
      </c>
      <c r="H2739" s="373" t="s">
        <v>158</v>
      </c>
      <c r="I2739" s="373" t="s">
        <v>137</v>
      </c>
      <c r="J2739" s="373" t="s">
        <v>100</v>
      </c>
      <c r="K2739" s="373">
        <v>82.5</v>
      </c>
      <c r="L2739" s="373" t="s">
        <v>107</v>
      </c>
      <c r="M2739" s="374" cm="1">
        <f t="array" ref="M2739">INDEX(ACUMULADO!$J$5:$U$240,BD!B2739,BD!C2739)</f>
        <v>0</v>
      </c>
      <c r="N2739" s="374">
        <f t="shared" si="216"/>
        <v>0</v>
      </c>
      <c r="O2739" s="374" cm="1">
        <f t="array" ref="O2739">INDEX(ACUMULADO!$X$5:$AI$240,BD!B2739,BD!C2739)</f>
        <v>0</v>
      </c>
    </row>
    <row r="2740" spans="1:15" x14ac:dyDescent="0.3">
      <c r="A2740" s="373">
        <v>2738</v>
      </c>
      <c r="B2740" s="373">
        <f t="shared" si="217"/>
        <v>142</v>
      </c>
      <c r="C2740" s="373">
        <f t="shared" si="218"/>
        <v>12</v>
      </c>
      <c r="D2740" s="373">
        <v>104</v>
      </c>
      <c r="E2740" s="373" t="str">
        <f>VLOOKUP(D2740,[1]Hoja1!$C$2:$D$49697,2,0)</f>
        <v>MEJORPLUS SA DE CV</v>
      </c>
      <c r="F2740" s="373" t="s">
        <v>157</v>
      </c>
      <c r="G2740" s="375" t="s">
        <v>166</v>
      </c>
      <c r="H2740" s="373" t="s">
        <v>165</v>
      </c>
      <c r="I2740" s="373" t="s">
        <v>137</v>
      </c>
      <c r="J2740" s="373" t="s">
        <v>100</v>
      </c>
      <c r="K2740" s="373">
        <v>81.5</v>
      </c>
      <c r="L2740" s="373" t="s">
        <v>29</v>
      </c>
      <c r="M2740" s="374" cm="1">
        <f t="array" ref="M2740">INDEX(ACUMULADO!$J$5:$U$240,BD!B2740,BD!C2740)</f>
        <v>0</v>
      </c>
      <c r="N2740" s="374">
        <f t="shared" si="216"/>
        <v>0</v>
      </c>
      <c r="O2740" s="374" cm="1">
        <f t="array" ref="O2740">INDEX(ACUMULADO!$X$5:$AI$240,BD!B2740,BD!C2740)</f>
        <v>0</v>
      </c>
    </row>
    <row r="2741" spans="1:15" x14ac:dyDescent="0.3">
      <c r="A2741" s="373">
        <v>2739</v>
      </c>
      <c r="B2741" s="373">
        <f t="shared" si="217"/>
        <v>143</v>
      </c>
      <c r="C2741" s="373">
        <f t="shared" si="218"/>
        <v>12</v>
      </c>
      <c r="D2741" s="373">
        <v>104</v>
      </c>
      <c r="E2741" s="373" t="str">
        <f>VLOOKUP(D2741,[1]Hoja1!$C$2:$D$49697,2,0)</f>
        <v>MEJORPLUS SA DE CV</v>
      </c>
      <c r="F2741" s="373" t="s">
        <v>157</v>
      </c>
      <c r="G2741" s="375" t="s">
        <v>164</v>
      </c>
      <c r="H2741" s="373" t="s">
        <v>163</v>
      </c>
      <c r="I2741" s="373" t="s">
        <v>137</v>
      </c>
      <c r="J2741" s="373" t="s">
        <v>100</v>
      </c>
      <c r="K2741" s="373">
        <v>245</v>
      </c>
      <c r="L2741" s="373" t="s">
        <v>107</v>
      </c>
      <c r="M2741" s="374" cm="1">
        <f t="array" ref="M2741">INDEX(ACUMULADO!$J$5:$U$240,BD!B2741,BD!C2741)</f>
        <v>0</v>
      </c>
      <c r="N2741" s="374">
        <f t="shared" si="216"/>
        <v>0</v>
      </c>
      <c r="O2741" s="374" cm="1">
        <f t="array" ref="O2741">INDEX(ACUMULADO!$X$5:$AI$240,BD!B2741,BD!C2741)</f>
        <v>0</v>
      </c>
    </row>
    <row r="2742" spans="1:15" x14ac:dyDescent="0.3">
      <c r="A2742" s="373">
        <v>2740</v>
      </c>
      <c r="B2742" s="373">
        <f t="shared" si="217"/>
        <v>144</v>
      </c>
      <c r="C2742" s="373">
        <f t="shared" si="218"/>
        <v>12</v>
      </c>
      <c r="D2742" s="373">
        <v>104</v>
      </c>
      <c r="E2742" s="373" t="str">
        <f>VLOOKUP(D2742,[1]Hoja1!$C$2:$D$49697,2,0)</f>
        <v>MEJORPLUS SA DE CV</v>
      </c>
      <c r="F2742" s="373" t="s">
        <v>157</v>
      </c>
      <c r="G2742" s="375" t="s">
        <v>162</v>
      </c>
      <c r="H2742" s="373" t="s">
        <v>161</v>
      </c>
      <c r="I2742" s="373" t="s">
        <v>137</v>
      </c>
      <c r="J2742" s="373" t="s">
        <v>100</v>
      </c>
      <c r="K2742" s="373">
        <v>113</v>
      </c>
      <c r="L2742" s="373" t="s">
        <v>29</v>
      </c>
      <c r="M2742" s="374" cm="1">
        <f t="array" ref="M2742">INDEX(ACUMULADO!$J$5:$U$240,BD!B2742,BD!C2742)</f>
        <v>0</v>
      </c>
      <c r="N2742" s="374">
        <f t="shared" si="216"/>
        <v>0</v>
      </c>
      <c r="O2742" s="374" cm="1">
        <f t="array" ref="O2742">INDEX(ACUMULADO!$X$5:$AI$240,BD!B2742,BD!C2742)</f>
        <v>0</v>
      </c>
    </row>
    <row r="2743" spans="1:15" x14ac:dyDescent="0.3">
      <c r="A2743" s="373">
        <v>2741</v>
      </c>
      <c r="B2743" s="373">
        <f t="shared" si="217"/>
        <v>145</v>
      </c>
      <c r="C2743" s="373">
        <f t="shared" si="218"/>
        <v>12</v>
      </c>
      <c r="D2743" s="373">
        <v>104</v>
      </c>
      <c r="E2743" s="373" t="str">
        <f>VLOOKUP(D2743,[1]Hoja1!$C$2:$D$49697,2,0)</f>
        <v>MEJORPLUS SA DE CV</v>
      </c>
      <c r="F2743" s="373" t="s">
        <v>157</v>
      </c>
      <c r="G2743" s="375" t="s">
        <v>160</v>
      </c>
      <c r="H2743" s="373" t="s">
        <v>159</v>
      </c>
      <c r="I2743" s="373" t="s">
        <v>137</v>
      </c>
      <c r="J2743" s="373" t="s">
        <v>100</v>
      </c>
      <c r="K2743" s="373">
        <v>201</v>
      </c>
      <c r="L2743" s="373" t="s">
        <v>29</v>
      </c>
      <c r="M2743" s="374" cm="1">
        <f t="array" ref="M2743">INDEX(ACUMULADO!$J$5:$U$240,BD!B2743,BD!C2743)</f>
        <v>0</v>
      </c>
      <c r="N2743" s="374">
        <f t="shared" si="216"/>
        <v>0</v>
      </c>
      <c r="O2743" s="374" cm="1">
        <f t="array" ref="O2743">INDEX(ACUMULADO!$X$5:$AI$240,BD!B2743,BD!C2743)</f>
        <v>0</v>
      </c>
    </row>
    <row r="2744" spans="1:15" x14ac:dyDescent="0.3">
      <c r="A2744" s="373">
        <v>2742</v>
      </c>
      <c r="B2744" s="373">
        <f t="shared" si="217"/>
        <v>146</v>
      </c>
      <c r="C2744" s="373">
        <f t="shared" si="218"/>
        <v>12</v>
      </c>
      <c r="D2744" s="373">
        <v>440</v>
      </c>
      <c r="E2744" s="373" t="str">
        <f>VLOOKUP(D2744,[1]Hoja1!$C$2:$D$49697,2,0)</f>
        <v>BIMBO</v>
      </c>
      <c r="F2744" s="373" t="s">
        <v>157</v>
      </c>
      <c r="G2744" s="375">
        <v>17</v>
      </c>
      <c r="H2744" s="373" t="s">
        <v>158</v>
      </c>
      <c r="I2744" s="373" t="s">
        <v>137</v>
      </c>
      <c r="J2744" s="373" t="s">
        <v>100</v>
      </c>
      <c r="K2744" s="373">
        <v>85</v>
      </c>
      <c r="L2744" s="373" t="s">
        <v>29</v>
      </c>
      <c r="M2744" s="374" cm="1">
        <f t="array" ref="M2744">INDEX(ACUMULADO!$J$5:$U$240,BD!B2744,BD!C2744)</f>
        <v>0</v>
      </c>
      <c r="N2744" s="374">
        <f t="shared" si="216"/>
        <v>0</v>
      </c>
      <c r="O2744" s="374" cm="1">
        <f t="array" ref="O2744">INDEX(ACUMULADO!$X$5:$AI$240,BD!B2744,BD!C2744)</f>
        <v>0</v>
      </c>
    </row>
    <row r="2745" spans="1:15" x14ac:dyDescent="0.3">
      <c r="A2745" s="373">
        <v>2743</v>
      </c>
      <c r="B2745" s="373">
        <f t="shared" si="217"/>
        <v>147</v>
      </c>
      <c r="C2745" s="373">
        <f t="shared" si="218"/>
        <v>12</v>
      </c>
      <c r="D2745" s="373">
        <v>104</v>
      </c>
      <c r="E2745" s="373" t="str">
        <f>VLOOKUP(D2745,[1]Hoja1!$C$2:$D$49697,2,0)</f>
        <v>MEJORPLUS SA DE CV</v>
      </c>
      <c r="F2745" s="373" t="s">
        <v>157</v>
      </c>
      <c r="G2745" s="375" t="s">
        <v>156</v>
      </c>
      <c r="H2745" s="373" t="s">
        <v>155</v>
      </c>
      <c r="I2745" s="373" t="s">
        <v>137</v>
      </c>
      <c r="J2745" s="373" t="s">
        <v>100</v>
      </c>
      <c r="K2745" s="373">
        <v>60.5</v>
      </c>
      <c r="L2745" s="373" t="s">
        <v>29</v>
      </c>
      <c r="M2745" s="374" cm="1">
        <f t="array" ref="M2745">INDEX(ACUMULADO!$J$5:$U$240,BD!B2745,BD!C2745)</f>
        <v>0</v>
      </c>
      <c r="N2745" s="374">
        <f t="shared" si="216"/>
        <v>0</v>
      </c>
      <c r="O2745" s="374" cm="1">
        <f t="array" ref="O2745">INDEX(ACUMULADO!$X$5:$AI$240,BD!B2745,BD!C2745)</f>
        <v>0</v>
      </c>
    </row>
    <row r="2746" spans="1:15" x14ac:dyDescent="0.3">
      <c r="A2746" s="373">
        <v>2744</v>
      </c>
      <c r="B2746" s="373">
        <f t="shared" si="217"/>
        <v>148</v>
      </c>
      <c r="C2746" s="373">
        <f t="shared" si="218"/>
        <v>12</v>
      </c>
      <c r="D2746" s="373">
        <v>440</v>
      </c>
      <c r="E2746" s="373" t="str">
        <f>VLOOKUP(D2746,[1]Hoja1!$C$2:$D$49697,2,0)</f>
        <v>BIMBO</v>
      </c>
      <c r="F2746" s="373" t="s">
        <v>154</v>
      </c>
      <c r="G2746" s="375" t="s">
        <v>153</v>
      </c>
      <c r="H2746" s="373" t="s">
        <v>152</v>
      </c>
      <c r="I2746" s="373" t="s">
        <v>137</v>
      </c>
      <c r="J2746" s="373" t="s">
        <v>100</v>
      </c>
      <c r="K2746" s="373">
        <v>21.9</v>
      </c>
      <c r="L2746" s="373" t="s">
        <v>107</v>
      </c>
      <c r="M2746" s="374" cm="1">
        <f t="array" ref="M2746">INDEX(ACUMULADO!$J$5:$U$240,BD!B2746,BD!C2746)</f>
        <v>0</v>
      </c>
      <c r="N2746" s="374">
        <f t="shared" si="216"/>
        <v>0</v>
      </c>
      <c r="O2746" s="374" cm="1">
        <f t="array" ref="O2746">INDEX(ACUMULADO!$X$5:$AI$240,BD!B2746,BD!C2746)</f>
        <v>0</v>
      </c>
    </row>
    <row r="2747" spans="1:15" x14ac:dyDescent="0.3">
      <c r="A2747" s="373">
        <v>2745</v>
      </c>
      <c r="B2747" s="373">
        <f t="shared" si="217"/>
        <v>149</v>
      </c>
      <c r="C2747" s="373">
        <f t="shared" si="218"/>
        <v>12</v>
      </c>
      <c r="D2747" s="373">
        <v>130</v>
      </c>
      <c r="E2747" s="373" t="str">
        <f>VLOOKUP(D2747,[1]Hoja1!$C$2:$D$49697,2,0)</f>
        <v>PRODUCTOS PERLA, SA DE CV</v>
      </c>
      <c r="F2747" s="373" t="s">
        <v>148</v>
      </c>
      <c r="G2747" s="375">
        <v>134</v>
      </c>
      <c r="H2747" s="373" t="s">
        <v>149</v>
      </c>
      <c r="I2747" s="373" t="s">
        <v>137</v>
      </c>
      <c r="J2747" s="373" t="s">
        <v>100</v>
      </c>
      <c r="K2747" s="373">
        <v>9.5</v>
      </c>
      <c r="L2747" s="373" t="s">
        <v>29</v>
      </c>
      <c r="M2747" s="374" cm="1">
        <f t="array" ref="M2747">INDEX(ACUMULADO!$J$5:$U$240,BD!B2747,BD!C2747)</f>
        <v>0</v>
      </c>
      <c r="N2747" s="374">
        <f t="shared" si="216"/>
        <v>0</v>
      </c>
      <c r="O2747" s="374" cm="1">
        <f t="array" ref="O2747">INDEX(ACUMULADO!$X$5:$AI$240,BD!B2747,BD!C2747)</f>
        <v>0</v>
      </c>
    </row>
    <row r="2748" spans="1:15" x14ac:dyDescent="0.3">
      <c r="A2748" s="373">
        <v>2746</v>
      </c>
      <c r="B2748" s="373">
        <f t="shared" si="217"/>
        <v>150</v>
      </c>
      <c r="C2748" s="373">
        <f t="shared" si="218"/>
        <v>12</v>
      </c>
      <c r="D2748" s="373">
        <v>130</v>
      </c>
      <c r="E2748" s="373" t="str">
        <f>VLOOKUP(D2748,[1]Hoja1!$C$2:$D$49697,2,0)</f>
        <v>PRODUCTOS PERLA, SA DE CV</v>
      </c>
      <c r="F2748" s="373" t="s">
        <v>148</v>
      </c>
      <c r="G2748" s="375" t="s">
        <v>147</v>
      </c>
      <c r="H2748" s="373" t="s">
        <v>146</v>
      </c>
      <c r="I2748" s="373" t="s">
        <v>137</v>
      </c>
      <c r="J2748" s="373" t="s">
        <v>100</v>
      </c>
      <c r="K2748" s="373">
        <v>24</v>
      </c>
      <c r="L2748" s="373" t="s">
        <v>29</v>
      </c>
      <c r="M2748" s="374" cm="1">
        <f t="array" ref="M2748">INDEX(ACUMULADO!$J$5:$U$240,BD!B2748,BD!C2748)</f>
        <v>0</v>
      </c>
      <c r="N2748" s="374">
        <f t="shared" si="216"/>
        <v>0</v>
      </c>
      <c r="O2748" s="374" cm="1">
        <f t="array" ref="O2748">INDEX(ACUMULADO!$X$5:$AI$240,BD!B2748,BD!C2748)</f>
        <v>0</v>
      </c>
    </row>
    <row r="2749" spans="1:15" x14ac:dyDescent="0.3">
      <c r="A2749" s="373">
        <v>2747</v>
      </c>
      <c r="B2749" s="373">
        <f t="shared" si="217"/>
        <v>151</v>
      </c>
      <c r="C2749" s="373">
        <f t="shared" si="218"/>
        <v>12</v>
      </c>
      <c r="D2749" s="373">
        <v>174</v>
      </c>
      <c r="E2749" s="373" t="str">
        <f>VLOOKUP(D2749,[1]Hoja1!$C$2:$D$49697,2,0)</f>
        <v>GRUPO INDUSTRIAL CUADRITOS BIOTEK SA DE CV</v>
      </c>
      <c r="F2749" s="373" t="s">
        <v>145</v>
      </c>
      <c r="G2749" s="375" t="s">
        <v>144</v>
      </c>
      <c r="H2749" s="373" t="s">
        <v>143</v>
      </c>
      <c r="I2749" s="373" t="s">
        <v>137</v>
      </c>
      <c r="J2749" s="373" t="s">
        <v>100</v>
      </c>
      <c r="K2749" s="373">
        <v>20.5</v>
      </c>
      <c r="L2749" s="373" t="s">
        <v>29</v>
      </c>
      <c r="M2749" s="374" cm="1">
        <f t="array" ref="M2749">INDEX(ACUMULADO!$J$5:$U$240,BD!B2749,BD!C2749)</f>
        <v>0</v>
      </c>
      <c r="N2749" s="374">
        <f t="shared" si="216"/>
        <v>0</v>
      </c>
      <c r="O2749" s="374" cm="1">
        <f t="array" ref="O2749">INDEX(ACUMULADO!$X$5:$AI$240,BD!B2749,BD!C2749)</f>
        <v>0</v>
      </c>
    </row>
    <row r="2750" spans="1:15" x14ac:dyDescent="0.3">
      <c r="A2750" s="373">
        <v>2748</v>
      </c>
      <c r="B2750" s="373">
        <f t="shared" si="217"/>
        <v>152</v>
      </c>
      <c r="C2750" s="373">
        <f t="shared" si="218"/>
        <v>12</v>
      </c>
      <c r="D2750" s="373" t="s">
        <v>102</v>
      </c>
      <c r="E2750" s="373" t="str">
        <f t="shared" ref="E2750:E2751" si="221">+F2750</f>
        <v>LA MODERNA USA</v>
      </c>
      <c r="F2750" s="373" t="s">
        <v>142</v>
      </c>
      <c r="G2750" s="375" t="s">
        <v>112</v>
      </c>
      <c r="H2750" s="373" t="s">
        <v>141</v>
      </c>
      <c r="I2750" s="373" t="s">
        <v>137</v>
      </c>
      <c r="J2750" s="373" t="s">
        <v>100</v>
      </c>
      <c r="K2750" s="373">
        <v>200</v>
      </c>
      <c r="L2750" s="373" t="s">
        <v>69</v>
      </c>
      <c r="M2750" s="374" cm="1">
        <f t="array" ref="M2750">INDEX(ACUMULADO!$J$5:$U$240,BD!B2750,BD!C2750)</f>
        <v>100</v>
      </c>
      <c r="N2750" s="374">
        <f t="shared" si="216"/>
        <v>200</v>
      </c>
      <c r="O2750" s="374" cm="1">
        <f t="array" ref="O2750">INDEX(ACUMULADO!$X$5:$AI$240,BD!B2750,BD!C2750)</f>
        <v>20000</v>
      </c>
    </row>
    <row r="2751" spans="1:15" x14ac:dyDescent="0.3">
      <c r="A2751" s="373">
        <v>2749</v>
      </c>
      <c r="B2751" s="373">
        <f t="shared" si="217"/>
        <v>153</v>
      </c>
      <c r="C2751" s="373">
        <f t="shared" si="218"/>
        <v>12</v>
      </c>
      <c r="D2751" s="373" t="s">
        <v>102</v>
      </c>
      <c r="E2751" s="373" t="str">
        <f t="shared" si="221"/>
        <v>TOKS</v>
      </c>
      <c r="F2751" s="373" t="s">
        <v>140</v>
      </c>
      <c r="G2751" s="375" t="s">
        <v>139</v>
      </c>
      <c r="H2751" s="373" t="s">
        <v>138</v>
      </c>
      <c r="I2751" s="373" t="s">
        <v>137</v>
      </c>
      <c r="J2751" s="373" t="s">
        <v>100</v>
      </c>
      <c r="K2751" s="373">
        <v>32</v>
      </c>
      <c r="L2751" s="373" t="s">
        <v>69</v>
      </c>
      <c r="M2751" s="374" cm="1">
        <f t="array" ref="M2751">INDEX(ACUMULADO!$J$5:$U$240,BD!B2751,BD!C2751)</f>
        <v>20</v>
      </c>
      <c r="N2751" s="374">
        <f t="shared" si="216"/>
        <v>32</v>
      </c>
      <c r="O2751" s="374" cm="1">
        <f t="array" ref="O2751">INDEX(ACUMULADO!$X$5:$AI$240,BD!B2751,BD!C2751)</f>
        <v>640</v>
      </c>
    </row>
    <row r="2752" spans="1:15" x14ac:dyDescent="0.3">
      <c r="A2752" s="373">
        <v>2750</v>
      </c>
      <c r="B2752" s="373">
        <f t="shared" si="217"/>
        <v>154</v>
      </c>
      <c r="C2752" s="373">
        <f t="shared" si="218"/>
        <v>12</v>
      </c>
      <c r="D2752" s="373">
        <v>89</v>
      </c>
      <c r="E2752" s="373" t="str">
        <f>VLOOKUP(D2752,[1]Hoja1!$C$2:$D$49697,2,0)</f>
        <v>KERRY INGREDIENTS DE MEXICO SA DE CV</v>
      </c>
      <c r="F2752" s="373" t="s">
        <v>109</v>
      </c>
      <c r="G2752" s="375">
        <v>202</v>
      </c>
      <c r="H2752" s="373" t="s">
        <v>135</v>
      </c>
      <c r="I2752" s="373" t="s">
        <v>93</v>
      </c>
      <c r="J2752" s="373" t="s">
        <v>100</v>
      </c>
      <c r="K2752" s="373">
        <v>95</v>
      </c>
      <c r="L2752" s="373" t="s">
        <v>29</v>
      </c>
      <c r="M2752" s="374" cm="1">
        <f t="array" ref="M2752">INDEX(ACUMULADO!$J$5:$U$240,BD!B2752,BD!C2752)</f>
        <v>20</v>
      </c>
      <c r="N2752" s="374">
        <f t="shared" si="216"/>
        <v>95</v>
      </c>
      <c r="O2752" s="374" cm="1">
        <f t="array" ref="O2752">INDEX(ACUMULADO!$X$5:$AI$240,BD!B2752,BD!C2752)</f>
        <v>1900</v>
      </c>
    </row>
    <row r="2753" spans="1:15" x14ac:dyDescent="0.3">
      <c r="A2753" s="373">
        <v>2751</v>
      </c>
      <c r="B2753" s="373">
        <f t="shared" si="217"/>
        <v>155</v>
      </c>
      <c r="C2753" s="373">
        <f t="shared" si="218"/>
        <v>12</v>
      </c>
      <c r="D2753" s="373">
        <v>89</v>
      </c>
      <c r="E2753" s="373" t="str">
        <f>VLOOKUP(D2753,[1]Hoja1!$C$2:$D$49697,2,0)</f>
        <v>KERRY INGREDIENTS DE MEXICO SA DE CV</v>
      </c>
      <c r="F2753" s="373" t="s">
        <v>109</v>
      </c>
      <c r="G2753" s="375">
        <v>258</v>
      </c>
      <c r="H2753" s="373" t="s">
        <v>128</v>
      </c>
      <c r="I2753" s="373" t="s">
        <v>93</v>
      </c>
      <c r="J2753" s="373" t="s">
        <v>100</v>
      </c>
      <c r="K2753" s="373">
        <v>86.52</v>
      </c>
      <c r="L2753" s="373" t="s">
        <v>29</v>
      </c>
      <c r="M2753" s="374" cm="1">
        <f t="array" ref="M2753">INDEX(ACUMULADO!$J$5:$U$240,BD!B2753,BD!C2753)</f>
        <v>0</v>
      </c>
      <c r="N2753" s="374">
        <f t="shared" si="216"/>
        <v>0</v>
      </c>
      <c r="O2753" s="374" cm="1">
        <f t="array" ref="O2753">INDEX(ACUMULADO!$X$5:$AI$240,BD!B2753,BD!C2753)</f>
        <v>0</v>
      </c>
    </row>
    <row r="2754" spans="1:15" x14ac:dyDescent="0.3">
      <c r="A2754" s="373">
        <v>2752</v>
      </c>
      <c r="B2754" s="373">
        <f t="shared" si="217"/>
        <v>156</v>
      </c>
      <c r="C2754" s="373">
        <f t="shared" si="218"/>
        <v>12</v>
      </c>
      <c r="D2754" s="373">
        <v>89</v>
      </c>
      <c r="E2754" s="373" t="str">
        <f>VLOOKUP(D2754,[1]Hoja1!$C$2:$D$49697,2,0)</f>
        <v>KERRY INGREDIENTS DE MEXICO SA DE CV</v>
      </c>
      <c r="F2754" s="373" t="s">
        <v>109</v>
      </c>
      <c r="G2754" s="375" t="s">
        <v>134</v>
      </c>
      <c r="H2754" s="373" t="s">
        <v>133</v>
      </c>
      <c r="I2754" s="373" t="s">
        <v>93</v>
      </c>
      <c r="J2754" s="373" t="s">
        <v>100</v>
      </c>
      <c r="K2754" s="373">
        <v>952</v>
      </c>
      <c r="L2754" s="373" t="s">
        <v>29</v>
      </c>
      <c r="M2754" s="374" cm="1">
        <f t="array" ref="M2754">INDEX(ACUMULADO!$J$5:$U$240,BD!B2754,BD!C2754)</f>
        <v>0</v>
      </c>
      <c r="N2754" s="374">
        <f t="shared" si="216"/>
        <v>0</v>
      </c>
      <c r="O2754" s="374" cm="1">
        <f t="array" ref="O2754">INDEX(ACUMULADO!$X$5:$AI$240,BD!B2754,BD!C2754)</f>
        <v>0</v>
      </c>
    </row>
    <row r="2755" spans="1:15" x14ac:dyDescent="0.3">
      <c r="A2755" s="373">
        <v>2753</v>
      </c>
      <c r="B2755" s="373">
        <f t="shared" si="217"/>
        <v>157</v>
      </c>
      <c r="C2755" s="373">
        <f t="shared" si="218"/>
        <v>12</v>
      </c>
      <c r="D2755" s="373">
        <v>456</v>
      </c>
      <c r="E2755" s="373" t="str">
        <f>VLOOKUP(D2755,[1]Hoja1!$C$2:$D$49697,2,0)</f>
        <v>PROTEINAS MARINAS Y HARINAS DE SINALOA SA DE CV</v>
      </c>
      <c r="F2755" s="373" t="s">
        <v>132</v>
      </c>
      <c r="G2755" s="375" t="s">
        <v>131</v>
      </c>
      <c r="H2755" s="373" t="s">
        <v>117</v>
      </c>
      <c r="I2755" s="373" t="s">
        <v>93</v>
      </c>
      <c r="J2755" s="373" t="s">
        <v>100</v>
      </c>
      <c r="K2755" s="373">
        <v>19</v>
      </c>
      <c r="L2755" s="373" t="s">
        <v>107</v>
      </c>
      <c r="M2755" s="374" cm="1">
        <f t="array" ref="M2755">INDEX(ACUMULADO!$J$5:$U$240,BD!B2755,BD!C2755)</f>
        <v>0</v>
      </c>
      <c r="N2755" s="374">
        <f t="shared" si="216"/>
        <v>0</v>
      </c>
      <c r="O2755" s="374" cm="1">
        <f t="array" ref="O2755">INDEX(ACUMULADO!$X$5:$AI$240,BD!B2755,BD!C2755)</f>
        <v>0</v>
      </c>
    </row>
    <row r="2756" spans="1:15" x14ac:dyDescent="0.3">
      <c r="A2756" s="373">
        <v>2754</v>
      </c>
      <c r="B2756" s="373">
        <f t="shared" si="217"/>
        <v>158</v>
      </c>
      <c r="C2756" s="373">
        <f t="shared" si="218"/>
        <v>12</v>
      </c>
      <c r="D2756" s="373">
        <v>482</v>
      </c>
      <c r="E2756" s="373" t="str">
        <f>VLOOKUP(D2756,[1]Hoja1!$C$2:$D$49697,2,0)</f>
        <v>PRODUCTOS LACTEOS LA PROVIDENCIA</v>
      </c>
      <c r="F2756" s="373" t="s">
        <v>129</v>
      </c>
      <c r="G2756" s="375">
        <v>258</v>
      </c>
      <c r="H2756" s="373" t="s">
        <v>128</v>
      </c>
      <c r="I2756" s="373" t="s">
        <v>93</v>
      </c>
      <c r="J2756" s="373" t="s">
        <v>100</v>
      </c>
      <c r="K2756" s="373">
        <v>101.8</v>
      </c>
      <c r="L2756" s="373" t="s">
        <v>29</v>
      </c>
      <c r="M2756" s="374" cm="1">
        <f t="array" ref="M2756">INDEX(ACUMULADO!$J$5:$U$240,BD!B2756,BD!C2756)</f>
        <v>40</v>
      </c>
      <c r="N2756" s="374">
        <f t="shared" ref="N2756:N2819" si="222">IFERROR(O2756/M2756,0)</f>
        <v>101.8</v>
      </c>
      <c r="O2756" s="374" cm="1">
        <f t="array" ref="O2756">INDEX(ACUMULADO!$X$5:$AI$240,BD!B2756,BD!C2756)</f>
        <v>4072</v>
      </c>
    </row>
    <row r="2757" spans="1:15" x14ac:dyDescent="0.3">
      <c r="A2757" s="373">
        <v>2755</v>
      </c>
      <c r="B2757" s="373">
        <f t="shared" ref="B2757:B2820" si="223">IF(B2756=236,1,B2756+1)</f>
        <v>159</v>
      </c>
      <c r="C2757" s="373">
        <f t="shared" ref="C2757:C2820" si="224">IF(B2756=236,C2756+1,C2756)</f>
        <v>12</v>
      </c>
      <c r="D2757" s="373">
        <v>531</v>
      </c>
      <c r="E2757" s="373" t="str">
        <f>VLOOKUP(D2757,[1]Hoja1!$C$2:$D$49697,2,0)</f>
        <v>PODER ORGANICO MCH</v>
      </c>
      <c r="F2757" s="373" t="s">
        <v>127</v>
      </c>
      <c r="G2757" s="375" t="s">
        <v>126</v>
      </c>
      <c r="H2757" s="373" t="s">
        <v>125</v>
      </c>
      <c r="I2757" s="373" t="s">
        <v>93</v>
      </c>
      <c r="J2757" s="373" t="s">
        <v>100</v>
      </c>
      <c r="K2757" s="373">
        <v>34.700000000000003</v>
      </c>
      <c r="L2757" s="373" t="s">
        <v>107</v>
      </c>
      <c r="M2757" s="374" cm="1">
        <f t="array" ref="M2757">INDEX(ACUMULADO!$J$5:$U$240,BD!B2757,BD!C2757)</f>
        <v>0</v>
      </c>
      <c r="N2757" s="374">
        <f t="shared" si="222"/>
        <v>0</v>
      </c>
      <c r="O2757" s="374" cm="1">
        <f t="array" ref="O2757">INDEX(ACUMULADO!$X$5:$AI$240,BD!B2757,BD!C2757)</f>
        <v>0</v>
      </c>
    </row>
    <row r="2758" spans="1:15" x14ac:dyDescent="0.3">
      <c r="A2758" s="373">
        <v>2756</v>
      </c>
      <c r="B2758" s="373">
        <f t="shared" si="223"/>
        <v>160</v>
      </c>
      <c r="C2758" s="373">
        <f t="shared" si="224"/>
        <v>12</v>
      </c>
      <c r="D2758" s="373" t="s">
        <v>102</v>
      </c>
      <c r="E2758" s="373" t="str">
        <f t="shared" ref="E2758:E2765" si="225">+F2758</f>
        <v>AGROMIT</v>
      </c>
      <c r="F2758" s="373" t="s">
        <v>123</v>
      </c>
      <c r="G2758" s="375" t="s">
        <v>112</v>
      </c>
      <c r="H2758" s="373" t="s">
        <v>120</v>
      </c>
      <c r="I2758" s="373" t="s">
        <v>93</v>
      </c>
      <c r="J2758" s="373" t="s">
        <v>100</v>
      </c>
      <c r="K2758" s="373">
        <v>30</v>
      </c>
      <c r="L2758" s="373" t="s">
        <v>99</v>
      </c>
      <c r="M2758" s="374" cm="1">
        <f t="array" ref="M2758">INDEX(ACUMULADO!$J$5:$U$240,BD!B2758,BD!C2758)</f>
        <v>100</v>
      </c>
      <c r="N2758" s="374">
        <f t="shared" si="222"/>
        <v>30</v>
      </c>
      <c r="O2758" s="374" cm="1">
        <f t="array" ref="O2758">INDEX(ACUMULADO!$X$5:$AI$240,BD!B2758,BD!C2758)</f>
        <v>3000</v>
      </c>
    </row>
    <row r="2759" spans="1:15" x14ac:dyDescent="0.3">
      <c r="A2759" s="373">
        <v>2757</v>
      </c>
      <c r="B2759" s="373">
        <f t="shared" si="223"/>
        <v>161</v>
      </c>
      <c r="C2759" s="373">
        <f t="shared" si="224"/>
        <v>12</v>
      </c>
      <c r="D2759" s="373" t="s">
        <v>102</v>
      </c>
      <c r="E2759" s="373" t="str">
        <f t="shared" si="225"/>
        <v xml:space="preserve">KOFANOR </v>
      </c>
      <c r="F2759" s="373" t="s">
        <v>122</v>
      </c>
      <c r="G2759" s="375" t="s">
        <v>112</v>
      </c>
      <c r="H2759" s="373" t="s">
        <v>120</v>
      </c>
      <c r="I2759" s="373" t="s">
        <v>93</v>
      </c>
      <c r="J2759" s="373" t="s">
        <v>100</v>
      </c>
      <c r="K2759" s="373">
        <v>30</v>
      </c>
      <c r="L2759" s="373" t="s">
        <v>99</v>
      </c>
      <c r="M2759" s="374" cm="1">
        <f t="array" ref="M2759">INDEX(ACUMULADO!$J$5:$U$240,BD!B2759,BD!C2759)</f>
        <v>100</v>
      </c>
      <c r="N2759" s="374">
        <f t="shared" si="222"/>
        <v>30</v>
      </c>
      <c r="O2759" s="374" cm="1">
        <f t="array" ref="O2759">INDEX(ACUMULADO!$X$5:$AI$240,BD!B2759,BD!C2759)</f>
        <v>3000</v>
      </c>
    </row>
    <row r="2760" spans="1:15" x14ac:dyDescent="0.3">
      <c r="A2760" s="373">
        <v>2758</v>
      </c>
      <c r="B2760" s="373">
        <f t="shared" si="223"/>
        <v>162</v>
      </c>
      <c r="C2760" s="373">
        <f t="shared" si="224"/>
        <v>12</v>
      </c>
      <c r="D2760" s="373" t="s">
        <v>102</v>
      </c>
      <c r="E2760" s="373" t="str">
        <f t="shared" si="225"/>
        <v>SU POLLO</v>
      </c>
      <c r="F2760" s="373" t="s">
        <v>121</v>
      </c>
      <c r="G2760" s="375" t="s">
        <v>112</v>
      </c>
      <c r="H2760" s="373" t="s">
        <v>120</v>
      </c>
      <c r="I2760" s="373" t="s">
        <v>93</v>
      </c>
      <c r="J2760" s="373" t="s">
        <v>100</v>
      </c>
      <c r="K2760" s="373">
        <v>30</v>
      </c>
      <c r="L2760" s="373" t="s">
        <v>99</v>
      </c>
      <c r="M2760" s="374" cm="1">
        <f t="array" ref="M2760">INDEX(ACUMULADO!$J$5:$U$240,BD!B2760,BD!C2760)</f>
        <v>75</v>
      </c>
      <c r="N2760" s="374">
        <f t="shared" si="222"/>
        <v>30</v>
      </c>
      <c r="O2760" s="374" cm="1">
        <f t="array" ref="O2760">INDEX(ACUMULADO!$X$5:$AI$240,BD!B2760,BD!C2760)</f>
        <v>2250</v>
      </c>
    </row>
    <row r="2761" spans="1:15" x14ac:dyDescent="0.3">
      <c r="A2761" s="373">
        <v>2759</v>
      </c>
      <c r="B2761" s="373">
        <f t="shared" si="223"/>
        <v>163</v>
      </c>
      <c r="C2761" s="373">
        <f t="shared" si="224"/>
        <v>12</v>
      </c>
      <c r="D2761" s="373" t="s">
        <v>102</v>
      </c>
      <c r="E2761" s="373" t="str">
        <f t="shared" si="225"/>
        <v xml:space="preserve">INDUSTRIAS FARINA </v>
      </c>
      <c r="F2761" s="373" t="s">
        <v>119</v>
      </c>
      <c r="G2761" s="375" t="s">
        <v>118</v>
      </c>
      <c r="H2761" s="373" t="s">
        <v>117</v>
      </c>
      <c r="I2761" s="373" t="s">
        <v>93</v>
      </c>
      <c r="J2761" s="373" t="s">
        <v>100</v>
      </c>
      <c r="K2761" s="373">
        <v>23</v>
      </c>
      <c r="L2761" s="373" t="s">
        <v>69</v>
      </c>
      <c r="M2761" s="374" cm="1">
        <f t="array" ref="M2761">INDEX(ACUMULADO!$J$5:$U$240,BD!B2761,BD!C2761)</f>
        <v>25</v>
      </c>
      <c r="N2761" s="374">
        <f t="shared" si="222"/>
        <v>23</v>
      </c>
      <c r="O2761" s="374" cm="1">
        <f t="array" ref="O2761">INDEX(ACUMULADO!$X$5:$AI$240,BD!B2761,BD!C2761)</f>
        <v>575</v>
      </c>
    </row>
    <row r="2762" spans="1:15" x14ac:dyDescent="0.3">
      <c r="A2762" s="373">
        <v>2760</v>
      </c>
      <c r="B2762" s="373">
        <f t="shared" si="223"/>
        <v>164</v>
      </c>
      <c r="C2762" s="373">
        <f t="shared" si="224"/>
        <v>12</v>
      </c>
      <c r="D2762" s="373" t="s">
        <v>102</v>
      </c>
      <c r="E2762" s="373" t="str">
        <f t="shared" si="225"/>
        <v xml:space="preserve">CASA CENTINELA </v>
      </c>
      <c r="F2762" s="373" t="s">
        <v>116</v>
      </c>
      <c r="G2762" s="375" t="s">
        <v>112</v>
      </c>
      <c r="H2762" s="373" t="s">
        <v>96</v>
      </c>
      <c r="I2762" s="373" t="s">
        <v>93</v>
      </c>
      <c r="J2762" s="373" t="s">
        <v>100</v>
      </c>
      <c r="K2762" s="373">
        <v>100</v>
      </c>
      <c r="L2762" s="373" t="s">
        <v>99</v>
      </c>
      <c r="M2762" s="374" cm="1">
        <f t="array" ref="M2762">INDEX(ACUMULADO!$J$5:$U$240,BD!B2762,BD!C2762)</f>
        <v>0</v>
      </c>
      <c r="N2762" s="374">
        <f t="shared" si="222"/>
        <v>0</v>
      </c>
      <c r="O2762" s="374" cm="1">
        <f t="array" ref="O2762">INDEX(ACUMULADO!$X$5:$AI$240,BD!B2762,BD!C2762)</f>
        <v>0</v>
      </c>
    </row>
    <row r="2763" spans="1:15" x14ac:dyDescent="0.3">
      <c r="A2763" s="373">
        <v>2761</v>
      </c>
      <c r="B2763" s="373">
        <f t="shared" si="223"/>
        <v>165</v>
      </c>
      <c r="C2763" s="373">
        <f t="shared" si="224"/>
        <v>12</v>
      </c>
      <c r="D2763" s="373" t="s">
        <v>102</v>
      </c>
      <c r="E2763" s="373" t="str">
        <f t="shared" si="225"/>
        <v xml:space="preserve">TEQUILA GALINDO </v>
      </c>
      <c r="F2763" s="373" t="s">
        <v>115</v>
      </c>
      <c r="G2763" s="375" t="s">
        <v>112</v>
      </c>
      <c r="H2763" s="373" t="s">
        <v>96</v>
      </c>
      <c r="I2763" s="373" t="s">
        <v>93</v>
      </c>
      <c r="J2763" s="373" t="s">
        <v>100</v>
      </c>
      <c r="K2763" s="373">
        <v>120</v>
      </c>
      <c r="L2763" s="373" t="s">
        <v>99</v>
      </c>
      <c r="M2763" s="374" cm="1">
        <f t="array" ref="M2763">INDEX(ACUMULADO!$J$5:$U$240,BD!B2763,BD!C2763)</f>
        <v>0</v>
      </c>
      <c r="N2763" s="374">
        <f t="shared" si="222"/>
        <v>0</v>
      </c>
      <c r="O2763" s="374" cm="1">
        <f t="array" ref="O2763">INDEX(ACUMULADO!$X$5:$AI$240,BD!B2763,BD!C2763)</f>
        <v>0</v>
      </c>
    </row>
    <row r="2764" spans="1:15" x14ac:dyDescent="0.3">
      <c r="A2764" s="373">
        <v>2762</v>
      </c>
      <c r="B2764" s="373">
        <f t="shared" si="223"/>
        <v>166</v>
      </c>
      <c r="C2764" s="373">
        <f t="shared" si="224"/>
        <v>12</v>
      </c>
      <c r="D2764" s="373" t="s">
        <v>102</v>
      </c>
      <c r="E2764" s="373" t="str">
        <f t="shared" si="225"/>
        <v xml:space="preserve">LA MADRILEÑA </v>
      </c>
      <c r="F2764" s="373" t="s">
        <v>114</v>
      </c>
      <c r="G2764" s="375" t="s">
        <v>112</v>
      </c>
      <c r="H2764" s="373" t="s">
        <v>96</v>
      </c>
      <c r="I2764" s="373" t="s">
        <v>93</v>
      </c>
      <c r="J2764" s="373" t="s">
        <v>100</v>
      </c>
      <c r="K2764" s="373">
        <v>120</v>
      </c>
      <c r="L2764" s="373" t="s">
        <v>69</v>
      </c>
      <c r="M2764" s="374" cm="1">
        <f t="array" ref="M2764">INDEX(ACUMULADO!$J$5:$U$240,BD!B2764,BD!C2764)</f>
        <v>0</v>
      </c>
      <c r="N2764" s="374">
        <f t="shared" si="222"/>
        <v>0</v>
      </c>
      <c r="O2764" s="374" cm="1">
        <f t="array" ref="O2764">INDEX(ACUMULADO!$X$5:$AI$240,BD!B2764,BD!C2764)</f>
        <v>0</v>
      </c>
    </row>
    <row r="2765" spans="1:15" x14ac:dyDescent="0.3">
      <c r="A2765" s="373">
        <v>2763</v>
      </c>
      <c r="B2765" s="373">
        <f t="shared" si="223"/>
        <v>167</v>
      </c>
      <c r="C2765" s="373">
        <f t="shared" si="224"/>
        <v>12</v>
      </c>
      <c r="D2765" s="373" t="s">
        <v>102</v>
      </c>
      <c r="E2765" s="373" t="str">
        <f t="shared" si="225"/>
        <v>TEQUILA ARTESANAL DE LOS ALTOS DE JALISCO</v>
      </c>
      <c r="F2765" s="373" t="s">
        <v>113</v>
      </c>
      <c r="G2765" s="375" t="s">
        <v>112</v>
      </c>
      <c r="H2765" s="373" t="s">
        <v>111</v>
      </c>
      <c r="I2765" s="373" t="s">
        <v>93</v>
      </c>
      <c r="J2765" s="373" t="s">
        <v>100</v>
      </c>
      <c r="K2765" s="373">
        <v>70</v>
      </c>
      <c r="L2765" s="373" t="s">
        <v>69</v>
      </c>
      <c r="M2765" s="374" cm="1">
        <f t="array" ref="M2765">INDEX(ACUMULADO!$J$5:$U$240,BD!B2765,BD!C2765)</f>
        <v>200</v>
      </c>
      <c r="N2765" s="374">
        <f t="shared" si="222"/>
        <v>70</v>
      </c>
      <c r="O2765" s="374" cm="1">
        <f t="array" ref="O2765">INDEX(ACUMULADO!$X$5:$AI$240,BD!B2765,BD!C2765)</f>
        <v>14000</v>
      </c>
    </row>
    <row r="2766" spans="1:15" x14ac:dyDescent="0.3">
      <c r="A2766" s="373">
        <v>2764</v>
      </c>
      <c r="B2766" s="373">
        <f t="shared" si="223"/>
        <v>168</v>
      </c>
      <c r="C2766" s="373">
        <f t="shared" si="224"/>
        <v>12</v>
      </c>
      <c r="D2766" s="373">
        <v>89</v>
      </c>
      <c r="E2766" s="373" t="str">
        <f>VLOOKUP(D2766,[1]Hoja1!$C$2:$D$49697,2,0)</f>
        <v>KERRY INGREDIENTS DE MEXICO SA DE CV</v>
      </c>
      <c r="F2766" s="373" t="s">
        <v>109</v>
      </c>
      <c r="G2766" s="375" t="s">
        <v>84</v>
      </c>
      <c r="H2766" s="373" t="s">
        <v>85</v>
      </c>
      <c r="I2766" s="373" t="s">
        <v>73</v>
      </c>
      <c r="J2766" s="373" t="s">
        <v>100</v>
      </c>
      <c r="K2766" s="373">
        <v>494.5</v>
      </c>
      <c r="L2766" s="373" t="s">
        <v>29</v>
      </c>
      <c r="M2766" s="374" cm="1">
        <f t="array" ref="M2766">INDEX(ACUMULADO!$J$5:$U$240,BD!B2766,BD!C2766)</f>
        <v>0</v>
      </c>
      <c r="N2766" s="374">
        <f t="shared" si="222"/>
        <v>0</v>
      </c>
      <c r="O2766" s="374" cm="1">
        <f t="array" ref="O2766">INDEX(ACUMULADO!$X$5:$AI$240,BD!B2766,BD!C2766)</f>
        <v>0</v>
      </c>
    </row>
    <row r="2767" spans="1:15" x14ac:dyDescent="0.3">
      <c r="A2767" s="373">
        <v>2765</v>
      </c>
      <c r="B2767" s="373">
        <f t="shared" si="223"/>
        <v>169</v>
      </c>
      <c r="C2767" s="373">
        <f t="shared" si="224"/>
        <v>12</v>
      </c>
      <c r="D2767" s="373">
        <v>491</v>
      </c>
      <c r="E2767" s="373" t="str">
        <f>VLOOKUP(D2767,[1]Hoja1!$C$2:$D$49697,2,0)</f>
        <v>BACHOCO</v>
      </c>
      <c r="F2767" s="373" t="s">
        <v>108</v>
      </c>
      <c r="G2767" s="375" t="s">
        <v>84</v>
      </c>
      <c r="H2767" s="373" t="s">
        <v>85</v>
      </c>
      <c r="I2767" s="373" t="s">
        <v>73</v>
      </c>
      <c r="J2767" s="373" t="s">
        <v>100</v>
      </c>
      <c r="K2767" s="373">
        <v>494.5</v>
      </c>
      <c r="L2767" s="373" t="s">
        <v>29</v>
      </c>
      <c r="M2767" s="374" cm="1">
        <f t="array" ref="M2767">INDEX(ACUMULADO!$J$5:$U$240,BD!B2767,BD!C2767)</f>
        <v>0</v>
      </c>
      <c r="N2767" s="374">
        <f t="shared" si="222"/>
        <v>0</v>
      </c>
      <c r="O2767" s="374" cm="1">
        <f t="array" ref="O2767">INDEX(ACUMULADO!$X$5:$AI$240,BD!B2767,BD!C2767)</f>
        <v>0</v>
      </c>
    </row>
    <row r="2768" spans="1:15" x14ac:dyDescent="0.3">
      <c r="A2768" s="373">
        <v>2766</v>
      </c>
      <c r="B2768" s="373">
        <f t="shared" si="223"/>
        <v>170</v>
      </c>
      <c r="C2768" s="373">
        <f t="shared" si="224"/>
        <v>12</v>
      </c>
      <c r="D2768" s="373">
        <v>491</v>
      </c>
      <c r="E2768" s="373" t="str">
        <f>VLOOKUP(D2768,[1]Hoja1!$C$2:$D$49697,2,0)</f>
        <v>BACHOCO</v>
      </c>
      <c r="F2768" s="373" t="s">
        <v>108</v>
      </c>
      <c r="G2768" s="375" t="s">
        <v>104</v>
      </c>
      <c r="H2768" s="373" t="s">
        <v>103</v>
      </c>
      <c r="I2768" s="373" t="s">
        <v>73</v>
      </c>
      <c r="J2768" s="373" t="s">
        <v>100</v>
      </c>
      <c r="K2768" s="373">
        <v>397</v>
      </c>
      <c r="L2768" s="373" t="s">
        <v>107</v>
      </c>
      <c r="M2768" s="374" cm="1">
        <f t="array" ref="M2768">INDEX(ACUMULADO!$J$5:$U$240,BD!B2768,BD!C2768)</f>
        <v>0</v>
      </c>
      <c r="N2768" s="374">
        <f t="shared" si="222"/>
        <v>0</v>
      </c>
      <c r="O2768" s="374" cm="1">
        <f t="array" ref="O2768">INDEX(ACUMULADO!$X$5:$AI$240,BD!B2768,BD!C2768)</f>
        <v>0</v>
      </c>
    </row>
    <row r="2769" spans="1:15" x14ac:dyDescent="0.3">
      <c r="A2769" s="373">
        <v>2767</v>
      </c>
      <c r="B2769" s="373">
        <f t="shared" si="223"/>
        <v>171</v>
      </c>
      <c r="C2769" s="373">
        <f t="shared" si="224"/>
        <v>12</v>
      </c>
      <c r="D2769" s="373" t="s">
        <v>102</v>
      </c>
      <c r="E2769" s="373" t="str">
        <f t="shared" ref="E2769:E2772" si="226">+F2769</f>
        <v xml:space="preserve">BACHOCO CULIACAN </v>
      </c>
      <c r="F2769" s="373" t="s">
        <v>106</v>
      </c>
      <c r="G2769" s="375" t="s">
        <v>104</v>
      </c>
      <c r="H2769" s="373" t="s">
        <v>103</v>
      </c>
      <c r="I2769" s="373" t="s">
        <v>73</v>
      </c>
      <c r="J2769" s="373" t="s">
        <v>100</v>
      </c>
      <c r="K2769" s="373">
        <v>397</v>
      </c>
      <c r="L2769" s="373" t="s">
        <v>99</v>
      </c>
      <c r="M2769" s="374" cm="1">
        <f t="array" ref="M2769">INDEX(ACUMULADO!$J$5:$U$240,BD!B2769,BD!C2769)</f>
        <v>3</v>
      </c>
      <c r="N2769" s="374">
        <f t="shared" si="222"/>
        <v>397</v>
      </c>
      <c r="O2769" s="374" cm="1">
        <f t="array" ref="O2769">INDEX(ACUMULADO!$X$5:$AI$240,BD!B2769,BD!C2769)</f>
        <v>1191</v>
      </c>
    </row>
    <row r="2770" spans="1:15" x14ac:dyDescent="0.3">
      <c r="A2770" s="373">
        <v>2768</v>
      </c>
      <c r="B2770" s="373">
        <f t="shared" si="223"/>
        <v>172</v>
      </c>
      <c r="C2770" s="373">
        <f t="shared" si="224"/>
        <v>12</v>
      </c>
      <c r="D2770" s="373" t="s">
        <v>102</v>
      </c>
      <c r="E2770" s="373" t="str">
        <f t="shared" si="226"/>
        <v xml:space="preserve">BACHOCO CULIACAN </v>
      </c>
      <c r="F2770" s="373" t="s">
        <v>106</v>
      </c>
      <c r="G2770" s="375" t="s">
        <v>84</v>
      </c>
      <c r="H2770" s="373" t="s">
        <v>105</v>
      </c>
      <c r="I2770" s="373" t="s">
        <v>73</v>
      </c>
      <c r="J2770" s="373" t="s">
        <v>100</v>
      </c>
      <c r="K2770" s="373">
        <v>494.5</v>
      </c>
      <c r="L2770" s="373" t="s">
        <v>99</v>
      </c>
      <c r="M2770" s="374" cm="1">
        <f t="array" ref="M2770">INDEX(ACUMULADO!$J$5:$U$240,BD!B2770,BD!C2770)</f>
        <v>3</v>
      </c>
      <c r="N2770" s="374">
        <f t="shared" si="222"/>
        <v>494.5</v>
      </c>
      <c r="O2770" s="374" cm="1">
        <f t="array" ref="O2770">INDEX(ACUMULADO!$X$5:$AI$240,BD!B2770,BD!C2770)</f>
        <v>1483.5</v>
      </c>
    </row>
    <row r="2771" spans="1:15" x14ac:dyDescent="0.3">
      <c r="A2771" s="373">
        <v>2769</v>
      </c>
      <c r="B2771" s="373">
        <f t="shared" si="223"/>
        <v>173</v>
      </c>
      <c r="C2771" s="373">
        <f t="shared" si="224"/>
        <v>12</v>
      </c>
      <c r="D2771" s="373" t="s">
        <v>102</v>
      </c>
      <c r="E2771" s="373" t="str">
        <f t="shared" si="226"/>
        <v xml:space="preserve">BACHOCO HERMOSILLO </v>
      </c>
      <c r="F2771" s="373" t="s">
        <v>101</v>
      </c>
      <c r="G2771" s="375" t="s">
        <v>104</v>
      </c>
      <c r="H2771" s="373" t="s">
        <v>103</v>
      </c>
      <c r="I2771" s="373" t="s">
        <v>73</v>
      </c>
      <c r="J2771" s="373" t="s">
        <v>100</v>
      </c>
      <c r="K2771" s="373">
        <v>397</v>
      </c>
      <c r="L2771" s="373" t="s">
        <v>99</v>
      </c>
      <c r="M2771" s="374" cm="1">
        <f t="array" ref="M2771">INDEX(ACUMULADO!$J$5:$U$240,BD!B2771,BD!C2771)</f>
        <v>3</v>
      </c>
      <c r="N2771" s="374">
        <f t="shared" si="222"/>
        <v>397</v>
      </c>
      <c r="O2771" s="374" cm="1">
        <f t="array" ref="O2771">INDEX(ACUMULADO!$X$5:$AI$240,BD!B2771,BD!C2771)</f>
        <v>1191</v>
      </c>
    </row>
    <row r="2772" spans="1:15" x14ac:dyDescent="0.3">
      <c r="A2772" s="373">
        <v>2770</v>
      </c>
      <c r="B2772" s="373">
        <f t="shared" si="223"/>
        <v>174</v>
      </c>
      <c r="C2772" s="373">
        <f t="shared" si="224"/>
        <v>12</v>
      </c>
      <c r="D2772" s="373" t="s">
        <v>102</v>
      </c>
      <c r="E2772" s="373" t="str">
        <f t="shared" si="226"/>
        <v xml:space="preserve">BACHOCO HERMOSILLO </v>
      </c>
      <c r="F2772" s="373" t="s">
        <v>101</v>
      </c>
      <c r="G2772" s="375" t="s">
        <v>84</v>
      </c>
      <c r="H2772" s="373" t="s">
        <v>85</v>
      </c>
      <c r="I2772" s="373" t="s">
        <v>73</v>
      </c>
      <c r="J2772" s="373" t="s">
        <v>100</v>
      </c>
      <c r="K2772" s="373">
        <v>494.5</v>
      </c>
      <c r="L2772" s="373" t="s">
        <v>99</v>
      </c>
      <c r="M2772" s="374" cm="1">
        <f t="array" ref="M2772">INDEX(ACUMULADO!$J$5:$U$240,BD!B2772,BD!C2772)</f>
        <v>3</v>
      </c>
      <c r="N2772" s="374">
        <f t="shared" si="222"/>
        <v>494.5</v>
      </c>
      <c r="O2772" s="374" cm="1">
        <f t="array" ref="O2772">INDEX(ACUMULADO!$X$5:$AI$240,BD!B2772,BD!C2772)</f>
        <v>1483.5</v>
      </c>
    </row>
    <row r="2773" spans="1:15" x14ac:dyDescent="0.3">
      <c r="A2773" s="373">
        <v>2771</v>
      </c>
      <c r="B2773" s="373">
        <f t="shared" si="223"/>
        <v>175</v>
      </c>
      <c r="C2773" s="373">
        <f t="shared" si="224"/>
        <v>12</v>
      </c>
      <c r="D2773" s="373">
        <v>67</v>
      </c>
      <c r="E2773" s="373" t="str">
        <f>VLOOKUP(D2773,[1]Hoja1!$C$2:$D$49697,2,0)</f>
        <v>GELITA MEXICO S DE RL DE CV</v>
      </c>
      <c r="F2773" s="373" t="s">
        <v>256</v>
      </c>
      <c r="G2773" s="375" t="s">
        <v>248</v>
      </c>
      <c r="H2773" s="373" t="s">
        <v>264</v>
      </c>
      <c r="I2773" s="373" t="s">
        <v>73</v>
      </c>
      <c r="J2773" s="373" t="s">
        <v>179</v>
      </c>
      <c r="K2773" s="373">
        <v>177</v>
      </c>
      <c r="L2773" s="373" t="s">
        <v>29</v>
      </c>
      <c r="M2773" s="374" cm="1">
        <f t="array" ref="M2773">INDEX(ACUMULADO!$J$5:$U$240,BD!B2773,BD!C2773)</f>
        <v>0</v>
      </c>
      <c r="N2773" s="374">
        <f t="shared" si="222"/>
        <v>0</v>
      </c>
      <c r="O2773" s="374" cm="1">
        <f t="array" ref="O2773">INDEX(ACUMULADO!$X$5:$AI$240,BD!B2773,BD!C2773)</f>
        <v>0</v>
      </c>
    </row>
    <row r="2774" spans="1:15" x14ac:dyDescent="0.3">
      <c r="A2774" s="373">
        <v>2772</v>
      </c>
      <c r="B2774" s="373">
        <f t="shared" si="223"/>
        <v>176</v>
      </c>
      <c r="C2774" s="373">
        <f t="shared" si="224"/>
        <v>12</v>
      </c>
      <c r="D2774" s="373">
        <v>177</v>
      </c>
      <c r="E2774" s="373" t="str">
        <f>VLOOKUP(D2774,[1]Hoja1!$C$2:$D$49697,2,0)</f>
        <v>COLOIDALES DUCHE SA DE CV</v>
      </c>
      <c r="F2774" s="373" t="s">
        <v>226</v>
      </c>
      <c r="G2774" s="375" t="s">
        <v>263</v>
      </c>
      <c r="H2774" s="373" t="s">
        <v>262</v>
      </c>
      <c r="I2774" s="373" t="s">
        <v>73</v>
      </c>
      <c r="J2774" s="373" t="s">
        <v>179</v>
      </c>
      <c r="K2774" s="373">
        <v>750</v>
      </c>
      <c r="L2774" s="373" t="s">
        <v>69</v>
      </c>
      <c r="M2774" s="374" cm="1">
        <f t="array" ref="M2774">INDEX(ACUMULADO!$J$5:$U$240,BD!B2774,BD!C2774)</f>
        <v>0</v>
      </c>
      <c r="N2774" s="374">
        <f t="shared" si="222"/>
        <v>0</v>
      </c>
      <c r="O2774" s="374" cm="1">
        <f t="array" ref="O2774">INDEX(ACUMULADO!$X$5:$AI$240,BD!B2774,BD!C2774)</f>
        <v>0</v>
      </c>
    </row>
    <row r="2775" spans="1:15" x14ac:dyDescent="0.3">
      <c r="A2775" s="373">
        <v>2773</v>
      </c>
      <c r="B2775" s="373">
        <f t="shared" si="223"/>
        <v>177</v>
      </c>
      <c r="C2775" s="373">
        <f t="shared" si="224"/>
        <v>12</v>
      </c>
      <c r="D2775" s="373">
        <v>380</v>
      </c>
      <c r="E2775" s="373" t="str">
        <f>VLOOKUP(D2775,[1]Hoja1!$C$2:$D$49697,2,0)</f>
        <v>AMINOVUS BIOTEC, S.A. DE C.V.</v>
      </c>
      <c r="F2775" s="373" t="s">
        <v>260</v>
      </c>
      <c r="G2775" s="375">
        <v>202</v>
      </c>
      <c r="H2775" s="373" t="s">
        <v>135</v>
      </c>
      <c r="I2775" s="373" t="s">
        <v>93</v>
      </c>
      <c r="J2775" s="373" t="s">
        <v>179</v>
      </c>
      <c r="K2775" s="373">
        <v>92.7</v>
      </c>
      <c r="L2775" s="373" t="s">
        <v>29</v>
      </c>
      <c r="M2775" s="374" cm="1">
        <f t="array" ref="M2775">INDEX(ACUMULADO!$J$5:$U$240,BD!B2775,BD!C2775)</f>
        <v>0</v>
      </c>
      <c r="N2775" s="374">
        <f t="shared" si="222"/>
        <v>0</v>
      </c>
      <c r="O2775" s="374" cm="1">
        <f t="array" ref="O2775">INDEX(ACUMULADO!$X$5:$AI$240,BD!B2775,BD!C2775)</f>
        <v>0</v>
      </c>
    </row>
    <row r="2776" spans="1:15" x14ac:dyDescent="0.3">
      <c r="A2776" s="373">
        <v>2774</v>
      </c>
      <c r="B2776" s="373">
        <f t="shared" si="223"/>
        <v>178</v>
      </c>
      <c r="C2776" s="373">
        <f t="shared" si="224"/>
        <v>12</v>
      </c>
      <c r="D2776" s="373">
        <v>15</v>
      </c>
      <c r="E2776" s="373" t="str">
        <f>VLOOKUP(D2776,[1]Hoja1!$C$2:$D$49697,2,0)</f>
        <v>AVIGM SA DE CV</v>
      </c>
      <c r="F2776" s="373" t="s">
        <v>259</v>
      </c>
      <c r="G2776" s="375">
        <v>212</v>
      </c>
      <c r="H2776" s="373" t="s">
        <v>258</v>
      </c>
      <c r="I2776" s="373" t="s">
        <v>93</v>
      </c>
      <c r="J2776" s="373" t="s">
        <v>179</v>
      </c>
      <c r="K2776" s="373">
        <v>201.58</v>
      </c>
      <c r="L2776" s="373" t="s">
        <v>29</v>
      </c>
      <c r="M2776" s="374" cm="1">
        <f t="array" ref="M2776">INDEX(ACUMULADO!$J$5:$U$240,BD!B2776,BD!C2776)</f>
        <v>20</v>
      </c>
      <c r="N2776" s="374">
        <f t="shared" si="222"/>
        <v>201.58</v>
      </c>
      <c r="O2776" s="374" cm="1">
        <f t="array" ref="O2776">INDEX(ACUMULADO!$X$5:$AI$240,BD!B2776,BD!C2776)</f>
        <v>4031.6000000000004</v>
      </c>
    </row>
    <row r="2777" spans="1:15" x14ac:dyDescent="0.3">
      <c r="A2777" s="373">
        <v>2775</v>
      </c>
      <c r="B2777" s="373">
        <f t="shared" si="223"/>
        <v>179</v>
      </c>
      <c r="C2777" s="373">
        <f t="shared" si="224"/>
        <v>12</v>
      </c>
      <c r="D2777" s="373">
        <v>22</v>
      </c>
      <c r="E2777" s="373" t="str">
        <f>VLOOKUP(D2777,[1]Hoja1!$C$2:$D$49697,2,0)</f>
        <v>BIOTECNICA INTERNACIONAL SA DE CV</v>
      </c>
      <c r="F2777" s="373" t="s">
        <v>257</v>
      </c>
      <c r="G2777" s="375" t="s">
        <v>126</v>
      </c>
      <c r="H2777" s="373" t="s">
        <v>247</v>
      </c>
      <c r="I2777" s="373" t="s">
        <v>93</v>
      </c>
      <c r="J2777" s="373" t="s">
        <v>179</v>
      </c>
      <c r="K2777" s="373">
        <v>33.020000000000003</v>
      </c>
      <c r="L2777" s="373" t="s">
        <v>29</v>
      </c>
      <c r="M2777" s="374" cm="1">
        <f t="array" ref="M2777">INDEX(ACUMULADO!$J$5:$U$240,BD!B2777,BD!C2777)</f>
        <v>0</v>
      </c>
      <c r="N2777" s="374">
        <f t="shared" si="222"/>
        <v>0</v>
      </c>
      <c r="O2777" s="374" cm="1">
        <f t="array" ref="O2777">INDEX(ACUMULADO!$X$5:$AI$240,BD!B2777,BD!C2777)</f>
        <v>0</v>
      </c>
    </row>
    <row r="2778" spans="1:15" x14ac:dyDescent="0.3">
      <c r="A2778" s="373">
        <v>2776</v>
      </c>
      <c r="B2778" s="373">
        <f t="shared" si="223"/>
        <v>180</v>
      </c>
      <c r="C2778" s="373">
        <f t="shared" si="224"/>
        <v>12</v>
      </c>
      <c r="D2778" s="373">
        <v>67</v>
      </c>
      <c r="E2778" s="373" t="str">
        <f>VLOOKUP(D2778,[1]Hoja1!$C$2:$D$49697,2,0)</f>
        <v>GELITA MEXICO S DE RL DE CV</v>
      </c>
      <c r="F2778" s="373" t="s">
        <v>256</v>
      </c>
      <c r="G2778" s="375" t="s">
        <v>255</v>
      </c>
      <c r="H2778" s="373" t="s">
        <v>254</v>
      </c>
      <c r="I2778" s="373" t="s">
        <v>93</v>
      </c>
      <c r="J2778" s="373" t="s">
        <v>179</v>
      </c>
      <c r="K2778" s="373">
        <v>46.82</v>
      </c>
      <c r="L2778" s="373" t="s">
        <v>29</v>
      </c>
      <c r="M2778" s="374" cm="1">
        <f t="array" ref="M2778">INDEX(ACUMULADO!$J$5:$U$240,BD!B2778,BD!C2778)</f>
        <v>0</v>
      </c>
      <c r="N2778" s="374">
        <f t="shared" si="222"/>
        <v>0</v>
      </c>
      <c r="O2778" s="374" cm="1">
        <f t="array" ref="O2778">INDEX(ACUMULADO!$X$5:$AI$240,BD!B2778,BD!C2778)</f>
        <v>0</v>
      </c>
    </row>
    <row r="2779" spans="1:15" x14ac:dyDescent="0.3">
      <c r="A2779" s="373">
        <v>2777</v>
      </c>
      <c r="B2779" s="373">
        <f t="shared" si="223"/>
        <v>181</v>
      </c>
      <c r="C2779" s="373">
        <f t="shared" si="224"/>
        <v>12</v>
      </c>
      <c r="D2779" s="373">
        <v>492</v>
      </c>
      <c r="E2779" s="373" t="str">
        <f>VLOOKUP(D2779,[1]Hoja1!$C$2:$D$49697,2,0)</f>
        <v>INDUSTRIAS BARDA</v>
      </c>
      <c r="F2779" s="373" t="s">
        <v>253</v>
      </c>
      <c r="G2779" s="375" t="s">
        <v>118</v>
      </c>
      <c r="H2779" s="373" t="s">
        <v>117</v>
      </c>
      <c r="I2779" s="373" t="s">
        <v>93</v>
      </c>
      <c r="J2779" s="373" t="s">
        <v>179</v>
      </c>
      <c r="K2779" s="373">
        <v>25</v>
      </c>
      <c r="L2779" s="373" t="s">
        <v>29</v>
      </c>
      <c r="M2779" s="374" cm="1">
        <f t="array" ref="M2779">INDEX(ACUMULADO!$J$5:$U$240,BD!B2779,BD!C2779)</f>
        <v>100</v>
      </c>
      <c r="N2779" s="374">
        <f t="shared" si="222"/>
        <v>25</v>
      </c>
      <c r="O2779" s="374" cm="1">
        <f t="array" ref="O2779">INDEX(ACUMULADO!$X$5:$AI$240,BD!B2779,BD!C2779)</f>
        <v>2500</v>
      </c>
    </row>
    <row r="2780" spans="1:15" x14ac:dyDescent="0.3">
      <c r="A2780" s="373">
        <v>2778</v>
      </c>
      <c r="B2780" s="373">
        <f t="shared" si="223"/>
        <v>182</v>
      </c>
      <c r="C2780" s="373">
        <f t="shared" si="224"/>
        <v>12</v>
      </c>
      <c r="D2780" s="373">
        <v>465</v>
      </c>
      <c r="E2780" s="373" t="str">
        <f>VLOOKUP(D2780,[1]Hoja1!$C$2:$D$49697,2,0)</f>
        <v>MICROALGAS OLEAS DE MEXICO</v>
      </c>
      <c r="F2780" s="373" t="s">
        <v>250</v>
      </c>
      <c r="G2780" s="375" t="s">
        <v>252</v>
      </c>
      <c r="H2780" s="373" t="s">
        <v>251</v>
      </c>
      <c r="I2780" s="373" t="s">
        <v>93</v>
      </c>
      <c r="J2780" s="373" t="s">
        <v>179</v>
      </c>
      <c r="K2780" s="373">
        <v>25</v>
      </c>
      <c r="L2780" s="373" t="s">
        <v>29</v>
      </c>
      <c r="M2780" s="374" cm="1">
        <f t="array" ref="M2780">INDEX(ACUMULADO!$J$5:$U$240,BD!B2780,BD!C2780)</f>
        <v>0</v>
      </c>
      <c r="N2780" s="374">
        <f t="shared" si="222"/>
        <v>0</v>
      </c>
      <c r="O2780" s="374" cm="1">
        <f t="array" ref="O2780">INDEX(ACUMULADO!$X$5:$AI$240,BD!B2780,BD!C2780)</f>
        <v>0</v>
      </c>
    </row>
    <row r="2781" spans="1:15" x14ac:dyDescent="0.3">
      <c r="A2781" s="373">
        <v>2779</v>
      </c>
      <c r="B2781" s="373">
        <f t="shared" si="223"/>
        <v>183</v>
      </c>
      <c r="C2781" s="373">
        <f t="shared" si="224"/>
        <v>12</v>
      </c>
      <c r="D2781" s="373">
        <v>465</v>
      </c>
      <c r="E2781" s="373" t="str">
        <f>VLOOKUP(D2781,[1]Hoja1!$C$2:$D$49697,2,0)</f>
        <v>MICROALGAS OLEAS DE MEXICO</v>
      </c>
      <c r="F2781" s="373" t="s">
        <v>250</v>
      </c>
      <c r="G2781" s="375">
        <v>202</v>
      </c>
      <c r="H2781" s="373" t="s">
        <v>135</v>
      </c>
      <c r="I2781" s="373" t="s">
        <v>93</v>
      </c>
      <c r="J2781" s="373" t="s">
        <v>179</v>
      </c>
      <c r="K2781" s="373">
        <v>95</v>
      </c>
      <c r="L2781" s="373" t="s">
        <v>29</v>
      </c>
      <c r="M2781" s="374" cm="1">
        <f t="array" ref="M2781">INDEX(ACUMULADO!$J$5:$U$240,BD!B2781,BD!C2781)</f>
        <v>0</v>
      </c>
      <c r="N2781" s="374">
        <f t="shared" si="222"/>
        <v>0</v>
      </c>
      <c r="O2781" s="374" cm="1">
        <f t="array" ref="O2781">INDEX(ACUMULADO!$X$5:$AI$240,BD!B2781,BD!C2781)</f>
        <v>0</v>
      </c>
    </row>
    <row r="2782" spans="1:15" x14ac:dyDescent="0.3">
      <c r="A2782" s="373">
        <v>2780</v>
      </c>
      <c r="B2782" s="373">
        <f t="shared" si="223"/>
        <v>184</v>
      </c>
      <c r="C2782" s="373">
        <f t="shared" si="224"/>
        <v>12</v>
      </c>
      <c r="D2782" s="373">
        <v>382</v>
      </c>
      <c r="E2782" s="373" t="str">
        <f>VLOOKUP(D2782,[1]Hoja1!$C$2:$D$49697,2,0)</f>
        <v>PC BIOLOGICS, S.A. DE C.V.</v>
      </c>
      <c r="F2782" s="373" t="s">
        <v>249</v>
      </c>
      <c r="G2782" s="375" t="s">
        <v>248</v>
      </c>
      <c r="H2782" s="373" t="s">
        <v>247</v>
      </c>
      <c r="I2782" s="373" t="s">
        <v>93</v>
      </c>
      <c r="J2782" s="373" t="s">
        <v>179</v>
      </c>
      <c r="K2782" s="373">
        <v>31.83</v>
      </c>
      <c r="L2782" s="373" t="s">
        <v>29</v>
      </c>
      <c r="M2782" s="374" cm="1">
        <f t="array" ref="M2782">INDEX(ACUMULADO!$J$5:$U$240,BD!B2782,BD!C2782)</f>
        <v>1000</v>
      </c>
      <c r="N2782" s="374">
        <f t="shared" si="222"/>
        <v>31.83</v>
      </c>
      <c r="O2782" s="374" cm="1">
        <f t="array" ref="O2782">INDEX(ACUMULADO!$X$5:$AI$240,BD!B2782,BD!C2782)</f>
        <v>31830</v>
      </c>
    </row>
    <row r="2783" spans="1:15" x14ac:dyDescent="0.3">
      <c r="A2783" s="373">
        <v>2781</v>
      </c>
      <c r="B2783" s="373">
        <f t="shared" si="223"/>
        <v>185</v>
      </c>
      <c r="C2783" s="373">
        <f t="shared" si="224"/>
        <v>12</v>
      </c>
      <c r="D2783" s="373">
        <v>400</v>
      </c>
      <c r="E2783" s="373" t="str">
        <f>VLOOKUP(D2783,[1]Hoja1!$C$2:$D$49697,2,0)</f>
        <v>PLASSET INGREDIENTS, S.A. DE C.V.</v>
      </c>
      <c r="F2783" s="373" t="s">
        <v>246</v>
      </c>
      <c r="G2783" s="375">
        <v>283</v>
      </c>
      <c r="H2783" s="373" t="s">
        <v>245</v>
      </c>
      <c r="I2783" s="373" t="s">
        <v>93</v>
      </c>
      <c r="J2783" s="373" t="s">
        <v>179</v>
      </c>
      <c r="K2783" s="373">
        <v>77.25</v>
      </c>
      <c r="L2783" s="373" t="s">
        <v>29</v>
      </c>
      <c r="M2783" s="374" cm="1">
        <f t="array" ref="M2783">INDEX(ACUMULADO!$J$5:$U$240,BD!B2783,BD!C2783)</f>
        <v>0</v>
      </c>
      <c r="N2783" s="374">
        <f t="shared" si="222"/>
        <v>0</v>
      </c>
      <c r="O2783" s="374" cm="1">
        <f t="array" ref="O2783">INDEX(ACUMULADO!$X$5:$AI$240,BD!B2783,BD!C2783)</f>
        <v>0</v>
      </c>
    </row>
    <row r="2784" spans="1:15" x14ac:dyDescent="0.3">
      <c r="A2784" s="373">
        <v>2782</v>
      </c>
      <c r="B2784" s="373">
        <f t="shared" si="223"/>
        <v>186</v>
      </c>
      <c r="C2784" s="373">
        <f t="shared" si="224"/>
        <v>12</v>
      </c>
      <c r="D2784" s="373">
        <v>252</v>
      </c>
      <c r="E2784" s="373" t="str">
        <f>VLOOKUP(D2784,[1]Hoja1!$C$2:$D$49697,2,0)</f>
        <v>QUESERIA DOS LAGUNAS, SPR DE R.L. DE C.V.</v>
      </c>
      <c r="F2784" s="373" t="s">
        <v>244</v>
      </c>
      <c r="G2784" s="375">
        <v>202</v>
      </c>
      <c r="H2784" s="373" t="s">
        <v>135</v>
      </c>
      <c r="I2784" s="373" t="s">
        <v>93</v>
      </c>
      <c r="J2784" s="373" t="s">
        <v>179</v>
      </c>
      <c r="K2784" s="373">
        <v>99.91</v>
      </c>
      <c r="L2784" s="373" t="s">
        <v>29</v>
      </c>
      <c r="M2784" s="374" cm="1">
        <f t="array" ref="M2784">INDEX(ACUMULADO!$J$5:$U$240,BD!B2784,BD!C2784)</f>
        <v>80</v>
      </c>
      <c r="N2784" s="374">
        <f t="shared" si="222"/>
        <v>99.91</v>
      </c>
      <c r="O2784" s="374" cm="1">
        <f t="array" ref="O2784">INDEX(ACUMULADO!$X$5:$AI$240,BD!B2784,BD!C2784)</f>
        <v>7992.7999999999993</v>
      </c>
    </row>
    <row r="2785" spans="1:15" x14ac:dyDescent="0.3">
      <c r="A2785" s="373">
        <v>2783</v>
      </c>
      <c r="B2785" s="373">
        <f t="shared" si="223"/>
        <v>187</v>
      </c>
      <c r="C2785" s="373">
        <f t="shared" si="224"/>
        <v>12</v>
      </c>
      <c r="D2785" s="373">
        <v>484</v>
      </c>
      <c r="E2785" s="373" t="str">
        <f>VLOOKUP(D2785,[1]Hoja1!$C$2:$D$49697,2,0)</f>
        <v>SERCONOMAR</v>
      </c>
      <c r="F2785" s="373" t="s">
        <v>243</v>
      </c>
      <c r="G2785" s="375" t="s">
        <v>118</v>
      </c>
      <c r="H2785" s="373" t="s">
        <v>117</v>
      </c>
      <c r="I2785" s="373" t="s">
        <v>93</v>
      </c>
      <c r="J2785" s="373" t="s">
        <v>179</v>
      </c>
      <c r="K2785" s="373">
        <v>23.78</v>
      </c>
      <c r="L2785" s="373" t="s">
        <v>29</v>
      </c>
      <c r="M2785" s="374" cm="1">
        <f t="array" ref="M2785">INDEX(ACUMULADO!$J$5:$U$240,BD!B2785,BD!C2785)</f>
        <v>0</v>
      </c>
      <c r="N2785" s="374">
        <f t="shared" si="222"/>
        <v>0</v>
      </c>
      <c r="O2785" s="374" cm="1">
        <f t="array" ref="O2785">INDEX(ACUMULADO!$X$5:$AI$240,BD!B2785,BD!C2785)</f>
        <v>0</v>
      </c>
    </row>
    <row r="2786" spans="1:15" x14ac:dyDescent="0.3">
      <c r="A2786" s="373">
        <v>2784</v>
      </c>
      <c r="B2786" s="373">
        <f t="shared" si="223"/>
        <v>188</v>
      </c>
      <c r="C2786" s="373">
        <f t="shared" si="224"/>
        <v>12</v>
      </c>
      <c r="D2786" s="373">
        <v>349</v>
      </c>
      <c r="E2786" s="373" t="str">
        <f>VLOOKUP(D2786,[1]Hoja1!$C$2:$D$49697,2,0)</f>
        <v>VILLA VERDE AGRICOLA MEXICANA, S.A. DE C.V.</v>
      </c>
      <c r="F2786" s="373" t="s">
        <v>242</v>
      </c>
      <c r="G2786" s="375" t="s">
        <v>241</v>
      </c>
      <c r="H2786" s="373" t="s">
        <v>240</v>
      </c>
      <c r="I2786" s="373" t="s">
        <v>93</v>
      </c>
      <c r="J2786" s="373" t="s">
        <v>179</v>
      </c>
      <c r="K2786" s="373">
        <v>40</v>
      </c>
      <c r="L2786" s="373" t="s">
        <v>29</v>
      </c>
      <c r="M2786" s="374" cm="1">
        <f t="array" ref="M2786">INDEX(ACUMULADO!$J$5:$U$240,BD!B2786,BD!C2786)</f>
        <v>0</v>
      </c>
      <c r="N2786" s="374">
        <f t="shared" si="222"/>
        <v>0</v>
      </c>
      <c r="O2786" s="374" cm="1">
        <f t="array" ref="O2786">INDEX(ACUMULADO!$X$5:$AI$240,BD!B2786,BD!C2786)</f>
        <v>0</v>
      </c>
    </row>
    <row r="2787" spans="1:15" x14ac:dyDescent="0.3">
      <c r="A2787" s="373">
        <v>2785</v>
      </c>
      <c r="B2787" s="373">
        <f t="shared" si="223"/>
        <v>189</v>
      </c>
      <c r="C2787" s="373">
        <f t="shared" si="224"/>
        <v>12</v>
      </c>
      <c r="D2787" s="373">
        <v>471</v>
      </c>
      <c r="E2787" s="373" t="str">
        <f>VLOOKUP(D2787,[1]Hoja1!$C$2:$D$49697,2,0)</f>
        <v>ALIMENTINNA</v>
      </c>
      <c r="F2787" s="373" t="s">
        <v>227</v>
      </c>
      <c r="G2787" s="375" t="s">
        <v>230</v>
      </c>
      <c r="H2787" s="373" t="s">
        <v>229</v>
      </c>
      <c r="I2787" s="373" t="s">
        <v>93</v>
      </c>
      <c r="J2787" s="373" t="s">
        <v>179</v>
      </c>
      <c r="K2787" s="373">
        <v>104</v>
      </c>
      <c r="L2787" s="373" t="s">
        <v>29</v>
      </c>
      <c r="M2787" s="374" cm="1">
        <f t="array" ref="M2787">INDEX(ACUMULADO!$J$5:$U$240,BD!B2787,BD!C2787)</f>
        <v>0</v>
      </c>
      <c r="N2787" s="374">
        <f t="shared" si="222"/>
        <v>0</v>
      </c>
      <c r="O2787" s="374" cm="1">
        <f t="array" ref="O2787">INDEX(ACUMULADO!$X$5:$AI$240,BD!B2787,BD!C2787)</f>
        <v>0</v>
      </c>
    </row>
    <row r="2788" spans="1:15" x14ac:dyDescent="0.3">
      <c r="A2788" s="373">
        <v>2786</v>
      </c>
      <c r="B2788" s="373">
        <f t="shared" si="223"/>
        <v>190</v>
      </c>
      <c r="C2788" s="373">
        <f t="shared" si="224"/>
        <v>12</v>
      </c>
      <c r="D2788" s="373">
        <v>471</v>
      </c>
      <c r="E2788" s="373" t="str">
        <f>VLOOKUP(D2788,[1]Hoja1!$C$2:$D$49697,2,0)</f>
        <v>ALIMENTINNA</v>
      </c>
      <c r="F2788" s="373" t="s">
        <v>227</v>
      </c>
      <c r="G2788" s="375" t="s">
        <v>134</v>
      </c>
      <c r="H2788" s="373" t="s">
        <v>239</v>
      </c>
      <c r="I2788" s="373" t="s">
        <v>93</v>
      </c>
      <c r="J2788" s="373" t="s">
        <v>179</v>
      </c>
      <c r="K2788" s="373">
        <v>982.31</v>
      </c>
      <c r="L2788" s="373" t="s">
        <v>107</v>
      </c>
      <c r="M2788" s="374" cm="1">
        <f t="array" ref="M2788">INDEX(ACUMULADO!$J$5:$U$240,BD!B2788,BD!C2788)</f>
        <v>0</v>
      </c>
      <c r="N2788" s="374">
        <f t="shared" si="222"/>
        <v>0</v>
      </c>
      <c r="O2788" s="374" cm="1">
        <f t="array" ref="O2788">INDEX(ACUMULADO!$X$5:$AI$240,BD!B2788,BD!C2788)</f>
        <v>0</v>
      </c>
    </row>
    <row r="2789" spans="1:15" x14ac:dyDescent="0.3">
      <c r="A2789" s="373">
        <v>2787</v>
      </c>
      <c r="B2789" s="373">
        <f t="shared" si="223"/>
        <v>191</v>
      </c>
      <c r="C2789" s="373">
        <f t="shared" si="224"/>
        <v>12</v>
      </c>
      <c r="D2789" s="373">
        <v>177</v>
      </c>
      <c r="E2789" s="373" t="str">
        <f>VLOOKUP(D2789,[1]Hoja1!$C$2:$D$49697,2,0)</f>
        <v>COLOIDALES DUCHE SA DE CV</v>
      </c>
      <c r="F2789" s="373" t="s">
        <v>226</v>
      </c>
      <c r="G2789" s="375" t="s">
        <v>238</v>
      </c>
      <c r="H2789" s="373" t="s">
        <v>237</v>
      </c>
      <c r="I2789" s="373" t="s">
        <v>93</v>
      </c>
      <c r="J2789" s="373" t="s">
        <v>179</v>
      </c>
      <c r="K2789" s="373">
        <v>19</v>
      </c>
      <c r="L2789" s="373" t="s">
        <v>107</v>
      </c>
      <c r="M2789" s="374" cm="1">
        <f t="array" ref="M2789">INDEX(ACUMULADO!$J$5:$U$240,BD!B2789,BD!C2789)</f>
        <v>0</v>
      </c>
      <c r="N2789" s="374">
        <f t="shared" si="222"/>
        <v>0</v>
      </c>
      <c r="O2789" s="374" cm="1">
        <f t="array" ref="O2789">INDEX(ACUMULADO!$X$5:$AI$240,BD!B2789,BD!C2789)</f>
        <v>0</v>
      </c>
    </row>
    <row r="2790" spans="1:15" x14ac:dyDescent="0.3">
      <c r="A2790" s="373">
        <v>2788</v>
      </c>
      <c r="B2790" s="373">
        <f t="shared" si="223"/>
        <v>192</v>
      </c>
      <c r="C2790" s="373">
        <f t="shared" si="224"/>
        <v>12</v>
      </c>
      <c r="D2790" s="373">
        <v>239</v>
      </c>
      <c r="E2790" s="373" t="str">
        <f>VLOOKUP(D2790,[1]Hoja1!$C$2:$D$49697,2,0)</f>
        <v>PROTEINAS NATURALES, S.A. (PROTENA, S.A.)</v>
      </c>
      <c r="F2790" s="373" t="s">
        <v>236</v>
      </c>
      <c r="G2790" s="375">
        <v>10</v>
      </c>
      <c r="H2790" s="373" t="s">
        <v>235</v>
      </c>
      <c r="I2790" s="373" t="s">
        <v>93</v>
      </c>
      <c r="J2790" s="373" t="s">
        <v>179</v>
      </c>
      <c r="K2790" s="373">
        <v>25.65</v>
      </c>
      <c r="L2790" s="373" t="s">
        <v>107</v>
      </c>
      <c r="M2790" s="374" cm="1">
        <f t="array" ref="M2790">INDEX(ACUMULADO!$J$5:$U$240,BD!B2790,BD!C2790)</f>
        <v>0</v>
      </c>
      <c r="N2790" s="374">
        <f t="shared" si="222"/>
        <v>0</v>
      </c>
      <c r="O2790" s="374" cm="1">
        <f t="array" ref="O2790">INDEX(ACUMULADO!$X$5:$AI$240,BD!B2790,BD!C2790)</f>
        <v>0</v>
      </c>
    </row>
    <row r="2791" spans="1:15" x14ac:dyDescent="0.3">
      <c r="A2791" s="373">
        <v>2789</v>
      </c>
      <c r="B2791" s="373">
        <f t="shared" si="223"/>
        <v>193</v>
      </c>
      <c r="C2791" s="373">
        <f t="shared" si="224"/>
        <v>12</v>
      </c>
      <c r="D2791" s="373">
        <v>423</v>
      </c>
      <c r="E2791" s="373" t="str">
        <f>VLOOKUP(D2791,[1]Hoja1!$C$2:$D$49697,2,0)</f>
        <v>VISCERAS SELECTAS DEL BAJIO.S. DE R.L. DE C.V.</v>
      </c>
      <c r="F2791" s="373" t="s">
        <v>234</v>
      </c>
      <c r="G2791" s="375" t="s">
        <v>233</v>
      </c>
      <c r="H2791" s="373" t="s">
        <v>232</v>
      </c>
      <c r="I2791" s="373" t="s">
        <v>93</v>
      </c>
      <c r="J2791" s="373" t="s">
        <v>179</v>
      </c>
      <c r="K2791" s="373">
        <v>21.74</v>
      </c>
      <c r="L2791" s="373" t="s">
        <v>107</v>
      </c>
      <c r="M2791" s="374" cm="1">
        <f t="array" ref="M2791">INDEX(ACUMULADO!$J$5:$U$240,BD!B2791,BD!C2791)</f>
        <v>2000</v>
      </c>
      <c r="N2791" s="374">
        <f t="shared" si="222"/>
        <v>21.74</v>
      </c>
      <c r="O2791" s="374" cm="1">
        <f t="array" ref="O2791">INDEX(ACUMULADO!$X$5:$AI$240,BD!B2791,BD!C2791)</f>
        <v>43480</v>
      </c>
    </row>
    <row r="2792" spans="1:15" x14ac:dyDescent="0.3">
      <c r="A2792" s="373">
        <v>2790</v>
      </c>
      <c r="B2792" s="373">
        <f t="shared" si="223"/>
        <v>194</v>
      </c>
      <c r="C2792" s="373">
        <f t="shared" si="224"/>
        <v>12</v>
      </c>
      <c r="D2792" s="373">
        <v>507</v>
      </c>
      <c r="E2792" s="373" t="str">
        <f>VLOOKUP(D2792,[1]Hoja1!$C$2:$D$49697,2,0)</f>
        <v>SENSIENT FLAVORS MEXICO</v>
      </c>
      <c r="F2792" s="373" t="s">
        <v>231</v>
      </c>
      <c r="G2792" s="375" t="s">
        <v>230</v>
      </c>
      <c r="H2792" s="373" t="s">
        <v>229</v>
      </c>
      <c r="I2792" s="373" t="s">
        <v>93</v>
      </c>
      <c r="J2792" s="373" t="s">
        <v>179</v>
      </c>
      <c r="K2792" s="373">
        <v>99.1</v>
      </c>
      <c r="L2792" s="373" t="s">
        <v>69</v>
      </c>
      <c r="M2792" s="374" cm="1">
        <f t="array" ref="M2792">INDEX(ACUMULADO!$J$5:$U$240,BD!B2792,BD!C2792)</f>
        <v>0</v>
      </c>
      <c r="N2792" s="374">
        <f t="shared" si="222"/>
        <v>0</v>
      </c>
      <c r="O2792" s="374" cm="1">
        <f t="array" ref="O2792">INDEX(ACUMULADO!$X$5:$AI$240,BD!B2792,BD!C2792)</f>
        <v>0</v>
      </c>
    </row>
    <row r="2793" spans="1:15" x14ac:dyDescent="0.3">
      <c r="A2793" s="373">
        <v>2791</v>
      </c>
      <c r="B2793" s="373">
        <f t="shared" si="223"/>
        <v>195</v>
      </c>
      <c r="C2793" s="373">
        <f t="shared" si="224"/>
        <v>12</v>
      </c>
      <c r="D2793" s="373">
        <v>0</v>
      </c>
      <c r="E2793" s="373" t="str">
        <f>+F2793</f>
        <v xml:space="preserve">MAZ INDUSTRIAL </v>
      </c>
      <c r="F2793" s="373" t="s">
        <v>228</v>
      </c>
      <c r="G2793" s="375">
        <v>0</v>
      </c>
      <c r="H2793" s="373">
        <v>0</v>
      </c>
      <c r="I2793" s="373" t="s">
        <v>93</v>
      </c>
      <c r="J2793" s="373" t="s">
        <v>179</v>
      </c>
      <c r="K2793" s="373">
        <v>16</v>
      </c>
      <c r="L2793" s="373" t="s">
        <v>69</v>
      </c>
      <c r="M2793" s="374" cm="1">
        <f t="array" ref="M2793">INDEX(ACUMULADO!$J$5:$U$240,BD!B2793,BD!C2793)</f>
        <v>600</v>
      </c>
      <c r="N2793" s="374">
        <f t="shared" si="222"/>
        <v>16</v>
      </c>
      <c r="O2793" s="374" cm="1">
        <f t="array" ref="O2793">INDEX(ACUMULADO!$X$5:$AI$240,BD!B2793,BD!C2793)</f>
        <v>9600</v>
      </c>
    </row>
    <row r="2794" spans="1:15" x14ac:dyDescent="0.3">
      <c r="A2794" s="373">
        <v>2792</v>
      </c>
      <c r="B2794" s="373">
        <f t="shared" si="223"/>
        <v>196</v>
      </c>
      <c r="C2794" s="373">
        <f t="shared" si="224"/>
        <v>12</v>
      </c>
      <c r="D2794" s="373">
        <v>471</v>
      </c>
      <c r="E2794" s="373" t="str">
        <f>VLOOKUP(D2794,[1]Hoja1!$C$2:$D$49697,2,0)</f>
        <v>ALIMENTINNA</v>
      </c>
      <c r="F2794" s="373" t="s">
        <v>227</v>
      </c>
      <c r="G2794" s="375">
        <v>202</v>
      </c>
      <c r="H2794" s="373" t="s">
        <v>135</v>
      </c>
      <c r="I2794" s="373" t="s">
        <v>93</v>
      </c>
      <c r="J2794" s="373" t="s">
        <v>179</v>
      </c>
      <c r="K2794" s="373">
        <v>107</v>
      </c>
      <c r="L2794" s="373" t="s">
        <v>99</v>
      </c>
      <c r="M2794" s="374" cm="1">
        <f t="array" ref="M2794">INDEX(ACUMULADO!$J$5:$U$240,BD!B2794,BD!C2794)</f>
        <v>0</v>
      </c>
      <c r="N2794" s="374">
        <f t="shared" si="222"/>
        <v>0</v>
      </c>
      <c r="O2794" s="374" cm="1">
        <f t="array" ref="O2794">INDEX(ACUMULADO!$X$5:$AI$240,BD!B2794,BD!C2794)</f>
        <v>0</v>
      </c>
    </row>
    <row r="2795" spans="1:15" x14ac:dyDescent="0.3">
      <c r="A2795" s="373">
        <v>2793</v>
      </c>
      <c r="B2795" s="373">
        <f t="shared" si="223"/>
        <v>197</v>
      </c>
      <c r="C2795" s="373">
        <f t="shared" si="224"/>
        <v>12</v>
      </c>
      <c r="D2795" s="373">
        <v>177</v>
      </c>
      <c r="E2795" s="373" t="str">
        <f>VLOOKUP(D2795,[1]Hoja1!$C$2:$D$49697,2,0)</f>
        <v>COLOIDALES DUCHE SA DE CV</v>
      </c>
      <c r="F2795" s="373" t="s">
        <v>226</v>
      </c>
      <c r="G2795" s="375">
        <v>366</v>
      </c>
      <c r="H2795" s="373" t="s">
        <v>225</v>
      </c>
      <c r="I2795" s="373" t="s">
        <v>93</v>
      </c>
      <c r="J2795" s="373" t="s">
        <v>179</v>
      </c>
      <c r="K2795" s="373">
        <v>81.12</v>
      </c>
      <c r="L2795" s="373" t="s">
        <v>99</v>
      </c>
      <c r="M2795" s="374" cm="1">
        <f t="array" ref="M2795">INDEX(ACUMULADO!$J$5:$U$240,BD!B2795,BD!C2795)</f>
        <v>0</v>
      </c>
      <c r="N2795" s="374">
        <f t="shared" si="222"/>
        <v>0</v>
      </c>
      <c r="O2795" s="374" cm="1">
        <f t="array" ref="O2795">INDEX(ACUMULADO!$X$5:$AI$240,BD!B2795,BD!C2795)</f>
        <v>0</v>
      </c>
    </row>
    <row r="2796" spans="1:15" x14ac:dyDescent="0.3">
      <c r="A2796" s="373">
        <v>2794</v>
      </c>
      <c r="B2796" s="373">
        <f t="shared" si="223"/>
        <v>198</v>
      </c>
      <c r="C2796" s="373">
        <f t="shared" si="224"/>
        <v>12</v>
      </c>
      <c r="D2796" s="373">
        <v>469</v>
      </c>
      <c r="E2796" s="373" t="str">
        <f>VLOOKUP(D2796,[1]Hoja1!$C$2:$D$49697,2,0)</f>
        <v>PACIFICO INDUSTRIAL</v>
      </c>
      <c r="F2796" s="373" t="s">
        <v>224</v>
      </c>
      <c r="G2796" s="375" t="s">
        <v>118</v>
      </c>
      <c r="H2796" s="373" t="s">
        <v>117</v>
      </c>
      <c r="I2796" s="373" t="s">
        <v>93</v>
      </c>
      <c r="J2796" s="373" t="s">
        <v>179</v>
      </c>
      <c r="K2796" s="373">
        <v>23.68</v>
      </c>
      <c r="L2796" s="373" t="s">
        <v>99</v>
      </c>
      <c r="M2796" s="374" cm="1">
        <f t="array" ref="M2796">INDEX(ACUMULADO!$J$5:$U$240,BD!B2796,BD!C2796)</f>
        <v>0</v>
      </c>
      <c r="N2796" s="374">
        <f t="shared" si="222"/>
        <v>0</v>
      </c>
      <c r="O2796" s="374" cm="1">
        <f t="array" ref="O2796">INDEX(ACUMULADO!$X$5:$AI$240,BD!B2796,BD!C2796)</f>
        <v>0</v>
      </c>
    </row>
    <row r="2797" spans="1:15" x14ac:dyDescent="0.3">
      <c r="A2797" s="373">
        <v>2795</v>
      </c>
      <c r="B2797" s="373">
        <f t="shared" si="223"/>
        <v>199</v>
      </c>
      <c r="C2797" s="373">
        <f t="shared" si="224"/>
        <v>12</v>
      </c>
      <c r="D2797" s="373">
        <v>0</v>
      </c>
      <c r="E2797" s="373" t="str">
        <f t="shared" ref="E2797:E2799" si="227">+F2797</f>
        <v xml:space="preserve">TEQUILA CORRALEJO </v>
      </c>
      <c r="F2797" s="373" t="s">
        <v>223</v>
      </c>
      <c r="G2797" s="375">
        <v>0</v>
      </c>
      <c r="H2797" s="373" t="s">
        <v>96</v>
      </c>
      <c r="I2797" s="373" t="s">
        <v>93</v>
      </c>
      <c r="J2797" s="373" t="s">
        <v>179</v>
      </c>
      <c r="K2797" s="373">
        <v>100</v>
      </c>
      <c r="L2797" s="373" t="s">
        <v>99</v>
      </c>
      <c r="M2797" s="374" cm="1">
        <f t="array" ref="M2797">INDEX(ACUMULADO!$J$5:$U$240,BD!B2797,BD!C2797)</f>
        <v>50</v>
      </c>
      <c r="N2797" s="374">
        <f t="shared" si="222"/>
        <v>0</v>
      </c>
      <c r="O2797" s="374" cm="1">
        <f t="array" ref="O2797">INDEX(ACUMULADO!$X$5:$AI$240,BD!B2797,BD!C2797)</f>
        <v>0</v>
      </c>
    </row>
    <row r="2798" spans="1:15" x14ac:dyDescent="0.3">
      <c r="A2798" s="373">
        <v>2796</v>
      </c>
      <c r="B2798" s="373">
        <f t="shared" si="223"/>
        <v>200</v>
      </c>
      <c r="C2798" s="373">
        <f t="shared" si="224"/>
        <v>12</v>
      </c>
      <c r="D2798" s="373">
        <v>0</v>
      </c>
      <c r="E2798" s="373" t="str">
        <f t="shared" si="227"/>
        <v xml:space="preserve">TEQUILA CORRALEJO </v>
      </c>
      <c r="F2798" s="373" t="s">
        <v>223</v>
      </c>
      <c r="G2798" s="375">
        <v>0</v>
      </c>
      <c r="H2798" s="373" t="s">
        <v>96</v>
      </c>
      <c r="I2798" s="373" t="s">
        <v>93</v>
      </c>
      <c r="J2798" s="373" t="s">
        <v>179</v>
      </c>
      <c r="K2798" s="373">
        <v>100</v>
      </c>
      <c r="L2798" s="373" t="s">
        <v>99</v>
      </c>
      <c r="M2798" s="374" cm="1">
        <f t="array" ref="M2798">INDEX(ACUMULADO!$J$5:$U$240,BD!B2798,BD!C2798)</f>
        <v>200</v>
      </c>
      <c r="N2798" s="374">
        <f t="shared" si="222"/>
        <v>100</v>
      </c>
      <c r="O2798" s="374" cm="1">
        <f t="array" ref="O2798">INDEX(ACUMULADO!$X$5:$AI$240,BD!B2798,BD!C2798)</f>
        <v>20000</v>
      </c>
    </row>
    <row r="2799" spans="1:15" x14ac:dyDescent="0.3">
      <c r="A2799" s="373">
        <v>2797</v>
      </c>
      <c r="B2799" s="373">
        <f t="shared" si="223"/>
        <v>201</v>
      </c>
      <c r="C2799" s="373">
        <f t="shared" si="224"/>
        <v>12</v>
      </c>
      <c r="D2799" s="373">
        <v>0</v>
      </c>
      <c r="E2799" s="373" t="str">
        <f t="shared" si="227"/>
        <v xml:space="preserve">DESTILERIA SANTA LUCIA </v>
      </c>
      <c r="F2799" s="373" t="s">
        <v>222</v>
      </c>
      <c r="G2799" s="375">
        <v>0</v>
      </c>
      <c r="H2799" s="373" t="s">
        <v>96</v>
      </c>
      <c r="I2799" s="373" t="s">
        <v>93</v>
      </c>
      <c r="J2799" s="373" t="s">
        <v>179</v>
      </c>
      <c r="K2799" s="373">
        <v>90</v>
      </c>
      <c r="L2799" s="373" t="s">
        <v>99</v>
      </c>
      <c r="M2799" s="374" cm="1">
        <f t="array" ref="M2799">INDEX(ACUMULADO!$J$5:$U$240,BD!B2799,BD!C2799)</f>
        <v>0</v>
      </c>
      <c r="N2799" s="374">
        <f t="shared" si="222"/>
        <v>0</v>
      </c>
      <c r="O2799" s="374" cm="1">
        <f t="array" ref="O2799">INDEX(ACUMULADO!$X$5:$AI$240,BD!B2799,BD!C2799)</f>
        <v>0</v>
      </c>
    </row>
    <row r="2800" spans="1:15" x14ac:dyDescent="0.3">
      <c r="A2800" s="373">
        <v>2798</v>
      </c>
      <c r="B2800" s="373">
        <f t="shared" si="223"/>
        <v>202</v>
      </c>
      <c r="C2800" s="373">
        <f t="shared" si="224"/>
        <v>12</v>
      </c>
      <c r="D2800" s="373">
        <v>11</v>
      </c>
      <c r="E2800" s="373" t="str">
        <f>VLOOKUP(D2800,[1]Hoja1!$C$2:$D$49697,2,0)</f>
        <v>ALIMENTOS PROFUSA, SA DE CV</v>
      </c>
      <c r="F2800" s="373" t="s">
        <v>220</v>
      </c>
      <c r="G2800" s="375">
        <v>298</v>
      </c>
      <c r="H2800" s="373" t="s">
        <v>219</v>
      </c>
      <c r="I2800" s="373" t="s">
        <v>183</v>
      </c>
      <c r="J2800" s="373" t="s">
        <v>179</v>
      </c>
      <c r="K2800" s="373">
        <v>21.52</v>
      </c>
      <c r="L2800" s="373" t="s">
        <v>29</v>
      </c>
      <c r="M2800" s="374" cm="1">
        <f t="array" ref="M2800">INDEX(ACUMULADO!$J$5:$U$240,BD!B2800,BD!C2800)</f>
        <v>0</v>
      </c>
      <c r="N2800" s="374">
        <f t="shared" si="222"/>
        <v>0</v>
      </c>
      <c r="O2800" s="374" cm="1">
        <f t="array" ref="O2800">INDEX(ACUMULADO!$X$5:$AI$240,BD!B2800,BD!C2800)</f>
        <v>0</v>
      </c>
    </row>
    <row r="2801" spans="1:15" x14ac:dyDescent="0.3">
      <c r="A2801" s="373">
        <v>2799</v>
      </c>
      <c r="B2801" s="373">
        <f t="shared" si="223"/>
        <v>203</v>
      </c>
      <c r="C2801" s="373">
        <f t="shared" si="224"/>
        <v>12</v>
      </c>
      <c r="D2801" s="373">
        <v>395</v>
      </c>
      <c r="E2801" s="373" t="str">
        <f>VLOOKUP(D2801,[1]Hoja1!$C$2:$D$49697,2,0)</f>
        <v>ALTECSA SA DE CV</v>
      </c>
      <c r="F2801" s="373" t="s">
        <v>218</v>
      </c>
      <c r="G2801" s="375" t="s">
        <v>190</v>
      </c>
      <c r="H2801" s="373" t="s">
        <v>189</v>
      </c>
      <c r="I2801" s="373" t="s">
        <v>183</v>
      </c>
      <c r="J2801" s="373" t="s">
        <v>179</v>
      </c>
      <c r="K2801" s="373">
        <v>35.869999999999997</v>
      </c>
      <c r="L2801" s="373" t="s">
        <v>29</v>
      </c>
      <c r="M2801" s="374" cm="1">
        <f t="array" ref="M2801">INDEX(ACUMULADO!$J$5:$U$240,BD!B2801,BD!C2801)</f>
        <v>0</v>
      </c>
      <c r="N2801" s="374">
        <f t="shared" si="222"/>
        <v>0</v>
      </c>
      <c r="O2801" s="374" cm="1">
        <f t="array" ref="O2801">INDEX(ACUMULADO!$X$5:$AI$240,BD!B2801,BD!C2801)</f>
        <v>0</v>
      </c>
    </row>
    <row r="2802" spans="1:15" x14ac:dyDescent="0.3">
      <c r="A2802" s="373">
        <v>2800</v>
      </c>
      <c r="B2802" s="373">
        <f t="shared" si="223"/>
        <v>204</v>
      </c>
      <c r="C2802" s="373">
        <f t="shared" si="224"/>
        <v>12</v>
      </c>
      <c r="D2802" s="373">
        <v>38</v>
      </c>
      <c r="E2802" s="373" t="str">
        <f>VLOOKUP(D2802,[1]Hoja1!$C$2:$D$49697,2,0)</f>
        <v>CITRICOS DE APATZINGAN SPR RL</v>
      </c>
      <c r="F2802" s="373" t="s">
        <v>217</v>
      </c>
      <c r="G2802" s="375" t="s">
        <v>190</v>
      </c>
      <c r="H2802" s="373" t="s">
        <v>189</v>
      </c>
      <c r="I2802" s="373" t="s">
        <v>183</v>
      </c>
      <c r="J2802" s="373" t="s">
        <v>179</v>
      </c>
      <c r="K2802" s="373">
        <v>34.1</v>
      </c>
      <c r="L2802" s="373" t="s">
        <v>29</v>
      </c>
      <c r="M2802" s="374" cm="1">
        <f t="array" ref="M2802">INDEX(ACUMULADO!$J$5:$U$240,BD!B2802,BD!C2802)</f>
        <v>0</v>
      </c>
      <c r="N2802" s="374">
        <f t="shared" si="222"/>
        <v>0</v>
      </c>
      <c r="O2802" s="374" cm="1">
        <f t="array" ref="O2802">INDEX(ACUMULADO!$X$5:$AI$240,BD!B2802,BD!C2802)</f>
        <v>0</v>
      </c>
    </row>
    <row r="2803" spans="1:15" x14ac:dyDescent="0.3">
      <c r="A2803" s="373">
        <v>2801</v>
      </c>
      <c r="B2803" s="373">
        <f t="shared" si="223"/>
        <v>205</v>
      </c>
      <c r="C2803" s="373">
        <f t="shared" si="224"/>
        <v>12</v>
      </c>
      <c r="D2803" s="373">
        <v>360</v>
      </c>
      <c r="E2803" s="373" t="str">
        <f>VLOOKUP(D2803,[1]Hoja1!$C$2:$D$49697,2,0)</f>
        <v>CITRICOS VEGA HERMANOS, S.A. DE C.V.</v>
      </c>
      <c r="F2803" s="373" t="s">
        <v>216</v>
      </c>
      <c r="G2803" s="375" t="s">
        <v>190</v>
      </c>
      <c r="H2803" s="373" t="s">
        <v>189</v>
      </c>
      <c r="I2803" s="373" t="s">
        <v>183</v>
      </c>
      <c r="J2803" s="373" t="s">
        <v>179</v>
      </c>
      <c r="K2803" s="373">
        <v>45.19</v>
      </c>
      <c r="L2803" s="373" t="s">
        <v>29</v>
      </c>
      <c r="M2803" s="374" cm="1">
        <f t="array" ref="M2803">INDEX(ACUMULADO!$J$5:$U$240,BD!B2803,BD!C2803)</f>
        <v>0</v>
      </c>
      <c r="N2803" s="374">
        <f t="shared" si="222"/>
        <v>0</v>
      </c>
      <c r="O2803" s="374" cm="1">
        <f t="array" ref="O2803">INDEX(ACUMULADO!$X$5:$AI$240,BD!B2803,BD!C2803)</f>
        <v>0</v>
      </c>
    </row>
    <row r="2804" spans="1:15" x14ac:dyDescent="0.3">
      <c r="A2804" s="373">
        <v>2802</v>
      </c>
      <c r="B2804" s="373">
        <f t="shared" si="223"/>
        <v>206</v>
      </c>
      <c r="C2804" s="373">
        <f t="shared" si="224"/>
        <v>12</v>
      </c>
      <c r="D2804" s="373">
        <v>39</v>
      </c>
      <c r="E2804" s="373" t="str">
        <f>VLOOKUP(D2804,[1]Hoja1!$C$2:$D$49697,2,0)</f>
        <v>CITROJUGO SA DE CV</v>
      </c>
      <c r="F2804" s="373" t="s">
        <v>215</v>
      </c>
      <c r="G2804" s="375" t="s">
        <v>190</v>
      </c>
      <c r="H2804" s="373" t="s">
        <v>189</v>
      </c>
      <c r="I2804" s="373" t="s">
        <v>183</v>
      </c>
      <c r="J2804" s="373" t="s">
        <v>179</v>
      </c>
      <c r="K2804" s="373">
        <v>33.950000000000003</v>
      </c>
      <c r="L2804" s="373" t="s">
        <v>29</v>
      </c>
      <c r="M2804" s="374" cm="1">
        <f t="array" ref="M2804">INDEX(ACUMULADO!$J$5:$U$240,BD!B2804,BD!C2804)</f>
        <v>108</v>
      </c>
      <c r="N2804" s="374">
        <f t="shared" si="222"/>
        <v>33.950000000000003</v>
      </c>
      <c r="O2804" s="374" cm="1">
        <f t="array" ref="O2804">INDEX(ACUMULADO!$X$5:$AI$240,BD!B2804,BD!C2804)</f>
        <v>3666.6000000000004</v>
      </c>
    </row>
    <row r="2805" spans="1:15" x14ac:dyDescent="0.3">
      <c r="A2805" s="373">
        <v>2803</v>
      </c>
      <c r="B2805" s="373">
        <f t="shared" si="223"/>
        <v>207</v>
      </c>
      <c r="C2805" s="373">
        <f t="shared" si="224"/>
        <v>12</v>
      </c>
      <c r="D2805" s="373">
        <v>40</v>
      </c>
      <c r="E2805" s="373" t="str">
        <f>VLOOKUP(D2805,[1]Hoja1!$C$2:$D$49697,2,0)</f>
        <v>CITROLIM SA DE CV</v>
      </c>
      <c r="F2805" s="373" t="s">
        <v>214</v>
      </c>
      <c r="G2805" s="375">
        <v>294</v>
      </c>
      <c r="H2805" s="373" t="s">
        <v>196</v>
      </c>
      <c r="I2805" s="373" t="s">
        <v>183</v>
      </c>
      <c r="J2805" s="373" t="s">
        <v>179</v>
      </c>
      <c r="K2805" s="373">
        <v>37.1</v>
      </c>
      <c r="L2805" s="373" t="s">
        <v>29</v>
      </c>
      <c r="M2805" s="374" cm="1">
        <f t="array" ref="M2805">INDEX(ACUMULADO!$J$5:$U$240,BD!B2805,BD!C2805)</f>
        <v>18</v>
      </c>
      <c r="N2805" s="374">
        <f t="shared" si="222"/>
        <v>37.1</v>
      </c>
      <c r="O2805" s="374" cm="1">
        <f t="array" ref="O2805">INDEX(ACUMULADO!$X$5:$AI$240,BD!B2805,BD!C2805)</f>
        <v>667.80000000000007</v>
      </c>
    </row>
    <row r="2806" spans="1:15" x14ac:dyDescent="0.3">
      <c r="A2806" s="373">
        <v>2804</v>
      </c>
      <c r="B2806" s="373">
        <f t="shared" si="223"/>
        <v>208</v>
      </c>
      <c r="C2806" s="373">
        <f t="shared" si="224"/>
        <v>12</v>
      </c>
      <c r="D2806" s="373">
        <v>40</v>
      </c>
      <c r="E2806" s="373" t="str">
        <f>VLOOKUP(D2806,[1]Hoja1!$C$2:$D$49697,2,0)</f>
        <v>CITROLIM SA DE CV</v>
      </c>
      <c r="F2806" s="373" t="s">
        <v>214</v>
      </c>
      <c r="G2806" s="375" t="s">
        <v>190</v>
      </c>
      <c r="H2806" s="373" t="s">
        <v>189</v>
      </c>
      <c r="I2806" s="373" t="s">
        <v>183</v>
      </c>
      <c r="J2806" s="373" t="s">
        <v>179</v>
      </c>
      <c r="K2806" s="373">
        <v>33.94</v>
      </c>
      <c r="L2806" s="373" t="s">
        <v>29</v>
      </c>
      <c r="M2806" s="374" cm="1">
        <f t="array" ref="M2806">INDEX(ACUMULADO!$J$5:$U$240,BD!B2806,BD!C2806)</f>
        <v>90</v>
      </c>
      <c r="N2806" s="374">
        <f t="shared" si="222"/>
        <v>33.94</v>
      </c>
      <c r="O2806" s="374" cm="1">
        <f t="array" ref="O2806">INDEX(ACUMULADO!$X$5:$AI$240,BD!B2806,BD!C2806)</f>
        <v>3054.6</v>
      </c>
    </row>
    <row r="2807" spans="1:15" x14ac:dyDescent="0.3">
      <c r="A2807" s="373">
        <v>2805</v>
      </c>
      <c r="B2807" s="373">
        <f t="shared" si="223"/>
        <v>209</v>
      </c>
      <c r="C2807" s="373">
        <f t="shared" si="224"/>
        <v>12</v>
      </c>
      <c r="D2807" s="373">
        <v>41</v>
      </c>
      <c r="E2807" s="373" t="str">
        <f>VLOOKUP(D2807,[1]Hoja1!$C$2:$D$49697,2,0)</f>
        <v>COMERCIALIZADORA EL ORO SA  DE CV</v>
      </c>
      <c r="F2807" s="373" t="s">
        <v>213</v>
      </c>
      <c r="G2807" s="375" t="s">
        <v>198</v>
      </c>
      <c r="H2807" s="373" t="s">
        <v>197</v>
      </c>
      <c r="I2807" s="373" t="s">
        <v>183</v>
      </c>
      <c r="J2807" s="373" t="s">
        <v>179</v>
      </c>
      <c r="K2807" s="373">
        <v>20.76</v>
      </c>
      <c r="L2807" s="373" t="s">
        <v>29</v>
      </c>
      <c r="M2807" s="374" cm="1">
        <f t="array" ref="M2807">INDEX(ACUMULADO!$J$5:$U$240,BD!B2807,BD!C2807)</f>
        <v>0</v>
      </c>
      <c r="N2807" s="374">
        <f t="shared" si="222"/>
        <v>0</v>
      </c>
      <c r="O2807" s="374" cm="1">
        <f t="array" ref="O2807">INDEX(ACUMULADO!$X$5:$AI$240,BD!B2807,BD!C2807)</f>
        <v>0</v>
      </c>
    </row>
    <row r="2808" spans="1:15" x14ac:dyDescent="0.3">
      <c r="A2808" s="373">
        <v>2806</v>
      </c>
      <c r="B2808" s="373">
        <f t="shared" si="223"/>
        <v>210</v>
      </c>
      <c r="C2808" s="373">
        <f t="shared" si="224"/>
        <v>12</v>
      </c>
      <c r="D2808" s="373">
        <v>41</v>
      </c>
      <c r="E2808" s="373" t="str">
        <f>VLOOKUP(D2808,[1]Hoja1!$C$2:$D$49697,2,0)</f>
        <v>COMERCIALIZADORA EL ORO SA  DE CV</v>
      </c>
      <c r="F2808" s="373" t="s">
        <v>213</v>
      </c>
      <c r="G2808" s="375">
        <v>294</v>
      </c>
      <c r="H2808" s="373" t="s">
        <v>196</v>
      </c>
      <c r="I2808" s="373" t="s">
        <v>183</v>
      </c>
      <c r="J2808" s="373" t="s">
        <v>179</v>
      </c>
      <c r="K2808" s="373">
        <v>33.17</v>
      </c>
      <c r="L2808" s="373" t="s">
        <v>29</v>
      </c>
      <c r="M2808" s="374" cm="1">
        <f t="array" ref="M2808">INDEX(ACUMULADO!$J$5:$U$240,BD!B2808,BD!C2808)</f>
        <v>0</v>
      </c>
      <c r="N2808" s="374">
        <f t="shared" si="222"/>
        <v>0</v>
      </c>
      <c r="O2808" s="374" cm="1">
        <f t="array" ref="O2808">INDEX(ACUMULADO!$X$5:$AI$240,BD!B2808,BD!C2808)</f>
        <v>0</v>
      </c>
    </row>
    <row r="2809" spans="1:15" x14ac:dyDescent="0.3">
      <c r="A2809" s="373">
        <v>2807</v>
      </c>
      <c r="B2809" s="373">
        <f t="shared" si="223"/>
        <v>211</v>
      </c>
      <c r="C2809" s="373">
        <f t="shared" si="224"/>
        <v>12</v>
      </c>
      <c r="D2809" s="373">
        <v>41</v>
      </c>
      <c r="E2809" s="373" t="str">
        <f>VLOOKUP(D2809,[1]Hoja1!$C$2:$D$49697,2,0)</f>
        <v>COMERCIALIZADORA EL ORO SA  DE CV</v>
      </c>
      <c r="F2809" s="373" t="s">
        <v>213</v>
      </c>
      <c r="G2809" s="375" t="s">
        <v>202</v>
      </c>
      <c r="H2809" s="373" t="s">
        <v>201</v>
      </c>
      <c r="I2809" s="373" t="s">
        <v>183</v>
      </c>
      <c r="J2809" s="373" t="s">
        <v>179</v>
      </c>
      <c r="K2809" s="373">
        <v>42.1</v>
      </c>
      <c r="L2809" s="373" t="s">
        <v>29</v>
      </c>
      <c r="M2809" s="374" cm="1">
        <f t="array" ref="M2809">INDEX(ACUMULADO!$J$5:$U$240,BD!B2809,BD!C2809)</f>
        <v>0</v>
      </c>
      <c r="N2809" s="374">
        <f t="shared" si="222"/>
        <v>0</v>
      </c>
      <c r="O2809" s="374" cm="1">
        <f t="array" ref="O2809">INDEX(ACUMULADO!$X$5:$AI$240,BD!B2809,BD!C2809)</f>
        <v>0</v>
      </c>
    </row>
    <row r="2810" spans="1:15" x14ac:dyDescent="0.3">
      <c r="A2810" s="373">
        <v>2808</v>
      </c>
      <c r="B2810" s="373">
        <f t="shared" si="223"/>
        <v>212</v>
      </c>
      <c r="C2810" s="373">
        <f t="shared" si="224"/>
        <v>12</v>
      </c>
      <c r="D2810" s="373">
        <v>41</v>
      </c>
      <c r="E2810" s="373" t="str">
        <f>VLOOKUP(D2810,[1]Hoja1!$C$2:$D$49697,2,0)</f>
        <v>COMERCIALIZADORA EL ORO SA  DE CV</v>
      </c>
      <c r="F2810" s="373" t="s">
        <v>213</v>
      </c>
      <c r="G2810" s="375" t="s">
        <v>190</v>
      </c>
      <c r="H2810" s="373" t="s">
        <v>189</v>
      </c>
      <c r="I2810" s="373" t="s">
        <v>183</v>
      </c>
      <c r="J2810" s="373" t="s">
        <v>179</v>
      </c>
      <c r="K2810" s="373">
        <v>31.7</v>
      </c>
      <c r="L2810" s="373" t="s">
        <v>29</v>
      </c>
      <c r="M2810" s="374" cm="1">
        <f t="array" ref="M2810">INDEX(ACUMULADO!$J$5:$U$240,BD!B2810,BD!C2810)</f>
        <v>0</v>
      </c>
      <c r="N2810" s="374">
        <f t="shared" si="222"/>
        <v>0</v>
      </c>
      <c r="O2810" s="374" cm="1">
        <f t="array" ref="O2810">INDEX(ACUMULADO!$X$5:$AI$240,BD!B2810,BD!C2810)</f>
        <v>0</v>
      </c>
    </row>
    <row r="2811" spans="1:15" x14ac:dyDescent="0.3">
      <c r="A2811" s="373">
        <v>2809</v>
      </c>
      <c r="B2811" s="373">
        <f t="shared" si="223"/>
        <v>213</v>
      </c>
      <c r="C2811" s="373">
        <f t="shared" si="224"/>
        <v>12</v>
      </c>
      <c r="D2811" s="373">
        <v>44</v>
      </c>
      <c r="E2811" s="373" t="str">
        <f>VLOOKUP(D2811,[1]Hoja1!$C$2:$D$49697,2,0)</f>
        <v>CONFRUTTA S.A.</v>
      </c>
      <c r="F2811" s="373" t="s">
        <v>212</v>
      </c>
      <c r="G2811" s="375" t="s">
        <v>202</v>
      </c>
      <c r="H2811" s="373" t="s">
        <v>201</v>
      </c>
      <c r="I2811" s="373" t="s">
        <v>183</v>
      </c>
      <c r="J2811" s="373" t="s">
        <v>179</v>
      </c>
      <c r="K2811" s="373">
        <v>39.880000000000003</v>
      </c>
      <c r="L2811" s="373" t="s">
        <v>29</v>
      </c>
      <c r="M2811" s="374" cm="1">
        <f t="array" ref="M2811">INDEX(ACUMULADO!$J$5:$U$240,BD!B2811,BD!C2811)</f>
        <v>0</v>
      </c>
      <c r="N2811" s="374">
        <f t="shared" si="222"/>
        <v>0</v>
      </c>
      <c r="O2811" s="374" cm="1">
        <f t="array" ref="O2811">INDEX(ACUMULADO!$X$5:$AI$240,BD!B2811,BD!C2811)</f>
        <v>0</v>
      </c>
    </row>
    <row r="2812" spans="1:15" x14ac:dyDescent="0.3">
      <c r="A2812" s="373">
        <v>2810</v>
      </c>
      <c r="B2812" s="373">
        <f t="shared" si="223"/>
        <v>214</v>
      </c>
      <c r="C2812" s="373">
        <f t="shared" si="224"/>
        <v>12</v>
      </c>
      <c r="D2812" s="373">
        <v>44</v>
      </c>
      <c r="E2812" s="373" t="str">
        <f>VLOOKUP(D2812,[1]Hoja1!$C$2:$D$49697,2,0)</f>
        <v>CONFRUTTA S.A.</v>
      </c>
      <c r="F2812" s="373" t="s">
        <v>212</v>
      </c>
      <c r="G2812" s="375" t="s">
        <v>198</v>
      </c>
      <c r="H2812" s="373" t="s">
        <v>197</v>
      </c>
      <c r="I2812" s="373" t="s">
        <v>183</v>
      </c>
      <c r="J2812" s="373" t="s">
        <v>179</v>
      </c>
      <c r="K2812" s="373">
        <v>20.74</v>
      </c>
      <c r="L2812" s="373" t="s">
        <v>29</v>
      </c>
      <c r="M2812" s="374" cm="1">
        <f t="array" ref="M2812">INDEX(ACUMULADO!$J$5:$U$240,BD!B2812,BD!C2812)</f>
        <v>0</v>
      </c>
      <c r="N2812" s="374">
        <f t="shared" si="222"/>
        <v>0</v>
      </c>
      <c r="O2812" s="374" cm="1">
        <f t="array" ref="O2812">INDEX(ACUMULADO!$X$5:$AI$240,BD!B2812,BD!C2812)</f>
        <v>0</v>
      </c>
    </row>
    <row r="2813" spans="1:15" x14ac:dyDescent="0.3">
      <c r="A2813" s="373">
        <v>2811</v>
      </c>
      <c r="B2813" s="373">
        <f t="shared" si="223"/>
        <v>215</v>
      </c>
      <c r="C2813" s="373">
        <f t="shared" si="224"/>
        <v>12</v>
      </c>
      <c r="D2813" s="373">
        <v>44</v>
      </c>
      <c r="E2813" s="373" t="str">
        <f>VLOOKUP(D2813,[1]Hoja1!$C$2:$D$49697,2,0)</f>
        <v>CONFRUTTA S.A.</v>
      </c>
      <c r="F2813" s="373" t="s">
        <v>212</v>
      </c>
      <c r="G2813" s="375" t="s">
        <v>211</v>
      </c>
      <c r="H2813" s="373" t="s">
        <v>210</v>
      </c>
      <c r="I2813" s="373" t="s">
        <v>183</v>
      </c>
      <c r="J2813" s="373" t="s">
        <v>179</v>
      </c>
      <c r="K2813" s="373">
        <v>25.87</v>
      </c>
      <c r="L2813" s="373" t="s">
        <v>29</v>
      </c>
      <c r="M2813" s="374" cm="1">
        <f t="array" ref="M2813">INDEX(ACUMULADO!$J$5:$U$240,BD!B2813,BD!C2813)</f>
        <v>0</v>
      </c>
      <c r="N2813" s="374">
        <f t="shared" si="222"/>
        <v>0</v>
      </c>
      <c r="O2813" s="374" cm="1">
        <f t="array" ref="O2813">INDEX(ACUMULADO!$X$5:$AI$240,BD!B2813,BD!C2813)</f>
        <v>0</v>
      </c>
    </row>
    <row r="2814" spans="1:15" x14ac:dyDescent="0.3">
      <c r="A2814" s="373">
        <v>2812</v>
      </c>
      <c r="B2814" s="373">
        <f t="shared" si="223"/>
        <v>216</v>
      </c>
      <c r="C2814" s="373">
        <f t="shared" si="224"/>
        <v>12</v>
      </c>
      <c r="D2814" s="373">
        <v>346</v>
      </c>
      <c r="E2814" s="373" t="str">
        <f>VLOOKUP(D2814,[1]Hoja1!$C$2:$D$49697,2,0)</f>
        <v>EXAGROMERICA, S.C. DE R.L. DE C.V.</v>
      </c>
      <c r="F2814" s="373" t="s">
        <v>209</v>
      </c>
      <c r="G2814" s="375">
        <v>298</v>
      </c>
      <c r="H2814" s="373" t="s">
        <v>184</v>
      </c>
      <c r="I2814" s="373" t="s">
        <v>183</v>
      </c>
      <c r="J2814" s="373" t="s">
        <v>179</v>
      </c>
      <c r="K2814" s="373">
        <v>41.2</v>
      </c>
      <c r="L2814" s="373" t="s">
        <v>29</v>
      </c>
      <c r="M2814" s="374" cm="1">
        <f t="array" ref="M2814">INDEX(ACUMULADO!$J$5:$U$240,BD!B2814,BD!C2814)</f>
        <v>0</v>
      </c>
      <c r="N2814" s="374">
        <f t="shared" si="222"/>
        <v>0</v>
      </c>
      <c r="O2814" s="374" cm="1">
        <f t="array" ref="O2814">INDEX(ACUMULADO!$X$5:$AI$240,BD!B2814,BD!C2814)</f>
        <v>0</v>
      </c>
    </row>
    <row r="2815" spans="1:15" x14ac:dyDescent="0.3">
      <c r="A2815" s="373">
        <v>2813</v>
      </c>
      <c r="B2815" s="373">
        <f t="shared" si="223"/>
        <v>217</v>
      </c>
      <c r="C2815" s="373">
        <f t="shared" si="224"/>
        <v>12</v>
      </c>
      <c r="D2815" s="373">
        <v>434</v>
      </c>
      <c r="E2815" s="373" t="str">
        <f>VLOOKUP(D2815,[1]Hoja1!$C$2:$D$49697,2,0)</f>
        <v>FRUTAS LIMONES Y SUS DERIVADOS, S. DE P.R. DE R.L.</v>
      </c>
      <c r="F2815" s="373" t="s">
        <v>208</v>
      </c>
      <c r="G2815" s="375" t="s">
        <v>190</v>
      </c>
      <c r="H2815" s="373" t="s">
        <v>189</v>
      </c>
      <c r="I2815" s="373" t="s">
        <v>183</v>
      </c>
      <c r="J2815" s="373" t="s">
        <v>179</v>
      </c>
      <c r="K2815" s="373">
        <v>43.43</v>
      </c>
      <c r="L2815" s="373" t="s">
        <v>29</v>
      </c>
      <c r="M2815" s="374" cm="1">
        <f t="array" ref="M2815">INDEX(ACUMULADO!$J$5:$U$240,BD!B2815,BD!C2815)</f>
        <v>0</v>
      </c>
      <c r="N2815" s="374">
        <f t="shared" si="222"/>
        <v>0</v>
      </c>
      <c r="O2815" s="374" cm="1">
        <f t="array" ref="O2815">INDEX(ACUMULADO!$X$5:$AI$240,BD!B2815,BD!C2815)</f>
        <v>0</v>
      </c>
    </row>
    <row r="2816" spans="1:15" x14ac:dyDescent="0.3">
      <c r="A2816" s="373">
        <v>2814</v>
      </c>
      <c r="B2816" s="373">
        <f t="shared" si="223"/>
        <v>218</v>
      </c>
      <c r="C2816" s="373">
        <f t="shared" si="224"/>
        <v>12</v>
      </c>
      <c r="D2816" s="373">
        <v>383</v>
      </c>
      <c r="E2816" s="373" t="str">
        <f>VLOOKUP(D2816,[1]Hoja1!$C$2:$D$49697,2,0)</f>
        <v>GRUPO AGROINDUSTRIAL POMET, S.A. DE C.V.</v>
      </c>
      <c r="F2816" s="373" t="s">
        <v>207</v>
      </c>
      <c r="G2816" s="375" t="s">
        <v>202</v>
      </c>
      <c r="H2816" s="373" t="s">
        <v>201</v>
      </c>
      <c r="I2816" s="373" t="s">
        <v>183</v>
      </c>
      <c r="J2816" s="373" t="s">
        <v>179</v>
      </c>
      <c r="K2816" s="373">
        <v>42.33</v>
      </c>
      <c r="L2816" s="373" t="s">
        <v>29</v>
      </c>
      <c r="M2816" s="374" cm="1">
        <f t="array" ref="M2816">INDEX(ACUMULADO!$J$5:$U$240,BD!B2816,BD!C2816)</f>
        <v>0</v>
      </c>
      <c r="N2816" s="374">
        <f t="shared" si="222"/>
        <v>0</v>
      </c>
      <c r="O2816" s="374" cm="1">
        <f t="array" ref="O2816">INDEX(ACUMULADO!$X$5:$AI$240,BD!B2816,BD!C2816)</f>
        <v>0</v>
      </c>
    </row>
    <row r="2817" spans="1:15" x14ac:dyDescent="0.3">
      <c r="A2817" s="373">
        <v>2815</v>
      </c>
      <c r="B2817" s="373">
        <f t="shared" si="223"/>
        <v>219</v>
      </c>
      <c r="C2817" s="373">
        <f t="shared" si="224"/>
        <v>12</v>
      </c>
      <c r="D2817" s="373">
        <v>383</v>
      </c>
      <c r="E2817" s="373" t="str">
        <f>VLOOKUP(D2817,[1]Hoja1!$C$2:$D$49697,2,0)</f>
        <v>GRUPO AGROINDUSTRIAL POMET, S.A. DE C.V.</v>
      </c>
      <c r="F2817" s="373" t="s">
        <v>207</v>
      </c>
      <c r="G2817" s="375" t="s">
        <v>198</v>
      </c>
      <c r="H2817" s="373" t="s">
        <v>197</v>
      </c>
      <c r="I2817" s="373" t="s">
        <v>183</v>
      </c>
      <c r="J2817" s="373" t="s">
        <v>179</v>
      </c>
      <c r="K2817" s="373">
        <v>20.88</v>
      </c>
      <c r="L2817" s="373" t="s">
        <v>29</v>
      </c>
      <c r="M2817" s="374" cm="1">
        <f t="array" ref="M2817">INDEX(ACUMULADO!$J$5:$U$240,BD!B2817,BD!C2817)</f>
        <v>0</v>
      </c>
      <c r="N2817" s="374">
        <f t="shared" si="222"/>
        <v>0</v>
      </c>
      <c r="O2817" s="374" cm="1">
        <f t="array" ref="O2817">INDEX(ACUMULADO!$X$5:$AI$240,BD!B2817,BD!C2817)</f>
        <v>0</v>
      </c>
    </row>
    <row r="2818" spans="1:15" x14ac:dyDescent="0.3">
      <c r="A2818" s="373">
        <v>2816</v>
      </c>
      <c r="B2818" s="373">
        <f t="shared" si="223"/>
        <v>220</v>
      </c>
      <c r="C2818" s="373">
        <f t="shared" si="224"/>
        <v>12</v>
      </c>
      <c r="D2818" s="373">
        <v>383</v>
      </c>
      <c r="E2818" s="373" t="str">
        <f>VLOOKUP(D2818,[1]Hoja1!$C$2:$D$49697,2,0)</f>
        <v>GRUPO AGROINDUSTRIAL POMET, S.A. DE C.V.</v>
      </c>
      <c r="F2818" s="373" t="s">
        <v>207</v>
      </c>
      <c r="G2818" s="375">
        <v>294</v>
      </c>
      <c r="H2818" s="373" t="s">
        <v>196</v>
      </c>
      <c r="I2818" s="373" t="s">
        <v>183</v>
      </c>
      <c r="J2818" s="373" t="s">
        <v>179</v>
      </c>
      <c r="K2818" s="373">
        <v>37.9</v>
      </c>
      <c r="L2818" s="373" t="s">
        <v>29</v>
      </c>
      <c r="M2818" s="374" cm="1">
        <f t="array" ref="M2818">INDEX(ACUMULADO!$J$5:$U$240,BD!B2818,BD!C2818)</f>
        <v>0</v>
      </c>
      <c r="N2818" s="374">
        <f t="shared" si="222"/>
        <v>0</v>
      </c>
      <c r="O2818" s="374" cm="1">
        <f t="array" ref="O2818">INDEX(ACUMULADO!$X$5:$AI$240,BD!B2818,BD!C2818)</f>
        <v>0</v>
      </c>
    </row>
    <row r="2819" spans="1:15" x14ac:dyDescent="0.3">
      <c r="A2819" s="373">
        <v>2817</v>
      </c>
      <c r="B2819" s="373">
        <f t="shared" si="223"/>
        <v>221</v>
      </c>
      <c r="C2819" s="373">
        <f t="shared" si="224"/>
        <v>12</v>
      </c>
      <c r="D2819" s="373">
        <v>383</v>
      </c>
      <c r="E2819" s="373" t="str">
        <f>VLOOKUP(D2819,[1]Hoja1!$C$2:$D$49697,2,0)</f>
        <v>GRUPO AGROINDUSTRIAL POMET, S.A. DE C.V.</v>
      </c>
      <c r="F2819" s="373" t="s">
        <v>207</v>
      </c>
      <c r="G2819" s="375" t="s">
        <v>190</v>
      </c>
      <c r="H2819" s="373" t="s">
        <v>189</v>
      </c>
      <c r="I2819" s="373" t="s">
        <v>183</v>
      </c>
      <c r="J2819" s="373" t="s">
        <v>179</v>
      </c>
      <c r="K2819" s="373">
        <v>34.14</v>
      </c>
      <c r="L2819" s="373" t="s">
        <v>29</v>
      </c>
      <c r="M2819" s="374" cm="1">
        <f t="array" ref="M2819">INDEX(ACUMULADO!$J$5:$U$240,BD!B2819,BD!C2819)</f>
        <v>0</v>
      </c>
      <c r="N2819" s="374">
        <f t="shared" si="222"/>
        <v>0</v>
      </c>
      <c r="O2819" s="374" cm="1">
        <f t="array" ref="O2819">INDEX(ACUMULADO!$X$5:$AI$240,BD!B2819,BD!C2819)</f>
        <v>0</v>
      </c>
    </row>
    <row r="2820" spans="1:15" x14ac:dyDescent="0.3">
      <c r="A2820" s="373">
        <v>2818</v>
      </c>
      <c r="B2820" s="373">
        <f t="shared" si="223"/>
        <v>222</v>
      </c>
      <c r="C2820" s="373">
        <f t="shared" si="224"/>
        <v>12</v>
      </c>
      <c r="D2820" s="373">
        <v>398</v>
      </c>
      <c r="E2820" s="373" t="str">
        <f>VLOOKUP(D2820,[1]Hoja1!$C$2:$D$49697,2,0)</f>
        <v>NICMA, S.A. DE C.V.</v>
      </c>
      <c r="F2820" s="373" t="s">
        <v>206</v>
      </c>
      <c r="G2820" s="375" t="s">
        <v>205</v>
      </c>
      <c r="H2820" s="373" t="s">
        <v>201</v>
      </c>
      <c r="I2820" s="373" t="s">
        <v>183</v>
      </c>
      <c r="J2820" s="373" t="s">
        <v>179</v>
      </c>
      <c r="K2820" s="373">
        <v>45.04</v>
      </c>
      <c r="L2820" s="373" t="s">
        <v>29</v>
      </c>
      <c r="M2820" s="374" cm="1">
        <f t="array" ref="M2820">INDEX(ACUMULADO!$J$5:$U$240,BD!B2820,BD!C2820)</f>
        <v>0</v>
      </c>
      <c r="N2820" s="374">
        <f t="shared" ref="N2820:N2834" si="228">IFERROR(O2820/M2820,0)</f>
        <v>0</v>
      </c>
      <c r="O2820" s="374" cm="1">
        <f t="array" ref="O2820">INDEX(ACUMULADO!$X$5:$AI$240,BD!B2820,BD!C2820)</f>
        <v>0</v>
      </c>
    </row>
    <row r="2821" spans="1:15" x14ac:dyDescent="0.3">
      <c r="A2821" s="373">
        <v>2819</v>
      </c>
      <c r="B2821" s="373">
        <f t="shared" ref="B2821:B2834" si="229">IF(B2820=236,1,B2820+1)</f>
        <v>223</v>
      </c>
      <c r="C2821" s="373">
        <f t="shared" ref="C2821:C2834" si="230">IF(B2820=236,C2820+1,C2820)</f>
        <v>12</v>
      </c>
      <c r="D2821" s="373">
        <v>401</v>
      </c>
      <c r="E2821" s="373" t="str">
        <f>VLOOKUP(D2821,[1]Hoja1!$C$2:$D$49697,2,0)</f>
        <v>GYG DERIVADOS Y COMESTIBLES, S.A. DE C.V.</v>
      </c>
      <c r="F2821" s="373" t="s">
        <v>204</v>
      </c>
      <c r="G2821" s="375" t="s">
        <v>187</v>
      </c>
      <c r="H2821" s="373" t="s">
        <v>186</v>
      </c>
      <c r="I2821" s="373" t="s">
        <v>183</v>
      </c>
      <c r="J2821" s="373" t="s">
        <v>179</v>
      </c>
      <c r="K2821" s="373">
        <v>51.4</v>
      </c>
      <c r="L2821" s="373" t="s">
        <v>29</v>
      </c>
      <c r="M2821" s="374" cm="1">
        <f t="array" ref="M2821">INDEX(ACUMULADO!$J$5:$U$240,BD!B2821,BD!C2821)</f>
        <v>0</v>
      </c>
      <c r="N2821" s="374">
        <f t="shared" si="228"/>
        <v>0</v>
      </c>
      <c r="O2821" s="374" cm="1">
        <f t="array" ref="O2821">INDEX(ACUMULADO!$X$5:$AI$240,BD!B2821,BD!C2821)</f>
        <v>0</v>
      </c>
    </row>
    <row r="2822" spans="1:15" x14ac:dyDescent="0.3">
      <c r="A2822" s="373">
        <v>2820</v>
      </c>
      <c r="B2822" s="373">
        <f t="shared" si="229"/>
        <v>224</v>
      </c>
      <c r="C2822" s="373">
        <f t="shared" si="230"/>
        <v>12</v>
      </c>
      <c r="D2822" s="373">
        <v>390</v>
      </c>
      <c r="E2822" s="373" t="str">
        <f>VLOOKUP(D2822,[1]Hoja1!$C$2:$D$49697,2,0)</f>
        <v>PRODUCTORA DE ALIMENTOS MEXICANOS, S.A. DE C.V.</v>
      </c>
      <c r="F2822" s="373" t="s">
        <v>203</v>
      </c>
      <c r="G2822" s="375" t="s">
        <v>194</v>
      </c>
      <c r="H2822" s="373" t="s">
        <v>193</v>
      </c>
      <c r="I2822" s="373" t="s">
        <v>183</v>
      </c>
      <c r="J2822" s="373" t="s">
        <v>179</v>
      </c>
      <c r="K2822" s="373">
        <v>35.340000000000003</v>
      </c>
      <c r="L2822" s="373" t="s">
        <v>29</v>
      </c>
      <c r="M2822" s="374" cm="1">
        <f t="array" ref="M2822">INDEX(ACUMULADO!$J$5:$U$240,BD!B2822,BD!C2822)</f>
        <v>0</v>
      </c>
      <c r="N2822" s="374">
        <f t="shared" si="228"/>
        <v>0</v>
      </c>
      <c r="O2822" s="374" cm="1">
        <f t="array" ref="O2822">INDEX(ACUMULADO!$X$5:$AI$240,BD!B2822,BD!C2822)</f>
        <v>0</v>
      </c>
    </row>
    <row r="2823" spans="1:15" x14ac:dyDescent="0.3">
      <c r="A2823" s="373">
        <v>2821</v>
      </c>
      <c r="B2823" s="373">
        <f t="shared" si="229"/>
        <v>225</v>
      </c>
      <c r="C2823" s="373">
        <f t="shared" si="230"/>
        <v>12</v>
      </c>
      <c r="D2823" s="373">
        <v>412</v>
      </c>
      <c r="E2823" s="373" t="str">
        <f>VLOOKUP(D2823,[1]Hoja1!$C$2:$D$49697,2,0)</f>
        <v>PRODUCTOS AGROINDUSTRIALES DE CHIHUAHUA, SPR DE RL DE CV</v>
      </c>
      <c r="F2823" s="373" t="s">
        <v>185</v>
      </c>
      <c r="G2823" s="375" t="s">
        <v>198</v>
      </c>
      <c r="H2823" s="373" t="s">
        <v>197</v>
      </c>
      <c r="I2823" s="373" t="s">
        <v>183</v>
      </c>
      <c r="J2823" s="373" t="s">
        <v>179</v>
      </c>
      <c r="K2823" s="373">
        <v>21.43</v>
      </c>
      <c r="L2823" s="373" t="s">
        <v>29</v>
      </c>
      <c r="M2823" s="374" cm="1">
        <f t="array" ref="M2823">INDEX(ACUMULADO!$J$5:$U$240,BD!B2823,BD!C2823)</f>
        <v>0</v>
      </c>
      <c r="N2823" s="374">
        <f t="shared" si="228"/>
        <v>0</v>
      </c>
      <c r="O2823" s="374" cm="1">
        <f t="array" ref="O2823">INDEX(ACUMULADO!$X$5:$AI$240,BD!B2823,BD!C2823)</f>
        <v>0</v>
      </c>
    </row>
    <row r="2824" spans="1:15" x14ac:dyDescent="0.3">
      <c r="A2824" s="373">
        <v>2822</v>
      </c>
      <c r="B2824" s="373">
        <f t="shared" si="229"/>
        <v>226</v>
      </c>
      <c r="C2824" s="373">
        <f t="shared" si="230"/>
        <v>12</v>
      </c>
      <c r="D2824" s="373">
        <v>412</v>
      </c>
      <c r="E2824" s="373" t="str">
        <f>VLOOKUP(D2824,[1]Hoja1!$C$2:$D$49697,2,0)</f>
        <v>PRODUCTOS AGROINDUSTRIALES DE CHIHUAHUA, SPR DE RL DE CV</v>
      </c>
      <c r="F2824" s="373" t="s">
        <v>185</v>
      </c>
      <c r="G2824" s="375" t="s">
        <v>202</v>
      </c>
      <c r="H2824" s="373" t="s">
        <v>201</v>
      </c>
      <c r="I2824" s="373" t="s">
        <v>183</v>
      </c>
      <c r="J2824" s="373" t="s">
        <v>179</v>
      </c>
      <c r="K2824" s="373">
        <v>43.12</v>
      </c>
      <c r="L2824" s="373" t="s">
        <v>29</v>
      </c>
      <c r="M2824" s="374" cm="1">
        <f t="array" ref="M2824">INDEX(ACUMULADO!$J$5:$U$240,BD!B2824,BD!C2824)</f>
        <v>0</v>
      </c>
      <c r="N2824" s="374">
        <f t="shared" si="228"/>
        <v>0</v>
      </c>
      <c r="O2824" s="374" cm="1">
        <f t="array" ref="O2824">INDEX(ACUMULADO!$X$5:$AI$240,BD!B2824,BD!C2824)</f>
        <v>0</v>
      </c>
    </row>
    <row r="2825" spans="1:15" x14ac:dyDescent="0.3">
      <c r="A2825" s="373">
        <v>2823</v>
      </c>
      <c r="B2825" s="373">
        <f t="shared" si="229"/>
        <v>227</v>
      </c>
      <c r="C2825" s="373">
        <f t="shared" si="230"/>
        <v>12</v>
      </c>
      <c r="D2825" s="373">
        <v>269</v>
      </c>
      <c r="E2825" s="373" t="str">
        <f>VLOOKUP(D2825,[1]Hoja1!$C$2:$D$49697,2,0)</f>
        <v>PRODUCTOS TANIART, S.A. DE C.V.</v>
      </c>
      <c r="F2825" s="373" t="s">
        <v>200</v>
      </c>
      <c r="G2825" s="375" t="s">
        <v>194</v>
      </c>
      <c r="H2825" s="373" t="s">
        <v>189</v>
      </c>
      <c r="I2825" s="373" t="s">
        <v>183</v>
      </c>
      <c r="J2825" s="373" t="s">
        <v>179</v>
      </c>
      <c r="K2825" s="373">
        <v>37.08</v>
      </c>
      <c r="L2825" s="373" t="s">
        <v>29</v>
      </c>
      <c r="M2825" s="374" cm="1">
        <f t="array" ref="M2825">INDEX(ACUMULADO!$J$5:$U$240,BD!B2825,BD!C2825)</f>
        <v>0</v>
      </c>
      <c r="N2825" s="374">
        <f t="shared" si="228"/>
        <v>0</v>
      </c>
      <c r="O2825" s="374" cm="1">
        <f t="array" ref="O2825">INDEX(ACUMULADO!$X$5:$AI$240,BD!B2825,BD!C2825)</f>
        <v>0</v>
      </c>
    </row>
    <row r="2826" spans="1:15" x14ac:dyDescent="0.3">
      <c r="A2826" s="373">
        <v>2824</v>
      </c>
      <c r="B2826" s="373">
        <f t="shared" si="229"/>
        <v>228</v>
      </c>
      <c r="C2826" s="373">
        <f t="shared" si="230"/>
        <v>12</v>
      </c>
      <c r="D2826" s="373">
        <v>151</v>
      </c>
      <c r="E2826" s="373" t="str">
        <f>VLOOKUP(D2826,[1]Hoja1!$C$2:$D$49697,2,0)</f>
        <v>UNGERER MEXICO S DE RL DE CV</v>
      </c>
      <c r="F2826" s="373" t="s">
        <v>199</v>
      </c>
      <c r="G2826" s="375" t="s">
        <v>190</v>
      </c>
      <c r="H2826" s="373" t="s">
        <v>189</v>
      </c>
      <c r="I2826" s="373" t="s">
        <v>183</v>
      </c>
      <c r="J2826" s="373" t="s">
        <v>179</v>
      </c>
      <c r="K2826" s="373">
        <v>39</v>
      </c>
      <c r="L2826" s="373" t="s">
        <v>29</v>
      </c>
      <c r="M2826" s="374" cm="1">
        <f t="array" ref="M2826">INDEX(ACUMULADO!$J$5:$U$240,BD!B2826,BD!C2826)</f>
        <v>0</v>
      </c>
      <c r="N2826" s="374">
        <f t="shared" si="228"/>
        <v>0</v>
      </c>
      <c r="O2826" s="374" cm="1">
        <f t="array" ref="O2826">INDEX(ACUMULADO!$X$5:$AI$240,BD!B2826,BD!C2826)</f>
        <v>0</v>
      </c>
    </row>
    <row r="2827" spans="1:15" x14ac:dyDescent="0.3">
      <c r="A2827" s="373">
        <v>2825</v>
      </c>
      <c r="B2827" s="373">
        <f t="shared" si="229"/>
        <v>229</v>
      </c>
      <c r="C2827" s="373">
        <f t="shared" si="230"/>
        <v>12</v>
      </c>
      <c r="D2827" s="373">
        <v>152</v>
      </c>
      <c r="E2827" s="373" t="str">
        <f>VLOOKUP(D2827,[1]Hoja1!$C$2:$D$49697,2,0)</f>
        <v>VALLE REDONDO SA DE CV</v>
      </c>
      <c r="F2827" s="373" t="s">
        <v>195</v>
      </c>
      <c r="G2827" s="375" t="s">
        <v>198</v>
      </c>
      <c r="H2827" s="373" t="s">
        <v>197</v>
      </c>
      <c r="I2827" s="373" t="s">
        <v>183</v>
      </c>
      <c r="J2827" s="373" t="s">
        <v>179</v>
      </c>
      <c r="K2827" s="373">
        <v>20.74</v>
      </c>
      <c r="L2827" s="373" t="s">
        <v>29</v>
      </c>
      <c r="M2827" s="374" cm="1">
        <f t="array" ref="M2827">INDEX(ACUMULADO!$J$5:$U$240,BD!B2827,BD!C2827)</f>
        <v>0</v>
      </c>
      <c r="N2827" s="374">
        <f t="shared" si="228"/>
        <v>0</v>
      </c>
      <c r="O2827" s="374" cm="1">
        <f t="array" ref="O2827">INDEX(ACUMULADO!$X$5:$AI$240,BD!B2827,BD!C2827)</f>
        <v>0</v>
      </c>
    </row>
    <row r="2828" spans="1:15" x14ac:dyDescent="0.3">
      <c r="A2828" s="373">
        <v>2826</v>
      </c>
      <c r="B2828" s="373">
        <f t="shared" si="229"/>
        <v>230</v>
      </c>
      <c r="C2828" s="373">
        <f t="shared" si="230"/>
        <v>12</v>
      </c>
      <c r="D2828" s="373">
        <v>152</v>
      </c>
      <c r="E2828" s="373" t="str">
        <f>VLOOKUP(D2828,[1]Hoja1!$C$2:$D$49697,2,0)</f>
        <v>VALLE REDONDO SA DE CV</v>
      </c>
      <c r="F2828" s="373" t="s">
        <v>195</v>
      </c>
      <c r="G2828" s="375">
        <v>294</v>
      </c>
      <c r="H2828" s="373" t="s">
        <v>196</v>
      </c>
      <c r="I2828" s="373" t="s">
        <v>183</v>
      </c>
      <c r="J2828" s="373" t="s">
        <v>179</v>
      </c>
      <c r="K2828" s="373">
        <v>33.729999999999997</v>
      </c>
      <c r="L2828" s="373" t="s">
        <v>29</v>
      </c>
      <c r="M2828" s="374" cm="1">
        <f t="array" ref="M2828">INDEX(ACUMULADO!$J$5:$U$240,BD!B2828,BD!C2828)</f>
        <v>0</v>
      </c>
      <c r="N2828" s="374">
        <f t="shared" si="228"/>
        <v>0</v>
      </c>
      <c r="O2828" s="374" cm="1">
        <f t="array" ref="O2828">INDEX(ACUMULADO!$X$5:$AI$240,BD!B2828,BD!C2828)</f>
        <v>0</v>
      </c>
    </row>
    <row r="2829" spans="1:15" x14ac:dyDescent="0.3">
      <c r="A2829" s="373">
        <v>2827</v>
      </c>
      <c r="B2829" s="373">
        <f t="shared" si="229"/>
        <v>231</v>
      </c>
      <c r="C2829" s="373">
        <f t="shared" si="230"/>
        <v>12</v>
      </c>
      <c r="D2829" s="373">
        <v>152</v>
      </c>
      <c r="E2829" s="373" t="str">
        <f>VLOOKUP(D2829,[1]Hoja1!$C$2:$D$49697,2,0)</f>
        <v>VALLE REDONDO SA DE CV</v>
      </c>
      <c r="F2829" s="373" t="s">
        <v>195</v>
      </c>
      <c r="G2829" s="375" t="s">
        <v>194</v>
      </c>
      <c r="H2829" s="373" t="s">
        <v>193</v>
      </c>
      <c r="I2829" s="373" t="s">
        <v>183</v>
      </c>
      <c r="J2829" s="373" t="s">
        <v>179</v>
      </c>
      <c r="K2829" s="373">
        <v>35.83</v>
      </c>
      <c r="L2829" s="373" t="s">
        <v>29</v>
      </c>
      <c r="M2829" s="374" cm="1">
        <f t="array" ref="M2829">INDEX(ACUMULADO!$J$5:$U$240,BD!B2829,BD!C2829)</f>
        <v>0</v>
      </c>
      <c r="N2829" s="374">
        <f t="shared" si="228"/>
        <v>0</v>
      </c>
      <c r="O2829" s="374" cm="1">
        <f t="array" ref="O2829">INDEX(ACUMULADO!$X$5:$AI$240,BD!B2829,BD!C2829)</f>
        <v>0</v>
      </c>
    </row>
    <row r="2830" spans="1:15" x14ac:dyDescent="0.3">
      <c r="A2830" s="373">
        <v>2828</v>
      </c>
      <c r="B2830" s="373">
        <f t="shared" si="229"/>
        <v>232</v>
      </c>
      <c r="C2830" s="373">
        <f t="shared" si="230"/>
        <v>12</v>
      </c>
      <c r="D2830" s="373">
        <v>336</v>
      </c>
      <c r="E2830" s="373" t="str">
        <f>VLOOKUP(D2830,[1]Hoja1!$C$2:$D$49697,2,0)</f>
        <v>INDUSTRIA MEXICANA DE SABORES, S.A. DE C.V.</v>
      </c>
      <c r="F2830" s="373" t="s">
        <v>192</v>
      </c>
      <c r="G2830" s="375" t="s">
        <v>190</v>
      </c>
      <c r="H2830" s="373" t="s">
        <v>189</v>
      </c>
      <c r="I2830" s="373" t="s">
        <v>183</v>
      </c>
      <c r="J2830" s="373" t="s">
        <v>179</v>
      </c>
      <c r="K2830" s="373">
        <v>35.39</v>
      </c>
      <c r="L2830" s="373" t="s">
        <v>69</v>
      </c>
      <c r="M2830" s="374" cm="1">
        <f t="array" ref="M2830">INDEX(ACUMULADO!$J$5:$U$240,BD!B2830,BD!C2830)</f>
        <v>0</v>
      </c>
      <c r="N2830" s="374">
        <f t="shared" si="228"/>
        <v>0</v>
      </c>
      <c r="O2830" s="374" cm="1">
        <f t="array" ref="O2830">INDEX(ACUMULADO!$X$5:$AI$240,BD!B2830,BD!C2830)</f>
        <v>0</v>
      </c>
    </row>
    <row r="2831" spans="1:15" x14ac:dyDescent="0.3">
      <c r="A2831" s="373">
        <v>2829</v>
      </c>
      <c r="B2831" s="373">
        <f t="shared" si="229"/>
        <v>233</v>
      </c>
      <c r="C2831" s="373">
        <f t="shared" si="230"/>
        <v>12</v>
      </c>
      <c r="D2831" s="373">
        <v>501</v>
      </c>
      <c r="E2831" s="373" t="str">
        <f>VLOOKUP(D2831,[1]Hoja1!$C$2:$D$49697,2,0)</f>
        <v>INDUSTRIAS MEZCLADORAS AGROPECUARIAS DEL ISTMO</v>
      </c>
      <c r="F2831" s="373" t="s">
        <v>191</v>
      </c>
      <c r="G2831" s="375" t="s">
        <v>190</v>
      </c>
      <c r="H2831" s="373" t="s">
        <v>189</v>
      </c>
      <c r="I2831" s="373" t="s">
        <v>183</v>
      </c>
      <c r="J2831" s="373" t="s">
        <v>179</v>
      </c>
      <c r="K2831" s="373">
        <v>39.14</v>
      </c>
      <c r="L2831" s="373" t="s">
        <v>69</v>
      </c>
      <c r="M2831" s="374" cm="1">
        <f t="array" ref="M2831">INDEX(ACUMULADO!$J$5:$U$240,BD!B2831,BD!C2831)</f>
        <v>0</v>
      </c>
      <c r="N2831" s="374">
        <f t="shared" si="228"/>
        <v>0</v>
      </c>
      <c r="O2831" s="374" cm="1">
        <f t="array" ref="O2831">INDEX(ACUMULADO!$X$5:$AI$240,BD!B2831,BD!C2831)</f>
        <v>0</v>
      </c>
    </row>
    <row r="2832" spans="1:15" x14ac:dyDescent="0.3">
      <c r="A2832" s="373">
        <v>2830</v>
      </c>
      <c r="B2832" s="373">
        <f t="shared" si="229"/>
        <v>234</v>
      </c>
      <c r="C2832" s="373">
        <f t="shared" si="230"/>
        <v>12</v>
      </c>
      <c r="D2832" s="373">
        <v>541</v>
      </c>
      <c r="E2832" s="373" t="str">
        <f>VLOOKUP(D2832,[1]Hoja1!$C$2:$D$49697,2,0)</f>
        <v>MONSANTO COMERCIAL</v>
      </c>
      <c r="F2832" s="373" t="s">
        <v>188</v>
      </c>
      <c r="G2832" s="375" t="s">
        <v>187</v>
      </c>
      <c r="H2832" s="373" t="s">
        <v>186</v>
      </c>
      <c r="I2832" s="373" t="s">
        <v>183</v>
      </c>
      <c r="J2832" s="373" t="s">
        <v>179</v>
      </c>
      <c r="K2832" s="373">
        <v>52</v>
      </c>
      <c r="L2832" s="373" t="s">
        <v>69</v>
      </c>
      <c r="M2832" s="374" cm="1">
        <f t="array" ref="M2832">INDEX(ACUMULADO!$J$5:$U$240,BD!B2832,BD!C2832)</f>
        <v>0</v>
      </c>
      <c r="N2832" s="374">
        <f t="shared" si="228"/>
        <v>0</v>
      </c>
      <c r="O2832" s="374" cm="1">
        <f t="array" ref="O2832">INDEX(ACUMULADO!$X$5:$AI$240,BD!B2832,BD!C2832)</f>
        <v>0</v>
      </c>
    </row>
    <row r="2833" spans="1:15" x14ac:dyDescent="0.3">
      <c r="A2833" s="373">
        <v>2831</v>
      </c>
      <c r="B2833" s="373">
        <f t="shared" si="229"/>
        <v>235</v>
      </c>
      <c r="C2833" s="373">
        <f t="shared" si="230"/>
        <v>12</v>
      </c>
      <c r="D2833" s="373">
        <v>412</v>
      </c>
      <c r="E2833" s="373" t="str">
        <f>VLOOKUP(D2833,[1]Hoja1!$C$2:$D$49697,2,0)</f>
        <v>PRODUCTOS AGROINDUSTRIALES DE CHIHUAHUA, SPR DE RL DE CV</v>
      </c>
      <c r="F2833" s="373" t="s">
        <v>185</v>
      </c>
      <c r="G2833" s="375">
        <v>298</v>
      </c>
      <c r="H2833" s="373" t="s">
        <v>184</v>
      </c>
      <c r="I2833" s="373" t="s">
        <v>183</v>
      </c>
      <c r="J2833" s="373" t="s">
        <v>179</v>
      </c>
      <c r="K2833" s="373">
        <v>38.200000000000003</v>
      </c>
      <c r="L2833" s="373" t="s">
        <v>69</v>
      </c>
      <c r="M2833" s="374" cm="1">
        <f t="array" ref="M2833">INDEX(ACUMULADO!$J$5:$U$240,BD!B2833,BD!C2833)</f>
        <v>0</v>
      </c>
      <c r="N2833" s="374">
        <f t="shared" si="228"/>
        <v>0</v>
      </c>
      <c r="O2833" s="374" cm="1">
        <f t="array" ref="O2833">INDEX(ACUMULADO!$X$5:$AI$240,BD!B2833,BD!C2833)</f>
        <v>0</v>
      </c>
    </row>
    <row r="2834" spans="1:15" x14ac:dyDescent="0.3">
      <c r="A2834" s="373">
        <v>2832</v>
      </c>
      <c r="B2834" s="373">
        <f t="shared" si="229"/>
        <v>236</v>
      </c>
      <c r="C2834" s="373">
        <f t="shared" si="230"/>
        <v>12</v>
      </c>
      <c r="D2834" s="373">
        <v>321</v>
      </c>
      <c r="E2834" s="373" t="str">
        <f>+F2834</f>
        <v>ACEITES ESPECIALES TH</v>
      </c>
      <c r="F2834" s="373" t="s">
        <v>182</v>
      </c>
      <c r="G2834" s="375">
        <v>0</v>
      </c>
      <c r="H2834" s="373" t="s">
        <v>181</v>
      </c>
      <c r="I2834" s="373" t="s">
        <v>183</v>
      </c>
      <c r="J2834" s="373" t="s">
        <v>179</v>
      </c>
      <c r="K2834" s="373">
        <v>36</v>
      </c>
      <c r="L2834" s="373" t="s">
        <v>69</v>
      </c>
      <c r="M2834" s="374" cm="1">
        <f t="array" ref="M2834">INDEX(ACUMULADO!$J$5:$U$240,BD!B2834,BD!C2834)</f>
        <v>0</v>
      </c>
      <c r="N2834" s="374">
        <f t="shared" si="228"/>
        <v>0</v>
      </c>
      <c r="O2834" s="374" cm="1">
        <f t="array" ref="O2834">INDEX(ACUMULADO!$X$5:$AI$240,BD!B2834,BD!C2834)</f>
        <v>0</v>
      </c>
    </row>
    <row r="2835" spans="1:15" x14ac:dyDescent="0.3">
      <c r="A2835" s="373">
        <v>2833</v>
      </c>
      <c r="B2835" s="373">
        <v>236</v>
      </c>
      <c r="C2835" s="373">
        <v>5</v>
      </c>
      <c r="D2835" s="373">
        <v>502</v>
      </c>
      <c r="E2835" s="373" t="str">
        <f>VLOOKUP(D2835,[1]Hoja1!$C$2:$D$49697,2,0)</f>
        <v>LA BANDERITA</v>
      </c>
      <c r="F2835" s="373" t="s">
        <v>386</v>
      </c>
      <c r="G2835" s="375"/>
      <c r="H2835" s="373" t="s">
        <v>387</v>
      </c>
      <c r="I2835" s="373" t="s">
        <v>347</v>
      </c>
      <c r="J2835" s="373" t="s">
        <v>388</v>
      </c>
      <c r="K2835" s="373">
        <v>87.5</v>
      </c>
      <c r="L2835" s="373" t="s">
        <v>29</v>
      </c>
      <c r="M2835" s="374">
        <v>20</v>
      </c>
      <c r="N2835" s="374">
        <v>87.5</v>
      </c>
      <c r="O2835" s="374">
        <v>1750</v>
      </c>
    </row>
    <row r="2836" spans="1:15" x14ac:dyDescent="0.3">
      <c r="A2836" s="373">
        <v>2834</v>
      </c>
      <c r="B2836" s="373">
        <v>237</v>
      </c>
      <c r="C2836" s="373">
        <v>7</v>
      </c>
      <c r="D2836" s="373">
        <v>502</v>
      </c>
      <c r="E2836" s="373" t="str">
        <f>VLOOKUP(D2836,[1]Hoja1!$C$2:$D$49697,2,0)</f>
        <v>LA BANDERITA</v>
      </c>
      <c r="F2836" s="373" t="s">
        <v>386</v>
      </c>
      <c r="G2836" s="375"/>
      <c r="H2836" s="373" t="s">
        <v>387</v>
      </c>
      <c r="I2836" s="373" t="s">
        <v>347</v>
      </c>
      <c r="J2836" s="373" t="s">
        <v>388</v>
      </c>
      <c r="K2836" s="373">
        <v>87.5</v>
      </c>
      <c r="L2836" s="373" t="s">
        <v>29</v>
      </c>
      <c r="M2836" s="374">
        <v>100</v>
      </c>
      <c r="N2836" s="374">
        <v>87.5</v>
      </c>
      <c r="O2836" s="374">
        <v>8750</v>
      </c>
    </row>
    <row r="2837" spans="1:15" x14ac:dyDescent="0.3">
      <c r="A2837" s="373">
        <v>2835</v>
      </c>
      <c r="B2837" s="373">
        <v>238</v>
      </c>
      <c r="C2837" s="373">
        <v>7</v>
      </c>
      <c r="D2837" s="373">
        <v>502</v>
      </c>
      <c r="E2837" s="373" t="str">
        <f>VLOOKUP(D2837,[1]Hoja1!$C$2:$D$49697,2,0)</f>
        <v>LA BANDERITA</v>
      </c>
      <c r="F2837" s="373" t="s">
        <v>386</v>
      </c>
      <c r="G2837" s="375"/>
      <c r="H2837" s="373" t="s">
        <v>389</v>
      </c>
      <c r="I2837" s="373" t="s">
        <v>347</v>
      </c>
      <c r="J2837" s="373" t="s">
        <v>388</v>
      </c>
      <c r="K2837" s="373">
        <v>192.79999048027034</v>
      </c>
      <c r="L2837" s="373" t="s">
        <v>29</v>
      </c>
      <c r="M2837" s="374">
        <v>20</v>
      </c>
      <c r="N2837" s="374">
        <v>192.79999048027034</v>
      </c>
      <c r="O2837" s="374">
        <v>3855.9998096054069</v>
      </c>
    </row>
    <row r="2838" spans="1:15" x14ac:dyDescent="0.3">
      <c r="A2838" s="373">
        <v>2836</v>
      </c>
      <c r="B2838" s="373">
        <v>239</v>
      </c>
      <c r="C2838" s="373">
        <v>10</v>
      </c>
      <c r="D2838" s="373">
        <v>502</v>
      </c>
      <c r="E2838" s="373" t="str">
        <f>VLOOKUP(D2838,[1]Hoja1!$C$2:$D$49697,2,0)</f>
        <v>LA BANDERITA</v>
      </c>
      <c r="F2838" s="373" t="s">
        <v>386</v>
      </c>
      <c r="G2838" s="375"/>
      <c r="H2838" s="373" t="s">
        <v>389</v>
      </c>
      <c r="I2838" s="373" t="s">
        <v>347</v>
      </c>
      <c r="J2838" s="373" t="s">
        <v>388</v>
      </c>
      <c r="K2838" s="373">
        <v>192.80000000000004</v>
      </c>
      <c r="L2838" s="373" t="s">
        <v>29</v>
      </c>
      <c r="M2838" s="374">
        <v>200</v>
      </c>
      <c r="N2838" s="374">
        <v>192.80000000000004</v>
      </c>
      <c r="O2838" s="374">
        <v>38560.000000000007</v>
      </c>
    </row>
    <row r="2839" spans="1:15" x14ac:dyDescent="0.3">
      <c r="A2839" s="373">
        <v>2837</v>
      </c>
      <c r="B2839" s="373">
        <v>240</v>
      </c>
      <c r="C2839" s="373">
        <v>10</v>
      </c>
      <c r="D2839" s="373">
        <v>502</v>
      </c>
      <c r="E2839" s="373" t="str">
        <f>VLOOKUP(D2839,[1]Hoja1!$C$2:$D$49697,2,0)</f>
        <v>LA BANDERITA</v>
      </c>
      <c r="F2839" s="373" t="s">
        <v>386</v>
      </c>
      <c r="G2839" s="375"/>
      <c r="H2839" s="373" t="s">
        <v>387</v>
      </c>
      <c r="I2839" s="373" t="s">
        <v>347</v>
      </c>
      <c r="J2839" s="373" t="s">
        <v>388</v>
      </c>
      <c r="K2839" s="373">
        <v>87.500000000000014</v>
      </c>
      <c r="L2839" s="373" t="s">
        <v>29</v>
      </c>
      <c r="M2839" s="374">
        <v>600</v>
      </c>
      <c r="N2839" s="374">
        <v>87.500000000000014</v>
      </c>
      <c r="O2839" s="374">
        <v>52500.000000000007</v>
      </c>
    </row>
    <row r="2840" spans="1:15" x14ac:dyDescent="0.3">
      <c r="A2840" s="373">
        <v>2838</v>
      </c>
      <c r="B2840" s="373">
        <v>241</v>
      </c>
      <c r="C2840" s="373">
        <v>1</v>
      </c>
      <c r="D2840" s="373">
        <v>249</v>
      </c>
      <c r="E2840" s="373" t="str">
        <f>VLOOKUP(D2840,[1]Hoja1!$C$2:$D$49697,2,0)</f>
        <v>ASHLAND CHEMICAL DE MEXICO, S.A. DE C.V.</v>
      </c>
      <c r="F2840" s="373" t="s">
        <v>390</v>
      </c>
      <c r="G2840" s="375" t="s">
        <v>391</v>
      </c>
      <c r="H2840" s="373" t="s">
        <v>392</v>
      </c>
      <c r="I2840" s="373" t="s">
        <v>393</v>
      </c>
      <c r="J2840" s="373" t="s">
        <v>394</v>
      </c>
      <c r="K2840" s="373">
        <v>853.47830486486498</v>
      </c>
      <c r="L2840" s="373" t="s">
        <v>29</v>
      </c>
      <c r="M2840" s="374">
        <v>35</v>
      </c>
      <c r="N2840" s="374">
        <v>853.47830486486498</v>
      </c>
      <c r="O2840" s="374">
        <v>29871.740670270276</v>
      </c>
    </row>
    <row r="2841" spans="1:15" x14ac:dyDescent="0.3">
      <c r="A2841" s="373">
        <v>2839</v>
      </c>
      <c r="B2841" s="373">
        <v>242</v>
      </c>
      <c r="C2841" s="373">
        <v>1</v>
      </c>
      <c r="D2841" s="373">
        <v>249</v>
      </c>
      <c r="E2841" s="373" t="str">
        <f>VLOOKUP(D2841,[1]Hoja1!$C$2:$D$49697,2,0)</f>
        <v>ASHLAND CHEMICAL DE MEXICO, S.A. DE C.V.</v>
      </c>
      <c r="F2841" s="373" t="s">
        <v>390</v>
      </c>
      <c r="G2841" s="375" t="s">
        <v>395</v>
      </c>
      <c r="H2841" s="373" t="s">
        <v>396</v>
      </c>
      <c r="I2841" s="373" t="s">
        <v>393</v>
      </c>
      <c r="J2841" s="373" t="s">
        <v>394</v>
      </c>
      <c r="K2841" s="373">
        <v>24508.799999999999</v>
      </c>
      <c r="L2841" s="373" t="s">
        <v>29</v>
      </c>
      <c r="M2841" s="374">
        <v>1</v>
      </c>
      <c r="N2841" s="374">
        <v>24508.799999999999</v>
      </c>
      <c r="O2841" s="374">
        <v>24508.799999999999</v>
      </c>
    </row>
    <row r="2842" spans="1:15" x14ac:dyDescent="0.3">
      <c r="A2842" s="373">
        <v>2840</v>
      </c>
      <c r="B2842" s="373">
        <v>243</v>
      </c>
      <c r="C2842" s="373">
        <v>1</v>
      </c>
      <c r="D2842" s="373">
        <v>249</v>
      </c>
      <c r="E2842" s="373" t="str">
        <f>VLOOKUP(D2842,[1]Hoja1!$C$2:$D$49697,2,0)</f>
        <v>ASHLAND CHEMICAL DE MEXICO, S.A. DE C.V.</v>
      </c>
      <c r="F2842" s="373" t="s">
        <v>390</v>
      </c>
      <c r="G2842" s="375" t="s">
        <v>397</v>
      </c>
      <c r="H2842" s="373" t="s">
        <v>398</v>
      </c>
      <c r="I2842" s="373" t="s">
        <v>393</v>
      </c>
      <c r="J2842" s="373" t="s">
        <v>394</v>
      </c>
      <c r="K2842" s="373">
        <v>6383.6886486486492</v>
      </c>
      <c r="L2842" s="373" t="s">
        <v>29</v>
      </c>
      <c r="M2842" s="374">
        <v>1</v>
      </c>
      <c r="N2842" s="374">
        <v>6383.6886486486492</v>
      </c>
      <c r="O2842" s="374">
        <v>6383.6886486486492</v>
      </c>
    </row>
    <row r="2843" spans="1:15" x14ac:dyDescent="0.3">
      <c r="A2843" s="373">
        <v>2841</v>
      </c>
      <c r="B2843" s="373">
        <v>244</v>
      </c>
      <c r="C2843" s="373">
        <v>2</v>
      </c>
      <c r="D2843" s="373">
        <v>249</v>
      </c>
      <c r="E2843" s="373" t="str">
        <f>VLOOKUP(D2843,[1]Hoja1!$C$2:$D$49697,2,0)</f>
        <v>ASHLAND CHEMICAL DE MEXICO, S.A. DE C.V.</v>
      </c>
      <c r="F2843" s="373" t="s">
        <v>390</v>
      </c>
      <c r="G2843" s="375" t="s">
        <v>391</v>
      </c>
      <c r="H2843" s="373" t="s">
        <v>392</v>
      </c>
      <c r="I2843" s="373" t="s">
        <v>393</v>
      </c>
      <c r="J2843" s="373" t="s">
        <v>394</v>
      </c>
      <c r="K2843" s="373">
        <v>758.39806764478772</v>
      </c>
      <c r="L2843" s="373" t="s">
        <v>29</v>
      </c>
      <c r="M2843" s="374">
        <v>35</v>
      </c>
      <c r="N2843" s="374">
        <v>758.39806764478772</v>
      </c>
      <c r="O2843" s="374">
        <v>26543.93236756757</v>
      </c>
    </row>
    <row r="2844" spans="1:15" x14ac:dyDescent="0.3">
      <c r="A2844" s="373">
        <v>2842</v>
      </c>
      <c r="B2844" s="373">
        <v>245</v>
      </c>
      <c r="C2844" s="373">
        <v>2</v>
      </c>
      <c r="D2844" s="373">
        <v>249</v>
      </c>
      <c r="E2844" s="373" t="str">
        <f>VLOOKUP(D2844,[1]Hoja1!$C$2:$D$49697,2,0)</f>
        <v>ASHLAND CHEMICAL DE MEXICO, S.A. DE C.V.</v>
      </c>
      <c r="F2844" s="373" t="s">
        <v>390</v>
      </c>
      <c r="G2844" s="375" t="s">
        <v>395</v>
      </c>
      <c r="H2844" s="373" t="s">
        <v>396</v>
      </c>
      <c r="I2844" s="373" t="s">
        <v>393</v>
      </c>
      <c r="J2844" s="373" t="s">
        <v>394</v>
      </c>
      <c r="K2844" s="373">
        <v>24508.799999999999</v>
      </c>
      <c r="L2844" s="373" t="s">
        <v>29</v>
      </c>
      <c r="M2844" s="374">
        <v>1</v>
      </c>
      <c r="N2844" s="374">
        <v>24508.799999999999</v>
      </c>
      <c r="O2844" s="374">
        <v>24508.799999999999</v>
      </c>
    </row>
    <row r="2845" spans="1:15" x14ac:dyDescent="0.3">
      <c r="A2845" s="373">
        <v>2843</v>
      </c>
      <c r="B2845" s="373">
        <v>246</v>
      </c>
      <c r="C2845" s="373">
        <v>2</v>
      </c>
      <c r="D2845" s="373">
        <v>249</v>
      </c>
      <c r="E2845" s="373" t="str">
        <f>VLOOKUP(D2845,[1]Hoja1!$C$2:$D$49697,2,0)</f>
        <v>ASHLAND CHEMICAL DE MEXICO, S.A. DE C.V.</v>
      </c>
      <c r="F2845" s="373" t="s">
        <v>390</v>
      </c>
      <c r="G2845" s="375" t="s">
        <v>397</v>
      </c>
      <c r="H2845" s="373" t="s">
        <v>398</v>
      </c>
      <c r="I2845" s="373" t="s">
        <v>393</v>
      </c>
      <c r="J2845" s="373" t="s">
        <v>394</v>
      </c>
      <c r="K2845" s="373">
        <v>4013.8580756756755</v>
      </c>
      <c r="L2845" s="373" t="s">
        <v>29</v>
      </c>
      <c r="M2845" s="374">
        <v>1</v>
      </c>
      <c r="N2845" s="374">
        <v>4013.8580756756755</v>
      </c>
      <c r="O2845" s="374">
        <v>4013.8580756756755</v>
      </c>
    </row>
    <row r="2846" spans="1:15" x14ac:dyDescent="0.3">
      <c r="A2846" s="373">
        <v>2844</v>
      </c>
      <c r="B2846" s="373">
        <v>247</v>
      </c>
      <c r="C2846" s="373">
        <v>3</v>
      </c>
      <c r="D2846" s="373">
        <v>249</v>
      </c>
      <c r="E2846" s="373" t="str">
        <f>VLOOKUP(D2846,[1]Hoja1!$C$2:$D$49697,2,0)</f>
        <v>ASHLAND CHEMICAL DE MEXICO, S.A. DE C.V.</v>
      </c>
      <c r="F2846" s="373" t="s">
        <v>390</v>
      </c>
      <c r="G2846" s="375" t="s">
        <v>391</v>
      </c>
      <c r="H2846" s="373" t="s">
        <v>392</v>
      </c>
      <c r="I2846" s="373" t="s">
        <v>393</v>
      </c>
      <c r="J2846" s="373" t="s">
        <v>394</v>
      </c>
      <c r="K2846" s="373">
        <v>623.37429745173733</v>
      </c>
      <c r="L2846" s="373" t="s">
        <v>29</v>
      </c>
      <c r="M2846" s="374">
        <v>35</v>
      </c>
      <c r="N2846" s="374">
        <v>623.37429745173733</v>
      </c>
      <c r="O2846" s="374">
        <v>21818.100410810806</v>
      </c>
    </row>
    <row r="2847" spans="1:15" x14ac:dyDescent="0.3">
      <c r="A2847" s="373">
        <v>2845</v>
      </c>
      <c r="B2847" s="373">
        <v>248</v>
      </c>
      <c r="C2847" s="373">
        <v>3</v>
      </c>
      <c r="D2847" s="373">
        <v>249</v>
      </c>
      <c r="E2847" s="373" t="str">
        <f>VLOOKUP(D2847,[1]Hoja1!$C$2:$D$49697,2,0)</f>
        <v>ASHLAND CHEMICAL DE MEXICO, S.A. DE C.V.</v>
      </c>
      <c r="F2847" s="373" t="s">
        <v>390</v>
      </c>
      <c r="G2847" s="375" t="s">
        <v>395</v>
      </c>
      <c r="H2847" s="373" t="s">
        <v>396</v>
      </c>
      <c r="I2847" s="373" t="s">
        <v>393</v>
      </c>
      <c r="J2847" s="373" t="s">
        <v>394</v>
      </c>
      <c r="K2847" s="373">
        <v>24508.799999999999</v>
      </c>
      <c r="L2847" s="373" t="s">
        <v>29</v>
      </c>
      <c r="M2847" s="374">
        <v>1</v>
      </c>
      <c r="N2847" s="374">
        <v>24508.799999999999</v>
      </c>
      <c r="O2847" s="374">
        <v>24508.799999999999</v>
      </c>
    </row>
    <row r="2848" spans="1:15" x14ac:dyDescent="0.3">
      <c r="A2848" s="373">
        <v>2846</v>
      </c>
      <c r="B2848" s="373">
        <v>249</v>
      </c>
      <c r="C2848" s="373">
        <v>3</v>
      </c>
      <c r="D2848" s="373">
        <v>249</v>
      </c>
      <c r="E2848" s="373" t="str">
        <f>VLOOKUP(D2848,[1]Hoja1!$C$2:$D$49697,2,0)</f>
        <v>ASHLAND CHEMICAL DE MEXICO, S.A. DE C.V.</v>
      </c>
      <c r="F2848" s="373" t="s">
        <v>390</v>
      </c>
      <c r="G2848" s="375" t="s">
        <v>397</v>
      </c>
      <c r="H2848" s="373" t="s">
        <v>398</v>
      </c>
      <c r="I2848" s="373" t="s">
        <v>393</v>
      </c>
      <c r="J2848" s="373" t="s">
        <v>394</v>
      </c>
      <c r="K2848" s="373">
        <v>5709.9221189189202</v>
      </c>
      <c r="L2848" s="373" t="s">
        <v>29</v>
      </c>
      <c r="M2848" s="374">
        <v>1</v>
      </c>
      <c r="N2848" s="374">
        <v>5709.9221189189202</v>
      </c>
      <c r="O2848" s="374">
        <v>5709.9221189189202</v>
      </c>
    </row>
    <row r="2849" spans="1:15" x14ac:dyDescent="0.3">
      <c r="A2849" s="373">
        <v>2847</v>
      </c>
      <c r="B2849" s="373">
        <v>250</v>
      </c>
      <c r="C2849" s="373">
        <v>4</v>
      </c>
      <c r="D2849" s="373">
        <v>249</v>
      </c>
      <c r="E2849" s="373" t="str">
        <f>VLOOKUP(D2849,[1]Hoja1!$C$2:$D$49697,2,0)</f>
        <v>ASHLAND CHEMICAL DE MEXICO, S.A. DE C.V.</v>
      </c>
      <c r="F2849" s="373" t="s">
        <v>390</v>
      </c>
      <c r="G2849" s="375" t="s">
        <v>391</v>
      </c>
      <c r="H2849" s="373" t="s">
        <v>392</v>
      </c>
      <c r="I2849" s="373" t="s">
        <v>393</v>
      </c>
      <c r="J2849" s="373" t="s">
        <v>394</v>
      </c>
      <c r="K2849" s="373">
        <v>1070.5589584555987</v>
      </c>
      <c r="L2849" s="373" t="s">
        <v>29</v>
      </c>
      <c r="M2849" s="374">
        <v>35</v>
      </c>
      <c r="N2849" s="374">
        <v>1070.5589584555987</v>
      </c>
      <c r="O2849" s="374">
        <v>37469.563545945952</v>
      </c>
    </row>
    <row r="2850" spans="1:15" x14ac:dyDescent="0.3">
      <c r="A2850" s="373">
        <v>2848</v>
      </c>
      <c r="B2850" s="373">
        <v>251</v>
      </c>
      <c r="C2850" s="373">
        <v>4</v>
      </c>
      <c r="D2850" s="373">
        <v>249</v>
      </c>
      <c r="E2850" s="373" t="str">
        <f>VLOOKUP(D2850,[1]Hoja1!$C$2:$D$49697,2,0)</f>
        <v>ASHLAND CHEMICAL DE MEXICO, S.A. DE C.V.</v>
      </c>
      <c r="F2850" s="373" t="s">
        <v>390</v>
      </c>
      <c r="G2850" s="375" t="s">
        <v>395</v>
      </c>
      <c r="H2850" s="373" t="s">
        <v>396</v>
      </c>
      <c r="I2850" s="373" t="s">
        <v>393</v>
      </c>
      <c r="J2850" s="373" t="s">
        <v>394</v>
      </c>
      <c r="K2850" s="373">
        <v>24508.799999999999</v>
      </c>
      <c r="L2850" s="373" t="s">
        <v>29</v>
      </c>
      <c r="M2850" s="374">
        <v>1</v>
      </c>
      <c r="N2850" s="374">
        <v>24508.799999999999</v>
      </c>
      <c r="O2850" s="374">
        <v>24508.799999999999</v>
      </c>
    </row>
    <row r="2851" spans="1:15" x14ac:dyDescent="0.3">
      <c r="A2851" s="373">
        <v>2849</v>
      </c>
      <c r="B2851" s="373">
        <v>252</v>
      </c>
      <c r="C2851" s="373">
        <v>4</v>
      </c>
      <c r="D2851" s="373">
        <v>249</v>
      </c>
      <c r="E2851" s="373" t="str">
        <f>VLOOKUP(D2851,[1]Hoja1!$C$2:$D$49697,2,0)</f>
        <v>ASHLAND CHEMICAL DE MEXICO, S.A. DE C.V.</v>
      </c>
      <c r="F2851" s="373" t="s">
        <v>390</v>
      </c>
      <c r="G2851" s="375" t="s">
        <v>397</v>
      </c>
      <c r="H2851" s="373" t="s">
        <v>398</v>
      </c>
      <c r="I2851" s="373" t="s">
        <v>393</v>
      </c>
      <c r="J2851" s="373" t="s">
        <v>394</v>
      </c>
      <c r="K2851" s="373">
        <v>4818.2682810810811</v>
      </c>
      <c r="L2851" s="373" t="s">
        <v>29</v>
      </c>
      <c r="M2851" s="374">
        <v>1</v>
      </c>
      <c r="N2851" s="374">
        <v>4818.2682810810811</v>
      </c>
      <c r="O2851" s="374">
        <v>4818.2682810810811</v>
      </c>
    </row>
    <row r="2852" spans="1:15" x14ac:dyDescent="0.3">
      <c r="A2852" s="373">
        <v>2850</v>
      </c>
      <c r="B2852" s="373">
        <v>253</v>
      </c>
      <c r="C2852" s="373">
        <v>5</v>
      </c>
      <c r="D2852" s="373">
        <v>249</v>
      </c>
      <c r="E2852" s="373" t="str">
        <f>VLOOKUP(D2852,[1]Hoja1!$C$2:$D$49697,2,0)</f>
        <v>ASHLAND CHEMICAL DE MEXICO, S.A. DE C.V.</v>
      </c>
      <c r="F2852" s="373" t="s">
        <v>390</v>
      </c>
      <c r="G2852" s="375" t="s">
        <v>391</v>
      </c>
      <c r="H2852" s="373" t="s">
        <v>392</v>
      </c>
      <c r="I2852" s="373" t="s">
        <v>393</v>
      </c>
      <c r="J2852" s="373" t="s">
        <v>394</v>
      </c>
      <c r="K2852" s="373">
        <v>695.40895382239398</v>
      </c>
      <c r="L2852" s="373" t="s">
        <v>29</v>
      </c>
      <c r="M2852" s="374">
        <v>35</v>
      </c>
      <c r="N2852" s="374">
        <v>695.40895382239398</v>
      </c>
      <c r="O2852" s="374">
        <v>24339.313383783789</v>
      </c>
    </row>
    <row r="2853" spans="1:15" x14ac:dyDescent="0.3">
      <c r="A2853" s="373">
        <v>2851</v>
      </c>
      <c r="B2853" s="373">
        <v>254</v>
      </c>
      <c r="C2853" s="373">
        <v>5</v>
      </c>
      <c r="D2853" s="373">
        <v>249</v>
      </c>
      <c r="E2853" s="373" t="str">
        <f>VLOOKUP(D2853,[1]Hoja1!$C$2:$D$49697,2,0)</f>
        <v>ASHLAND CHEMICAL DE MEXICO, S.A. DE C.V.</v>
      </c>
      <c r="F2853" s="373" t="s">
        <v>390</v>
      </c>
      <c r="G2853" s="375" t="s">
        <v>395</v>
      </c>
      <c r="H2853" s="373" t="s">
        <v>396</v>
      </c>
      <c r="I2853" s="373" t="s">
        <v>393</v>
      </c>
      <c r="J2853" s="373" t="s">
        <v>394</v>
      </c>
      <c r="K2853" s="373">
        <v>24508.799999999999</v>
      </c>
      <c r="L2853" s="373" t="s">
        <v>29</v>
      </c>
      <c r="M2853" s="374">
        <v>1</v>
      </c>
      <c r="N2853" s="374">
        <v>24508.799999999999</v>
      </c>
      <c r="O2853" s="374">
        <v>24508.799999999999</v>
      </c>
    </row>
    <row r="2854" spans="1:15" x14ac:dyDescent="0.3">
      <c r="A2854" s="373">
        <v>2852</v>
      </c>
      <c r="B2854" s="373">
        <v>255</v>
      </c>
      <c r="C2854" s="373">
        <v>5</v>
      </c>
      <c r="D2854" s="373">
        <v>249</v>
      </c>
      <c r="E2854" s="373" t="str">
        <f>VLOOKUP(D2854,[1]Hoja1!$C$2:$D$49697,2,0)</f>
        <v>ASHLAND CHEMICAL DE MEXICO, S.A. DE C.V.</v>
      </c>
      <c r="F2854" s="373" t="s">
        <v>390</v>
      </c>
      <c r="G2854" s="375" t="s">
        <v>397</v>
      </c>
      <c r="H2854" s="373" t="s">
        <v>398</v>
      </c>
      <c r="I2854" s="373" t="s">
        <v>393</v>
      </c>
      <c r="J2854" s="373" t="s">
        <v>394</v>
      </c>
      <c r="K2854" s="373">
        <v>3319.7013621621627</v>
      </c>
      <c r="L2854" s="373" t="s">
        <v>29</v>
      </c>
      <c r="M2854" s="374">
        <v>1</v>
      </c>
      <c r="N2854" s="374">
        <v>3319.7013621621627</v>
      </c>
      <c r="O2854" s="374">
        <v>3319.7013621621627</v>
      </c>
    </row>
    <row r="2855" spans="1:15" x14ac:dyDescent="0.3">
      <c r="A2855" s="373">
        <v>2853</v>
      </c>
      <c r="B2855" s="373">
        <v>256</v>
      </c>
      <c r="C2855" s="373">
        <v>6</v>
      </c>
      <c r="D2855" s="373">
        <v>249</v>
      </c>
      <c r="E2855" s="373" t="str">
        <f>VLOOKUP(D2855,[1]Hoja1!$C$2:$D$49697,2,0)</f>
        <v>ASHLAND CHEMICAL DE MEXICO, S.A. DE C.V.</v>
      </c>
      <c r="F2855" s="373" t="s">
        <v>390</v>
      </c>
      <c r="G2855" s="375" t="s">
        <v>391</v>
      </c>
      <c r="H2855" s="373" t="s">
        <v>392</v>
      </c>
      <c r="I2855" s="373" t="s">
        <v>393</v>
      </c>
      <c r="J2855" s="373" t="s">
        <v>394</v>
      </c>
      <c r="K2855" s="373">
        <v>810.71737575289558</v>
      </c>
      <c r="L2855" s="373" t="s">
        <v>29</v>
      </c>
      <c r="M2855" s="374">
        <v>35</v>
      </c>
      <c r="N2855" s="374">
        <v>810.71737575289558</v>
      </c>
      <c r="O2855" s="374">
        <v>28375.108151351345</v>
      </c>
    </row>
    <row r="2856" spans="1:15" x14ac:dyDescent="0.3">
      <c r="A2856" s="373">
        <v>2854</v>
      </c>
      <c r="B2856" s="373">
        <v>257</v>
      </c>
      <c r="C2856" s="373">
        <v>6</v>
      </c>
      <c r="D2856" s="373">
        <v>249</v>
      </c>
      <c r="E2856" s="373" t="str">
        <f>VLOOKUP(D2856,[1]Hoja1!$C$2:$D$49697,2,0)</f>
        <v>ASHLAND CHEMICAL DE MEXICO, S.A. DE C.V.</v>
      </c>
      <c r="F2856" s="373" t="s">
        <v>390</v>
      </c>
      <c r="G2856" s="375" t="s">
        <v>395</v>
      </c>
      <c r="H2856" s="373" t="s">
        <v>396</v>
      </c>
      <c r="I2856" s="373" t="s">
        <v>393</v>
      </c>
      <c r="J2856" s="373" t="s">
        <v>394</v>
      </c>
      <c r="K2856" s="373">
        <v>24508.799999999999</v>
      </c>
      <c r="L2856" s="373" t="s">
        <v>29</v>
      </c>
      <c r="M2856" s="374">
        <v>1</v>
      </c>
      <c r="N2856" s="374">
        <v>24508.799999999999</v>
      </c>
      <c r="O2856" s="374">
        <v>24508.799999999999</v>
      </c>
    </row>
    <row r="2857" spans="1:15" x14ac:dyDescent="0.3">
      <c r="A2857" s="373">
        <v>2855</v>
      </c>
      <c r="B2857" s="373">
        <v>258</v>
      </c>
      <c r="C2857" s="373">
        <v>6</v>
      </c>
      <c r="D2857" s="373">
        <v>249</v>
      </c>
      <c r="E2857" s="373" t="str">
        <f>VLOOKUP(D2857,[1]Hoja1!$C$2:$D$49697,2,0)</f>
        <v>ASHLAND CHEMICAL DE MEXICO, S.A. DE C.V.</v>
      </c>
      <c r="F2857" s="373" t="s">
        <v>390</v>
      </c>
      <c r="G2857" s="375" t="s">
        <v>397</v>
      </c>
      <c r="H2857" s="373" t="s">
        <v>398</v>
      </c>
      <c r="I2857" s="373" t="s">
        <v>393</v>
      </c>
      <c r="J2857" s="373" t="s">
        <v>394</v>
      </c>
      <c r="K2857" s="373">
        <v>2888.2728216216215</v>
      </c>
      <c r="L2857" s="373" t="s">
        <v>29</v>
      </c>
      <c r="M2857" s="374">
        <v>1</v>
      </c>
      <c r="N2857" s="374">
        <v>2888.2728216216215</v>
      </c>
      <c r="O2857" s="374">
        <v>2888.2728216216215</v>
      </c>
    </row>
    <row r="2858" spans="1:15" x14ac:dyDescent="0.3">
      <c r="A2858" s="373">
        <v>2856</v>
      </c>
      <c r="B2858" s="373">
        <v>259</v>
      </c>
      <c r="C2858" s="373">
        <v>7</v>
      </c>
      <c r="D2858" s="373">
        <v>249</v>
      </c>
      <c r="E2858" s="373" t="str">
        <f>VLOOKUP(D2858,[1]Hoja1!$C$2:$D$49697,2,0)</f>
        <v>ASHLAND CHEMICAL DE MEXICO, S.A. DE C.V.</v>
      </c>
      <c r="F2858" s="373" t="s">
        <v>390</v>
      </c>
      <c r="G2858" s="375" t="s">
        <v>391</v>
      </c>
      <c r="H2858" s="373" t="s">
        <v>392</v>
      </c>
      <c r="I2858" s="373" t="s">
        <v>393</v>
      </c>
      <c r="J2858" s="373" t="s">
        <v>394</v>
      </c>
      <c r="K2858" s="373">
        <v>1100.3180565250962</v>
      </c>
      <c r="L2858" s="373" t="s">
        <v>29</v>
      </c>
      <c r="M2858" s="374">
        <v>35</v>
      </c>
      <c r="N2858" s="374">
        <v>1100.3180565250962</v>
      </c>
      <c r="O2858" s="374">
        <v>38511.131978378369</v>
      </c>
    </row>
    <row r="2859" spans="1:15" x14ac:dyDescent="0.3">
      <c r="A2859" s="373">
        <v>2857</v>
      </c>
      <c r="B2859" s="373">
        <v>260</v>
      </c>
      <c r="C2859" s="373">
        <v>7</v>
      </c>
      <c r="D2859" s="373">
        <v>249</v>
      </c>
      <c r="E2859" s="373" t="str">
        <f>VLOOKUP(D2859,[1]Hoja1!$C$2:$D$49697,2,0)</f>
        <v>ASHLAND CHEMICAL DE MEXICO, S.A. DE C.V.</v>
      </c>
      <c r="F2859" s="373" t="s">
        <v>390</v>
      </c>
      <c r="G2859" s="375" t="s">
        <v>395</v>
      </c>
      <c r="H2859" s="373" t="s">
        <v>396</v>
      </c>
      <c r="I2859" s="373" t="s">
        <v>393</v>
      </c>
      <c r="J2859" s="373" t="s">
        <v>394</v>
      </c>
      <c r="K2859" s="373">
        <v>25489.151999999998</v>
      </c>
      <c r="L2859" s="373" t="s">
        <v>29</v>
      </c>
      <c r="M2859" s="374">
        <v>1</v>
      </c>
      <c r="N2859" s="374">
        <v>25489.151999999998</v>
      </c>
      <c r="O2859" s="374">
        <v>25489.151999999998</v>
      </c>
    </row>
    <row r="2860" spans="1:15" x14ac:dyDescent="0.3">
      <c r="A2860" s="373">
        <v>2858</v>
      </c>
      <c r="B2860" s="373">
        <v>261</v>
      </c>
      <c r="C2860" s="373">
        <v>7</v>
      </c>
      <c r="D2860" s="373">
        <v>249</v>
      </c>
      <c r="E2860" s="373" t="str">
        <f>VLOOKUP(D2860,[1]Hoja1!$C$2:$D$49697,2,0)</f>
        <v>ASHLAND CHEMICAL DE MEXICO, S.A. DE C.V.</v>
      </c>
      <c r="F2860" s="373" t="s">
        <v>390</v>
      </c>
      <c r="G2860" s="375" t="s">
        <v>397</v>
      </c>
      <c r="H2860" s="373" t="s">
        <v>398</v>
      </c>
      <c r="I2860" s="373" t="s">
        <v>393</v>
      </c>
      <c r="J2860" s="373" t="s">
        <v>394</v>
      </c>
      <c r="K2860" s="373">
        <v>5239.4980756756759</v>
      </c>
      <c r="L2860" s="373" t="s">
        <v>29</v>
      </c>
      <c r="M2860" s="374">
        <v>1</v>
      </c>
      <c r="N2860" s="374">
        <v>5239.4980756756759</v>
      </c>
      <c r="O2860" s="374">
        <v>5239.4980756756759</v>
      </c>
    </row>
    <row r="2861" spans="1:15" x14ac:dyDescent="0.3">
      <c r="A2861" s="373">
        <v>2859</v>
      </c>
      <c r="B2861" s="373">
        <v>262</v>
      </c>
      <c r="C2861" s="373">
        <v>8</v>
      </c>
      <c r="D2861" s="373">
        <v>249</v>
      </c>
      <c r="E2861" s="373" t="str">
        <f>VLOOKUP(D2861,[1]Hoja1!$C$2:$D$49697,2,0)</f>
        <v>ASHLAND CHEMICAL DE MEXICO, S.A. DE C.V.</v>
      </c>
      <c r="F2861" s="373" t="s">
        <v>390</v>
      </c>
      <c r="G2861" s="375" t="s">
        <v>391</v>
      </c>
      <c r="H2861" s="373" t="s">
        <v>392</v>
      </c>
      <c r="I2861" s="373" t="s">
        <v>393</v>
      </c>
      <c r="J2861" s="373" t="s">
        <v>394</v>
      </c>
      <c r="K2861" s="373">
        <v>738.21806826254817</v>
      </c>
      <c r="L2861" s="373" t="s">
        <v>29</v>
      </c>
      <c r="M2861" s="374">
        <v>35</v>
      </c>
      <c r="N2861" s="374">
        <v>738.21806826254817</v>
      </c>
      <c r="O2861" s="374">
        <v>25837.632389189188</v>
      </c>
    </row>
    <row r="2862" spans="1:15" x14ac:dyDescent="0.3">
      <c r="A2862" s="373">
        <v>2860</v>
      </c>
      <c r="B2862" s="373">
        <v>263</v>
      </c>
      <c r="C2862" s="373">
        <v>8</v>
      </c>
      <c r="D2862" s="373">
        <v>249</v>
      </c>
      <c r="E2862" s="373" t="str">
        <f>VLOOKUP(D2862,[1]Hoja1!$C$2:$D$49697,2,0)</f>
        <v>ASHLAND CHEMICAL DE MEXICO, S.A. DE C.V.</v>
      </c>
      <c r="F2862" s="373" t="s">
        <v>390</v>
      </c>
      <c r="G2862" s="375" t="s">
        <v>395</v>
      </c>
      <c r="H2862" s="373" t="s">
        <v>396</v>
      </c>
      <c r="I2862" s="373" t="s">
        <v>393</v>
      </c>
      <c r="J2862" s="373" t="s">
        <v>394</v>
      </c>
      <c r="K2862" s="373">
        <v>25489.151999999998</v>
      </c>
      <c r="L2862" s="373" t="s">
        <v>29</v>
      </c>
      <c r="M2862" s="374">
        <v>1</v>
      </c>
      <c r="N2862" s="374">
        <v>25489.151999999998</v>
      </c>
      <c r="O2862" s="374">
        <v>25489.151999999998</v>
      </c>
    </row>
    <row r="2863" spans="1:15" x14ac:dyDescent="0.3">
      <c r="A2863" s="373">
        <v>2861</v>
      </c>
      <c r="B2863" s="373">
        <v>264</v>
      </c>
      <c r="C2863" s="373">
        <v>8</v>
      </c>
      <c r="D2863" s="373">
        <v>249</v>
      </c>
      <c r="E2863" s="373" t="str">
        <f>VLOOKUP(D2863,[1]Hoja1!$C$2:$D$49697,2,0)</f>
        <v>ASHLAND CHEMICAL DE MEXICO, S.A. DE C.V.</v>
      </c>
      <c r="F2863" s="373" t="s">
        <v>390</v>
      </c>
      <c r="G2863" s="375" t="s">
        <v>397</v>
      </c>
      <c r="H2863" s="373" t="s">
        <v>398</v>
      </c>
      <c r="I2863" s="373" t="s">
        <v>393</v>
      </c>
      <c r="J2863" s="373" t="s">
        <v>394</v>
      </c>
      <c r="K2863" s="373">
        <v>3729.3714162162159</v>
      </c>
      <c r="L2863" s="373" t="s">
        <v>29</v>
      </c>
      <c r="M2863" s="374">
        <v>1</v>
      </c>
      <c r="N2863" s="374">
        <v>3729.3714162162159</v>
      </c>
      <c r="O2863" s="374">
        <v>3729.3714162162159</v>
      </c>
    </row>
    <row r="2864" spans="1:15" x14ac:dyDescent="0.3">
      <c r="A2864" s="373">
        <v>2862</v>
      </c>
      <c r="B2864" s="373">
        <v>265</v>
      </c>
      <c r="C2864" s="373">
        <v>9</v>
      </c>
      <c r="D2864" s="373">
        <v>249</v>
      </c>
      <c r="E2864" s="373" t="str">
        <f>VLOOKUP(D2864,[1]Hoja1!$C$2:$D$49697,2,0)</f>
        <v>ASHLAND CHEMICAL DE MEXICO, S.A. DE C.V.</v>
      </c>
      <c r="F2864" s="373" t="s">
        <v>390</v>
      </c>
      <c r="G2864" s="375" t="s">
        <v>391</v>
      </c>
      <c r="H2864" s="373" t="s">
        <v>392</v>
      </c>
      <c r="I2864" s="373" t="s">
        <v>393</v>
      </c>
      <c r="J2864" s="373" t="s">
        <v>394</v>
      </c>
      <c r="K2864" s="373">
        <v>837.21627057915077</v>
      </c>
      <c r="L2864" s="373" t="s">
        <v>29</v>
      </c>
      <c r="M2864" s="374">
        <v>35</v>
      </c>
      <c r="N2864" s="374">
        <v>837.21627057915077</v>
      </c>
      <c r="O2864" s="374">
        <v>29302.569470270279</v>
      </c>
    </row>
    <row r="2865" spans="1:15" x14ac:dyDescent="0.3">
      <c r="A2865" s="373">
        <v>2863</v>
      </c>
      <c r="B2865" s="373">
        <v>266</v>
      </c>
      <c r="C2865" s="373">
        <v>9</v>
      </c>
      <c r="D2865" s="373">
        <v>249</v>
      </c>
      <c r="E2865" s="373" t="str">
        <f>VLOOKUP(D2865,[1]Hoja1!$C$2:$D$49697,2,0)</f>
        <v>ASHLAND CHEMICAL DE MEXICO, S.A. DE C.V.</v>
      </c>
      <c r="F2865" s="373" t="s">
        <v>390</v>
      </c>
      <c r="G2865" s="375" t="s">
        <v>395</v>
      </c>
      <c r="H2865" s="373" t="s">
        <v>396</v>
      </c>
      <c r="I2865" s="373" t="s">
        <v>393</v>
      </c>
      <c r="J2865" s="373" t="s">
        <v>394</v>
      </c>
      <c r="K2865" s="373">
        <v>25489.151999999998</v>
      </c>
      <c r="L2865" s="373" t="s">
        <v>29</v>
      </c>
      <c r="M2865" s="374">
        <v>1</v>
      </c>
      <c r="N2865" s="374">
        <v>25489.151999999998</v>
      </c>
      <c r="O2865" s="374">
        <v>25489.151999999998</v>
      </c>
    </row>
    <row r="2866" spans="1:15" x14ac:dyDescent="0.3">
      <c r="A2866" s="373">
        <v>2864</v>
      </c>
      <c r="B2866" s="373">
        <v>267</v>
      </c>
      <c r="C2866" s="373">
        <v>9</v>
      </c>
      <c r="D2866" s="373">
        <v>249</v>
      </c>
      <c r="E2866" s="373" t="str">
        <f>VLOOKUP(D2866,[1]Hoja1!$C$2:$D$49697,2,0)</f>
        <v>ASHLAND CHEMICAL DE MEXICO, S.A. DE C.V.</v>
      </c>
      <c r="F2866" s="373" t="s">
        <v>390</v>
      </c>
      <c r="G2866" s="375" t="s">
        <v>397</v>
      </c>
      <c r="H2866" s="373" t="s">
        <v>398</v>
      </c>
      <c r="I2866" s="373" t="s">
        <v>393</v>
      </c>
      <c r="J2866" s="373" t="s">
        <v>394</v>
      </c>
      <c r="K2866" s="373">
        <v>13151.477967567567</v>
      </c>
      <c r="L2866" s="373" t="s">
        <v>29</v>
      </c>
      <c r="M2866" s="374">
        <v>1</v>
      </c>
      <c r="N2866" s="374">
        <v>13151.477967567567</v>
      </c>
      <c r="O2866" s="374">
        <v>13151.477967567567</v>
      </c>
    </row>
    <row r="2867" spans="1:15" x14ac:dyDescent="0.3">
      <c r="A2867" s="373">
        <v>2865</v>
      </c>
      <c r="B2867" s="373">
        <v>268</v>
      </c>
      <c r="C2867" s="373">
        <v>10</v>
      </c>
      <c r="D2867" s="373">
        <v>249</v>
      </c>
      <c r="E2867" s="373" t="str">
        <f>VLOOKUP(D2867,[1]Hoja1!$C$2:$D$49697,2,0)</f>
        <v>ASHLAND CHEMICAL DE MEXICO, S.A. DE C.V.</v>
      </c>
      <c r="F2867" s="373" t="s">
        <v>390</v>
      </c>
      <c r="G2867" s="375" t="s">
        <v>391</v>
      </c>
      <c r="H2867" s="373" t="s">
        <v>392</v>
      </c>
      <c r="I2867" s="373" t="s">
        <v>393</v>
      </c>
      <c r="J2867" s="373" t="s">
        <v>394</v>
      </c>
      <c r="K2867" s="373">
        <v>828.06131521235523</v>
      </c>
      <c r="L2867" s="373" t="s">
        <v>29</v>
      </c>
      <c r="M2867" s="374">
        <v>35</v>
      </c>
      <c r="N2867" s="374">
        <v>828.06131521235523</v>
      </c>
      <c r="O2867" s="374">
        <v>28982.146032432433</v>
      </c>
    </row>
    <row r="2868" spans="1:15" x14ac:dyDescent="0.3">
      <c r="A2868" s="373">
        <v>2866</v>
      </c>
      <c r="B2868" s="373">
        <v>269</v>
      </c>
      <c r="C2868" s="373">
        <v>10</v>
      </c>
      <c r="D2868" s="373">
        <v>249</v>
      </c>
      <c r="E2868" s="373" t="str">
        <f>VLOOKUP(D2868,[1]Hoja1!$C$2:$D$49697,2,0)</f>
        <v>ASHLAND CHEMICAL DE MEXICO, S.A. DE C.V.</v>
      </c>
      <c r="F2868" s="373" t="s">
        <v>390</v>
      </c>
      <c r="G2868" s="375" t="s">
        <v>395</v>
      </c>
      <c r="H2868" s="373" t="s">
        <v>396</v>
      </c>
      <c r="I2868" s="373" t="s">
        <v>393</v>
      </c>
      <c r="J2868" s="373" t="s">
        <v>394</v>
      </c>
      <c r="K2868" s="373">
        <v>25489.151999999998</v>
      </c>
      <c r="L2868" s="373" t="s">
        <v>29</v>
      </c>
      <c r="M2868" s="374">
        <v>1</v>
      </c>
      <c r="N2868" s="374">
        <v>25489.151999999998</v>
      </c>
      <c r="O2868" s="374">
        <v>25489.151999999998</v>
      </c>
    </row>
    <row r="2869" spans="1:15" x14ac:dyDescent="0.3">
      <c r="A2869" s="373">
        <v>2867</v>
      </c>
      <c r="B2869" s="373">
        <v>270</v>
      </c>
      <c r="C2869" s="373">
        <v>10</v>
      </c>
      <c r="D2869" s="373">
        <v>249</v>
      </c>
      <c r="E2869" s="373" t="str">
        <f>VLOOKUP(D2869,[1]Hoja1!$C$2:$D$49697,2,0)</f>
        <v>ASHLAND CHEMICAL DE MEXICO, S.A. DE C.V.</v>
      </c>
      <c r="F2869" s="373" t="s">
        <v>390</v>
      </c>
      <c r="G2869" s="375" t="s">
        <v>397</v>
      </c>
      <c r="H2869" s="373" t="s">
        <v>398</v>
      </c>
      <c r="I2869" s="373" t="s">
        <v>393</v>
      </c>
      <c r="J2869" s="373" t="s">
        <v>394</v>
      </c>
      <c r="K2869" s="373">
        <v>6346.3026162162168</v>
      </c>
      <c r="L2869" s="373" t="s">
        <v>29</v>
      </c>
      <c r="M2869" s="374">
        <v>1</v>
      </c>
      <c r="N2869" s="374">
        <v>6346.3026162162168</v>
      </c>
      <c r="O2869" s="374">
        <v>6346.3026162162168</v>
      </c>
    </row>
    <row r="2870" spans="1:15" x14ac:dyDescent="0.3">
      <c r="A2870" s="373">
        <v>2868</v>
      </c>
      <c r="B2870" s="373">
        <v>271</v>
      </c>
      <c r="C2870" s="373">
        <v>11</v>
      </c>
      <c r="D2870" s="373">
        <v>249</v>
      </c>
      <c r="E2870" s="373" t="str">
        <f>VLOOKUP(D2870,[1]Hoja1!$C$2:$D$49697,2,0)</f>
        <v>ASHLAND CHEMICAL DE MEXICO, S.A. DE C.V.</v>
      </c>
      <c r="F2870" s="373" t="s">
        <v>390</v>
      </c>
      <c r="G2870" s="375" t="s">
        <v>391</v>
      </c>
      <c r="H2870" s="373" t="s">
        <v>392</v>
      </c>
      <c r="I2870" s="373" t="s">
        <v>393</v>
      </c>
      <c r="J2870" s="373" t="s">
        <v>394</v>
      </c>
      <c r="K2870" s="373">
        <v>895.2656976061777</v>
      </c>
      <c r="L2870" s="373" t="s">
        <v>29</v>
      </c>
      <c r="M2870" s="374">
        <v>35</v>
      </c>
      <c r="N2870" s="374">
        <v>895.2656976061777</v>
      </c>
      <c r="O2870" s="374">
        <v>31334.299416216221</v>
      </c>
    </row>
    <row r="2871" spans="1:15" x14ac:dyDescent="0.3">
      <c r="A2871" s="373">
        <v>2869</v>
      </c>
      <c r="B2871" s="373">
        <v>272</v>
      </c>
      <c r="C2871" s="373">
        <v>11</v>
      </c>
      <c r="D2871" s="373">
        <v>249</v>
      </c>
      <c r="E2871" s="373" t="str">
        <f>VLOOKUP(D2871,[1]Hoja1!$C$2:$D$49697,2,0)</f>
        <v>ASHLAND CHEMICAL DE MEXICO, S.A. DE C.V.</v>
      </c>
      <c r="F2871" s="373" t="s">
        <v>390</v>
      </c>
      <c r="G2871" s="375" t="s">
        <v>395</v>
      </c>
      <c r="H2871" s="373" t="s">
        <v>396</v>
      </c>
      <c r="I2871" s="373" t="s">
        <v>393</v>
      </c>
      <c r="J2871" s="373" t="s">
        <v>394</v>
      </c>
      <c r="K2871" s="373">
        <v>25489.151999999998</v>
      </c>
      <c r="L2871" s="373" t="s">
        <v>29</v>
      </c>
      <c r="M2871" s="374">
        <v>1</v>
      </c>
      <c r="N2871" s="374">
        <v>25489.151999999998</v>
      </c>
      <c r="O2871" s="374">
        <v>25489.151999999998</v>
      </c>
    </row>
    <row r="2872" spans="1:15" x14ac:dyDescent="0.3">
      <c r="A2872" s="373">
        <v>2870</v>
      </c>
      <c r="B2872" s="373">
        <v>273</v>
      </c>
      <c r="C2872" s="373">
        <v>11</v>
      </c>
      <c r="D2872" s="373">
        <v>249</v>
      </c>
      <c r="E2872" s="373" t="str">
        <f>VLOOKUP(D2872,[1]Hoja1!$C$2:$D$49697,2,0)</f>
        <v>ASHLAND CHEMICAL DE MEXICO, S.A. DE C.V.</v>
      </c>
      <c r="F2872" s="373" t="s">
        <v>390</v>
      </c>
      <c r="G2872" s="375" t="s">
        <v>397</v>
      </c>
      <c r="H2872" s="373" t="s">
        <v>398</v>
      </c>
      <c r="I2872" s="373" t="s">
        <v>393</v>
      </c>
      <c r="J2872" s="373" t="s">
        <v>394</v>
      </c>
      <c r="K2872" s="373">
        <v>11380.066767567569</v>
      </c>
      <c r="L2872" s="373" t="s">
        <v>29</v>
      </c>
      <c r="M2872" s="374">
        <v>1</v>
      </c>
      <c r="N2872" s="374">
        <v>11380.066767567569</v>
      </c>
      <c r="O2872" s="374">
        <v>11380.066767567569</v>
      </c>
    </row>
    <row r="2873" spans="1:15" x14ac:dyDescent="0.3">
      <c r="A2873" s="373">
        <v>2871</v>
      </c>
      <c r="B2873" s="373">
        <v>274</v>
      </c>
      <c r="C2873" s="373">
        <v>12</v>
      </c>
      <c r="D2873" s="373">
        <v>249</v>
      </c>
      <c r="E2873" s="373" t="str">
        <f>VLOOKUP(D2873,[1]Hoja1!$C$2:$D$49697,2,0)</f>
        <v>ASHLAND CHEMICAL DE MEXICO, S.A. DE C.V.</v>
      </c>
      <c r="F2873" s="373" t="s">
        <v>390</v>
      </c>
      <c r="G2873" s="375" t="s">
        <v>391</v>
      </c>
      <c r="H2873" s="373" t="s">
        <v>392</v>
      </c>
      <c r="I2873" s="373" t="s">
        <v>393</v>
      </c>
      <c r="J2873" s="373" t="s">
        <v>394</v>
      </c>
      <c r="K2873" s="373">
        <v>754.54409266409266</v>
      </c>
      <c r="L2873" s="373" t="s">
        <v>29</v>
      </c>
      <c r="M2873" s="374">
        <v>35</v>
      </c>
      <c r="N2873" s="374">
        <v>754.54409266409266</v>
      </c>
      <c r="O2873" s="374">
        <v>26409.043243243243</v>
      </c>
    </row>
    <row r="2874" spans="1:15" x14ac:dyDescent="0.3">
      <c r="A2874" s="373">
        <v>2872</v>
      </c>
      <c r="B2874" s="373">
        <v>275</v>
      </c>
      <c r="C2874" s="373">
        <v>12</v>
      </c>
      <c r="D2874" s="373">
        <v>249</v>
      </c>
      <c r="E2874" s="373" t="str">
        <f>VLOOKUP(D2874,[1]Hoja1!$C$2:$D$49697,2,0)</f>
        <v>ASHLAND CHEMICAL DE MEXICO, S.A. DE C.V.</v>
      </c>
      <c r="F2874" s="373" t="s">
        <v>390</v>
      </c>
      <c r="G2874" s="375" t="s">
        <v>395</v>
      </c>
      <c r="H2874" s="373" t="s">
        <v>396</v>
      </c>
      <c r="I2874" s="373" t="s">
        <v>393</v>
      </c>
      <c r="J2874" s="373" t="s">
        <v>394</v>
      </c>
      <c r="K2874" s="373">
        <v>25489.151999999998</v>
      </c>
      <c r="L2874" s="373" t="s">
        <v>29</v>
      </c>
      <c r="M2874" s="374">
        <v>1</v>
      </c>
      <c r="N2874" s="374">
        <v>25489.151999999998</v>
      </c>
      <c r="O2874" s="374">
        <v>25489.151999999998</v>
      </c>
    </row>
    <row r="2875" spans="1:15" x14ac:dyDescent="0.3">
      <c r="A2875" s="373">
        <v>2873</v>
      </c>
      <c r="B2875" s="373">
        <v>276</v>
      </c>
      <c r="C2875" s="373">
        <v>12</v>
      </c>
      <c r="D2875" s="373">
        <v>249</v>
      </c>
      <c r="E2875" s="373" t="str">
        <f>VLOOKUP(D2875,[1]Hoja1!$C$2:$D$49697,2,0)</f>
        <v>ASHLAND CHEMICAL DE MEXICO, S.A. DE C.V.</v>
      </c>
      <c r="F2875" s="373" t="s">
        <v>390</v>
      </c>
      <c r="G2875" s="375" t="s">
        <v>397</v>
      </c>
      <c r="H2875" s="373" t="s">
        <v>398</v>
      </c>
      <c r="I2875" s="373" t="s">
        <v>393</v>
      </c>
      <c r="J2875" s="373" t="s">
        <v>394</v>
      </c>
      <c r="K2875" s="373">
        <v>5262.819935135135</v>
      </c>
      <c r="L2875" s="373" t="s">
        <v>29</v>
      </c>
      <c r="M2875" s="374">
        <v>1</v>
      </c>
      <c r="N2875" s="374">
        <v>5262.819935135135</v>
      </c>
      <c r="O2875" s="374">
        <v>5262.819935135135</v>
      </c>
    </row>
  </sheetData>
  <autoFilter ref="A2:O2875" xr:uid="{BA28B086-D427-445E-880E-A237D212A1C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7D953-B687-4BD3-8ECD-73C3D3F9A404}">
  <dimension ref="A1:AJ242"/>
  <sheetViews>
    <sheetView topLeftCell="U230" workbookViewId="0">
      <selection activeCell="B4" sqref="B4:I4"/>
    </sheetView>
  </sheetViews>
  <sheetFormatPr baseColWidth="10" defaultRowHeight="14.4" x14ac:dyDescent="0.3"/>
  <cols>
    <col min="9" max="9" width="13.33203125" bestFit="1" customWidth="1"/>
    <col min="10" max="22" width="11.6640625" style="371" bestFit="1" customWidth="1"/>
    <col min="23" max="23" width="11.5546875" style="371"/>
    <col min="24" max="35" width="11.6640625" style="371" bestFit="1" customWidth="1"/>
    <col min="36" max="36" width="12.77734375" style="371" bestFit="1" customWidth="1"/>
  </cols>
  <sheetData>
    <row r="1" spans="1:36" x14ac:dyDescent="0.3"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</row>
    <row r="2" spans="1:36" x14ac:dyDescent="0.3"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</row>
    <row r="3" spans="1:36" x14ac:dyDescent="0.3"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pans="1:36" x14ac:dyDescent="0.3">
      <c r="A4" t="s">
        <v>381</v>
      </c>
      <c r="B4" t="s">
        <v>173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/>
      <c r="X4" t="s">
        <v>11</v>
      </c>
      <c r="Y4" t="s">
        <v>12</v>
      </c>
      <c r="Z4" t="s">
        <v>13</v>
      </c>
      <c r="AA4" t="s">
        <v>14</v>
      </c>
      <c r="AB4" t="s">
        <v>15</v>
      </c>
      <c r="AC4" t="s">
        <v>16</v>
      </c>
      <c r="AD4" t="s">
        <v>17</v>
      </c>
      <c r="AE4" t="s">
        <v>18</v>
      </c>
      <c r="AF4" t="s">
        <v>19</v>
      </c>
      <c r="AG4" t="s">
        <v>20</v>
      </c>
      <c r="AH4" t="s">
        <v>21</v>
      </c>
      <c r="AI4" t="s">
        <v>22</v>
      </c>
      <c r="AJ4" t="s">
        <v>23</v>
      </c>
    </row>
    <row r="5" spans="1:36" x14ac:dyDescent="0.3">
      <c r="A5">
        <v>1</v>
      </c>
      <c r="B5">
        <v>28</v>
      </c>
      <c r="C5" t="s">
        <v>270</v>
      </c>
      <c r="D5" t="s">
        <v>271</v>
      </c>
      <c r="E5" t="s">
        <v>272</v>
      </c>
      <c r="F5" t="s">
        <v>273</v>
      </c>
      <c r="G5" t="s">
        <v>274</v>
      </c>
      <c r="H5">
        <v>28.78</v>
      </c>
      <c r="I5" t="s">
        <v>29</v>
      </c>
      <c r="K5" s="371">
        <v>2000</v>
      </c>
      <c r="N5" s="371">
        <v>2000</v>
      </c>
      <c r="Q5" s="371">
        <v>1000</v>
      </c>
      <c r="T5" s="371">
        <v>1000</v>
      </c>
      <c r="V5" s="371">
        <v>6000</v>
      </c>
      <c r="X5" s="371">
        <v>0</v>
      </c>
      <c r="Y5" s="371">
        <v>57560</v>
      </c>
      <c r="Z5" s="371">
        <v>0</v>
      </c>
      <c r="AA5" s="371">
        <v>0</v>
      </c>
      <c r="AB5" s="371">
        <v>57560</v>
      </c>
      <c r="AC5" s="371">
        <v>0</v>
      </c>
      <c r="AD5" s="371">
        <v>0</v>
      </c>
      <c r="AE5" s="371">
        <v>28780</v>
      </c>
      <c r="AF5" s="371">
        <v>0</v>
      </c>
      <c r="AG5" s="371">
        <v>0</v>
      </c>
      <c r="AH5" s="371">
        <v>28780</v>
      </c>
      <c r="AI5" s="371">
        <v>0</v>
      </c>
      <c r="AJ5" s="371">
        <v>172680</v>
      </c>
    </row>
    <row r="6" spans="1:36" x14ac:dyDescent="0.3">
      <c r="A6">
        <v>2</v>
      </c>
      <c r="B6">
        <v>28</v>
      </c>
      <c r="C6" t="s">
        <v>270</v>
      </c>
      <c r="D6" t="s">
        <v>275</v>
      </c>
      <c r="E6" t="s">
        <v>276</v>
      </c>
      <c r="F6" t="s">
        <v>273</v>
      </c>
      <c r="G6" t="s">
        <v>274</v>
      </c>
      <c r="H6">
        <v>25.75</v>
      </c>
      <c r="I6" t="s">
        <v>29</v>
      </c>
      <c r="J6" s="371">
        <v>2200</v>
      </c>
      <c r="K6" s="371">
        <v>2200</v>
      </c>
      <c r="L6" s="371">
        <v>2200</v>
      </c>
      <c r="M6" s="371">
        <v>2200</v>
      </c>
      <c r="N6" s="371">
        <v>2200</v>
      </c>
      <c r="O6" s="371">
        <v>2200</v>
      </c>
      <c r="P6" s="371">
        <v>2200</v>
      </c>
      <c r="Q6" s="371">
        <v>1100</v>
      </c>
      <c r="R6" s="371">
        <v>1100</v>
      </c>
      <c r="S6" s="371">
        <v>1100</v>
      </c>
      <c r="T6" s="371">
        <v>1100</v>
      </c>
      <c r="U6" s="371">
        <v>1100</v>
      </c>
      <c r="V6" s="371">
        <v>20900</v>
      </c>
      <c r="X6" s="371">
        <v>56650</v>
      </c>
      <c r="Y6" s="371">
        <v>56650</v>
      </c>
      <c r="Z6" s="371">
        <v>56650</v>
      </c>
      <c r="AA6" s="371">
        <v>56650</v>
      </c>
      <c r="AB6" s="371">
        <v>56650</v>
      </c>
      <c r="AC6" s="371">
        <v>56650</v>
      </c>
      <c r="AD6" s="371">
        <v>56650</v>
      </c>
      <c r="AE6" s="371">
        <v>28325</v>
      </c>
      <c r="AF6" s="371">
        <v>28325</v>
      </c>
      <c r="AG6" s="371">
        <v>28325</v>
      </c>
      <c r="AH6" s="371">
        <v>28325</v>
      </c>
      <c r="AI6" s="371">
        <v>28325</v>
      </c>
      <c r="AJ6" s="371">
        <v>538175</v>
      </c>
    </row>
    <row r="7" spans="1:36" x14ac:dyDescent="0.3">
      <c r="A7">
        <v>3</v>
      </c>
      <c r="B7">
        <v>28</v>
      </c>
      <c r="C7" t="s">
        <v>270</v>
      </c>
      <c r="D7">
        <v>169</v>
      </c>
      <c r="E7" t="s">
        <v>277</v>
      </c>
      <c r="F7" t="s">
        <v>273</v>
      </c>
      <c r="G7" t="s">
        <v>274</v>
      </c>
      <c r="H7">
        <v>16.899999999999999</v>
      </c>
      <c r="I7" t="s">
        <v>29</v>
      </c>
      <c r="K7" s="371">
        <v>2200</v>
      </c>
      <c r="N7" s="371">
        <v>2000</v>
      </c>
      <c r="Q7" s="371">
        <v>2000</v>
      </c>
      <c r="T7" s="371">
        <v>2000</v>
      </c>
      <c r="V7" s="371">
        <v>8200</v>
      </c>
      <c r="X7" s="371">
        <v>0</v>
      </c>
      <c r="Y7" s="371">
        <v>37180</v>
      </c>
      <c r="Z7" s="371">
        <v>0</v>
      </c>
      <c r="AA7" s="371">
        <v>0</v>
      </c>
      <c r="AB7" s="371">
        <v>33800</v>
      </c>
      <c r="AC7" s="371">
        <v>0</v>
      </c>
      <c r="AD7" s="371">
        <v>0</v>
      </c>
      <c r="AE7" s="371">
        <v>33800</v>
      </c>
      <c r="AF7" s="371">
        <v>0</v>
      </c>
      <c r="AG7" s="371">
        <v>0</v>
      </c>
      <c r="AH7" s="371">
        <v>33800</v>
      </c>
      <c r="AI7" s="371">
        <v>0</v>
      </c>
      <c r="AJ7" s="371">
        <v>138580</v>
      </c>
    </row>
    <row r="8" spans="1:36" x14ac:dyDescent="0.3">
      <c r="A8">
        <v>4</v>
      </c>
      <c r="B8">
        <v>28</v>
      </c>
      <c r="C8" t="s">
        <v>270</v>
      </c>
      <c r="D8" t="s">
        <v>278</v>
      </c>
      <c r="E8" t="s">
        <v>279</v>
      </c>
      <c r="F8" t="s">
        <v>273</v>
      </c>
      <c r="G8" t="s">
        <v>274</v>
      </c>
      <c r="H8">
        <v>12.73</v>
      </c>
      <c r="I8" t="s">
        <v>29</v>
      </c>
      <c r="K8" s="371">
        <v>1200</v>
      </c>
      <c r="Q8" s="371">
        <v>1200</v>
      </c>
      <c r="V8" s="371">
        <v>2400</v>
      </c>
      <c r="X8" s="371">
        <v>0</v>
      </c>
      <c r="Y8" s="371">
        <v>15276</v>
      </c>
      <c r="Z8" s="371">
        <v>0</v>
      </c>
      <c r="AA8" s="371">
        <v>0</v>
      </c>
      <c r="AB8" s="371">
        <v>0</v>
      </c>
      <c r="AC8" s="371">
        <v>0</v>
      </c>
      <c r="AD8" s="371">
        <v>0</v>
      </c>
      <c r="AE8" s="371">
        <v>15276</v>
      </c>
      <c r="AF8" s="371">
        <v>0</v>
      </c>
      <c r="AG8" s="371">
        <v>0</v>
      </c>
      <c r="AH8" s="371">
        <v>0</v>
      </c>
      <c r="AI8" s="371">
        <v>0</v>
      </c>
      <c r="AJ8" s="371">
        <v>30552</v>
      </c>
    </row>
    <row r="9" spans="1:36" x14ac:dyDescent="0.3">
      <c r="A9">
        <v>5</v>
      </c>
      <c r="B9">
        <v>28</v>
      </c>
      <c r="C9" t="s">
        <v>270</v>
      </c>
      <c r="D9" t="s">
        <v>280</v>
      </c>
      <c r="E9" t="s">
        <v>281</v>
      </c>
      <c r="F9" t="s">
        <v>273</v>
      </c>
      <c r="G9" t="s">
        <v>274</v>
      </c>
      <c r="H9">
        <v>81.36</v>
      </c>
      <c r="I9" t="s">
        <v>29</v>
      </c>
      <c r="J9" s="371">
        <v>180</v>
      </c>
      <c r="L9" s="371">
        <v>180</v>
      </c>
      <c r="N9" s="371">
        <v>180</v>
      </c>
      <c r="P9" s="371">
        <v>170</v>
      </c>
      <c r="R9" s="371">
        <v>160</v>
      </c>
      <c r="T9" s="371">
        <v>160</v>
      </c>
      <c r="V9" s="371">
        <v>1030</v>
      </c>
      <c r="X9" s="371">
        <v>14644.8</v>
      </c>
      <c r="Y9" s="371">
        <v>0</v>
      </c>
      <c r="Z9" s="371">
        <v>14644.8</v>
      </c>
      <c r="AA9" s="371">
        <v>0</v>
      </c>
      <c r="AB9" s="371">
        <v>14644.8</v>
      </c>
      <c r="AC9" s="371">
        <v>0</v>
      </c>
      <c r="AD9" s="371">
        <v>13831.2</v>
      </c>
      <c r="AE9" s="371">
        <v>0</v>
      </c>
      <c r="AF9" s="371">
        <v>13017.6</v>
      </c>
      <c r="AG9" s="371">
        <v>0</v>
      </c>
      <c r="AH9" s="371">
        <v>13017.6</v>
      </c>
      <c r="AI9" s="371">
        <v>0</v>
      </c>
      <c r="AJ9" s="371">
        <v>83800.800000000003</v>
      </c>
    </row>
    <row r="10" spans="1:36" x14ac:dyDescent="0.3">
      <c r="A10">
        <v>6</v>
      </c>
      <c r="B10">
        <v>29</v>
      </c>
      <c r="C10" t="s">
        <v>270</v>
      </c>
      <c r="D10" t="s">
        <v>282</v>
      </c>
      <c r="E10" t="s">
        <v>283</v>
      </c>
      <c r="F10" t="s">
        <v>273</v>
      </c>
      <c r="G10" t="s">
        <v>274</v>
      </c>
      <c r="H10">
        <v>28.78</v>
      </c>
      <c r="I10" t="s">
        <v>29</v>
      </c>
      <c r="J10" s="371">
        <v>475</v>
      </c>
      <c r="M10" s="371">
        <v>475</v>
      </c>
      <c r="P10" s="371">
        <v>475</v>
      </c>
      <c r="S10" s="371">
        <v>475</v>
      </c>
      <c r="V10" s="371">
        <v>1900</v>
      </c>
      <c r="X10" s="371">
        <v>13670.5</v>
      </c>
      <c r="Y10" s="371">
        <v>0</v>
      </c>
      <c r="Z10" s="371">
        <v>0</v>
      </c>
      <c r="AA10" s="371">
        <v>13670.5</v>
      </c>
      <c r="AB10" s="371">
        <v>0</v>
      </c>
      <c r="AC10" s="371">
        <v>0</v>
      </c>
      <c r="AD10" s="371">
        <v>13670.5</v>
      </c>
      <c r="AE10" s="371">
        <v>0</v>
      </c>
      <c r="AF10" s="371">
        <v>0</v>
      </c>
      <c r="AG10" s="371">
        <v>13670.5</v>
      </c>
      <c r="AH10" s="371">
        <v>0</v>
      </c>
      <c r="AI10" s="371">
        <v>0</v>
      </c>
      <c r="AJ10" s="371">
        <v>54682</v>
      </c>
    </row>
    <row r="11" spans="1:36" x14ac:dyDescent="0.3">
      <c r="A11">
        <v>7</v>
      </c>
      <c r="B11">
        <v>29</v>
      </c>
      <c r="C11" t="s">
        <v>270</v>
      </c>
      <c r="D11" t="s">
        <v>284</v>
      </c>
      <c r="E11" t="s">
        <v>285</v>
      </c>
      <c r="F11" t="s">
        <v>273</v>
      </c>
      <c r="G11" t="s">
        <v>274</v>
      </c>
      <c r="H11">
        <v>25.75</v>
      </c>
      <c r="I11" t="s">
        <v>29</v>
      </c>
      <c r="J11" s="371">
        <v>1600</v>
      </c>
      <c r="M11" s="371">
        <v>1600</v>
      </c>
      <c r="P11" s="371">
        <v>1600</v>
      </c>
      <c r="S11" s="371">
        <v>1600</v>
      </c>
      <c r="V11" s="371">
        <v>6400</v>
      </c>
      <c r="X11" s="371">
        <v>41200</v>
      </c>
      <c r="Y11" s="371">
        <v>0</v>
      </c>
      <c r="Z11" s="371">
        <v>0</v>
      </c>
      <c r="AA11" s="371">
        <v>41200</v>
      </c>
      <c r="AB11" s="371">
        <v>0</v>
      </c>
      <c r="AC11" s="371">
        <v>0</v>
      </c>
      <c r="AD11" s="371">
        <v>41200</v>
      </c>
      <c r="AE11" s="371">
        <v>0</v>
      </c>
      <c r="AF11" s="371">
        <v>0</v>
      </c>
      <c r="AG11" s="371">
        <v>41200</v>
      </c>
      <c r="AH11" s="371">
        <v>0</v>
      </c>
      <c r="AI11" s="371">
        <v>0</v>
      </c>
      <c r="AJ11" s="371">
        <v>164800</v>
      </c>
    </row>
    <row r="12" spans="1:36" x14ac:dyDescent="0.3">
      <c r="A12">
        <v>8</v>
      </c>
      <c r="B12">
        <v>29</v>
      </c>
      <c r="C12" t="s">
        <v>270</v>
      </c>
      <c r="D12">
        <v>169</v>
      </c>
      <c r="E12" t="s">
        <v>277</v>
      </c>
      <c r="F12" t="s">
        <v>273</v>
      </c>
      <c r="G12" t="s">
        <v>274</v>
      </c>
      <c r="H12">
        <v>16.899999999999999</v>
      </c>
      <c r="I12" t="s">
        <v>29</v>
      </c>
      <c r="J12" s="371">
        <v>800</v>
      </c>
      <c r="M12" s="371">
        <v>800</v>
      </c>
      <c r="P12" s="371">
        <v>800</v>
      </c>
      <c r="S12" s="371">
        <v>600</v>
      </c>
      <c r="V12" s="371">
        <v>3000</v>
      </c>
      <c r="X12" s="371">
        <v>13519.999999999998</v>
      </c>
      <c r="Y12" s="371">
        <v>0</v>
      </c>
      <c r="Z12" s="371">
        <v>0</v>
      </c>
      <c r="AA12" s="371">
        <v>13519.999999999998</v>
      </c>
      <c r="AB12" s="371">
        <v>0</v>
      </c>
      <c r="AC12" s="371">
        <v>0</v>
      </c>
      <c r="AD12" s="371">
        <v>13519.999999999998</v>
      </c>
      <c r="AE12" s="371">
        <v>0</v>
      </c>
      <c r="AF12" s="371">
        <v>0</v>
      </c>
      <c r="AG12" s="371">
        <v>10140</v>
      </c>
      <c r="AH12" s="371">
        <v>0</v>
      </c>
      <c r="AI12" s="371">
        <v>0</v>
      </c>
      <c r="AJ12" s="371">
        <v>50699.999999999993</v>
      </c>
    </row>
    <row r="13" spans="1:36" x14ac:dyDescent="0.3">
      <c r="A13">
        <v>9</v>
      </c>
      <c r="B13">
        <v>29</v>
      </c>
      <c r="C13" t="s">
        <v>270</v>
      </c>
      <c r="D13" t="s">
        <v>280</v>
      </c>
      <c r="E13" t="s">
        <v>281</v>
      </c>
      <c r="F13" t="s">
        <v>273</v>
      </c>
      <c r="G13" t="s">
        <v>274</v>
      </c>
      <c r="H13">
        <v>81.36</v>
      </c>
      <c r="I13" t="s">
        <v>29</v>
      </c>
      <c r="J13" s="371">
        <v>60</v>
      </c>
      <c r="M13" s="371">
        <v>70</v>
      </c>
      <c r="P13" s="371">
        <v>70</v>
      </c>
      <c r="S13" s="371">
        <v>60</v>
      </c>
      <c r="V13" s="371">
        <v>260</v>
      </c>
      <c r="X13" s="371">
        <v>4881.6000000000004</v>
      </c>
      <c r="Y13" s="371">
        <v>0</v>
      </c>
      <c r="Z13" s="371">
        <v>0</v>
      </c>
      <c r="AA13" s="371">
        <v>5695.2</v>
      </c>
      <c r="AB13" s="371">
        <v>0</v>
      </c>
      <c r="AC13" s="371">
        <v>0</v>
      </c>
      <c r="AD13" s="371">
        <v>5695.2</v>
      </c>
      <c r="AE13" s="371">
        <v>0</v>
      </c>
      <c r="AF13" s="371">
        <v>0</v>
      </c>
      <c r="AG13" s="371">
        <v>4881.6000000000004</v>
      </c>
      <c r="AH13" s="371">
        <v>0</v>
      </c>
      <c r="AI13" s="371">
        <v>0</v>
      </c>
      <c r="AJ13" s="371">
        <v>21153.599999999999</v>
      </c>
    </row>
    <row r="14" spans="1:36" x14ac:dyDescent="0.3">
      <c r="A14">
        <v>10</v>
      </c>
      <c r="B14">
        <v>29</v>
      </c>
      <c r="C14" t="s">
        <v>270</v>
      </c>
      <c r="D14" t="s">
        <v>286</v>
      </c>
      <c r="E14" t="s">
        <v>287</v>
      </c>
      <c r="F14" t="s">
        <v>273</v>
      </c>
      <c r="G14" t="s">
        <v>274</v>
      </c>
      <c r="H14">
        <v>12.73</v>
      </c>
      <c r="I14" t="s">
        <v>29</v>
      </c>
      <c r="J14" s="371">
        <v>300</v>
      </c>
      <c r="M14" s="371">
        <v>300</v>
      </c>
      <c r="P14" s="371">
        <v>300</v>
      </c>
      <c r="S14" s="371">
        <v>300</v>
      </c>
      <c r="V14" s="371">
        <v>1200</v>
      </c>
      <c r="X14" s="371">
        <v>3819</v>
      </c>
      <c r="Y14" s="371">
        <v>0</v>
      </c>
      <c r="Z14" s="371">
        <v>0</v>
      </c>
      <c r="AA14" s="371">
        <v>3819</v>
      </c>
      <c r="AB14" s="371">
        <v>0</v>
      </c>
      <c r="AC14" s="371">
        <v>0</v>
      </c>
      <c r="AD14" s="371">
        <v>3819</v>
      </c>
      <c r="AE14" s="371">
        <v>0</v>
      </c>
      <c r="AF14" s="371">
        <v>0</v>
      </c>
      <c r="AG14" s="371">
        <v>3819</v>
      </c>
      <c r="AH14" s="371">
        <v>0</v>
      </c>
      <c r="AI14" s="371">
        <v>0</v>
      </c>
      <c r="AJ14" s="371">
        <v>15276</v>
      </c>
    </row>
    <row r="15" spans="1:36" x14ac:dyDescent="0.3">
      <c r="A15">
        <v>11</v>
      </c>
      <c r="B15">
        <v>30</v>
      </c>
      <c r="C15" t="s">
        <v>270</v>
      </c>
      <c r="D15" t="s">
        <v>282</v>
      </c>
      <c r="E15" t="s">
        <v>283</v>
      </c>
      <c r="F15" t="s">
        <v>273</v>
      </c>
      <c r="G15" t="s">
        <v>274</v>
      </c>
      <c r="H15">
        <v>28.78</v>
      </c>
      <c r="I15" t="s">
        <v>29</v>
      </c>
      <c r="K15" s="371">
        <v>400</v>
      </c>
      <c r="N15" s="371">
        <v>400</v>
      </c>
      <c r="Q15" s="371">
        <v>400</v>
      </c>
      <c r="V15" s="371">
        <v>1200</v>
      </c>
      <c r="X15" s="371">
        <v>0</v>
      </c>
      <c r="Y15" s="371">
        <v>11512</v>
      </c>
      <c r="Z15" s="371">
        <v>0</v>
      </c>
      <c r="AA15" s="371">
        <v>0</v>
      </c>
      <c r="AB15" s="371">
        <v>11512</v>
      </c>
      <c r="AC15" s="371">
        <v>0</v>
      </c>
      <c r="AD15" s="371">
        <v>0</v>
      </c>
      <c r="AE15" s="371">
        <v>11512</v>
      </c>
      <c r="AF15" s="371">
        <v>0</v>
      </c>
      <c r="AG15" s="371">
        <v>0</v>
      </c>
      <c r="AH15" s="371">
        <v>0</v>
      </c>
      <c r="AI15" s="371">
        <v>0</v>
      </c>
      <c r="AJ15" s="371">
        <v>34536</v>
      </c>
    </row>
    <row r="16" spans="1:36" x14ac:dyDescent="0.3">
      <c r="A16">
        <v>12</v>
      </c>
      <c r="B16">
        <v>30</v>
      </c>
      <c r="C16" t="s">
        <v>270</v>
      </c>
      <c r="D16" t="s">
        <v>284</v>
      </c>
      <c r="E16" t="s">
        <v>285</v>
      </c>
      <c r="F16" t="s">
        <v>273</v>
      </c>
      <c r="G16" t="s">
        <v>274</v>
      </c>
      <c r="H16">
        <v>25.75</v>
      </c>
      <c r="I16" t="s">
        <v>29</v>
      </c>
      <c r="K16" s="371">
        <v>1000</v>
      </c>
      <c r="N16" s="371">
        <v>1000</v>
      </c>
      <c r="Q16" s="371">
        <v>800</v>
      </c>
      <c r="T16" s="371">
        <v>600</v>
      </c>
      <c r="V16" s="371">
        <v>3400</v>
      </c>
      <c r="X16" s="371">
        <v>0</v>
      </c>
      <c r="Y16" s="371">
        <v>25750</v>
      </c>
      <c r="Z16" s="371">
        <v>0</v>
      </c>
      <c r="AA16" s="371">
        <v>0</v>
      </c>
      <c r="AB16" s="371">
        <v>25750</v>
      </c>
      <c r="AC16" s="371">
        <v>0</v>
      </c>
      <c r="AD16" s="371">
        <v>0</v>
      </c>
      <c r="AE16" s="371">
        <v>20600</v>
      </c>
      <c r="AF16" s="371">
        <v>0</v>
      </c>
      <c r="AG16" s="371">
        <v>0</v>
      </c>
      <c r="AH16" s="371">
        <v>15450</v>
      </c>
      <c r="AI16" s="371">
        <v>0</v>
      </c>
      <c r="AJ16" s="371">
        <v>87550</v>
      </c>
    </row>
    <row r="17" spans="1:36" x14ac:dyDescent="0.3">
      <c r="A17">
        <v>13</v>
      </c>
      <c r="B17">
        <v>30</v>
      </c>
      <c r="C17" t="s">
        <v>270</v>
      </c>
      <c r="D17">
        <v>169</v>
      </c>
      <c r="E17" t="s">
        <v>277</v>
      </c>
      <c r="F17" t="s">
        <v>273</v>
      </c>
      <c r="G17" t="s">
        <v>274</v>
      </c>
      <c r="H17">
        <v>16.899999999999999</v>
      </c>
      <c r="I17" t="s">
        <v>29</v>
      </c>
      <c r="K17" s="371">
        <v>600</v>
      </c>
      <c r="N17" s="371">
        <v>600</v>
      </c>
      <c r="Q17" s="371">
        <v>600</v>
      </c>
      <c r="T17" s="371">
        <v>600</v>
      </c>
      <c r="V17" s="371">
        <v>2400</v>
      </c>
      <c r="X17" s="371">
        <v>0</v>
      </c>
      <c r="Y17" s="371">
        <v>10140</v>
      </c>
      <c r="Z17" s="371">
        <v>0</v>
      </c>
      <c r="AA17" s="371">
        <v>0</v>
      </c>
      <c r="AB17" s="371">
        <v>10140</v>
      </c>
      <c r="AC17" s="371">
        <v>0</v>
      </c>
      <c r="AD17" s="371">
        <v>0</v>
      </c>
      <c r="AE17" s="371">
        <v>10140</v>
      </c>
      <c r="AF17" s="371">
        <v>0</v>
      </c>
      <c r="AG17" s="371">
        <v>0</v>
      </c>
      <c r="AH17" s="371">
        <v>10140</v>
      </c>
      <c r="AI17" s="371">
        <v>0</v>
      </c>
      <c r="AJ17" s="371">
        <v>40560</v>
      </c>
    </row>
    <row r="18" spans="1:36" x14ac:dyDescent="0.3">
      <c r="A18">
        <v>14</v>
      </c>
      <c r="B18">
        <v>30</v>
      </c>
      <c r="C18" t="s">
        <v>270</v>
      </c>
      <c r="D18" t="s">
        <v>286</v>
      </c>
      <c r="E18" t="s">
        <v>287</v>
      </c>
      <c r="F18" t="s">
        <v>273</v>
      </c>
      <c r="G18" t="s">
        <v>274</v>
      </c>
      <c r="H18">
        <v>12.73</v>
      </c>
      <c r="I18" t="s">
        <v>29</v>
      </c>
      <c r="Q18" s="371">
        <v>400</v>
      </c>
      <c r="V18" s="371">
        <v>400</v>
      </c>
      <c r="X18" s="371">
        <v>0</v>
      </c>
      <c r="Y18" s="371">
        <v>0</v>
      </c>
      <c r="Z18" s="371">
        <v>0</v>
      </c>
      <c r="AA18" s="371">
        <v>0</v>
      </c>
      <c r="AB18" s="371">
        <v>0</v>
      </c>
      <c r="AC18" s="371">
        <v>0</v>
      </c>
      <c r="AD18" s="371">
        <v>0</v>
      </c>
      <c r="AE18" s="371">
        <v>5092</v>
      </c>
      <c r="AF18" s="371">
        <v>0</v>
      </c>
      <c r="AG18" s="371">
        <v>0</v>
      </c>
      <c r="AH18" s="371">
        <v>0</v>
      </c>
      <c r="AI18" s="371">
        <v>0</v>
      </c>
      <c r="AJ18" s="371">
        <v>5092</v>
      </c>
    </row>
    <row r="19" spans="1:36" x14ac:dyDescent="0.3">
      <c r="A19">
        <v>15</v>
      </c>
      <c r="B19">
        <v>31</v>
      </c>
      <c r="C19" t="s">
        <v>270</v>
      </c>
      <c r="D19" t="s">
        <v>271</v>
      </c>
      <c r="E19" t="s">
        <v>272</v>
      </c>
      <c r="F19" t="s">
        <v>273</v>
      </c>
      <c r="G19" t="s">
        <v>274</v>
      </c>
      <c r="H19">
        <v>28.78</v>
      </c>
      <c r="I19" t="s">
        <v>29</v>
      </c>
      <c r="K19" s="371">
        <v>2000</v>
      </c>
      <c r="N19" s="371">
        <v>2000</v>
      </c>
      <c r="Q19" s="371">
        <v>1000</v>
      </c>
      <c r="T19" s="371">
        <v>1000</v>
      </c>
      <c r="V19" s="371">
        <v>6000</v>
      </c>
      <c r="X19" s="371">
        <v>0</v>
      </c>
      <c r="Y19" s="371">
        <v>57560</v>
      </c>
      <c r="Z19" s="371">
        <v>0</v>
      </c>
      <c r="AA19" s="371">
        <v>0</v>
      </c>
      <c r="AB19" s="371">
        <v>57560</v>
      </c>
      <c r="AC19" s="371">
        <v>0</v>
      </c>
      <c r="AD19" s="371">
        <v>0</v>
      </c>
      <c r="AE19" s="371">
        <v>28780</v>
      </c>
      <c r="AF19" s="371">
        <v>0</v>
      </c>
      <c r="AG19" s="371">
        <v>0</v>
      </c>
      <c r="AH19" s="371">
        <v>28780</v>
      </c>
      <c r="AI19" s="371">
        <v>0</v>
      </c>
      <c r="AJ19" s="371">
        <v>172680</v>
      </c>
    </row>
    <row r="20" spans="1:36" x14ac:dyDescent="0.3">
      <c r="A20">
        <v>16</v>
      </c>
      <c r="B20">
        <v>31</v>
      </c>
      <c r="C20" t="s">
        <v>270</v>
      </c>
      <c r="D20">
        <v>169</v>
      </c>
      <c r="E20" t="s">
        <v>277</v>
      </c>
      <c r="F20" t="s">
        <v>273</v>
      </c>
      <c r="G20" t="s">
        <v>274</v>
      </c>
      <c r="H20">
        <v>16.899999999999999</v>
      </c>
      <c r="I20" t="s">
        <v>29</v>
      </c>
      <c r="K20" s="371">
        <v>2400</v>
      </c>
      <c r="N20" s="371">
        <v>2400</v>
      </c>
      <c r="Q20" s="371">
        <v>2400</v>
      </c>
      <c r="T20" s="371">
        <v>1200</v>
      </c>
      <c r="V20" s="371">
        <v>8400</v>
      </c>
      <c r="X20" s="371">
        <v>0</v>
      </c>
      <c r="Y20" s="371">
        <v>40560</v>
      </c>
      <c r="Z20" s="371">
        <v>0</v>
      </c>
      <c r="AA20" s="371">
        <v>0</v>
      </c>
      <c r="AB20" s="371">
        <v>40560</v>
      </c>
      <c r="AC20" s="371">
        <v>0</v>
      </c>
      <c r="AD20" s="371">
        <v>0</v>
      </c>
      <c r="AE20" s="371">
        <v>40560</v>
      </c>
      <c r="AF20" s="371">
        <v>0</v>
      </c>
      <c r="AG20" s="371">
        <v>0</v>
      </c>
      <c r="AH20" s="371">
        <v>20280</v>
      </c>
      <c r="AI20" s="371">
        <v>0</v>
      </c>
      <c r="AJ20" s="371">
        <v>141960</v>
      </c>
    </row>
    <row r="21" spans="1:36" x14ac:dyDescent="0.3">
      <c r="A21">
        <v>17</v>
      </c>
      <c r="B21">
        <v>31</v>
      </c>
      <c r="C21" t="s">
        <v>270</v>
      </c>
      <c r="D21" t="s">
        <v>280</v>
      </c>
      <c r="E21" t="s">
        <v>281</v>
      </c>
      <c r="F21" t="s">
        <v>273</v>
      </c>
      <c r="G21" t="s">
        <v>274</v>
      </c>
      <c r="H21">
        <v>81.36</v>
      </c>
      <c r="I21" t="s">
        <v>29</v>
      </c>
      <c r="K21" s="371">
        <v>840</v>
      </c>
      <c r="N21" s="371">
        <v>840</v>
      </c>
      <c r="Q21" s="371">
        <v>840</v>
      </c>
      <c r="T21" s="371">
        <v>840</v>
      </c>
      <c r="V21" s="371">
        <v>3360</v>
      </c>
      <c r="X21" s="371">
        <v>0</v>
      </c>
      <c r="Y21" s="371">
        <v>68342.399999999994</v>
      </c>
      <c r="Z21" s="371">
        <v>0</v>
      </c>
      <c r="AA21" s="371">
        <v>0</v>
      </c>
      <c r="AB21" s="371">
        <v>68342.399999999994</v>
      </c>
      <c r="AC21" s="371">
        <v>0</v>
      </c>
      <c r="AD21" s="371">
        <v>0</v>
      </c>
      <c r="AE21" s="371">
        <v>68342.399999999994</v>
      </c>
      <c r="AF21" s="371">
        <v>0</v>
      </c>
      <c r="AG21" s="371">
        <v>0</v>
      </c>
      <c r="AH21" s="371">
        <v>68342.399999999994</v>
      </c>
      <c r="AI21" s="371">
        <v>0</v>
      </c>
      <c r="AJ21" s="371">
        <v>273369.59999999998</v>
      </c>
    </row>
    <row r="22" spans="1:36" x14ac:dyDescent="0.3">
      <c r="A22">
        <v>18</v>
      </c>
      <c r="B22">
        <v>31</v>
      </c>
      <c r="C22" t="s">
        <v>270</v>
      </c>
      <c r="D22" t="s">
        <v>278</v>
      </c>
      <c r="E22" t="s">
        <v>279</v>
      </c>
      <c r="F22" t="s">
        <v>273</v>
      </c>
      <c r="G22" t="s">
        <v>274</v>
      </c>
      <c r="H22">
        <v>12.73</v>
      </c>
      <c r="I22" t="s">
        <v>29</v>
      </c>
      <c r="K22" s="371">
        <v>1200</v>
      </c>
      <c r="N22" s="371">
        <v>1200</v>
      </c>
      <c r="Q22" s="371">
        <v>1200</v>
      </c>
      <c r="T22" s="371">
        <v>1200</v>
      </c>
      <c r="V22" s="371">
        <v>4800</v>
      </c>
      <c r="X22" s="371">
        <v>0</v>
      </c>
      <c r="Y22" s="371">
        <v>15276</v>
      </c>
      <c r="Z22" s="371">
        <v>0</v>
      </c>
      <c r="AA22" s="371">
        <v>0</v>
      </c>
      <c r="AB22" s="371">
        <v>15276</v>
      </c>
      <c r="AC22" s="371">
        <v>0</v>
      </c>
      <c r="AD22" s="371">
        <v>0</v>
      </c>
      <c r="AE22" s="371">
        <v>15276</v>
      </c>
      <c r="AF22" s="371">
        <v>0</v>
      </c>
      <c r="AG22" s="371">
        <v>0</v>
      </c>
      <c r="AH22" s="371">
        <v>15276</v>
      </c>
      <c r="AI22" s="371">
        <v>0</v>
      </c>
      <c r="AJ22" s="371">
        <v>61104</v>
      </c>
    </row>
    <row r="23" spans="1:36" x14ac:dyDescent="0.3">
      <c r="A23">
        <v>19</v>
      </c>
      <c r="B23">
        <v>32</v>
      </c>
      <c r="C23" t="s">
        <v>270</v>
      </c>
      <c r="D23" t="s">
        <v>300</v>
      </c>
      <c r="E23" t="s">
        <v>288</v>
      </c>
      <c r="F23" t="s">
        <v>273</v>
      </c>
      <c r="G23" t="s">
        <v>274</v>
      </c>
      <c r="H23">
        <v>26.54</v>
      </c>
      <c r="I23" t="s">
        <v>29</v>
      </c>
      <c r="K23" s="371">
        <v>1000</v>
      </c>
      <c r="N23" s="371">
        <v>1000</v>
      </c>
      <c r="Q23" s="371">
        <v>1000</v>
      </c>
      <c r="T23" s="371">
        <v>1000</v>
      </c>
      <c r="V23" s="371">
        <v>4000</v>
      </c>
      <c r="X23" s="371">
        <v>0</v>
      </c>
      <c r="Y23" s="371">
        <v>26540</v>
      </c>
      <c r="Z23" s="371">
        <v>0</v>
      </c>
      <c r="AA23" s="371">
        <v>0</v>
      </c>
      <c r="AB23" s="371">
        <v>26540</v>
      </c>
      <c r="AC23" s="371">
        <v>0</v>
      </c>
      <c r="AD23" s="371">
        <v>0</v>
      </c>
      <c r="AE23" s="371">
        <v>26540</v>
      </c>
      <c r="AF23" s="371">
        <v>0</v>
      </c>
      <c r="AG23" s="371">
        <v>0</v>
      </c>
      <c r="AH23" s="371">
        <v>26540</v>
      </c>
      <c r="AI23" s="371">
        <v>0</v>
      </c>
      <c r="AJ23" s="371">
        <v>106160</v>
      </c>
    </row>
    <row r="24" spans="1:36" x14ac:dyDescent="0.3">
      <c r="A24">
        <v>20</v>
      </c>
      <c r="B24">
        <v>32</v>
      </c>
      <c r="C24" t="s">
        <v>270</v>
      </c>
      <c r="D24" t="s">
        <v>275</v>
      </c>
      <c r="E24" t="s">
        <v>276</v>
      </c>
      <c r="F24" t="s">
        <v>273</v>
      </c>
      <c r="G24" t="s">
        <v>274</v>
      </c>
      <c r="H24">
        <v>25.75</v>
      </c>
      <c r="I24" t="s">
        <v>29</v>
      </c>
      <c r="T24" s="371">
        <v>1100</v>
      </c>
      <c r="V24" s="371">
        <v>1100</v>
      </c>
      <c r="X24" s="371">
        <v>0</v>
      </c>
      <c r="Y24" s="371">
        <v>0</v>
      </c>
      <c r="Z24" s="371">
        <v>0</v>
      </c>
      <c r="AA24" s="371">
        <v>0</v>
      </c>
      <c r="AB24" s="371">
        <v>0</v>
      </c>
      <c r="AC24" s="371">
        <v>0</v>
      </c>
      <c r="AD24" s="371">
        <v>0</v>
      </c>
      <c r="AE24" s="371">
        <v>0</v>
      </c>
      <c r="AF24" s="371">
        <v>0</v>
      </c>
      <c r="AG24" s="371">
        <v>0</v>
      </c>
      <c r="AH24" s="371">
        <v>28325</v>
      </c>
      <c r="AI24" s="371">
        <v>0</v>
      </c>
      <c r="AJ24" s="371">
        <v>28325</v>
      </c>
    </row>
    <row r="25" spans="1:36" x14ac:dyDescent="0.3">
      <c r="A25">
        <v>21</v>
      </c>
      <c r="B25">
        <v>32</v>
      </c>
      <c r="C25" t="s">
        <v>270</v>
      </c>
      <c r="D25">
        <v>169</v>
      </c>
      <c r="E25" t="s">
        <v>277</v>
      </c>
      <c r="F25" t="s">
        <v>273</v>
      </c>
      <c r="G25" t="s">
        <v>274</v>
      </c>
      <c r="H25">
        <v>16.899999999999999</v>
      </c>
      <c r="I25" t="s">
        <v>29</v>
      </c>
      <c r="K25" s="371">
        <v>720</v>
      </c>
      <c r="N25" s="371">
        <v>720</v>
      </c>
      <c r="Q25" s="371">
        <v>720</v>
      </c>
      <c r="T25" s="371">
        <v>720</v>
      </c>
      <c r="V25" s="371">
        <v>2880</v>
      </c>
      <c r="X25" s="371">
        <v>0</v>
      </c>
      <c r="Y25" s="371">
        <v>12167.999999999998</v>
      </c>
      <c r="Z25" s="371">
        <v>0</v>
      </c>
      <c r="AA25" s="371">
        <v>0</v>
      </c>
      <c r="AB25" s="371">
        <v>12167.999999999998</v>
      </c>
      <c r="AC25" s="371">
        <v>0</v>
      </c>
      <c r="AD25" s="371">
        <v>0</v>
      </c>
      <c r="AE25" s="371">
        <v>12167.999999999998</v>
      </c>
      <c r="AF25" s="371">
        <v>0</v>
      </c>
      <c r="AG25" s="371">
        <v>0</v>
      </c>
      <c r="AH25" s="371">
        <v>12167.999999999998</v>
      </c>
      <c r="AI25" s="371">
        <v>0</v>
      </c>
      <c r="AJ25" s="371">
        <v>48671.999999999993</v>
      </c>
    </row>
    <row r="26" spans="1:36" x14ac:dyDescent="0.3">
      <c r="A26">
        <v>22</v>
      </c>
      <c r="B26">
        <v>32</v>
      </c>
      <c r="C26" t="s">
        <v>270</v>
      </c>
      <c r="D26" t="s">
        <v>280</v>
      </c>
      <c r="E26" t="s">
        <v>281</v>
      </c>
      <c r="F26" t="s">
        <v>273</v>
      </c>
      <c r="G26" t="s">
        <v>274</v>
      </c>
      <c r="H26">
        <v>81.36</v>
      </c>
      <c r="I26" t="s">
        <v>29</v>
      </c>
      <c r="Q26" s="371">
        <v>40</v>
      </c>
      <c r="V26" s="371">
        <v>40</v>
      </c>
      <c r="X26" s="371">
        <v>0</v>
      </c>
      <c r="Y26" s="371">
        <v>0</v>
      </c>
      <c r="Z26" s="371">
        <v>0</v>
      </c>
      <c r="AA26" s="371">
        <v>0</v>
      </c>
      <c r="AB26" s="371">
        <v>0</v>
      </c>
      <c r="AC26" s="371">
        <v>0</v>
      </c>
      <c r="AD26" s="371">
        <v>0</v>
      </c>
      <c r="AE26" s="371">
        <v>3254.4</v>
      </c>
      <c r="AF26" s="371">
        <v>0</v>
      </c>
      <c r="AG26" s="371">
        <v>0</v>
      </c>
      <c r="AH26" s="371">
        <v>0</v>
      </c>
      <c r="AI26" s="371">
        <v>0</v>
      </c>
      <c r="AJ26" s="371">
        <v>3254.4</v>
      </c>
    </row>
    <row r="27" spans="1:36" x14ac:dyDescent="0.3">
      <c r="A27">
        <v>23</v>
      </c>
      <c r="B27">
        <v>32</v>
      </c>
      <c r="C27" t="s">
        <v>270</v>
      </c>
      <c r="D27" t="s">
        <v>289</v>
      </c>
      <c r="E27" t="s">
        <v>290</v>
      </c>
      <c r="F27" t="s">
        <v>273</v>
      </c>
      <c r="G27" t="s">
        <v>274</v>
      </c>
      <c r="H27">
        <v>12.98</v>
      </c>
      <c r="I27" t="s">
        <v>29</v>
      </c>
      <c r="N27" s="371">
        <v>1200</v>
      </c>
      <c r="Q27" s="371">
        <v>1200</v>
      </c>
      <c r="T27" s="371">
        <v>1200</v>
      </c>
      <c r="V27" s="371">
        <v>3600</v>
      </c>
      <c r="X27" s="371">
        <v>0</v>
      </c>
      <c r="Y27" s="371">
        <v>0</v>
      </c>
      <c r="Z27" s="371">
        <v>0</v>
      </c>
      <c r="AA27" s="371">
        <v>0</v>
      </c>
      <c r="AB27" s="371">
        <v>15576</v>
      </c>
      <c r="AC27" s="371">
        <v>0</v>
      </c>
      <c r="AD27" s="371">
        <v>0</v>
      </c>
      <c r="AE27" s="371">
        <v>15576</v>
      </c>
      <c r="AF27" s="371">
        <v>0</v>
      </c>
      <c r="AG27" s="371">
        <v>0</v>
      </c>
      <c r="AH27" s="371">
        <v>15576</v>
      </c>
      <c r="AI27" s="371">
        <v>0</v>
      </c>
      <c r="AJ27" s="371">
        <v>46728</v>
      </c>
    </row>
    <row r="28" spans="1:36" x14ac:dyDescent="0.3">
      <c r="A28">
        <v>24</v>
      </c>
      <c r="B28">
        <v>33</v>
      </c>
      <c r="C28" t="s">
        <v>270</v>
      </c>
      <c r="D28" t="s">
        <v>282</v>
      </c>
      <c r="E28" t="s">
        <v>283</v>
      </c>
      <c r="F28" t="s">
        <v>273</v>
      </c>
      <c r="G28" t="s">
        <v>274</v>
      </c>
      <c r="H28">
        <v>28.78</v>
      </c>
      <c r="I28" t="s">
        <v>29</v>
      </c>
      <c r="J28" s="371">
        <v>660</v>
      </c>
      <c r="M28" s="371">
        <v>660</v>
      </c>
      <c r="P28" s="371">
        <v>660</v>
      </c>
      <c r="S28" s="371">
        <v>660</v>
      </c>
      <c r="V28" s="371">
        <v>2640</v>
      </c>
      <c r="X28" s="371">
        <v>18994.8</v>
      </c>
      <c r="Y28" s="371">
        <v>0</v>
      </c>
      <c r="Z28" s="371">
        <v>0</v>
      </c>
      <c r="AA28" s="371">
        <v>18994.8</v>
      </c>
      <c r="AB28" s="371">
        <v>0</v>
      </c>
      <c r="AC28" s="371">
        <v>0</v>
      </c>
      <c r="AD28" s="371">
        <v>18994.8</v>
      </c>
      <c r="AE28" s="371">
        <v>0</v>
      </c>
      <c r="AF28" s="371">
        <v>0</v>
      </c>
      <c r="AG28" s="371">
        <v>18994.8</v>
      </c>
      <c r="AH28" s="371">
        <v>0</v>
      </c>
      <c r="AI28" s="371">
        <v>0</v>
      </c>
      <c r="AJ28" s="371">
        <v>75979.199999999997</v>
      </c>
    </row>
    <row r="29" spans="1:36" x14ac:dyDescent="0.3">
      <c r="A29">
        <v>25</v>
      </c>
      <c r="B29">
        <v>33</v>
      </c>
      <c r="C29" t="s">
        <v>270</v>
      </c>
      <c r="D29" t="s">
        <v>284</v>
      </c>
      <c r="E29" t="s">
        <v>285</v>
      </c>
      <c r="F29" t="s">
        <v>273</v>
      </c>
      <c r="G29" t="s">
        <v>274</v>
      </c>
      <c r="H29">
        <v>25.75</v>
      </c>
      <c r="I29" t="s">
        <v>29</v>
      </c>
      <c r="J29" s="371">
        <v>2500</v>
      </c>
      <c r="M29" s="371">
        <v>3000</v>
      </c>
      <c r="P29" s="371">
        <v>3000</v>
      </c>
      <c r="S29" s="371">
        <v>2500</v>
      </c>
      <c r="V29" s="371">
        <v>11000</v>
      </c>
      <c r="X29" s="371">
        <v>64375</v>
      </c>
      <c r="Y29" s="371">
        <v>0</v>
      </c>
      <c r="Z29" s="371">
        <v>0</v>
      </c>
      <c r="AA29" s="371">
        <v>77250</v>
      </c>
      <c r="AB29" s="371">
        <v>0</v>
      </c>
      <c r="AC29" s="371">
        <v>0</v>
      </c>
      <c r="AD29" s="371">
        <v>77250</v>
      </c>
      <c r="AE29" s="371">
        <v>0</v>
      </c>
      <c r="AF29" s="371">
        <v>0</v>
      </c>
      <c r="AG29" s="371">
        <v>64375</v>
      </c>
      <c r="AH29" s="371">
        <v>0</v>
      </c>
      <c r="AI29" s="371">
        <v>0</v>
      </c>
      <c r="AJ29" s="371">
        <v>283250</v>
      </c>
    </row>
    <row r="30" spans="1:36" x14ac:dyDescent="0.3">
      <c r="A30">
        <v>26</v>
      </c>
      <c r="B30">
        <v>33</v>
      </c>
      <c r="C30" t="s">
        <v>270</v>
      </c>
      <c r="D30">
        <v>169</v>
      </c>
      <c r="E30" t="s">
        <v>277</v>
      </c>
      <c r="F30" t="s">
        <v>273</v>
      </c>
      <c r="G30" t="s">
        <v>274</v>
      </c>
      <c r="H30">
        <v>16.899999999999999</v>
      </c>
      <c r="I30" t="s">
        <v>29</v>
      </c>
      <c r="J30" s="371">
        <v>1000</v>
      </c>
      <c r="M30" s="371">
        <v>800</v>
      </c>
      <c r="P30" s="371">
        <v>800</v>
      </c>
      <c r="S30" s="371">
        <v>800</v>
      </c>
      <c r="V30" s="371">
        <v>3400</v>
      </c>
      <c r="X30" s="371">
        <v>16900</v>
      </c>
      <c r="Y30" s="371">
        <v>0</v>
      </c>
      <c r="Z30" s="371">
        <v>0</v>
      </c>
      <c r="AA30" s="371">
        <v>13519.999999999998</v>
      </c>
      <c r="AB30" s="371">
        <v>0</v>
      </c>
      <c r="AC30" s="371">
        <v>0</v>
      </c>
      <c r="AD30" s="371">
        <v>13519.999999999998</v>
      </c>
      <c r="AE30" s="371">
        <v>0</v>
      </c>
      <c r="AF30" s="371">
        <v>0</v>
      </c>
      <c r="AG30" s="371">
        <v>13519.999999999998</v>
      </c>
      <c r="AH30" s="371">
        <v>0</v>
      </c>
      <c r="AI30" s="371">
        <v>0</v>
      </c>
      <c r="AJ30" s="371">
        <v>57460</v>
      </c>
    </row>
    <row r="31" spans="1:36" x14ac:dyDescent="0.3">
      <c r="A31">
        <v>27</v>
      </c>
      <c r="B31">
        <v>33</v>
      </c>
      <c r="C31" t="s">
        <v>270</v>
      </c>
      <c r="D31" t="s">
        <v>280</v>
      </c>
      <c r="E31" t="s">
        <v>281</v>
      </c>
      <c r="F31" t="s">
        <v>273</v>
      </c>
      <c r="G31" t="s">
        <v>274</v>
      </c>
      <c r="H31">
        <v>81.36</v>
      </c>
      <c r="I31" t="s">
        <v>29</v>
      </c>
      <c r="J31" s="371">
        <v>900</v>
      </c>
      <c r="M31" s="371">
        <v>900</v>
      </c>
      <c r="P31" s="371">
        <v>900</v>
      </c>
      <c r="S31" s="371">
        <v>900</v>
      </c>
      <c r="V31" s="371">
        <v>3600</v>
      </c>
      <c r="X31" s="371">
        <v>73224</v>
      </c>
      <c r="Y31" s="371">
        <v>0</v>
      </c>
      <c r="Z31" s="371">
        <v>0</v>
      </c>
      <c r="AA31" s="371">
        <v>73224</v>
      </c>
      <c r="AB31" s="371">
        <v>0</v>
      </c>
      <c r="AC31" s="371">
        <v>0</v>
      </c>
      <c r="AD31" s="371">
        <v>73224</v>
      </c>
      <c r="AE31" s="371">
        <v>0</v>
      </c>
      <c r="AF31" s="371">
        <v>0</v>
      </c>
      <c r="AG31" s="371">
        <v>73224</v>
      </c>
      <c r="AH31" s="371">
        <v>0</v>
      </c>
      <c r="AI31" s="371">
        <v>0</v>
      </c>
      <c r="AJ31" s="371">
        <v>292896</v>
      </c>
    </row>
    <row r="32" spans="1:36" x14ac:dyDescent="0.3">
      <c r="A32">
        <v>28</v>
      </c>
      <c r="B32">
        <v>33</v>
      </c>
      <c r="C32" t="s">
        <v>270</v>
      </c>
      <c r="D32" t="s">
        <v>286</v>
      </c>
      <c r="E32" t="s">
        <v>287</v>
      </c>
      <c r="F32" t="s">
        <v>273</v>
      </c>
      <c r="G32" t="s">
        <v>274</v>
      </c>
      <c r="H32">
        <v>12.73</v>
      </c>
      <c r="I32" t="s">
        <v>29</v>
      </c>
      <c r="J32" s="371">
        <v>400</v>
      </c>
      <c r="M32" s="371">
        <v>400</v>
      </c>
      <c r="P32" s="371">
        <v>350</v>
      </c>
      <c r="S32" s="371">
        <v>300</v>
      </c>
      <c r="V32" s="371">
        <v>1450</v>
      </c>
      <c r="X32" s="371">
        <v>5092</v>
      </c>
      <c r="Y32" s="371">
        <v>0</v>
      </c>
      <c r="Z32" s="371">
        <v>0</v>
      </c>
      <c r="AA32" s="371">
        <v>5092</v>
      </c>
      <c r="AB32" s="371">
        <v>0</v>
      </c>
      <c r="AC32" s="371">
        <v>0</v>
      </c>
      <c r="AD32" s="371">
        <v>4455.5</v>
      </c>
      <c r="AE32" s="371">
        <v>0</v>
      </c>
      <c r="AF32" s="371">
        <v>0</v>
      </c>
      <c r="AG32" s="371">
        <v>3819</v>
      </c>
      <c r="AH32" s="371">
        <v>0</v>
      </c>
      <c r="AI32" s="371">
        <v>0</v>
      </c>
      <c r="AJ32" s="371">
        <v>18458.5</v>
      </c>
    </row>
    <row r="33" spans="1:36" x14ac:dyDescent="0.3">
      <c r="A33">
        <v>29</v>
      </c>
      <c r="B33">
        <v>337</v>
      </c>
      <c r="C33" t="s">
        <v>270</v>
      </c>
      <c r="D33" t="s">
        <v>300</v>
      </c>
      <c r="E33" t="s">
        <v>288</v>
      </c>
      <c r="F33" t="s">
        <v>273</v>
      </c>
      <c r="G33" t="s">
        <v>274</v>
      </c>
      <c r="H33">
        <v>26.54</v>
      </c>
      <c r="I33" t="s">
        <v>29</v>
      </c>
      <c r="K33" s="371">
        <v>1000</v>
      </c>
      <c r="M33" s="371">
        <v>1000</v>
      </c>
      <c r="P33" s="371">
        <v>1000</v>
      </c>
      <c r="S33" s="371">
        <v>1000</v>
      </c>
      <c r="V33" s="371">
        <v>4000</v>
      </c>
      <c r="X33" s="371">
        <v>0</v>
      </c>
      <c r="Y33" s="371">
        <v>26540</v>
      </c>
      <c r="Z33" s="371">
        <v>0</v>
      </c>
      <c r="AA33" s="371">
        <v>26540</v>
      </c>
      <c r="AB33" s="371">
        <v>0</v>
      </c>
      <c r="AC33" s="371">
        <v>0</v>
      </c>
      <c r="AD33" s="371">
        <v>26540</v>
      </c>
      <c r="AE33" s="371">
        <v>0</v>
      </c>
      <c r="AF33" s="371">
        <v>0</v>
      </c>
      <c r="AG33" s="371">
        <v>26540</v>
      </c>
      <c r="AH33" s="371">
        <v>0</v>
      </c>
      <c r="AI33" s="371">
        <v>0</v>
      </c>
      <c r="AJ33" s="371">
        <v>106160</v>
      </c>
    </row>
    <row r="34" spans="1:36" x14ac:dyDescent="0.3">
      <c r="A34">
        <v>30</v>
      </c>
      <c r="B34">
        <v>337</v>
      </c>
      <c r="C34" t="s">
        <v>270</v>
      </c>
      <c r="D34" t="s">
        <v>275</v>
      </c>
      <c r="E34" t="s">
        <v>276</v>
      </c>
      <c r="F34" t="s">
        <v>273</v>
      </c>
      <c r="G34" t="s">
        <v>274</v>
      </c>
      <c r="H34">
        <v>25.75</v>
      </c>
      <c r="I34" t="s">
        <v>29</v>
      </c>
      <c r="K34" s="371">
        <v>4400</v>
      </c>
      <c r="M34" s="371">
        <v>4400</v>
      </c>
      <c r="P34" s="371">
        <v>3300</v>
      </c>
      <c r="S34" s="371">
        <v>3300</v>
      </c>
      <c r="V34" s="371">
        <v>15400</v>
      </c>
      <c r="X34" s="371">
        <v>0</v>
      </c>
      <c r="Y34" s="371">
        <v>113300</v>
      </c>
      <c r="Z34" s="371">
        <v>0</v>
      </c>
      <c r="AA34" s="371">
        <v>113300</v>
      </c>
      <c r="AB34" s="371">
        <v>0</v>
      </c>
      <c r="AC34" s="371">
        <v>0</v>
      </c>
      <c r="AD34" s="371">
        <v>84975</v>
      </c>
      <c r="AE34" s="371">
        <v>0</v>
      </c>
      <c r="AF34" s="371">
        <v>0</v>
      </c>
      <c r="AG34" s="371">
        <v>84975</v>
      </c>
      <c r="AH34" s="371">
        <v>0</v>
      </c>
      <c r="AI34" s="371">
        <v>0</v>
      </c>
      <c r="AJ34" s="371">
        <v>396550</v>
      </c>
    </row>
    <row r="35" spans="1:36" x14ac:dyDescent="0.3">
      <c r="A35">
        <v>31</v>
      </c>
      <c r="B35">
        <v>337</v>
      </c>
      <c r="C35" t="s">
        <v>270</v>
      </c>
      <c r="D35">
        <v>169</v>
      </c>
      <c r="E35" t="s">
        <v>277</v>
      </c>
      <c r="F35" t="s">
        <v>273</v>
      </c>
      <c r="G35" t="s">
        <v>274</v>
      </c>
      <c r="H35">
        <v>16.899999999999999</v>
      </c>
      <c r="I35" t="s">
        <v>29</v>
      </c>
      <c r="M35" s="371">
        <v>750</v>
      </c>
      <c r="P35" s="371">
        <v>750</v>
      </c>
      <c r="S35" s="371">
        <v>750</v>
      </c>
      <c r="V35" s="371">
        <v>2250</v>
      </c>
      <c r="X35" s="371">
        <v>0</v>
      </c>
      <c r="Y35" s="371">
        <v>0</v>
      </c>
      <c r="Z35" s="371">
        <v>0</v>
      </c>
      <c r="AA35" s="371">
        <v>12674.999999999998</v>
      </c>
      <c r="AB35" s="371">
        <v>0</v>
      </c>
      <c r="AC35" s="371">
        <v>0</v>
      </c>
      <c r="AD35" s="371">
        <v>12674.999999999998</v>
      </c>
      <c r="AE35" s="371">
        <v>0</v>
      </c>
      <c r="AF35" s="371">
        <v>0</v>
      </c>
      <c r="AG35" s="371">
        <v>12674.999999999998</v>
      </c>
      <c r="AH35" s="371">
        <v>0</v>
      </c>
      <c r="AI35" s="371">
        <v>0</v>
      </c>
      <c r="AJ35" s="371">
        <v>38024.999999999993</v>
      </c>
    </row>
    <row r="36" spans="1:36" x14ac:dyDescent="0.3">
      <c r="A36">
        <v>32</v>
      </c>
      <c r="B36">
        <v>337</v>
      </c>
      <c r="C36" t="s">
        <v>270</v>
      </c>
      <c r="D36" t="s">
        <v>289</v>
      </c>
      <c r="E36" t="s">
        <v>290</v>
      </c>
      <c r="F36" t="s">
        <v>273</v>
      </c>
      <c r="G36" t="s">
        <v>274</v>
      </c>
      <c r="H36">
        <v>12.98</v>
      </c>
      <c r="I36" t="s">
        <v>29</v>
      </c>
      <c r="K36" s="371">
        <v>1200</v>
      </c>
      <c r="S36" s="371">
        <v>1200</v>
      </c>
      <c r="V36" s="371">
        <v>2400</v>
      </c>
      <c r="X36" s="371">
        <v>0</v>
      </c>
      <c r="Y36" s="371">
        <v>15576</v>
      </c>
      <c r="Z36" s="371">
        <v>0</v>
      </c>
      <c r="AA36" s="371">
        <v>0</v>
      </c>
      <c r="AB36" s="371">
        <v>0</v>
      </c>
      <c r="AC36" s="371">
        <v>0</v>
      </c>
      <c r="AD36" s="371">
        <v>0</v>
      </c>
      <c r="AE36" s="371">
        <v>0</v>
      </c>
      <c r="AF36" s="371">
        <v>0</v>
      </c>
      <c r="AG36" s="371">
        <v>15576</v>
      </c>
      <c r="AH36" s="371">
        <v>0</v>
      </c>
      <c r="AI36" s="371">
        <v>0</v>
      </c>
      <c r="AJ36" s="371">
        <v>31152</v>
      </c>
    </row>
    <row r="37" spans="1:36" x14ac:dyDescent="0.3">
      <c r="A37">
        <v>33</v>
      </c>
      <c r="B37">
        <v>342</v>
      </c>
      <c r="C37" t="s">
        <v>291</v>
      </c>
      <c r="D37" t="s">
        <v>280</v>
      </c>
      <c r="E37" t="s">
        <v>281</v>
      </c>
      <c r="F37" t="s">
        <v>273</v>
      </c>
      <c r="G37" t="s">
        <v>274</v>
      </c>
      <c r="H37">
        <v>81.36</v>
      </c>
      <c r="I37" t="s">
        <v>29</v>
      </c>
      <c r="L37" s="371">
        <v>200</v>
      </c>
      <c r="R37" s="371">
        <v>250</v>
      </c>
      <c r="V37" s="371">
        <v>450</v>
      </c>
      <c r="X37" s="371">
        <v>0</v>
      </c>
      <c r="Y37" s="371">
        <v>0</v>
      </c>
      <c r="Z37" s="371">
        <v>16272</v>
      </c>
      <c r="AA37" s="371">
        <v>0</v>
      </c>
      <c r="AB37" s="371">
        <v>0</v>
      </c>
      <c r="AC37" s="371">
        <v>0</v>
      </c>
      <c r="AD37" s="371">
        <v>0</v>
      </c>
      <c r="AE37" s="371">
        <v>0</v>
      </c>
      <c r="AF37" s="371">
        <v>20340</v>
      </c>
      <c r="AG37" s="371">
        <v>0</v>
      </c>
      <c r="AH37" s="371">
        <v>0</v>
      </c>
      <c r="AI37" s="371">
        <v>0</v>
      </c>
      <c r="AJ37" s="371">
        <v>36612</v>
      </c>
    </row>
    <row r="38" spans="1:36" x14ac:dyDescent="0.3">
      <c r="A38">
        <v>34</v>
      </c>
      <c r="B38">
        <v>393</v>
      </c>
      <c r="C38" t="s">
        <v>270</v>
      </c>
      <c r="D38" t="s">
        <v>282</v>
      </c>
      <c r="E38" t="s">
        <v>283</v>
      </c>
      <c r="F38" t="s">
        <v>273</v>
      </c>
      <c r="G38" t="s">
        <v>274</v>
      </c>
      <c r="H38">
        <v>28.78</v>
      </c>
      <c r="I38" t="s">
        <v>29</v>
      </c>
      <c r="J38" s="371">
        <v>1100</v>
      </c>
      <c r="K38" s="371">
        <v>1100</v>
      </c>
      <c r="L38" s="371">
        <v>1100</v>
      </c>
      <c r="M38" s="371">
        <v>1100</v>
      </c>
      <c r="N38" s="371">
        <v>1100</v>
      </c>
      <c r="O38" s="371">
        <v>1100</v>
      </c>
      <c r="P38" s="371">
        <v>1100</v>
      </c>
      <c r="Q38" s="371">
        <v>1100</v>
      </c>
      <c r="R38" s="371">
        <v>1100</v>
      </c>
      <c r="S38" s="371">
        <v>1100</v>
      </c>
      <c r="T38" s="371">
        <v>1100</v>
      </c>
      <c r="U38" s="371">
        <v>1100</v>
      </c>
      <c r="V38" s="371">
        <v>13200</v>
      </c>
      <c r="X38" s="371">
        <v>31658</v>
      </c>
      <c r="Y38" s="371">
        <v>31658</v>
      </c>
      <c r="Z38" s="371">
        <v>31658</v>
      </c>
      <c r="AA38" s="371">
        <v>31658</v>
      </c>
      <c r="AB38" s="371">
        <v>31658</v>
      </c>
      <c r="AC38" s="371">
        <v>31658</v>
      </c>
      <c r="AD38" s="371">
        <v>31658</v>
      </c>
      <c r="AE38" s="371">
        <v>31658</v>
      </c>
      <c r="AF38" s="371">
        <v>31658</v>
      </c>
      <c r="AG38" s="371">
        <v>31658</v>
      </c>
      <c r="AH38" s="371">
        <v>31658</v>
      </c>
      <c r="AI38" s="371">
        <v>31658</v>
      </c>
      <c r="AJ38" s="371">
        <v>379896</v>
      </c>
    </row>
    <row r="39" spans="1:36" x14ac:dyDescent="0.3">
      <c r="A39">
        <v>35</v>
      </c>
      <c r="B39">
        <v>436</v>
      </c>
      <c r="C39" t="s">
        <v>292</v>
      </c>
      <c r="D39" t="s">
        <v>280</v>
      </c>
      <c r="E39" t="s">
        <v>281</v>
      </c>
      <c r="F39" t="s">
        <v>273</v>
      </c>
      <c r="G39" t="s">
        <v>274</v>
      </c>
      <c r="H39">
        <v>81.36</v>
      </c>
      <c r="I39" t="s">
        <v>29</v>
      </c>
      <c r="J39" s="371">
        <v>40</v>
      </c>
      <c r="K39" s="371">
        <v>40</v>
      </c>
      <c r="L39" s="371">
        <v>40</v>
      </c>
      <c r="M39" s="371">
        <v>40</v>
      </c>
      <c r="N39" s="371">
        <v>40</v>
      </c>
      <c r="O39" s="371">
        <v>40</v>
      </c>
      <c r="P39" s="371">
        <v>40</v>
      </c>
      <c r="Q39" s="371">
        <v>40</v>
      </c>
      <c r="R39" s="371">
        <v>40</v>
      </c>
      <c r="S39" s="371">
        <v>40</v>
      </c>
      <c r="T39" s="371">
        <v>40</v>
      </c>
      <c r="U39" s="371">
        <v>40</v>
      </c>
      <c r="V39" s="371">
        <v>480</v>
      </c>
      <c r="X39" s="371">
        <v>3254.4</v>
      </c>
      <c r="Y39" s="371">
        <v>3254.4</v>
      </c>
      <c r="Z39" s="371">
        <v>3254.4</v>
      </c>
      <c r="AA39" s="371">
        <v>3254.4</v>
      </c>
      <c r="AB39" s="371">
        <v>3254.4</v>
      </c>
      <c r="AC39" s="371">
        <v>3254.4</v>
      </c>
      <c r="AD39" s="371">
        <v>3254.4</v>
      </c>
      <c r="AE39" s="371">
        <v>3254.4</v>
      </c>
      <c r="AF39" s="371">
        <v>3254.4</v>
      </c>
      <c r="AG39" s="371">
        <v>3254.4</v>
      </c>
      <c r="AH39" s="371">
        <v>3254.4</v>
      </c>
      <c r="AI39" s="371">
        <v>3254.4</v>
      </c>
      <c r="AJ39" s="371">
        <v>39052.80000000001</v>
      </c>
    </row>
    <row r="40" spans="1:36" x14ac:dyDescent="0.3">
      <c r="A40">
        <v>36</v>
      </c>
      <c r="B40">
        <v>500</v>
      </c>
      <c r="C40" t="s">
        <v>293</v>
      </c>
      <c r="D40" t="s">
        <v>294</v>
      </c>
      <c r="E40" t="s">
        <v>295</v>
      </c>
      <c r="F40" t="s">
        <v>273</v>
      </c>
      <c r="G40" t="s">
        <v>274</v>
      </c>
      <c r="H40">
        <v>26.54</v>
      </c>
      <c r="I40" t="s">
        <v>29</v>
      </c>
      <c r="L40" s="371">
        <v>50</v>
      </c>
      <c r="S40" s="371">
        <v>50</v>
      </c>
      <c r="V40" s="371">
        <v>100</v>
      </c>
      <c r="X40" s="371">
        <v>0</v>
      </c>
      <c r="Y40" s="371">
        <v>0</v>
      </c>
      <c r="Z40" s="371">
        <v>1327</v>
      </c>
      <c r="AA40" s="371">
        <v>0</v>
      </c>
      <c r="AB40" s="371">
        <v>0</v>
      </c>
      <c r="AC40" s="371">
        <v>0</v>
      </c>
      <c r="AD40" s="371">
        <v>0</v>
      </c>
      <c r="AE40" s="371">
        <v>0</v>
      </c>
      <c r="AF40" s="371">
        <v>0</v>
      </c>
      <c r="AG40" s="371">
        <v>1327</v>
      </c>
      <c r="AH40" s="371">
        <v>0</v>
      </c>
      <c r="AI40" s="371">
        <v>0</v>
      </c>
      <c r="AJ40" s="371">
        <v>2654</v>
      </c>
    </row>
    <row r="41" spans="1:36" x14ac:dyDescent="0.3">
      <c r="A41">
        <v>37</v>
      </c>
      <c r="B41">
        <v>500</v>
      </c>
      <c r="C41" t="s">
        <v>293</v>
      </c>
      <c r="D41" t="s">
        <v>379</v>
      </c>
      <c r="E41" t="s">
        <v>296</v>
      </c>
      <c r="F41" t="s">
        <v>273</v>
      </c>
      <c r="G41" t="s">
        <v>274</v>
      </c>
      <c r="H41">
        <v>13.6</v>
      </c>
      <c r="I41" t="s">
        <v>29</v>
      </c>
      <c r="J41" s="371">
        <v>50</v>
      </c>
      <c r="N41" s="371">
        <v>50</v>
      </c>
      <c r="R41" s="371">
        <v>50</v>
      </c>
      <c r="U41" s="371">
        <v>50</v>
      </c>
      <c r="V41" s="371">
        <v>200</v>
      </c>
      <c r="X41" s="371">
        <v>680</v>
      </c>
      <c r="Y41" s="371">
        <v>0</v>
      </c>
      <c r="Z41" s="371">
        <v>0</v>
      </c>
      <c r="AA41" s="371">
        <v>0</v>
      </c>
      <c r="AB41" s="371">
        <v>680</v>
      </c>
      <c r="AC41" s="371">
        <v>0</v>
      </c>
      <c r="AD41" s="371">
        <v>0</v>
      </c>
      <c r="AE41" s="371">
        <v>0</v>
      </c>
      <c r="AF41" s="371">
        <v>680</v>
      </c>
      <c r="AG41" s="371">
        <v>0</v>
      </c>
      <c r="AH41" s="371">
        <v>0</v>
      </c>
      <c r="AI41" s="371">
        <v>680</v>
      </c>
      <c r="AJ41" s="371">
        <v>2720</v>
      </c>
    </row>
    <row r="42" spans="1:36" x14ac:dyDescent="0.3">
      <c r="A42">
        <v>38</v>
      </c>
      <c r="B42">
        <v>500</v>
      </c>
      <c r="C42" t="s">
        <v>293</v>
      </c>
      <c r="D42" t="s">
        <v>286</v>
      </c>
      <c r="E42" t="s">
        <v>287</v>
      </c>
      <c r="F42" t="s">
        <v>273</v>
      </c>
      <c r="G42" t="s">
        <v>274</v>
      </c>
      <c r="H42">
        <v>12.73</v>
      </c>
      <c r="I42" t="s">
        <v>29</v>
      </c>
      <c r="L42" s="371">
        <v>25</v>
      </c>
      <c r="S42" s="371">
        <v>25</v>
      </c>
      <c r="V42" s="371">
        <v>50</v>
      </c>
      <c r="X42" s="371">
        <v>0</v>
      </c>
      <c r="Y42" s="371">
        <v>0</v>
      </c>
      <c r="Z42" s="371">
        <v>318.25</v>
      </c>
      <c r="AA42" s="371">
        <v>0</v>
      </c>
      <c r="AB42" s="371">
        <v>0</v>
      </c>
      <c r="AC42" s="371">
        <v>0</v>
      </c>
      <c r="AD42" s="371">
        <v>0</v>
      </c>
      <c r="AE42" s="371">
        <v>0</v>
      </c>
      <c r="AF42" s="371">
        <v>0</v>
      </c>
      <c r="AG42" s="371">
        <v>318.25</v>
      </c>
      <c r="AH42" s="371">
        <v>0</v>
      </c>
      <c r="AI42" s="371">
        <v>0</v>
      </c>
      <c r="AJ42" s="371">
        <v>636.5</v>
      </c>
    </row>
    <row r="43" spans="1:36" x14ac:dyDescent="0.3">
      <c r="A43">
        <v>39</v>
      </c>
      <c r="B43">
        <v>392</v>
      </c>
      <c r="C43" t="s">
        <v>297</v>
      </c>
      <c r="D43" t="s">
        <v>298</v>
      </c>
      <c r="E43" t="s">
        <v>296</v>
      </c>
      <c r="F43" t="s">
        <v>273</v>
      </c>
      <c r="G43" t="s">
        <v>274</v>
      </c>
      <c r="H43">
        <v>18.32</v>
      </c>
      <c r="I43" t="s">
        <v>29</v>
      </c>
      <c r="K43" s="371">
        <v>8800</v>
      </c>
      <c r="L43" s="371">
        <v>16500</v>
      </c>
      <c r="N43" s="371">
        <v>16500</v>
      </c>
      <c r="O43" s="371">
        <v>13200</v>
      </c>
      <c r="Q43" s="371">
        <v>15400</v>
      </c>
      <c r="S43" s="371">
        <v>7700</v>
      </c>
      <c r="T43" s="371">
        <v>13200</v>
      </c>
      <c r="V43" s="371">
        <v>91300</v>
      </c>
      <c r="X43" s="371">
        <v>0</v>
      </c>
      <c r="Y43" s="371">
        <v>161216</v>
      </c>
      <c r="Z43" s="371">
        <v>302280</v>
      </c>
      <c r="AA43" s="371">
        <v>0</v>
      </c>
      <c r="AB43" s="371">
        <v>302280</v>
      </c>
      <c r="AC43" s="371">
        <v>241824</v>
      </c>
      <c r="AD43" s="371">
        <v>0</v>
      </c>
      <c r="AE43" s="371">
        <v>282128</v>
      </c>
      <c r="AF43" s="371">
        <v>0</v>
      </c>
      <c r="AG43" s="371">
        <v>141064</v>
      </c>
      <c r="AH43" s="371">
        <v>241824</v>
      </c>
      <c r="AI43" s="371">
        <v>0</v>
      </c>
      <c r="AJ43" s="371">
        <v>1672616</v>
      </c>
    </row>
    <row r="44" spans="1:36" x14ac:dyDescent="0.3">
      <c r="A44">
        <v>40</v>
      </c>
      <c r="B44">
        <v>392</v>
      </c>
      <c r="C44" t="s">
        <v>297</v>
      </c>
      <c r="D44" t="s">
        <v>289</v>
      </c>
      <c r="E44" t="s">
        <v>299</v>
      </c>
      <c r="F44" t="s">
        <v>273</v>
      </c>
      <c r="G44" t="s">
        <v>274</v>
      </c>
      <c r="H44">
        <v>18.3</v>
      </c>
      <c r="I44" t="s">
        <v>29</v>
      </c>
      <c r="J44" s="371">
        <v>8400</v>
      </c>
      <c r="L44" s="371">
        <v>8400</v>
      </c>
      <c r="N44" s="371">
        <v>8400</v>
      </c>
      <c r="O44" s="371">
        <v>8400</v>
      </c>
      <c r="Q44" s="371">
        <v>4800</v>
      </c>
      <c r="S44" s="371">
        <v>7200</v>
      </c>
      <c r="T44" s="371">
        <v>6000</v>
      </c>
      <c r="V44" s="371">
        <v>51600</v>
      </c>
      <c r="X44" s="371">
        <v>153720</v>
      </c>
      <c r="Y44" s="371">
        <v>0</v>
      </c>
      <c r="Z44" s="371">
        <v>153720</v>
      </c>
      <c r="AA44" s="371">
        <v>0</v>
      </c>
      <c r="AB44" s="371">
        <v>153720</v>
      </c>
      <c r="AC44" s="371">
        <v>153720</v>
      </c>
      <c r="AD44" s="371">
        <v>0</v>
      </c>
      <c r="AE44" s="371">
        <v>87840</v>
      </c>
      <c r="AF44" s="371">
        <v>0</v>
      </c>
      <c r="AG44" s="371">
        <v>131760</v>
      </c>
      <c r="AH44" s="371">
        <v>109800</v>
      </c>
      <c r="AI44" s="371">
        <v>0</v>
      </c>
      <c r="AJ44" s="371">
        <v>944280</v>
      </c>
    </row>
    <row r="45" spans="1:36" x14ac:dyDescent="0.3">
      <c r="A45">
        <v>41</v>
      </c>
      <c r="B45">
        <v>392</v>
      </c>
      <c r="C45" t="s">
        <v>297</v>
      </c>
      <c r="D45" t="s">
        <v>300</v>
      </c>
      <c r="E45" t="s">
        <v>301</v>
      </c>
      <c r="F45" t="s">
        <v>273</v>
      </c>
      <c r="G45" t="s">
        <v>274</v>
      </c>
      <c r="H45">
        <v>30.64</v>
      </c>
      <c r="I45" t="s">
        <v>29</v>
      </c>
      <c r="J45" s="371">
        <v>8000</v>
      </c>
      <c r="L45" s="371">
        <v>10000</v>
      </c>
      <c r="N45" s="371">
        <v>11000</v>
      </c>
      <c r="Q45" s="371">
        <v>13000</v>
      </c>
      <c r="T45" s="371">
        <v>13000</v>
      </c>
      <c r="V45" s="371">
        <v>55000</v>
      </c>
      <c r="X45" s="371">
        <v>245120</v>
      </c>
      <c r="Y45" s="371">
        <v>0</v>
      </c>
      <c r="Z45" s="371">
        <v>306400</v>
      </c>
      <c r="AA45" s="371">
        <v>0</v>
      </c>
      <c r="AB45" s="371">
        <v>337040</v>
      </c>
      <c r="AC45" s="371">
        <v>0</v>
      </c>
      <c r="AD45" s="371">
        <v>0</v>
      </c>
      <c r="AE45" s="371">
        <v>398320</v>
      </c>
      <c r="AF45" s="371">
        <v>0</v>
      </c>
      <c r="AG45" s="371">
        <v>0</v>
      </c>
      <c r="AH45" s="371">
        <v>398320</v>
      </c>
      <c r="AI45" s="371">
        <v>0</v>
      </c>
      <c r="AJ45" s="371">
        <v>1685200</v>
      </c>
    </row>
    <row r="46" spans="1:36" x14ac:dyDescent="0.3">
      <c r="A46">
        <v>42</v>
      </c>
      <c r="B46">
        <v>392</v>
      </c>
      <c r="C46" t="s">
        <v>297</v>
      </c>
      <c r="D46" t="s">
        <v>380</v>
      </c>
      <c r="E46" t="s">
        <v>302</v>
      </c>
      <c r="F46" t="s">
        <v>273</v>
      </c>
      <c r="G46" t="s">
        <v>274</v>
      </c>
      <c r="H46">
        <v>18.3</v>
      </c>
      <c r="I46" t="s">
        <v>29</v>
      </c>
      <c r="K46" s="371">
        <v>3600</v>
      </c>
      <c r="M46" s="371">
        <v>3600</v>
      </c>
      <c r="O46" s="371">
        <v>3600</v>
      </c>
      <c r="Q46" s="371">
        <v>3600</v>
      </c>
      <c r="S46" s="371">
        <v>3600</v>
      </c>
      <c r="U46" s="371">
        <v>3600</v>
      </c>
      <c r="V46" s="371">
        <v>21600</v>
      </c>
      <c r="X46" s="371">
        <v>0</v>
      </c>
      <c r="Y46" s="371">
        <v>65880</v>
      </c>
      <c r="Z46" s="371">
        <v>0</v>
      </c>
      <c r="AA46" s="371">
        <v>65880</v>
      </c>
      <c r="AB46" s="371">
        <v>0</v>
      </c>
      <c r="AC46" s="371">
        <v>65880</v>
      </c>
      <c r="AD46" s="371">
        <v>0</v>
      </c>
      <c r="AE46" s="371">
        <v>65880</v>
      </c>
      <c r="AF46" s="371">
        <v>0</v>
      </c>
      <c r="AG46" s="371">
        <v>65880</v>
      </c>
      <c r="AH46" s="371">
        <v>0</v>
      </c>
      <c r="AI46" s="371">
        <v>65880</v>
      </c>
      <c r="AJ46" s="371">
        <v>395280</v>
      </c>
    </row>
    <row r="47" spans="1:36" x14ac:dyDescent="0.3">
      <c r="A47">
        <v>43</v>
      </c>
      <c r="B47">
        <v>392</v>
      </c>
      <c r="C47" t="s">
        <v>297</v>
      </c>
      <c r="D47" t="s">
        <v>294</v>
      </c>
      <c r="E47" t="s">
        <v>295</v>
      </c>
      <c r="F47" t="s">
        <v>273</v>
      </c>
      <c r="G47" t="s">
        <v>274</v>
      </c>
      <c r="H47">
        <v>30.64</v>
      </c>
      <c r="I47" t="s">
        <v>29</v>
      </c>
      <c r="K47" s="371">
        <v>5400</v>
      </c>
      <c r="N47" s="371">
        <v>5400</v>
      </c>
      <c r="Q47" s="371">
        <v>5400</v>
      </c>
      <c r="T47" s="371">
        <v>5400</v>
      </c>
      <c r="V47" s="371">
        <v>21600</v>
      </c>
      <c r="X47" s="371">
        <v>0</v>
      </c>
      <c r="Y47" s="371">
        <v>165456</v>
      </c>
      <c r="Z47" s="371">
        <v>0</v>
      </c>
      <c r="AA47" s="371">
        <v>0</v>
      </c>
      <c r="AB47" s="371">
        <v>165456</v>
      </c>
      <c r="AC47" s="371">
        <v>0</v>
      </c>
      <c r="AD47" s="371">
        <v>0</v>
      </c>
      <c r="AE47" s="371">
        <v>165456</v>
      </c>
      <c r="AF47" s="371">
        <v>0</v>
      </c>
      <c r="AG47" s="371">
        <v>0</v>
      </c>
      <c r="AH47" s="371">
        <v>165456</v>
      </c>
      <c r="AI47" s="371">
        <v>0</v>
      </c>
      <c r="AJ47" s="371">
        <v>661824</v>
      </c>
    </row>
    <row r="48" spans="1:36" x14ac:dyDescent="0.3">
      <c r="A48">
        <v>44</v>
      </c>
      <c r="B48">
        <v>232</v>
      </c>
      <c r="C48" t="s">
        <v>303</v>
      </c>
      <c r="D48">
        <v>169</v>
      </c>
      <c r="E48" t="s">
        <v>277</v>
      </c>
      <c r="F48" t="s">
        <v>273</v>
      </c>
      <c r="G48" t="s">
        <v>274</v>
      </c>
      <c r="H48">
        <v>19.149999999999999</v>
      </c>
      <c r="I48" t="s">
        <v>29</v>
      </c>
      <c r="L48" s="371">
        <v>100</v>
      </c>
      <c r="O48" s="371">
        <v>100</v>
      </c>
      <c r="R48" s="371">
        <v>100</v>
      </c>
      <c r="V48" s="371">
        <v>300</v>
      </c>
      <c r="X48" s="371">
        <v>0</v>
      </c>
      <c r="Y48" s="371">
        <v>0</v>
      </c>
      <c r="Z48" s="371">
        <v>1914.9999999999998</v>
      </c>
      <c r="AA48" s="371">
        <v>0</v>
      </c>
      <c r="AB48" s="371">
        <v>0</v>
      </c>
      <c r="AC48" s="371">
        <v>1914.9999999999998</v>
      </c>
      <c r="AD48" s="371">
        <v>0</v>
      </c>
      <c r="AE48" s="371">
        <v>0</v>
      </c>
      <c r="AF48" s="371">
        <v>1914.9999999999998</v>
      </c>
      <c r="AG48" s="371">
        <v>0</v>
      </c>
      <c r="AH48" s="371">
        <v>0</v>
      </c>
      <c r="AI48" s="371">
        <v>0</v>
      </c>
      <c r="AJ48" s="371">
        <v>5744.9999999999991</v>
      </c>
    </row>
    <row r="49" spans="1:36" x14ac:dyDescent="0.3">
      <c r="A49">
        <v>45</v>
      </c>
      <c r="B49">
        <v>232</v>
      </c>
      <c r="C49" t="s">
        <v>303</v>
      </c>
      <c r="D49" t="s">
        <v>280</v>
      </c>
      <c r="E49" t="s">
        <v>281</v>
      </c>
      <c r="F49" t="s">
        <v>273</v>
      </c>
      <c r="G49" t="s">
        <v>274</v>
      </c>
      <c r="H49">
        <v>210</v>
      </c>
      <c r="I49" t="s">
        <v>29</v>
      </c>
      <c r="N49" s="371">
        <v>170</v>
      </c>
      <c r="T49" s="371">
        <v>170</v>
      </c>
      <c r="V49" s="371">
        <v>340</v>
      </c>
      <c r="X49" s="371">
        <v>0</v>
      </c>
      <c r="Y49" s="371">
        <v>0</v>
      </c>
      <c r="Z49" s="371">
        <v>0</v>
      </c>
      <c r="AA49" s="371">
        <v>0</v>
      </c>
      <c r="AB49" s="371">
        <v>35700</v>
      </c>
      <c r="AC49" s="371">
        <v>0</v>
      </c>
      <c r="AD49" s="371">
        <v>0</v>
      </c>
      <c r="AE49" s="371">
        <v>0</v>
      </c>
      <c r="AF49" s="371">
        <v>0</v>
      </c>
      <c r="AG49" s="371">
        <v>0</v>
      </c>
      <c r="AH49" s="371">
        <v>35700</v>
      </c>
      <c r="AI49" s="371">
        <v>0</v>
      </c>
      <c r="AJ49" s="371">
        <v>71400</v>
      </c>
    </row>
    <row r="50" spans="1:36" x14ac:dyDescent="0.3">
      <c r="A50">
        <v>46</v>
      </c>
      <c r="B50">
        <v>238</v>
      </c>
      <c r="C50" t="s">
        <v>304</v>
      </c>
      <c r="D50" t="s">
        <v>379</v>
      </c>
      <c r="E50" t="s">
        <v>296</v>
      </c>
      <c r="F50" t="s">
        <v>273</v>
      </c>
      <c r="G50" t="s">
        <v>274</v>
      </c>
      <c r="H50">
        <v>32.520000000000003</v>
      </c>
      <c r="I50" t="s">
        <v>29</v>
      </c>
      <c r="K50" s="371">
        <v>600</v>
      </c>
      <c r="L50" s="371">
        <v>1200</v>
      </c>
      <c r="M50" s="371">
        <v>1800</v>
      </c>
      <c r="O50" s="371">
        <v>1800</v>
      </c>
      <c r="Q50" s="371">
        <v>1200</v>
      </c>
      <c r="R50" s="371">
        <v>1200</v>
      </c>
      <c r="T50" s="371">
        <v>1200</v>
      </c>
      <c r="V50" s="371">
        <v>9000</v>
      </c>
      <c r="X50" s="371">
        <v>0</v>
      </c>
      <c r="Y50" s="371">
        <v>19512.000000000004</v>
      </c>
      <c r="Z50" s="371">
        <v>39024.000000000007</v>
      </c>
      <c r="AA50" s="371">
        <v>58536.000000000007</v>
      </c>
      <c r="AB50" s="371">
        <v>0</v>
      </c>
      <c r="AC50" s="371">
        <v>58536.000000000007</v>
      </c>
      <c r="AD50" s="371">
        <v>0</v>
      </c>
      <c r="AE50" s="371">
        <v>39024.000000000007</v>
      </c>
      <c r="AF50" s="371">
        <v>39024.000000000007</v>
      </c>
      <c r="AG50" s="371">
        <v>0</v>
      </c>
      <c r="AH50" s="371">
        <v>39024.000000000007</v>
      </c>
      <c r="AI50" s="371">
        <v>0</v>
      </c>
      <c r="AJ50" s="371">
        <v>292680.00000000006</v>
      </c>
    </row>
    <row r="51" spans="1:36" x14ac:dyDescent="0.3">
      <c r="A51">
        <v>47</v>
      </c>
      <c r="B51">
        <v>238</v>
      </c>
      <c r="C51" t="s">
        <v>304</v>
      </c>
      <c r="D51" t="s">
        <v>294</v>
      </c>
      <c r="E51" t="s">
        <v>295</v>
      </c>
      <c r="F51" t="s">
        <v>273</v>
      </c>
      <c r="G51" t="s">
        <v>274</v>
      </c>
      <c r="H51">
        <v>32.4</v>
      </c>
      <c r="I51" t="s">
        <v>29</v>
      </c>
      <c r="O51" s="371">
        <v>450</v>
      </c>
      <c r="V51" s="371">
        <v>450</v>
      </c>
      <c r="X51" s="371">
        <v>0</v>
      </c>
      <c r="Y51" s="371">
        <v>0</v>
      </c>
      <c r="Z51" s="371">
        <v>0</v>
      </c>
      <c r="AA51" s="371">
        <v>0</v>
      </c>
      <c r="AB51" s="371">
        <v>0</v>
      </c>
      <c r="AC51" s="371">
        <v>14580</v>
      </c>
      <c r="AD51" s="371">
        <v>0</v>
      </c>
      <c r="AE51" s="371">
        <v>0</v>
      </c>
      <c r="AF51" s="371">
        <v>0</v>
      </c>
      <c r="AG51" s="371">
        <v>0</v>
      </c>
      <c r="AH51" s="371">
        <v>0</v>
      </c>
      <c r="AI51" s="371">
        <v>0</v>
      </c>
      <c r="AJ51" s="371">
        <v>14580</v>
      </c>
    </row>
    <row r="52" spans="1:36" x14ac:dyDescent="0.3">
      <c r="A52">
        <v>48</v>
      </c>
      <c r="B52">
        <v>495</v>
      </c>
      <c r="C52" t="s">
        <v>305</v>
      </c>
      <c r="D52" t="s">
        <v>294</v>
      </c>
      <c r="E52" t="s">
        <v>295</v>
      </c>
      <c r="F52" t="s">
        <v>273</v>
      </c>
      <c r="G52" t="s">
        <v>274</v>
      </c>
      <c r="H52">
        <v>32.450000000000003</v>
      </c>
      <c r="I52" t="s">
        <v>29</v>
      </c>
      <c r="N52" s="371">
        <v>400</v>
      </c>
      <c r="S52" s="371">
        <v>400</v>
      </c>
      <c r="V52" s="371">
        <v>800</v>
      </c>
      <c r="X52" s="371">
        <v>0</v>
      </c>
      <c r="Y52" s="371">
        <v>0</v>
      </c>
      <c r="Z52" s="371">
        <v>0</v>
      </c>
      <c r="AA52" s="371">
        <v>0</v>
      </c>
      <c r="AB52" s="371">
        <v>12980.000000000002</v>
      </c>
      <c r="AC52" s="371">
        <v>0</v>
      </c>
      <c r="AD52" s="371">
        <v>0</v>
      </c>
      <c r="AE52" s="371">
        <v>0</v>
      </c>
      <c r="AF52" s="371">
        <v>0</v>
      </c>
      <c r="AG52" s="371">
        <v>12980.000000000002</v>
      </c>
      <c r="AH52" s="371">
        <v>0</v>
      </c>
      <c r="AI52" s="371">
        <v>0</v>
      </c>
      <c r="AJ52" s="371">
        <v>25960.000000000004</v>
      </c>
    </row>
    <row r="53" spans="1:36" x14ac:dyDescent="0.3">
      <c r="A53">
        <v>49</v>
      </c>
      <c r="B53">
        <v>429</v>
      </c>
      <c r="C53" t="s">
        <v>306</v>
      </c>
      <c r="D53">
        <v>169</v>
      </c>
      <c r="E53" t="s">
        <v>277</v>
      </c>
      <c r="F53" t="s">
        <v>273</v>
      </c>
      <c r="G53" t="s">
        <v>274</v>
      </c>
      <c r="H53">
        <v>16.899999999999999</v>
      </c>
      <c r="I53" t="s">
        <v>29</v>
      </c>
      <c r="K53" s="371">
        <v>20</v>
      </c>
      <c r="S53" s="371">
        <v>20</v>
      </c>
      <c r="V53" s="371">
        <v>40</v>
      </c>
      <c r="X53" s="371">
        <v>0</v>
      </c>
      <c r="Y53" s="371">
        <v>338</v>
      </c>
      <c r="Z53" s="371">
        <v>0</v>
      </c>
      <c r="AA53" s="371">
        <v>0</v>
      </c>
      <c r="AB53" s="371">
        <v>0</v>
      </c>
      <c r="AC53" s="371">
        <v>0</v>
      </c>
      <c r="AD53" s="371">
        <v>0</v>
      </c>
      <c r="AE53" s="371">
        <v>0</v>
      </c>
      <c r="AF53" s="371">
        <v>0</v>
      </c>
      <c r="AG53" s="371">
        <v>338</v>
      </c>
      <c r="AH53" s="371">
        <v>0</v>
      </c>
      <c r="AI53" s="371">
        <v>0</v>
      </c>
      <c r="AJ53" s="371">
        <v>676</v>
      </c>
    </row>
    <row r="54" spans="1:36" x14ac:dyDescent="0.3">
      <c r="A54">
        <v>50</v>
      </c>
      <c r="B54">
        <v>429</v>
      </c>
      <c r="C54" t="s">
        <v>306</v>
      </c>
      <c r="D54" t="s">
        <v>294</v>
      </c>
      <c r="E54" t="s">
        <v>295</v>
      </c>
      <c r="F54" t="s">
        <v>273</v>
      </c>
      <c r="G54" t="s">
        <v>274</v>
      </c>
      <c r="H54">
        <v>26.54</v>
      </c>
      <c r="I54" t="s">
        <v>29</v>
      </c>
      <c r="K54" s="371">
        <v>25</v>
      </c>
      <c r="S54" s="371">
        <v>25</v>
      </c>
      <c r="V54" s="371">
        <v>50</v>
      </c>
      <c r="X54" s="371">
        <v>0</v>
      </c>
      <c r="Y54" s="371">
        <v>663.5</v>
      </c>
      <c r="Z54" s="371">
        <v>0</v>
      </c>
      <c r="AA54" s="371">
        <v>0</v>
      </c>
      <c r="AB54" s="371">
        <v>0</v>
      </c>
      <c r="AC54" s="371">
        <v>0</v>
      </c>
      <c r="AD54" s="371">
        <v>0</v>
      </c>
      <c r="AE54" s="371">
        <v>0</v>
      </c>
      <c r="AF54" s="371">
        <v>0</v>
      </c>
      <c r="AG54" s="371">
        <v>663.5</v>
      </c>
      <c r="AH54" s="371">
        <v>0</v>
      </c>
      <c r="AI54" s="371">
        <v>0</v>
      </c>
      <c r="AJ54" s="371">
        <v>1327</v>
      </c>
    </row>
    <row r="55" spans="1:36" x14ac:dyDescent="0.3">
      <c r="A55">
        <v>51</v>
      </c>
      <c r="B55">
        <v>429</v>
      </c>
      <c r="C55" t="s">
        <v>306</v>
      </c>
      <c r="D55" t="s">
        <v>280</v>
      </c>
      <c r="E55" t="s">
        <v>281</v>
      </c>
      <c r="F55" t="s">
        <v>273</v>
      </c>
      <c r="G55" t="s">
        <v>274</v>
      </c>
      <c r="H55">
        <v>81.36</v>
      </c>
      <c r="I55" t="s">
        <v>29</v>
      </c>
      <c r="N55" s="371">
        <v>5</v>
      </c>
      <c r="S55" s="371">
        <v>5</v>
      </c>
      <c r="V55" s="371">
        <v>10</v>
      </c>
      <c r="X55" s="371">
        <v>0</v>
      </c>
      <c r="Y55" s="371">
        <v>0</v>
      </c>
      <c r="Z55" s="371">
        <v>0</v>
      </c>
      <c r="AA55" s="371">
        <v>0</v>
      </c>
      <c r="AB55" s="371">
        <v>406.8</v>
      </c>
      <c r="AC55" s="371">
        <v>0</v>
      </c>
      <c r="AD55" s="371">
        <v>0</v>
      </c>
      <c r="AE55" s="371">
        <v>0</v>
      </c>
      <c r="AF55" s="371">
        <v>0</v>
      </c>
      <c r="AG55" s="371">
        <v>406.8</v>
      </c>
      <c r="AH55" s="371">
        <v>0</v>
      </c>
      <c r="AI55" s="371">
        <v>0</v>
      </c>
      <c r="AJ55" s="371">
        <v>813.6</v>
      </c>
    </row>
    <row r="56" spans="1:36" x14ac:dyDescent="0.3">
      <c r="A56">
        <v>52</v>
      </c>
      <c r="B56">
        <v>429</v>
      </c>
      <c r="C56" t="s">
        <v>306</v>
      </c>
      <c r="D56" t="s">
        <v>307</v>
      </c>
      <c r="E56" t="s">
        <v>308</v>
      </c>
      <c r="F56" t="s">
        <v>273</v>
      </c>
      <c r="G56" t="s">
        <v>274</v>
      </c>
      <c r="H56">
        <v>68</v>
      </c>
      <c r="I56" t="s">
        <v>29</v>
      </c>
      <c r="K56" s="371">
        <v>24.95</v>
      </c>
      <c r="N56" s="371">
        <v>24.95</v>
      </c>
      <c r="P56" s="371">
        <v>24.95</v>
      </c>
      <c r="Q56" s="371">
        <v>24.95</v>
      </c>
      <c r="U56" s="371">
        <v>24.95</v>
      </c>
      <c r="V56" s="371">
        <v>124.75</v>
      </c>
      <c r="X56" s="371">
        <v>0</v>
      </c>
      <c r="Y56" s="371">
        <v>1696.6</v>
      </c>
      <c r="Z56" s="371">
        <v>0</v>
      </c>
      <c r="AA56" s="371">
        <v>0</v>
      </c>
      <c r="AB56" s="371">
        <v>1696.6</v>
      </c>
      <c r="AC56" s="371">
        <v>0</v>
      </c>
      <c r="AD56" s="371">
        <v>1696.6</v>
      </c>
      <c r="AE56" s="371">
        <v>1696.6</v>
      </c>
      <c r="AF56" s="371">
        <v>0</v>
      </c>
      <c r="AG56" s="371">
        <v>0</v>
      </c>
      <c r="AH56" s="371">
        <v>0</v>
      </c>
      <c r="AI56" s="371">
        <v>1696.6</v>
      </c>
      <c r="AJ56" s="371">
        <v>8483</v>
      </c>
    </row>
    <row r="57" spans="1:36" x14ac:dyDescent="0.3">
      <c r="A57">
        <v>53</v>
      </c>
      <c r="B57">
        <v>523</v>
      </c>
      <c r="C57" t="s">
        <v>309</v>
      </c>
      <c r="D57" t="s">
        <v>310</v>
      </c>
      <c r="E57" t="s">
        <v>311</v>
      </c>
      <c r="F57" t="s">
        <v>273</v>
      </c>
      <c r="G57" t="s">
        <v>274</v>
      </c>
      <c r="H57">
        <v>42</v>
      </c>
      <c r="I57" t="s">
        <v>29</v>
      </c>
      <c r="J57" s="371">
        <v>25</v>
      </c>
      <c r="L57" s="371">
        <v>25</v>
      </c>
      <c r="N57" s="371">
        <v>25</v>
      </c>
      <c r="P57" s="371">
        <v>25</v>
      </c>
      <c r="R57" s="371">
        <v>25</v>
      </c>
      <c r="U57" s="371">
        <v>25</v>
      </c>
      <c r="V57" s="371">
        <v>150</v>
      </c>
      <c r="X57" s="371">
        <v>1050</v>
      </c>
      <c r="Y57" s="371">
        <v>0</v>
      </c>
      <c r="Z57" s="371">
        <v>1050</v>
      </c>
      <c r="AA57" s="371">
        <v>0</v>
      </c>
      <c r="AB57" s="371">
        <v>1050</v>
      </c>
      <c r="AC57" s="371">
        <v>0</v>
      </c>
      <c r="AD57" s="371">
        <v>1050</v>
      </c>
      <c r="AE57" s="371">
        <v>0</v>
      </c>
      <c r="AF57" s="371">
        <v>1050</v>
      </c>
      <c r="AG57" s="371">
        <v>0</v>
      </c>
      <c r="AH57" s="371">
        <v>0</v>
      </c>
      <c r="AI57" s="371">
        <v>1050</v>
      </c>
      <c r="AJ57" s="371">
        <v>6300</v>
      </c>
    </row>
    <row r="58" spans="1:36" x14ac:dyDescent="0.3">
      <c r="A58">
        <v>54</v>
      </c>
      <c r="B58">
        <v>523</v>
      </c>
      <c r="C58" t="s">
        <v>309</v>
      </c>
      <c r="D58" t="s">
        <v>312</v>
      </c>
      <c r="E58" t="s">
        <v>313</v>
      </c>
      <c r="F58" t="s">
        <v>273</v>
      </c>
      <c r="G58" t="s">
        <v>274</v>
      </c>
      <c r="H58">
        <v>19.5</v>
      </c>
      <c r="I58" t="s">
        <v>29</v>
      </c>
      <c r="L58" s="371">
        <v>25</v>
      </c>
      <c r="R58" s="371">
        <v>25</v>
      </c>
      <c r="V58" s="371">
        <v>50</v>
      </c>
      <c r="X58" s="371">
        <v>0</v>
      </c>
      <c r="Y58" s="371">
        <v>0</v>
      </c>
      <c r="Z58" s="371">
        <v>487.5</v>
      </c>
      <c r="AA58" s="371">
        <v>0</v>
      </c>
      <c r="AB58" s="371">
        <v>0</v>
      </c>
      <c r="AC58" s="371">
        <v>0</v>
      </c>
      <c r="AD58" s="371">
        <v>0</v>
      </c>
      <c r="AE58" s="371">
        <v>0</v>
      </c>
      <c r="AF58" s="371">
        <v>487.5</v>
      </c>
      <c r="AG58" s="371">
        <v>0</v>
      </c>
      <c r="AH58" s="371">
        <v>0</v>
      </c>
      <c r="AI58" s="371">
        <v>0</v>
      </c>
      <c r="AJ58" s="371">
        <v>975</v>
      </c>
    </row>
    <row r="59" spans="1:36" x14ac:dyDescent="0.3">
      <c r="A59">
        <v>55</v>
      </c>
      <c r="B59">
        <v>523</v>
      </c>
      <c r="C59" t="s">
        <v>309</v>
      </c>
      <c r="D59" t="s">
        <v>314</v>
      </c>
      <c r="E59" t="s">
        <v>315</v>
      </c>
      <c r="F59" t="s">
        <v>273</v>
      </c>
      <c r="G59" t="s">
        <v>274</v>
      </c>
      <c r="H59">
        <v>263</v>
      </c>
      <c r="I59" t="s">
        <v>29</v>
      </c>
      <c r="J59" s="371">
        <v>3</v>
      </c>
      <c r="P59" s="371">
        <v>3</v>
      </c>
      <c r="V59" s="371">
        <v>6</v>
      </c>
      <c r="X59" s="371">
        <v>789</v>
      </c>
      <c r="Y59" s="371">
        <v>0</v>
      </c>
      <c r="Z59" s="371">
        <v>0</v>
      </c>
      <c r="AA59" s="371">
        <v>0</v>
      </c>
      <c r="AB59" s="371">
        <v>0</v>
      </c>
      <c r="AC59" s="371">
        <v>0</v>
      </c>
      <c r="AD59" s="371">
        <v>789</v>
      </c>
      <c r="AE59" s="371">
        <v>0</v>
      </c>
      <c r="AF59" s="371">
        <v>0</v>
      </c>
      <c r="AG59" s="371">
        <v>0</v>
      </c>
      <c r="AH59" s="371">
        <v>0</v>
      </c>
      <c r="AI59" s="371">
        <v>0</v>
      </c>
      <c r="AJ59" s="371">
        <v>1578</v>
      </c>
    </row>
    <row r="60" spans="1:36" x14ac:dyDescent="0.3">
      <c r="A60">
        <v>56</v>
      </c>
      <c r="B60">
        <v>413</v>
      </c>
      <c r="C60" t="s">
        <v>316</v>
      </c>
      <c r="D60" t="s">
        <v>312</v>
      </c>
      <c r="E60" t="s">
        <v>313</v>
      </c>
      <c r="F60" t="s">
        <v>273</v>
      </c>
      <c r="G60" t="s">
        <v>274</v>
      </c>
      <c r="H60">
        <v>23.48</v>
      </c>
      <c r="I60" t="s">
        <v>29</v>
      </c>
      <c r="N60" s="371">
        <v>25</v>
      </c>
      <c r="S60" s="371">
        <v>25</v>
      </c>
      <c r="V60" s="371">
        <v>50</v>
      </c>
      <c r="X60" s="371">
        <v>0</v>
      </c>
      <c r="Y60" s="371">
        <v>0</v>
      </c>
      <c r="Z60" s="371">
        <v>0</v>
      </c>
      <c r="AA60" s="371">
        <v>0</v>
      </c>
      <c r="AB60" s="371">
        <v>587</v>
      </c>
      <c r="AC60" s="371">
        <v>0</v>
      </c>
      <c r="AD60" s="371">
        <v>0</v>
      </c>
      <c r="AE60" s="371">
        <v>0</v>
      </c>
      <c r="AF60" s="371">
        <v>0</v>
      </c>
      <c r="AG60" s="371">
        <v>587</v>
      </c>
      <c r="AH60" s="371">
        <v>0</v>
      </c>
      <c r="AI60" s="371">
        <v>0</v>
      </c>
      <c r="AJ60" s="371">
        <v>1174</v>
      </c>
    </row>
    <row r="61" spans="1:36" x14ac:dyDescent="0.3">
      <c r="A61">
        <v>57</v>
      </c>
      <c r="B61">
        <v>128</v>
      </c>
      <c r="C61" t="s">
        <v>317</v>
      </c>
      <c r="D61" t="s">
        <v>318</v>
      </c>
      <c r="E61" t="s">
        <v>319</v>
      </c>
      <c r="F61" t="s">
        <v>320</v>
      </c>
      <c r="G61" t="s">
        <v>274</v>
      </c>
      <c r="H61">
        <v>14.83</v>
      </c>
      <c r="I61" t="s">
        <v>29</v>
      </c>
      <c r="K61" s="371">
        <v>75</v>
      </c>
      <c r="N61" s="371">
        <v>75</v>
      </c>
      <c r="Q61" s="371">
        <v>50</v>
      </c>
      <c r="T61" s="371">
        <v>50</v>
      </c>
      <c r="V61" s="371">
        <v>250</v>
      </c>
      <c r="X61" s="371">
        <v>0</v>
      </c>
      <c r="Y61" s="371">
        <v>1112.25</v>
      </c>
      <c r="Z61" s="371">
        <v>0</v>
      </c>
      <c r="AA61" s="371">
        <v>0</v>
      </c>
      <c r="AB61" s="371">
        <v>1112.25</v>
      </c>
      <c r="AC61" s="371">
        <v>0</v>
      </c>
      <c r="AD61" s="371">
        <v>0</v>
      </c>
      <c r="AE61" s="371">
        <v>741.5</v>
      </c>
      <c r="AF61" s="371">
        <v>0</v>
      </c>
      <c r="AG61" s="371">
        <v>0</v>
      </c>
      <c r="AH61" s="371">
        <v>741.5</v>
      </c>
      <c r="AI61" s="371">
        <v>0</v>
      </c>
      <c r="AJ61" s="371">
        <v>3707.5</v>
      </c>
    </row>
    <row r="62" spans="1:36" x14ac:dyDescent="0.3">
      <c r="A62">
        <v>58</v>
      </c>
      <c r="B62">
        <v>128</v>
      </c>
      <c r="C62" t="s">
        <v>317</v>
      </c>
      <c r="D62" t="s">
        <v>321</v>
      </c>
      <c r="E62" t="s">
        <v>322</v>
      </c>
      <c r="F62" t="s">
        <v>320</v>
      </c>
      <c r="G62" t="s">
        <v>274</v>
      </c>
      <c r="H62">
        <v>5.54</v>
      </c>
      <c r="I62" t="s">
        <v>29</v>
      </c>
      <c r="K62" s="371">
        <v>25</v>
      </c>
      <c r="N62" s="371">
        <v>25</v>
      </c>
      <c r="Q62" s="371">
        <v>25</v>
      </c>
      <c r="T62" s="371">
        <v>25</v>
      </c>
      <c r="V62" s="371">
        <v>100</v>
      </c>
      <c r="X62" s="371">
        <v>0</v>
      </c>
      <c r="Y62" s="371">
        <v>138.5</v>
      </c>
      <c r="Z62" s="371">
        <v>0</v>
      </c>
      <c r="AA62" s="371">
        <v>0</v>
      </c>
      <c r="AB62" s="371">
        <v>138.5</v>
      </c>
      <c r="AC62" s="371">
        <v>0</v>
      </c>
      <c r="AD62" s="371">
        <v>0</v>
      </c>
      <c r="AE62" s="371">
        <v>138.5</v>
      </c>
      <c r="AF62" s="371">
        <v>0</v>
      </c>
      <c r="AG62" s="371">
        <v>0</v>
      </c>
      <c r="AH62" s="371">
        <v>138.5</v>
      </c>
      <c r="AI62" s="371">
        <v>0</v>
      </c>
      <c r="AJ62" s="371">
        <v>554</v>
      </c>
    </row>
    <row r="63" spans="1:36" x14ac:dyDescent="0.3">
      <c r="A63">
        <v>59</v>
      </c>
      <c r="B63">
        <v>128</v>
      </c>
      <c r="C63" t="s">
        <v>317</v>
      </c>
      <c r="D63">
        <v>128</v>
      </c>
      <c r="E63" t="s">
        <v>323</v>
      </c>
      <c r="F63" t="s">
        <v>320</v>
      </c>
      <c r="G63" t="s">
        <v>274</v>
      </c>
      <c r="H63">
        <v>2.92</v>
      </c>
      <c r="I63" t="s">
        <v>29</v>
      </c>
      <c r="K63" s="371">
        <v>125</v>
      </c>
      <c r="N63" s="371">
        <v>125</v>
      </c>
      <c r="Q63" s="371">
        <v>125</v>
      </c>
      <c r="T63" s="371">
        <v>125</v>
      </c>
      <c r="V63" s="371">
        <v>500</v>
      </c>
      <c r="X63" s="371">
        <v>0</v>
      </c>
      <c r="Y63" s="371">
        <v>365</v>
      </c>
      <c r="Z63" s="371">
        <v>0</v>
      </c>
      <c r="AA63" s="371">
        <v>0</v>
      </c>
      <c r="AB63" s="371">
        <v>365</v>
      </c>
      <c r="AC63" s="371">
        <v>0</v>
      </c>
      <c r="AD63" s="371">
        <v>0</v>
      </c>
      <c r="AE63" s="371">
        <v>365</v>
      </c>
      <c r="AF63" s="371">
        <v>0</v>
      </c>
      <c r="AG63" s="371">
        <v>0</v>
      </c>
      <c r="AH63" s="371">
        <v>365</v>
      </c>
      <c r="AI63" s="371">
        <v>0</v>
      </c>
      <c r="AJ63" s="371">
        <v>1460</v>
      </c>
    </row>
    <row r="64" spans="1:36" x14ac:dyDescent="0.3">
      <c r="A64">
        <v>60</v>
      </c>
      <c r="B64">
        <v>128</v>
      </c>
      <c r="C64" t="s">
        <v>317</v>
      </c>
      <c r="D64" t="s">
        <v>324</v>
      </c>
      <c r="E64" t="s">
        <v>325</v>
      </c>
      <c r="F64" t="s">
        <v>320</v>
      </c>
      <c r="G64" t="s">
        <v>274</v>
      </c>
      <c r="H64">
        <v>15.19</v>
      </c>
      <c r="I64" t="s">
        <v>29</v>
      </c>
      <c r="N64" s="371">
        <v>10</v>
      </c>
      <c r="V64" s="371">
        <v>10</v>
      </c>
      <c r="X64" s="371">
        <v>0</v>
      </c>
      <c r="Y64" s="371">
        <v>0</v>
      </c>
      <c r="Z64" s="371">
        <v>0</v>
      </c>
      <c r="AA64" s="371">
        <v>0</v>
      </c>
      <c r="AB64" s="371">
        <v>151.9</v>
      </c>
      <c r="AC64" s="371">
        <v>0</v>
      </c>
      <c r="AD64" s="371">
        <v>0</v>
      </c>
      <c r="AE64" s="371">
        <v>0</v>
      </c>
      <c r="AF64" s="371">
        <v>0</v>
      </c>
      <c r="AG64" s="371">
        <v>0</v>
      </c>
      <c r="AH64" s="371">
        <v>0</v>
      </c>
      <c r="AI64" s="371">
        <v>0</v>
      </c>
      <c r="AJ64" s="371">
        <v>151.9</v>
      </c>
    </row>
    <row r="65" spans="1:36" x14ac:dyDescent="0.3">
      <c r="A65">
        <v>61</v>
      </c>
      <c r="B65">
        <v>144</v>
      </c>
      <c r="C65" t="s">
        <v>326</v>
      </c>
      <c r="D65">
        <v>128</v>
      </c>
      <c r="E65" t="s">
        <v>323</v>
      </c>
      <c r="F65" t="s">
        <v>320</v>
      </c>
      <c r="G65" t="s">
        <v>274</v>
      </c>
      <c r="H65">
        <v>2.59</v>
      </c>
      <c r="I65" t="s">
        <v>29</v>
      </c>
      <c r="J65" s="371">
        <v>3000</v>
      </c>
      <c r="K65" s="371">
        <v>3000</v>
      </c>
      <c r="L65" s="371">
        <v>3000</v>
      </c>
      <c r="M65" s="371">
        <v>3000</v>
      </c>
      <c r="N65" s="371">
        <v>3000</v>
      </c>
      <c r="O65" s="371">
        <v>3000</v>
      </c>
      <c r="P65" s="371">
        <v>3000</v>
      </c>
      <c r="Q65" s="371">
        <v>3000</v>
      </c>
      <c r="R65" s="371">
        <v>3000</v>
      </c>
      <c r="S65" s="371">
        <v>3000</v>
      </c>
      <c r="T65" s="371">
        <v>3000</v>
      </c>
      <c r="U65" s="371">
        <v>3000</v>
      </c>
      <c r="V65" s="371">
        <v>36000</v>
      </c>
      <c r="X65" s="371">
        <v>7770</v>
      </c>
      <c r="Y65" s="371">
        <v>7770</v>
      </c>
      <c r="Z65" s="371">
        <v>7770</v>
      </c>
      <c r="AA65" s="371">
        <v>7770</v>
      </c>
      <c r="AB65" s="371">
        <v>7770</v>
      </c>
      <c r="AC65" s="371">
        <v>7770</v>
      </c>
      <c r="AD65" s="371">
        <v>7770</v>
      </c>
      <c r="AE65" s="371">
        <v>7770</v>
      </c>
      <c r="AF65" s="371">
        <v>7770</v>
      </c>
      <c r="AG65" s="371">
        <v>7770</v>
      </c>
      <c r="AH65" s="371">
        <v>7770</v>
      </c>
      <c r="AI65" s="371">
        <v>7770</v>
      </c>
      <c r="AJ65" s="371">
        <v>93240</v>
      </c>
    </row>
    <row r="66" spans="1:36" x14ac:dyDescent="0.3">
      <c r="A66">
        <v>62</v>
      </c>
      <c r="B66">
        <v>184</v>
      </c>
      <c r="C66" t="s">
        <v>327</v>
      </c>
      <c r="D66">
        <v>115</v>
      </c>
      <c r="E66" t="s">
        <v>328</v>
      </c>
      <c r="F66" t="s">
        <v>320</v>
      </c>
      <c r="G66" t="s">
        <v>274</v>
      </c>
      <c r="H66">
        <v>16.829999999999998</v>
      </c>
      <c r="I66" t="s">
        <v>29</v>
      </c>
      <c r="J66" s="371">
        <v>400</v>
      </c>
      <c r="K66" s="371">
        <v>400</v>
      </c>
      <c r="L66" s="371">
        <v>400</v>
      </c>
      <c r="M66" s="371">
        <v>400</v>
      </c>
      <c r="N66" s="371">
        <v>400</v>
      </c>
      <c r="O66" s="371">
        <v>400</v>
      </c>
      <c r="P66" s="371">
        <v>400</v>
      </c>
      <c r="Q66" s="371">
        <v>400</v>
      </c>
      <c r="R66" s="371">
        <v>400</v>
      </c>
      <c r="S66" s="371">
        <v>400</v>
      </c>
      <c r="T66" s="371">
        <v>400</v>
      </c>
      <c r="U66" s="371">
        <v>300</v>
      </c>
      <c r="V66" s="371">
        <v>4700</v>
      </c>
      <c r="X66" s="371">
        <v>6731.9999999999991</v>
      </c>
      <c r="Y66" s="371">
        <v>6731.9999999999991</v>
      </c>
      <c r="Z66" s="371">
        <v>6731.9999999999991</v>
      </c>
      <c r="AA66" s="371">
        <v>6731.9999999999991</v>
      </c>
      <c r="AB66" s="371">
        <v>6731.9999999999991</v>
      </c>
      <c r="AC66" s="371">
        <v>6731.9999999999991</v>
      </c>
      <c r="AD66" s="371">
        <v>6731.9999999999991</v>
      </c>
      <c r="AE66" s="371">
        <v>6731.9999999999991</v>
      </c>
      <c r="AF66" s="371">
        <v>6731.9999999999991</v>
      </c>
      <c r="AG66" s="371">
        <v>6731.9999999999991</v>
      </c>
      <c r="AH66" s="371">
        <v>6731.9999999999991</v>
      </c>
      <c r="AI66" s="371">
        <v>5048.9999999999991</v>
      </c>
      <c r="AJ66" s="371">
        <v>79100.999999999985</v>
      </c>
    </row>
    <row r="67" spans="1:36" x14ac:dyDescent="0.3">
      <c r="A67">
        <v>63</v>
      </c>
      <c r="B67">
        <v>184</v>
      </c>
      <c r="C67" t="s">
        <v>327</v>
      </c>
      <c r="D67">
        <v>115</v>
      </c>
      <c r="E67" t="s">
        <v>329</v>
      </c>
      <c r="F67" t="s">
        <v>320</v>
      </c>
      <c r="G67" t="s">
        <v>274</v>
      </c>
      <c r="H67">
        <v>1.49</v>
      </c>
      <c r="I67" t="s">
        <v>29</v>
      </c>
      <c r="J67" s="371">
        <v>175</v>
      </c>
      <c r="K67" s="371">
        <v>175</v>
      </c>
      <c r="L67" s="371">
        <v>175</v>
      </c>
      <c r="M67" s="371">
        <v>175</v>
      </c>
      <c r="N67" s="371">
        <v>175</v>
      </c>
      <c r="O67" s="371">
        <v>175</v>
      </c>
      <c r="P67" s="371">
        <v>175</v>
      </c>
      <c r="Q67" s="371">
        <v>175</v>
      </c>
      <c r="R67" s="371">
        <v>175</v>
      </c>
      <c r="S67" s="371">
        <v>175</v>
      </c>
      <c r="T67" s="371">
        <v>175</v>
      </c>
      <c r="U67" s="371">
        <v>175</v>
      </c>
      <c r="V67" s="371">
        <v>2100</v>
      </c>
      <c r="X67" s="371">
        <v>260.75</v>
      </c>
      <c r="Y67" s="371">
        <v>260.75</v>
      </c>
      <c r="Z67" s="371">
        <v>260.75</v>
      </c>
      <c r="AA67" s="371">
        <v>260.75</v>
      </c>
      <c r="AB67" s="371">
        <v>260.75</v>
      </c>
      <c r="AC67" s="371">
        <v>260.75</v>
      </c>
      <c r="AD67" s="371">
        <v>260.75</v>
      </c>
      <c r="AE67" s="371">
        <v>260.75</v>
      </c>
      <c r="AF67" s="371">
        <v>260.75</v>
      </c>
      <c r="AG67" s="371">
        <v>260.75</v>
      </c>
      <c r="AH67" s="371">
        <v>260.75</v>
      </c>
      <c r="AI67" s="371">
        <v>260.75</v>
      </c>
      <c r="AJ67" s="371">
        <v>3129</v>
      </c>
    </row>
    <row r="68" spans="1:36" x14ac:dyDescent="0.3">
      <c r="A68">
        <v>64</v>
      </c>
      <c r="B68">
        <v>193</v>
      </c>
      <c r="C68" t="s">
        <v>330</v>
      </c>
      <c r="D68">
        <v>126</v>
      </c>
      <c r="E68" t="s">
        <v>331</v>
      </c>
      <c r="F68" t="s">
        <v>320</v>
      </c>
      <c r="G68" t="s">
        <v>274</v>
      </c>
      <c r="H68">
        <v>36.049999999999997</v>
      </c>
      <c r="I68" t="s">
        <v>29</v>
      </c>
      <c r="Q68" s="371">
        <v>50</v>
      </c>
      <c r="V68" s="371">
        <v>50</v>
      </c>
      <c r="X68" s="371">
        <v>0</v>
      </c>
      <c r="Y68" s="371">
        <v>0</v>
      </c>
      <c r="Z68" s="371">
        <v>0</v>
      </c>
      <c r="AA68" s="371">
        <v>0</v>
      </c>
      <c r="AB68" s="371">
        <v>0</v>
      </c>
      <c r="AC68" s="371">
        <v>0</v>
      </c>
      <c r="AD68" s="371">
        <v>0</v>
      </c>
      <c r="AE68" s="371">
        <v>1802.4999999999998</v>
      </c>
      <c r="AF68" s="371">
        <v>0</v>
      </c>
      <c r="AG68" s="371">
        <v>0</v>
      </c>
      <c r="AH68" s="371">
        <v>0</v>
      </c>
      <c r="AI68" s="371">
        <v>0</v>
      </c>
      <c r="AJ68" s="371">
        <v>1802.4999999999998</v>
      </c>
    </row>
    <row r="69" spans="1:36" x14ac:dyDescent="0.3">
      <c r="A69">
        <v>65</v>
      </c>
      <c r="B69">
        <v>202</v>
      </c>
      <c r="C69" t="s">
        <v>332</v>
      </c>
      <c r="D69" t="s">
        <v>333</v>
      </c>
      <c r="E69" t="s">
        <v>334</v>
      </c>
      <c r="F69" t="s">
        <v>320</v>
      </c>
      <c r="G69" t="s">
        <v>274</v>
      </c>
      <c r="H69">
        <v>71.58</v>
      </c>
      <c r="I69" t="s">
        <v>29</v>
      </c>
      <c r="L69" s="371">
        <v>20</v>
      </c>
      <c r="R69" s="371">
        <v>20</v>
      </c>
      <c r="V69" s="371">
        <v>40</v>
      </c>
      <c r="X69" s="371">
        <v>0</v>
      </c>
      <c r="Y69" s="371">
        <v>0</v>
      </c>
      <c r="Z69" s="371">
        <v>1431.6</v>
      </c>
      <c r="AA69" s="371">
        <v>0</v>
      </c>
      <c r="AB69" s="371">
        <v>0</v>
      </c>
      <c r="AC69" s="371">
        <v>0</v>
      </c>
      <c r="AD69" s="371">
        <v>0</v>
      </c>
      <c r="AE69" s="371">
        <v>0</v>
      </c>
      <c r="AF69" s="371">
        <v>1431.6</v>
      </c>
      <c r="AG69" s="371">
        <v>0</v>
      </c>
      <c r="AH69" s="371">
        <v>0</v>
      </c>
      <c r="AI69" s="371">
        <v>0</v>
      </c>
      <c r="AJ69" s="371">
        <v>2863.2</v>
      </c>
    </row>
    <row r="70" spans="1:36" x14ac:dyDescent="0.3">
      <c r="A70">
        <v>66</v>
      </c>
      <c r="B70">
        <v>165</v>
      </c>
      <c r="C70" t="s">
        <v>335</v>
      </c>
      <c r="D70" t="s">
        <v>336</v>
      </c>
      <c r="E70" t="s">
        <v>337</v>
      </c>
      <c r="F70" t="s">
        <v>320</v>
      </c>
      <c r="G70" t="s">
        <v>274</v>
      </c>
      <c r="H70">
        <v>4.1500000000000004</v>
      </c>
      <c r="I70" t="s">
        <v>29</v>
      </c>
      <c r="N70" s="371">
        <v>75</v>
      </c>
      <c r="R70" s="371">
        <v>75</v>
      </c>
      <c r="V70" s="371">
        <v>150</v>
      </c>
      <c r="X70" s="371">
        <v>0</v>
      </c>
      <c r="Y70" s="371">
        <v>0</v>
      </c>
      <c r="Z70" s="371">
        <v>0</v>
      </c>
      <c r="AA70" s="371">
        <v>0</v>
      </c>
      <c r="AB70" s="371">
        <v>311.25</v>
      </c>
      <c r="AC70" s="371">
        <v>0</v>
      </c>
      <c r="AD70" s="371">
        <v>0</v>
      </c>
      <c r="AE70" s="371">
        <v>0</v>
      </c>
      <c r="AF70" s="371">
        <v>311.25</v>
      </c>
      <c r="AG70" s="371">
        <v>0</v>
      </c>
      <c r="AH70" s="371">
        <v>0</v>
      </c>
      <c r="AI70" s="371">
        <v>0</v>
      </c>
      <c r="AJ70" s="371">
        <v>622.5</v>
      </c>
    </row>
    <row r="71" spans="1:36" x14ac:dyDescent="0.3">
      <c r="A71">
        <v>67</v>
      </c>
      <c r="B71">
        <v>420</v>
      </c>
      <c r="C71" t="s">
        <v>338</v>
      </c>
      <c r="D71">
        <v>115</v>
      </c>
      <c r="E71" t="s">
        <v>339</v>
      </c>
      <c r="F71" t="s">
        <v>320</v>
      </c>
      <c r="G71" t="s">
        <v>274</v>
      </c>
      <c r="H71">
        <v>3.08</v>
      </c>
      <c r="I71" t="s">
        <v>29</v>
      </c>
      <c r="M71" s="371">
        <v>175</v>
      </c>
      <c r="S71" s="371">
        <v>175</v>
      </c>
      <c r="V71" s="371">
        <v>350</v>
      </c>
      <c r="X71" s="371">
        <v>0</v>
      </c>
      <c r="Y71" s="371">
        <v>0</v>
      </c>
      <c r="Z71" s="371">
        <v>0</v>
      </c>
      <c r="AA71" s="371">
        <v>539</v>
      </c>
      <c r="AB71" s="371">
        <v>0</v>
      </c>
      <c r="AC71" s="371">
        <v>0</v>
      </c>
      <c r="AD71" s="371">
        <v>0</v>
      </c>
      <c r="AE71" s="371">
        <v>0</v>
      </c>
      <c r="AF71" s="371">
        <v>0</v>
      </c>
      <c r="AG71" s="371">
        <v>539</v>
      </c>
      <c r="AH71" s="371">
        <v>0</v>
      </c>
      <c r="AI71" s="371">
        <v>0</v>
      </c>
      <c r="AJ71" s="371">
        <v>1078</v>
      </c>
    </row>
    <row r="72" spans="1:36" x14ac:dyDescent="0.3">
      <c r="A72">
        <v>68</v>
      </c>
      <c r="B72">
        <v>420</v>
      </c>
      <c r="C72" t="s">
        <v>338</v>
      </c>
      <c r="D72" t="s">
        <v>340</v>
      </c>
      <c r="E72" t="s">
        <v>341</v>
      </c>
      <c r="F72" t="s">
        <v>320</v>
      </c>
      <c r="G72" t="s">
        <v>274</v>
      </c>
      <c r="H72">
        <v>1.55</v>
      </c>
      <c r="I72" t="s">
        <v>29</v>
      </c>
      <c r="M72" s="371">
        <v>500</v>
      </c>
      <c r="S72" s="371">
        <v>500</v>
      </c>
      <c r="V72" s="371">
        <v>1000</v>
      </c>
      <c r="X72" s="371">
        <v>0</v>
      </c>
      <c r="Y72" s="371">
        <v>0</v>
      </c>
      <c r="Z72" s="371">
        <v>0</v>
      </c>
      <c r="AA72" s="371">
        <v>775</v>
      </c>
      <c r="AB72" s="371">
        <v>0</v>
      </c>
      <c r="AC72" s="371">
        <v>0</v>
      </c>
      <c r="AD72" s="371">
        <v>0</v>
      </c>
      <c r="AE72" s="371">
        <v>0</v>
      </c>
      <c r="AF72" s="371">
        <v>0</v>
      </c>
      <c r="AG72" s="371">
        <v>775</v>
      </c>
      <c r="AH72" s="371">
        <v>0</v>
      </c>
      <c r="AI72" s="371">
        <v>0</v>
      </c>
      <c r="AJ72" s="371">
        <v>1550</v>
      </c>
    </row>
    <row r="73" spans="1:36" x14ac:dyDescent="0.3">
      <c r="A73">
        <v>69</v>
      </c>
      <c r="B73">
        <v>389</v>
      </c>
      <c r="C73" t="s">
        <v>342</v>
      </c>
      <c r="D73" t="s">
        <v>343</v>
      </c>
      <c r="E73" t="s">
        <v>344</v>
      </c>
      <c r="F73" t="s">
        <v>320</v>
      </c>
      <c r="G73" t="s">
        <v>274</v>
      </c>
      <c r="H73">
        <v>2.78</v>
      </c>
      <c r="I73" t="s">
        <v>29</v>
      </c>
      <c r="K73" s="371">
        <v>200</v>
      </c>
      <c r="R73" s="371">
        <v>200</v>
      </c>
      <c r="V73" s="371">
        <v>400</v>
      </c>
      <c r="X73" s="371">
        <v>0</v>
      </c>
      <c r="Y73" s="371">
        <v>556</v>
      </c>
      <c r="Z73" s="371">
        <v>0</v>
      </c>
      <c r="AA73" s="371">
        <v>0</v>
      </c>
      <c r="AB73" s="371">
        <v>0</v>
      </c>
      <c r="AC73" s="371">
        <v>0</v>
      </c>
      <c r="AD73" s="371">
        <v>0</v>
      </c>
      <c r="AE73" s="371">
        <v>0</v>
      </c>
      <c r="AF73" s="371">
        <v>556</v>
      </c>
      <c r="AG73" s="371">
        <v>0</v>
      </c>
      <c r="AH73" s="371">
        <v>0</v>
      </c>
      <c r="AI73" s="371">
        <v>0</v>
      </c>
      <c r="AJ73" s="371">
        <v>1112</v>
      </c>
    </row>
    <row r="74" spans="1:36" x14ac:dyDescent="0.3">
      <c r="A74">
        <v>70</v>
      </c>
      <c r="B74">
        <v>16</v>
      </c>
      <c r="C74" t="s">
        <v>345</v>
      </c>
      <c r="D74">
        <v>138</v>
      </c>
      <c r="E74" t="s">
        <v>346</v>
      </c>
      <c r="F74" t="s">
        <v>347</v>
      </c>
      <c r="G74" t="s">
        <v>274</v>
      </c>
      <c r="H74">
        <v>4.18</v>
      </c>
      <c r="I74" t="s">
        <v>29</v>
      </c>
      <c r="J74" s="371">
        <v>1000</v>
      </c>
      <c r="K74" s="371">
        <v>1000</v>
      </c>
      <c r="L74" s="371">
        <v>1000</v>
      </c>
      <c r="M74" s="371">
        <v>1000</v>
      </c>
      <c r="N74" s="371">
        <v>1000</v>
      </c>
      <c r="O74" s="371">
        <v>1000</v>
      </c>
      <c r="P74" s="371">
        <v>1000</v>
      </c>
      <c r="Q74" s="371">
        <v>1000</v>
      </c>
      <c r="R74" s="371">
        <v>1000</v>
      </c>
      <c r="S74" s="371">
        <v>1000</v>
      </c>
      <c r="T74" s="371">
        <v>1000</v>
      </c>
      <c r="U74" s="371">
        <v>1000</v>
      </c>
      <c r="V74" s="371">
        <v>12000</v>
      </c>
      <c r="X74" s="371">
        <v>4180</v>
      </c>
      <c r="Y74" s="371">
        <v>4180</v>
      </c>
      <c r="Z74" s="371">
        <v>4180</v>
      </c>
      <c r="AA74" s="371">
        <v>4180</v>
      </c>
      <c r="AB74" s="371">
        <v>4180</v>
      </c>
      <c r="AC74" s="371">
        <v>4180</v>
      </c>
      <c r="AD74" s="371">
        <v>4180</v>
      </c>
      <c r="AE74" s="371">
        <v>4180</v>
      </c>
      <c r="AF74" s="371">
        <v>4180</v>
      </c>
      <c r="AG74" s="371">
        <v>4180</v>
      </c>
      <c r="AH74" s="371">
        <v>4180</v>
      </c>
      <c r="AI74" s="371">
        <v>4180</v>
      </c>
      <c r="AJ74" s="371">
        <v>50160</v>
      </c>
    </row>
    <row r="75" spans="1:36" x14ac:dyDescent="0.3">
      <c r="A75">
        <v>71</v>
      </c>
      <c r="B75">
        <v>112</v>
      </c>
      <c r="C75" t="s">
        <v>348</v>
      </c>
      <c r="D75" t="s">
        <v>349</v>
      </c>
      <c r="E75" t="s">
        <v>350</v>
      </c>
      <c r="F75" t="s">
        <v>347</v>
      </c>
      <c r="G75" t="s">
        <v>274</v>
      </c>
      <c r="H75">
        <v>173.1</v>
      </c>
      <c r="I75" t="s">
        <v>29</v>
      </c>
      <c r="J75" s="371">
        <v>20</v>
      </c>
      <c r="L75" s="371">
        <v>20</v>
      </c>
      <c r="N75" s="371">
        <v>20</v>
      </c>
      <c r="P75" s="371">
        <v>20</v>
      </c>
      <c r="Q75" s="371">
        <v>20</v>
      </c>
      <c r="S75" s="371">
        <v>20</v>
      </c>
      <c r="T75" s="371">
        <v>20</v>
      </c>
      <c r="U75" s="371">
        <v>20</v>
      </c>
      <c r="V75" s="371">
        <v>160</v>
      </c>
      <c r="X75" s="371">
        <v>3462</v>
      </c>
      <c r="Y75" s="371">
        <v>0</v>
      </c>
      <c r="Z75" s="371">
        <v>3462</v>
      </c>
      <c r="AA75" s="371">
        <v>0</v>
      </c>
      <c r="AB75" s="371">
        <v>3462</v>
      </c>
      <c r="AC75" s="371">
        <v>0</v>
      </c>
      <c r="AD75" s="371">
        <v>3462</v>
      </c>
      <c r="AE75" s="371">
        <v>3462</v>
      </c>
      <c r="AF75" s="371">
        <v>0</v>
      </c>
      <c r="AG75" s="371">
        <v>3462</v>
      </c>
      <c r="AH75" s="371">
        <v>3462</v>
      </c>
      <c r="AI75" s="371">
        <v>3462</v>
      </c>
      <c r="AJ75" s="371">
        <v>27696</v>
      </c>
    </row>
    <row r="76" spans="1:36" x14ac:dyDescent="0.3">
      <c r="A76">
        <v>72</v>
      </c>
      <c r="B76">
        <v>113</v>
      </c>
      <c r="C76" t="s">
        <v>351</v>
      </c>
      <c r="D76" t="s">
        <v>349</v>
      </c>
      <c r="E76" t="s">
        <v>350</v>
      </c>
      <c r="F76" t="s">
        <v>347</v>
      </c>
      <c r="G76" t="s">
        <v>274</v>
      </c>
      <c r="H76">
        <v>173.1</v>
      </c>
      <c r="I76" t="s">
        <v>29</v>
      </c>
      <c r="N76" s="371">
        <v>20</v>
      </c>
      <c r="R76" s="371">
        <v>20</v>
      </c>
      <c r="U76" s="371">
        <v>20</v>
      </c>
      <c r="V76" s="371">
        <v>60</v>
      </c>
      <c r="X76" s="371">
        <v>0</v>
      </c>
      <c r="Y76" s="371">
        <v>0</v>
      </c>
      <c r="Z76" s="371">
        <v>0</v>
      </c>
      <c r="AA76" s="371">
        <v>0</v>
      </c>
      <c r="AB76" s="371">
        <v>3462</v>
      </c>
      <c r="AC76" s="371">
        <v>0</v>
      </c>
      <c r="AD76" s="371">
        <v>0</v>
      </c>
      <c r="AE76" s="371">
        <v>0</v>
      </c>
      <c r="AF76" s="371">
        <v>3462</v>
      </c>
      <c r="AG76" s="371">
        <v>0</v>
      </c>
      <c r="AH76" s="371">
        <v>0</v>
      </c>
      <c r="AI76" s="371">
        <v>3462</v>
      </c>
      <c r="AJ76" s="371">
        <v>10386</v>
      </c>
    </row>
    <row r="77" spans="1:36" x14ac:dyDescent="0.3">
      <c r="A77">
        <v>73</v>
      </c>
      <c r="B77">
        <v>100</v>
      </c>
      <c r="C77" t="s">
        <v>352</v>
      </c>
      <c r="D77" t="s">
        <v>353</v>
      </c>
      <c r="E77" t="s">
        <v>354</v>
      </c>
      <c r="F77" t="s">
        <v>27</v>
      </c>
      <c r="G77" t="s">
        <v>274</v>
      </c>
      <c r="H77">
        <v>21.65</v>
      </c>
      <c r="I77" t="s">
        <v>29</v>
      </c>
      <c r="K77" s="371">
        <v>240</v>
      </c>
      <c r="P77" s="371">
        <v>240</v>
      </c>
      <c r="T77" s="371">
        <v>240</v>
      </c>
      <c r="V77" s="371">
        <v>720</v>
      </c>
      <c r="X77" s="371">
        <v>0</v>
      </c>
      <c r="Y77" s="371">
        <v>5196</v>
      </c>
      <c r="Z77" s="371">
        <v>0</v>
      </c>
      <c r="AA77" s="371">
        <v>0</v>
      </c>
      <c r="AB77" s="371">
        <v>0</v>
      </c>
      <c r="AC77" s="371">
        <v>0</v>
      </c>
      <c r="AD77" s="371">
        <v>5196</v>
      </c>
      <c r="AE77" s="371">
        <v>0</v>
      </c>
      <c r="AF77" s="371">
        <v>0</v>
      </c>
      <c r="AG77" s="371">
        <v>0</v>
      </c>
      <c r="AH77" s="371">
        <v>5196</v>
      </c>
      <c r="AI77" s="371">
        <v>0</v>
      </c>
      <c r="AJ77" s="371">
        <v>15588</v>
      </c>
    </row>
    <row r="78" spans="1:36" x14ac:dyDescent="0.3">
      <c r="A78">
        <v>74</v>
      </c>
      <c r="B78">
        <v>100</v>
      </c>
      <c r="C78" t="s">
        <v>352</v>
      </c>
      <c r="D78" t="s">
        <v>355</v>
      </c>
      <c r="E78" t="s">
        <v>356</v>
      </c>
      <c r="F78" t="s">
        <v>27</v>
      </c>
      <c r="G78" t="s">
        <v>274</v>
      </c>
      <c r="H78">
        <v>4.0199999999999996</v>
      </c>
      <c r="I78" t="s">
        <v>29</v>
      </c>
      <c r="M78" s="371">
        <v>40</v>
      </c>
      <c r="P78" s="371">
        <v>40</v>
      </c>
      <c r="R78" s="371">
        <v>40</v>
      </c>
      <c r="T78" s="371">
        <v>40</v>
      </c>
      <c r="V78" s="371">
        <v>160</v>
      </c>
      <c r="X78" s="371">
        <v>0</v>
      </c>
      <c r="Y78" s="371">
        <v>0</v>
      </c>
      <c r="Z78" s="371">
        <v>0</v>
      </c>
      <c r="AA78" s="371">
        <v>160.79999999999998</v>
      </c>
      <c r="AB78" s="371">
        <v>0</v>
      </c>
      <c r="AC78" s="371">
        <v>0</v>
      </c>
      <c r="AD78" s="371">
        <v>160.79999999999998</v>
      </c>
      <c r="AE78" s="371">
        <v>0</v>
      </c>
      <c r="AF78" s="371">
        <v>160.79999999999998</v>
      </c>
      <c r="AG78" s="371">
        <v>0</v>
      </c>
      <c r="AH78" s="371">
        <v>160.79999999999998</v>
      </c>
      <c r="AI78" s="371">
        <v>0</v>
      </c>
      <c r="AJ78" s="371">
        <v>643.19999999999993</v>
      </c>
    </row>
    <row r="79" spans="1:36" x14ac:dyDescent="0.3">
      <c r="A79">
        <v>75</v>
      </c>
      <c r="B79">
        <v>53</v>
      </c>
      <c r="C79" t="s">
        <v>357</v>
      </c>
      <c r="D79" t="s">
        <v>104</v>
      </c>
      <c r="E79" t="s">
        <v>358</v>
      </c>
      <c r="F79" t="s">
        <v>73</v>
      </c>
      <c r="G79" t="s">
        <v>274</v>
      </c>
      <c r="H79">
        <v>263.17</v>
      </c>
      <c r="I79" t="s">
        <v>29</v>
      </c>
      <c r="O79" s="371">
        <v>11</v>
      </c>
      <c r="S79" s="371">
        <v>11</v>
      </c>
      <c r="V79" s="371">
        <v>22</v>
      </c>
      <c r="X79" s="371">
        <v>0</v>
      </c>
      <c r="Y79" s="371">
        <v>0</v>
      </c>
      <c r="Z79" s="371">
        <v>0</v>
      </c>
      <c r="AA79" s="371">
        <v>0</v>
      </c>
      <c r="AB79" s="371">
        <v>0</v>
      </c>
      <c r="AC79" s="371">
        <v>2894.8700000000003</v>
      </c>
      <c r="AD79" s="371">
        <v>0</v>
      </c>
      <c r="AE79" s="371">
        <v>0</v>
      </c>
      <c r="AF79" s="371">
        <v>0</v>
      </c>
      <c r="AG79" s="371">
        <v>2894.8700000000003</v>
      </c>
      <c r="AH79" s="371">
        <v>0</v>
      </c>
      <c r="AI79" s="371">
        <v>0</v>
      </c>
      <c r="AJ79" s="371">
        <v>5789.7400000000007</v>
      </c>
    </row>
    <row r="80" spans="1:36" x14ac:dyDescent="0.3">
      <c r="A80">
        <v>76</v>
      </c>
      <c r="B80">
        <v>53</v>
      </c>
      <c r="C80" t="s">
        <v>357</v>
      </c>
      <c r="D80" t="s">
        <v>84</v>
      </c>
      <c r="E80" t="s">
        <v>85</v>
      </c>
      <c r="F80" t="s">
        <v>73</v>
      </c>
      <c r="G80" t="s">
        <v>274</v>
      </c>
      <c r="H80">
        <v>444.45</v>
      </c>
      <c r="I80" t="s">
        <v>29</v>
      </c>
      <c r="O80" s="371">
        <v>6</v>
      </c>
      <c r="S80" s="371">
        <v>6</v>
      </c>
      <c r="V80" s="371">
        <v>12</v>
      </c>
      <c r="X80" s="371">
        <v>0</v>
      </c>
      <c r="Y80" s="371">
        <v>0</v>
      </c>
      <c r="Z80" s="371">
        <v>0</v>
      </c>
      <c r="AA80" s="371">
        <v>0</v>
      </c>
      <c r="AB80" s="371">
        <v>0</v>
      </c>
      <c r="AC80" s="371">
        <v>2666.7</v>
      </c>
      <c r="AD80" s="371">
        <v>0</v>
      </c>
      <c r="AE80" s="371">
        <v>0</v>
      </c>
      <c r="AF80" s="371">
        <v>0</v>
      </c>
      <c r="AG80" s="371">
        <v>2666.7</v>
      </c>
      <c r="AH80" s="371">
        <v>0</v>
      </c>
      <c r="AI80" s="371">
        <v>0</v>
      </c>
      <c r="AJ80" s="371">
        <v>5333.4</v>
      </c>
    </row>
    <row r="81" spans="1:36" x14ac:dyDescent="0.3">
      <c r="A81">
        <v>77</v>
      </c>
      <c r="B81">
        <v>53</v>
      </c>
      <c r="C81" t="s">
        <v>357</v>
      </c>
      <c r="D81" t="s">
        <v>359</v>
      </c>
      <c r="E81" t="s">
        <v>81</v>
      </c>
      <c r="F81" t="s">
        <v>73</v>
      </c>
      <c r="G81" t="s">
        <v>274</v>
      </c>
      <c r="H81">
        <v>146.26</v>
      </c>
      <c r="I81" t="s">
        <v>29</v>
      </c>
      <c r="O81" s="371">
        <v>4</v>
      </c>
      <c r="S81" s="371">
        <v>2</v>
      </c>
      <c r="V81" s="371">
        <v>6</v>
      </c>
      <c r="X81" s="371">
        <v>0</v>
      </c>
      <c r="Y81" s="371">
        <v>0</v>
      </c>
      <c r="Z81" s="371">
        <v>0</v>
      </c>
      <c r="AA81" s="371">
        <v>0</v>
      </c>
      <c r="AB81" s="371">
        <v>0</v>
      </c>
      <c r="AC81" s="371">
        <v>585.04</v>
      </c>
      <c r="AD81" s="371">
        <v>0</v>
      </c>
      <c r="AE81" s="371">
        <v>0</v>
      </c>
      <c r="AF81" s="371">
        <v>0</v>
      </c>
      <c r="AG81" s="371">
        <v>292.52</v>
      </c>
      <c r="AH81" s="371">
        <v>0</v>
      </c>
      <c r="AI81" s="371">
        <v>0</v>
      </c>
      <c r="AJ81" s="371">
        <v>877.56</v>
      </c>
    </row>
    <row r="82" spans="1:36" x14ac:dyDescent="0.3">
      <c r="A82">
        <v>78</v>
      </c>
      <c r="B82">
        <v>53</v>
      </c>
      <c r="C82" t="s">
        <v>357</v>
      </c>
      <c r="D82" t="s">
        <v>360</v>
      </c>
      <c r="E82" t="s">
        <v>361</v>
      </c>
      <c r="F82" t="s">
        <v>73</v>
      </c>
      <c r="G82" t="s">
        <v>274</v>
      </c>
      <c r="H82">
        <v>857.48</v>
      </c>
      <c r="I82" t="s">
        <v>29</v>
      </c>
      <c r="O82" s="371">
        <v>1</v>
      </c>
      <c r="S82" s="371">
        <v>1</v>
      </c>
      <c r="V82" s="371">
        <v>2</v>
      </c>
      <c r="X82" s="371">
        <v>0</v>
      </c>
      <c r="Y82" s="371">
        <v>0</v>
      </c>
      <c r="Z82" s="371">
        <v>0</v>
      </c>
      <c r="AA82" s="371">
        <v>0</v>
      </c>
      <c r="AB82" s="371">
        <v>0</v>
      </c>
      <c r="AC82" s="371">
        <v>857.48</v>
      </c>
      <c r="AD82" s="371">
        <v>0</v>
      </c>
      <c r="AE82" s="371">
        <v>0</v>
      </c>
      <c r="AF82" s="371">
        <v>0</v>
      </c>
      <c r="AG82" s="371">
        <v>857.48</v>
      </c>
      <c r="AH82" s="371">
        <v>0</v>
      </c>
      <c r="AI82" s="371">
        <v>0</v>
      </c>
      <c r="AJ82" s="371">
        <v>1714.96</v>
      </c>
    </row>
    <row r="83" spans="1:36" x14ac:dyDescent="0.3">
      <c r="A83">
        <v>79</v>
      </c>
      <c r="B83">
        <v>527</v>
      </c>
      <c r="C83" t="s">
        <v>362</v>
      </c>
      <c r="D83">
        <v>17</v>
      </c>
      <c r="E83" t="s">
        <v>158</v>
      </c>
      <c r="F83" t="s">
        <v>137</v>
      </c>
      <c r="G83" t="s">
        <v>274</v>
      </c>
      <c r="H83">
        <v>78</v>
      </c>
      <c r="I83" t="s">
        <v>29</v>
      </c>
      <c r="Q83" s="371">
        <v>20</v>
      </c>
      <c r="X83" s="371">
        <v>0</v>
      </c>
      <c r="Y83" s="371">
        <v>0</v>
      </c>
      <c r="Z83" s="371">
        <v>0</v>
      </c>
      <c r="AA83" s="371">
        <v>0</v>
      </c>
      <c r="AB83" s="371">
        <v>0</v>
      </c>
      <c r="AC83" s="371">
        <v>0</v>
      </c>
      <c r="AD83" s="371">
        <v>0</v>
      </c>
      <c r="AE83" s="371">
        <v>1560</v>
      </c>
      <c r="AF83" s="371">
        <v>0</v>
      </c>
      <c r="AG83" s="371">
        <v>0</v>
      </c>
      <c r="AH83" s="371">
        <v>0</v>
      </c>
      <c r="AI83" s="371">
        <v>0</v>
      </c>
      <c r="AJ83" s="371">
        <v>1560</v>
      </c>
    </row>
    <row r="84" spans="1:36" x14ac:dyDescent="0.3">
      <c r="A84">
        <v>80</v>
      </c>
      <c r="B84">
        <v>28</v>
      </c>
      <c r="C84" t="s">
        <v>270</v>
      </c>
      <c r="E84" t="s">
        <v>363</v>
      </c>
      <c r="F84" t="s">
        <v>273</v>
      </c>
      <c r="G84" t="s">
        <v>274</v>
      </c>
      <c r="H84">
        <v>38.56</v>
      </c>
      <c r="I84" t="s">
        <v>69</v>
      </c>
      <c r="L84" s="371">
        <v>1000</v>
      </c>
      <c r="M84" s="371">
        <v>1000</v>
      </c>
      <c r="O84" s="371">
        <v>1000</v>
      </c>
      <c r="Q84" s="371">
        <v>1000</v>
      </c>
      <c r="S84" s="371">
        <v>1000</v>
      </c>
      <c r="T84" s="371">
        <v>1000</v>
      </c>
      <c r="V84" s="371">
        <v>6000</v>
      </c>
      <c r="X84" s="371">
        <v>0</v>
      </c>
      <c r="Y84" s="371">
        <v>0</v>
      </c>
      <c r="Z84" s="371">
        <v>38560</v>
      </c>
      <c r="AA84" s="371">
        <v>38560</v>
      </c>
      <c r="AB84" s="371">
        <v>0</v>
      </c>
      <c r="AC84" s="371">
        <v>38560</v>
      </c>
      <c r="AD84" s="371">
        <v>0</v>
      </c>
      <c r="AE84" s="371">
        <v>38560</v>
      </c>
      <c r="AF84" s="371">
        <v>0</v>
      </c>
      <c r="AG84" s="371">
        <v>38560</v>
      </c>
      <c r="AH84" s="371">
        <v>38560</v>
      </c>
      <c r="AI84" s="371">
        <v>0</v>
      </c>
      <c r="AJ84" s="371">
        <v>231360</v>
      </c>
    </row>
    <row r="85" spans="1:36" x14ac:dyDescent="0.3">
      <c r="A85">
        <v>81</v>
      </c>
      <c r="B85">
        <v>28</v>
      </c>
      <c r="C85" t="s">
        <v>270</v>
      </c>
      <c r="E85" t="s">
        <v>363</v>
      </c>
      <c r="F85" t="s">
        <v>273</v>
      </c>
      <c r="G85" t="s">
        <v>274</v>
      </c>
      <c r="H85">
        <v>38.56</v>
      </c>
      <c r="I85" t="s">
        <v>69</v>
      </c>
      <c r="J85" s="371">
        <v>600</v>
      </c>
      <c r="M85" s="371">
        <v>600</v>
      </c>
      <c r="P85" s="371">
        <v>600</v>
      </c>
      <c r="S85" s="371">
        <v>500</v>
      </c>
      <c r="V85" s="371">
        <v>2300</v>
      </c>
      <c r="X85" s="371">
        <v>23136</v>
      </c>
      <c r="Y85" s="371">
        <v>0</v>
      </c>
      <c r="Z85" s="371">
        <v>0</v>
      </c>
      <c r="AA85" s="371">
        <v>23136</v>
      </c>
      <c r="AB85" s="371">
        <v>0</v>
      </c>
      <c r="AC85" s="371">
        <v>0</v>
      </c>
      <c r="AD85" s="371">
        <v>23136</v>
      </c>
      <c r="AE85" s="371">
        <v>0</v>
      </c>
      <c r="AF85" s="371">
        <v>0</v>
      </c>
      <c r="AG85" s="371">
        <v>19280</v>
      </c>
      <c r="AH85" s="371">
        <v>0</v>
      </c>
      <c r="AI85" s="371">
        <v>0</v>
      </c>
      <c r="AJ85" s="371">
        <v>88688</v>
      </c>
    </row>
    <row r="86" spans="1:36" x14ac:dyDescent="0.3">
      <c r="A86">
        <v>82</v>
      </c>
      <c r="B86">
        <v>31</v>
      </c>
      <c r="C86" t="s">
        <v>270</v>
      </c>
      <c r="E86" t="s">
        <v>363</v>
      </c>
      <c r="F86" t="s">
        <v>273</v>
      </c>
      <c r="G86" t="s">
        <v>274</v>
      </c>
      <c r="H86">
        <v>38.56</v>
      </c>
      <c r="I86" t="s">
        <v>69</v>
      </c>
      <c r="K86" s="371">
        <v>3000</v>
      </c>
      <c r="N86" s="371">
        <v>2000</v>
      </c>
      <c r="Q86" s="371">
        <v>2000</v>
      </c>
      <c r="T86" s="371">
        <v>2000</v>
      </c>
      <c r="V86" s="371">
        <v>9000</v>
      </c>
      <c r="X86" s="371">
        <v>0</v>
      </c>
      <c r="Y86" s="371">
        <v>115680</v>
      </c>
      <c r="Z86" s="371">
        <v>0</v>
      </c>
      <c r="AA86" s="371">
        <v>0</v>
      </c>
      <c r="AB86" s="371">
        <v>77120</v>
      </c>
      <c r="AC86" s="371">
        <v>0</v>
      </c>
      <c r="AD86" s="371">
        <v>0</v>
      </c>
      <c r="AE86" s="371">
        <v>77120</v>
      </c>
      <c r="AF86" s="371">
        <v>0</v>
      </c>
      <c r="AG86" s="371">
        <v>0</v>
      </c>
      <c r="AH86" s="371">
        <v>77120</v>
      </c>
      <c r="AI86" s="371">
        <v>0</v>
      </c>
      <c r="AJ86" s="371">
        <v>347040</v>
      </c>
    </row>
    <row r="87" spans="1:36" x14ac:dyDescent="0.3">
      <c r="A87">
        <v>83</v>
      </c>
      <c r="B87">
        <v>33</v>
      </c>
      <c r="C87" t="s">
        <v>270</v>
      </c>
      <c r="E87" t="s">
        <v>363</v>
      </c>
      <c r="F87" t="s">
        <v>273</v>
      </c>
      <c r="G87" t="s">
        <v>274</v>
      </c>
      <c r="H87">
        <v>38.56</v>
      </c>
      <c r="I87" t="s">
        <v>69</v>
      </c>
      <c r="P87" s="371">
        <v>450</v>
      </c>
      <c r="Q87" s="371">
        <v>450</v>
      </c>
      <c r="R87" s="371">
        <v>450</v>
      </c>
      <c r="S87" s="371">
        <v>450</v>
      </c>
      <c r="T87" s="371">
        <v>450</v>
      </c>
      <c r="U87" s="371">
        <v>425</v>
      </c>
      <c r="V87" s="371">
        <v>2675</v>
      </c>
      <c r="X87" s="371">
        <v>0</v>
      </c>
      <c r="Y87" s="371">
        <v>0</v>
      </c>
      <c r="Z87" s="371">
        <v>0</v>
      </c>
      <c r="AA87" s="371">
        <v>0</v>
      </c>
      <c r="AB87" s="371">
        <v>0</v>
      </c>
      <c r="AC87" s="371">
        <v>0</v>
      </c>
      <c r="AD87" s="371">
        <v>17352</v>
      </c>
      <c r="AE87" s="371">
        <v>17352</v>
      </c>
      <c r="AF87" s="371">
        <v>17352</v>
      </c>
      <c r="AG87" s="371">
        <v>17352</v>
      </c>
      <c r="AH87" s="371">
        <v>17352</v>
      </c>
      <c r="AI87" s="371">
        <v>16388</v>
      </c>
      <c r="AJ87" s="371">
        <v>103148</v>
      </c>
    </row>
    <row r="88" spans="1:36" x14ac:dyDescent="0.3">
      <c r="A88">
        <v>84</v>
      </c>
      <c r="B88">
        <v>33</v>
      </c>
      <c r="C88" t="s">
        <v>270</v>
      </c>
      <c r="E88" t="s">
        <v>363</v>
      </c>
      <c r="F88" t="s">
        <v>273</v>
      </c>
      <c r="G88" t="s">
        <v>274</v>
      </c>
      <c r="H88">
        <v>38.56</v>
      </c>
      <c r="I88" t="s">
        <v>69</v>
      </c>
      <c r="P88" s="371">
        <v>1000</v>
      </c>
      <c r="S88" s="371">
        <v>1000</v>
      </c>
      <c r="V88" s="371">
        <v>2000</v>
      </c>
      <c r="X88" s="371">
        <v>0</v>
      </c>
      <c r="Y88" s="371">
        <v>0</v>
      </c>
      <c r="Z88" s="371">
        <v>0</v>
      </c>
      <c r="AA88" s="371">
        <v>0</v>
      </c>
      <c r="AB88" s="371">
        <v>0</v>
      </c>
      <c r="AC88" s="371">
        <v>0</v>
      </c>
      <c r="AD88" s="371">
        <v>38560</v>
      </c>
      <c r="AE88" s="371">
        <v>0</v>
      </c>
      <c r="AF88" s="371">
        <v>0</v>
      </c>
      <c r="AG88" s="371">
        <v>38560</v>
      </c>
      <c r="AH88" s="371">
        <v>0</v>
      </c>
      <c r="AI88" s="371">
        <v>0</v>
      </c>
      <c r="AJ88" s="371">
        <v>77120</v>
      </c>
    </row>
    <row r="89" spans="1:36" x14ac:dyDescent="0.3">
      <c r="A89">
        <v>85</v>
      </c>
      <c r="B89">
        <v>393</v>
      </c>
      <c r="C89" t="s">
        <v>270</v>
      </c>
      <c r="E89" t="s">
        <v>364</v>
      </c>
      <c r="F89" t="s">
        <v>273</v>
      </c>
      <c r="G89" t="s">
        <v>274</v>
      </c>
      <c r="H89">
        <v>28</v>
      </c>
      <c r="I89" t="s">
        <v>69</v>
      </c>
      <c r="N89" s="371">
        <v>1000</v>
      </c>
      <c r="O89" s="371">
        <v>1000</v>
      </c>
      <c r="P89" s="371">
        <v>1000</v>
      </c>
      <c r="Q89" s="371">
        <v>1000</v>
      </c>
      <c r="R89" s="371">
        <v>1000</v>
      </c>
      <c r="S89" s="371">
        <v>1000</v>
      </c>
      <c r="T89" s="371">
        <v>1000</v>
      </c>
      <c r="U89" s="371">
        <v>1000</v>
      </c>
      <c r="V89" s="371">
        <v>8000</v>
      </c>
      <c r="X89" s="371">
        <v>0</v>
      </c>
      <c r="Y89" s="371">
        <v>0</v>
      </c>
      <c r="Z89" s="371">
        <v>0</v>
      </c>
      <c r="AA89" s="371">
        <v>0</v>
      </c>
      <c r="AB89" s="371">
        <v>28000</v>
      </c>
      <c r="AC89" s="371">
        <v>28000</v>
      </c>
      <c r="AD89" s="371">
        <v>28000</v>
      </c>
      <c r="AE89" s="371">
        <v>28000</v>
      </c>
      <c r="AF89" s="371">
        <v>28000</v>
      </c>
      <c r="AG89" s="371">
        <v>28000</v>
      </c>
      <c r="AH89" s="371">
        <v>28000</v>
      </c>
      <c r="AI89" s="371">
        <v>28000</v>
      </c>
      <c r="AJ89" s="371">
        <v>224000</v>
      </c>
    </row>
    <row r="90" spans="1:36" x14ac:dyDescent="0.3">
      <c r="A90">
        <v>86</v>
      </c>
      <c r="B90">
        <v>436</v>
      </c>
      <c r="C90" t="s">
        <v>292</v>
      </c>
      <c r="E90" t="s">
        <v>363</v>
      </c>
      <c r="F90" t="s">
        <v>273</v>
      </c>
      <c r="G90" t="s">
        <v>274</v>
      </c>
      <c r="H90">
        <v>38.56</v>
      </c>
      <c r="I90" t="s">
        <v>69</v>
      </c>
      <c r="P90" s="371">
        <v>60</v>
      </c>
      <c r="Q90" s="371">
        <v>60</v>
      </c>
      <c r="R90" s="371">
        <v>60</v>
      </c>
      <c r="S90" s="371">
        <v>60</v>
      </c>
      <c r="T90" s="371">
        <v>60</v>
      </c>
      <c r="U90" s="371">
        <v>60</v>
      </c>
      <c r="V90" s="371">
        <v>360</v>
      </c>
      <c r="X90" s="371">
        <v>0</v>
      </c>
      <c r="Y90" s="371">
        <v>0</v>
      </c>
      <c r="Z90" s="371">
        <v>0</v>
      </c>
      <c r="AA90" s="371">
        <v>0</v>
      </c>
      <c r="AB90" s="371">
        <v>0</v>
      </c>
      <c r="AC90" s="371">
        <v>0</v>
      </c>
      <c r="AD90" s="371">
        <v>2313.6000000000004</v>
      </c>
      <c r="AE90" s="371">
        <v>2313.6000000000004</v>
      </c>
      <c r="AF90" s="371">
        <v>2313.6000000000004</v>
      </c>
      <c r="AG90" s="371">
        <v>2313.6000000000004</v>
      </c>
      <c r="AH90" s="371">
        <v>2313.6000000000004</v>
      </c>
      <c r="AI90" s="371">
        <v>2313.6000000000004</v>
      </c>
      <c r="AJ90" s="371">
        <v>13881.600000000002</v>
      </c>
    </row>
    <row r="91" spans="1:36" x14ac:dyDescent="0.3">
      <c r="A91">
        <v>87</v>
      </c>
      <c r="B91">
        <v>392</v>
      </c>
      <c r="C91" t="s">
        <v>297</v>
      </c>
      <c r="E91" t="s">
        <v>363</v>
      </c>
      <c r="F91" t="s">
        <v>273</v>
      </c>
      <c r="G91" t="s">
        <v>274</v>
      </c>
      <c r="H91">
        <v>55.85</v>
      </c>
      <c r="I91" t="s">
        <v>69</v>
      </c>
      <c r="R91" s="371">
        <v>1000</v>
      </c>
      <c r="S91" s="371">
        <v>1000</v>
      </c>
      <c r="T91" s="371">
        <v>1000</v>
      </c>
      <c r="U91" s="371">
        <v>500</v>
      </c>
      <c r="V91" s="371">
        <v>3500</v>
      </c>
      <c r="X91" s="371">
        <v>0</v>
      </c>
      <c r="Y91" s="371">
        <v>0</v>
      </c>
      <c r="Z91" s="371">
        <v>0</v>
      </c>
      <c r="AA91" s="371">
        <v>0</v>
      </c>
      <c r="AB91" s="371">
        <v>0</v>
      </c>
      <c r="AC91" s="371">
        <v>0</v>
      </c>
      <c r="AD91" s="371">
        <v>0</v>
      </c>
      <c r="AE91" s="371">
        <v>0</v>
      </c>
      <c r="AF91" s="371">
        <v>55850</v>
      </c>
      <c r="AG91" s="371">
        <v>55850</v>
      </c>
      <c r="AH91" s="371">
        <v>55850</v>
      </c>
      <c r="AI91" s="371">
        <v>27925</v>
      </c>
      <c r="AJ91" s="371">
        <v>195475</v>
      </c>
    </row>
    <row r="92" spans="1:36" x14ac:dyDescent="0.3">
      <c r="A92">
        <v>88</v>
      </c>
      <c r="C92" t="s">
        <v>365</v>
      </c>
      <c r="E92" t="s">
        <v>311</v>
      </c>
      <c r="F92" t="s">
        <v>273</v>
      </c>
      <c r="G92" t="s">
        <v>274</v>
      </c>
      <c r="H92">
        <v>30</v>
      </c>
      <c r="I92" t="s">
        <v>69</v>
      </c>
      <c r="P92" s="371">
        <v>200</v>
      </c>
      <c r="Q92" s="371">
        <v>200</v>
      </c>
      <c r="R92" s="371">
        <v>200</v>
      </c>
      <c r="S92" s="371">
        <v>200</v>
      </c>
      <c r="T92" s="371">
        <v>200</v>
      </c>
      <c r="U92" s="371">
        <v>200</v>
      </c>
      <c r="V92" s="371">
        <v>1200</v>
      </c>
      <c r="X92" s="371">
        <v>0</v>
      </c>
      <c r="Y92" s="371">
        <v>0</v>
      </c>
      <c r="Z92" s="371">
        <v>0</v>
      </c>
      <c r="AA92" s="371">
        <v>0</v>
      </c>
      <c r="AB92" s="371">
        <v>0</v>
      </c>
      <c r="AC92" s="371">
        <v>0</v>
      </c>
      <c r="AD92" s="371">
        <v>6000</v>
      </c>
      <c r="AE92" s="371">
        <v>6000</v>
      </c>
      <c r="AF92" s="371">
        <v>6000</v>
      </c>
      <c r="AG92" s="371">
        <v>6000</v>
      </c>
      <c r="AH92" s="371">
        <v>6000</v>
      </c>
      <c r="AI92" s="371">
        <v>6000</v>
      </c>
      <c r="AJ92" s="371">
        <v>36000</v>
      </c>
    </row>
    <row r="93" spans="1:36" x14ac:dyDescent="0.3">
      <c r="A93">
        <v>89</v>
      </c>
      <c r="C93" t="s">
        <v>366</v>
      </c>
      <c r="E93" t="s">
        <v>367</v>
      </c>
      <c r="F93" t="s">
        <v>273</v>
      </c>
      <c r="G93" t="s">
        <v>274</v>
      </c>
      <c r="H93">
        <v>88.3</v>
      </c>
      <c r="I93" t="s">
        <v>69</v>
      </c>
      <c r="Q93" s="371">
        <v>400</v>
      </c>
      <c r="R93" s="371">
        <v>400</v>
      </c>
      <c r="S93" s="371">
        <v>400</v>
      </c>
      <c r="X93" s="371">
        <v>0</v>
      </c>
      <c r="Y93" s="371">
        <v>0</v>
      </c>
      <c r="Z93" s="371">
        <v>0</v>
      </c>
      <c r="AA93" s="371">
        <v>0</v>
      </c>
      <c r="AB93" s="371">
        <v>0</v>
      </c>
      <c r="AC93" s="371">
        <v>0</v>
      </c>
      <c r="AD93" s="371">
        <v>0</v>
      </c>
      <c r="AE93" s="371">
        <v>35320</v>
      </c>
      <c r="AF93" s="371">
        <v>35320</v>
      </c>
      <c r="AG93" s="371">
        <v>35320</v>
      </c>
      <c r="AH93" s="371">
        <v>0</v>
      </c>
      <c r="AI93" s="371">
        <v>0</v>
      </c>
      <c r="AJ93" s="371">
        <v>105960</v>
      </c>
    </row>
    <row r="94" spans="1:36" x14ac:dyDescent="0.3">
      <c r="A94">
        <v>90</v>
      </c>
      <c r="B94">
        <v>393</v>
      </c>
      <c r="C94" t="s">
        <v>270</v>
      </c>
      <c r="D94" t="s">
        <v>84</v>
      </c>
      <c r="E94" t="s">
        <v>85</v>
      </c>
      <c r="F94" t="s">
        <v>73</v>
      </c>
      <c r="G94" t="s">
        <v>274</v>
      </c>
      <c r="H94">
        <v>444.45</v>
      </c>
      <c r="I94" t="s">
        <v>69</v>
      </c>
      <c r="J94" s="371">
        <v>2</v>
      </c>
      <c r="K94" s="371">
        <v>2</v>
      </c>
      <c r="L94" s="371">
        <v>2</v>
      </c>
      <c r="M94" s="371">
        <v>2</v>
      </c>
      <c r="N94" s="371">
        <v>2</v>
      </c>
      <c r="O94" s="371">
        <v>3</v>
      </c>
      <c r="P94" s="371">
        <v>3</v>
      </c>
      <c r="Q94" s="371">
        <v>3</v>
      </c>
      <c r="R94" s="371">
        <v>3</v>
      </c>
      <c r="S94" s="371">
        <v>3</v>
      </c>
      <c r="T94" s="371">
        <v>3</v>
      </c>
      <c r="U94" s="371">
        <v>3</v>
      </c>
      <c r="V94" s="371">
        <v>31</v>
      </c>
      <c r="X94" s="371">
        <v>888.9</v>
      </c>
      <c r="Y94" s="371">
        <v>888.9</v>
      </c>
      <c r="Z94" s="371">
        <v>888.9</v>
      </c>
      <c r="AA94" s="371">
        <v>888.9</v>
      </c>
      <c r="AB94" s="371">
        <v>888.9</v>
      </c>
      <c r="AC94" s="371">
        <v>1333.35</v>
      </c>
      <c r="AD94" s="371">
        <v>1333.35</v>
      </c>
      <c r="AE94" s="371">
        <v>1333.35</v>
      </c>
      <c r="AF94" s="371">
        <v>1333.35</v>
      </c>
      <c r="AG94" s="371">
        <v>1333.35</v>
      </c>
      <c r="AH94" s="371">
        <v>1333.35</v>
      </c>
      <c r="AI94" s="371">
        <v>1333.35</v>
      </c>
      <c r="AJ94" s="371">
        <v>13777.950000000003</v>
      </c>
    </row>
    <row r="95" spans="1:36" x14ac:dyDescent="0.3">
      <c r="A95">
        <v>91</v>
      </c>
      <c r="C95" t="s">
        <v>270</v>
      </c>
      <c r="D95" t="s">
        <v>84</v>
      </c>
      <c r="E95" t="s">
        <v>85</v>
      </c>
      <c r="F95" t="s">
        <v>73</v>
      </c>
      <c r="G95" t="s">
        <v>274</v>
      </c>
      <c r="H95">
        <v>444.45</v>
      </c>
      <c r="I95" t="s">
        <v>69</v>
      </c>
      <c r="K95" s="371">
        <v>2</v>
      </c>
      <c r="L95" s="371">
        <v>2</v>
      </c>
      <c r="M95" s="371">
        <v>5</v>
      </c>
      <c r="N95" s="371">
        <v>5</v>
      </c>
      <c r="O95" s="371">
        <v>6</v>
      </c>
      <c r="P95" s="371">
        <v>6</v>
      </c>
      <c r="Q95" s="371">
        <v>6</v>
      </c>
      <c r="R95" s="371">
        <v>6</v>
      </c>
      <c r="S95" s="371">
        <v>6</v>
      </c>
      <c r="T95" s="371">
        <v>6</v>
      </c>
      <c r="U95" s="371">
        <v>6</v>
      </c>
      <c r="V95" s="371">
        <v>56</v>
      </c>
      <c r="X95" s="371">
        <v>0</v>
      </c>
      <c r="Y95" s="371">
        <v>888.9</v>
      </c>
      <c r="Z95" s="371">
        <v>888.9</v>
      </c>
      <c r="AA95" s="371">
        <v>2222.25</v>
      </c>
      <c r="AB95" s="371">
        <v>2222.25</v>
      </c>
      <c r="AC95" s="371">
        <v>2666.7</v>
      </c>
      <c r="AD95" s="371">
        <v>2666.7</v>
      </c>
      <c r="AE95" s="371">
        <v>2666.7</v>
      </c>
      <c r="AF95" s="371">
        <v>2666.7</v>
      </c>
      <c r="AG95" s="371">
        <v>2666.7</v>
      </c>
      <c r="AH95" s="371">
        <v>2666.7</v>
      </c>
      <c r="AI95" s="371">
        <v>2666.7</v>
      </c>
      <c r="AJ95" s="371">
        <v>24889.200000000004</v>
      </c>
    </row>
    <row r="96" spans="1:36" x14ac:dyDescent="0.3">
      <c r="A96">
        <v>92</v>
      </c>
      <c r="C96" t="s">
        <v>368</v>
      </c>
      <c r="D96" t="s">
        <v>84</v>
      </c>
      <c r="E96" t="s">
        <v>85</v>
      </c>
      <c r="F96" t="s">
        <v>73</v>
      </c>
      <c r="G96" t="s">
        <v>274</v>
      </c>
      <c r="H96">
        <v>444.1</v>
      </c>
      <c r="I96" t="s">
        <v>69</v>
      </c>
      <c r="M96" s="371">
        <v>2</v>
      </c>
      <c r="N96" s="371">
        <v>2</v>
      </c>
      <c r="O96" s="371">
        <v>2</v>
      </c>
      <c r="P96" s="371">
        <v>2</v>
      </c>
      <c r="Q96" s="371">
        <v>2</v>
      </c>
      <c r="R96" s="371">
        <v>2</v>
      </c>
      <c r="S96" s="371">
        <v>2</v>
      </c>
      <c r="T96" s="371">
        <v>2</v>
      </c>
      <c r="U96" s="371">
        <v>2</v>
      </c>
      <c r="V96" s="371">
        <v>18</v>
      </c>
      <c r="X96" s="371">
        <v>0</v>
      </c>
      <c r="Y96" s="371">
        <v>0</v>
      </c>
      <c r="Z96" s="371">
        <v>0</v>
      </c>
      <c r="AA96" s="371">
        <v>888.2</v>
      </c>
      <c r="AB96" s="371">
        <v>888.2</v>
      </c>
      <c r="AC96" s="371">
        <v>888.2</v>
      </c>
      <c r="AD96" s="371">
        <v>888.2</v>
      </c>
      <c r="AE96" s="371">
        <v>888.2</v>
      </c>
      <c r="AF96" s="371">
        <v>888.2</v>
      </c>
      <c r="AG96" s="371">
        <v>888.2</v>
      </c>
      <c r="AH96" s="371">
        <v>888.2</v>
      </c>
      <c r="AI96" s="371">
        <v>888.2</v>
      </c>
      <c r="AJ96" s="371">
        <v>7993.8</v>
      </c>
    </row>
    <row r="97" spans="1:36" x14ac:dyDescent="0.3">
      <c r="A97">
        <v>93</v>
      </c>
      <c r="C97" t="s">
        <v>368</v>
      </c>
      <c r="E97" t="s">
        <v>369</v>
      </c>
      <c r="F97" t="s">
        <v>73</v>
      </c>
      <c r="G97" t="s">
        <v>274</v>
      </c>
      <c r="H97">
        <v>654</v>
      </c>
      <c r="I97" t="s">
        <v>69</v>
      </c>
      <c r="M97" s="371">
        <v>3</v>
      </c>
      <c r="N97" s="371">
        <v>3</v>
      </c>
      <c r="O97" s="371">
        <v>3</v>
      </c>
      <c r="P97" s="371">
        <v>3</v>
      </c>
      <c r="Q97" s="371">
        <v>3</v>
      </c>
      <c r="R97" s="371">
        <v>3</v>
      </c>
      <c r="S97" s="371">
        <v>3</v>
      </c>
      <c r="T97" s="371">
        <v>3</v>
      </c>
      <c r="U97" s="371">
        <v>3</v>
      </c>
      <c r="V97" s="371">
        <v>27</v>
      </c>
      <c r="X97" s="371">
        <v>0</v>
      </c>
      <c r="Y97" s="371">
        <v>0</v>
      </c>
      <c r="Z97" s="371">
        <v>0</v>
      </c>
      <c r="AA97" s="371">
        <v>1962</v>
      </c>
      <c r="AB97" s="371">
        <v>1962</v>
      </c>
      <c r="AC97" s="371">
        <v>1962</v>
      </c>
      <c r="AD97" s="371">
        <v>1962</v>
      </c>
      <c r="AE97" s="371">
        <v>1962</v>
      </c>
      <c r="AF97" s="371">
        <v>1962</v>
      </c>
      <c r="AG97" s="371">
        <v>1962</v>
      </c>
      <c r="AH97" s="371">
        <v>1962</v>
      </c>
      <c r="AI97" s="371">
        <v>1962</v>
      </c>
      <c r="AJ97" s="371">
        <v>17658</v>
      </c>
    </row>
    <row r="98" spans="1:36" x14ac:dyDescent="0.3">
      <c r="A98">
        <v>94</v>
      </c>
      <c r="C98" t="s">
        <v>368</v>
      </c>
      <c r="E98" t="s">
        <v>358</v>
      </c>
      <c r="F98" t="s">
        <v>73</v>
      </c>
      <c r="G98" t="s">
        <v>274</v>
      </c>
      <c r="H98">
        <v>390</v>
      </c>
      <c r="I98" t="s">
        <v>69</v>
      </c>
      <c r="J98" s="371">
        <v>2</v>
      </c>
      <c r="K98" s="371">
        <v>2</v>
      </c>
      <c r="L98" s="371">
        <v>2</v>
      </c>
      <c r="M98" s="371">
        <v>2</v>
      </c>
      <c r="N98" s="371">
        <v>2</v>
      </c>
      <c r="O98" s="371">
        <v>2</v>
      </c>
      <c r="P98" s="371">
        <v>2</v>
      </c>
      <c r="Q98" s="371">
        <v>2</v>
      </c>
      <c r="R98" s="371">
        <v>2</v>
      </c>
      <c r="S98" s="371">
        <v>2</v>
      </c>
      <c r="T98" s="371">
        <v>2</v>
      </c>
      <c r="U98" s="371">
        <v>2</v>
      </c>
      <c r="V98" s="371">
        <v>24</v>
      </c>
      <c r="X98" s="371">
        <v>780</v>
      </c>
      <c r="Y98" s="371">
        <v>780</v>
      </c>
      <c r="Z98" s="371">
        <v>780</v>
      </c>
      <c r="AA98" s="371">
        <v>780</v>
      </c>
      <c r="AB98" s="371">
        <v>780</v>
      </c>
      <c r="AC98" s="371">
        <v>780</v>
      </c>
      <c r="AD98" s="371">
        <v>780</v>
      </c>
      <c r="AE98" s="371">
        <v>780</v>
      </c>
      <c r="AF98" s="371">
        <v>780</v>
      </c>
      <c r="AG98" s="371">
        <v>780</v>
      </c>
      <c r="AH98" s="371">
        <v>780</v>
      </c>
      <c r="AI98" s="371">
        <v>780</v>
      </c>
      <c r="AJ98" s="371">
        <v>9360</v>
      </c>
    </row>
    <row r="99" spans="1:36" x14ac:dyDescent="0.3">
      <c r="A99">
        <v>95</v>
      </c>
      <c r="C99" t="s">
        <v>368</v>
      </c>
      <c r="E99" t="s">
        <v>370</v>
      </c>
      <c r="F99" t="s">
        <v>73</v>
      </c>
      <c r="G99" t="s">
        <v>274</v>
      </c>
      <c r="H99">
        <v>250</v>
      </c>
      <c r="I99" t="s">
        <v>69</v>
      </c>
      <c r="J99" s="371">
        <v>2</v>
      </c>
      <c r="K99" s="371">
        <v>2</v>
      </c>
      <c r="L99" s="371">
        <v>2</v>
      </c>
      <c r="M99" s="371">
        <v>2</v>
      </c>
      <c r="N99" s="371">
        <v>2</v>
      </c>
      <c r="O99" s="371">
        <v>2</v>
      </c>
      <c r="P99" s="371">
        <v>2</v>
      </c>
      <c r="Q99" s="371">
        <v>2</v>
      </c>
      <c r="R99" s="371">
        <v>2</v>
      </c>
      <c r="S99" s="371">
        <v>2</v>
      </c>
      <c r="T99" s="371">
        <v>2</v>
      </c>
      <c r="U99" s="371">
        <v>2</v>
      </c>
      <c r="V99" s="371">
        <v>24</v>
      </c>
      <c r="X99" s="371">
        <v>500</v>
      </c>
      <c r="Y99" s="371">
        <v>500</v>
      </c>
      <c r="Z99" s="371">
        <v>500</v>
      </c>
      <c r="AA99" s="371">
        <v>500</v>
      </c>
      <c r="AB99" s="371">
        <v>500</v>
      </c>
      <c r="AC99" s="371">
        <v>500</v>
      </c>
      <c r="AD99" s="371">
        <v>500</v>
      </c>
      <c r="AE99" s="371">
        <v>500</v>
      </c>
      <c r="AF99" s="371">
        <v>500</v>
      </c>
      <c r="AG99" s="371">
        <v>500</v>
      </c>
      <c r="AH99" s="371">
        <v>500</v>
      </c>
      <c r="AI99" s="371">
        <v>500</v>
      </c>
      <c r="AJ99" s="371">
        <v>6000</v>
      </c>
    </row>
    <row r="100" spans="1:36" x14ac:dyDescent="0.3">
      <c r="A100">
        <v>96</v>
      </c>
      <c r="B100">
        <v>144</v>
      </c>
      <c r="C100" t="s">
        <v>326</v>
      </c>
      <c r="D100">
        <v>122</v>
      </c>
      <c r="E100" t="s">
        <v>339</v>
      </c>
      <c r="F100" t="s">
        <v>320</v>
      </c>
      <c r="G100" t="s">
        <v>274</v>
      </c>
      <c r="H100">
        <v>2.85</v>
      </c>
      <c r="I100" t="s">
        <v>69</v>
      </c>
      <c r="N100" s="371">
        <v>200</v>
      </c>
      <c r="O100" s="371">
        <v>200</v>
      </c>
      <c r="P100" s="371">
        <v>200</v>
      </c>
      <c r="Q100" s="371">
        <v>200</v>
      </c>
      <c r="R100" s="371">
        <v>200</v>
      </c>
      <c r="S100" s="371">
        <v>200</v>
      </c>
      <c r="T100" s="371">
        <v>200</v>
      </c>
      <c r="V100" s="371">
        <v>1400</v>
      </c>
      <c r="X100" s="371">
        <v>0</v>
      </c>
      <c r="Y100" s="371">
        <v>0</v>
      </c>
      <c r="Z100" s="371">
        <v>0</v>
      </c>
      <c r="AA100" s="371">
        <v>0</v>
      </c>
      <c r="AB100" s="371">
        <v>570</v>
      </c>
      <c r="AC100" s="371">
        <v>570</v>
      </c>
      <c r="AD100" s="371">
        <v>570</v>
      </c>
      <c r="AE100" s="371">
        <v>570</v>
      </c>
      <c r="AF100" s="371">
        <v>570</v>
      </c>
      <c r="AG100" s="371">
        <v>570</v>
      </c>
      <c r="AH100" s="371">
        <v>570</v>
      </c>
      <c r="AI100" s="371">
        <v>0</v>
      </c>
      <c r="AJ100" s="371">
        <v>3990</v>
      </c>
    </row>
    <row r="101" spans="1:36" x14ac:dyDescent="0.3">
      <c r="A101">
        <v>97</v>
      </c>
      <c r="B101">
        <v>389</v>
      </c>
      <c r="C101" t="s">
        <v>371</v>
      </c>
      <c r="D101" t="s">
        <v>372</v>
      </c>
      <c r="E101" t="s">
        <v>373</v>
      </c>
      <c r="F101" t="s">
        <v>320</v>
      </c>
      <c r="G101" t="s">
        <v>274</v>
      </c>
      <c r="H101">
        <v>38.880000000000003</v>
      </c>
      <c r="I101" t="s">
        <v>69</v>
      </c>
      <c r="M101" s="371">
        <v>25</v>
      </c>
      <c r="R101" s="371">
        <v>25</v>
      </c>
      <c r="V101" s="371">
        <v>50</v>
      </c>
      <c r="X101" s="371">
        <v>0</v>
      </c>
      <c r="Y101" s="371">
        <v>0</v>
      </c>
      <c r="Z101" s="371">
        <v>0</v>
      </c>
      <c r="AA101" s="371">
        <v>972.00000000000011</v>
      </c>
      <c r="AB101" s="371">
        <v>0</v>
      </c>
      <c r="AC101" s="371">
        <v>0</v>
      </c>
      <c r="AD101" s="371">
        <v>0</v>
      </c>
      <c r="AE101" s="371">
        <v>0</v>
      </c>
      <c r="AF101" s="371">
        <v>972.00000000000011</v>
      </c>
      <c r="AG101" s="371">
        <v>0</v>
      </c>
      <c r="AH101" s="371">
        <v>0</v>
      </c>
      <c r="AI101" s="371">
        <v>0</v>
      </c>
      <c r="AJ101" s="371">
        <v>1944.0000000000002</v>
      </c>
    </row>
    <row r="102" spans="1:36" x14ac:dyDescent="0.3">
      <c r="A102">
        <v>98</v>
      </c>
      <c r="C102" t="s">
        <v>374</v>
      </c>
      <c r="E102" t="s">
        <v>375</v>
      </c>
      <c r="F102" t="s">
        <v>320</v>
      </c>
      <c r="G102" t="s">
        <v>274</v>
      </c>
      <c r="H102">
        <v>24</v>
      </c>
      <c r="I102" t="s">
        <v>69</v>
      </c>
      <c r="P102" s="371">
        <v>100</v>
      </c>
      <c r="Q102" s="371">
        <v>100</v>
      </c>
      <c r="R102" s="371">
        <v>100</v>
      </c>
      <c r="S102" s="371">
        <v>100</v>
      </c>
      <c r="T102" s="371">
        <v>100</v>
      </c>
      <c r="U102" s="371">
        <v>100</v>
      </c>
      <c r="V102" s="371">
        <v>600</v>
      </c>
      <c r="X102" s="371">
        <v>0</v>
      </c>
      <c r="Y102" s="371">
        <v>0</v>
      </c>
      <c r="Z102" s="371">
        <v>0</v>
      </c>
      <c r="AB102" s="371">
        <v>0</v>
      </c>
      <c r="AC102" s="371">
        <v>0</v>
      </c>
      <c r="AD102" s="371">
        <v>2400</v>
      </c>
      <c r="AE102" s="371">
        <v>2400</v>
      </c>
      <c r="AF102" s="371">
        <v>2400</v>
      </c>
      <c r="AG102" s="371">
        <v>2400</v>
      </c>
      <c r="AH102" s="371">
        <v>2400</v>
      </c>
      <c r="AI102" s="371">
        <v>2400</v>
      </c>
      <c r="AJ102" s="371">
        <v>14400</v>
      </c>
    </row>
    <row r="103" spans="1:36" x14ac:dyDescent="0.3">
      <c r="A103">
        <v>99</v>
      </c>
      <c r="B103">
        <v>527</v>
      </c>
      <c r="C103" t="s">
        <v>362</v>
      </c>
      <c r="E103" t="s">
        <v>155</v>
      </c>
      <c r="F103" t="s">
        <v>137</v>
      </c>
      <c r="G103" t="s">
        <v>274</v>
      </c>
      <c r="H103">
        <v>60</v>
      </c>
      <c r="I103" t="s">
        <v>69</v>
      </c>
      <c r="Q103" s="371">
        <v>20</v>
      </c>
      <c r="X103" s="371">
        <v>0</v>
      </c>
      <c r="Y103" s="371">
        <v>0</v>
      </c>
      <c r="Z103" s="371">
        <v>0</v>
      </c>
      <c r="AA103" s="371">
        <v>0</v>
      </c>
      <c r="AB103" s="371">
        <v>0</v>
      </c>
      <c r="AC103" s="371">
        <v>0</v>
      </c>
      <c r="AD103" s="371">
        <v>0</v>
      </c>
      <c r="AE103" s="371">
        <v>1200</v>
      </c>
      <c r="AF103" s="371">
        <v>0</v>
      </c>
      <c r="AG103" s="371">
        <v>0</v>
      </c>
      <c r="AH103" s="371">
        <v>0</v>
      </c>
      <c r="AI103" s="371">
        <v>0</v>
      </c>
      <c r="AJ103" s="371">
        <v>1200</v>
      </c>
    </row>
    <row r="104" spans="1:36" x14ac:dyDescent="0.3">
      <c r="A104">
        <v>100</v>
      </c>
      <c r="B104">
        <v>14</v>
      </c>
      <c r="C104" t="s">
        <v>25</v>
      </c>
      <c r="D104">
        <v>163</v>
      </c>
      <c r="E104" t="s">
        <v>26</v>
      </c>
      <c r="F104" t="s">
        <v>27</v>
      </c>
      <c r="G104" t="s">
        <v>28</v>
      </c>
      <c r="H104">
        <v>5.68</v>
      </c>
      <c r="I104" t="s">
        <v>29</v>
      </c>
      <c r="J104" s="371">
        <v>0</v>
      </c>
      <c r="K104" s="371">
        <v>200</v>
      </c>
      <c r="L104" s="371">
        <v>0</v>
      </c>
      <c r="M104" s="371">
        <v>200</v>
      </c>
      <c r="N104" s="371">
        <v>0</v>
      </c>
      <c r="O104" s="371">
        <v>200</v>
      </c>
      <c r="P104" s="371">
        <v>0</v>
      </c>
      <c r="Q104" s="371">
        <v>200</v>
      </c>
      <c r="R104" s="371">
        <v>0</v>
      </c>
      <c r="S104" s="371">
        <v>200</v>
      </c>
      <c r="T104" s="371">
        <v>0</v>
      </c>
      <c r="U104" s="371">
        <v>200</v>
      </c>
      <c r="V104" s="371">
        <v>1200</v>
      </c>
      <c r="X104" s="371">
        <v>0</v>
      </c>
      <c r="Y104" s="371">
        <v>1136</v>
      </c>
      <c r="Z104" s="371">
        <v>0</v>
      </c>
      <c r="AA104" s="371">
        <v>1136</v>
      </c>
      <c r="AB104" s="371">
        <v>0</v>
      </c>
      <c r="AC104" s="371">
        <v>1136</v>
      </c>
      <c r="AD104" s="371">
        <v>0</v>
      </c>
      <c r="AE104" s="371">
        <v>1136</v>
      </c>
      <c r="AF104" s="371">
        <v>0</v>
      </c>
      <c r="AG104" s="371">
        <v>1136</v>
      </c>
      <c r="AH104" s="371">
        <v>0</v>
      </c>
      <c r="AI104" s="371">
        <v>1136</v>
      </c>
      <c r="AJ104" s="371">
        <v>6816</v>
      </c>
    </row>
    <row r="105" spans="1:36" x14ac:dyDescent="0.3">
      <c r="A105">
        <v>101</v>
      </c>
      <c r="B105">
        <v>14</v>
      </c>
      <c r="C105" t="s">
        <v>25</v>
      </c>
      <c r="D105" t="s">
        <v>30</v>
      </c>
      <c r="E105" t="s">
        <v>31</v>
      </c>
      <c r="F105" t="s">
        <v>27</v>
      </c>
      <c r="G105" t="s">
        <v>28</v>
      </c>
      <c r="H105">
        <v>7.75</v>
      </c>
      <c r="I105" t="s">
        <v>29</v>
      </c>
      <c r="J105" s="371">
        <v>200</v>
      </c>
      <c r="K105" s="371">
        <v>200</v>
      </c>
      <c r="L105" s="371">
        <v>200</v>
      </c>
      <c r="M105" s="371">
        <v>200</v>
      </c>
      <c r="N105" s="371">
        <v>200</v>
      </c>
      <c r="O105" s="371">
        <v>200</v>
      </c>
      <c r="P105" s="371">
        <v>200</v>
      </c>
      <c r="Q105" s="371">
        <v>200</v>
      </c>
      <c r="R105" s="371">
        <v>200</v>
      </c>
      <c r="S105" s="371">
        <v>200</v>
      </c>
      <c r="T105" s="371">
        <v>200</v>
      </c>
      <c r="U105" s="371">
        <v>200</v>
      </c>
      <c r="V105" s="371">
        <v>2400</v>
      </c>
      <c r="X105" s="371">
        <v>1550</v>
      </c>
      <c r="Y105" s="371">
        <v>1550</v>
      </c>
      <c r="Z105" s="371">
        <v>1550</v>
      </c>
      <c r="AA105" s="371">
        <v>1550</v>
      </c>
      <c r="AB105" s="371">
        <v>1550</v>
      </c>
      <c r="AC105" s="371">
        <v>1550</v>
      </c>
      <c r="AD105" s="371">
        <v>1550</v>
      </c>
      <c r="AE105" s="371">
        <v>1550</v>
      </c>
      <c r="AF105" s="371">
        <v>1550</v>
      </c>
      <c r="AG105" s="371">
        <v>1550</v>
      </c>
      <c r="AH105" s="371">
        <v>1550</v>
      </c>
      <c r="AI105" s="371">
        <v>1550</v>
      </c>
      <c r="AJ105" s="371">
        <v>18600</v>
      </c>
    </row>
    <row r="106" spans="1:36" x14ac:dyDescent="0.3">
      <c r="A106">
        <v>102</v>
      </c>
      <c r="B106">
        <v>490</v>
      </c>
      <c r="C106" t="s">
        <v>32</v>
      </c>
      <c r="D106">
        <v>163</v>
      </c>
      <c r="E106" t="s">
        <v>26</v>
      </c>
      <c r="F106" t="s">
        <v>27</v>
      </c>
      <c r="G106" t="s">
        <v>28</v>
      </c>
      <c r="H106">
        <v>6.36</v>
      </c>
      <c r="I106" t="s">
        <v>29</v>
      </c>
      <c r="J106" s="371">
        <v>0</v>
      </c>
      <c r="K106" s="371">
        <v>0</v>
      </c>
      <c r="L106" s="371">
        <v>200</v>
      </c>
      <c r="M106" s="371">
        <v>0</v>
      </c>
      <c r="N106" s="371">
        <v>0</v>
      </c>
      <c r="O106" s="371">
        <v>200</v>
      </c>
      <c r="P106" s="371">
        <v>0</v>
      </c>
      <c r="Q106" s="371">
        <v>0</v>
      </c>
      <c r="R106" s="371">
        <v>200</v>
      </c>
      <c r="S106" s="371">
        <v>0</v>
      </c>
      <c r="T106" s="371">
        <v>0</v>
      </c>
      <c r="U106" s="371">
        <v>200</v>
      </c>
      <c r="V106" s="371">
        <v>800</v>
      </c>
      <c r="X106" s="371">
        <v>0</v>
      </c>
      <c r="Y106" s="371">
        <v>0</v>
      </c>
      <c r="Z106" s="371">
        <v>1272</v>
      </c>
      <c r="AA106" s="371">
        <v>0</v>
      </c>
      <c r="AB106" s="371">
        <v>0</v>
      </c>
      <c r="AC106" s="371">
        <v>1272</v>
      </c>
      <c r="AD106" s="371">
        <v>0</v>
      </c>
      <c r="AE106" s="371">
        <v>0</v>
      </c>
      <c r="AF106" s="371">
        <v>1272</v>
      </c>
      <c r="AG106" s="371">
        <v>0</v>
      </c>
      <c r="AH106" s="371">
        <v>0</v>
      </c>
      <c r="AI106" s="371">
        <v>1272</v>
      </c>
      <c r="AJ106" s="371">
        <v>5088</v>
      </c>
    </row>
    <row r="107" spans="1:36" x14ac:dyDescent="0.3">
      <c r="A107">
        <v>103</v>
      </c>
      <c r="B107">
        <v>490</v>
      </c>
      <c r="C107" t="s">
        <v>32</v>
      </c>
      <c r="D107" t="s">
        <v>33</v>
      </c>
      <c r="E107" t="s">
        <v>34</v>
      </c>
      <c r="F107" t="s">
        <v>27</v>
      </c>
      <c r="G107" t="s">
        <v>28</v>
      </c>
      <c r="H107">
        <v>5.8</v>
      </c>
      <c r="I107" t="s">
        <v>29</v>
      </c>
      <c r="J107" s="371">
        <v>200</v>
      </c>
      <c r="K107" s="371">
        <v>200</v>
      </c>
      <c r="L107" s="371">
        <v>200</v>
      </c>
      <c r="M107" s="371">
        <v>200</v>
      </c>
      <c r="N107" s="371">
        <v>200</v>
      </c>
      <c r="O107" s="371">
        <v>200</v>
      </c>
      <c r="P107" s="371">
        <v>200</v>
      </c>
      <c r="Q107" s="371">
        <v>200</v>
      </c>
      <c r="R107" s="371">
        <v>200</v>
      </c>
      <c r="S107" s="371">
        <v>200</v>
      </c>
      <c r="T107" s="371">
        <v>200</v>
      </c>
      <c r="U107" s="371">
        <v>200</v>
      </c>
      <c r="V107" s="371">
        <v>2400</v>
      </c>
      <c r="X107" s="371">
        <v>1160</v>
      </c>
      <c r="Y107" s="371">
        <v>1160</v>
      </c>
      <c r="Z107" s="371">
        <v>1160</v>
      </c>
      <c r="AA107" s="371">
        <v>1160</v>
      </c>
      <c r="AB107" s="371">
        <v>1160</v>
      </c>
      <c r="AC107" s="371">
        <v>1160</v>
      </c>
      <c r="AD107" s="371">
        <v>1160</v>
      </c>
      <c r="AE107" s="371">
        <v>1160</v>
      </c>
      <c r="AF107" s="371">
        <v>1160</v>
      </c>
      <c r="AG107" s="371">
        <v>1160</v>
      </c>
      <c r="AH107" s="371">
        <v>1160</v>
      </c>
      <c r="AI107" s="371">
        <v>1160</v>
      </c>
      <c r="AJ107" s="371">
        <v>13920</v>
      </c>
    </row>
    <row r="108" spans="1:36" x14ac:dyDescent="0.3">
      <c r="A108">
        <v>104</v>
      </c>
      <c r="B108">
        <v>179</v>
      </c>
      <c r="C108" t="s">
        <v>35</v>
      </c>
      <c r="D108" t="s">
        <v>36</v>
      </c>
      <c r="E108" t="s">
        <v>37</v>
      </c>
      <c r="F108" t="s">
        <v>27</v>
      </c>
      <c r="G108" t="s">
        <v>28</v>
      </c>
      <c r="H108">
        <v>28.1</v>
      </c>
      <c r="I108" t="s">
        <v>29</v>
      </c>
      <c r="J108" s="371">
        <v>150</v>
      </c>
      <c r="K108" s="371">
        <v>150</v>
      </c>
      <c r="L108" s="371">
        <v>150</v>
      </c>
      <c r="M108" s="371">
        <v>150</v>
      </c>
      <c r="N108" s="371">
        <v>150</v>
      </c>
      <c r="O108" s="371">
        <v>150</v>
      </c>
      <c r="P108" s="371">
        <v>150</v>
      </c>
      <c r="Q108" s="371">
        <v>150</v>
      </c>
      <c r="R108" s="371">
        <v>150</v>
      </c>
      <c r="S108" s="371">
        <v>150</v>
      </c>
      <c r="T108" s="371">
        <v>150</v>
      </c>
      <c r="U108" s="371">
        <v>150</v>
      </c>
      <c r="V108" s="371">
        <v>1800</v>
      </c>
      <c r="X108" s="371">
        <v>4215</v>
      </c>
      <c r="Y108" s="371">
        <v>4215</v>
      </c>
      <c r="Z108" s="371">
        <v>4215</v>
      </c>
      <c r="AA108" s="371">
        <v>4215</v>
      </c>
      <c r="AB108" s="371">
        <v>4215</v>
      </c>
      <c r="AC108" s="371">
        <v>4215</v>
      </c>
      <c r="AD108" s="371">
        <v>4215</v>
      </c>
      <c r="AE108" s="371">
        <v>4215</v>
      </c>
      <c r="AF108" s="371">
        <v>4215</v>
      </c>
      <c r="AG108" s="371">
        <v>4215</v>
      </c>
      <c r="AH108" s="371">
        <v>4215</v>
      </c>
      <c r="AI108" s="371">
        <v>4215</v>
      </c>
      <c r="AJ108" s="371">
        <v>50580</v>
      </c>
    </row>
    <row r="109" spans="1:36" x14ac:dyDescent="0.3">
      <c r="A109">
        <v>105</v>
      </c>
      <c r="B109">
        <v>179</v>
      </c>
      <c r="C109" t="s">
        <v>35</v>
      </c>
      <c r="D109" t="s">
        <v>38</v>
      </c>
      <c r="E109" t="s">
        <v>39</v>
      </c>
      <c r="F109" t="s">
        <v>27</v>
      </c>
      <c r="G109" t="s">
        <v>28</v>
      </c>
      <c r="H109">
        <v>14.9</v>
      </c>
      <c r="I109" t="s">
        <v>29</v>
      </c>
      <c r="J109" s="371">
        <v>50</v>
      </c>
      <c r="K109" s="371">
        <v>50</v>
      </c>
      <c r="L109" s="371">
        <v>50</v>
      </c>
      <c r="M109" s="371">
        <v>50</v>
      </c>
      <c r="N109" s="371">
        <v>50</v>
      </c>
      <c r="O109" s="371">
        <v>50</v>
      </c>
      <c r="P109" s="371">
        <v>50</v>
      </c>
      <c r="Q109" s="371">
        <v>50</v>
      </c>
      <c r="R109" s="371">
        <v>50</v>
      </c>
      <c r="S109" s="371">
        <v>50</v>
      </c>
      <c r="T109" s="371">
        <v>50</v>
      </c>
      <c r="U109" s="371">
        <v>50</v>
      </c>
      <c r="V109" s="371">
        <v>600</v>
      </c>
      <c r="X109" s="371">
        <v>745</v>
      </c>
      <c r="Y109" s="371">
        <v>745</v>
      </c>
      <c r="Z109" s="371">
        <v>745</v>
      </c>
      <c r="AA109" s="371">
        <v>745</v>
      </c>
      <c r="AB109" s="371">
        <v>745</v>
      </c>
      <c r="AC109" s="371">
        <v>745</v>
      </c>
      <c r="AD109" s="371">
        <v>745</v>
      </c>
      <c r="AE109" s="371">
        <v>745</v>
      </c>
      <c r="AF109" s="371">
        <v>745</v>
      </c>
      <c r="AG109" s="371">
        <v>745</v>
      </c>
      <c r="AH109" s="371">
        <v>745</v>
      </c>
      <c r="AI109" s="371">
        <v>745</v>
      </c>
      <c r="AJ109" s="371">
        <v>8940</v>
      </c>
    </row>
    <row r="110" spans="1:36" x14ac:dyDescent="0.3">
      <c r="A110">
        <v>106</v>
      </c>
      <c r="B110">
        <v>378</v>
      </c>
      <c r="C110" t="s">
        <v>40</v>
      </c>
      <c r="D110" t="s">
        <v>41</v>
      </c>
      <c r="E110" t="s">
        <v>42</v>
      </c>
      <c r="F110" t="s">
        <v>27</v>
      </c>
      <c r="G110" t="s">
        <v>28</v>
      </c>
      <c r="H110">
        <v>5.3</v>
      </c>
      <c r="I110" t="s">
        <v>29</v>
      </c>
      <c r="J110" s="371">
        <v>300</v>
      </c>
      <c r="K110" s="371">
        <v>0</v>
      </c>
      <c r="L110" s="371">
        <v>300</v>
      </c>
      <c r="M110" s="371">
        <v>0</v>
      </c>
      <c r="N110" s="371">
        <v>300</v>
      </c>
      <c r="O110" s="371">
        <v>0</v>
      </c>
      <c r="P110" s="371">
        <v>300</v>
      </c>
      <c r="Q110" s="371">
        <v>0</v>
      </c>
      <c r="R110" s="371">
        <v>300</v>
      </c>
      <c r="S110" s="371">
        <v>0</v>
      </c>
      <c r="T110" s="371">
        <v>300</v>
      </c>
      <c r="U110" s="371">
        <v>0</v>
      </c>
      <c r="V110" s="371">
        <v>1800</v>
      </c>
      <c r="X110" s="371">
        <v>1590</v>
      </c>
      <c r="Y110" s="371">
        <v>0</v>
      </c>
      <c r="Z110" s="371">
        <v>1590</v>
      </c>
      <c r="AA110" s="371">
        <v>0</v>
      </c>
      <c r="AB110" s="371">
        <v>1590</v>
      </c>
      <c r="AC110" s="371">
        <v>0</v>
      </c>
      <c r="AD110" s="371">
        <v>1590</v>
      </c>
      <c r="AE110" s="371">
        <v>0</v>
      </c>
      <c r="AF110" s="371">
        <v>1590</v>
      </c>
      <c r="AG110" s="371">
        <v>0</v>
      </c>
      <c r="AH110" s="371">
        <v>1590</v>
      </c>
      <c r="AI110" s="371">
        <v>0</v>
      </c>
      <c r="AJ110" s="371">
        <v>9540</v>
      </c>
    </row>
    <row r="111" spans="1:36" x14ac:dyDescent="0.3">
      <c r="A111">
        <v>107</v>
      </c>
      <c r="B111">
        <v>378</v>
      </c>
      <c r="C111" t="s">
        <v>40</v>
      </c>
      <c r="D111" t="s">
        <v>43</v>
      </c>
      <c r="E111" t="s">
        <v>44</v>
      </c>
      <c r="F111" t="s">
        <v>27</v>
      </c>
      <c r="G111" t="s">
        <v>28</v>
      </c>
      <c r="H111">
        <v>21.12</v>
      </c>
      <c r="I111" t="s">
        <v>29</v>
      </c>
      <c r="J111" s="371">
        <v>120</v>
      </c>
      <c r="K111" s="371">
        <v>120</v>
      </c>
      <c r="L111" s="371">
        <v>120</v>
      </c>
      <c r="M111" s="371">
        <v>120</v>
      </c>
      <c r="N111" s="371">
        <v>120</v>
      </c>
      <c r="O111" s="371">
        <v>120</v>
      </c>
      <c r="P111" s="371">
        <v>120</v>
      </c>
      <c r="Q111" s="371">
        <v>120</v>
      </c>
      <c r="R111" s="371">
        <v>120</v>
      </c>
      <c r="S111" s="371">
        <v>120</v>
      </c>
      <c r="T111" s="371">
        <v>120</v>
      </c>
      <c r="U111" s="371">
        <v>160</v>
      </c>
      <c r="V111" s="371">
        <v>1480</v>
      </c>
      <c r="X111" s="371">
        <v>2534.4</v>
      </c>
      <c r="Y111" s="371">
        <v>2534.4</v>
      </c>
      <c r="Z111" s="371">
        <v>2534.4</v>
      </c>
      <c r="AA111" s="371">
        <v>2534.4</v>
      </c>
      <c r="AB111" s="371">
        <v>2534.4</v>
      </c>
      <c r="AC111" s="371">
        <v>2534.4</v>
      </c>
      <c r="AD111" s="371">
        <v>2534.4</v>
      </c>
      <c r="AE111" s="371">
        <v>2534.4</v>
      </c>
      <c r="AF111" s="371">
        <v>2534.4</v>
      </c>
      <c r="AG111" s="371">
        <v>2534.4</v>
      </c>
      <c r="AH111" s="371">
        <v>2534.4</v>
      </c>
      <c r="AI111" s="371">
        <v>3379.2000000000003</v>
      </c>
      <c r="AJ111" s="371">
        <v>31257.600000000006</v>
      </c>
    </row>
    <row r="112" spans="1:36" x14ac:dyDescent="0.3">
      <c r="A112">
        <v>108</v>
      </c>
      <c r="B112">
        <v>134</v>
      </c>
      <c r="C112" t="s">
        <v>45</v>
      </c>
      <c r="D112" t="s">
        <v>46</v>
      </c>
      <c r="E112" t="s">
        <v>47</v>
      </c>
      <c r="F112" t="s">
        <v>27</v>
      </c>
      <c r="G112" t="s">
        <v>28</v>
      </c>
      <c r="H112">
        <v>56.4</v>
      </c>
      <c r="I112" t="s">
        <v>29</v>
      </c>
      <c r="J112" s="371">
        <v>0</v>
      </c>
      <c r="K112" s="371">
        <v>80</v>
      </c>
      <c r="L112" s="371">
        <v>0</v>
      </c>
      <c r="M112" s="371">
        <v>80</v>
      </c>
      <c r="N112" s="371">
        <v>0</v>
      </c>
      <c r="O112" s="371">
        <v>80</v>
      </c>
      <c r="P112" s="371">
        <v>0</v>
      </c>
      <c r="Q112" s="371">
        <v>80</v>
      </c>
      <c r="R112" s="371">
        <v>0</v>
      </c>
      <c r="S112" s="371">
        <v>80</v>
      </c>
      <c r="T112" s="371">
        <v>0</v>
      </c>
      <c r="U112" s="371">
        <v>80</v>
      </c>
      <c r="V112" s="371">
        <v>480</v>
      </c>
      <c r="X112" s="371">
        <v>0</v>
      </c>
      <c r="Y112" s="371">
        <v>4512</v>
      </c>
      <c r="Z112" s="371">
        <v>0</v>
      </c>
      <c r="AA112" s="371">
        <v>4512</v>
      </c>
      <c r="AB112" s="371">
        <v>0</v>
      </c>
      <c r="AC112" s="371">
        <v>4512</v>
      </c>
      <c r="AD112" s="371">
        <v>0</v>
      </c>
      <c r="AE112" s="371">
        <v>4512</v>
      </c>
      <c r="AF112" s="371">
        <v>0</v>
      </c>
      <c r="AG112" s="371">
        <v>4512</v>
      </c>
      <c r="AH112" s="371">
        <v>0</v>
      </c>
      <c r="AI112" s="371">
        <v>4512</v>
      </c>
      <c r="AJ112" s="371">
        <v>27072</v>
      </c>
    </row>
    <row r="113" spans="1:36" x14ac:dyDescent="0.3">
      <c r="A113">
        <v>109</v>
      </c>
      <c r="B113">
        <v>134</v>
      </c>
      <c r="C113" t="s">
        <v>45</v>
      </c>
      <c r="D113" t="s">
        <v>48</v>
      </c>
      <c r="E113" t="s">
        <v>49</v>
      </c>
      <c r="F113" t="s">
        <v>27</v>
      </c>
      <c r="G113" t="s">
        <v>28</v>
      </c>
      <c r="H113">
        <v>17</v>
      </c>
      <c r="I113" t="s">
        <v>29</v>
      </c>
      <c r="J113" s="371">
        <v>50</v>
      </c>
      <c r="K113" s="371">
        <v>100</v>
      </c>
      <c r="L113" s="371">
        <v>50</v>
      </c>
      <c r="M113" s="371">
        <v>100</v>
      </c>
      <c r="N113" s="371">
        <v>50</v>
      </c>
      <c r="O113" s="371">
        <v>100</v>
      </c>
      <c r="P113" s="371">
        <v>50</v>
      </c>
      <c r="Q113" s="371">
        <v>100</v>
      </c>
      <c r="R113" s="371">
        <v>50</v>
      </c>
      <c r="S113" s="371">
        <v>100</v>
      </c>
      <c r="T113" s="371">
        <v>50</v>
      </c>
      <c r="U113" s="371">
        <v>100</v>
      </c>
      <c r="V113" s="371">
        <v>900</v>
      </c>
      <c r="X113" s="371">
        <v>850</v>
      </c>
      <c r="Y113" s="371">
        <v>1700</v>
      </c>
      <c r="Z113" s="371">
        <v>850</v>
      </c>
      <c r="AA113" s="371">
        <v>1700</v>
      </c>
      <c r="AB113" s="371">
        <v>850</v>
      </c>
      <c r="AC113" s="371">
        <v>1700</v>
      </c>
      <c r="AD113" s="371">
        <v>850</v>
      </c>
      <c r="AE113" s="371">
        <v>1700</v>
      </c>
      <c r="AF113" s="371">
        <v>850</v>
      </c>
      <c r="AG113" s="371">
        <v>1700</v>
      </c>
      <c r="AH113" s="371">
        <v>850</v>
      </c>
      <c r="AI113" s="371">
        <v>1700</v>
      </c>
      <c r="AJ113" s="371">
        <v>15300</v>
      </c>
    </row>
    <row r="114" spans="1:36" x14ac:dyDescent="0.3">
      <c r="A114">
        <v>110</v>
      </c>
      <c r="B114">
        <v>134</v>
      </c>
      <c r="C114" t="s">
        <v>45</v>
      </c>
      <c r="D114" t="s">
        <v>50</v>
      </c>
      <c r="E114" t="s">
        <v>51</v>
      </c>
      <c r="F114" t="s">
        <v>27</v>
      </c>
      <c r="G114" t="s">
        <v>28</v>
      </c>
      <c r="H114">
        <v>18.5</v>
      </c>
      <c r="I114" t="s">
        <v>29</v>
      </c>
      <c r="J114" s="371">
        <v>50</v>
      </c>
      <c r="K114" s="371">
        <v>100</v>
      </c>
      <c r="L114" s="371">
        <v>50</v>
      </c>
      <c r="M114" s="371">
        <v>100</v>
      </c>
      <c r="N114" s="371">
        <v>50</v>
      </c>
      <c r="O114" s="371">
        <v>100</v>
      </c>
      <c r="P114" s="371">
        <v>50</v>
      </c>
      <c r="Q114" s="371">
        <v>100</v>
      </c>
      <c r="R114" s="371">
        <v>50</v>
      </c>
      <c r="S114" s="371">
        <v>100</v>
      </c>
      <c r="T114" s="371">
        <v>50</v>
      </c>
      <c r="U114" s="371">
        <v>100</v>
      </c>
      <c r="V114" s="371">
        <v>900</v>
      </c>
      <c r="X114" s="371">
        <v>925</v>
      </c>
      <c r="Y114" s="371">
        <v>1850</v>
      </c>
      <c r="Z114" s="371">
        <v>925</v>
      </c>
      <c r="AA114" s="371">
        <v>1850</v>
      </c>
      <c r="AB114" s="371">
        <v>925</v>
      </c>
      <c r="AC114" s="371">
        <v>1850</v>
      </c>
      <c r="AD114" s="371">
        <v>925</v>
      </c>
      <c r="AE114" s="371">
        <v>1850</v>
      </c>
      <c r="AF114" s="371">
        <v>925</v>
      </c>
      <c r="AG114" s="371">
        <v>1850</v>
      </c>
      <c r="AH114" s="371">
        <v>925</v>
      </c>
      <c r="AI114" s="371">
        <v>1850</v>
      </c>
      <c r="AJ114" s="371">
        <v>16650</v>
      </c>
    </row>
    <row r="115" spans="1:36" x14ac:dyDescent="0.3">
      <c r="A115">
        <v>111</v>
      </c>
      <c r="B115">
        <v>134</v>
      </c>
      <c r="C115" t="s">
        <v>52</v>
      </c>
      <c r="D115" t="s">
        <v>53</v>
      </c>
      <c r="E115" t="s">
        <v>54</v>
      </c>
      <c r="F115" t="s">
        <v>27</v>
      </c>
      <c r="G115" t="s">
        <v>28</v>
      </c>
      <c r="H115">
        <v>9.8000000000000007</v>
      </c>
      <c r="I115" t="s">
        <v>29</v>
      </c>
      <c r="J115" s="371">
        <v>250</v>
      </c>
      <c r="K115" s="371">
        <v>250</v>
      </c>
      <c r="L115" s="371">
        <v>250</v>
      </c>
      <c r="M115" s="371">
        <v>250</v>
      </c>
      <c r="N115" s="371">
        <v>250</v>
      </c>
      <c r="O115" s="371">
        <v>250</v>
      </c>
      <c r="P115" s="371">
        <v>250</v>
      </c>
      <c r="Q115" s="371">
        <v>250</v>
      </c>
      <c r="R115" s="371">
        <v>250</v>
      </c>
      <c r="S115" s="371">
        <v>250</v>
      </c>
      <c r="T115" s="371">
        <v>250</v>
      </c>
      <c r="U115" s="371">
        <v>250</v>
      </c>
      <c r="V115" s="371">
        <v>3000</v>
      </c>
      <c r="X115" s="371">
        <v>2450</v>
      </c>
      <c r="Y115" s="371">
        <v>2450</v>
      </c>
      <c r="Z115" s="371">
        <v>2450</v>
      </c>
      <c r="AA115" s="371">
        <v>2450</v>
      </c>
      <c r="AB115" s="371">
        <v>2450</v>
      </c>
      <c r="AC115" s="371">
        <v>2450</v>
      </c>
      <c r="AD115" s="371">
        <v>2450</v>
      </c>
      <c r="AE115" s="371">
        <v>2450</v>
      </c>
      <c r="AF115" s="371">
        <v>2450</v>
      </c>
      <c r="AG115" s="371">
        <v>2450</v>
      </c>
      <c r="AH115" s="371">
        <v>2450</v>
      </c>
      <c r="AI115" s="371">
        <v>2450</v>
      </c>
      <c r="AJ115" s="371">
        <v>29400</v>
      </c>
    </row>
    <row r="116" spans="1:36" x14ac:dyDescent="0.3">
      <c r="A116">
        <v>112</v>
      </c>
      <c r="B116">
        <v>520</v>
      </c>
      <c r="C116" t="s">
        <v>55</v>
      </c>
      <c r="D116">
        <v>132</v>
      </c>
      <c r="E116" t="s">
        <v>56</v>
      </c>
      <c r="F116" t="s">
        <v>27</v>
      </c>
      <c r="G116" t="s">
        <v>28</v>
      </c>
      <c r="H116">
        <v>7.98</v>
      </c>
      <c r="I116" t="s">
        <v>29</v>
      </c>
      <c r="J116" s="371">
        <v>0</v>
      </c>
      <c r="K116" s="371">
        <v>0</v>
      </c>
      <c r="L116" s="371">
        <v>50</v>
      </c>
      <c r="M116" s="371">
        <v>0</v>
      </c>
      <c r="N116" s="371">
        <v>0</v>
      </c>
      <c r="O116" s="371">
        <v>0</v>
      </c>
      <c r="P116" s="371">
        <v>50</v>
      </c>
      <c r="Q116" s="371">
        <v>0</v>
      </c>
      <c r="R116" s="371">
        <v>0</v>
      </c>
      <c r="S116" s="371">
        <v>0</v>
      </c>
      <c r="T116" s="371">
        <v>50</v>
      </c>
      <c r="U116" s="371">
        <v>0</v>
      </c>
      <c r="V116" s="371">
        <v>150</v>
      </c>
      <c r="X116" s="371">
        <v>0</v>
      </c>
      <c r="Y116" s="371">
        <v>0</v>
      </c>
      <c r="Z116" s="371">
        <v>399</v>
      </c>
      <c r="AA116" s="371">
        <v>0</v>
      </c>
      <c r="AB116" s="371">
        <v>0</v>
      </c>
      <c r="AC116" s="371">
        <v>0</v>
      </c>
      <c r="AD116" s="371">
        <v>399</v>
      </c>
      <c r="AE116" s="371">
        <v>0</v>
      </c>
      <c r="AF116" s="371">
        <v>0</v>
      </c>
      <c r="AG116" s="371">
        <v>0</v>
      </c>
      <c r="AH116" s="371">
        <v>399</v>
      </c>
      <c r="AI116" s="371">
        <v>0</v>
      </c>
      <c r="AJ116" s="371">
        <v>1197</v>
      </c>
    </row>
    <row r="117" spans="1:36" x14ac:dyDescent="0.3">
      <c r="A117">
        <v>113</v>
      </c>
      <c r="B117">
        <v>520</v>
      </c>
      <c r="C117" t="s">
        <v>55</v>
      </c>
      <c r="D117" t="s">
        <v>57</v>
      </c>
      <c r="E117" t="s">
        <v>58</v>
      </c>
      <c r="F117" t="s">
        <v>27</v>
      </c>
      <c r="G117" t="s">
        <v>28</v>
      </c>
      <c r="H117">
        <v>2.88</v>
      </c>
      <c r="I117" t="s">
        <v>29</v>
      </c>
      <c r="J117" s="371">
        <v>50</v>
      </c>
      <c r="K117" s="371">
        <v>0</v>
      </c>
      <c r="L117" s="371">
        <v>50</v>
      </c>
      <c r="M117" s="371">
        <v>0</v>
      </c>
      <c r="N117" s="371">
        <v>50</v>
      </c>
      <c r="O117" s="371">
        <v>0</v>
      </c>
      <c r="P117" s="371">
        <v>50</v>
      </c>
      <c r="Q117" s="371">
        <v>0</v>
      </c>
      <c r="R117" s="371">
        <v>50</v>
      </c>
      <c r="S117" s="371">
        <v>0</v>
      </c>
      <c r="T117" s="371">
        <v>50</v>
      </c>
      <c r="U117" s="371">
        <v>0</v>
      </c>
      <c r="V117" s="371">
        <v>300</v>
      </c>
      <c r="X117" s="371">
        <v>144</v>
      </c>
      <c r="Y117" s="371">
        <v>0</v>
      </c>
      <c r="Z117" s="371">
        <v>144</v>
      </c>
      <c r="AA117" s="371">
        <v>0</v>
      </c>
      <c r="AB117" s="371">
        <v>144</v>
      </c>
      <c r="AC117" s="371">
        <v>0</v>
      </c>
      <c r="AD117" s="371">
        <v>144</v>
      </c>
      <c r="AE117" s="371">
        <v>0</v>
      </c>
      <c r="AF117" s="371">
        <v>144</v>
      </c>
      <c r="AG117" s="371">
        <v>0</v>
      </c>
      <c r="AH117" s="371">
        <v>144</v>
      </c>
      <c r="AI117" s="371">
        <v>0</v>
      </c>
      <c r="AJ117" s="371">
        <v>864</v>
      </c>
    </row>
    <row r="118" spans="1:36" x14ac:dyDescent="0.3">
      <c r="A118">
        <v>114</v>
      </c>
      <c r="B118">
        <v>520</v>
      </c>
      <c r="C118" t="s">
        <v>55</v>
      </c>
      <c r="D118">
        <v>163</v>
      </c>
      <c r="E118" t="s">
        <v>26</v>
      </c>
      <c r="F118" t="s">
        <v>27</v>
      </c>
      <c r="G118" t="s">
        <v>28</v>
      </c>
      <c r="H118">
        <v>6.18</v>
      </c>
      <c r="I118" t="s">
        <v>29</v>
      </c>
      <c r="J118" s="371">
        <v>50</v>
      </c>
      <c r="K118" s="371">
        <v>50</v>
      </c>
      <c r="L118" s="371">
        <v>50</v>
      </c>
      <c r="M118" s="371">
        <v>50</v>
      </c>
      <c r="N118" s="371">
        <v>50</v>
      </c>
      <c r="O118" s="371">
        <v>50</v>
      </c>
      <c r="P118" s="371">
        <v>50</v>
      </c>
      <c r="Q118" s="371">
        <v>50</v>
      </c>
      <c r="R118" s="371">
        <v>50</v>
      </c>
      <c r="S118" s="371">
        <v>50</v>
      </c>
      <c r="T118" s="371">
        <v>50</v>
      </c>
      <c r="U118" s="371">
        <v>50</v>
      </c>
      <c r="V118" s="371">
        <v>600</v>
      </c>
      <c r="X118" s="371">
        <v>309</v>
      </c>
      <c r="Y118" s="371">
        <v>309</v>
      </c>
      <c r="Z118" s="371">
        <v>309</v>
      </c>
      <c r="AA118" s="371">
        <v>309</v>
      </c>
      <c r="AB118" s="371">
        <v>309</v>
      </c>
      <c r="AC118" s="371">
        <v>309</v>
      </c>
      <c r="AD118" s="371">
        <v>309</v>
      </c>
      <c r="AE118" s="371">
        <v>309</v>
      </c>
      <c r="AF118" s="371">
        <v>309</v>
      </c>
      <c r="AG118" s="371">
        <v>309</v>
      </c>
      <c r="AH118" s="371">
        <v>309</v>
      </c>
      <c r="AI118" s="371">
        <v>309</v>
      </c>
      <c r="AJ118" s="371">
        <v>3708</v>
      </c>
    </row>
    <row r="119" spans="1:36" x14ac:dyDescent="0.3">
      <c r="A119">
        <v>115</v>
      </c>
      <c r="B119">
        <v>516</v>
      </c>
      <c r="C119" t="s">
        <v>59</v>
      </c>
      <c r="D119" t="s">
        <v>50</v>
      </c>
      <c r="E119" t="s">
        <v>60</v>
      </c>
      <c r="F119" t="s">
        <v>27</v>
      </c>
      <c r="G119" t="s">
        <v>28</v>
      </c>
      <c r="H119">
        <v>18.850000000000001</v>
      </c>
      <c r="I119" t="s">
        <v>29</v>
      </c>
      <c r="J119" s="371">
        <v>0</v>
      </c>
      <c r="K119" s="371">
        <v>50</v>
      </c>
      <c r="L119" s="371">
        <v>0</v>
      </c>
      <c r="M119" s="371">
        <v>0</v>
      </c>
      <c r="N119" s="371">
        <v>50</v>
      </c>
      <c r="O119" s="371">
        <v>0</v>
      </c>
      <c r="P119" s="371">
        <v>0</v>
      </c>
      <c r="Q119" s="371">
        <v>50</v>
      </c>
      <c r="R119" s="371">
        <v>0</v>
      </c>
      <c r="S119" s="371">
        <v>0</v>
      </c>
      <c r="T119" s="371">
        <v>50</v>
      </c>
      <c r="U119" s="371">
        <v>0</v>
      </c>
      <c r="V119" s="371">
        <v>200</v>
      </c>
      <c r="X119" s="371">
        <v>0</v>
      </c>
      <c r="Y119" s="371">
        <v>942.50000000000011</v>
      </c>
      <c r="Z119" s="371">
        <v>0</v>
      </c>
      <c r="AA119" s="371">
        <v>0</v>
      </c>
      <c r="AB119" s="371">
        <v>942.50000000000011</v>
      </c>
      <c r="AC119" s="371">
        <v>0</v>
      </c>
      <c r="AD119" s="371">
        <v>0</v>
      </c>
      <c r="AE119" s="371">
        <v>942.50000000000011</v>
      </c>
      <c r="AF119" s="371">
        <v>0</v>
      </c>
      <c r="AG119" s="371">
        <v>0</v>
      </c>
      <c r="AH119" s="371">
        <v>942.50000000000011</v>
      </c>
      <c r="AI119" s="371">
        <v>0</v>
      </c>
      <c r="AJ119" s="371">
        <v>3770.0000000000005</v>
      </c>
    </row>
    <row r="120" spans="1:36" x14ac:dyDescent="0.3">
      <c r="A120">
        <v>116</v>
      </c>
      <c r="B120">
        <v>543</v>
      </c>
      <c r="C120" t="s">
        <v>61</v>
      </c>
      <c r="D120" t="s">
        <v>62</v>
      </c>
      <c r="E120" t="s">
        <v>63</v>
      </c>
      <c r="F120" t="s">
        <v>27</v>
      </c>
      <c r="G120" t="s">
        <v>28</v>
      </c>
      <c r="H120">
        <v>8.5</v>
      </c>
      <c r="I120" t="s">
        <v>29</v>
      </c>
      <c r="J120" s="371">
        <v>400</v>
      </c>
      <c r="K120" s="371">
        <v>400</v>
      </c>
      <c r="L120" s="371">
        <v>400</v>
      </c>
      <c r="M120" s="371">
        <v>400</v>
      </c>
      <c r="N120" s="371">
        <v>600</v>
      </c>
      <c r="O120" s="371">
        <v>600</v>
      </c>
      <c r="P120" s="371">
        <v>600</v>
      </c>
      <c r="Q120" s="371">
        <v>600</v>
      </c>
      <c r="R120" s="371">
        <v>600</v>
      </c>
      <c r="S120" s="371">
        <v>600</v>
      </c>
      <c r="T120" s="371">
        <v>600</v>
      </c>
      <c r="U120" s="371">
        <v>600</v>
      </c>
      <c r="V120" s="371">
        <v>6400</v>
      </c>
      <c r="X120" s="371">
        <v>3400</v>
      </c>
      <c r="Y120" s="371">
        <v>3400</v>
      </c>
      <c r="Z120" s="371">
        <v>3400</v>
      </c>
      <c r="AA120" s="371">
        <v>3400</v>
      </c>
      <c r="AB120" s="371">
        <v>5100</v>
      </c>
      <c r="AC120" s="371">
        <v>5100</v>
      </c>
      <c r="AD120" s="371">
        <v>5100</v>
      </c>
      <c r="AE120" s="371">
        <v>5100</v>
      </c>
      <c r="AF120" s="371">
        <v>5100</v>
      </c>
      <c r="AG120" s="371">
        <v>5100</v>
      </c>
      <c r="AH120" s="371">
        <v>5100</v>
      </c>
      <c r="AI120" s="371">
        <v>5100</v>
      </c>
      <c r="AJ120" s="371">
        <v>54400</v>
      </c>
    </row>
    <row r="121" spans="1:36" x14ac:dyDescent="0.3">
      <c r="A121">
        <v>117</v>
      </c>
      <c r="B121">
        <v>55</v>
      </c>
      <c r="C121" t="s">
        <v>64</v>
      </c>
      <c r="D121" t="s">
        <v>65</v>
      </c>
      <c r="E121" t="s">
        <v>66</v>
      </c>
      <c r="F121" t="s">
        <v>27</v>
      </c>
      <c r="G121" t="s">
        <v>28</v>
      </c>
      <c r="H121">
        <v>5.0999999999999996</v>
      </c>
      <c r="I121" t="s">
        <v>29</v>
      </c>
      <c r="J121" s="371">
        <v>0</v>
      </c>
      <c r="K121" s="371">
        <v>400</v>
      </c>
      <c r="L121" s="371">
        <v>0</v>
      </c>
      <c r="M121" s="371">
        <v>400</v>
      </c>
      <c r="N121" s="371">
        <v>0</v>
      </c>
      <c r="O121" s="371">
        <v>400</v>
      </c>
      <c r="Q121" s="371">
        <v>400</v>
      </c>
      <c r="S121" s="371">
        <v>400</v>
      </c>
      <c r="U121" s="371">
        <v>400</v>
      </c>
      <c r="V121" s="371">
        <v>2400</v>
      </c>
      <c r="X121" s="371">
        <v>0</v>
      </c>
      <c r="Y121" s="371">
        <v>2039.9999999999998</v>
      </c>
      <c r="Z121" s="371">
        <v>0</v>
      </c>
      <c r="AA121" s="371">
        <v>2039.9999999999998</v>
      </c>
      <c r="AB121" s="371">
        <v>0</v>
      </c>
      <c r="AC121" s="371">
        <v>2039.9999999999998</v>
      </c>
      <c r="AD121" s="371">
        <v>0</v>
      </c>
      <c r="AE121" s="371">
        <v>2039.9999999999998</v>
      </c>
      <c r="AF121" s="371">
        <v>0</v>
      </c>
      <c r="AG121" s="371">
        <v>2039.9999999999998</v>
      </c>
      <c r="AH121" s="371">
        <v>0</v>
      </c>
      <c r="AI121" s="371">
        <v>2039.9999999999998</v>
      </c>
      <c r="AJ121" s="371">
        <v>12239.999999999998</v>
      </c>
    </row>
    <row r="122" spans="1:36" x14ac:dyDescent="0.3">
      <c r="A122">
        <v>118</v>
      </c>
      <c r="B122">
        <v>530</v>
      </c>
      <c r="C122" t="s">
        <v>67</v>
      </c>
      <c r="D122" t="s">
        <v>36</v>
      </c>
      <c r="E122" t="s">
        <v>37</v>
      </c>
      <c r="F122" t="s">
        <v>27</v>
      </c>
      <c r="G122" t="s">
        <v>28</v>
      </c>
      <c r="H122">
        <v>26</v>
      </c>
      <c r="I122" t="s">
        <v>29</v>
      </c>
      <c r="J122" s="371">
        <v>0</v>
      </c>
      <c r="K122" s="371">
        <v>0</v>
      </c>
      <c r="L122" s="371">
        <v>1000</v>
      </c>
      <c r="M122" s="371">
        <v>0</v>
      </c>
      <c r="N122" s="371">
        <v>0</v>
      </c>
      <c r="P122" s="371">
        <v>1000</v>
      </c>
      <c r="T122" s="371">
        <v>1000</v>
      </c>
      <c r="V122" s="371">
        <v>3000</v>
      </c>
      <c r="X122" s="371">
        <v>0</v>
      </c>
      <c r="Y122" s="371">
        <v>0</v>
      </c>
      <c r="Z122" s="371">
        <v>26000</v>
      </c>
      <c r="AA122" s="371">
        <v>0</v>
      </c>
      <c r="AD122" s="371">
        <v>26000</v>
      </c>
      <c r="AH122" s="371">
        <v>26000</v>
      </c>
      <c r="AJ122" s="371">
        <v>78000</v>
      </c>
    </row>
    <row r="123" spans="1:36" x14ac:dyDescent="0.3">
      <c r="A123">
        <v>119</v>
      </c>
      <c r="B123">
        <v>489</v>
      </c>
      <c r="C123" t="s">
        <v>68</v>
      </c>
      <c r="D123" t="s">
        <v>38</v>
      </c>
      <c r="E123" t="s">
        <v>39</v>
      </c>
      <c r="F123" t="s">
        <v>27</v>
      </c>
      <c r="G123" t="s">
        <v>28</v>
      </c>
      <c r="H123">
        <v>12.09</v>
      </c>
      <c r="I123" t="s">
        <v>69</v>
      </c>
      <c r="J123" s="371">
        <v>0</v>
      </c>
      <c r="K123" s="371">
        <v>0</v>
      </c>
      <c r="L123" s="371">
        <v>0</v>
      </c>
      <c r="M123" s="371">
        <v>800</v>
      </c>
      <c r="N123" s="371">
        <v>800</v>
      </c>
      <c r="O123" s="371">
        <v>800</v>
      </c>
      <c r="P123" s="371">
        <v>800</v>
      </c>
      <c r="Q123" s="371">
        <v>800</v>
      </c>
      <c r="R123" s="371">
        <v>800</v>
      </c>
      <c r="S123" s="371">
        <v>800</v>
      </c>
      <c r="T123" s="371">
        <v>800</v>
      </c>
      <c r="U123" s="371">
        <v>800</v>
      </c>
      <c r="V123" s="371">
        <v>7200</v>
      </c>
      <c r="X123" s="371">
        <v>0</v>
      </c>
      <c r="Y123" s="371">
        <v>0</v>
      </c>
      <c r="Z123" s="371">
        <v>0</v>
      </c>
      <c r="AA123" s="371">
        <v>9672</v>
      </c>
      <c r="AB123" s="371">
        <v>9672</v>
      </c>
      <c r="AC123" s="371">
        <v>9672</v>
      </c>
      <c r="AD123" s="371">
        <v>9672</v>
      </c>
      <c r="AE123" s="371">
        <v>9672</v>
      </c>
      <c r="AF123" s="371">
        <v>9672</v>
      </c>
      <c r="AG123" s="371">
        <v>9672</v>
      </c>
      <c r="AH123" s="371">
        <v>9672</v>
      </c>
      <c r="AI123" s="371">
        <v>9672</v>
      </c>
      <c r="AJ123" s="371">
        <v>87048</v>
      </c>
    </row>
    <row r="124" spans="1:36" x14ac:dyDescent="0.3">
      <c r="A124">
        <v>120</v>
      </c>
      <c r="B124">
        <v>532</v>
      </c>
      <c r="C124" t="s">
        <v>70</v>
      </c>
      <c r="D124" t="s">
        <v>62</v>
      </c>
      <c r="E124" t="s">
        <v>63</v>
      </c>
      <c r="F124" t="s">
        <v>27</v>
      </c>
      <c r="G124" t="s">
        <v>28</v>
      </c>
      <c r="H124">
        <v>7.3</v>
      </c>
      <c r="I124" t="s">
        <v>69</v>
      </c>
      <c r="J124" s="371">
        <v>0</v>
      </c>
      <c r="K124" s="371">
        <v>0</v>
      </c>
      <c r="L124" s="371">
        <v>600</v>
      </c>
      <c r="M124" s="371">
        <v>2000</v>
      </c>
      <c r="N124" s="371">
        <v>3000</v>
      </c>
      <c r="O124" s="371">
        <v>3000</v>
      </c>
      <c r="P124" s="371">
        <v>3000</v>
      </c>
      <c r="Q124" s="371">
        <v>3000</v>
      </c>
      <c r="R124" s="371">
        <v>3000</v>
      </c>
      <c r="S124" s="371">
        <v>3000</v>
      </c>
      <c r="T124" s="371">
        <v>3000</v>
      </c>
      <c r="U124" s="371">
        <v>2000</v>
      </c>
      <c r="V124" s="371">
        <v>25600</v>
      </c>
      <c r="X124" s="371">
        <v>0</v>
      </c>
      <c r="Y124" s="371">
        <v>0</v>
      </c>
      <c r="Z124" s="371">
        <v>4380</v>
      </c>
      <c r="AA124" s="371">
        <v>14600</v>
      </c>
      <c r="AB124" s="371">
        <v>21900</v>
      </c>
      <c r="AC124" s="371">
        <v>21900</v>
      </c>
      <c r="AD124" s="371">
        <v>21900</v>
      </c>
      <c r="AE124" s="371">
        <v>21900</v>
      </c>
      <c r="AF124" s="371">
        <v>21900</v>
      </c>
      <c r="AG124" s="371">
        <v>21900</v>
      </c>
      <c r="AH124" s="371">
        <v>21900</v>
      </c>
      <c r="AI124" s="371">
        <v>14600</v>
      </c>
      <c r="AJ124" s="371">
        <v>186880</v>
      </c>
    </row>
    <row r="125" spans="1:36" x14ac:dyDescent="0.3">
      <c r="A125">
        <v>121</v>
      </c>
      <c r="B125">
        <v>14</v>
      </c>
      <c r="C125" t="s">
        <v>71</v>
      </c>
      <c r="D125" t="s">
        <v>62</v>
      </c>
      <c r="E125" t="s">
        <v>63</v>
      </c>
      <c r="F125" t="s">
        <v>27</v>
      </c>
      <c r="G125" t="s">
        <v>28</v>
      </c>
      <c r="H125">
        <v>7.3</v>
      </c>
      <c r="I125" t="s">
        <v>69</v>
      </c>
      <c r="J125" s="371">
        <v>0</v>
      </c>
      <c r="K125" s="371">
        <v>0</v>
      </c>
      <c r="L125" s="371">
        <v>500</v>
      </c>
      <c r="M125" s="371">
        <v>500</v>
      </c>
      <c r="N125" s="371">
        <v>500</v>
      </c>
      <c r="O125" s="371">
        <v>500</v>
      </c>
      <c r="P125" s="371">
        <v>500</v>
      </c>
      <c r="Q125" s="371">
        <v>500</v>
      </c>
      <c r="R125" s="371">
        <v>500</v>
      </c>
      <c r="S125" s="371">
        <v>500</v>
      </c>
      <c r="T125" s="371">
        <v>500</v>
      </c>
      <c r="U125" s="371">
        <v>500</v>
      </c>
      <c r="V125" s="371">
        <v>5000</v>
      </c>
      <c r="X125" s="371">
        <v>0</v>
      </c>
      <c r="Y125" s="371">
        <v>0</v>
      </c>
      <c r="Z125" s="371">
        <v>3650</v>
      </c>
      <c r="AA125" s="371">
        <v>3650</v>
      </c>
      <c r="AB125" s="371">
        <v>3650</v>
      </c>
      <c r="AC125" s="371">
        <v>3650</v>
      </c>
      <c r="AD125" s="371">
        <v>3650</v>
      </c>
      <c r="AE125" s="371">
        <v>3650</v>
      </c>
      <c r="AF125" s="371">
        <v>3650</v>
      </c>
      <c r="AG125" s="371">
        <v>3650</v>
      </c>
      <c r="AH125" s="371">
        <v>3650</v>
      </c>
      <c r="AI125" s="371">
        <v>3650</v>
      </c>
      <c r="AJ125" s="371">
        <v>36500</v>
      </c>
    </row>
    <row r="126" spans="1:36" x14ac:dyDescent="0.3">
      <c r="A126">
        <v>122</v>
      </c>
      <c r="C126" t="s">
        <v>72</v>
      </c>
      <c r="D126" t="s">
        <v>36</v>
      </c>
      <c r="E126" t="s">
        <v>37</v>
      </c>
      <c r="F126" t="s">
        <v>27</v>
      </c>
      <c r="G126" t="s">
        <v>28</v>
      </c>
      <c r="H126">
        <v>27</v>
      </c>
      <c r="I126" t="s">
        <v>69</v>
      </c>
      <c r="J126" s="371">
        <v>0</v>
      </c>
      <c r="K126" s="371">
        <v>0</v>
      </c>
      <c r="L126" s="371">
        <v>0</v>
      </c>
      <c r="M126" s="371">
        <v>0</v>
      </c>
      <c r="N126" s="371">
        <v>0</v>
      </c>
      <c r="O126" s="371">
        <v>200</v>
      </c>
      <c r="P126" s="371">
        <v>300</v>
      </c>
      <c r="Q126" s="371">
        <v>300</v>
      </c>
      <c r="R126" s="371">
        <v>300</v>
      </c>
      <c r="S126" s="371">
        <v>300</v>
      </c>
      <c r="T126" s="371">
        <v>300</v>
      </c>
      <c r="U126" s="371">
        <v>300</v>
      </c>
      <c r="V126" s="371">
        <v>2000</v>
      </c>
      <c r="X126" s="371">
        <v>0</v>
      </c>
      <c r="Y126" s="371">
        <v>0</v>
      </c>
      <c r="Z126" s="371">
        <v>0</v>
      </c>
      <c r="AA126" s="371">
        <v>0</v>
      </c>
      <c r="AB126" s="371">
        <v>0</v>
      </c>
      <c r="AC126" s="371">
        <v>5400</v>
      </c>
      <c r="AD126" s="371">
        <v>8100</v>
      </c>
      <c r="AE126" s="371">
        <v>8100</v>
      </c>
      <c r="AF126" s="371">
        <v>8100</v>
      </c>
      <c r="AG126" s="371">
        <v>8100</v>
      </c>
      <c r="AH126" s="371">
        <v>8100</v>
      </c>
      <c r="AI126" s="371">
        <v>8100</v>
      </c>
      <c r="AJ126" s="371">
        <v>54000</v>
      </c>
    </row>
    <row r="127" spans="1:36" x14ac:dyDescent="0.3">
      <c r="A127">
        <v>123</v>
      </c>
      <c r="C127" t="s">
        <v>72</v>
      </c>
      <c r="D127" t="s">
        <v>38</v>
      </c>
      <c r="E127" t="s">
        <v>39</v>
      </c>
      <c r="F127" t="s">
        <v>27</v>
      </c>
      <c r="G127" t="s">
        <v>28</v>
      </c>
      <c r="H127">
        <v>12.5</v>
      </c>
      <c r="I127" t="s">
        <v>69</v>
      </c>
      <c r="J127" s="371">
        <v>0</v>
      </c>
      <c r="K127" s="371">
        <v>0</v>
      </c>
      <c r="L127" s="371">
        <v>0</v>
      </c>
      <c r="M127" s="371">
        <v>0</v>
      </c>
      <c r="N127" s="371">
        <v>0</v>
      </c>
      <c r="O127" s="371">
        <v>400</v>
      </c>
      <c r="P127" s="371">
        <v>400</v>
      </c>
      <c r="Q127" s="371">
        <v>400</v>
      </c>
      <c r="R127" s="371">
        <v>400</v>
      </c>
      <c r="S127" s="371">
        <v>400</v>
      </c>
      <c r="T127" s="371">
        <v>400</v>
      </c>
      <c r="U127" s="371">
        <v>400</v>
      </c>
      <c r="V127" s="371">
        <v>2800</v>
      </c>
      <c r="X127" s="371">
        <v>0</v>
      </c>
      <c r="Y127" s="371">
        <v>0</v>
      </c>
      <c r="Z127" s="371">
        <v>0</v>
      </c>
      <c r="AA127" s="371">
        <v>0</v>
      </c>
      <c r="AB127" s="371">
        <v>0</v>
      </c>
      <c r="AC127" s="371">
        <v>5000</v>
      </c>
      <c r="AD127" s="371">
        <v>5000</v>
      </c>
      <c r="AE127" s="371">
        <v>5000</v>
      </c>
      <c r="AF127" s="371">
        <v>5000</v>
      </c>
      <c r="AG127" s="371">
        <v>5000</v>
      </c>
      <c r="AH127" s="371">
        <v>5000</v>
      </c>
      <c r="AI127" s="371">
        <v>5000</v>
      </c>
      <c r="AJ127" s="371">
        <v>35000</v>
      </c>
    </row>
    <row r="128" spans="1:36" x14ac:dyDescent="0.3">
      <c r="A128">
        <v>124</v>
      </c>
      <c r="B128">
        <v>55</v>
      </c>
      <c r="C128" t="s">
        <v>74</v>
      </c>
      <c r="D128" t="s">
        <v>75</v>
      </c>
      <c r="E128" t="s">
        <v>76</v>
      </c>
      <c r="F128" t="s">
        <v>73</v>
      </c>
      <c r="G128" t="s">
        <v>28</v>
      </c>
      <c r="H128">
        <v>463.5</v>
      </c>
      <c r="I128" t="s">
        <v>29</v>
      </c>
      <c r="J128" s="371">
        <v>8</v>
      </c>
      <c r="K128" s="371">
        <v>0</v>
      </c>
      <c r="L128" s="371">
        <v>0</v>
      </c>
      <c r="M128" s="371">
        <v>8</v>
      </c>
      <c r="N128" s="371">
        <v>0</v>
      </c>
      <c r="O128" s="371">
        <v>3</v>
      </c>
      <c r="P128" s="371">
        <v>8</v>
      </c>
      <c r="Q128" s="371">
        <v>3</v>
      </c>
      <c r="R128" s="371">
        <v>3</v>
      </c>
      <c r="S128" s="371">
        <v>8</v>
      </c>
      <c r="T128" s="371">
        <v>3</v>
      </c>
      <c r="U128" s="371">
        <v>8</v>
      </c>
      <c r="V128" s="371">
        <v>52</v>
      </c>
      <c r="X128" s="371">
        <v>3708</v>
      </c>
      <c r="Y128" s="371">
        <v>0</v>
      </c>
      <c r="Z128" s="371">
        <v>0</v>
      </c>
      <c r="AA128" s="371">
        <v>3708</v>
      </c>
      <c r="AB128" s="371">
        <v>0</v>
      </c>
      <c r="AC128" s="371">
        <v>1390.5</v>
      </c>
      <c r="AD128" s="371">
        <v>3708</v>
      </c>
      <c r="AE128" s="371">
        <v>1390.5</v>
      </c>
      <c r="AF128" s="371">
        <v>1390.5</v>
      </c>
      <c r="AG128" s="371">
        <v>3708</v>
      </c>
      <c r="AH128" s="371">
        <v>1390.5</v>
      </c>
      <c r="AI128" s="371">
        <v>3708</v>
      </c>
      <c r="AJ128" s="371">
        <v>24102</v>
      </c>
    </row>
    <row r="129" spans="1:36" x14ac:dyDescent="0.3">
      <c r="A129">
        <v>125</v>
      </c>
      <c r="B129">
        <v>409</v>
      </c>
      <c r="C129" t="s">
        <v>77</v>
      </c>
      <c r="D129" t="s">
        <v>78</v>
      </c>
      <c r="E129" t="s">
        <v>79</v>
      </c>
      <c r="F129" t="s">
        <v>73</v>
      </c>
      <c r="G129" t="s">
        <v>28</v>
      </c>
      <c r="H129">
        <v>824</v>
      </c>
      <c r="I129" t="s">
        <v>29</v>
      </c>
      <c r="J129" s="371">
        <v>0</v>
      </c>
      <c r="K129" s="371">
        <v>0</v>
      </c>
      <c r="L129" s="371">
        <v>1</v>
      </c>
      <c r="M129" s="371">
        <v>1</v>
      </c>
      <c r="N129" s="371">
        <v>1</v>
      </c>
      <c r="O129" s="371">
        <v>1</v>
      </c>
      <c r="P129" s="371">
        <v>1</v>
      </c>
      <c r="Q129" s="371">
        <v>1</v>
      </c>
      <c r="R129" s="371">
        <v>1</v>
      </c>
      <c r="S129" s="371">
        <v>1</v>
      </c>
      <c r="T129" s="371">
        <v>1</v>
      </c>
      <c r="U129" s="371">
        <v>1</v>
      </c>
      <c r="V129" s="371">
        <v>10</v>
      </c>
      <c r="X129" s="371">
        <v>0</v>
      </c>
      <c r="Y129" s="371">
        <v>0</v>
      </c>
      <c r="Z129" s="371">
        <v>824</v>
      </c>
      <c r="AA129" s="371">
        <v>824</v>
      </c>
      <c r="AB129" s="371">
        <v>824</v>
      </c>
      <c r="AC129" s="371">
        <v>824</v>
      </c>
      <c r="AD129" s="371">
        <v>824</v>
      </c>
      <c r="AE129" s="371">
        <v>824</v>
      </c>
      <c r="AF129" s="371">
        <v>824</v>
      </c>
      <c r="AG129" s="371">
        <v>824</v>
      </c>
      <c r="AH129" s="371">
        <v>824</v>
      </c>
      <c r="AI129" s="371">
        <v>824</v>
      </c>
      <c r="AJ129" s="371">
        <v>8240</v>
      </c>
    </row>
    <row r="130" spans="1:36" x14ac:dyDescent="0.3">
      <c r="A130">
        <v>126</v>
      </c>
      <c r="B130">
        <v>409</v>
      </c>
      <c r="C130" t="s">
        <v>77</v>
      </c>
      <c r="D130" t="s">
        <v>80</v>
      </c>
      <c r="E130" t="s">
        <v>81</v>
      </c>
      <c r="F130" t="s">
        <v>73</v>
      </c>
      <c r="G130" t="s">
        <v>28</v>
      </c>
      <c r="H130">
        <v>118.45</v>
      </c>
      <c r="I130" t="s">
        <v>29</v>
      </c>
      <c r="J130" s="371">
        <v>0</v>
      </c>
      <c r="K130" s="371">
        <v>0</v>
      </c>
      <c r="L130" s="371">
        <v>4</v>
      </c>
      <c r="M130" s="371">
        <v>0</v>
      </c>
      <c r="N130" s="371">
        <v>4</v>
      </c>
      <c r="O130" s="371">
        <v>8</v>
      </c>
      <c r="P130" s="371">
        <v>4</v>
      </c>
      <c r="Q130" s="371">
        <v>0</v>
      </c>
      <c r="R130" s="371">
        <v>4</v>
      </c>
      <c r="S130" s="371">
        <v>5</v>
      </c>
      <c r="T130" s="371">
        <v>0</v>
      </c>
      <c r="U130" s="371">
        <v>5</v>
      </c>
      <c r="V130" s="371">
        <v>34</v>
      </c>
      <c r="X130" s="371">
        <v>0</v>
      </c>
      <c r="Y130" s="371">
        <v>0</v>
      </c>
      <c r="Z130" s="371">
        <v>473.8</v>
      </c>
      <c r="AA130" s="371">
        <v>0</v>
      </c>
      <c r="AB130" s="371">
        <v>473.8</v>
      </c>
      <c r="AC130" s="371">
        <v>947.6</v>
      </c>
      <c r="AD130" s="371">
        <v>473.8</v>
      </c>
      <c r="AE130" s="371">
        <v>0</v>
      </c>
      <c r="AF130" s="371">
        <v>473.8</v>
      </c>
      <c r="AG130" s="371">
        <v>592.25</v>
      </c>
      <c r="AH130" s="371">
        <v>0</v>
      </c>
      <c r="AI130" s="371">
        <v>592.25</v>
      </c>
      <c r="AJ130" s="371">
        <v>4027.3</v>
      </c>
    </row>
    <row r="131" spans="1:36" x14ac:dyDescent="0.3">
      <c r="A131">
        <v>127</v>
      </c>
      <c r="B131">
        <v>451</v>
      </c>
      <c r="C131" t="s">
        <v>82</v>
      </c>
      <c r="D131" t="s">
        <v>80</v>
      </c>
      <c r="E131" t="s">
        <v>81</v>
      </c>
      <c r="F131" t="s">
        <v>73</v>
      </c>
      <c r="G131" t="s">
        <v>28</v>
      </c>
      <c r="H131">
        <v>118.45</v>
      </c>
      <c r="I131" t="s">
        <v>29</v>
      </c>
      <c r="J131" s="371">
        <v>0</v>
      </c>
      <c r="K131" s="371">
        <v>0</v>
      </c>
      <c r="L131" s="371">
        <v>0</v>
      </c>
      <c r="M131" s="371">
        <v>40</v>
      </c>
      <c r="N131" s="371">
        <v>10</v>
      </c>
      <c r="O131" s="371">
        <v>40</v>
      </c>
      <c r="P131" s="371">
        <v>10</v>
      </c>
      <c r="Q131" s="371">
        <v>10</v>
      </c>
      <c r="R131" s="371">
        <v>10</v>
      </c>
      <c r="S131" s="371">
        <v>10</v>
      </c>
      <c r="T131" s="371">
        <v>40</v>
      </c>
      <c r="U131" s="371">
        <v>10</v>
      </c>
      <c r="V131" s="371">
        <v>180</v>
      </c>
      <c r="X131" s="371">
        <v>0</v>
      </c>
      <c r="Y131" s="371">
        <v>0</v>
      </c>
      <c r="Z131" s="371">
        <v>0</v>
      </c>
      <c r="AA131" s="371">
        <v>4738</v>
      </c>
      <c r="AB131" s="371">
        <v>1184.5</v>
      </c>
      <c r="AC131" s="371">
        <v>4738</v>
      </c>
      <c r="AD131" s="371">
        <v>1184.5</v>
      </c>
      <c r="AE131" s="371">
        <v>1184.5</v>
      </c>
      <c r="AF131" s="371">
        <v>1184.5</v>
      </c>
      <c r="AG131" s="371">
        <v>1184.5</v>
      </c>
      <c r="AH131" s="371">
        <v>4738</v>
      </c>
      <c r="AI131" s="371">
        <v>1184.5</v>
      </c>
      <c r="AJ131" s="371">
        <v>21321</v>
      </c>
    </row>
    <row r="132" spans="1:36" x14ac:dyDescent="0.3">
      <c r="A132">
        <v>128</v>
      </c>
      <c r="B132">
        <v>411</v>
      </c>
      <c r="C132" t="s">
        <v>83</v>
      </c>
      <c r="D132" t="s">
        <v>78</v>
      </c>
      <c r="E132" t="s">
        <v>79</v>
      </c>
      <c r="F132" t="s">
        <v>73</v>
      </c>
      <c r="G132" t="s">
        <v>28</v>
      </c>
      <c r="H132">
        <v>824</v>
      </c>
      <c r="I132" t="s">
        <v>29</v>
      </c>
      <c r="J132" s="371">
        <v>0</v>
      </c>
      <c r="K132" s="371">
        <v>0</v>
      </c>
      <c r="L132" s="371">
        <v>0</v>
      </c>
      <c r="M132" s="371">
        <v>0</v>
      </c>
      <c r="N132" s="371">
        <v>3</v>
      </c>
      <c r="O132" s="371">
        <v>3</v>
      </c>
      <c r="P132" s="371">
        <v>0</v>
      </c>
      <c r="Q132" s="371">
        <v>3</v>
      </c>
      <c r="R132" s="371">
        <v>3</v>
      </c>
      <c r="S132" s="371">
        <v>1</v>
      </c>
      <c r="T132" s="371">
        <v>3</v>
      </c>
      <c r="U132" s="371">
        <v>3</v>
      </c>
      <c r="V132" s="371">
        <v>19</v>
      </c>
      <c r="X132" s="371">
        <v>0</v>
      </c>
      <c r="Y132" s="371">
        <v>0</v>
      </c>
      <c r="Z132" s="371">
        <v>0</v>
      </c>
      <c r="AA132" s="371">
        <v>0</v>
      </c>
      <c r="AB132" s="371">
        <v>2472</v>
      </c>
      <c r="AC132" s="371">
        <v>2472</v>
      </c>
      <c r="AD132" s="371">
        <v>0</v>
      </c>
      <c r="AE132" s="371">
        <v>2472</v>
      </c>
      <c r="AF132" s="371">
        <v>2472</v>
      </c>
      <c r="AG132" s="371">
        <v>824</v>
      </c>
      <c r="AH132" s="371">
        <v>2472</v>
      </c>
      <c r="AI132" s="371">
        <v>2472</v>
      </c>
      <c r="AJ132" s="371">
        <v>15656</v>
      </c>
    </row>
    <row r="133" spans="1:36" x14ac:dyDescent="0.3">
      <c r="A133">
        <v>129</v>
      </c>
      <c r="B133">
        <v>55</v>
      </c>
      <c r="C133" t="s">
        <v>64</v>
      </c>
      <c r="D133" t="s">
        <v>84</v>
      </c>
      <c r="E133" t="s">
        <v>85</v>
      </c>
      <c r="F133" t="s">
        <v>73</v>
      </c>
      <c r="G133" t="s">
        <v>28</v>
      </c>
      <c r="H133">
        <v>37.5</v>
      </c>
      <c r="I133" t="s">
        <v>29</v>
      </c>
      <c r="J133" s="371">
        <v>0</v>
      </c>
      <c r="K133" s="371">
        <v>0</v>
      </c>
      <c r="L133" s="371">
        <v>10</v>
      </c>
      <c r="M133" s="371">
        <v>0</v>
      </c>
      <c r="N133" s="371">
        <v>10</v>
      </c>
      <c r="O133" s="371">
        <v>15</v>
      </c>
      <c r="P133" s="371">
        <v>10</v>
      </c>
      <c r="Q133" s="371">
        <v>15</v>
      </c>
      <c r="R133" s="371">
        <v>10</v>
      </c>
      <c r="S133" s="371">
        <v>15</v>
      </c>
      <c r="T133" s="371">
        <v>10</v>
      </c>
      <c r="U133" s="371">
        <v>15</v>
      </c>
      <c r="V133" s="371">
        <v>110</v>
      </c>
      <c r="X133" s="371">
        <v>0</v>
      </c>
      <c r="Y133" s="371">
        <v>0</v>
      </c>
      <c r="Z133" s="371">
        <v>375</v>
      </c>
      <c r="AA133" s="371">
        <v>0</v>
      </c>
      <c r="AB133" s="371">
        <v>375</v>
      </c>
      <c r="AC133" s="371">
        <v>562.5</v>
      </c>
      <c r="AD133" s="371">
        <v>375</v>
      </c>
      <c r="AE133" s="371">
        <v>562.5</v>
      </c>
      <c r="AF133" s="371">
        <v>375</v>
      </c>
      <c r="AG133" s="371">
        <v>562.5</v>
      </c>
      <c r="AH133" s="371">
        <v>375</v>
      </c>
      <c r="AI133" s="371">
        <v>562.5</v>
      </c>
      <c r="AJ133" s="371">
        <v>4125</v>
      </c>
    </row>
    <row r="134" spans="1:36" x14ac:dyDescent="0.3">
      <c r="A134">
        <v>130</v>
      </c>
      <c r="C134" t="s">
        <v>87</v>
      </c>
      <c r="D134" t="s">
        <v>78</v>
      </c>
      <c r="E134" t="s">
        <v>88</v>
      </c>
      <c r="F134" t="s">
        <v>93</v>
      </c>
      <c r="G134" t="s">
        <v>28</v>
      </c>
      <c r="H134">
        <v>25</v>
      </c>
      <c r="I134" t="s">
        <v>29</v>
      </c>
      <c r="J134" s="371">
        <v>0</v>
      </c>
      <c r="K134" s="371">
        <v>125</v>
      </c>
      <c r="L134" s="371">
        <v>0</v>
      </c>
      <c r="M134" s="371">
        <v>0</v>
      </c>
      <c r="N134" s="371">
        <v>125</v>
      </c>
      <c r="O134" s="371">
        <v>0</v>
      </c>
      <c r="P134" s="371">
        <v>0</v>
      </c>
      <c r="Q134" s="371">
        <v>125</v>
      </c>
      <c r="R134" s="371">
        <v>0</v>
      </c>
      <c r="S134" s="371">
        <v>0</v>
      </c>
      <c r="T134" s="371">
        <v>125</v>
      </c>
      <c r="U134" s="371">
        <v>0</v>
      </c>
      <c r="V134" s="371">
        <v>500</v>
      </c>
      <c r="X134" s="371">
        <v>0</v>
      </c>
      <c r="Y134" s="371">
        <v>3125</v>
      </c>
      <c r="Z134" s="371">
        <v>0</v>
      </c>
      <c r="AA134" s="371">
        <v>0</v>
      </c>
      <c r="AB134" s="371">
        <v>3125</v>
      </c>
      <c r="AC134" s="371">
        <v>0</v>
      </c>
      <c r="AD134" s="371">
        <v>0</v>
      </c>
      <c r="AE134" s="371">
        <v>3125</v>
      </c>
      <c r="AF134" s="371">
        <v>0</v>
      </c>
      <c r="AG134" s="371">
        <v>0</v>
      </c>
      <c r="AH134" s="371">
        <v>3125</v>
      </c>
      <c r="AI134" s="371">
        <v>0</v>
      </c>
      <c r="AJ134" s="371">
        <v>12500</v>
      </c>
    </row>
    <row r="135" spans="1:36" x14ac:dyDescent="0.3">
      <c r="A135">
        <v>131</v>
      </c>
      <c r="B135">
        <v>451</v>
      </c>
      <c r="C135" t="s">
        <v>82</v>
      </c>
      <c r="E135" t="s">
        <v>96</v>
      </c>
      <c r="F135" t="s">
        <v>93</v>
      </c>
      <c r="G135" t="s">
        <v>28</v>
      </c>
      <c r="H135">
        <v>120</v>
      </c>
      <c r="I135" t="s">
        <v>69</v>
      </c>
      <c r="J135" s="371">
        <v>0</v>
      </c>
      <c r="K135" s="371">
        <v>0</v>
      </c>
      <c r="L135" s="371">
        <v>0</v>
      </c>
      <c r="M135" s="371">
        <v>100</v>
      </c>
      <c r="N135" s="371">
        <v>100</v>
      </c>
      <c r="O135" s="371">
        <v>150</v>
      </c>
      <c r="P135" s="371">
        <v>150</v>
      </c>
      <c r="Q135" s="371">
        <v>0</v>
      </c>
      <c r="R135" s="371">
        <v>0</v>
      </c>
      <c r="S135" s="371">
        <v>150</v>
      </c>
      <c r="T135" s="371">
        <v>150</v>
      </c>
      <c r="U135" s="371">
        <v>150</v>
      </c>
      <c r="V135" s="371">
        <v>950</v>
      </c>
      <c r="X135" s="371">
        <v>0</v>
      </c>
      <c r="Y135" s="371">
        <v>0</v>
      </c>
      <c r="Z135" s="371">
        <v>0</v>
      </c>
      <c r="AA135" s="371">
        <v>12000</v>
      </c>
      <c r="AB135" s="371">
        <v>12000</v>
      </c>
      <c r="AC135" s="371">
        <v>18000</v>
      </c>
      <c r="AD135" s="371">
        <v>18000</v>
      </c>
      <c r="AE135" s="371">
        <v>0</v>
      </c>
      <c r="AF135" s="371">
        <v>0</v>
      </c>
      <c r="AG135" s="371">
        <v>18000</v>
      </c>
      <c r="AH135" s="371">
        <v>18000</v>
      </c>
      <c r="AI135" s="371">
        <v>18000</v>
      </c>
      <c r="AJ135" s="371">
        <v>114000</v>
      </c>
    </row>
    <row r="136" spans="1:36" x14ac:dyDescent="0.3">
      <c r="A136">
        <v>132</v>
      </c>
      <c r="C136" t="s">
        <v>97</v>
      </c>
      <c r="E136" t="s">
        <v>91</v>
      </c>
      <c r="F136" t="s">
        <v>93</v>
      </c>
      <c r="G136" t="s">
        <v>28</v>
      </c>
      <c r="H136">
        <v>18</v>
      </c>
      <c r="I136" t="s">
        <v>69</v>
      </c>
      <c r="J136" s="371">
        <v>0</v>
      </c>
      <c r="K136" s="371">
        <v>0</v>
      </c>
      <c r="L136" s="371">
        <v>0</v>
      </c>
      <c r="M136" s="371">
        <v>0</v>
      </c>
      <c r="N136" s="371">
        <v>0</v>
      </c>
      <c r="O136" s="371">
        <v>400</v>
      </c>
      <c r="P136" s="371">
        <v>500</v>
      </c>
      <c r="Q136" s="371">
        <v>500</v>
      </c>
      <c r="R136" s="371">
        <v>500</v>
      </c>
      <c r="S136" s="371">
        <v>500</v>
      </c>
      <c r="T136" s="371">
        <v>500</v>
      </c>
      <c r="U136" s="371">
        <v>500</v>
      </c>
      <c r="V136" s="371">
        <v>3400</v>
      </c>
      <c r="X136" s="371">
        <v>0</v>
      </c>
      <c r="Y136" s="371">
        <v>0</v>
      </c>
      <c r="Z136" s="371">
        <v>0</v>
      </c>
      <c r="AA136" s="371">
        <v>0</v>
      </c>
      <c r="AB136" s="371">
        <v>0</v>
      </c>
      <c r="AC136" s="371">
        <v>7200</v>
      </c>
      <c r="AD136" s="371">
        <v>9000</v>
      </c>
      <c r="AE136" s="371">
        <v>9000</v>
      </c>
      <c r="AF136" s="371">
        <v>9000</v>
      </c>
      <c r="AG136" s="371">
        <v>9000</v>
      </c>
      <c r="AH136" s="371">
        <v>9000</v>
      </c>
      <c r="AI136" s="371">
        <v>9000</v>
      </c>
      <c r="AJ136" s="371">
        <v>61200</v>
      </c>
    </row>
    <row r="137" spans="1:36" x14ac:dyDescent="0.3">
      <c r="A137">
        <v>133</v>
      </c>
      <c r="C137" t="s">
        <v>89</v>
      </c>
      <c r="D137" t="s">
        <v>90</v>
      </c>
      <c r="E137" t="s">
        <v>91</v>
      </c>
      <c r="F137" t="s">
        <v>93</v>
      </c>
      <c r="G137" t="s">
        <v>28</v>
      </c>
      <c r="H137">
        <v>18</v>
      </c>
      <c r="I137" t="s">
        <v>69</v>
      </c>
      <c r="J137" s="371">
        <v>0</v>
      </c>
      <c r="K137" s="371">
        <v>0</v>
      </c>
      <c r="L137" s="371">
        <v>0</v>
      </c>
      <c r="M137" s="371">
        <v>0</v>
      </c>
      <c r="N137" s="371">
        <v>600</v>
      </c>
      <c r="O137" s="371">
        <v>800</v>
      </c>
      <c r="P137" s="371">
        <v>800</v>
      </c>
      <c r="Q137" s="371">
        <v>800</v>
      </c>
      <c r="R137" s="371">
        <v>800</v>
      </c>
      <c r="S137" s="371">
        <v>800</v>
      </c>
      <c r="T137" s="371">
        <v>800</v>
      </c>
      <c r="U137" s="371">
        <v>800</v>
      </c>
      <c r="V137" s="371">
        <v>6200</v>
      </c>
      <c r="X137" s="371">
        <v>0</v>
      </c>
      <c r="Y137" s="371">
        <v>0</v>
      </c>
      <c r="Z137" s="371">
        <v>0</v>
      </c>
      <c r="AA137" s="371">
        <v>0</v>
      </c>
      <c r="AB137" s="371">
        <v>10800</v>
      </c>
      <c r="AC137" s="371">
        <v>14400</v>
      </c>
      <c r="AD137" s="371">
        <v>14400</v>
      </c>
      <c r="AE137" s="371">
        <v>14400</v>
      </c>
      <c r="AF137" s="371">
        <v>14400</v>
      </c>
      <c r="AG137" s="371">
        <v>14400</v>
      </c>
      <c r="AH137" s="371">
        <v>14400</v>
      </c>
      <c r="AI137" s="371">
        <v>14400</v>
      </c>
      <c r="AJ137" s="371">
        <v>111600</v>
      </c>
    </row>
    <row r="138" spans="1:36" x14ac:dyDescent="0.3">
      <c r="A138">
        <v>134</v>
      </c>
      <c r="B138">
        <v>539</v>
      </c>
      <c r="C138" t="s">
        <v>92</v>
      </c>
      <c r="D138" t="s">
        <v>90</v>
      </c>
      <c r="E138" t="s">
        <v>91</v>
      </c>
      <c r="F138" t="s">
        <v>93</v>
      </c>
      <c r="G138" t="s">
        <v>28</v>
      </c>
      <c r="H138">
        <v>18</v>
      </c>
      <c r="I138" t="s">
        <v>69</v>
      </c>
      <c r="J138" s="371">
        <v>0</v>
      </c>
      <c r="K138" s="371">
        <v>0</v>
      </c>
      <c r="L138" s="371">
        <v>0</v>
      </c>
      <c r="M138" s="371">
        <v>0</v>
      </c>
      <c r="N138" s="371">
        <v>1000</v>
      </c>
      <c r="O138" s="371">
        <v>1000</v>
      </c>
      <c r="P138" s="371">
        <v>1000</v>
      </c>
      <c r="Q138" s="371">
        <v>1000</v>
      </c>
      <c r="R138" s="371">
        <v>1000</v>
      </c>
      <c r="S138" s="371">
        <v>1000</v>
      </c>
      <c r="T138" s="371">
        <v>1000</v>
      </c>
      <c r="U138" s="371">
        <v>1000</v>
      </c>
      <c r="V138" s="371">
        <v>8000</v>
      </c>
      <c r="X138" s="371">
        <v>0</v>
      </c>
      <c r="Y138" s="371">
        <v>0</v>
      </c>
      <c r="Z138" s="371">
        <v>0</v>
      </c>
      <c r="AA138" s="371">
        <v>0</v>
      </c>
      <c r="AB138" s="371">
        <v>18000</v>
      </c>
      <c r="AC138" s="371">
        <v>18000</v>
      </c>
      <c r="AD138" s="371">
        <v>18000</v>
      </c>
      <c r="AE138" s="371">
        <v>18000</v>
      </c>
      <c r="AF138" s="371">
        <v>18000</v>
      </c>
      <c r="AG138" s="371">
        <v>18000</v>
      </c>
      <c r="AH138" s="371">
        <v>18000</v>
      </c>
      <c r="AI138" s="371">
        <v>18000</v>
      </c>
      <c r="AJ138" s="371">
        <v>144000</v>
      </c>
    </row>
    <row r="139" spans="1:36" x14ac:dyDescent="0.3">
      <c r="A139">
        <v>135</v>
      </c>
      <c r="B139">
        <v>89</v>
      </c>
      <c r="C139" t="s">
        <v>109</v>
      </c>
      <c r="D139" t="s">
        <v>168</v>
      </c>
      <c r="E139" t="s">
        <v>165</v>
      </c>
      <c r="F139" t="s">
        <v>137</v>
      </c>
      <c r="G139" t="s">
        <v>100</v>
      </c>
      <c r="H139">
        <v>82.5</v>
      </c>
      <c r="I139" t="s">
        <v>29</v>
      </c>
      <c r="J139" s="371">
        <v>0</v>
      </c>
      <c r="K139" s="371">
        <v>0</v>
      </c>
      <c r="L139" s="371">
        <v>20</v>
      </c>
      <c r="M139" s="371">
        <v>0</v>
      </c>
      <c r="N139" s="371">
        <v>0</v>
      </c>
      <c r="O139" s="371">
        <v>0</v>
      </c>
      <c r="P139" s="371">
        <v>0</v>
      </c>
      <c r="Q139" s="371">
        <v>20</v>
      </c>
      <c r="R139" s="371">
        <v>0</v>
      </c>
      <c r="S139" s="371">
        <v>0</v>
      </c>
      <c r="T139" s="371">
        <v>0</v>
      </c>
      <c r="U139" s="371">
        <v>0</v>
      </c>
      <c r="V139" s="371">
        <v>40</v>
      </c>
      <c r="X139" s="371">
        <v>0</v>
      </c>
      <c r="Y139" s="371">
        <v>0</v>
      </c>
      <c r="Z139" s="371">
        <v>1650</v>
      </c>
      <c r="AA139" s="371">
        <v>0</v>
      </c>
      <c r="AB139" s="371">
        <v>0</v>
      </c>
      <c r="AC139" s="371">
        <v>0</v>
      </c>
      <c r="AD139" s="371">
        <v>0</v>
      </c>
      <c r="AE139" s="371">
        <v>1650</v>
      </c>
      <c r="AF139" s="371">
        <v>0</v>
      </c>
      <c r="AG139" s="371">
        <v>0</v>
      </c>
      <c r="AH139" s="371">
        <v>0</v>
      </c>
      <c r="AI139" s="371">
        <v>0</v>
      </c>
      <c r="AJ139" s="371">
        <v>3300</v>
      </c>
    </row>
    <row r="140" spans="1:36" x14ac:dyDescent="0.3">
      <c r="A140">
        <v>136</v>
      </c>
      <c r="B140">
        <v>89</v>
      </c>
      <c r="C140" t="s">
        <v>109</v>
      </c>
      <c r="D140" t="s">
        <v>166</v>
      </c>
      <c r="E140" t="s">
        <v>155</v>
      </c>
      <c r="F140" t="s">
        <v>137</v>
      </c>
      <c r="G140" t="s">
        <v>100</v>
      </c>
      <c r="H140">
        <v>62.5</v>
      </c>
      <c r="I140" t="s">
        <v>29</v>
      </c>
      <c r="J140" s="371">
        <v>100</v>
      </c>
      <c r="K140" s="371">
        <v>0</v>
      </c>
      <c r="L140" s="371">
        <v>0</v>
      </c>
      <c r="M140" s="371">
        <v>0</v>
      </c>
      <c r="N140" s="371">
        <v>0</v>
      </c>
      <c r="O140" s="371">
        <v>0</v>
      </c>
      <c r="P140" s="371">
        <v>0</v>
      </c>
      <c r="Q140" s="371">
        <v>0</v>
      </c>
      <c r="R140" s="371">
        <v>0</v>
      </c>
      <c r="S140" s="371">
        <v>0</v>
      </c>
      <c r="T140" s="371">
        <v>20</v>
      </c>
      <c r="U140" s="371">
        <v>0</v>
      </c>
      <c r="V140" s="371">
        <v>120</v>
      </c>
      <c r="X140" s="371">
        <v>6250</v>
      </c>
      <c r="Y140" s="371">
        <v>0</v>
      </c>
      <c r="Z140" s="371">
        <v>0</v>
      </c>
      <c r="AA140" s="371">
        <v>0</v>
      </c>
      <c r="AB140" s="371">
        <v>0</v>
      </c>
      <c r="AC140" s="371">
        <v>0</v>
      </c>
      <c r="AD140" s="371">
        <v>0</v>
      </c>
      <c r="AE140" s="371">
        <v>0</v>
      </c>
      <c r="AF140" s="371">
        <v>0</v>
      </c>
      <c r="AG140" s="371">
        <v>0</v>
      </c>
      <c r="AH140" s="371">
        <v>1250</v>
      </c>
      <c r="AI140" s="371">
        <v>0</v>
      </c>
      <c r="AJ140" s="371">
        <v>7500</v>
      </c>
    </row>
    <row r="141" spans="1:36" x14ac:dyDescent="0.3">
      <c r="A141">
        <v>137</v>
      </c>
      <c r="B141">
        <v>89</v>
      </c>
      <c r="C141" t="s">
        <v>109</v>
      </c>
      <c r="D141">
        <v>17</v>
      </c>
      <c r="E141" t="s">
        <v>158</v>
      </c>
      <c r="F141" t="s">
        <v>137</v>
      </c>
      <c r="G141" t="s">
        <v>100</v>
      </c>
      <c r="H141">
        <v>84.5</v>
      </c>
      <c r="I141" t="s">
        <v>107</v>
      </c>
      <c r="J141" s="371">
        <v>0</v>
      </c>
      <c r="K141" s="371">
        <v>0</v>
      </c>
      <c r="L141" s="371">
        <v>20</v>
      </c>
      <c r="M141" s="371">
        <v>0</v>
      </c>
      <c r="N141" s="371">
        <v>20</v>
      </c>
      <c r="O141" s="371">
        <v>0</v>
      </c>
      <c r="P141" s="371">
        <v>20</v>
      </c>
      <c r="Q141" s="371">
        <v>20</v>
      </c>
      <c r="R141" s="371">
        <v>0</v>
      </c>
      <c r="S141" s="371">
        <v>0</v>
      </c>
      <c r="T141" s="371">
        <v>0</v>
      </c>
      <c r="U141" s="371">
        <v>0</v>
      </c>
      <c r="V141" s="371">
        <v>80</v>
      </c>
      <c r="X141" s="371">
        <v>0</v>
      </c>
      <c r="Y141" s="371">
        <v>0</v>
      </c>
      <c r="Z141" s="371">
        <v>1690</v>
      </c>
      <c r="AA141" s="371">
        <v>0</v>
      </c>
      <c r="AB141" s="371">
        <v>1690</v>
      </c>
      <c r="AC141" s="371">
        <v>0</v>
      </c>
      <c r="AD141" s="371">
        <v>1690</v>
      </c>
      <c r="AE141" s="371">
        <v>1690</v>
      </c>
      <c r="AF141" s="371">
        <v>0</v>
      </c>
      <c r="AG141" s="371">
        <v>0</v>
      </c>
      <c r="AH141" s="371">
        <v>0</v>
      </c>
      <c r="AI141" s="371">
        <v>0</v>
      </c>
      <c r="AJ141" s="371">
        <v>6760</v>
      </c>
    </row>
    <row r="142" spans="1:36" x14ac:dyDescent="0.3">
      <c r="A142">
        <v>138</v>
      </c>
      <c r="B142">
        <v>306</v>
      </c>
      <c r="C142" t="s">
        <v>172</v>
      </c>
      <c r="D142" t="s">
        <v>166</v>
      </c>
      <c r="E142" t="s">
        <v>155</v>
      </c>
      <c r="F142" t="s">
        <v>137</v>
      </c>
      <c r="G142" t="s">
        <v>100</v>
      </c>
      <c r="H142">
        <v>58.5</v>
      </c>
      <c r="I142" t="s">
        <v>29</v>
      </c>
      <c r="J142" s="371">
        <v>100</v>
      </c>
      <c r="K142" s="371">
        <v>200</v>
      </c>
      <c r="L142" s="371">
        <v>0</v>
      </c>
      <c r="M142" s="371">
        <v>200</v>
      </c>
      <c r="N142" s="371">
        <v>0</v>
      </c>
      <c r="O142" s="371">
        <v>200</v>
      </c>
      <c r="P142" s="371">
        <v>0</v>
      </c>
      <c r="Q142" s="371">
        <v>200</v>
      </c>
      <c r="R142" s="371">
        <v>0</v>
      </c>
      <c r="S142" s="371">
        <v>200</v>
      </c>
      <c r="T142" s="371">
        <v>0</v>
      </c>
      <c r="U142" s="371">
        <v>100</v>
      </c>
      <c r="V142" s="371">
        <v>1200</v>
      </c>
      <c r="X142" s="371">
        <v>5850</v>
      </c>
      <c r="Y142" s="371">
        <v>11700</v>
      </c>
      <c r="Z142" s="371">
        <v>0</v>
      </c>
      <c r="AA142" s="371">
        <v>11700</v>
      </c>
      <c r="AB142" s="371">
        <v>0</v>
      </c>
      <c r="AC142" s="371">
        <v>11700</v>
      </c>
      <c r="AD142" s="371">
        <v>0</v>
      </c>
      <c r="AE142" s="371">
        <v>11700</v>
      </c>
      <c r="AF142" s="371">
        <v>0</v>
      </c>
      <c r="AG142" s="371">
        <v>11700</v>
      </c>
      <c r="AH142" s="371">
        <v>0</v>
      </c>
      <c r="AI142" s="371">
        <v>5850</v>
      </c>
      <c r="AJ142" s="371">
        <v>70200</v>
      </c>
    </row>
    <row r="143" spans="1:36" x14ac:dyDescent="0.3">
      <c r="A143">
        <v>139</v>
      </c>
      <c r="B143">
        <v>306</v>
      </c>
      <c r="C143" t="s">
        <v>172</v>
      </c>
      <c r="D143" t="s">
        <v>171</v>
      </c>
      <c r="E143" t="s">
        <v>170</v>
      </c>
      <c r="F143" t="s">
        <v>137</v>
      </c>
      <c r="G143" t="s">
        <v>100</v>
      </c>
      <c r="H143">
        <v>5.5</v>
      </c>
      <c r="I143" t="s">
        <v>29</v>
      </c>
      <c r="J143" s="371">
        <v>0</v>
      </c>
      <c r="K143" s="371">
        <v>0</v>
      </c>
      <c r="L143" s="371">
        <v>0</v>
      </c>
      <c r="M143" s="371">
        <v>100</v>
      </c>
      <c r="N143" s="371">
        <v>0</v>
      </c>
      <c r="O143" s="371">
        <v>0</v>
      </c>
      <c r="P143" s="371">
        <v>100</v>
      </c>
      <c r="Q143" s="371">
        <v>0</v>
      </c>
      <c r="R143" s="371">
        <v>0</v>
      </c>
      <c r="S143" s="371">
        <v>100</v>
      </c>
      <c r="T143" s="371">
        <v>0</v>
      </c>
      <c r="U143" s="371">
        <v>0</v>
      </c>
      <c r="V143" s="371">
        <v>300</v>
      </c>
      <c r="X143" s="371">
        <v>0</v>
      </c>
      <c r="Y143" s="371">
        <v>0</v>
      </c>
      <c r="Z143" s="371">
        <v>0</v>
      </c>
      <c r="AA143" s="371">
        <v>550</v>
      </c>
      <c r="AB143" s="371">
        <v>0</v>
      </c>
      <c r="AC143" s="371">
        <v>0</v>
      </c>
      <c r="AD143" s="371">
        <v>550</v>
      </c>
      <c r="AE143" s="371">
        <v>0</v>
      </c>
      <c r="AF143" s="371">
        <v>0</v>
      </c>
      <c r="AG143" s="371">
        <v>550</v>
      </c>
      <c r="AH143" s="371">
        <v>0</v>
      </c>
      <c r="AI143" s="371">
        <v>0</v>
      </c>
      <c r="AJ143" s="371">
        <v>1650</v>
      </c>
    </row>
    <row r="144" spans="1:36" x14ac:dyDescent="0.3">
      <c r="A144">
        <v>140</v>
      </c>
      <c r="B144">
        <v>107</v>
      </c>
      <c r="C144" t="s">
        <v>169</v>
      </c>
      <c r="D144" t="s">
        <v>168</v>
      </c>
      <c r="E144" t="s">
        <v>165</v>
      </c>
      <c r="F144" t="s">
        <v>137</v>
      </c>
      <c r="G144" t="s">
        <v>100</v>
      </c>
      <c r="H144">
        <v>73.599999999999994</v>
      </c>
      <c r="I144" t="s">
        <v>29</v>
      </c>
      <c r="J144" s="371">
        <v>0</v>
      </c>
      <c r="K144" s="371">
        <v>0</v>
      </c>
      <c r="L144" s="371">
        <v>0</v>
      </c>
      <c r="M144" s="371">
        <v>0</v>
      </c>
      <c r="N144" s="371">
        <v>20</v>
      </c>
      <c r="O144" s="371">
        <v>0</v>
      </c>
      <c r="P144" s="371">
        <v>20</v>
      </c>
      <c r="Q144" s="371">
        <v>0</v>
      </c>
      <c r="R144" s="371">
        <v>20</v>
      </c>
      <c r="S144" s="371">
        <v>0</v>
      </c>
      <c r="T144" s="371">
        <v>20</v>
      </c>
      <c r="U144" s="371">
        <v>20</v>
      </c>
      <c r="V144" s="371">
        <v>100</v>
      </c>
      <c r="X144" s="371">
        <v>0</v>
      </c>
      <c r="Y144" s="371">
        <v>0</v>
      </c>
      <c r="Z144" s="371">
        <v>0</v>
      </c>
      <c r="AA144" s="371">
        <v>0</v>
      </c>
      <c r="AB144" s="371">
        <v>1472</v>
      </c>
      <c r="AC144" s="371">
        <v>0</v>
      </c>
      <c r="AD144" s="371">
        <v>1472</v>
      </c>
      <c r="AE144" s="371">
        <v>0</v>
      </c>
      <c r="AF144" s="371">
        <v>1472</v>
      </c>
      <c r="AG144" s="371">
        <v>0</v>
      </c>
      <c r="AH144" s="371">
        <v>1472</v>
      </c>
      <c r="AI144" s="371">
        <v>1472</v>
      </c>
      <c r="AJ144" s="371">
        <v>7360</v>
      </c>
    </row>
    <row r="145" spans="1:36" x14ac:dyDescent="0.3">
      <c r="A145">
        <v>141</v>
      </c>
      <c r="B145">
        <v>403</v>
      </c>
      <c r="C145" t="s">
        <v>167</v>
      </c>
      <c r="D145">
        <v>17</v>
      </c>
      <c r="E145" t="s">
        <v>158</v>
      </c>
      <c r="F145" t="s">
        <v>137</v>
      </c>
      <c r="G145" t="s">
        <v>100</v>
      </c>
      <c r="H145">
        <v>82.5</v>
      </c>
      <c r="I145" t="s">
        <v>107</v>
      </c>
      <c r="J145" s="371">
        <v>0</v>
      </c>
      <c r="K145" s="371">
        <v>100</v>
      </c>
      <c r="L145" s="371">
        <v>100</v>
      </c>
      <c r="M145" s="371">
        <v>0</v>
      </c>
      <c r="N145" s="371">
        <v>0</v>
      </c>
      <c r="O145" s="371">
        <v>0</v>
      </c>
      <c r="P145" s="371">
        <v>40</v>
      </c>
      <c r="Q145" s="371">
        <v>0</v>
      </c>
      <c r="R145" s="371">
        <v>100</v>
      </c>
      <c r="S145" s="371">
        <v>20</v>
      </c>
      <c r="T145" s="371">
        <v>0</v>
      </c>
      <c r="U145" s="371">
        <v>0</v>
      </c>
      <c r="V145" s="371">
        <v>360</v>
      </c>
      <c r="X145" s="371">
        <v>0</v>
      </c>
      <c r="Y145" s="371">
        <v>8250</v>
      </c>
      <c r="Z145" s="371">
        <v>8250</v>
      </c>
      <c r="AA145" s="371">
        <v>0</v>
      </c>
      <c r="AB145" s="371">
        <v>0</v>
      </c>
      <c r="AC145" s="371">
        <v>0</v>
      </c>
      <c r="AD145" s="371">
        <v>3300</v>
      </c>
      <c r="AE145" s="371">
        <v>0</v>
      </c>
      <c r="AF145" s="371">
        <v>8250</v>
      </c>
      <c r="AG145" s="371">
        <v>1650</v>
      </c>
      <c r="AH145" s="371">
        <v>0</v>
      </c>
      <c r="AI145" s="371">
        <v>0</v>
      </c>
      <c r="AJ145" s="371">
        <v>29700</v>
      </c>
    </row>
    <row r="146" spans="1:36" x14ac:dyDescent="0.3">
      <c r="A146">
        <v>142</v>
      </c>
      <c r="B146">
        <v>104</v>
      </c>
      <c r="C146" t="s">
        <v>157</v>
      </c>
      <c r="D146" t="s">
        <v>166</v>
      </c>
      <c r="E146" t="s">
        <v>165</v>
      </c>
      <c r="F146" t="s">
        <v>137</v>
      </c>
      <c r="G146" t="s">
        <v>100</v>
      </c>
      <c r="H146">
        <v>81.5</v>
      </c>
      <c r="I146" t="s">
        <v>29</v>
      </c>
      <c r="J146" s="371">
        <v>0</v>
      </c>
      <c r="K146" s="371">
        <v>0</v>
      </c>
      <c r="L146" s="371">
        <v>0</v>
      </c>
      <c r="M146" s="371">
        <v>0</v>
      </c>
      <c r="N146" s="371">
        <v>20</v>
      </c>
      <c r="O146" s="371">
        <v>0</v>
      </c>
      <c r="P146" s="371">
        <v>20</v>
      </c>
      <c r="Q146" s="371">
        <v>0</v>
      </c>
      <c r="R146" s="371">
        <v>0</v>
      </c>
      <c r="S146" s="371">
        <v>0</v>
      </c>
      <c r="T146" s="371">
        <v>0</v>
      </c>
      <c r="U146" s="371">
        <v>0</v>
      </c>
      <c r="V146" s="371">
        <v>40</v>
      </c>
      <c r="X146" s="371">
        <v>0</v>
      </c>
      <c r="Y146" s="371">
        <v>0</v>
      </c>
      <c r="Z146" s="371">
        <v>0</v>
      </c>
      <c r="AA146" s="371">
        <v>0</v>
      </c>
      <c r="AB146" s="371">
        <v>1630</v>
      </c>
      <c r="AC146" s="371">
        <v>0</v>
      </c>
      <c r="AD146" s="371">
        <v>1630</v>
      </c>
      <c r="AE146" s="371">
        <v>0</v>
      </c>
      <c r="AF146" s="371">
        <v>0</v>
      </c>
      <c r="AG146" s="371">
        <v>0</v>
      </c>
      <c r="AH146" s="371">
        <v>0</v>
      </c>
      <c r="AI146" s="371">
        <v>0</v>
      </c>
      <c r="AJ146" s="371">
        <v>3260</v>
      </c>
    </row>
    <row r="147" spans="1:36" x14ac:dyDescent="0.3">
      <c r="A147">
        <v>143</v>
      </c>
      <c r="B147">
        <v>104</v>
      </c>
      <c r="C147" t="s">
        <v>157</v>
      </c>
      <c r="D147" t="s">
        <v>164</v>
      </c>
      <c r="E147" t="s">
        <v>163</v>
      </c>
      <c r="F147" t="s">
        <v>137</v>
      </c>
      <c r="G147" t="s">
        <v>100</v>
      </c>
      <c r="H147">
        <v>245</v>
      </c>
      <c r="I147" t="s">
        <v>107</v>
      </c>
      <c r="J147" s="371">
        <v>0</v>
      </c>
      <c r="K147" s="371">
        <v>0</v>
      </c>
      <c r="L147" s="371">
        <v>20</v>
      </c>
      <c r="M147" s="371">
        <v>0</v>
      </c>
      <c r="N147" s="371">
        <v>0</v>
      </c>
      <c r="O147" s="371">
        <v>0</v>
      </c>
      <c r="P147" s="371">
        <v>20</v>
      </c>
      <c r="Q147" s="371">
        <v>0</v>
      </c>
      <c r="R147" s="371">
        <v>20</v>
      </c>
      <c r="S147" s="371">
        <v>0</v>
      </c>
      <c r="T147" s="371">
        <v>20</v>
      </c>
      <c r="U147" s="371">
        <v>0</v>
      </c>
      <c r="V147" s="371">
        <v>80</v>
      </c>
      <c r="X147" s="371">
        <v>0</v>
      </c>
      <c r="Y147" s="371">
        <v>0</v>
      </c>
      <c r="Z147" s="371">
        <v>4900</v>
      </c>
      <c r="AA147" s="371">
        <v>0</v>
      </c>
      <c r="AB147" s="371">
        <v>0</v>
      </c>
      <c r="AC147" s="371">
        <v>0</v>
      </c>
      <c r="AD147" s="371">
        <v>4900</v>
      </c>
      <c r="AE147" s="371">
        <v>0</v>
      </c>
      <c r="AF147" s="371">
        <v>4900</v>
      </c>
      <c r="AG147" s="371">
        <v>0</v>
      </c>
      <c r="AH147" s="371">
        <v>4900</v>
      </c>
      <c r="AI147" s="371">
        <v>0</v>
      </c>
      <c r="AJ147" s="371">
        <v>19600</v>
      </c>
    </row>
    <row r="148" spans="1:36" x14ac:dyDescent="0.3">
      <c r="A148">
        <v>144</v>
      </c>
      <c r="B148">
        <v>104</v>
      </c>
      <c r="C148" t="s">
        <v>157</v>
      </c>
      <c r="D148" t="s">
        <v>162</v>
      </c>
      <c r="E148" t="s">
        <v>161</v>
      </c>
      <c r="F148" t="s">
        <v>137</v>
      </c>
      <c r="G148" t="s">
        <v>100</v>
      </c>
      <c r="H148">
        <v>113</v>
      </c>
      <c r="I148" t="s">
        <v>29</v>
      </c>
      <c r="J148" s="371">
        <v>0</v>
      </c>
      <c r="K148" s="371">
        <v>0</v>
      </c>
      <c r="L148" s="371">
        <v>0</v>
      </c>
      <c r="M148" s="371">
        <v>0</v>
      </c>
      <c r="N148" s="371">
        <v>20</v>
      </c>
      <c r="O148" s="371">
        <v>0</v>
      </c>
      <c r="P148" s="371">
        <v>0</v>
      </c>
      <c r="Q148" s="371">
        <v>0</v>
      </c>
      <c r="R148" s="371">
        <v>0</v>
      </c>
      <c r="S148" s="371">
        <v>0</v>
      </c>
      <c r="T148" s="371">
        <v>20</v>
      </c>
      <c r="U148" s="371">
        <v>0</v>
      </c>
      <c r="V148" s="371">
        <v>40</v>
      </c>
      <c r="X148" s="371">
        <v>0</v>
      </c>
      <c r="Y148" s="371">
        <v>0</v>
      </c>
      <c r="Z148" s="371">
        <v>0</v>
      </c>
      <c r="AA148" s="371">
        <v>0</v>
      </c>
      <c r="AB148" s="371">
        <v>2260</v>
      </c>
      <c r="AC148" s="371">
        <v>0</v>
      </c>
      <c r="AD148" s="371">
        <v>0</v>
      </c>
      <c r="AE148" s="371">
        <v>0</v>
      </c>
      <c r="AF148" s="371">
        <v>0</v>
      </c>
      <c r="AG148" s="371">
        <v>0</v>
      </c>
      <c r="AH148" s="371">
        <v>2260</v>
      </c>
      <c r="AI148" s="371">
        <v>0</v>
      </c>
      <c r="AJ148" s="371">
        <v>4520</v>
      </c>
    </row>
    <row r="149" spans="1:36" x14ac:dyDescent="0.3">
      <c r="A149">
        <v>145</v>
      </c>
      <c r="B149">
        <v>104</v>
      </c>
      <c r="C149" t="s">
        <v>157</v>
      </c>
      <c r="D149" t="s">
        <v>160</v>
      </c>
      <c r="E149" t="s">
        <v>159</v>
      </c>
      <c r="F149" t="s">
        <v>137</v>
      </c>
      <c r="G149" t="s">
        <v>100</v>
      </c>
      <c r="H149">
        <v>201</v>
      </c>
      <c r="I149" t="s">
        <v>29</v>
      </c>
      <c r="J149" s="371">
        <v>0</v>
      </c>
      <c r="K149" s="371">
        <v>0</v>
      </c>
      <c r="L149" s="371">
        <v>0</v>
      </c>
      <c r="M149" s="371">
        <v>0</v>
      </c>
      <c r="N149" s="371">
        <v>0</v>
      </c>
      <c r="O149" s="371">
        <v>20</v>
      </c>
      <c r="P149" s="371">
        <v>0</v>
      </c>
      <c r="Q149" s="371">
        <v>0</v>
      </c>
      <c r="R149" s="371">
        <v>0</v>
      </c>
      <c r="S149" s="371">
        <v>0</v>
      </c>
      <c r="T149" s="371">
        <v>20</v>
      </c>
      <c r="U149" s="371">
        <v>0</v>
      </c>
      <c r="V149" s="371">
        <v>40</v>
      </c>
      <c r="X149" s="371">
        <v>0</v>
      </c>
      <c r="Y149" s="371">
        <v>0</v>
      </c>
      <c r="Z149" s="371">
        <v>0</v>
      </c>
      <c r="AA149" s="371">
        <v>0</v>
      </c>
      <c r="AB149" s="371">
        <v>0</v>
      </c>
      <c r="AC149" s="371">
        <v>4020</v>
      </c>
      <c r="AD149" s="371">
        <v>0</v>
      </c>
      <c r="AE149" s="371">
        <v>0</v>
      </c>
      <c r="AF149" s="371">
        <v>0</v>
      </c>
      <c r="AG149" s="371">
        <v>0</v>
      </c>
      <c r="AH149" s="371">
        <v>4020</v>
      </c>
      <c r="AI149" s="371">
        <v>0</v>
      </c>
      <c r="AJ149" s="371">
        <v>8040</v>
      </c>
    </row>
    <row r="150" spans="1:36" x14ac:dyDescent="0.3">
      <c r="A150">
        <v>146</v>
      </c>
      <c r="B150">
        <v>440</v>
      </c>
      <c r="C150" t="s">
        <v>157</v>
      </c>
      <c r="D150">
        <v>17</v>
      </c>
      <c r="E150" t="s">
        <v>158</v>
      </c>
      <c r="F150" t="s">
        <v>137</v>
      </c>
      <c r="G150" t="s">
        <v>100</v>
      </c>
      <c r="H150">
        <v>85</v>
      </c>
      <c r="I150" t="s">
        <v>29</v>
      </c>
      <c r="J150" s="371">
        <v>0</v>
      </c>
      <c r="K150" s="371">
        <v>0</v>
      </c>
      <c r="L150" s="371">
        <v>0</v>
      </c>
      <c r="M150" s="371">
        <v>0</v>
      </c>
      <c r="N150" s="371">
        <v>0</v>
      </c>
      <c r="O150" s="371">
        <v>0</v>
      </c>
      <c r="P150" s="371">
        <v>100</v>
      </c>
      <c r="Q150" s="371">
        <v>100</v>
      </c>
      <c r="R150" s="371">
        <v>0</v>
      </c>
      <c r="S150" s="371">
        <v>0</v>
      </c>
      <c r="T150" s="371">
        <v>0</v>
      </c>
      <c r="U150" s="371">
        <v>0</v>
      </c>
      <c r="V150" s="371">
        <v>200</v>
      </c>
      <c r="X150" s="371">
        <v>0</v>
      </c>
      <c r="Y150" s="371">
        <v>0</v>
      </c>
      <c r="Z150" s="371">
        <v>0</v>
      </c>
      <c r="AA150" s="371">
        <v>0</v>
      </c>
      <c r="AB150" s="371">
        <v>0</v>
      </c>
      <c r="AC150" s="371">
        <v>0</v>
      </c>
      <c r="AD150" s="371">
        <v>8500</v>
      </c>
      <c r="AE150" s="371">
        <v>8500</v>
      </c>
      <c r="AF150" s="371">
        <v>0</v>
      </c>
      <c r="AG150" s="371">
        <v>0</v>
      </c>
      <c r="AH150" s="371">
        <v>0</v>
      </c>
      <c r="AI150" s="371">
        <v>0</v>
      </c>
      <c r="AJ150" s="371">
        <v>17000</v>
      </c>
    </row>
    <row r="151" spans="1:36" x14ac:dyDescent="0.3">
      <c r="A151">
        <v>147</v>
      </c>
      <c r="B151">
        <v>104</v>
      </c>
      <c r="C151" t="s">
        <v>157</v>
      </c>
      <c r="D151" t="s">
        <v>156</v>
      </c>
      <c r="E151" t="s">
        <v>155</v>
      </c>
      <c r="F151" t="s">
        <v>137</v>
      </c>
      <c r="G151" t="s">
        <v>100</v>
      </c>
      <c r="H151">
        <v>60.5</v>
      </c>
      <c r="I151" t="s">
        <v>29</v>
      </c>
      <c r="J151" s="371">
        <v>100</v>
      </c>
      <c r="K151" s="371">
        <v>0</v>
      </c>
      <c r="L151" s="371">
        <v>40</v>
      </c>
      <c r="M151" s="371">
        <v>0</v>
      </c>
      <c r="N151" s="371">
        <v>40</v>
      </c>
      <c r="O151" s="371">
        <v>20</v>
      </c>
      <c r="P151" s="371">
        <v>20</v>
      </c>
      <c r="Q151" s="371">
        <v>0</v>
      </c>
      <c r="R151" s="371">
        <v>40</v>
      </c>
      <c r="S151" s="371">
        <v>0</v>
      </c>
      <c r="T151" s="371">
        <v>20</v>
      </c>
      <c r="U151" s="371">
        <v>0</v>
      </c>
      <c r="V151" s="371">
        <v>280</v>
      </c>
      <c r="X151" s="371">
        <v>6050</v>
      </c>
      <c r="Y151" s="371">
        <v>0</v>
      </c>
      <c r="Z151" s="371">
        <v>2420</v>
      </c>
      <c r="AA151" s="371">
        <v>0</v>
      </c>
      <c r="AB151" s="371">
        <v>2420</v>
      </c>
      <c r="AC151" s="371">
        <v>1210</v>
      </c>
      <c r="AD151" s="371">
        <v>1210</v>
      </c>
      <c r="AE151" s="371">
        <v>0</v>
      </c>
      <c r="AF151" s="371">
        <v>2420</v>
      </c>
      <c r="AG151" s="371">
        <v>0</v>
      </c>
      <c r="AH151" s="371">
        <v>1210</v>
      </c>
      <c r="AI151" s="371">
        <v>0</v>
      </c>
      <c r="AJ151" s="371">
        <v>16940</v>
      </c>
    </row>
    <row r="152" spans="1:36" x14ac:dyDescent="0.3">
      <c r="A152">
        <v>148</v>
      </c>
      <c r="B152">
        <v>440</v>
      </c>
      <c r="C152" t="s">
        <v>154</v>
      </c>
      <c r="D152" t="s">
        <v>153</v>
      </c>
      <c r="E152" t="s">
        <v>152</v>
      </c>
      <c r="F152" t="s">
        <v>151</v>
      </c>
      <c r="G152" t="s">
        <v>100</v>
      </c>
      <c r="H152">
        <v>21.9</v>
      </c>
      <c r="I152" t="s">
        <v>107</v>
      </c>
      <c r="J152" s="371">
        <v>50</v>
      </c>
      <c r="K152" s="371">
        <v>50</v>
      </c>
      <c r="L152" s="371">
        <v>100</v>
      </c>
      <c r="M152" s="371">
        <v>200</v>
      </c>
      <c r="N152" s="371">
        <v>200</v>
      </c>
      <c r="O152" s="371">
        <v>125</v>
      </c>
      <c r="P152" s="371">
        <v>200</v>
      </c>
      <c r="Q152" s="371">
        <v>175</v>
      </c>
      <c r="R152" s="371">
        <v>200</v>
      </c>
      <c r="S152" s="371">
        <v>200</v>
      </c>
      <c r="T152" s="371">
        <v>100</v>
      </c>
      <c r="U152" s="371">
        <v>0</v>
      </c>
      <c r="V152" s="371">
        <v>1600</v>
      </c>
      <c r="X152" s="371">
        <v>1095</v>
      </c>
      <c r="Y152" s="371">
        <v>1095</v>
      </c>
      <c r="Z152" s="371">
        <v>2190</v>
      </c>
      <c r="AA152" s="371">
        <v>4380</v>
      </c>
      <c r="AB152" s="371">
        <v>4380</v>
      </c>
      <c r="AC152" s="371">
        <v>2737.5</v>
      </c>
      <c r="AD152" s="371">
        <v>4380</v>
      </c>
      <c r="AE152" s="371">
        <v>3832.4999999999995</v>
      </c>
      <c r="AF152" s="371">
        <v>4380</v>
      </c>
      <c r="AG152" s="371">
        <v>4380</v>
      </c>
      <c r="AH152" s="371">
        <v>2190</v>
      </c>
      <c r="AI152" s="371">
        <v>0</v>
      </c>
      <c r="AJ152" s="371">
        <v>35040</v>
      </c>
    </row>
    <row r="153" spans="1:36" x14ac:dyDescent="0.3">
      <c r="A153">
        <v>149</v>
      </c>
      <c r="B153">
        <v>130</v>
      </c>
      <c r="C153" t="s">
        <v>148</v>
      </c>
      <c r="D153">
        <v>134</v>
      </c>
      <c r="E153" t="s">
        <v>149</v>
      </c>
      <c r="F153" t="s">
        <v>137</v>
      </c>
      <c r="G153" t="s">
        <v>100</v>
      </c>
      <c r="H153">
        <v>9.5</v>
      </c>
      <c r="I153" t="s">
        <v>29</v>
      </c>
      <c r="J153" s="371">
        <v>100</v>
      </c>
      <c r="K153" s="371">
        <v>0</v>
      </c>
      <c r="L153" s="371">
        <v>100</v>
      </c>
      <c r="M153" s="371">
        <v>0</v>
      </c>
      <c r="N153" s="371">
        <v>100</v>
      </c>
      <c r="O153" s="371">
        <v>100</v>
      </c>
      <c r="P153" s="371">
        <v>100</v>
      </c>
      <c r="Q153" s="371">
        <v>100</v>
      </c>
      <c r="R153" s="371">
        <v>100</v>
      </c>
      <c r="S153" s="371">
        <v>0</v>
      </c>
      <c r="T153" s="371">
        <v>120</v>
      </c>
      <c r="U153" s="371">
        <v>0</v>
      </c>
      <c r="V153" s="371">
        <v>820</v>
      </c>
      <c r="X153" s="371">
        <v>950</v>
      </c>
      <c r="Y153" s="371">
        <v>0</v>
      </c>
      <c r="Z153" s="371">
        <v>950</v>
      </c>
      <c r="AA153" s="371">
        <v>0</v>
      </c>
      <c r="AB153" s="371">
        <v>950</v>
      </c>
      <c r="AC153" s="371">
        <v>950</v>
      </c>
      <c r="AD153" s="371">
        <v>950</v>
      </c>
      <c r="AE153" s="371">
        <v>950</v>
      </c>
      <c r="AF153" s="371">
        <v>950</v>
      </c>
      <c r="AG153" s="371">
        <v>0</v>
      </c>
      <c r="AH153" s="371">
        <v>1140</v>
      </c>
      <c r="AI153" s="371">
        <v>0</v>
      </c>
      <c r="AJ153" s="371">
        <v>7790</v>
      </c>
    </row>
    <row r="154" spans="1:36" x14ac:dyDescent="0.3">
      <c r="A154">
        <v>150</v>
      </c>
      <c r="B154">
        <v>130</v>
      </c>
      <c r="C154" t="s">
        <v>148</v>
      </c>
      <c r="D154" t="s">
        <v>147</v>
      </c>
      <c r="E154" t="s">
        <v>146</v>
      </c>
      <c r="F154" t="s">
        <v>137</v>
      </c>
      <c r="G154" t="s">
        <v>100</v>
      </c>
      <c r="H154">
        <v>24</v>
      </c>
      <c r="I154" t="s">
        <v>29</v>
      </c>
      <c r="J154" s="371">
        <v>0</v>
      </c>
      <c r="K154" s="371">
        <v>20</v>
      </c>
      <c r="L154" s="371">
        <v>0</v>
      </c>
      <c r="M154" s="371">
        <v>20</v>
      </c>
      <c r="N154" s="371">
        <v>0</v>
      </c>
      <c r="O154" s="371">
        <v>0</v>
      </c>
      <c r="P154" s="371">
        <v>20</v>
      </c>
      <c r="Q154" s="371">
        <v>0</v>
      </c>
      <c r="R154" s="371">
        <v>20</v>
      </c>
      <c r="S154" s="371">
        <v>0</v>
      </c>
      <c r="T154" s="371">
        <v>0</v>
      </c>
      <c r="U154" s="371">
        <v>0</v>
      </c>
      <c r="V154" s="371">
        <v>80</v>
      </c>
      <c r="X154" s="371">
        <v>0</v>
      </c>
      <c r="Y154" s="371">
        <v>480</v>
      </c>
      <c r="Z154" s="371">
        <v>0</v>
      </c>
      <c r="AA154" s="371">
        <v>480</v>
      </c>
      <c r="AB154" s="371">
        <v>0</v>
      </c>
      <c r="AC154" s="371">
        <v>0</v>
      </c>
      <c r="AD154" s="371">
        <v>480</v>
      </c>
      <c r="AE154" s="371">
        <v>0</v>
      </c>
      <c r="AF154" s="371">
        <v>480</v>
      </c>
      <c r="AG154" s="371">
        <v>0</v>
      </c>
      <c r="AH154" s="371">
        <v>0</v>
      </c>
      <c r="AI154" s="371">
        <v>0</v>
      </c>
      <c r="AJ154" s="371">
        <v>1920</v>
      </c>
    </row>
    <row r="155" spans="1:36" x14ac:dyDescent="0.3">
      <c r="A155">
        <v>151</v>
      </c>
      <c r="B155">
        <v>174</v>
      </c>
      <c r="C155" t="s">
        <v>145</v>
      </c>
      <c r="D155" t="s">
        <v>144</v>
      </c>
      <c r="E155" t="s">
        <v>143</v>
      </c>
      <c r="F155" t="s">
        <v>137</v>
      </c>
      <c r="G155" t="s">
        <v>100</v>
      </c>
      <c r="H155">
        <v>20.5</v>
      </c>
      <c r="I155" t="s">
        <v>29</v>
      </c>
      <c r="J155" s="371">
        <v>160</v>
      </c>
      <c r="K155" s="371">
        <v>0</v>
      </c>
      <c r="L155" s="371">
        <v>100</v>
      </c>
      <c r="M155" s="371">
        <v>0</v>
      </c>
      <c r="N155" s="371">
        <v>100</v>
      </c>
      <c r="O155" s="371">
        <v>0</v>
      </c>
      <c r="P155" s="371">
        <v>100</v>
      </c>
      <c r="Q155" s="371">
        <v>0</v>
      </c>
      <c r="R155" s="371">
        <v>0</v>
      </c>
      <c r="S155" s="371">
        <v>0</v>
      </c>
      <c r="T155" s="371">
        <v>100</v>
      </c>
      <c r="U155" s="371">
        <v>0</v>
      </c>
      <c r="V155" s="371">
        <v>560</v>
      </c>
      <c r="X155" s="371">
        <v>3280</v>
      </c>
      <c r="Y155" s="371">
        <v>0</v>
      </c>
      <c r="Z155" s="371">
        <v>2050</v>
      </c>
      <c r="AA155" s="371">
        <v>0</v>
      </c>
      <c r="AB155" s="371">
        <v>2050</v>
      </c>
      <c r="AC155" s="371">
        <v>0</v>
      </c>
      <c r="AD155" s="371">
        <v>2050</v>
      </c>
      <c r="AE155" s="371">
        <v>0</v>
      </c>
      <c r="AF155" s="371">
        <v>0</v>
      </c>
      <c r="AG155" s="371">
        <v>0</v>
      </c>
      <c r="AH155" s="371">
        <v>2050</v>
      </c>
      <c r="AI155" s="371">
        <v>0</v>
      </c>
      <c r="AJ155" s="371">
        <v>11480</v>
      </c>
    </row>
    <row r="156" spans="1:36" x14ac:dyDescent="0.3">
      <c r="A156">
        <v>152</v>
      </c>
      <c r="B156" t="s">
        <v>102</v>
      </c>
      <c r="C156" t="s">
        <v>142</v>
      </c>
      <c r="D156" t="s">
        <v>112</v>
      </c>
      <c r="E156" t="s">
        <v>141</v>
      </c>
      <c r="F156" t="s">
        <v>137</v>
      </c>
      <c r="G156" t="s">
        <v>100</v>
      </c>
      <c r="H156">
        <v>200</v>
      </c>
      <c r="I156" t="s">
        <v>69</v>
      </c>
      <c r="J156" s="371">
        <v>0</v>
      </c>
      <c r="K156" s="371">
        <v>0</v>
      </c>
      <c r="L156" s="371">
        <v>0</v>
      </c>
      <c r="M156" s="371">
        <v>0</v>
      </c>
      <c r="N156" s="371">
        <v>100</v>
      </c>
      <c r="O156" s="371">
        <v>100</v>
      </c>
      <c r="P156" s="371">
        <v>100</v>
      </c>
      <c r="Q156" s="371">
        <v>150</v>
      </c>
      <c r="R156" s="371">
        <v>150</v>
      </c>
      <c r="S156" s="371">
        <v>100</v>
      </c>
      <c r="T156" s="371">
        <v>100</v>
      </c>
      <c r="U156" s="371">
        <v>100</v>
      </c>
      <c r="V156" s="371">
        <v>900</v>
      </c>
      <c r="X156" s="371">
        <v>0</v>
      </c>
      <c r="Y156" s="371">
        <v>0</v>
      </c>
      <c r="Z156" s="371">
        <v>0</v>
      </c>
      <c r="AA156" s="371">
        <v>0</v>
      </c>
      <c r="AB156" s="371">
        <v>20000</v>
      </c>
      <c r="AC156" s="371">
        <v>20000</v>
      </c>
      <c r="AD156" s="371">
        <v>20000</v>
      </c>
      <c r="AE156" s="371">
        <v>30000</v>
      </c>
      <c r="AF156" s="371">
        <v>30000</v>
      </c>
      <c r="AG156" s="371">
        <v>20000</v>
      </c>
      <c r="AH156" s="371">
        <v>20000</v>
      </c>
      <c r="AI156" s="371">
        <v>20000</v>
      </c>
      <c r="AJ156" s="371">
        <v>180000</v>
      </c>
    </row>
    <row r="157" spans="1:36" x14ac:dyDescent="0.3">
      <c r="A157">
        <v>153</v>
      </c>
      <c r="B157" t="s">
        <v>102</v>
      </c>
      <c r="C157" t="s">
        <v>140</v>
      </c>
      <c r="D157" t="s">
        <v>139</v>
      </c>
      <c r="E157" t="s">
        <v>138</v>
      </c>
      <c r="F157" t="s">
        <v>137</v>
      </c>
      <c r="G157" t="s">
        <v>100</v>
      </c>
      <c r="H157">
        <v>32</v>
      </c>
      <c r="I157" t="s">
        <v>69</v>
      </c>
      <c r="J157" s="371">
        <v>0</v>
      </c>
      <c r="K157" s="371">
        <v>0</v>
      </c>
      <c r="L157" s="371">
        <v>0</v>
      </c>
      <c r="M157" s="371">
        <v>0</v>
      </c>
      <c r="N157" s="371">
        <v>20</v>
      </c>
      <c r="O157" s="371">
        <v>20</v>
      </c>
      <c r="P157" s="371">
        <v>20</v>
      </c>
      <c r="Q157" s="371">
        <v>20</v>
      </c>
      <c r="R157" s="371">
        <v>20</v>
      </c>
      <c r="S157" s="371">
        <v>40</v>
      </c>
      <c r="T157" s="371">
        <v>20</v>
      </c>
      <c r="U157" s="371">
        <v>20</v>
      </c>
      <c r="V157" s="371">
        <v>180</v>
      </c>
      <c r="X157" s="371">
        <v>0</v>
      </c>
      <c r="Y157" s="371">
        <v>0</v>
      </c>
      <c r="Z157" s="371">
        <v>0</v>
      </c>
      <c r="AA157" s="371">
        <v>0</v>
      </c>
      <c r="AB157" s="371">
        <v>640</v>
      </c>
      <c r="AC157" s="371">
        <v>640</v>
      </c>
      <c r="AD157" s="371">
        <v>640</v>
      </c>
      <c r="AE157" s="371">
        <v>640</v>
      </c>
      <c r="AF157" s="371">
        <v>640</v>
      </c>
      <c r="AG157" s="371">
        <v>1280</v>
      </c>
      <c r="AH157" s="371">
        <v>640</v>
      </c>
      <c r="AI157" s="371">
        <v>640</v>
      </c>
      <c r="AJ157" s="371">
        <v>5760</v>
      </c>
    </row>
    <row r="158" spans="1:36" x14ac:dyDescent="0.3">
      <c r="A158">
        <v>154</v>
      </c>
      <c r="B158">
        <v>89</v>
      </c>
      <c r="C158" t="s">
        <v>109</v>
      </c>
      <c r="D158">
        <v>202</v>
      </c>
      <c r="E158" t="s">
        <v>135</v>
      </c>
      <c r="F158" t="s">
        <v>93</v>
      </c>
      <c r="G158" t="s">
        <v>100</v>
      </c>
      <c r="H158">
        <v>95</v>
      </c>
      <c r="I158" t="s">
        <v>29</v>
      </c>
      <c r="J158" s="371">
        <v>0</v>
      </c>
      <c r="K158" s="371">
        <v>20</v>
      </c>
      <c r="L158" s="371">
        <v>0</v>
      </c>
      <c r="M158" s="371">
        <v>20</v>
      </c>
      <c r="N158" s="371">
        <v>0</v>
      </c>
      <c r="O158" s="371">
        <v>0</v>
      </c>
      <c r="P158" s="371">
        <v>20</v>
      </c>
      <c r="Q158" s="371">
        <v>0</v>
      </c>
      <c r="R158" s="371">
        <v>20</v>
      </c>
      <c r="S158" s="371">
        <v>0</v>
      </c>
      <c r="T158" s="371">
        <v>0</v>
      </c>
      <c r="U158" s="371">
        <v>20</v>
      </c>
      <c r="V158" s="371">
        <v>100</v>
      </c>
      <c r="X158" s="371">
        <v>0</v>
      </c>
      <c r="Y158" s="371">
        <v>1900</v>
      </c>
      <c r="Z158" s="371">
        <v>0</v>
      </c>
      <c r="AA158" s="371">
        <v>1900</v>
      </c>
      <c r="AB158" s="371">
        <v>0</v>
      </c>
      <c r="AC158" s="371">
        <v>0</v>
      </c>
      <c r="AD158" s="371">
        <v>1900</v>
      </c>
      <c r="AE158" s="371">
        <v>0</v>
      </c>
      <c r="AF158" s="371">
        <v>1900</v>
      </c>
      <c r="AG158" s="371">
        <v>0</v>
      </c>
      <c r="AH158" s="371">
        <v>0</v>
      </c>
      <c r="AI158" s="371">
        <v>1900</v>
      </c>
      <c r="AJ158" s="371">
        <v>9500</v>
      </c>
    </row>
    <row r="159" spans="1:36" x14ac:dyDescent="0.3">
      <c r="A159">
        <v>155</v>
      </c>
      <c r="B159">
        <v>89</v>
      </c>
      <c r="C159" t="s">
        <v>109</v>
      </c>
      <c r="D159">
        <v>258</v>
      </c>
      <c r="E159" t="s">
        <v>128</v>
      </c>
      <c r="F159" t="s">
        <v>93</v>
      </c>
      <c r="G159" t="s">
        <v>100</v>
      </c>
      <c r="H159">
        <v>86.52</v>
      </c>
      <c r="I159" t="s">
        <v>29</v>
      </c>
      <c r="J159" s="371">
        <v>0</v>
      </c>
      <c r="K159" s="371">
        <v>40</v>
      </c>
      <c r="L159" s="371">
        <v>0</v>
      </c>
      <c r="M159" s="371">
        <v>20</v>
      </c>
      <c r="N159" s="371">
        <v>0</v>
      </c>
      <c r="O159" s="371">
        <v>40</v>
      </c>
      <c r="P159" s="371">
        <v>0</v>
      </c>
      <c r="Q159" s="371">
        <v>20</v>
      </c>
      <c r="R159" s="371">
        <v>40</v>
      </c>
      <c r="S159" s="371">
        <v>0</v>
      </c>
      <c r="T159" s="371">
        <v>20</v>
      </c>
      <c r="U159" s="371">
        <v>0</v>
      </c>
      <c r="V159" s="371">
        <v>180</v>
      </c>
      <c r="X159" s="371">
        <v>0</v>
      </c>
      <c r="Y159" s="371">
        <v>3460.7999999999997</v>
      </c>
      <c r="Z159" s="371">
        <v>0</v>
      </c>
      <c r="AA159" s="371">
        <v>1730.3999999999999</v>
      </c>
      <c r="AB159" s="371">
        <v>0</v>
      </c>
      <c r="AC159" s="371">
        <v>3460.7999999999997</v>
      </c>
      <c r="AD159" s="371">
        <v>0</v>
      </c>
      <c r="AE159" s="371">
        <v>1730.3999999999999</v>
      </c>
      <c r="AF159" s="371">
        <v>3460.7999999999997</v>
      </c>
      <c r="AG159" s="371">
        <v>0</v>
      </c>
      <c r="AH159" s="371">
        <v>1730.3999999999999</v>
      </c>
      <c r="AI159" s="371">
        <v>0</v>
      </c>
      <c r="AJ159" s="371">
        <v>15573.599999999999</v>
      </c>
    </row>
    <row r="160" spans="1:36" x14ac:dyDescent="0.3">
      <c r="A160">
        <v>156</v>
      </c>
      <c r="B160">
        <v>89</v>
      </c>
      <c r="C160" t="s">
        <v>109</v>
      </c>
      <c r="D160" t="s">
        <v>134</v>
      </c>
      <c r="E160" t="s">
        <v>133</v>
      </c>
      <c r="F160" t="s">
        <v>93</v>
      </c>
      <c r="G160" t="s">
        <v>100</v>
      </c>
      <c r="H160">
        <v>952</v>
      </c>
      <c r="I160" t="s">
        <v>29</v>
      </c>
      <c r="J160" s="371">
        <v>0</v>
      </c>
      <c r="K160" s="371">
        <v>10</v>
      </c>
      <c r="L160" s="371">
        <v>0</v>
      </c>
      <c r="M160" s="371">
        <v>0</v>
      </c>
      <c r="N160" s="371">
        <v>10</v>
      </c>
      <c r="O160" s="371">
        <v>0</v>
      </c>
      <c r="P160" s="371">
        <v>10</v>
      </c>
      <c r="Q160" s="371">
        <v>5</v>
      </c>
      <c r="R160" s="371">
        <v>5</v>
      </c>
      <c r="S160" s="371">
        <v>0</v>
      </c>
      <c r="T160" s="371">
        <v>10</v>
      </c>
      <c r="U160" s="371">
        <v>0</v>
      </c>
      <c r="V160" s="371">
        <v>50</v>
      </c>
      <c r="X160" s="371">
        <v>0</v>
      </c>
      <c r="Y160" s="371">
        <v>9520</v>
      </c>
      <c r="Z160" s="371">
        <v>0</v>
      </c>
      <c r="AA160" s="371">
        <v>0</v>
      </c>
      <c r="AB160" s="371">
        <v>9520</v>
      </c>
      <c r="AC160" s="371">
        <v>0</v>
      </c>
      <c r="AD160" s="371">
        <v>9520</v>
      </c>
      <c r="AE160" s="371">
        <v>4760</v>
      </c>
      <c r="AF160" s="371">
        <v>4760</v>
      </c>
      <c r="AG160" s="371">
        <v>0</v>
      </c>
      <c r="AH160" s="371">
        <v>9520</v>
      </c>
      <c r="AI160" s="371">
        <v>0</v>
      </c>
      <c r="AJ160" s="371">
        <v>47600</v>
      </c>
    </row>
    <row r="161" spans="1:36" x14ac:dyDescent="0.3">
      <c r="A161">
        <v>157</v>
      </c>
      <c r="B161">
        <v>456</v>
      </c>
      <c r="C161" t="s">
        <v>132</v>
      </c>
      <c r="D161" t="s">
        <v>131</v>
      </c>
      <c r="E161" t="s">
        <v>117</v>
      </c>
      <c r="F161" t="s">
        <v>130</v>
      </c>
      <c r="G161" t="s">
        <v>100</v>
      </c>
      <c r="H161">
        <v>19</v>
      </c>
      <c r="I161" t="s">
        <v>107</v>
      </c>
      <c r="J161" s="371">
        <v>0</v>
      </c>
      <c r="K161" s="371">
        <v>0</v>
      </c>
      <c r="L161" s="371">
        <v>0</v>
      </c>
      <c r="M161" s="371">
        <v>0</v>
      </c>
      <c r="N161" s="371">
        <v>0</v>
      </c>
      <c r="O161" s="371">
        <v>0</v>
      </c>
      <c r="P161" s="371">
        <v>0</v>
      </c>
      <c r="Q161" s="371">
        <v>0</v>
      </c>
      <c r="R161" s="371">
        <v>900</v>
      </c>
      <c r="S161" s="371">
        <v>1000</v>
      </c>
      <c r="T161" s="371">
        <v>1100</v>
      </c>
      <c r="U161" s="371">
        <v>0</v>
      </c>
      <c r="V161" s="371">
        <v>3000</v>
      </c>
      <c r="X161" s="371">
        <v>0</v>
      </c>
      <c r="Y161" s="371">
        <v>0</v>
      </c>
      <c r="Z161" s="371">
        <v>0</v>
      </c>
      <c r="AA161" s="371">
        <v>0</v>
      </c>
      <c r="AB161" s="371">
        <v>0</v>
      </c>
      <c r="AC161" s="371">
        <v>0</v>
      </c>
      <c r="AD161" s="371">
        <v>0</v>
      </c>
      <c r="AE161" s="371">
        <v>0</v>
      </c>
      <c r="AF161" s="371">
        <v>17100</v>
      </c>
      <c r="AG161" s="371">
        <v>19000</v>
      </c>
      <c r="AH161" s="371">
        <v>20900</v>
      </c>
      <c r="AI161" s="371">
        <v>0</v>
      </c>
      <c r="AJ161" s="371">
        <v>57000</v>
      </c>
    </row>
    <row r="162" spans="1:36" x14ac:dyDescent="0.3">
      <c r="A162">
        <v>158</v>
      </c>
      <c r="B162">
        <v>482</v>
      </c>
      <c r="C162" t="s">
        <v>129</v>
      </c>
      <c r="D162">
        <v>258</v>
      </c>
      <c r="E162" t="s">
        <v>128</v>
      </c>
      <c r="F162" t="s">
        <v>93</v>
      </c>
      <c r="G162" t="s">
        <v>100</v>
      </c>
      <c r="H162">
        <v>101.8</v>
      </c>
      <c r="I162" t="s">
        <v>29</v>
      </c>
      <c r="J162" s="371">
        <v>40</v>
      </c>
      <c r="K162" s="371">
        <v>40</v>
      </c>
      <c r="L162" s="371">
        <v>40</v>
      </c>
      <c r="M162" s="371">
        <v>40</v>
      </c>
      <c r="N162" s="371">
        <v>40</v>
      </c>
      <c r="O162" s="371">
        <v>40</v>
      </c>
      <c r="P162" s="371">
        <v>40</v>
      </c>
      <c r="Q162" s="371">
        <v>40</v>
      </c>
      <c r="R162" s="371">
        <v>40</v>
      </c>
      <c r="S162" s="371">
        <v>40</v>
      </c>
      <c r="T162" s="371">
        <v>40</v>
      </c>
      <c r="U162" s="371">
        <v>40</v>
      </c>
      <c r="V162" s="371">
        <v>480</v>
      </c>
      <c r="X162" s="371">
        <v>4072</v>
      </c>
      <c r="Y162" s="371">
        <v>4072</v>
      </c>
      <c r="Z162" s="371">
        <v>4072</v>
      </c>
      <c r="AA162" s="371">
        <v>4072</v>
      </c>
      <c r="AB162" s="371">
        <v>4072</v>
      </c>
      <c r="AC162" s="371">
        <v>4072</v>
      </c>
      <c r="AD162" s="371">
        <v>4072</v>
      </c>
      <c r="AE162" s="371">
        <v>4072</v>
      </c>
      <c r="AF162" s="371">
        <v>4072</v>
      </c>
      <c r="AG162" s="371">
        <v>4072</v>
      </c>
      <c r="AH162" s="371">
        <v>4072</v>
      </c>
      <c r="AI162" s="371">
        <v>4072</v>
      </c>
      <c r="AJ162" s="371">
        <v>48864</v>
      </c>
    </row>
    <row r="163" spans="1:36" x14ac:dyDescent="0.3">
      <c r="A163">
        <v>159</v>
      </c>
      <c r="B163">
        <v>531</v>
      </c>
      <c r="C163" t="s">
        <v>127</v>
      </c>
      <c r="D163" t="s">
        <v>126</v>
      </c>
      <c r="E163" t="s">
        <v>125</v>
      </c>
      <c r="F163" t="s">
        <v>124</v>
      </c>
      <c r="G163" t="s">
        <v>100</v>
      </c>
      <c r="H163">
        <v>34.700000000000003</v>
      </c>
      <c r="I163" t="s">
        <v>107</v>
      </c>
      <c r="J163" s="371">
        <v>0</v>
      </c>
      <c r="K163" s="371">
        <v>0</v>
      </c>
      <c r="L163" s="371">
        <v>50</v>
      </c>
      <c r="M163" s="371">
        <v>50</v>
      </c>
      <c r="N163" s="371">
        <v>50</v>
      </c>
      <c r="O163" s="371">
        <v>0</v>
      </c>
      <c r="P163" s="371">
        <v>50</v>
      </c>
      <c r="Q163" s="371">
        <v>0</v>
      </c>
      <c r="R163" s="371">
        <v>50</v>
      </c>
      <c r="S163" s="371">
        <v>0</v>
      </c>
      <c r="T163" s="371">
        <v>50</v>
      </c>
      <c r="U163" s="371">
        <v>0</v>
      </c>
      <c r="V163" s="371">
        <v>300</v>
      </c>
      <c r="X163" s="371">
        <v>0</v>
      </c>
      <c r="Y163" s="371">
        <v>0</v>
      </c>
      <c r="Z163" s="371">
        <v>1735.0000000000002</v>
      </c>
      <c r="AA163" s="371">
        <v>1735.0000000000002</v>
      </c>
      <c r="AB163" s="371">
        <v>1735.0000000000002</v>
      </c>
      <c r="AC163" s="371">
        <v>0</v>
      </c>
      <c r="AD163" s="371">
        <v>1735.0000000000002</v>
      </c>
      <c r="AE163" s="371">
        <v>0</v>
      </c>
      <c r="AF163" s="371">
        <v>1735.0000000000002</v>
      </c>
      <c r="AG163" s="371">
        <v>0</v>
      </c>
      <c r="AH163" s="371">
        <v>1735.0000000000002</v>
      </c>
      <c r="AI163" s="371">
        <v>0</v>
      </c>
      <c r="AJ163" s="371">
        <v>10410.000000000002</v>
      </c>
    </row>
    <row r="164" spans="1:36" x14ac:dyDescent="0.3">
      <c r="A164">
        <v>160</v>
      </c>
      <c r="B164" t="s">
        <v>102</v>
      </c>
      <c r="C164" t="s">
        <v>123</v>
      </c>
      <c r="D164" t="s">
        <v>112</v>
      </c>
      <c r="E164" t="s">
        <v>120</v>
      </c>
      <c r="F164" t="s">
        <v>93</v>
      </c>
      <c r="G164" t="s">
        <v>100</v>
      </c>
      <c r="H164">
        <v>30</v>
      </c>
      <c r="I164" t="s">
        <v>99</v>
      </c>
      <c r="J164" s="371">
        <v>0</v>
      </c>
      <c r="K164" s="371">
        <v>0</v>
      </c>
      <c r="L164" s="371">
        <v>0</v>
      </c>
      <c r="M164" s="371">
        <v>150</v>
      </c>
      <c r="N164" s="371">
        <v>150</v>
      </c>
      <c r="O164" s="371">
        <v>150</v>
      </c>
      <c r="P164" s="371">
        <v>150</v>
      </c>
      <c r="Q164" s="371">
        <v>150</v>
      </c>
      <c r="R164" s="371">
        <v>100</v>
      </c>
      <c r="S164" s="371">
        <v>100</v>
      </c>
      <c r="T164" s="371">
        <v>100</v>
      </c>
      <c r="U164" s="371">
        <v>100</v>
      </c>
      <c r="V164" s="371">
        <v>1150</v>
      </c>
      <c r="X164" s="371">
        <v>0</v>
      </c>
      <c r="Y164" s="371">
        <v>0</v>
      </c>
      <c r="Z164" s="371">
        <v>0</v>
      </c>
      <c r="AA164" s="371">
        <v>4500</v>
      </c>
      <c r="AB164" s="371">
        <v>4500</v>
      </c>
      <c r="AC164" s="371">
        <v>4500</v>
      </c>
      <c r="AD164" s="371">
        <v>4500</v>
      </c>
      <c r="AE164" s="371">
        <v>4500</v>
      </c>
      <c r="AF164" s="371">
        <v>3000</v>
      </c>
      <c r="AG164" s="371">
        <v>3000</v>
      </c>
      <c r="AH164" s="371">
        <v>3000</v>
      </c>
      <c r="AI164" s="371">
        <v>3000</v>
      </c>
      <c r="AJ164" s="371">
        <v>34500</v>
      </c>
    </row>
    <row r="165" spans="1:36" x14ac:dyDescent="0.3">
      <c r="A165">
        <v>161</v>
      </c>
      <c r="B165" t="s">
        <v>102</v>
      </c>
      <c r="C165" t="s">
        <v>122</v>
      </c>
      <c r="D165" t="s">
        <v>112</v>
      </c>
      <c r="E165" t="s">
        <v>120</v>
      </c>
      <c r="F165" t="s">
        <v>93</v>
      </c>
      <c r="G165" t="s">
        <v>100</v>
      </c>
      <c r="H165">
        <v>30</v>
      </c>
      <c r="I165" t="s">
        <v>99</v>
      </c>
      <c r="J165" s="371">
        <v>0</v>
      </c>
      <c r="K165" s="371">
        <v>0</v>
      </c>
      <c r="L165" s="371">
        <v>0</v>
      </c>
      <c r="M165" s="371">
        <v>100</v>
      </c>
      <c r="N165" s="371">
        <v>150</v>
      </c>
      <c r="O165" s="371">
        <v>150</v>
      </c>
      <c r="P165" s="371">
        <v>150</v>
      </c>
      <c r="Q165" s="371">
        <v>150</v>
      </c>
      <c r="R165" s="371">
        <v>100</v>
      </c>
      <c r="S165" s="371">
        <v>100</v>
      </c>
      <c r="T165" s="371">
        <v>100</v>
      </c>
      <c r="U165" s="371">
        <v>100</v>
      </c>
      <c r="V165" s="371">
        <v>1100</v>
      </c>
      <c r="X165" s="371">
        <v>0</v>
      </c>
      <c r="Y165" s="371">
        <v>0</v>
      </c>
      <c r="Z165" s="371">
        <v>0</v>
      </c>
      <c r="AA165" s="371">
        <v>3000</v>
      </c>
      <c r="AB165" s="371">
        <v>4500</v>
      </c>
      <c r="AC165" s="371">
        <v>4500</v>
      </c>
      <c r="AD165" s="371">
        <v>4500</v>
      </c>
      <c r="AE165" s="371">
        <v>4500</v>
      </c>
      <c r="AF165" s="371">
        <v>3000</v>
      </c>
      <c r="AG165" s="371">
        <v>3000</v>
      </c>
      <c r="AH165" s="371">
        <v>3000</v>
      </c>
      <c r="AI165" s="371">
        <v>3000</v>
      </c>
      <c r="AJ165" s="371">
        <v>33000</v>
      </c>
    </row>
    <row r="166" spans="1:36" x14ac:dyDescent="0.3">
      <c r="A166">
        <v>162</v>
      </c>
      <c r="B166" t="s">
        <v>102</v>
      </c>
      <c r="C166" t="s">
        <v>121</v>
      </c>
      <c r="D166" t="s">
        <v>112</v>
      </c>
      <c r="E166" t="s">
        <v>120</v>
      </c>
      <c r="F166" t="s">
        <v>93</v>
      </c>
      <c r="G166" t="s">
        <v>100</v>
      </c>
      <c r="H166">
        <v>30</v>
      </c>
      <c r="I166" t="s">
        <v>99</v>
      </c>
      <c r="J166" s="371">
        <v>0</v>
      </c>
      <c r="K166" s="371">
        <v>0</v>
      </c>
      <c r="L166" s="371">
        <v>0</v>
      </c>
      <c r="M166" s="371">
        <v>0</v>
      </c>
      <c r="N166" s="371">
        <v>75</v>
      </c>
      <c r="O166" s="371">
        <v>75</v>
      </c>
      <c r="P166" s="371">
        <v>75</v>
      </c>
      <c r="Q166" s="371">
        <v>75</v>
      </c>
      <c r="R166" s="371">
        <v>75</v>
      </c>
      <c r="S166" s="371">
        <v>75</v>
      </c>
      <c r="T166" s="371">
        <v>75</v>
      </c>
      <c r="U166" s="371">
        <v>75</v>
      </c>
      <c r="V166" s="371">
        <v>600</v>
      </c>
      <c r="X166" s="371">
        <v>0</v>
      </c>
      <c r="Y166" s="371">
        <v>0</v>
      </c>
      <c r="Z166" s="371">
        <v>0</v>
      </c>
      <c r="AA166" s="371">
        <v>0</v>
      </c>
      <c r="AB166" s="371">
        <v>2250</v>
      </c>
      <c r="AC166" s="371">
        <v>2250</v>
      </c>
      <c r="AD166" s="371">
        <v>2250</v>
      </c>
      <c r="AE166" s="371">
        <v>2250</v>
      </c>
      <c r="AF166" s="371">
        <v>2250</v>
      </c>
      <c r="AG166" s="371">
        <v>2250</v>
      </c>
      <c r="AH166" s="371">
        <v>2250</v>
      </c>
      <c r="AI166" s="371">
        <v>2250</v>
      </c>
      <c r="AJ166" s="371">
        <v>18000</v>
      </c>
    </row>
    <row r="167" spans="1:36" x14ac:dyDescent="0.3">
      <c r="A167">
        <v>163</v>
      </c>
      <c r="B167" t="s">
        <v>102</v>
      </c>
      <c r="C167" t="s">
        <v>119</v>
      </c>
      <c r="D167" t="s">
        <v>118</v>
      </c>
      <c r="E167" t="s">
        <v>117</v>
      </c>
      <c r="F167" t="s">
        <v>93</v>
      </c>
      <c r="G167" t="s">
        <v>100</v>
      </c>
      <c r="H167">
        <v>23</v>
      </c>
      <c r="I167" t="s">
        <v>69</v>
      </c>
      <c r="J167" s="371">
        <v>0</v>
      </c>
      <c r="K167" s="371">
        <v>0</v>
      </c>
      <c r="L167" s="371">
        <v>0</v>
      </c>
      <c r="M167" s="371">
        <v>25</v>
      </c>
      <c r="N167" s="371">
        <v>25</v>
      </c>
      <c r="O167" s="371">
        <v>25</v>
      </c>
      <c r="P167" s="371">
        <v>25</v>
      </c>
      <c r="Q167" s="371">
        <v>25</v>
      </c>
      <c r="R167" s="371">
        <v>25</v>
      </c>
      <c r="S167" s="371">
        <v>25</v>
      </c>
      <c r="T167" s="371">
        <v>25</v>
      </c>
      <c r="U167" s="371">
        <v>25</v>
      </c>
      <c r="V167" s="371">
        <v>225</v>
      </c>
      <c r="X167" s="371">
        <v>0</v>
      </c>
      <c r="Y167" s="371">
        <v>0</v>
      </c>
      <c r="Z167" s="371">
        <v>0</v>
      </c>
      <c r="AA167" s="371">
        <v>575</v>
      </c>
      <c r="AB167" s="371">
        <v>575</v>
      </c>
      <c r="AC167" s="371">
        <v>575</v>
      </c>
      <c r="AD167" s="371">
        <v>575</v>
      </c>
      <c r="AE167" s="371">
        <v>575</v>
      </c>
      <c r="AF167" s="371">
        <v>575</v>
      </c>
      <c r="AG167" s="371">
        <v>575</v>
      </c>
      <c r="AH167" s="371">
        <v>575</v>
      </c>
      <c r="AI167" s="371">
        <v>575</v>
      </c>
      <c r="AJ167" s="371">
        <v>5175</v>
      </c>
    </row>
    <row r="168" spans="1:36" x14ac:dyDescent="0.3">
      <c r="A168">
        <v>164</v>
      </c>
      <c r="B168" t="s">
        <v>102</v>
      </c>
      <c r="C168" t="s">
        <v>116</v>
      </c>
      <c r="D168" t="s">
        <v>112</v>
      </c>
      <c r="E168" t="s">
        <v>96</v>
      </c>
      <c r="F168" t="s">
        <v>93</v>
      </c>
      <c r="G168" t="s">
        <v>100</v>
      </c>
      <c r="H168">
        <v>100</v>
      </c>
      <c r="I168" t="s">
        <v>99</v>
      </c>
      <c r="J168" s="371">
        <v>0</v>
      </c>
      <c r="K168" s="371">
        <v>0</v>
      </c>
      <c r="L168" s="371">
        <v>0</v>
      </c>
      <c r="M168" s="371">
        <v>150</v>
      </c>
      <c r="N168" s="371">
        <v>500</v>
      </c>
      <c r="O168" s="371">
        <v>500</v>
      </c>
      <c r="P168" s="371">
        <v>500</v>
      </c>
      <c r="Q168" s="371">
        <v>500</v>
      </c>
      <c r="R168" s="371">
        <v>500</v>
      </c>
      <c r="S168" s="371">
        <v>500</v>
      </c>
      <c r="T168" s="371">
        <v>0</v>
      </c>
      <c r="U168" s="371">
        <v>0</v>
      </c>
      <c r="V168" s="371">
        <v>3150</v>
      </c>
      <c r="X168" s="371">
        <v>0</v>
      </c>
      <c r="Y168" s="371">
        <v>0</v>
      </c>
      <c r="Z168" s="371">
        <v>0</v>
      </c>
      <c r="AA168" s="371">
        <v>15000</v>
      </c>
      <c r="AB168" s="371">
        <v>50000</v>
      </c>
      <c r="AC168" s="371">
        <v>50000</v>
      </c>
      <c r="AD168" s="371">
        <v>50000</v>
      </c>
      <c r="AE168" s="371">
        <v>50000</v>
      </c>
      <c r="AF168" s="371">
        <v>50000</v>
      </c>
      <c r="AG168" s="371">
        <v>50000</v>
      </c>
      <c r="AH168" s="371">
        <v>0</v>
      </c>
      <c r="AI168" s="371">
        <v>0</v>
      </c>
      <c r="AJ168" s="371">
        <v>315000</v>
      </c>
    </row>
    <row r="169" spans="1:36" x14ac:dyDescent="0.3">
      <c r="A169">
        <v>165</v>
      </c>
      <c r="B169" t="s">
        <v>102</v>
      </c>
      <c r="C169" t="s">
        <v>115</v>
      </c>
      <c r="D169" t="s">
        <v>112</v>
      </c>
      <c r="E169" t="s">
        <v>96</v>
      </c>
      <c r="F169" t="s">
        <v>93</v>
      </c>
      <c r="G169" t="s">
        <v>100</v>
      </c>
      <c r="H169">
        <v>120</v>
      </c>
      <c r="I169" t="s">
        <v>99</v>
      </c>
      <c r="J169" s="371">
        <v>0</v>
      </c>
      <c r="K169" s="371">
        <v>0</v>
      </c>
      <c r="L169" s="371">
        <v>0</v>
      </c>
      <c r="M169" s="371">
        <v>150</v>
      </c>
      <c r="N169" s="371">
        <v>250</v>
      </c>
      <c r="O169" s="371">
        <v>250</v>
      </c>
      <c r="P169" s="371">
        <v>250</v>
      </c>
      <c r="Q169" s="371">
        <v>250</v>
      </c>
      <c r="R169" s="371">
        <v>250</v>
      </c>
      <c r="S169" s="371">
        <v>250</v>
      </c>
      <c r="T169" s="371">
        <v>0</v>
      </c>
      <c r="U169" s="371">
        <v>0</v>
      </c>
      <c r="V169" s="371">
        <v>1650</v>
      </c>
      <c r="X169" s="371">
        <v>0</v>
      </c>
      <c r="Y169" s="371">
        <v>0</v>
      </c>
      <c r="Z169" s="371">
        <v>0</v>
      </c>
      <c r="AA169" s="371">
        <v>18000</v>
      </c>
      <c r="AB169" s="371">
        <v>30000</v>
      </c>
      <c r="AC169" s="371">
        <v>30000</v>
      </c>
      <c r="AD169" s="371">
        <v>30000</v>
      </c>
      <c r="AE169" s="371">
        <v>30000</v>
      </c>
      <c r="AF169" s="371">
        <v>30000</v>
      </c>
      <c r="AG169" s="371">
        <v>30000</v>
      </c>
      <c r="AH169" s="371">
        <v>0</v>
      </c>
      <c r="AI169" s="371">
        <v>0</v>
      </c>
      <c r="AJ169" s="371">
        <v>198000</v>
      </c>
    </row>
    <row r="170" spans="1:36" x14ac:dyDescent="0.3">
      <c r="A170">
        <v>166</v>
      </c>
      <c r="B170" t="s">
        <v>102</v>
      </c>
      <c r="C170" t="s">
        <v>114</v>
      </c>
      <c r="D170" t="s">
        <v>112</v>
      </c>
      <c r="E170" t="s">
        <v>96</v>
      </c>
      <c r="F170" t="s">
        <v>93</v>
      </c>
      <c r="G170" t="s">
        <v>100</v>
      </c>
      <c r="H170">
        <v>120</v>
      </c>
      <c r="I170" t="s">
        <v>69</v>
      </c>
      <c r="J170" s="371">
        <v>0</v>
      </c>
      <c r="K170" s="371">
        <v>0</v>
      </c>
      <c r="L170" s="371">
        <v>0</v>
      </c>
      <c r="M170" s="371">
        <v>0</v>
      </c>
      <c r="N170" s="371">
        <v>0</v>
      </c>
      <c r="O170" s="371">
        <v>150</v>
      </c>
      <c r="P170" s="371">
        <v>150</v>
      </c>
      <c r="Q170" s="371">
        <v>150</v>
      </c>
      <c r="R170" s="371">
        <v>150</v>
      </c>
      <c r="S170" s="371">
        <v>150</v>
      </c>
      <c r="T170" s="371">
        <v>0</v>
      </c>
      <c r="U170" s="371">
        <v>0</v>
      </c>
      <c r="V170" s="371">
        <v>750</v>
      </c>
      <c r="X170" s="371">
        <v>0</v>
      </c>
      <c r="Y170" s="371">
        <v>0</v>
      </c>
      <c r="Z170" s="371">
        <v>0</v>
      </c>
      <c r="AA170" s="371">
        <v>0</v>
      </c>
      <c r="AB170" s="371">
        <v>0</v>
      </c>
      <c r="AC170" s="371">
        <v>18000</v>
      </c>
      <c r="AD170" s="371">
        <v>18000</v>
      </c>
      <c r="AE170" s="371">
        <v>18000</v>
      </c>
      <c r="AF170" s="371">
        <v>18000</v>
      </c>
      <c r="AG170" s="371">
        <v>18000</v>
      </c>
      <c r="AH170" s="371">
        <v>0</v>
      </c>
      <c r="AI170" s="371">
        <v>0</v>
      </c>
      <c r="AJ170" s="371">
        <v>90000</v>
      </c>
    </row>
    <row r="171" spans="1:36" x14ac:dyDescent="0.3">
      <c r="A171">
        <v>167</v>
      </c>
      <c r="B171" t="s">
        <v>102</v>
      </c>
      <c r="C171" t="s">
        <v>113</v>
      </c>
      <c r="D171" t="s">
        <v>112</v>
      </c>
      <c r="E171" t="s">
        <v>111</v>
      </c>
      <c r="F171" t="s">
        <v>93</v>
      </c>
      <c r="G171" t="s">
        <v>100</v>
      </c>
      <c r="H171">
        <v>70</v>
      </c>
      <c r="I171" t="s">
        <v>69</v>
      </c>
      <c r="J171" s="371">
        <v>0</v>
      </c>
      <c r="K171" s="371">
        <v>0</v>
      </c>
      <c r="L171" s="371">
        <v>0</v>
      </c>
      <c r="M171" s="371">
        <v>0</v>
      </c>
      <c r="N171" s="371">
        <v>0</v>
      </c>
      <c r="O171" s="371">
        <v>150</v>
      </c>
      <c r="P171" s="371">
        <v>170</v>
      </c>
      <c r="Q171" s="371">
        <v>200</v>
      </c>
      <c r="R171" s="371">
        <v>200</v>
      </c>
      <c r="S171" s="371">
        <v>200</v>
      </c>
      <c r="T171" s="371">
        <v>200</v>
      </c>
      <c r="U171" s="371">
        <v>200</v>
      </c>
      <c r="V171" s="371">
        <v>1320</v>
      </c>
      <c r="X171" s="371">
        <v>0</v>
      </c>
      <c r="Y171" s="371">
        <v>0</v>
      </c>
      <c r="Z171" s="371">
        <v>0</v>
      </c>
      <c r="AA171" s="371">
        <v>0</v>
      </c>
      <c r="AB171" s="371">
        <v>0</v>
      </c>
      <c r="AC171" s="371">
        <v>10500</v>
      </c>
      <c r="AD171" s="371">
        <v>11900</v>
      </c>
      <c r="AE171" s="371">
        <v>14000</v>
      </c>
      <c r="AF171" s="371">
        <v>14000</v>
      </c>
      <c r="AG171" s="371">
        <v>14000</v>
      </c>
      <c r="AH171" s="371">
        <v>14000</v>
      </c>
      <c r="AI171" s="371">
        <v>14000</v>
      </c>
      <c r="AJ171" s="371">
        <v>92400</v>
      </c>
    </row>
    <row r="172" spans="1:36" x14ac:dyDescent="0.3">
      <c r="A172">
        <v>168</v>
      </c>
      <c r="B172">
        <v>89</v>
      </c>
      <c r="C172" t="s">
        <v>109</v>
      </c>
      <c r="D172" t="s">
        <v>84</v>
      </c>
      <c r="E172" t="s">
        <v>85</v>
      </c>
      <c r="F172" t="s">
        <v>73</v>
      </c>
      <c r="G172" t="s">
        <v>100</v>
      </c>
      <c r="H172">
        <v>494.5</v>
      </c>
      <c r="I172" t="s">
        <v>29</v>
      </c>
      <c r="J172" s="371">
        <v>0</v>
      </c>
      <c r="K172" s="371">
        <v>0</v>
      </c>
      <c r="L172" s="371">
        <v>0</v>
      </c>
      <c r="M172" s="371">
        <v>4</v>
      </c>
      <c r="N172" s="371">
        <v>0</v>
      </c>
      <c r="O172" s="371">
        <v>0</v>
      </c>
      <c r="P172" s="371">
        <v>0</v>
      </c>
      <c r="Q172" s="371">
        <v>4</v>
      </c>
      <c r="R172" s="371">
        <v>0</v>
      </c>
      <c r="S172" s="371">
        <v>0</v>
      </c>
      <c r="T172" s="371">
        <v>0</v>
      </c>
      <c r="U172" s="371">
        <v>0</v>
      </c>
      <c r="V172" s="371">
        <v>8</v>
      </c>
      <c r="X172" s="371">
        <v>0</v>
      </c>
      <c r="Y172" s="371">
        <v>0</v>
      </c>
      <c r="Z172" s="371">
        <v>0</v>
      </c>
      <c r="AA172" s="371">
        <v>1978</v>
      </c>
      <c r="AB172" s="371">
        <v>0</v>
      </c>
      <c r="AC172" s="371">
        <v>0</v>
      </c>
      <c r="AD172" s="371">
        <v>0</v>
      </c>
      <c r="AE172" s="371">
        <v>1978</v>
      </c>
      <c r="AF172" s="371">
        <v>0</v>
      </c>
      <c r="AG172" s="371">
        <v>0</v>
      </c>
      <c r="AH172" s="371">
        <v>0</v>
      </c>
      <c r="AI172" s="371">
        <v>0</v>
      </c>
      <c r="AJ172" s="371">
        <v>3956</v>
      </c>
    </row>
    <row r="173" spans="1:36" x14ac:dyDescent="0.3">
      <c r="A173">
        <v>169</v>
      </c>
      <c r="B173">
        <v>491</v>
      </c>
      <c r="C173" t="s">
        <v>108</v>
      </c>
      <c r="D173" t="s">
        <v>84</v>
      </c>
      <c r="E173" t="s">
        <v>85</v>
      </c>
      <c r="F173" t="s">
        <v>73</v>
      </c>
      <c r="G173" t="s">
        <v>100</v>
      </c>
      <c r="H173">
        <v>494.5</v>
      </c>
      <c r="I173" t="s">
        <v>29</v>
      </c>
      <c r="J173" s="371">
        <v>0</v>
      </c>
      <c r="K173" s="371">
        <v>0</v>
      </c>
      <c r="L173" s="371">
        <v>0</v>
      </c>
      <c r="M173" s="371">
        <v>0</v>
      </c>
      <c r="N173" s="371">
        <v>2</v>
      </c>
      <c r="O173" s="371">
        <v>0</v>
      </c>
      <c r="P173" s="371">
        <v>0</v>
      </c>
      <c r="Q173" s="371">
        <v>0</v>
      </c>
      <c r="R173" s="371">
        <v>2</v>
      </c>
      <c r="S173" s="371">
        <v>0</v>
      </c>
      <c r="T173" s="371">
        <v>0</v>
      </c>
      <c r="U173" s="371">
        <v>0</v>
      </c>
      <c r="V173" s="371">
        <v>4</v>
      </c>
      <c r="X173" s="371">
        <v>0</v>
      </c>
      <c r="Y173" s="371">
        <v>0</v>
      </c>
      <c r="Z173" s="371">
        <v>0</v>
      </c>
      <c r="AA173" s="371">
        <v>0</v>
      </c>
      <c r="AB173" s="371">
        <v>989</v>
      </c>
      <c r="AC173" s="371">
        <v>0</v>
      </c>
      <c r="AD173" s="371">
        <v>0</v>
      </c>
      <c r="AE173" s="371">
        <v>0</v>
      </c>
      <c r="AF173" s="371">
        <v>989</v>
      </c>
      <c r="AG173" s="371">
        <v>0</v>
      </c>
      <c r="AH173" s="371">
        <v>0</v>
      </c>
      <c r="AI173" s="371">
        <v>0</v>
      </c>
      <c r="AJ173" s="371">
        <v>1978</v>
      </c>
    </row>
    <row r="174" spans="1:36" x14ac:dyDescent="0.3">
      <c r="A174">
        <v>170</v>
      </c>
      <c r="B174">
        <v>491</v>
      </c>
      <c r="C174" t="s">
        <v>108</v>
      </c>
      <c r="D174" t="s">
        <v>104</v>
      </c>
      <c r="E174" t="s">
        <v>103</v>
      </c>
      <c r="F174" t="s">
        <v>73</v>
      </c>
      <c r="G174" t="s">
        <v>100</v>
      </c>
      <c r="H174">
        <v>397</v>
      </c>
      <c r="I174" t="s">
        <v>107</v>
      </c>
      <c r="J174" s="371">
        <v>0</v>
      </c>
      <c r="K174" s="371">
        <v>0</v>
      </c>
      <c r="L174" s="371">
        <v>0</v>
      </c>
      <c r="M174" s="371">
        <v>0</v>
      </c>
      <c r="N174" s="371">
        <v>2</v>
      </c>
      <c r="O174" s="371">
        <v>0</v>
      </c>
      <c r="P174" s="371">
        <v>0</v>
      </c>
      <c r="Q174" s="371">
        <v>0</v>
      </c>
      <c r="R174" s="371">
        <v>2</v>
      </c>
      <c r="S174" s="371">
        <v>0</v>
      </c>
      <c r="T174" s="371">
        <v>0</v>
      </c>
      <c r="U174" s="371">
        <v>0</v>
      </c>
      <c r="V174" s="371">
        <v>4</v>
      </c>
      <c r="X174" s="371">
        <v>0</v>
      </c>
      <c r="Y174" s="371">
        <v>0</v>
      </c>
      <c r="Z174" s="371">
        <v>0</v>
      </c>
      <c r="AA174" s="371">
        <v>0</v>
      </c>
      <c r="AB174" s="371">
        <v>794</v>
      </c>
      <c r="AC174" s="371">
        <v>0</v>
      </c>
      <c r="AD174" s="371">
        <v>0</v>
      </c>
      <c r="AE174" s="371">
        <v>0</v>
      </c>
      <c r="AF174" s="371">
        <v>794</v>
      </c>
      <c r="AG174" s="371">
        <v>0</v>
      </c>
      <c r="AH174" s="371">
        <v>0</v>
      </c>
      <c r="AI174" s="371">
        <v>0</v>
      </c>
      <c r="AJ174" s="371">
        <v>1588</v>
      </c>
    </row>
    <row r="175" spans="1:36" x14ac:dyDescent="0.3">
      <c r="A175">
        <v>171</v>
      </c>
      <c r="B175" t="s">
        <v>102</v>
      </c>
      <c r="C175" t="s">
        <v>106</v>
      </c>
      <c r="D175" t="s">
        <v>104</v>
      </c>
      <c r="E175" t="s">
        <v>103</v>
      </c>
      <c r="F175" t="s">
        <v>73</v>
      </c>
      <c r="G175" t="s">
        <v>100</v>
      </c>
      <c r="H175">
        <v>397</v>
      </c>
      <c r="I175" t="s">
        <v>99</v>
      </c>
      <c r="J175" s="371">
        <v>0</v>
      </c>
      <c r="K175" s="371">
        <v>0</v>
      </c>
      <c r="L175" s="371">
        <v>0</v>
      </c>
      <c r="M175" s="371">
        <v>3</v>
      </c>
      <c r="N175" s="371">
        <v>3</v>
      </c>
      <c r="O175" s="371">
        <v>3</v>
      </c>
      <c r="P175" s="371">
        <v>0</v>
      </c>
      <c r="Q175" s="371">
        <v>3</v>
      </c>
      <c r="R175" s="371">
        <v>0</v>
      </c>
      <c r="S175" s="371">
        <v>3</v>
      </c>
      <c r="T175" s="371">
        <v>0</v>
      </c>
      <c r="U175" s="371">
        <v>3</v>
      </c>
      <c r="V175" s="371">
        <v>18</v>
      </c>
      <c r="X175" s="371">
        <v>0</v>
      </c>
      <c r="Y175" s="371">
        <v>0</v>
      </c>
      <c r="Z175" s="371">
        <v>0</v>
      </c>
      <c r="AA175" s="371">
        <v>1191</v>
      </c>
      <c r="AB175" s="371">
        <v>1191</v>
      </c>
      <c r="AC175" s="371">
        <v>1191</v>
      </c>
      <c r="AD175" s="371">
        <v>0</v>
      </c>
      <c r="AE175" s="371">
        <v>1191</v>
      </c>
      <c r="AF175" s="371">
        <v>0</v>
      </c>
      <c r="AG175" s="371">
        <v>1191</v>
      </c>
      <c r="AH175" s="371">
        <v>0</v>
      </c>
      <c r="AI175" s="371">
        <v>1191</v>
      </c>
      <c r="AJ175" s="371">
        <v>7146</v>
      </c>
    </row>
    <row r="176" spans="1:36" x14ac:dyDescent="0.3">
      <c r="A176">
        <v>172</v>
      </c>
      <c r="B176" t="s">
        <v>102</v>
      </c>
      <c r="C176" t="s">
        <v>106</v>
      </c>
      <c r="D176" t="s">
        <v>84</v>
      </c>
      <c r="E176" t="s">
        <v>105</v>
      </c>
      <c r="F176" t="s">
        <v>73</v>
      </c>
      <c r="G176" t="s">
        <v>100</v>
      </c>
      <c r="H176">
        <v>494.5</v>
      </c>
      <c r="I176" t="s">
        <v>99</v>
      </c>
      <c r="J176" s="371">
        <v>0</v>
      </c>
      <c r="K176" s="371">
        <v>0</v>
      </c>
      <c r="L176" s="371">
        <v>0</v>
      </c>
      <c r="M176" s="371">
        <v>3</v>
      </c>
      <c r="N176" s="371">
        <v>3</v>
      </c>
      <c r="O176" s="371">
        <v>3</v>
      </c>
      <c r="P176" s="371">
        <v>0</v>
      </c>
      <c r="Q176" s="371">
        <v>3</v>
      </c>
      <c r="R176" s="371">
        <v>0</v>
      </c>
      <c r="S176" s="371">
        <v>3</v>
      </c>
      <c r="T176" s="371">
        <v>0</v>
      </c>
      <c r="U176" s="371">
        <v>3</v>
      </c>
      <c r="V176" s="371">
        <v>18</v>
      </c>
      <c r="X176" s="371">
        <v>0</v>
      </c>
      <c r="Y176" s="371">
        <v>0</v>
      </c>
      <c r="Z176" s="371">
        <v>0</v>
      </c>
      <c r="AA176" s="371">
        <v>1483.5</v>
      </c>
      <c r="AB176" s="371">
        <v>1483.5</v>
      </c>
      <c r="AC176" s="371">
        <v>1483.5</v>
      </c>
      <c r="AD176" s="371">
        <v>0</v>
      </c>
      <c r="AE176" s="371">
        <v>1483.5</v>
      </c>
      <c r="AF176" s="371">
        <v>0</v>
      </c>
      <c r="AG176" s="371">
        <v>1483.5</v>
      </c>
      <c r="AH176" s="371">
        <v>0</v>
      </c>
      <c r="AI176" s="371">
        <v>1483.5</v>
      </c>
      <c r="AJ176" s="371">
        <v>8901</v>
      </c>
    </row>
    <row r="177" spans="1:36" x14ac:dyDescent="0.3">
      <c r="A177">
        <v>173</v>
      </c>
      <c r="B177" t="s">
        <v>102</v>
      </c>
      <c r="C177" t="s">
        <v>101</v>
      </c>
      <c r="D177" t="s">
        <v>104</v>
      </c>
      <c r="E177" t="s">
        <v>103</v>
      </c>
      <c r="F177" t="s">
        <v>73</v>
      </c>
      <c r="G177" t="s">
        <v>100</v>
      </c>
      <c r="H177">
        <v>397</v>
      </c>
      <c r="I177" t="s">
        <v>99</v>
      </c>
      <c r="J177" s="371">
        <v>0</v>
      </c>
      <c r="K177" s="371">
        <v>0</v>
      </c>
      <c r="L177" s="371">
        <v>0</v>
      </c>
      <c r="M177" s="371">
        <v>3</v>
      </c>
      <c r="N177" s="371">
        <v>3</v>
      </c>
      <c r="O177" s="371">
        <v>3</v>
      </c>
      <c r="P177" s="371">
        <v>0</v>
      </c>
      <c r="Q177" s="371">
        <v>3</v>
      </c>
      <c r="R177" s="371">
        <v>0</v>
      </c>
      <c r="S177" s="371">
        <v>3</v>
      </c>
      <c r="T177" s="371">
        <v>0</v>
      </c>
      <c r="U177" s="371">
        <v>3</v>
      </c>
      <c r="V177" s="371">
        <v>18</v>
      </c>
      <c r="X177" s="371">
        <v>0</v>
      </c>
      <c r="Y177" s="371">
        <v>0</v>
      </c>
      <c r="Z177" s="371">
        <v>0</v>
      </c>
      <c r="AA177" s="371">
        <v>1191</v>
      </c>
      <c r="AB177" s="371">
        <v>1191</v>
      </c>
      <c r="AC177" s="371">
        <v>1191</v>
      </c>
      <c r="AD177" s="371">
        <v>0</v>
      </c>
      <c r="AE177" s="371">
        <v>1191</v>
      </c>
      <c r="AF177" s="371">
        <v>0</v>
      </c>
      <c r="AG177" s="371">
        <v>1191</v>
      </c>
      <c r="AH177" s="371">
        <v>0</v>
      </c>
      <c r="AI177" s="371">
        <v>1191</v>
      </c>
      <c r="AJ177" s="371">
        <v>7146</v>
      </c>
    </row>
    <row r="178" spans="1:36" x14ac:dyDescent="0.3">
      <c r="A178">
        <v>174</v>
      </c>
      <c r="B178" t="s">
        <v>102</v>
      </c>
      <c r="C178" t="s">
        <v>101</v>
      </c>
      <c r="D178" t="s">
        <v>84</v>
      </c>
      <c r="E178" t="s">
        <v>85</v>
      </c>
      <c r="F178" t="s">
        <v>73</v>
      </c>
      <c r="G178" t="s">
        <v>100</v>
      </c>
      <c r="H178">
        <v>494.5</v>
      </c>
      <c r="I178" t="s">
        <v>99</v>
      </c>
      <c r="J178" s="371">
        <v>0</v>
      </c>
      <c r="K178" s="371">
        <v>0</v>
      </c>
      <c r="L178" s="371">
        <v>0</v>
      </c>
      <c r="M178" s="371">
        <v>3</v>
      </c>
      <c r="N178" s="371">
        <v>3</v>
      </c>
      <c r="O178" s="371">
        <v>3</v>
      </c>
      <c r="P178" s="371">
        <v>0</v>
      </c>
      <c r="Q178" s="371">
        <v>3</v>
      </c>
      <c r="R178" s="371">
        <v>0</v>
      </c>
      <c r="S178" s="371">
        <v>3</v>
      </c>
      <c r="T178" s="371">
        <v>0</v>
      </c>
      <c r="U178" s="371">
        <v>3</v>
      </c>
      <c r="V178" s="371">
        <v>18</v>
      </c>
      <c r="X178" s="371">
        <v>0</v>
      </c>
      <c r="Y178" s="371">
        <v>0</v>
      </c>
      <c r="Z178" s="371">
        <v>0</v>
      </c>
      <c r="AA178" s="371">
        <v>1483.5</v>
      </c>
      <c r="AB178" s="371">
        <v>1483.5</v>
      </c>
      <c r="AC178" s="371">
        <v>1483.5</v>
      </c>
      <c r="AD178" s="371">
        <v>0</v>
      </c>
      <c r="AE178" s="371">
        <v>1483.5</v>
      </c>
      <c r="AF178" s="371">
        <v>0</v>
      </c>
      <c r="AG178" s="371">
        <v>1483.5</v>
      </c>
      <c r="AH178" s="371">
        <v>0</v>
      </c>
      <c r="AI178" s="371">
        <v>1483.5</v>
      </c>
      <c r="AJ178" s="371">
        <v>8901</v>
      </c>
    </row>
    <row r="179" spans="1:36" x14ac:dyDescent="0.3">
      <c r="A179">
        <v>175</v>
      </c>
      <c r="B179">
        <v>67</v>
      </c>
      <c r="C179" t="s">
        <v>256</v>
      </c>
      <c r="D179" t="s">
        <v>248</v>
      </c>
      <c r="E179" t="s">
        <v>264</v>
      </c>
      <c r="F179" t="s">
        <v>73</v>
      </c>
      <c r="G179" t="s">
        <v>179</v>
      </c>
      <c r="H179">
        <v>177</v>
      </c>
      <c r="I179" t="s">
        <v>29</v>
      </c>
      <c r="T179" s="371">
        <v>27</v>
      </c>
      <c r="U179" s="371">
        <v>0</v>
      </c>
      <c r="V179" s="371">
        <v>27</v>
      </c>
      <c r="X179" s="371">
        <v>0</v>
      </c>
      <c r="Y179" s="371">
        <v>0</v>
      </c>
      <c r="Z179" s="371">
        <v>0</v>
      </c>
      <c r="AA179" s="371">
        <v>0</v>
      </c>
      <c r="AB179" s="371">
        <v>0</v>
      </c>
      <c r="AC179" s="371">
        <v>0</v>
      </c>
      <c r="AD179" s="371">
        <v>0</v>
      </c>
      <c r="AE179" s="371">
        <v>0</v>
      </c>
      <c r="AF179" s="371">
        <v>0</v>
      </c>
      <c r="AG179" s="371">
        <v>0</v>
      </c>
      <c r="AH179" s="371">
        <v>4779</v>
      </c>
      <c r="AI179" s="371">
        <v>0</v>
      </c>
      <c r="AJ179" s="371">
        <v>4779</v>
      </c>
    </row>
    <row r="180" spans="1:36" x14ac:dyDescent="0.3">
      <c r="A180">
        <v>176</v>
      </c>
      <c r="B180">
        <v>177</v>
      </c>
      <c r="C180" t="s">
        <v>226</v>
      </c>
      <c r="D180" t="s">
        <v>263</v>
      </c>
      <c r="E180" t="s">
        <v>262</v>
      </c>
      <c r="F180" t="s">
        <v>73</v>
      </c>
      <c r="G180" t="s">
        <v>179</v>
      </c>
      <c r="H180">
        <v>750</v>
      </c>
      <c r="I180" t="s">
        <v>69</v>
      </c>
      <c r="K180" s="371">
        <v>1</v>
      </c>
      <c r="N180" s="371">
        <v>1</v>
      </c>
      <c r="Q180" s="371">
        <v>1</v>
      </c>
      <c r="T180" s="371">
        <v>1</v>
      </c>
      <c r="V180" s="371">
        <v>4</v>
      </c>
      <c r="X180" s="371">
        <v>0</v>
      </c>
      <c r="Y180" s="371">
        <v>750</v>
      </c>
      <c r="Z180" s="371">
        <v>0</v>
      </c>
      <c r="AA180" s="371">
        <v>0</v>
      </c>
      <c r="AB180" s="371">
        <v>750</v>
      </c>
      <c r="AC180" s="371">
        <v>0</v>
      </c>
      <c r="AD180" s="371">
        <v>0</v>
      </c>
      <c r="AE180" s="371">
        <v>750</v>
      </c>
      <c r="AF180" s="371">
        <v>0</v>
      </c>
      <c r="AG180" s="371">
        <v>0</v>
      </c>
      <c r="AH180" s="371">
        <v>750</v>
      </c>
      <c r="AI180" s="371">
        <v>0</v>
      </c>
      <c r="AJ180" s="371">
        <v>3000</v>
      </c>
    </row>
    <row r="181" spans="1:36" x14ac:dyDescent="0.3">
      <c r="A181">
        <v>177</v>
      </c>
      <c r="B181">
        <v>380</v>
      </c>
      <c r="C181" t="s">
        <v>260</v>
      </c>
      <c r="D181">
        <v>202</v>
      </c>
      <c r="E181" t="s">
        <v>135</v>
      </c>
      <c r="F181" t="s">
        <v>93</v>
      </c>
      <c r="G181" t="s">
        <v>179</v>
      </c>
      <c r="H181">
        <v>92.7</v>
      </c>
      <c r="I181" t="s">
        <v>29</v>
      </c>
      <c r="S181" s="371">
        <v>20</v>
      </c>
      <c r="V181" s="371">
        <v>20</v>
      </c>
      <c r="X181" s="371">
        <v>0</v>
      </c>
      <c r="Y181" s="371">
        <v>0</v>
      </c>
      <c r="Z181" s="371">
        <v>0</v>
      </c>
      <c r="AA181" s="371">
        <v>0</v>
      </c>
      <c r="AB181" s="371">
        <v>0</v>
      </c>
      <c r="AC181" s="371">
        <v>0</v>
      </c>
      <c r="AD181" s="371">
        <v>0</v>
      </c>
      <c r="AE181" s="371">
        <v>0</v>
      </c>
      <c r="AF181" s="371">
        <v>0</v>
      </c>
      <c r="AG181" s="371">
        <v>1854</v>
      </c>
      <c r="AH181" s="371">
        <v>0</v>
      </c>
      <c r="AI181" s="371">
        <v>0</v>
      </c>
      <c r="AJ181" s="371">
        <v>1854</v>
      </c>
    </row>
    <row r="182" spans="1:36" x14ac:dyDescent="0.3">
      <c r="A182">
        <v>178</v>
      </c>
      <c r="B182">
        <v>15</v>
      </c>
      <c r="C182" t="s">
        <v>259</v>
      </c>
      <c r="D182">
        <v>212</v>
      </c>
      <c r="E182" t="s">
        <v>258</v>
      </c>
      <c r="F182" t="s">
        <v>93</v>
      </c>
      <c r="G182" t="s">
        <v>179</v>
      </c>
      <c r="H182">
        <v>201.58</v>
      </c>
      <c r="I182" t="s">
        <v>29</v>
      </c>
      <c r="J182" s="371">
        <v>20</v>
      </c>
      <c r="L182" s="371">
        <v>20</v>
      </c>
      <c r="O182" s="371">
        <v>20</v>
      </c>
      <c r="Q182" s="371">
        <v>20</v>
      </c>
      <c r="R182" s="371">
        <v>20</v>
      </c>
      <c r="U182" s="371">
        <v>20</v>
      </c>
      <c r="V182" s="371">
        <v>120</v>
      </c>
      <c r="X182" s="371">
        <v>4031.6000000000004</v>
      </c>
      <c r="Y182" s="371">
        <v>0</v>
      </c>
      <c r="Z182" s="371">
        <v>4031.6000000000004</v>
      </c>
      <c r="AA182" s="371">
        <v>0</v>
      </c>
      <c r="AB182" s="371">
        <v>0</v>
      </c>
      <c r="AC182" s="371">
        <v>4031.6000000000004</v>
      </c>
      <c r="AD182" s="371">
        <v>0</v>
      </c>
      <c r="AE182" s="371">
        <v>4031.6000000000004</v>
      </c>
      <c r="AF182" s="371">
        <v>4031.6000000000004</v>
      </c>
      <c r="AG182" s="371">
        <v>0</v>
      </c>
      <c r="AH182" s="371">
        <v>0</v>
      </c>
      <c r="AI182" s="371">
        <v>4031.6000000000004</v>
      </c>
      <c r="AJ182" s="371">
        <v>24189.599999999999</v>
      </c>
    </row>
    <row r="183" spans="1:36" x14ac:dyDescent="0.3">
      <c r="A183">
        <v>179</v>
      </c>
      <c r="B183">
        <v>22</v>
      </c>
      <c r="C183" t="s">
        <v>257</v>
      </c>
      <c r="D183" t="s">
        <v>126</v>
      </c>
      <c r="E183" t="s">
        <v>247</v>
      </c>
      <c r="F183" t="s">
        <v>93</v>
      </c>
      <c r="G183" t="s">
        <v>179</v>
      </c>
      <c r="H183">
        <v>33.020000000000003</v>
      </c>
      <c r="I183" t="s">
        <v>29</v>
      </c>
      <c r="K183" s="371">
        <v>800</v>
      </c>
      <c r="P183" s="371">
        <v>800</v>
      </c>
      <c r="T183" s="371">
        <v>800</v>
      </c>
      <c r="V183" s="371">
        <v>2400</v>
      </c>
      <c r="X183" s="371">
        <v>0</v>
      </c>
      <c r="Y183" s="371">
        <v>26416.000000000004</v>
      </c>
      <c r="Z183" s="371">
        <v>0</v>
      </c>
      <c r="AA183" s="371">
        <v>0</v>
      </c>
      <c r="AB183" s="371">
        <v>0</v>
      </c>
      <c r="AC183" s="371">
        <v>0</v>
      </c>
      <c r="AD183" s="371">
        <v>26416.000000000004</v>
      </c>
      <c r="AE183" s="371">
        <v>0</v>
      </c>
      <c r="AF183" s="371">
        <v>0</v>
      </c>
      <c r="AG183" s="371">
        <v>0</v>
      </c>
      <c r="AH183" s="371">
        <v>26416.000000000004</v>
      </c>
      <c r="AI183" s="371">
        <v>0</v>
      </c>
      <c r="AJ183" s="371">
        <v>79248.000000000015</v>
      </c>
    </row>
    <row r="184" spans="1:36" x14ac:dyDescent="0.3">
      <c r="A184">
        <v>180</v>
      </c>
      <c r="B184">
        <v>67</v>
      </c>
      <c r="C184" t="s">
        <v>256</v>
      </c>
      <c r="D184" t="s">
        <v>255</v>
      </c>
      <c r="E184" t="s">
        <v>254</v>
      </c>
      <c r="F184" t="s">
        <v>93</v>
      </c>
      <c r="G184" t="s">
        <v>179</v>
      </c>
      <c r="H184">
        <v>46.82</v>
      </c>
      <c r="I184" t="s">
        <v>29</v>
      </c>
      <c r="O184" s="371">
        <v>20</v>
      </c>
      <c r="S184" s="371">
        <v>20</v>
      </c>
      <c r="V184" s="371">
        <v>40</v>
      </c>
      <c r="X184" s="371">
        <v>0</v>
      </c>
      <c r="Y184" s="371">
        <v>0</v>
      </c>
      <c r="Z184" s="371">
        <v>0</v>
      </c>
      <c r="AA184" s="371">
        <v>0</v>
      </c>
      <c r="AB184" s="371">
        <v>0</v>
      </c>
      <c r="AC184" s="371">
        <v>936.4</v>
      </c>
      <c r="AD184" s="371">
        <v>0</v>
      </c>
      <c r="AE184" s="371">
        <v>0</v>
      </c>
      <c r="AF184" s="371">
        <v>0</v>
      </c>
      <c r="AG184" s="371">
        <v>936.4</v>
      </c>
      <c r="AH184" s="371">
        <v>0</v>
      </c>
      <c r="AI184" s="371">
        <v>0</v>
      </c>
      <c r="AJ184" s="371">
        <v>1872.8</v>
      </c>
    </row>
    <row r="185" spans="1:36" x14ac:dyDescent="0.3">
      <c r="A185">
        <v>181</v>
      </c>
      <c r="B185">
        <v>492</v>
      </c>
      <c r="C185" t="s">
        <v>253</v>
      </c>
      <c r="D185" t="s">
        <v>118</v>
      </c>
      <c r="E185" t="s">
        <v>117</v>
      </c>
      <c r="F185" t="s">
        <v>93</v>
      </c>
      <c r="G185" t="s">
        <v>179</v>
      </c>
      <c r="H185">
        <v>25</v>
      </c>
      <c r="I185" t="s">
        <v>29</v>
      </c>
      <c r="L185" s="371">
        <v>100</v>
      </c>
      <c r="O185" s="371">
        <v>100</v>
      </c>
      <c r="U185" s="371">
        <v>100</v>
      </c>
      <c r="V185" s="371">
        <v>300</v>
      </c>
      <c r="X185" s="371">
        <v>0</v>
      </c>
      <c r="Y185" s="371">
        <v>0</v>
      </c>
      <c r="Z185" s="371">
        <v>2500</v>
      </c>
      <c r="AA185" s="371">
        <v>0</v>
      </c>
      <c r="AB185" s="371">
        <v>0</v>
      </c>
      <c r="AC185" s="371">
        <v>2500</v>
      </c>
      <c r="AD185" s="371">
        <v>0</v>
      </c>
      <c r="AE185" s="371">
        <v>0</v>
      </c>
      <c r="AF185" s="371">
        <v>0</v>
      </c>
      <c r="AG185" s="371">
        <v>0</v>
      </c>
      <c r="AH185" s="371">
        <v>0</v>
      </c>
      <c r="AI185" s="371">
        <v>2500</v>
      </c>
      <c r="AJ185" s="371">
        <v>7500</v>
      </c>
    </row>
    <row r="186" spans="1:36" x14ac:dyDescent="0.3">
      <c r="A186">
        <v>182</v>
      </c>
      <c r="B186">
        <v>465</v>
      </c>
      <c r="C186" t="s">
        <v>250</v>
      </c>
      <c r="D186" t="s">
        <v>252</v>
      </c>
      <c r="E186" t="s">
        <v>251</v>
      </c>
      <c r="F186" t="s">
        <v>93</v>
      </c>
      <c r="G186" t="s">
        <v>179</v>
      </c>
      <c r="H186">
        <v>25</v>
      </c>
      <c r="I186" t="s">
        <v>29</v>
      </c>
      <c r="P186" s="371">
        <v>25</v>
      </c>
      <c r="V186" s="371">
        <v>25</v>
      </c>
      <c r="X186" s="371">
        <v>0</v>
      </c>
      <c r="Y186" s="371">
        <v>0</v>
      </c>
      <c r="Z186" s="371">
        <v>0</v>
      </c>
      <c r="AA186" s="371">
        <v>0</v>
      </c>
      <c r="AB186" s="371">
        <v>0</v>
      </c>
      <c r="AC186" s="371">
        <v>0</v>
      </c>
      <c r="AD186" s="371">
        <v>625</v>
      </c>
      <c r="AE186" s="371">
        <v>0</v>
      </c>
      <c r="AF186" s="371">
        <v>0</v>
      </c>
      <c r="AG186" s="371">
        <v>0</v>
      </c>
      <c r="AH186" s="371">
        <v>0</v>
      </c>
      <c r="AI186" s="371">
        <v>0</v>
      </c>
      <c r="AJ186" s="371">
        <v>625</v>
      </c>
    </row>
    <row r="187" spans="1:36" x14ac:dyDescent="0.3">
      <c r="A187">
        <v>183</v>
      </c>
      <c r="B187">
        <v>465</v>
      </c>
      <c r="C187" t="s">
        <v>250</v>
      </c>
      <c r="D187">
        <v>202</v>
      </c>
      <c r="E187" t="s">
        <v>135</v>
      </c>
      <c r="F187" t="s">
        <v>93</v>
      </c>
      <c r="G187" t="s">
        <v>179</v>
      </c>
      <c r="H187">
        <v>95</v>
      </c>
      <c r="I187" t="s">
        <v>29</v>
      </c>
      <c r="P187" s="371">
        <v>20</v>
      </c>
      <c r="V187" s="371">
        <v>20</v>
      </c>
      <c r="X187" s="371">
        <v>0</v>
      </c>
      <c r="Y187" s="371">
        <v>0</v>
      </c>
      <c r="Z187" s="371">
        <v>0</v>
      </c>
      <c r="AA187" s="371">
        <v>0</v>
      </c>
      <c r="AB187" s="371">
        <v>0</v>
      </c>
      <c r="AC187" s="371">
        <v>0</v>
      </c>
      <c r="AD187" s="371">
        <v>1900</v>
      </c>
      <c r="AE187" s="371">
        <v>0</v>
      </c>
      <c r="AF187" s="371">
        <v>0</v>
      </c>
      <c r="AG187" s="371">
        <v>0</v>
      </c>
      <c r="AH187" s="371">
        <v>0</v>
      </c>
      <c r="AI187" s="371">
        <v>0</v>
      </c>
      <c r="AJ187" s="371">
        <v>1900</v>
      </c>
    </row>
    <row r="188" spans="1:36" x14ac:dyDescent="0.3">
      <c r="A188">
        <v>184</v>
      </c>
      <c r="B188">
        <v>382</v>
      </c>
      <c r="C188" t="s">
        <v>249</v>
      </c>
      <c r="D188" t="s">
        <v>248</v>
      </c>
      <c r="E188" t="s">
        <v>247</v>
      </c>
      <c r="F188" t="s">
        <v>93</v>
      </c>
      <c r="G188" t="s">
        <v>179</v>
      </c>
      <c r="H188">
        <v>31.83</v>
      </c>
      <c r="I188" t="s">
        <v>29</v>
      </c>
      <c r="J188" s="371">
        <v>1000</v>
      </c>
      <c r="L188" s="371">
        <v>1000</v>
      </c>
      <c r="O188" s="371">
        <v>1000</v>
      </c>
      <c r="Q188" s="371">
        <v>1000</v>
      </c>
      <c r="S188" s="371">
        <v>1000</v>
      </c>
      <c r="U188" s="371">
        <v>1000</v>
      </c>
      <c r="V188" s="371">
        <v>6000</v>
      </c>
      <c r="X188" s="371">
        <v>31830</v>
      </c>
      <c r="Y188" s="371">
        <v>0</v>
      </c>
      <c r="Z188" s="371">
        <v>31830</v>
      </c>
      <c r="AA188" s="371">
        <v>0</v>
      </c>
      <c r="AB188" s="371">
        <v>0</v>
      </c>
      <c r="AC188" s="371">
        <v>31830</v>
      </c>
      <c r="AD188" s="371">
        <v>0</v>
      </c>
      <c r="AE188" s="371">
        <v>31830</v>
      </c>
      <c r="AF188" s="371">
        <v>0</v>
      </c>
      <c r="AG188" s="371">
        <v>31830</v>
      </c>
      <c r="AH188" s="371">
        <v>0</v>
      </c>
      <c r="AI188" s="371">
        <v>31830</v>
      </c>
      <c r="AJ188" s="371">
        <v>190980</v>
      </c>
    </row>
    <row r="189" spans="1:36" x14ac:dyDescent="0.3">
      <c r="A189">
        <v>185</v>
      </c>
      <c r="B189">
        <v>400</v>
      </c>
      <c r="C189" t="s">
        <v>246</v>
      </c>
      <c r="D189">
        <v>283</v>
      </c>
      <c r="E189" t="s">
        <v>245</v>
      </c>
      <c r="F189" t="s">
        <v>93</v>
      </c>
      <c r="G189" t="s">
        <v>179</v>
      </c>
      <c r="H189">
        <v>77.25</v>
      </c>
      <c r="I189" t="s">
        <v>29</v>
      </c>
      <c r="R189" s="371">
        <v>25</v>
      </c>
      <c r="V189" s="371">
        <v>25</v>
      </c>
      <c r="X189" s="371">
        <v>0</v>
      </c>
      <c r="Y189" s="371">
        <v>0</v>
      </c>
      <c r="Z189" s="371">
        <v>0</v>
      </c>
      <c r="AA189" s="371">
        <v>0</v>
      </c>
      <c r="AB189" s="371">
        <v>0</v>
      </c>
      <c r="AC189" s="371">
        <v>0</v>
      </c>
      <c r="AD189" s="371">
        <v>0</v>
      </c>
      <c r="AE189" s="371">
        <v>0</v>
      </c>
      <c r="AF189" s="371">
        <v>1931.25</v>
      </c>
      <c r="AG189" s="371">
        <v>0</v>
      </c>
      <c r="AH189" s="371">
        <v>0</v>
      </c>
      <c r="AI189" s="371">
        <v>0</v>
      </c>
      <c r="AJ189" s="371">
        <v>1931.25</v>
      </c>
    </row>
    <row r="190" spans="1:36" x14ac:dyDescent="0.3">
      <c r="A190">
        <v>186</v>
      </c>
      <c r="B190">
        <v>252</v>
      </c>
      <c r="C190" t="s">
        <v>244</v>
      </c>
      <c r="D190">
        <v>202</v>
      </c>
      <c r="E190" t="s">
        <v>135</v>
      </c>
      <c r="F190" t="s">
        <v>93</v>
      </c>
      <c r="G190" t="s">
        <v>179</v>
      </c>
      <c r="H190">
        <v>99.91</v>
      </c>
      <c r="I190" t="s">
        <v>29</v>
      </c>
      <c r="L190" s="371">
        <v>0</v>
      </c>
      <c r="M190" s="371">
        <v>0</v>
      </c>
      <c r="P190" s="371">
        <v>0</v>
      </c>
      <c r="U190" s="371">
        <v>80</v>
      </c>
      <c r="V190" s="371">
        <v>80</v>
      </c>
      <c r="X190" s="371">
        <v>0</v>
      </c>
      <c r="Y190" s="371">
        <v>0</v>
      </c>
      <c r="Z190" s="371">
        <v>0</v>
      </c>
      <c r="AA190" s="371">
        <v>0</v>
      </c>
      <c r="AB190" s="371">
        <v>0</v>
      </c>
      <c r="AC190" s="371">
        <v>0</v>
      </c>
      <c r="AD190" s="371">
        <v>0</v>
      </c>
      <c r="AE190" s="371">
        <v>0</v>
      </c>
      <c r="AF190" s="371">
        <v>0</v>
      </c>
      <c r="AG190" s="371">
        <v>0</v>
      </c>
      <c r="AH190" s="371">
        <v>0</v>
      </c>
      <c r="AI190" s="371">
        <v>7992.7999999999993</v>
      </c>
      <c r="AJ190" s="371">
        <v>7992.7999999999993</v>
      </c>
    </row>
    <row r="191" spans="1:36" x14ac:dyDescent="0.3">
      <c r="A191">
        <v>187</v>
      </c>
      <c r="B191">
        <v>484</v>
      </c>
      <c r="C191" t="s">
        <v>243</v>
      </c>
      <c r="D191" t="s">
        <v>118</v>
      </c>
      <c r="E191" t="s">
        <v>117</v>
      </c>
      <c r="F191" t="s">
        <v>93</v>
      </c>
      <c r="G191" t="s">
        <v>179</v>
      </c>
      <c r="H191">
        <v>23.78</v>
      </c>
      <c r="I191" t="s">
        <v>29</v>
      </c>
      <c r="L191" s="371">
        <v>50</v>
      </c>
      <c r="M191" s="371">
        <v>50</v>
      </c>
      <c r="N191" s="371">
        <v>50</v>
      </c>
      <c r="O191" s="371">
        <v>50</v>
      </c>
      <c r="P191" s="371">
        <v>50</v>
      </c>
      <c r="T191" s="371">
        <v>50</v>
      </c>
      <c r="V191" s="371">
        <v>300</v>
      </c>
      <c r="X191" s="371">
        <v>0</v>
      </c>
      <c r="Y191" s="371">
        <v>0</v>
      </c>
      <c r="Z191" s="371">
        <v>1189</v>
      </c>
      <c r="AA191" s="371">
        <v>1189</v>
      </c>
      <c r="AB191" s="371">
        <v>1189</v>
      </c>
      <c r="AC191" s="371">
        <v>1189</v>
      </c>
      <c r="AD191" s="371">
        <v>1189</v>
      </c>
      <c r="AE191" s="371">
        <v>0</v>
      </c>
      <c r="AF191" s="371">
        <v>0</v>
      </c>
      <c r="AG191" s="371">
        <v>0</v>
      </c>
      <c r="AH191" s="371">
        <v>1189</v>
      </c>
      <c r="AI191" s="371">
        <v>0</v>
      </c>
      <c r="AJ191" s="371">
        <v>7134</v>
      </c>
    </row>
    <row r="192" spans="1:36" x14ac:dyDescent="0.3">
      <c r="A192">
        <v>188</v>
      </c>
      <c r="B192">
        <v>349</v>
      </c>
      <c r="C192" t="s">
        <v>242</v>
      </c>
      <c r="D192" t="s">
        <v>241</v>
      </c>
      <c r="E192" t="s">
        <v>240</v>
      </c>
      <c r="F192" t="s">
        <v>93</v>
      </c>
      <c r="G192" t="s">
        <v>179</v>
      </c>
      <c r="H192">
        <v>40</v>
      </c>
      <c r="I192" t="s">
        <v>29</v>
      </c>
      <c r="K192" s="371">
        <v>50</v>
      </c>
      <c r="L192" s="371">
        <v>50</v>
      </c>
      <c r="V192" s="371">
        <v>100</v>
      </c>
      <c r="X192" s="371">
        <v>0</v>
      </c>
      <c r="Y192" s="371">
        <v>2000</v>
      </c>
      <c r="Z192" s="371">
        <v>2000</v>
      </c>
      <c r="AA192" s="371">
        <v>0</v>
      </c>
      <c r="AB192" s="371">
        <v>0</v>
      </c>
      <c r="AC192" s="371">
        <v>0</v>
      </c>
      <c r="AD192" s="371">
        <v>0</v>
      </c>
      <c r="AE192" s="371">
        <v>0</v>
      </c>
      <c r="AF192" s="371">
        <v>0</v>
      </c>
      <c r="AG192" s="371">
        <v>0</v>
      </c>
      <c r="AH192" s="371">
        <v>0</v>
      </c>
      <c r="AI192" s="371">
        <v>0</v>
      </c>
      <c r="AJ192" s="371">
        <v>4000</v>
      </c>
    </row>
    <row r="193" spans="1:36" x14ac:dyDescent="0.3">
      <c r="A193">
        <v>189</v>
      </c>
      <c r="B193">
        <v>471</v>
      </c>
      <c r="C193" t="s">
        <v>227</v>
      </c>
      <c r="D193" t="s">
        <v>230</v>
      </c>
      <c r="E193" t="s">
        <v>229</v>
      </c>
      <c r="F193" t="s">
        <v>93</v>
      </c>
      <c r="G193" t="s">
        <v>179</v>
      </c>
      <c r="H193">
        <v>104</v>
      </c>
      <c r="I193" t="s">
        <v>29</v>
      </c>
      <c r="S193" s="371">
        <v>20</v>
      </c>
      <c r="V193" s="371">
        <v>20</v>
      </c>
      <c r="X193" s="371">
        <v>0</v>
      </c>
      <c r="AA193" s="371">
        <v>0</v>
      </c>
      <c r="AB193" s="371">
        <v>0</v>
      </c>
      <c r="AC193" s="371">
        <v>0</v>
      </c>
      <c r="AD193" s="371">
        <v>0</v>
      </c>
      <c r="AE193" s="371">
        <v>0</v>
      </c>
      <c r="AF193" s="371">
        <v>0</v>
      </c>
      <c r="AG193" s="371">
        <v>2080</v>
      </c>
      <c r="AH193" s="371">
        <v>0</v>
      </c>
      <c r="AI193" s="371">
        <v>0</v>
      </c>
      <c r="AJ193" s="371">
        <v>2080</v>
      </c>
    </row>
    <row r="194" spans="1:36" x14ac:dyDescent="0.3">
      <c r="A194">
        <v>190</v>
      </c>
      <c r="B194">
        <v>471</v>
      </c>
      <c r="C194" t="s">
        <v>227</v>
      </c>
      <c r="D194" t="s">
        <v>134</v>
      </c>
      <c r="E194" t="s">
        <v>239</v>
      </c>
      <c r="F194" t="s">
        <v>93</v>
      </c>
      <c r="G194" t="s">
        <v>179</v>
      </c>
      <c r="H194">
        <v>982.31</v>
      </c>
      <c r="I194" t="s">
        <v>107</v>
      </c>
      <c r="L194" s="371">
        <v>5</v>
      </c>
      <c r="Q194" s="371">
        <v>5</v>
      </c>
      <c r="T194" s="371">
        <v>5</v>
      </c>
      <c r="V194" s="371">
        <v>15</v>
      </c>
      <c r="X194" s="371">
        <v>0</v>
      </c>
      <c r="Y194" s="371">
        <v>0</v>
      </c>
      <c r="Z194" s="371">
        <v>4911.5499999999993</v>
      </c>
      <c r="AA194" s="371">
        <v>0</v>
      </c>
      <c r="AB194" s="371">
        <v>0</v>
      </c>
      <c r="AC194" s="371">
        <v>0</v>
      </c>
      <c r="AD194" s="371">
        <v>0</v>
      </c>
      <c r="AE194" s="371">
        <v>4911.5499999999993</v>
      </c>
      <c r="AF194" s="371">
        <v>0</v>
      </c>
      <c r="AG194" s="371">
        <v>0</v>
      </c>
      <c r="AH194" s="371">
        <v>4911.5499999999993</v>
      </c>
      <c r="AI194" s="371">
        <v>0</v>
      </c>
      <c r="AJ194" s="371">
        <v>14734.649999999998</v>
      </c>
    </row>
    <row r="195" spans="1:36" x14ac:dyDescent="0.3">
      <c r="A195">
        <v>191</v>
      </c>
      <c r="B195">
        <v>177</v>
      </c>
      <c r="C195" t="s">
        <v>226</v>
      </c>
      <c r="D195" t="s">
        <v>238</v>
      </c>
      <c r="E195" t="s">
        <v>237</v>
      </c>
      <c r="F195" t="s">
        <v>93</v>
      </c>
      <c r="G195" t="s">
        <v>179</v>
      </c>
      <c r="H195">
        <v>19</v>
      </c>
      <c r="I195" t="s">
        <v>107</v>
      </c>
      <c r="J195" s="371">
        <v>1000</v>
      </c>
      <c r="K195" s="371">
        <v>1000</v>
      </c>
      <c r="L195" s="371">
        <v>1000</v>
      </c>
      <c r="M195" s="371">
        <v>1000</v>
      </c>
      <c r="O195" s="371">
        <v>1000</v>
      </c>
      <c r="P195" s="371">
        <v>1000</v>
      </c>
      <c r="Q195" s="371">
        <v>1000</v>
      </c>
      <c r="R195" s="371">
        <v>1000</v>
      </c>
      <c r="S195" s="371">
        <v>1000</v>
      </c>
      <c r="T195" s="371">
        <v>1000</v>
      </c>
      <c r="V195" s="371">
        <v>10000</v>
      </c>
      <c r="X195" s="371">
        <v>19000</v>
      </c>
      <c r="Y195" s="371">
        <v>19000</v>
      </c>
      <c r="Z195" s="371">
        <v>19000</v>
      </c>
      <c r="AA195" s="371">
        <v>19000</v>
      </c>
      <c r="AB195" s="371">
        <v>0</v>
      </c>
      <c r="AC195" s="371">
        <v>19000</v>
      </c>
      <c r="AD195" s="371">
        <v>19000</v>
      </c>
      <c r="AE195" s="371">
        <v>19000</v>
      </c>
      <c r="AF195" s="371">
        <v>19000</v>
      </c>
      <c r="AG195" s="371">
        <v>19000</v>
      </c>
      <c r="AH195" s="371">
        <v>19000</v>
      </c>
      <c r="AI195" s="371">
        <v>0</v>
      </c>
      <c r="AJ195" s="371">
        <v>190000</v>
      </c>
    </row>
    <row r="196" spans="1:36" x14ac:dyDescent="0.3">
      <c r="A196">
        <v>192</v>
      </c>
      <c r="B196">
        <v>239</v>
      </c>
      <c r="C196" t="s">
        <v>236</v>
      </c>
      <c r="D196">
        <v>10</v>
      </c>
      <c r="E196" t="s">
        <v>235</v>
      </c>
      <c r="F196" t="s">
        <v>93</v>
      </c>
      <c r="G196" t="s">
        <v>179</v>
      </c>
      <c r="H196">
        <v>25.65</v>
      </c>
      <c r="I196" t="s">
        <v>107</v>
      </c>
      <c r="K196" s="371">
        <v>300</v>
      </c>
      <c r="L196" s="371">
        <v>200</v>
      </c>
      <c r="V196" s="371">
        <v>500</v>
      </c>
      <c r="X196" s="371">
        <v>0</v>
      </c>
      <c r="Y196" s="371">
        <v>7695</v>
      </c>
      <c r="Z196" s="371">
        <v>5130</v>
      </c>
      <c r="AA196" s="371">
        <v>0</v>
      </c>
      <c r="AB196" s="371">
        <v>0</v>
      </c>
      <c r="AC196" s="371">
        <v>0</v>
      </c>
      <c r="AD196" s="371">
        <v>0</v>
      </c>
      <c r="AE196" s="371">
        <v>0</v>
      </c>
      <c r="AF196" s="371">
        <v>0</v>
      </c>
      <c r="AG196" s="371">
        <v>0</v>
      </c>
      <c r="AH196" s="371">
        <v>0</v>
      </c>
      <c r="AI196" s="371">
        <v>0</v>
      </c>
      <c r="AJ196" s="371">
        <v>12825</v>
      </c>
    </row>
    <row r="197" spans="1:36" x14ac:dyDescent="0.3">
      <c r="A197">
        <v>193</v>
      </c>
      <c r="B197">
        <v>423</v>
      </c>
      <c r="C197" t="s">
        <v>234</v>
      </c>
      <c r="D197" t="s">
        <v>233</v>
      </c>
      <c r="E197" t="s">
        <v>232</v>
      </c>
      <c r="F197" t="s">
        <v>93</v>
      </c>
      <c r="G197" t="s">
        <v>179</v>
      </c>
      <c r="H197">
        <v>21.74</v>
      </c>
      <c r="I197" t="s">
        <v>107</v>
      </c>
      <c r="L197" s="371">
        <v>2000</v>
      </c>
      <c r="O197" s="371">
        <v>2000</v>
      </c>
      <c r="R197" s="371">
        <v>2000</v>
      </c>
      <c r="U197" s="371">
        <v>2000</v>
      </c>
      <c r="V197" s="371">
        <v>8000</v>
      </c>
      <c r="X197" s="371">
        <v>0</v>
      </c>
      <c r="Y197" s="371">
        <v>0</v>
      </c>
      <c r="Z197" s="371">
        <v>43480</v>
      </c>
      <c r="AA197" s="371">
        <v>0</v>
      </c>
      <c r="AB197" s="371">
        <v>0</v>
      </c>
      <c r="AC197" s="371">
        <v>43480</v>
      </c>
      <c r="AD197" s="371">
        <v>0</v>
      </c>
      <c r="AE197" s="371">
        <v>0</v>
      </c>
      <c r="AF197" s="371">
        <v>43480</v>
      </c>
      <c r="AG197" s="371">
        <v>0</v>
      </c>
      <c r="AH197" s="371">
        <v>0</v>
      </c>
      <c r="AI197" s="371">
        <v>43480</v>
      </c>
      <c r="AJ197" s="371">
        <v>173920</v>
      </c>
    </row>
    <row r="198" spans="1:36" x14ac:dyDescent="0.3">
      <c r="A198">
        <v>194</v>
      </c>
      <c r="B198">
        <v>507</v>
      </c>
      <c r="C198" t="s">
        <v>231</v>
      </c>
      <c r="D198" t="s">
        <v>230</v>
      </c>
      <c r="E198" t="s">
        <v>229</v>
      </c>
      <c r="F198" t="s">
        <v>93</v>
      </c>
      <c r="G198" t="s">
        <v>179</v>
      </c>
      <c r="H198">
        <v>99.1</v>
      </c>
      <c r="I198" t="s">
        <v>69</v>
      </c>
      <c r="O198" s="371">
        <v>20</v>
      </c>
      <c r="V198" s="371">
        <v>20</v>
      </c>
      <c r="X198" s="371">
        <v>0</v>
      </c>
      <c r="Y198" s="371">
        <v>0</v>
      </c>
      <c r="Z198" s="371">
        <v>0</v>
      </c>
      <c r="AA198" s="371">
        <v>0</v>
      </c>
      <c r="AB198" s="371">
        <v>0</v>
      </c>
      <c r="AC198" s="371">
        <v>1982</v>
      </c>
      <c r="AD198" s="371">
        <v>0</v>
      </c>
      <c r="AE198" s="371">
        <v>0</v>
      </c>
      <c r="AF198" s="371">
        <v>0</v>
      </c>
      <c r="AG198" s="371">
        <v>0</v>
      </c>
      <c r="AH198" s="371">
        <v>0</v>
      </c>
      <c r="AI198" s="371">
        <v>0</v>
      </c>
      <c r="AJ198" s="371">
        <v>1982</v>
      </c>
    </row>
    <row r="199" spans="1:36" x14ac:dyDescent="0.3">
      <c r="A199">
        <v>195</v>
      </c>
      <c r="C199" t="s">
        <v>228</v>
      </c>
      <c r="F199" t="s">
        <v>93</v>
      </c>
      <c r="G199" t="s">
        <v>179</v>
      </c>
      <c r="H199">
        <v>16</v>
      </c>
      <c r="I199" t="s">
        <v>69</v>
      </c>
      <c r="K199" s="371">
        <v>700</v>
      </c>
      <c r="L199" s="371">
        <v>700</v>
      </c>
      <c r="M199" s="371">
        <v>700</v>
      </c>
      <c r="N199" s="371">
        <v>700</v>
      </c>
      <c r="O199" s="371">
        <v>700</v>
      </c>
      <c r="S199" s="371">
        <v>700</v>
      </c>
      <c r="T199" s="371">
        <v>700</v>
      </c>
      <c r="U199" s="371">
        <v>600</v>
      </c>
      <c r="V199" s="371">
        <v>5500</v>
      </c>
      <c r="X199" s="371">
        <v>0</v>
      </c>
      <c r="Y199" s="371">
        <v>11200</v>
      </c>
      <c r="Z199" s="371">
        <v>11200</v>
      </c>
      <c r="AA199" s="371">
        <v>11200</v>
      </c>
      <c r="AB199" s="371">
        <v>11200</v>
      </c>
      <c r="AC199" s="371">
        <v>11200</v>
      </c>
      <c r="AD199" s="371">
        <v>0</v>
      </c>
      <c r="AE199" s="371">
        <v>0</v>
      </c>
      <c r="AF199" s="371">
        <v>0</v>
      </c>
      <c r="AG199" s="371">
        <v>11200</v>
      </c>
      <c r="AH199" s="371">
        <v>11200</v>
      </c>
      <c r="AI199" s="371">
        <v>9600</v>
      </c>
      <c r="AJ199" s="371">
        <v>88000</v>
      </c>
    </row>
    <row r="200" spans="1:36" x14ac:dyDescent="0.3">
      <c r="A200">
        <v>196</v>
      </c>
      <c r="B200">
        <v>471</v>
      </c>
      <c r="C200" t="s">
        <v>227</v>
      </c>
      <c r="D200">
        <v>202</v>
      </c>
      <c r="E200" t="s">
        <v>135</v>
      </c>
      <c r="F200" t="s">
        <v>93</v>
      </c>
      <c r="G200" t="s">
        <v>179</v>
      </c>
      <c r="H200">
        <v>107</v>
      </c>
      <c r="I200" t="s">
        <v>99</v>
      </c>
      <c r="Q200" s="371">
        <v>20</v>
      </c>
      <c r="V200" s="371">
        <v>20</v>
      </c>
      <c r="X200" s="371">
        <v>0</v>
      </c>
      <c r="Y200" s="371">
        <v>0</v>
      </c>
      <c r="Z200" s="371">
        <v>0</v>
      </c>
      <c r="AB200" s="371">
        <v>0</v>
      </c>
      <c r="AC200" s="371">
        <v>0</v>
      </c>
      <c r="AD200" s="371">
        <v>0</v>
      </c>
      <c r="AE200" s="371">
        <v>2140</v>
      </c>
      <c r="AF200" s="371">
        <v>0</v>
      </c>
      <c r="AH200" s="371">
        <v>0</v>
      </c>
      <c r="AI200" s="371">
        <v>0</v>
      </c>
      <c r="AJ200" s="371">
        <v>2140</v>
      </c>
    </row>
    <row r="201" spans="1:36" x14ac:dyDescent="0.3">
      <c r="A201">
        <v>197</v>
      </c>
      <c r="B201">
        <v>177</v>
      </c>
      <c r="C201" t="s">
        <v>226</v>
      </c>
      <c r="D201">
        <v>366</v>
      </c>
      <c r="E201" t="s">
        <v>225</v>
      </c>
      <c r="F201" t="s">
        <v>93</v>
      </c>
      <c r="G201" t="s">
        <v>179</v>
      </c>
      <c r="H201">
        <v>81.12</v>
      </c>
      <c r="I201" t="s">
        <v>99</v>
      </c>
      <c r="K201" s="371">
        <v>20</v>
      </c>
      <c r="N201" s="371">
        <v>20</v>
      </c>
      <c r="Q201" s="371">
        <v>20</v>
      </c>
      <c r="T201" s="371">
        <v>20</v>
      </c>
      <c r="V201" s="371">
        <v>80</v>
      </c>
      <c r="X201" s="371">
        <v>0</v>
      </c>
      <c r="Y201" s="371">
        <v>1622.4</v>
      </c>
      <c r="Z201" s="371">
        <v>0</v>
      </c>
      <c r="AA201" s="371">
        <v>0</v>
      </c>
      <c r="AB201" s="371">
        <v>1622.4</v>
      </c>
      <c r="AC201" s="371">
        <v>0</v>
      </c>
      <c r="AD201" s="371">
        <v>0</v>
      </c>
      <c r="AE201" s="371">
        <v>1622.4</v>
      </c>
      <c r="AF201" s="371">
        <v>0</v>
      </c>
      <c r="AG201" s="371">
        <v>0</v>
      </c>
      <c r="AH201" s="371">
        <v>1622.4</v>
      </c>
      <c r="AI201" s="371">
        <v>0</v>
      </c>
      <c r="AJ201" s="371">
        <v>6489.6</v>
      </c>
    </row>
    <row r="202" spans="1:36" x14ac:dyDescent="0.3">
      <c r="A202">
        <v>198</v>
      </c>
      <c r="B202">
        <v>469</v>
      </c>
      <c r="C202" t="s">
        <v>224</v>
      </c>
      <c r="D202" t="s">
        <v>118</v>
      </c>
      <c r="E202" t="s">
        <v>117</v>
      </c>
      <c r="F202" t="s">
        <v>93</v>
      </c>
      <c r="G202" t="s">
        <v>179</v>
      </c>
      <c r="H202">
        <v>23.68</v>
      </c>
      <c r="I202" t="s">
        <v>99</v>
      </c>
      <c r="K202" s="371">
        <v>50</v>
      </c>
      <c r="V202" s="371">
        <v>50</v>
      </c>
      <c r="X202" s="371">
        <v>0</v>
      </c>
      <c r="Y202" s="371">
        <v>1184</v>
      </c>
      <c r="Z202" s="371">
        <v>0</v>
      </c>
      <c r="AA202" s="371">
        <v>0</v>
      </c>
      <c r="AB202" s="371">
        <v>0</v>
      </c>
      <c r="AC202" s="371">
        <v>0</v>
      </c>
      <c r="AD202" s="371">
        <v>0</v>
      </c>
      <c r="AE202" s="371">
        <v>0</v>
      </c>
      <c r="AF202" s="371">
        <v>0</v>
      </c>
      <c r="AG202" s="371">
        <v>0</v>
      </c>
      <c r="AH202" s="371">
        <v>0</v>
      </c>
      <c r="AI202" s="371">
        <v>0</v>
      </c>
      <c r="AJ202" s="371">
        <v>1184</v>
      </c>
    </row>
    <row r="203" spans="1:36" x14ac:dyDescent="0.3">
      <c r="A203">
        <v>199</v>
      </c>
      <c r="C203" t="s">
        <v>223</v>
      </c>
      <c r="E203" t="s">
        <v>96</v>
      </c>
      <c r="F203" t="s">
        <v>93</v>
      </c>
      <c r="G203" t="s">
        <v>179</v>
      </c>
      <c r="H203">
        <v>100</v>
      </c>
      <c r="I203" t="s">
        <v>99</v>
      </c>
      <c r="S203" s="371">
        <v>50</v>
      </c>
      <c r="T203" s="371">
        <v>50</v>
      </c>
      <c r="U203" s="371">
        <v>50</v>
      </c>
      <c r="V203" s="371">
        <v>150</v>
      </c>
      <c r="X203" s="371">
        <v>0</v>
      </c>
      <c r="Y203" s="371">
        <v>0</v>
      </c>
      <c r="Z203" s="371">
        <v>0</v>
      </c>
      <c r="AA203" s="371">
        <v>0</v>
      </c>
      <c r="AB203" s="371">
        <v>0</v>
      </c>
      <c r="AC203" s="371">
        <v>0</v>
      </c>
      <c r="AD203" s="371">
        <v>0</v>
      </c>
      <c r="AE203" s="371">
        <v>0</v>
      </c>
      <c r="AF203" s="371">
        <v>0</v>
      </c>
      <c r="AG203" s="371">
        <v>5000</v>
      </c>
      <c r="AH203" s="371">
        <v>5000</v>
      </c>
      <c r="AJ203" s="371">
        <v>10000</v>
      </c>
    </row>
    <row r="204" spans="1:36" x14ac:dyDescent="0.3">
      <c r="A204">
        <v>200</v>
      </c>
      <c r="C204" t="s">
        <v>223</v>
      </c>
      <c r="E204" t="s">
        <v>96</v>
      </c>
      <c r="F204" t="s">
        <v>93</v>
      </c>
      <c r="G204" t="s">
        <v>179</v>
      </c>
      <c r="H204">
        <v>100</v>
      </c>
      <c r="I204" t="s">
        <v>99</v>
      </c>
      <c r="P204" s="371">
        <v>50</v>
      </c>
      <c r="Q204" s="371">
        <v>100</v>
      </c>
      <c r="R204" s="371">
        <v>200</v>
      </c>
      <c r="S204" s="371">
        <v>200</v>
      </c>
      <c r="T204" s="371">
        <v>150</v>
      </c>
      <c r="U204" s="371">
        <v>200</v>
      </c>
      <c r="V204" s="371">
        <v>900</v>
      </c>
      <c r="X204" s="371">
        <v>0</v>
      </c>
      <c r="Y204" s="371">
        <v>0</v>
      </c>
      <c r="Z204" s="371">
        <v>0</v>
      </c>
      <c r="AA204" s="371">
        <v>0</v>
      </c>
      <c r="AB204" s="371">
        <v>0</v>
      </c>
      <c r="AC204" s="371">
        <v>0</v>
      </c>
      <c r="AD204" s="371">
        <v>5000</v>
      </c>
      <c r="AE204" s="371">
        <v>10000</v>
      </c>
      <c r="AF204" s="371">
        <v>20000</v>
      </c>
      <c r="AG204" s="371">
        <v>20000</v>
      </c>
      <c r="AH204" s="371">
        <v>15000</v>
      </c>
      <c r="AI204" s="371">
        <v>20000</v>
      </c>
      <c r="AJ204" s="371">
        <v>90000</v>
      </c>
    </row>
    <row r="205" spans="1:36" x14ac:dyDescent="0.3">
      <c r="A205">
        <v>201</v>
      </c>
      <c r="C205" t="s">
        <v>222</v>
      </c>
      <c r="E205" t="s">
        <v>96</v>
      </c>
      <c r="F205" t="s">
        <v>93</v>
      </c>
      <c r="G205" t="s">
        <v>179</v>
      </c>
      <c r="H205">
        <v>90</v>
      </c>
      <c r="I205" t="s">
        <v>99</v>
      </c>
      <c r="P205" s="371">
        <v>100</v>
      </c>
      <c r="Q205" s="371">
        <v>300</v>
      </c>
      <c r="R205" s="371">
        <v>300</v>
      </c>
      <c r="S205" s="371">
        <v>300</v>
      </c>
      <c r="T205" s="371">
        <v>600</v>
      </c>
      <c r="V205" s="371">
        <v>1600</v>
      </c>
      <c r="X205" s="371">
        <v>0</v>
      </c>
      <c r="Y205" s="371">
        <v>0</v>
      </c>
      <c r="Z205" s="371">
        <v>0</v>
      </c>
      <c r="AA205" s="371">
        <v>0</v>
      </c>
      <c r="AB205" s="371">
        <v>0</v>
      </c>
      <c r="AC205" s="371">
        <v>0</v>
      </c>
      <c r="AD205" s="371">
        <v>9000</v>
      </c>
      <c r="AE205" s="371">
        <v>27000</v>
      </c>
      <c r="AF205" s="371">
        <v>27000</v>
      </c>
      <c r="AG205" s="371">
        <v>27000</v>
      </c>
      <c r="AH205" s="371">
        <v>54000</v>
      </c>
      <c r="AI205" s="371">
        <v>0</v>
      </c>
      <c r="AJ205" s="371">
        <v>144000</v>
      </c>
    </row>
    <row r="206" spans="1:36" x14ac:dyDescent="0.3">
      <c r="A206">
        <v>202</v>
      </c>
      <c r="B206">
        <v>11</v>
      </c>
      <c r="C206" t="s">
        <v>220</v>
      </c>
      <c r="D206">
        <v>298</v>
      </c>
      <c r="E206" t="s">
        <v>219</v>
      </c>
      <c r="F206" t="s">
        <v>183</v>
      </c>
      <c r="G206" t="s">
        <v>179</v>
      </c>
      <c r="H206">
        <v>21.52</v>
      </c>
      <c r="I206" t="s">
        <v>29</v>
      </c>
      <c r="R206" s="371">
        <v>0</v>
      </c>
      <c r="S206" s="371">
        <v>50</v>
      </c>
      <c r="V206" s="371">
        <v>50</v>
      </c>
      <c r="X206" s="371">
        <v>0</v>
      </c>
      <c r="Y206" s="371">
        <v>0</v>
      </c>
      <c r="Z206" s="371">
        <v>0</v>
      </c>
      <c r="AA206" s="371">
        <v>0</v>
      </c>
      <c r="AB206" s="371">
        <v>0</v>
      </c>
      <c r="AC206" s="371">
        <v>0</v>
      </c>
      <c r="AD206" s="371">
        <v>0</v>
      </c>
      <c r="AE206" s="371">
        <v>0</v>
      </c>
      <c r="AF206" s="371">
        <v>0</v>
      </c>
      <c r="AG206" s="371">
        <v>1076</v>
      </c>
      <c r="AH206" s="371">
        <v>0</v>
      </c>
      <c r="AI206" s="371">
        <v>0</v>
      </c>
      <c r="AJ206" s="371">
        <v>1076</v>
      </c>
    </row>
    <row r="207" spans="1:36" x14ac:dyDescent="0.3">
      <c r="A207">
        <v>203</v>
      </c>
      <c r="B207">
        <v>395</v>
      </c>
      <c r="C207" t="s">
        <v>218</v>
      </c>
      <c r="D207" t="s">
        <v>190</v>
      </c>
      <c r="E207" t="s">
        <v>189</v>
      </c>
      <c r="F207" t="s">
        <v>183</v>
      </c>
      <c r="G207" t="s">
        <v>179</v>
      </c>
      <c r="H207">
        <v>35.869999999999997</v>
      </c>
      <c r="I207" t="s">
        <v>29</v>
      </c>
      <c r="N207" s="371">
        <v>18</v>
      </c>
      <c r="V207" s="371">
        <v>18</v>
      </c>
      <c r="X207" s="371">
        <v>0</v>
      </c>
      <c r="Y207" s="371">
        <v>0</v>
      </c>
      <c r="Z207" s="371">
        <v>0</v>
      </c>
      <c r="AA207" s="371">
        <v>0</v>
      </c>
      <c r="AB207" s="371">
        <v>645.66</v>
      </c>
      <c r="AC207" s="371">
        <v>0</v>
      </c>
      <c r="AD207" s="371">
        <v>0</v>
      </c>
      <c r="AE207" s="371">
        <v>0</v>
      </c>
      <c r="AF207" s="371">
        <v>0</v>
      </c>
      <c r="AG207" s="371">
        <v>0</v>
      </c>
      <c r="AH207" s="371">
        <v>0</v>
      </c>
      <c r="AI207" s="371">
        <v>0</v>
      </c>
      <c r="AJ207" s="371">
        <v>645.66</v>
      </c>
    </row>
    <row r="208" spans="1:36" x14ac:dyDescent="0.3">
      <c r="A208">
        <v>204</v>
      </c>
      <c r="B208">
        <v>38</v>
      </c>
      <c r="C208" t="s">
        <v>217</v>
      </c>
      <c r="D208" t="s">
        <v>190</v>
      </c>
      <c r="E208" t="s">
        <v>189</v>
      </c>
      <c r="F208" t="s">
        <v>183</v>
      </c>
      <c r="G208" t="s">
        <v>179</v>
      </c>
      <c r="H208">
        <v>34.1</v>
      </c>
      <c r="I208" t="s">
        <v>29</v>
      </c>
      <c r="Q208" s="371">
        <v>144</v>
      </c>
      <c r="R208" s="371">
        <v>0</v>
      </c>
      <c r="V208" s="371">
        <v>144</v>
      </c>
      <c r="X208" s="371">
        <v>0</v>
      </c>
      <c r="Y208" s="371">
        <v>0</v>
      </c>
      <c r="Z208" s="371">
        <v>0</v>
      </c>
      <c r="AA208" s="371">
        <v>0</v>
      </c>
      <c r="AB208" s="371">
        <v>0</v>
      </c>
      <c r="AC208" s="371">
        <v>0</v>
      </c>
      <c r="AD208" s="371">
        <v>0</v>
      </c>
      <c r="AE208" s="371">
        <v>4910.4000000000005</v>
      </c>
      <c r="AF208" s="371">
        <v>0</v>
      </c>
      <c r="AG208" s="371">
        <v>0</v>
      </c>
      <c r="AH208" s="371">
        <v>0</v>
      </c>
      <c r="AI208" s="371">
        <v>0</v>
      </c>
      <c r="AJ208" s="371">
        <v>4910.4000000000005</v>
      </c>
    </row>
    <row r="209" spans="1:36" x14ac:dyDescent="0.3">
      <c r="A209">
        <v>205</v>
      </c>
      <c r="B209">
        <v>360</v>
      </c>
      <c r="C209" t="s">
        <v>216</v>
      </c>
      <c r="D209" t="s">
        <v>190</v>
      </c>
      <c r="E209" t="s">
        <v>189</v>
      </c>
      <c r="F209" t="s">
        <v>183</v>
      </c>
      <c r="G209" t="s">
        <v>179</v>
      </c>
      <c r="H209">
        <v>45.19</v>
      </c>
      <c r="I209" t="s">
        <v>29</v>
      </c>
      <c r="Q209" s="371">
        <v>18</v>
      </c>
      <c r="V209" s="371">
        <v>18</v>
      </c>
      <c r="X209" s="371">
        <v>0</v>
      </c>
      <c r="Y209" s="371">
        <v>0</v>
      </c>
      <c r="Z209" s="371">
        <v>0</v>
      </c>
      <c r="AA209" s="371">
        <v>0</v>
      </c>
      <c r="AB209" s="371">
        <v>0</v>
      </c>
      <c r="AC209" s="371">
        <v>0</v>
      </c>
      <c r="AD209" s="371">
        <v>0</v>
      </c>
      <c r="AE209" s="371">
        <v>813.42</v>
      </c>
      <c r="AF209" s="371">
        <v>0</v>
      </c>
      <c r="AG209" s="371">
        <v>0</v>
      </c>
      <c r="AH209" s="371">
        <v>0</v>
      </c>
      <c r="AI209" s="371">
        <v>0</v>
      </c>
      <c r="AJ209" s="371">
        <v>813.42</v>
      </c>
    </row>
    <row r="210" spans="1:36" x14ac:dyDescent="0.3">
      <c r="A210">
        <v>206</v>
      </c>
      <c r="B210">
        <v>39</v>
      </c>
      <c r="C210" t="s">
        <v>215</v>
      </c>
      <c r="D210" t="s">
        <v>190</v>
      </c>
      <c r="E210" t="s">
        <v>189</v>
      </c>
      <c r="F210" t="s">
        <v>183</v>
      </c>
      <c r="G210" t="s">
        <v>179</v>
      </c>
      <c r="H210">
        <v>33.950000000000003</v>
      </c>
      <c r="I210" t="s">
        <v>29</v>
      </c>
      <c r="N210" s="371">
        <v>180</v>
      </c>
      <c r="Q210" s="371">
        <v>180</v>
      </c>
      <c r="U210" s="371">
        <v>108</v>
      </c>
      <c r="V210" s="371">
        <v>468</v>
      </c>
      <c r="X210" s="371">
        <v>0</v>
      </c>
      <c r="Y210" s="371">
        <v>0</v>
      </c>
      <c r="Z210" s="371">
        <v>0</v>
      </c>
      <c r="AA210" s="371">
        <v>0</v>
      </c>
      <c r="AB210" s="371">
        <v>6111.0000000000009</v>
      </c>
      <c r="AC210" s="371">
        <v>0</v>
      </c>
      <c r="AD210" s="371">
        <v>0</v>
      </c>
      <c r="AE210" s="371">
        <v>6111.0000000000009</v>
      </c>
      <c r="AF210" s="371">
        <v>0</v>
      </c>
      <c r="AG210" s="371">
        <v>0</v>
      </c>
      <c r="AH210" s="371">
        <v>0</v>
      </c>
      <c r="AI210" s="371">
        <v>3666.6000000000004</v>
      </c>
      <c r="AJ210" s="371">
        <v>15888.600000000002</v>
      </c>
    </row>
    <row r="211" spans="1:36" x14ac:dyDescent="0.3">
      <c r="A211">
        <v>207</v>
      </c>
      <c r="B211">
        <v>40</v>
      </c>
      <c r="C211" t="s">
        <v>214</v>
      </c>
      <c r="D211">
        <v>294</v>
      </c>
      <c r="E211" t="s">
        <v>196</v>
      </c>
      <c r="F211" t="s">
        <v>183</v>
      </c>
      <c r="G211" t="s">
        <v>179</v>
      </c>
      <c r="H211">
        <v>37.1</v>
      </c>
      <c r="I211" t="s">
        <v>29</v>
      </c>
      <c r="L211" s="371">
        <v>18</v>
      </c>
      <c r="Q211" s="371">
        <v>18</v>
      </c>
      <c r="U211" s="371">
        <v>18</v>
      </c>
      <c r="V211" s="371">
        <v>54</v>
      </c>
      <c r="X211" s="371">
        <v>0</v>
      </c>
      <c r="Y211" s="371">
        <v>0</v>
      </c>
      <c r="Z211" s="371">
        <v>667.80000000000007</v>
      </c>
      <c r="AA211" s="371">
        <v>0</v>
      </c>
      <c r="AB211" s="371">
        <v>0</v>
      </c>
      <c r="AC211" s="371">
        <v>0</v>
      </c>
      <c r="AD211" s="371">
        <v>0</v>
      </c>
      <c r="AE211" s="371">
        <v>667.80000000000007</v>
      </c>
      <c r="AF211" s="371">
        <v>0</v>
      </c>
      <c r="AG211" s="371">
        <v>0</v>
      </c>
      <c r="AH211" s="371">
        <v>0</v>
      </c>
      <c r="AI211" s="371">
        <v>667.80000000000007</v>
      </c>
      <c r="AJ211" s="371">
        <v>2003.4</v>
      </c>
    </row>
    <row r="212" spans="1:36" x14ac:dyDescent="0.3">
      <c r="A212">
        <v>208</v>
      </c>
      <c r="B212">
        <v>40</v>
      </c>
      <c r="C212" t="s">
        <v>214</v>
      </c>
      <c r="D212" t="s">
        <v>190</v>
      </c>
      <c r="E212" t="s">
        <v>189</v>
      </c>
      <c r="F212" t="s">
        <v>183</v>
      </c>
      <c r="G212" t="s">
        <v>179</v>
      </c>
      <c r="H212">
        <v>33.94</v>
      </c>
      <c r="I212" t="s">
        <v>29</v>
      </c>
      <c r="J212" s="371">
        <v>90</v>
      </c>
      <c r="K212" s="371">
        <v>0</v>
      </c>
      <c r="L212" s="371">
        <v>90</v>
      </c>
      <c r="N212" s="371">
        <v>90</v>
      </c>
      <c r="O212" s="371">
        <v>90</v>
      </c>
      <c r="Q212" s="371">
        <v>90</v>
      </c>
      <c r="S212" s="371">
        <v>90</v>
      </c>
      <c r="U212" s="371">
        <v>90</v>
      </c>
      <c r="V212" s="371">
        <v>630</v>
      </c>
      <c r="X212" s="371">
        <v>3054.6</v>
      </c>
      <c r="Y212" s="371">
        <v>0</v>
      </c>
      <c r="Z212" s="371">
        <v>3054.6</v>
      </c>
      <c r="AA212" s="371">
        <v>0</v>
      </c>
      <c r="AB212" s="371">
        <v>3054.6</v>
      </c>
      <c r="AC212" s="371">
        <v>3054.6</v>
      </c>
      <c r="AD212" s="371">
        <v>0</v>
      </c>
      <c r="AE212" s="371">
        <v>3054.6</v>
      </c>
      <c r="AF212" s="371">
        <v>0</v>
      </c>
      <c r="AG212" s="371">
        <v>3054.6</v>
      </c>
      <c r="AH212" s="371">
        <v>0</v>
      </c>
      <c r="AI212" s="371">
        <v>3054.6</v>
      </c>
      <c r="AJ212" s="371">
        <v>21382.199999999997</v>
      </c>
    </row>
    <row r="213" spans="1:36" x14ac:dyDescent="0.3">
      <c r="A213">
        <v>209</v>
      </c>
      <c r="B213">
        <v>41</v>
      </c>
      <c r="C213" t="s">
        <v>213</v>
      </c>
      <c r="D213" t="s">
        <v>198</v>
      </c>
      <c r="E213" t="s">
        <v>197</v>
      </c>
      <c r="F213" t="s">
        <v>183</v>
      </c>
      <c r="G213" t="s">
        <v>179</v>
      </c>
      <c r="H213">
        <v>20.76</v>
      </c>
      <c r="I213" t="s">
        <v>29</v>
      </c>
      <c r="N213" s="371">
        <v>50</v>
      </c>
      <c r="O213" s="371">
        <v>50</v>
      </c>
      <c r="Q213" s="371">
        <v>50</v>
      </c>
      <c r="S213" s="371">
        <v>50</v>
      </c>
      <c r="V213" s="371">
        <v>200</v>
      </c>
      <c r="X213" s="371">
        <v>0</v>
      </c>
      <c r="Y213" s="371">
        <v>0</v>
      </c>
      <c r="Z213" s="371">
        <v>0</v>
      </c>
      <c r="AA213" s="371">
        <v>0</v>
      </c>
      <c r="AB213" s="371">
        <v>1038</v>
      </c>
      <c r="AC213" s="371">
        <v>1038</v>
      </c>
      <c r="AD213" s="371">
        <v>0</v>
      </c>
      <c r="AE213" s="371">
        <v>1038</v>
      </c>
      <c r="AF213" s="371">
        <v>0</v>
      </c>
      <c r="AG213" s="371">
        <v>1038</v>
      </c>
      <c r="AH213" s="371">
        <v>0</v>
      </c>
      <c r="AI213" s="371">
        <v>0</v>
      </c>
      <c r="AJ213" s="371">
        <v>4152</v>
      </c>
    </row>
    <row r="214" spans="1:36" x14ac:dyDescent="0.3">
      <c r="A214">
        <v>210</v>
      </c>
      <c r="B214">
        <v>41</v>
      </c>
      <c r="C214" t="s">
        <v>213</v>
      </c>
      <c r="D214">
        <v>294</v>
      </c>
      <c r="E214" t="s">
        <v>196</v>
      </c>
      <c r="F214" t="s">
        <v>183</v>
      </c>
      <c r="G214" t="s">
        <v>179</v>
      </c>
      <c r="H214">
        <v>33.17</v>
      </c>
      <c r="I214" t="s">
        <v>29</v>
      </c>
      <c r="L214" s="371">
        <v>108</v>
      </c>
      <c r="O214" s="371">
        <v>180</v>
      </c>
      <c r="R214" s="371">
        <v>108</v>
      </c>
      <c r="V214" s="371">
        <v>396</v>
      </c>
      <c r="X214" s="371">
        <v>0</v>
      </c>
      <c r="Y214" s="371">
        <v>0</v>
      </c>
      <c r="Z214" s="371">
        <v>3582.36</v>
      </c>
      <c r="AA214" s="371">
        <v>0</v>
      </c>
      <c r="AB214" s="371">
        <v>0</v>
      </c>
      <c r="AC214" s="371">
        <v>5970.6</v>
      </c>
      <c r="AD214" s="371">
        <v>0</v>
      </c>
      <c r="AE214" s="371">
        <v>0</v>
      </c>
      <c r="AF214" s="371">
        <v>3582.36</v>
      </c>
      <c r="AG214" s="371">
        <v>0</v>
      </c>
      <c r="AH214" s="371">
        <v>0</v>
      </c>
      <c r="AI214" s="371">
        <v>0</v>
      </c>
      <c r="AJ214" s="371">
        <v>13135.320000000002</v>
      </c>
    </row>
    <row r="215" spans="1:36" x14ac:dyDescent="0.3">
      <c r="A215">
        <v>211</v>
      </c>
      <c r="B215">
        <v>41</v>
      </c>
      <c r="C215" t="s">
        <v>213</v>
      </c>
      <c r="D215" t="s">
        <v>202</v>
      </c>
      <c r="E215" t="s">
        <v>201</v>
      </c>
      <c r="F215" t="s">
        <v>183</v>
      </c>
      <c r="G215" t="s">
        <v>179</v>
      </c>
      <c r="H215">
        <v>42.1</v>
      </c>
      <c r="I215" t="s">
        <v>29</v>
      </c>
      <c r="L215" s="371">
        <v>162</v>
      </c>
      <c r="R215" s="371">
        <v>198</v>
      </c>
      <c r="V215" s="371">
        <v>360</v>
      </c>
      <c r="X215" s="371">
        <v>0</v>
      </c>
      <c r="Y215" s="371">
        <v>0</v>
      </c>
      <c r="Z215" s="371">
        <v>6820.2</v>
      </c>
      <c r="AA215" s="371">
        <v>0</v>
      </c>
      <c r="AB215" s="371">
        <v>0</v>
      </c>
      <c r="AC215" s="371">
        <v>0</v>
      </c>
      <c r="AD215" s="371">
        <v>0</v>
      </c>
      <c r="AE215" s="371">
        <v>0</v>
      </c>
      <c r="AF215" s="371">
        <v>8335.8000000000011</v>
      </c>
      <c r="AG215" s="371">
        <v>0</v>
      </c>
      <c r="AH215" s="371">
        <v>0</v>
      </c>
      <c r="AI215" s="371">
        <v>0</v>
      </c>
      <c r="AJ215" s="371">
        <v>15156</v>
      </c>
    </row>
    <row r="216" spans="1:36" x14ac:dyDescent="0.3">
      <c r="A216">
        <v>212</v>
      </c>
      <c r="B216">
        <v>41</v>
      </c>
      <c r="C216" t="s">
        <v>213</v>
      </c>
      <c r="D216" t="s">
        <v>190</v>
      </c>
      <c r="E216" t="s">
        <v>189</v>
      </c>
      <c r="F216" t="s">
        <v>183</v>
      </c>
      <c r="G216" t="s">
        <v>179</v>
      </c>
      <c r="H216">
        <v>31.7</v>
      </c>
      <c r="I216" t="s">
        <v>29</v>
      </c>
      <c r="J216" s="371">
        <v>196</v>
      </c>
      <c r="M216" s="371">
        <v>396</v>
      </c>
      <c r="O216" s="371">
        <v>720</v>
      </c>
      <c r="R216" s="371">
        <v>720</v>
      </c>
      <c r="V216" s="371">
        <v>2032</v>
      </c>
      <c r="X216" s="371">
        <v>6213.2</v>
      </c>
      <c r="Y216" s="371">
        <v>0</v>
      </c>
      <c r="Z216" s="371">
        <v>0</v>
      </c>
      <c r="AA216" s="371">
        <v>12553.199999999999</v>
      </c>
      <c r="AB216" s="371">
        <v>0</v>
      </c>
      <c r="AC216" s="371">
        <v>22824</v>
      </c>
      <c r="AD216" s="371">
        <v>0</v>
      </c>
      <c r="AE216" s="371">
        <v>0</v>
      </c>
      <c r="AF216" s="371">
        <v>22824</v>
      </c>
      <c r="AG216" s="371">
        <v>0</v>
      </c>
      <c r="AH216" s="371">
        <v>0</v>
      </c>
      <c r="AI216" s="371">
        <v>0</v>
      </c>
      <c r="AJ216" s="371">
        <v>64414.399999999994</v>
      </c>
    </row>
    <row r="217" spans="1:36" x14ac:dyDescent="0.3">
      <c r="A217">
        <v>213</v>
      </c>
      <c r="B217">
        <v>44</v>
      </c>
      <c r="C217" t="s">
        <v>212</v>
      </c>
      <c r="D217" t="s">
        <v>202</v>
      </c>
      <c r="E217" t="s">
        <v>201</v>
      </c>
      <c r="F217" t="s">
        <v>183</v>
      </c>
      <c r="G217" t="s">
        <v>179</v>
      </c>
      <c r="H217">
        <v>39.880000000000003</v>
      </c>
      <c r="I217" t="s">
        <v>29</v>
      </c>
      <c r="O217" s="371">
        <v>360</v>
      </c>
      <c r="R217" s="371">
        <v>360</v>
      </c>
      <c r="V217" s="371">
        <v>720</v>
      </c>
      <c r="X217" s="371">
        <v>0</v>
      </c>
      <c r="Y217" s="371">
        <v>0</v>
      </c>
      <c r="Z217" s="371">
        <v>0</v>
      </c>
      <c r="AA217" s="371">
        <v>0</v>
      </c>
      <c r="AB217" s="371">
        <v>0</v>
      </c>
      <c r="AC217" s="371">
        <v>14356.800000000001</v>
      </c>
      <c r="AD217" s="371">
        <v>0</v>
      </c>
      <c r="AE217" s="371">
        <v>0</v>
      </c>
      <c r="AF217" s="371">
        <v>14356.800000000001</v>
      </c>
      <c r="AG217" s="371">
        <v>0</v>
      </c>
      <c r="AH217" s="371">
        <v>0</v>
      </c>
      <c r="AI217" s="371">
        <v>0</v>
      </c>
      <c r="AJ217" s="371">
        <v>28713.600000000002</v>
      </c>
    </row>
    <row r="218" spans="1:36" x14ac:dyDescent="0.3">
      <c r="A218">
        <v>214</v>
      </c>
      <c r="B218">
        <v>44</v>
      </c>
      <c r="C218" t="s">
        <v>212</v>
      </c>
      <c r="D218" t="s">
        <v>198</v>
      </c>
      <c r="E218" t="s">
        <v>197</v>
      </c>
      <c r="F218" t="s">
        <v>183</v>
      </c>
      <c r="G218" t="s">
        <v>179</v>
      </c>
      <c r="H218">
        <v>20.74</v>
      </c>
      <c r="I218" t="s">
        <v>29</v>
      </c>
      <c r="K218" s="371">
        <v>100</v>
      </c>
      <c r="O218" s="371">
        <v>300</v>
      </c>
      <c r="R218" s="371">
        <v>100</v>
      </c>
      <c r="V218" s="371">
        <v>500</v>
      </c>
      <c r="X218" s="371">
        <v>0</v>
      </c>
      <c r="Y218" s="371">
        <v>2074</v>
      </c>
      <c r="Z218" s="371">
        <v>0</v>
      </c>
      <c r="AA218" s="371">
        <v>0</v>
      </c>
      <c r="AB218" s="371">
        <v>0</v>
      </c>
      <c r="AC218" s="371">
        <v>6221.9999999999991</v>
      </c>
      <c r="AD218" s="371">
        <v>0</v>
      </c>
      <c r="AE218" s="371">
        <v>0</v>
      </c>
      <c r="AF218" s="371">
        <v>2074</v>
      </c>
      <c r="AG218" s="371">
        <v>0</v>
      </c>
      <c r="AH218" s="371">
        <v>0</v>
      </c>
      <c r="AI218" s="371">
        <v>0</v>
      </c>
      <c r="AJ218" s="371">
        <v>10370</v>
      </c>
    </row>
    <row r="219" spans="1:36" x14ac:dyDescent="0.3">
      <c r="A219">
        <v>215</v>
      </c>
      <c r="B219">
        <v>44</v>
      </c>
      <c r="C219" t="s">
        <v>212</v>
      </c>
      <c r="D219" t="s">
        <v>211</v>
      </c>
      <c r="E219" t="s">
        <v>210</v>
      </c>
      <c r="F219" t="s">
        <v>183</v>
      </c>
      <c r="G219" t="s">
        <v>179</v>
      </c>
      <c r="H219">
        <v>25.87</v>
      </c>
      <c r="I219" t="s">
        <v>29</v>
      </c>
      <c r="O219" s="371">
        <v>1026</v>
      </c>
      <c r="R219" s="371">
        <v>1116</v>
      </c>
      <c r="V219" s="371">
        <v>2142</v>
      </c>
      <c r="X219" s="371">
        <v>0</v>
      </c>
      <c r="Y219" s="371">
        <v>0</v>
      </c>
      <c r="Z219" s="371">
        <v>0</v>
      </c>
      <c r="AA219" s="371">
        <v>0</v>
      </c>
      <c r="AB219" s="371">
        <v>0</v>
      </c>
      <c r="AC219" s="371">
        <v>26542.620000000003</v>
      </c>
      <c r="AD219" s="371">
        <v>0</v>
      </c>
      <c r="AE219" s="371">
        <v>0</v>
      </c>
      <c r="AF219" s="371">
        <v>28870.920000000002</v>
      </c>
      <c r="AG219" s="371">
        <v>0</v>
      </c>
      <c r="AH219" s="371">
        <v>0</v>
      </c>
      <c r="AI219" s="371">
        <v>0</v>
      </c>
      <c r="AJ219" s="371">
        <v>55413.540000000008</v>
      </c>
    </row>
    <row r="220" spans="1:36" x14ac:dyDescent="0.3">
      <c r="A220">
        <v>216</v>
      </c>
      <c r="B220">
        <v>346</v>
      </c>
      <c r="C220" t="s">
        <v>209</v>
      </c>
      <c r="D220">
        <v>298</v>
      </c>
      <c r="E220" t="s">
        <v>184</v>
      </c>
      <c r="F220" t="s">
        <v>183</v>
      </c>
      <c r="G220" t="s">
        <v>179</v>
      </c>
      <c r="H220">
        <v>41.2</v>
      </c>
      <c r="I220" t="s">
        <v>29</v>
      </c>
      <c r="K220" s="371">
        <v>20</v>
      </c>
      <c r="P220" s="371">
        <v>20</v>
      </c>
      <c r="V220" s="371">
        <v>40</v>
      </c>
      <c r="X220" s="371">
        <v>0</v>
      </c>
      <c r="Y220" s="371">
        <v>824</v>
      </c>
      <c r="Z220" s="371">
        <v>0</v>
      </c>
      <c r="AA220" s="371">
        <v>0</v>
      </c>
      <c r="AB220" s="371">
        <v>0</v>
      </c>
      <c r="AC220" s="371">
        <v>0</v>
      </c>
      <c r="AD220" s="371">
        <v>824</v>
      </c>
      <c r="AE220" s="371">
        <v>0</v>
      </c>
      <c r="AF220" s="371">
        <v>0</v>
      </c>
      <c r="AG220" s="371">
        <v>0</v>
      </c>
      <c r="AH220" s="371">
        <v>0</v>
      </c>
      <c r="AI220" s="371">
        <v>0</v>
      </c>
      <c r="AJ220" s="371">
        <v>1648</v>
      </c>
    </row>
    <row r="221" spans="1:36" x14ac:dyDescent="0.3">
      <c r="A221">
        <v>217</v>
      </c>
      <c r="B221">
        <v>434</v>
      </c>
      <c r="C221" t="s">
        <v>208</v>
      </c>
      <c r="D221" t="s">
        <v>190</v>
      </c>
      <c r="E221" t="s">
        <v>189</v>
      </c>
      <c r="F221" t="s">
        <v>183</v>
      </c>
      <c r="G221" t="s">
        <v>179</v>
      </c>
      <c r="H221">
        <v>43.43</v>
      </c>
      <c r="I221" t="s">
        <v>29</v>
      </c>
      <c r="R221" s="371">
        <v>18</v>
      </c>
      <c r="V221" s="371">
        <v>18</v>
      </c>
      <c r="X221" s="371">
        <v>0</v>
      </c>
      <c r="Y221" s="371">
        <v>0</v>
      </c>
      <c r="Z221" s="371">
        <v>0</v>
      </c>
      <c r="AA221" s="371">
        <v>0</v>
      </c>
      <c r="AB221" s="371">
        <v>0</v>
      </c>
      <c r="AC221" s="371">
        <v>0</v>
      </c>
      <c r="AD221" s="371">
        <v>0</v>
      </c>
      <c r="AE221" s="371">
        <v>0</v>
      </c>
      <c r="AF221" s="371">
        <v>781.74</v>
      </c>
      <c r="AG221" s="371">
        <v>0</v>
      </c>
      <c r="AH221" s="371">
        <v>0</v>
      </c>
      <c r="AI221" s="371">
        <v>0</v>
      </c>
      <c r="AJ221" s="371">
        <v>781.74</v>
      </c>
    </row>
    <row r="222" spans="1:36" x14ac:dyDescent="0.3">
      <c r="A222">
        <v>218</v>
      </c>
      <c r="B222">
        <v>383</v>
      </c>
      <c r="C222" t="s">
        <v>207</v>
      </c>
      <c r="D222" t="s">
        <v>202</v>
      </c>
      <c r="E222" t="s">
        <v>201</v>
      </c>
      <c r="F222" t="s">
        <v>183</v>
      </c>
      <c r="G222" t="s">
        <v>179</v>
      </c>
      <c r="H222">
        <v>42.33</v>
      </c>
      <c r="I222" t="s">
        <v>29</v>
      </c>
      <c r="M222" s="371">
        <v>36</v>
      </c>
      <c r="R222" s="371">
        <v>36</v>
      </c>
      <c r="V222" s="371">
        <v>72</v>
      </c>
      <c r="X222" s="371">
        <v>0</v>
      </c>
      <c r="Y222" s="371">
        <v>0</v>
      </c>
      <c r="Z222" s="371">
        <v>0</v>
      </c>
      <c r="AA222" s="371">
        <v>1523.8799999999999</v>
      </c>
      <c r="AB222" s="371">
        <v>0</v>
      </c>
      <c r="AC222" s="371">
        <v>0</v>
      </c>
      <c r="AD222" s="371">
        <v>0</v>
      </c>
      <c r="AE222" s="371">
        <v>0</v>
      </c>
      <c r="AF222" s="371">
        <v>1523.8799999999999</v>
      </c>
      <c r="AG222" s="371">
        <v>0</v>
      </c>
      <c r="AH222" s="371">
        <v>0</v>
      </c>
      <c r="AI222" s="371">
        <v>0</v>
      </c>
      <c r="AJ222" s="371">
        <v>3047.7599999999998</v>
      </c>
    </row>
    <row r="223" spans="1:36" x14ac:dyDescent="0.3">
      <c r="A223">
        <v>219</v>
      </c>
      <c r="B223">
        <v>383</v>
      </c>
      <c r="C223" t="s">
        <v>207</v>
      </c>
      <c r="D223" t="s">
        <v>198</v>
      </c>
      <c r="E223" t="s">
        <v>197</v>
      </c>
      <c r="F223" t="s">
        <v>183</v>
      </c>
      <c r="G223" t="s">
        <v>179</v>
      </c>
      <c r="H223">
        <v>20.88</v>
      </c>
      <c r="I223" t="s">
        <v>29</v>
      </c>
      <c r="R223" s="371">
        <v>50</v>
      </c>
      <c r="V223" s="371">
        <v>50</v>
      </c>
      <c r="X223" s="371">
        <v>0</v>
      </c>
      <c r="Y223" s="371">
        <v>0</v>
      </c>
      <c r="Z223" s="371">
        <v>0</v>
      </c>
      <c r="AA223" s="371">
        <v>0</v>
      </c>
      <c r="AB223" s="371">
        <v>0</v>
      </c>
      <c r="AC223" s="371">
        <v>0</v>
      </c>
      <c r="AD223" s="371">
        <v>0</v>
      </c>
      <c r="AE223" s="371">
        <v>0</v>
      </c>
      <c r="AF223" s="371">
        <v>1044</v>
      </c>
      <c r="AG223" s="371">
        <v>0</v>
      </c>
      <c r="AH223" s="371">
        <v>0</v>
      </c>
      <c r="AI223" s="371">
        <v>0</v>
      </c>
      <c r="AJ223" s="371">
        <v>1044</v>
      </c>
    </row>
    <row r="224" spans="1:36" x14ac:dyDescent="0.3">
      <c r="A224">
        <v>220</v>
      </c>
      <c r="B224">
        <v>383</v>
      </c>
      <c r="C224" t="s">
        <v>207</v>
      </c>
      <c r="D224">
        <v>294</v>
      </c>
      <c r="E224" t="s">
        <v>196</v>
      </c>
      <c r="F224" t="s">
        <v>183</v>
      </c>
      <c r="G224" t="s">
        <v>179</v>
      </c>
      <c r="H224">
        <v>37.9</v>
      </c>
      <c r="I224" t="s">
        <v>29</v>
      </c>
      <c r="R224" s="371">
        <v>36</v>
      </c>
      <c r="V224" s="371">
        <v>36</v>
      </c>
      <c r="X224" s="371">
        <v>0</v>
      </c>
      <c r="Y224" s="371">
        <v>0</v>
      </c>
      <c r="Z224" s="371">
        <v>0</v>
      </c>
      <c r="AA224" s="371">
        <v>0</v>
      </c>
      <c r="AB224" s="371">
        <v>0</v>
      </c>
      <c r="AC224" s="371">
        <v>0</v>
      </c>
      <c r="AD224" s="371">
        <v>0</v>
      </c>
      <c r="AE224" s="371">
        <v>0</v>
      </c>
      <c r="AF224" s="371">
        <v>1364.3999999999999</v>
      </c>
      <c r="AG224" s="371">
        <v>0</v>
      </c>
      <c r="AH224" s="371">
        <v>0</v>
      </c>
      <c r="AI224" s="371">
        <v>0</v>
      </c>
      <c r="AJ224" s="371">
        <v>1364.3999999999999</v>
      </c>
    </row>
    <row r="225" spans="1:36" x14ac:dyDescent="0.3">
      <c r="A225">
        <v>221</v>
      </c>
      <c r="B225">
        <v>383</v>
      </c>
      <c r="C225" t="s">
        <v>207</v>
      </c>
      <c r="D225" t="s">
        <v>190</v>
      </c>
      <c r="E225" t="s">
        <v>189</v>
      </c>
      <c r="F225" t="s">
        <v>183</v>
      </c>
      <c r="G225" t="s">
        <v>179</v>
      </c>
      <c r="H225">
        <v>34.14</v>
      </c>
      <c r="I225" t="s">
        <v>29</v>
      </c>
      <c r="R225" s="371">
        <v>54</v>
      </c>
      <c r="V225" s="371">
        <v>54</v>
      </c>
      <c r="X225" s="371">
        <v>0</v>
      </c>
      <c r="Y225" s="371">
        <v>0</v>
      </c>
      <c r="Z225" s="371">
        <v>0</v>
      </c>
      <c r="AA225" s="371">
        <v>0</v>
      </c>
      <c r="AB225" s="371">
        <v>0</v>
      </c>
      <c r="AC225" s="371">
        <v>0</v>
      </c>
      <c r="AD225" s="371">
        <v>0</v>
      </c>
      <c r="AE225" s="371">
        <v>0</v>
      </c>
      <c r="AF225" s="371">
        <v>1843.56</v>
      </c>
      <c r="AG225" s="371">
        <v>0</v>
      </c>
      <c r="AH225" s="371">
        <v>0</v>
      </c>
      <c r="AI225" s="371">
        <v>0</v>
      </c>
      <c r="AJ225" s="371">
        <v>1843.56</v>
      </c>
    </row>
    <row r="226" spans="1:36" x14ac:dyDescent="0.3">
      <c r="A226">
        <v>222</v>
      </c>
      <c r="B226">
        <v>398</v>
      </c>
      <c r="C226" t="s">
        <v>206</v>
      </c>
      <c r="D226" t="s">
        <v>205</v>
      </c>
      <c r="E226" t="s">
        <v>201</v>
      </c>
      <c r="F226" t="s">
        <v>183</v>
      </c>
      <c r="G226" t="s">
        <v>179</v>
      </c>
      <c r="H226">
        <v>45.04</v>
      </c>
      <c r="I226" t="s">
        <v>29</v>
      </c>
      <c r="L226" s="371">
        <v>18</v>
      </c>
      <c r="V226" s="371">
        <v>18</v>
      </c>
      <c r="X226" s="371">
        <v>0</v>
      </c>
      <c r="Y226" s="371">
        <v>0</v>
      </c>
      <c r="Z226" s="371">
        <v>810.72</v>
      </c>
      <c r="AA226" s="371">
        <v>0</v>
      </c>
      <c r="AB226" s="371">
        <v>0</v>
      </c>
      <c r="AC226" s="371">
        <v>0</v>
      </c>
      <c r="AD226" s="371">
        <v>0</v>
      </c>
      <c r="AE226" s="371">
        <v>0</v>
      </c>
      <c r="AF226" s="371">
        <v>0</v>
      </c>
      <c r="AG226" s="371">
        <v>0</v>
      </c>
      <c r="AH226" s="371">
        <v>0</v>
      </c>
      <c r="AI226" s="371">
        <v>0</v>
      </c>
      <c r="AJ226" s="371">
        <v>810.72</v>
      </c>
    </row>
    <row r="227" spans="1:36" x14ac:dyDescent="0.3">
      <c r="A227">
        <v>223</v>
      </c>
      <c r="B227">
        <v>401</v>
      </c>
      <c r="C227" t="s">
        <v>204</v>
      </c>
      <c r="D227" t="s">
        <v>187</v>
      </c>
      <c r="E227" t="s">
        <v>186</v>
      </c>
      <c r="F227" t="s">
        <v>183</v>
      </c>
      <c r="G227" t="s">
        <v>179</v>
      </c>
      <c r="H227">
        <v>51.4</v>
      </c>
      <c r="I227" t="s">
        <v>29</v>
      </c>
      <c r="P227" s="371">
        <v>18</v>
      </c>
      <c r="V227" s="371">
        <v>18</v>
      </c>
      <c r="X227" s="371">
        <v>0</v>
      </c>
      <c r="Y227" s="371">
        <v>0</v>
      </c>
      <c r="Z227" s="371">
        <v>0</v>
      </c>
      <c r="AA227" s="371">
        <v>0</v>
      </c>
      <c r="AB227" s="371">
        <v>0</v>
      </c>
      <c r="AC227" s="371">
        <v>0</v>
      </c>
      <c r="AD227" s="371">
        <v>925.19999999999993</v>
      </c>
      <c r="AE227" s="371">
        <v>0</v>
      </c>
      <c r="AF227" s="371">
        <v>0</v>
      </c>
      <c r="AG227" s="371">
        <v>0</v>
      </c>
      <c r="AH227" s="371">
        <v>0</v>
      </c>
      <c r="AI227" s="371">
        <v>0</v>
      </c>
      <c r="AJ227" s="371">
        <v>925.19999999999993</v>
      </c>
    </row>
    <row r="228" spans="1:36" x14ac:dyDescent="0.3">
      <c r="A228">
        <v>224</v>
      </c>
      <c r="B228">
        <v>390</v>
      </c>
      <c r="C228" t="s">
        <v>203</v>
      </c>
      <c r="D228" t="s">
        <v>194</v>
      </c>
      <c r="E228" t="s">
        <v>193</v>
      </c>
      <c r="F228" t="s">
        <v>183</v>
      </c>
      <c r="G228" t="s">
        <v>179</v>
      </c>
      <c r="H228">
        <v>35.340000000000003</v>
      </c>
      <c r="I228" t="s">
        <v>29</v>
      </c>
      <c r="L228" s="371">
        <v>90</v>
      </c>
      <c r="N228" s="371">
        <v>90</v>
      </c>
      <c r="O228" s="371">
        <v>90</v>
      </c>
      <c r="P228" s="371">
        <v>90</v>
      </c>
      <c r="Q228" s="371">
        <v>90</v>
      </c>
      <c r="R228" s="371">
        <v>90</v>
      </c>
      <c r="S228" s="371">
        <v>72</v>
      </c>
      <c r="V228" s="371">
        <v>612</v>
      </c>
      <c r="X228" s="371">
        <v>0</v>
      </c>
      <c r="Y228" s="371">
        <v>0</v>
      </c>
      <c r="Z228" s="371">
        <v>3180.6000000000004</v>
      </c>
      <c r="AA228" s="371">
        <v>0</v>
      </c>
      <c r="AB228" s="371">
        <v>3180.6000000000004</v>
      </c>
      <c r="AC228" s="371">
        <v>3180.6000000000004</v>
      </c>
      <c r="AD228" s="371">
        <v>3180.6000000000004</v>
      </c>
      <c r="AE228" s="371">
        <v>3180.6000000000004</v>
      </c>
      <c r="AF228" s="371">
        <v>3180.6000000000004</v>
      </c>
      <c r="AG228" s="371">
        <v>2544.4800000000005</v>
      </c>
      <c r="AH228" s="371">
        <v>0</v>
      </c>
      <c r="AI228" s="371">
        <v>0</v>
      </c>
      <c r="AJ228" s="371">
        <v>21628.080000000002</v>
      </c>
    </row>
    <row r="229" spans="1:36" x14ac:dyDescent="0.3">
      <c r="A229">
        <v>225</v>
      </c>
      <c r="B229">
        <v>412</v>
      </c>
      <c r="C229" t="s">
        <v>185</v>
      </c>
      <c r="D229" t="s">
        <v>198</v>
      </c>
      <c r="E229" t="s">
        <v>197</v>
      </c>
      <c r="F229" t="s">
        <v>183</v>
      </c>
      <c r="G229" t="s">
        <v>179</v>
      </c>
      <c r="H229">
        <v>21.43</v>
      </c>
      <c r="I229" t="s">
        <v>29</v>
      </c>
      <c r="R229" s="371">
        <v>50</v>
      </c>
      <c r="V229" s="371">
        <v>50</v>
      </c>
      <c r="X229" s="371">
        <v>0</v>
      </c>
      <c r="Y229" s="371">
        <v>0</v>
      </c>
      <c r="Z229" s="371">
        <v>0</v>
      </c>
      <c r="AA229" s="371">
        <v>0</v>
      </c>
      <c r="AB229" s="371">
        <v>0</v>
      </c>
      <c r="AC229" s="371">
        <v>0</v>
      </c>
      <c r="AD229" s="371">
        <v>0</v>
      </c>
      <c r="AE229" s="371">
        <v>0</v>
      </c>
      <c r="AF229" s="371">
        <v>1071.5</v>
      </c>
      <c r="AG229" s="371">
        <v>0</v>
      </c>
      <c r="AH229" s="371">
        <v>0</v>
      </c>
      <c r="AI229" s="371">
        <v>0</v>
      </c>
      <c r="AJ229" s="371">
        <v>1071.5</v>
      </c>
    </row>
    <row r="230" spans="1:36" x14ac:dyDescent="0.3">
      <c r="A230">
        <v>226</v>
      </c>
      <c r="B230">
        <v>412</v>
      </c>
      <c r="C230" t="s">
        <v>185</v>
      </c>
      <c r="D230" t="s">
        <v>202</v>
      </c>
      <c r="E230" t="s">
        <v>201</v>
      </c>
      <c r="F230" t="s">
        <v>183</v>
      </c>
      <c r="G230" t="s">
        <v>179</v>
      </c>
      <c r="H230">
        <v>43.12</v>
      </c>
      <c r="I230" t="s">
        <v>29</v>
      </c>
      <c r="R230" s="371">
        <v>108</v>
      </c>
      <c r="V230" s="371">
        <v>108</v>
      </c>
      <c r="X230" s="371">
        <v>0</v>
      </c>
      <c r="Y230" s="371">
        <v>0</v>
      </c>
      <c r="Z230" s="371">
        <v>0</v>
      </c>
      <c r="AA230" s="371">
        <v>0</v>
      </c>
      <c r="AB230" s="371">
        <v>0</v>
      </c>
      <c r="AC230" s="371">
        <v>0</v>
      </c>
      <c r="AD230" s="371">
        <v>0</v>
      </c>
      <c r="AE230" s="371">
        <v>0</v>
      </c>
      <c r="AF230" s="371">
        <v>4656.96</v>
      </c>
      <c r="AG230" s="371">
        <v>0</v>
      </c>
      <c r="AH230" s="371">
        <v>0</v>
      </c>
      <c r="AI230" s="371">
        <v>0</v>
      </c>
      <c r="AJ230" s="371">
        <v>4656.96</v>
      </c>
    </row>
    <row r="231" spans="1:36" x14ac:dyDescent="0.3">
      <c r="A231">
        <v>227</v>
      </c>
      <c r="B231">
        <v>269</v>
      </c>
      <c r="C231" t="s">
        <v>200</v>
      </c>
      <c r="D231" t="s">
        <v>194</v>
      </c>
      <c r="E231" t="s">
        <v>189</v>
      </c>
      <c r="F231" t="s">
        <v>183</v>
      </c>
      <c r="G231" t="s">
        <v>179</v>
      </c>
      <c r="H231">
        <v>37.08</v>
      </c>
      <c r="I231" t="s">
        <v>29</v>
      </c>
      <c r="O231" s="371">
        <v>18</v>
      </c>
      <c r="V231" s="371">
        <v>18</v>
      </c>
      <c r="X231" s="371">
        <v>0</v>
      </c>
      <c r="Y231" s="371">
        <v>0</v>
      </c>
      <c r="Z231" s="371">
        <v>0</v>
      </c>
      <c r="AA231" s="371">
        <v>0</v>
      </c>
      <c r="AB231" s="371">
        <v>0</v>
      </c>
      <c r="AC231" s="371">
        <v>667.43999999999994</v>
      </c>
      <c r="AD231" s="371">
        <v>0</v>
      </c>
      <c r="AE231" s="371">
        <v>0</v>
      </c>
      <c r="AF231" s="371">
        <v>0</v>
      </c>
      <c r="AG231" s="371">
        <v>0</v>
      </c>
      <c r="AH231" s="371">
        <v>0</v>
      </c>
      <c r="AI231" s="371">
        <v>0</v>
      </c>
      <c r="AJ231" s="371">
        <v>667.43999999999994</v>
      </c>
    </row>
    <row r="232" spans="1:36" x14ac:dyDescent="0.3">
      <c r="A232">
        <v>228</v>
      </c>
      <c r="B232">
        <v>151</v>
      </c>
      <c r="C232" t="s">
        <v>199</v>
      </c>
      <c r="D232" t="s">
        <v>190</v>
      </c>
      <c r="E232" t="s">
        <v>189</v>
      </c>
      <c r="F232" t="s">
        <v>183</v>
      </c>
      <c r="G232" t="s">
        <v>179</v>
      </c>
      <c r="H232">
        <v>39</v>
      </c>
      <c r="I232" t="s">
        <v>29</v>
      </c>
      <c r="P232" s="371">
        <v>54</v>
      </c>
      <c r="V232" s="371">
        <v>54</v>
      </c>
      <c r="X232" s="371">
        <v>0</v>
      </c>
      <c r="Y232" s="371">
        <v>0</v>
      </c>
      <c r="Z232" s="371">
        <v>0</v>
      </c>
      <c r="AA232" s="371">
        <v>0</v>
      </c>
      <c r="AB232" s="371">
        <v>0</v>
      </c>
      <c r="AC232" s="371">
        <v>0</v>
      </c>
      <c r="AD232" s="371">
        <v>2106</v>
      </c>
      <c r="AE232" s="371">
        <v>0</v>
      </c>
      <c r="AF232" s="371">
        <v>0</v>
      </c>
      <c r="AG232" s="371">
        <v>0</v>
      </c>
      <c r="AH232" s="371">
        <v>0</v>
      </c>
      <c r="AI232" s="371">
        <v>0</v>
      </c>
      <c r="AJ232" s="371">
        <v>2106</v>
      </c>
    </row>
    <row r="233" spans="1:36" x14ac:dyDescent="0.3">
      <c r="A233">
        <v>229</v>
      </c>
      <c r="B233">
        <v>152</v>
      </c>
      <c r="C233" t="s">
        <v>195</v>
      </c>
      <c r="D233" t="s">
        <v>198</v>
      </c>
      <c r="E233" t="s">
        <v>197</v>
      </c>
      <c r="F233" t="s">
        <v>183</v>
      </c>
      <c r="G233" t="s">
        <v>179</v>
      </c>
      <c r="H233">
        <v>20.74</v>
      </c>
      <c r="I233" t="s">
        <v>29</v>
      </c>
      <c r="M233" s="371">
        <v>50</v>
      </c>
      <c r="S233" s="371">
        <v>50</v>
      </c>
      <c r="V233" s="371">
        <v>100</v>
      </c>
      <c r="X233" s="371">
        <v>0</v>
      </c>
      <c r="Y233" s="371">
        <v>0</v>
      </c>
      <c r="Z233" s="371">
        <v>0</v>
      </c>
      <c r="AA233" s="371">
        <v>1037</v>
      </c>
      <c r="AB233" s="371">
        <v>0</v>
      </c>
      <c r="AC233" s="371">
        <v>0</v>
      </c>
      <c r="AD233" s="371">
        <v>0</v>
      </c>
      <c r="AE233" s="371">
        <v>0</v>
      </c>
      <c r="AF233" s="371">
        <v>0</v>
      </c>
      <c r="AG233" s="371">
        <v>1037</v>
      </c>
      <c r="AH233" s="371">
        <v>0</v>
      </c>
      <c r="AI233" s="371">
        <v>0</v>
      </c>
      <c r="AJ233" s="371">
        <v>2074</v>
      </c>
    </row>
    <row r="234" spans="1:36" x14ac:dyDescent="0.3">
      <c r="A234">
        <v>230</v>
      </c>
      <c r="B234">
        <v>152</v>
      </c>
      <c r="C234" t="s">
        <v>195</v>
      </c>
      <c r="D234">
        <v>294</v>
      </c>
      <c r="E234" t="s">
        <v>196</v>
      </c>
      <c r="F234" t="s">
        <v>183</v>
      </c>
      <c r="G234" t="s">
        <v>179</v>
      </c>
      <c r="H234">
        <v>33.729999999999997</v>
      </c>
      <c r="I234" t="s">
        <v>29</v>
      </c>
      <c r="P234" s="371">
        <v>18</v>
      </c>
      <c r="S234" s="371">
        <v>18</v>
      </c>
      <c r="V234" s="371">
        <v>36</v>
      </c>
      <c r="X234" s="371">
        <v>0</v>
      </c>
      <c r="Y234" s="371">
        <v>0</v>
      </c>
      <c r="Z234" s="371">
        <v>0</v>
      </c>
      <c r="AA234" s="371">
        <v>0</v>
      </c>
      <c r="AB234" s="371">
        <v>0</v>
      </c>
      <c r="AC234" s="371">
        <v>0</v>
      </c>
      <c r="AD234" s="371">
        <v>607.14</v>
      </c>
      <c r="AE234" s="371">
        <v>0</v>
      </c>
      <c r="AF234" s="371">
        <v>0</v>
      </c>
      <c r="AG234" s="371">
        <v>607.14</v>
      </c>
      <c r="AH234" s="371">
        <v>0</v>
      </c>
      <c r="AI234" s="371">
        <v>0</v>
      </c>
      <c r="AJ234" s="371">
        <v>1214.28</v>
      </c>
    </row>
    <row r="235" spans="1:36" x14ac:dyDescent="0.3">
      <c r="A235">
        <v>231</v>
      </c>
      <c r="B235">
        <v>152</v>
      </c>
      <c r="C235" t="s">
        <v>195</v>
      </c>
      <c r="D235" t="s">
        <v>194</v>
      </c>
      <c r="E235" t="s">
        <v>193</v>
      </c>
      <c r="F235" t="s">
        <v>183</v>
      </c>
      <c r="G235" t="s">
        <v>179</v>
      </c>
      <c r="H235">
        <v>35.83</v>
      </c>
      <c r="I235" t="s">
        <v>29</v>
      </c>
      <c r="L235" s="371">
        <v>162</v>
      </c>
      <c r="O235" s="371">
        <v>846</v>
      </c>
      <c r="S235" s="371">
        <v>90</v>
      </c>
      <c r="V235" s="371">
        <v>1098</v>
      </c>
      <c r="X235" s="371">
        <v>0</v>
      </c>
      <c r="Y235" s="371">
        <v>0</v>
      </c>
      <c r="Z235" s="371">
        <v>5804.46</v>
      </c>
      <c r="AA235" s="371">
        <v>0</v>
      </c>
      <c r="AB235" s="371">
        <v>0</v>
      </c>
      <c r="AC235" s="371">
        <v>30312.18</v>
      </c>
      <c r="AD235" s="371">
        <v>0</v>
      </c>
      <c r="AE235" s="371">
        <v>0</v>
      </c>
      <c r="AF235" s="371">
        <v>0</v>
      </c>
      <c r="AG235" s="371">
        <v>3224.7</v>
      </c>
      <c r="AH235" s="371">
        <v>0</v>
      </c>
      <c r="AI235" s="371">
        <v>0</v>
      </c>
      <c r="AJ235" s="371">
        <v>39341.339999999997</v>
      </c>
    </row>
    <row r="236" spans="1:36" x14ac:dyDescent="0.3">
      <c r="A236">
        <v>232</v>
      </c>
      <c r="B236">
        <v>336</v>
      </c>
      <c r="C236" t="s">
        <v>192</v>
      </c>
      <c r="D236" t="s">
        <v>190</v>
      </c>
      <c r="E236" t="s">
        <v>189</v>
      </c>
      <c r="F236" t="s">
        <v>183</v>
      </c>
      <c r="G236" t="s">
        <v>179</v>
      </c>
      <c r="H236">
        <v>35.39</v>
      </c>
      <c r="I236" t="s">
        <v>69</v>
      </c>
      <c r="N236" s="371">
        <v>18</v>
      </c>
      <c r="V236" s="371">
        <v>18</v>
      </c>
      <c r="X236" s="371">
        <v>0</v>
      </c>
      <c r="Y236" s="371">
        <v>0</v>
      </c>
      <c r="Z236" s="371">
        <v>0</v>
      </c>
      <c r="AA236" s="371">
        <v>0</v>
      </c>
      <c r="AB236" s="371">
        <v>637.02</v>
      </c>
      <c r="AC236" s="371">
        <v>0</v>
      </c>
      <c r="AD236" s="371">
        <v>0</v>
      </c>
      <c r="AE236" s="371">
        <v>0</v>
      </c>
      <c r="AF236" s="371">
        <v>0</v>
      </c>
      <c r="AG236" s="371">
        <v>0</v>
      </c>
      <c r="AH236" s="371">
        <v>0</v>
      </c>
      <c r="AI236" s="371">
        <v>0</v>
      </c>
      <c r="AJ236" s="371">
        <v>637.02</v>
      </c>
    </row>
    <row r="237" spans="1:36" x14ac:dyDescent="0.3">
      <c r="A237">
        <v>233</v>
      </c>
      <c r="B237">
        <v>501</v>
      </c>
      <c r="C237" t="s">
        <v>191</v>
      </c>
      <c r="D237" t="s">
        <v>190</v>
      </c>
      <c r="E237" t="s">
        <v>189</v>
      </c>
      <c r="F237" t="s">
        <v>183</v>
      </c>
      <c r="G237" t="s">
        <v>179</v>
      </c>
      <c r="H237">
        <v>39.14</v>
      </c>
      <c r="I237" t="s">
        <v>69</v>
      </c>
      <c r="P237" s="371">
        <v>18</v>
      </c>
      <c r="V237" s="371">
        <v>18</v>
      </c>
      <c r="X237" s="371">
        <v>0</v>
      </c>
      <c r="Y237" s="371">
        <v>0</v>
      </c>
      <c r="Z237" s="371">
        <v>0</v>
      </c>
      <c r="AA237" s="371">
        <v>0</v>
      </c>
      <c r="AB237" s="371">
        <v>0</v>
      </c>
      <c r="AC237" s="371">
        <v>0</v>
      </c>
      <c r="AD237" s="371">
        <v>704.52</v>
      </c>
      <c r="AE237" s="371">
        <v>0</v>
      </c>
      <c r="AF237" s="371">
        <v>0</v>
      </c>
      <c r="AG237" s="371">
        <v>0</v>
      </c>
      <c r="AH237" s="371">
        <v>0</v>
      </c>
      <c r="AI237" s="371">
        <v>0</v>
      </c>
      <c r="AJ237" s="371">
        <v>704.52</v>
      </c>
    </row>
    <row r="238" spans="1:36" x14ac:dyDescent="0.3">
      <c r="A238">
        <v>234</v>
      </c>
      <c r="B238">
        <v>541</v>
      </c>
      <c r="C238" t="s">
        <v>188</v>
      </c>
      <c r="D238" t="s">
        <v>187</v>
      </c>
      <c r="E238" t="s">
        <v>186</v>
      </c>
      <c r="F238" t="s">
        <v>183</v>
      </c>
      <c r="G238" t="s">
        <v>179</v>
      </c>
      <c r="H238">
        <v>52</v>
      </c>
      <c r="I238" t="s">
        <v>69</v>
      </c>
      <c r="P238" s="371">
        <v>20</v>
      </c>
      <c r="V238" s="371">
        <v>20</v>
      </c>
      <c r="X238" s="371">
        <v>0</v>
      </c>
      <c r="Y238" s="371">
        <v>0</v>
      </c>
      <c r="Z238" s="371">
        <v>0</v>
      </c>
      <c r="AA238" s="371">
        <v>0</v>
      </c>
      <c r="AB238" s="371">
        <v>0</v>
      </c>
      <c r="AC238" s="371">
        <v>0</v>
      </c>
      <c r="AD238" s="371">
        <v>1040</v>
      </c>
      <c r="AE238" s="371">
        <v>0</v>
      </c>
      <c r="AF238" s="371">
        <v>0</v>
      </c>
      <c r="AG238" s="371">
        <v>0</v>
      </c>
      <c r="AH238" s="371">
        <v>0</v>
      </c>
      <c r="AI238" s="371">
        <v>0</v>
      </c>
      <c r="AJ238" s="371">
        <v>1040</v>
      </c>
    </row>
    <row r="239" spans="1:36" x14ac:dyDescent="0.3">
      <c r="A239">
        <v>235</v>
      </c>
      <c r="B239">
        <v>412</v>
      </c>
      <c r="C239" t="s">
        <v>185</v>
      </c>
      <c r="D239">
        <v>298</v>
      </c>
      <c r="E239" t="s">
        <v>184</v>
      </c>
      <c r="F239" t="s">
        <v>183</v>
      </c>
      <c r="G239" t="s">
        <v>179</v>
      </c>
      <c r="H239">
        <v>38.200000000000003</v>
      </c>
      <c r="I239" t="s">
        <v>69</v>
      </c>
      <c r="R239" s="371">
        <v>20</v>
      </c>
      <c r="V239" s="371">
        <v>20</v>
      </c>
      <c r="X239" s="371">
        <v>0</v>
      </c>
      <c r="Y239" s="371">
        <v>0</v>
      </c>
      <c r="Z239" s="371">
        <v>0</v>
      </c>
      <c r="AA239" s="371">
        <v>0</v>
      </c>
      <c r="AB239" s="371">
        <v>0</v>
      </c>
      <c r="AC239" s="371">
        <v>0</v>
      </c>
      <c r="AD239" s="371">
        <v>0</v>
      </c>
      <c r="AE239" s="371">
        <v>0</v>
      </c>
      <c r="AF239" s="371">
        <v>764</v>
      </c>
      <c r="AG239" s="371">
        <v>0</v>
      </c>
      <c r="AH239" s="371">
        <v>0</v>
      </c>
      <c r="AI239" s="371">
        <v>0</v>
      </c>
      <c r="AJ239" s="371">
        <v>764</v>
      </c>
    </row>
    <row r="240" spans="1:36" x14ac:dyDescent="0.3">
      <c r="A240">
        <v>236</v>
      </c>
      <c r="B240">
        <v>321</v>
      </c>
      <c r="C240" t="s">
        <v>182</v>
      </c>
      <c r="E240" t="s">
        <v>181</v>
      </c>
      <c r="F240" t="s">
        <v>180</v>
      </c>
      <c r="G240" t="s">
        <v>179</v>
      </c>
      <c r="H240">
        <v>36</v>
      </c>
      <c r="I240" t="s">
        <v>69</v>
      </c>
      <c r="M240" s="371">
        <v>18</v>
      </c>
      <c r="S240" s="371">
        <v>36</v>
      </c>
      <c r="V240" s="371">
        <v>54</v>
      </c>
      <c r="X240" s="371">
        <v>0</v>
      </c>
      <c r="Y240" s="371">
        <v>0</v>
      </c>
      <c r="Z240" s="371">
        <v>0</v>
      </c>
      <c r="AA240" s="371">
        <v>648</v>
      </c>
      <c r="AB240" s="371">
        <v>0</v>
      </c>
      <c r="AC240" s="371">
        <v>0</v>
      </c>
      <c r="AD240" s="371">
        <v>0</v>
      </c>
      <c r="AE240" s="371">
        <v>0</v>
      </c>
      <c r="AF240" s="371">
        <v>0</v>
      </c>
      <c r="AG240" s="371">
        <v>1296</v>
      </c>
      <c r="AH240" s="371">
        <v>0</v>
      </c>
      <c r="AI240" s="371">
        <v>0</v>
      </c>
      <c r="AJ240" s="371">
        <v>1944</v>
      </c>
    </row>
    <row r="242" spans="1:1" x14ac:dyDescent="0.3">
      <c r="A242">
        <f>+A240*12</f>
        <v>2832</v>
      </c>
    </row>
  </sheetData>
  <autoFilter ref="B4:V240" xr:uid="{F707D953-B687-4BD3-8ECD-73C3D3F9A40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DDA13-C28D-4B54-9585-91669196372A}">
  <dimension ref="A2:AM108"/>
  <sheetViews>
    <sheetView topLeftCell="V78" workbookViewId="0">
      <selection activeCell="A3" sqref="A3:AJ102"/>
    </sheetView>
  </sheetViews>
  <sheetFormatPr baseColWidth="10" defaultRowHeight="10.199999999999999" x14ac:dyDescent="0.2"/>
  <cols>
    <col min="1" max="4" width="11.5546875" style="151"/>
    <col min="5" max="5" width="12" style="151" bestFit="1" customWidth="1"/>
    <col min="6" max="34" width="11.5546875" style="151"/>
    <col min="35" max="35" width="15" style="151" bestFit="1" customWidth="1"/>
    <col min="36" max="16384" width="11.5546875" style="151"/>
  </cols>
  <sheetData>
    <row r="2" spans="1:38" ht="10.8" thickBot="1" x14ac:dyDescent="0.25"/>
    <row r="3" spans="1:38" ht="21" thickBot="1" x14ac:dyDescent="0.25">
      <c r="A3" s="152" t="s">
        <v>173</v>
      </c>
      <c r="B3" s="153" t="s">
        <v>4</v>
      </c>
      <c r="C3" s="153" t="s">
        <v>5</v>
      </c>
      <c r="D3" s="153" t="s">
        <v>6</v>
      </c>
      <c r="E3" s="153" t="s">
        <v>7</v>
      </c>
      <c r="F3" s="153" t="s">
        <v>8</v>
      </c>
      <c r="G3" s="153" t="s">
        <v>9</v>
      </c>
      <c r="H3" s="153" t="s">
        <v>10</v>
      </c>
      <c r="I3" s="154" t="s">
        <v>11</v>
      </c>
      <c r="J3" s="154" t="s">
        <v>12</v>
      </c>
      <c r="K3" s="154" t="s">
        <v>13</v>
      </c>
      <c r="L3" s="154" t="s">
        <v>14</v>
      </c>
      <c r="M3" s="154" t="s">
        <v>15</v>
      </c>
      <c r="N3" s="154" t="s">
        <v>16</v>
      </c>
      <c r="O3" s="154" t="s">
        <v>17</v>
      </c>
      <c r="P3" s="154" t="s">
        <v>18</v>
      </c>
      <c r="Q3" s="154" t="s">
        <v>19</v>
      </c>
      <c r="R3" s="154" t="s">
        <v>20</v>
      </c>
      <c r="S3" s="154" t="s">
        <v>21</v>
      </c>
      <c r="T3" s="154" t="s">
        <v>22</v>
      </c>
      <c r="U3" s="154" t="s">
        <v>23</v>
      </c>
      <c r="V3" s="155"/>
      <c r="W3" s="156" t="s">
        <v>11</v>
      </c>
      <c r="X3" s="156" t="s">
        <v>12</v>
      </c>
      <c r="Y3" s="156" t="s">
        <v>13</v>
      </c>
      <c r="Z3" s="156" t="s">
        <v>14</v>
      </c>
      <c r="AA3" s="156" t="s">
        <v>15</v>
      </c>
      <c r="AB3" s="156" t="s">
        <v>16</v>
      </c>
      <c r="AC3" s="156" t="s">
        <v>17</v>
      </c>
      <c r="AD3" s="156" t="s">
        <v>18</v>
      </c>
      <c r="AE3" s="156" t="s">
        <v>19</v>
      </c>
      <c r="AF3" s="156" t="s">
        <v>20</v>
      </c>
      <c r="AG3" s="156" t="s">
        <v>21</v>
      </c>
      <c r="AH3" s="156" t="s">
        <v>22</v>
      </c>
      <c r="AI3" s="157" t="s">
        <v>23</v>
      </c>
      <c r="AJ3" s="158" t="s">
        <v>267</v>
      </c>
      <c r="AK3" s="158" t="s">
        <v>268</v>
      </c>
      <c r="AL3" s="159" t="s">
        <v>269</v>
      </c>
    </row>
    <row r="4" spans="1:38" x14ac:dyDescent="0.2">
      <c r="A4" s="160">
        <f>IF(ISERROR(VLOOKUP(B4,[2]CLIENTES!$C$2:$G$156,5,0)),"",(VLOOKUP(B4,[2]CLIENTES!$C$2:$G$156,5,0)))</f>
        <v>28</v>
      </c>
      <c r="B4" s="161" t="s">
        <v>270</v>
      </c>
      <c r="C4" s="162" t="s">
        <v>271</v>
      </c>
      <c r="D4" s="162" t="s">
        <v>272</v>
      </c>
      <c r="E4" s="162" t="s">
        <v>273</v>
      </c>
      <c r="F4" s="162" t="s">
        <v>274</v>
      </c>
      <c r="G4" s="163">
        <v>28.78</v>
      </c>
      <c r="H4" s="162" t="s">
        <v>29</v>
      </c>
      <c r="I4" s="162"/>
      <c r="J4" s="162">
        <v>2000</v>
      </c>
      <c r="K4" s="162"/>
      <c r="L4" s="162"/>
      <c r="M4" s="162">
        <v>2000</v>
      </c>
      <c r="N4" s="162"/>
      <c r="O4" s="162"/>
      <c r="P4" s="162">
        <v>1000</v>
      </c>
      <c r="Q4" s="162"/>
      <c r="R4" s="162"/>
      <c r="S4" s="162">
        <v>1000</v>
      </c>
      <c r="T4" s="162"/>
      <c r="U4" s="162">
        <f t="shared" ref="U4:U77" si="0">SUM(I4:T4)</f>
        <v>6000</v>
      </c>
      <c r="V4" s="164"/>
      <c r="W4" s="165">
        <f t="shared" ref="W4:AH19" si="1">+$G4*I4</f>
        <v>0</v>
      </c>
      <c r="X4" s="165">
        <f t="shared" si="1"/>
        <v>57560</v>
      </c>
      <c r="Y4" s="165">
        <f t="shared" si="1"/>
        <v>0</v>
      </c>
      <c r="Z4" s="165">
        <f t="shared" si="1"/>
        <v>0</v>
      </c>
      <c r="AA4" s="165">
        <f t="shared" si="1"/>
        <v>57560</v>
      </c>
      <c r="AB4" s="165">
        <f t="shared" si="1"/>
        <v>0</v>
      </c>
      <c r="AC4" s="165">
        <f t="shared" si="1"/>
        <v>0</v>
      </c>
      <c r="AD4" s="165">
        <f t="shared" si="1"/>
        <v>28780</v>
      </c>
      <c r="AE4" s="165">
        <f t="shared" si="1"/>
        <v>0</v>
      </c>
      <c r="AF4" s="165">
        <f t="shared" si="1"/>
        <v>0</v>
      </c>
      <c r="AG4" s="165">
        <f t="shared" si="1"/>
        <v>28780</v>
      </c>
      <c r="AH4" s="165">
        <f t="shared" si="1"/>
        <v>0</v>
      </c>
      <c r="AI4" s="166">
        <f t="shared" ref="AI4:AI67" si="2">SUM(W4:AH4)</f>
        <v>172680</v>
      </c>
      <c r="AJ4" s="167"/>
      <c r="AK4" s="168"/>
      <c r="AL4" s="169"/>
    </row>
    <row r="5" spans="1:38" x14ac:dyDescent="0.2">
      <c r="A5" s="160">
        <f>IF(ISERROR(VLOOKUP(B5,[2]CLIENTES!$C$2:$G$156,5,0)),"",(VLOOKUP(B5,[2]CLIENTES!$C$2:$G$156,5,0)))</f>
        <v>28</v>
      </c>
      <c r="B5" s="161" t="s">
        <v>270</v>
      </c>
      <c r="C5" s="162" t="s">
        <v>275</v>
      </c>
      <c r="D5" s="162" t="s">
        <v>276</v>
      </c>
      <c r="E5" s="162" t="s">
        <v>273</v>
      </c>
      <c r="F5" s="162" t="s">
        <v>274</v>
      </c>
      <c r="G5" s="163">
        <v>25.75</v>
      </c>
      <c r="H5" s="162" t="s">
        <v>29</v>
      </c>
      <c r="I5" s="162">
        <v>2200</v>
      </c>
      <c r="J5" s="162">
        <v>2200</v>
      </c>
      <c r="K5" s="162">
        <v>2200</v>
      </c>
      <c r="L5" s="162">
        <v>2200</v>
      </c>
      <c r="M5" s="162">
        <v>2200</v>
      </c>
      <c r="N5" s="162">
        <v>2200</v>
      </c>
      <c r="O5" s="162">
        <v>2200</v>
      </c>
      <c r="P5" s="162">
        <v>1100</v>
      </c>
      <c r="Q5" s="162">
        <v>1100</v>
      </c>
      <c r="R5" s="162">
        <v>1100</v>
      </c>
      <c r="S5" s="162">
        <v>1100</v>
      </c>
      <c r="T5" s="162">
        <v>1100</v>
      </c>
      <c r="U5" s="162">
        <f t="shared" si="0"/>
        <v>20900</v>
      </c>
      <c r="V5" s="164"/>
      <c r="W5" s="165">
        <f t="shared" si="1"/>
        <v>56650</v>
      </c>
      <c r="X5" s="165">
        <f t="shared" si="1"/>
        <v>56650</v>
      </c>
      <c r="Y5" s="165">
        <f t="shared" si="1"/>
        <v>56650</v>
      </c>
      <c r="Z5" s="165">
        <f t="shared" si="1"/>
        <v>56650</v>
      </c>
      <c r="AA5" s="165">
        <f t="shared" si="1"/>
        <v>56650</v>
      </c>
      <c r="AB5" s="165">
        <f t="shared" si="1"/>
        <v>56650</v>
      </c>
      <c r="AC5" s="165">
        <f t="shared" si="1"/>
        <v>56650</v>
      </c>
      <c r="AD5" s="165">
        <f t="shared" si="1"/>
        <v>28325</v>
      </c>
      <c r="AE5" s="165">
        <f t="shared" si="1"/>
        <v>28325</v>
      </c>
      <c r="AF5" s="165">
        <f t="shared" si="1"/>
        <v>28325</v>
      </c>
      <c r="AG5" s="165">
        <f t="shared" si="1"/>
        <v>28325</v>
      </c>
      <c r="AH5" s="165">
        <f t="shared" si="1"/>
        <v>28325</v>
      </c>
      <c r="AI5" s="166">
        <f t="shared" si="2"/>
        <v>538175</v>
      </c>
      <c r="AJ5" s="167"/>
      <c r="AK5" s="168"/>
      <c r="AL5" s="169"/>
    </row>
    <row r="6" spans="1:38" x14ac:dyDescent="0.2">
      <c r="A6" s="160">
        <f>IF(ISERROR(VLOOKUP(B6,[2]CLIENTES!$C$2:$G$156,5,0)),"",(VLOOKUP(B6,[2]CLIENTES!$C$2:$G$156,5,0)))</f>
        <v>28</v>
      </c>
      <c r="B6" s="161" t="s">
        <v>270</v>
      </c>
      <c r="C6" s="162">
        <f>IF(ISERROR(VLOOKUP(D6,[2]PRODUCTOS!$B$2:$J$800,9,0)),"",(VLOOKUP(D6,[2]PRODUCTOS!$B$2:$J$800,9,0)))</f>
        <v>169</v>
      </c>
      <c r="D6" s="162" t="s">
        <v>277</v>
      </c>
      <c r="E6" s="162" t="s">
        <v>273</v>
      </c>
      <c r="F6" s="162" t="s">
        <v>274</v>
      </c>
      <c r="G6" s="163">
        <v>16.899999999999999</v>
      </c>
      <c r="H6" s="162" t="s">
        <v>29</v>
      </c>
      <c r="I6" s="162"/>
      <c r="J6" s="162">
        <v>2200</v>
      </c>
      <c r="K6" s="162"/>
      <c r="L6" s="162"/>
      <c r="M6" s="162">
        <v>2000</v>
      </c>
      <c r="N6" s="162"/>
      <c r="O6" s="162"/>
      <c r="P6" s="162">
        <v>2000</v>
      </c>
      <c r="Q6" s="162"/>
      <c r="R6" s="162"/>
      <c r="S6" s="162">
        <v>2000</v>
      </c>
      <c r="T6" s="162"/>
      <c r="U6" s="162">
        <f t="shared" si="0"/>
        <v>8200</v>
      </c>
      <c r="V6" s="164"/>
      <c r="W6" s="165">
        <f t="shared" si="1"/>
        <v>0</v>
      </c>
      <c r="X6" s="165">
        <f t="shared" si="1"/>
        <v>37180</v>
      </c>
      <c r="Y6" s="165">
        <f t="shared" si="1"/>
        <v>0</v>
      </c>
      <c r="Z6" s="165">
        <f t="shared" si="1"/>
        <v>0</v>
      </c>
      <c r="AA6" s="165">
        <f t="shared" si="1"/>
        <v>33800</v>
      </c>
      <c r="AB6" s="165">
        <f t="shared" si="1"/>
        <v>0</v>
      </c>
      <c r="AC6" s="165">
        <f t="shared" si="1"/>
        <v>0</v>
      </c>
      <c r="AD6" s="165">
        <f t="shared" si="1"/>
        <v>33800</v>
      </c>
      <c r="AE6" s="165">
        <f t="shared" si="1"/>
        <v>0</v>
      </c>
      <c r="AF6" s="165">
        <f t="shared" si="1"/>
        <v>0</v>
      </c>
      <c r="AG6" s="165">
        <f t="shared" si="1"/>
        <v>33800</v>
      </c>
      <c r="AH6" s="165">
        <f t="shared" si="1"/>
        <v>0</v>
      </c>
      <c r="AI6" s="166">
        <f t="shared" si="2"/>
        <v>138580</v>
      </c>
      <c r="AJ6" s="167"/>
      <c r="AK6" s="168"/>
      <c r="AL6" s="169"/>
    </row>
    <row r="7" spans="1:38" x14ac:dyDescent="0.2">
      <c r="A7" s="160">
        <f>IF(ISERROR(VLOOKUP(B7,[2]CLIENTES!$C$2:$G$156,5,0)),"",(VLOOKUP(B7,[2]CLIENTES!$C$2:$G$156,5,0)))</f>
        <v>28</v>
      </c>
      <c r="B7" s="161" t="s">
        <v>270</v>
      </c>
      <c r="C7" s="162" t="s">
        <v>278</v>
      </c>
      <c r="D7" s="162" t="s">
        <v>279</v>
      </c>
      <c r="E7" s="162" t="s">
        <v>273</v>
      </c>
      <c r="F7" s="162" t="s">
        <v>274</v>
      </c>
      <c r="G7" s="163">
        <v>12.73</v>
      </c>
      <c r="H7" s="162" t="s">
        <v>29</v>
      </c>
      <c r="I7" s="162"/>
      <c r="J7" s="162">
        <v>1200</v>
      </c>
      <c r="K7" s="162"/>
      <c r="L7" s="162"/>
      <c r="M7" s="162"/>
      <c r="N7" s="162"/>
      <c r="O7" s="162"/>
      <c r="P7" s="162">
        <v>1200</v>
      </c>
      <c r="Q7" s="162"/>
      <c r="R7" s="162"/>
      <c r="S7" s="162"/>
      <c r="T7" s="162"/>
      <c r="U7" s="162">
        <f t="shared" si="0"/>
        <v>2400</v>
      </c>
      <c r="V7" s="164"/>
      <c r="W7" s="165">
        <f t="shared" si="1"/>
        <v>0</v>
      </c>
      <c r="X7" s="165">
        <f t="shared" si="1"/>
        <v>15276</v>
      </c>
      <c r="Y7" s="165">
        <f t="shared" si="1"/>
        <v>0</v>
      </c>
      <c r="Z7" s="165">
        <f t="shared" si="1"/>
        <v>0</v>
      </c>
      <c r="AA7" s="165">
        <f t="shared" si="1"/>
        <v>0</v>
      </c>
      <c r="AB7" s="165">
        <f t="shared" si="1"/>
        <v>0</v>
      </c>
      <c r="AC7" s="165">
        <f t="shared" si="1"/>
        <v>0</v>
      </c>
      <c r="AD7" s="165">
        <f t="shared" si="1"/>
        <v>15276</v>
      </c>
      <c r="AE7" s="165">
        <f t="shared" si="1"/>
        <v>0</v>
      </c>
      <c r="AF7" s="165">
        <f t="shared" si="1"/>
        <v>0</v>
      </c>
      <c r="AG7" s="165">
        <f t="shared" si="1"/>
        <v>0</v>
      </c>
      <c r="AH7" s="165">
        <f t="shared" si="1"/>
        <v>0</v>
      </c>
      <c r="AI7" s="166">
        <f t="shared" si="2"/>
        <v>30552</v>
      </c>
      <c r="AJ7" s="167"/>
      <c r="AK7" s="168"/>
      <c r="AL7" s="169"/>
    </row>
    <row r="8" spans="1:38" x14ac:dyDescent="0.2">
      <c r="A8" s="160">
        <f>IF(ISERROR(VLOOKUP(B8,[2]CLIENTES!$C$2:$G$156,5,0)),"",(VLOOKUP(B8,[2]CLIENTES!$C$2:$G$156,5,0)))</f>
        <v>28</v>
      </c>
      <c r="B8" s="161" t="s">
        <v>270</v>
      </c>
      <c r="C8" s="162" t="s">
        <v>280</v>
      </c>
      <c r="D8" s="162" t="s">
        <v>281</v>
      </c>
      <c r="E8" s="162" t="s">
        <v>273</v>
      </c>
      <c r="F8" s="162" t="s">
        <v>274</v>
      </c>
      <c r="G8" s="163">
        <v>81.36</v>
      </c>
      <c r="H8" s="162" t="s">
        <v>29</v>
      </c>
      <c r="I8" s="162">
        <v>180</v>
      </c>
      <c r="J8" s="162"/>
      <c r="K8" s="162">
        <v>180</v>
      </c>
      <c r="L8" s="162"/>
      <c r="M8" s="162">
        <v>180</v>
      </c>
      <c r="N8" s="162"/>
      <c r="O8" s="162">
        <v>170</v>
      </c>
      <c r="P8" s="162"/>
      <c r="Q8" s="162">
        <v>160</v>
      </c>
      <c r="R8" s="162"/>
      <c r="S8" s="162">
        <v>160</v>
      </c>
      <c r="T8" s="162"/>
      <c r="U8" s="162">
        <f>SUM(I8:T8)</f>
        <v>1030</v>
      </c>
      <c r="V8" s="164"/>
      <c r="W8" s="165">
        <f t="shared" si="1"/>
        <v>14644.8</v>
      </c>
      <c r="X8" s="165">
        <f t="shared" si="1"/>
        <v>0</v>
      </c>
      <c r="Y8" s="165">
        <f t="shared" si="1"/>
        <v>14644.8</v>
      </c>
      <c r="Z8" s="165">
        <f t="shared" si="1"/>
        <v>0</v>
      </c>
      <c r="AA8" s="165">
        <f t="shared" si="1"/>
        <v>14644.8</v>
      </c>
      <c r="AB8" s="165">
        <f t="shared" si="1"/>
        <v>0</v>
      </c>
      <c r="AC8" s="165">
        <f t="shared" si="1"/>
        <v>13831.2</v>
      </c>
      <c r="AD8" s="165">
        <f t="shared" si="1"/>
        <v>0</v>
      </c>
      <c r="AE8" s="165">
        <f t="shared" si="1"/>
        <v>13017.6</v>
      </c>
      <c r="AF8" s="165">
        <f t="shared" si="1"/>
        <v>0</v>
      </c>
      <c r="AG8" s="165">
        <f t="shared" si="1"/>
        <v>13017.6</v>
      </c>
      <c r="AH8" s="165">
        <f t="shared" si="1"/>
        <v>0</v>
      </c>
      <c r="AI8" s="166">
        <f t="shared" si="2"/>
        <v>83800.800000000003</v>
      </c>
      <c r="AJ8" s="167">
        <f>SUM(AI4:AI8)</f>
        <v>963787.8</v>
      </c>
      <c r="AK8" s="168"/>
      <c r="AL8" s="169"/>
    </row>
    <row r="9" spans="1:38" x14ac:dyDescent="0.2">
      <c r="A9" s="170">
        <v>29</v>
      </c>
      <c r="B9" s="171" t="s">
        <v>270</v>
      </c>
      <c r="C9" s="172" t="s">
        <v>282</v>
      </c>
      <c r="D9" s="173" t="s">
        <v>283</v>
      </c>
      <c r="E9" s="173" t="s">
        <v>273</v>
      </c>
      <c r="F9" s="173" t="s">
        <v>274</v>
      </c>
      <c r="G9" s="174">
        <v>28.78</v>
      </c>
      <c r="H9" s="173" t="s">
        <v>29</v>
      </c>
      <c r="I9" s="173">
        <v>475</v>
      </c>
      <c r="J9" s="173"/>
      <c r="K9" s="173"/>
      <c r="L9" s="173">
        <v>475</v>
      </c>
      <c r="M9" s="173"/>
      <c r="N9" s="173"/>
      <c r="O9" s="173">
        <v>475</v>
      </c>
      <c r="P9" s="173"/>
      <c r="Q9" s="173"/>
      <c r="R9" s="173">
        <v>475</v>
      </c>
      <c r="S9" s="173"/>
      <c r="T9" s="173"/>
      <c r="U9" s="173">
        <f t="shared" si="0"/>
        <v>1900</v>
      </c>
      <c r="V9" s="172"/>
      <c r="W9" s="175">
        <f t="shared" si="1"/>
        <v>13670.5</v>
      </c>
      <c r="X9" s="175">
        <f t="shared" si="1"/>
        <v>0</v>
      </c>
      <c r="Y9" s="175">
        <f t="shared" si="1"/>
        <v>0</v>
      </c>
      <c r="Z9" s="175">
        <f t="shared" si="1"/>
        <v>13670.5</v>
      </c>
      <c r="AA9" s="175">
        <f t="shared" si="1"/>
        <v>0</v>
      </c>
      <c r="AB9" s="175">
        <f t="shared" si="1"/>
        <v>0</v>
      </c>
      <c r="AC9" s="175">
        <f t="shared" si="1"/>
        <v>13670.5</v>
      </c>
      <c r="AD9" s="175">
        <f t="shared" si="1"/>
        <v>0</v>
      </c>
      <c r="AE9" s="175">
        <f t="shared" si="1"/>
        <v>0</v>
      </c>
      <c r="AF9" s="175">
        <f t="shared" si="1"/>
        <v>13670.5</v>
      </c>
      <c r="AG9" s="175">
        <f t="shared" si="1"/>
        <v>0</v>
      </c>
      <c r="AH9" s="175">
        <f>+$G9*T9</f>
        <v>0</v>
      </c>
      <c r="AI9" s="176">
        <f t="shared" si="2"/>
        <v>54682</v>
      </c>
      <c r="AJ9" s="177"/>
      <c r="AK9" s="168"/>
      <c r="AL9" s="169"/>
    </row>
    <row r="10" spans="1:38" x14ac:dyDescent="0.2">
      <c r="A10" s="170">
        <v>29</v>
      </c>
      <c r="B10" s="171" t="s">
        <v>270</v>
      </c>
      <c r="C10" s="173" t="s">
        <v>284</v>
      </c>
      <c r="D10" s="173" t="s">
        <v>285</v>
      </c>
      <c r="E10" s="173" t="s">
        <v>273</v>
      </c>
      <c r="F10" s="173" t="s">
        <v>274</v>
      </c>
      <c r="G10" s="174">
        <v>25.75</v>
      </c>
      <c r="H10" s="173" t="s">
        <v>29</v>
      </c>
      <c r="I10" s="173">
        <v>1600</v>
      </c>
      <c r="J10" s="173"/>
      <c r="K10" s="173"/>
      <c r="L10" s="173">
        <v>1600</v>
      </c>
      <c r="M10" s="173"/>
      <c r="N10" s="173"/>
      <c r="O10" s="173">
        <v>1600</v>
      </c>
      <c r="P10" s="173"/>
      <c r="Q10" s="173"/>
      <c r="R10" s="173">
        <v>1600</v>
      </c>
      <c r="S10" s="173"/>
      <c r="T10" s="173"/>
      <c r="U10" s="173">
        <f t="shared" si="0"/>
        <v>6400</v>
      </c>
      <c r="V10" s="172"/>
      <c r="W10" s="175">
        <f t="shared" si="1"/>
        <v>41200</v>
      </c>
      <c r="X10" s="175">
        <f t="shared" si="1"/>
        <v>0</v>
      </c>
      <c r="Y10" s="175">
        <f t="shared" si="1"/>
        <v>0</v>
      </c>
      <c r="Z10" s="175">
        <f t="shared" si="1"/>
        <v>41200</v>
      </c>
      <c r="AA10" s="175">
        <f t="shared" si="1"/>
        <v>0</v>
      </c>
      <c r="AB10" s="175">
        <f t="shared" si="1"/>
        <v>0</v>
      </c>
      <c r="AC10" s="175">
        <f t="shared" si="1"/>
        <v>41200</v>
      </c>
      <c r="AD10" s="175">
        <f t="shared" si="1"/>
        <v>0</v>
      </c>
      <c r="AE10" s="175">
        <f t="shared" si="1"/>
        <v>0</v>
      </c>
      <c r="AF10" s="175">
        <f t="shared" si="1"/>
        <v>41200</v>
      </c>
      <c r="AG10" s="175">
        <f t="shared" si="1"/>
        <v>0</v>
      </c>
      <c r="AH10" s="175">
        <f>+$G10*T10</f>
        <v>0</v>
      </c>
      <c r="AI10" s="176">
        <f t="shared" si="2"/>
        <v>164800</v>
      </c>
      <c r="AJ10" s="177"/>
      <c r="AK10" s="168"/>
      <c r="AL10" s="169"/>
    </row>
    <row r="11" spans="1:38" x14ac:dyDescent="0.2">
      <c r="A11" s="170">
        <v>29</v>
      </c>
      <c r="B11" s="171" t="s">
        <v>270</v>
      </c>
      <c r="C11" s="173">
        <f>IF(ISERROR(VLOOKUP(D11,[2]PRODUCTOS!$B$2:$J$800,9,0)),"",(VLOOKUP(D11,[2]PRODUCTOS!$B$2:$J$800,9,0)))</f>
        <v>169</v>
      </c>
      <c r="D11" s="173" t="s">
        <v>277</v>
      </c>
      <c r="E11" s="173" t="s">
        <v>273</v>
      </c>
      <c r="F11" s="173" t="s">
        <v>274</v>
      </c>
      <c r="G11" s="174">
        <v>16.899999999999999</v>
      </c>
      <c r="H11" s="173" t="s">
        <v>29</v>
      </c>
      <c r="I11" s="173">
        <v>800</v>
      </c>
      <c r="J11" s="173"/>
      <c r="K11" s="173"/>
      <c r="L11" s="173">
        <v>800</v>
      </c>
      <c r="M11" s="173"/>
      <c r="N11" s="173"/>
      <c r="O11" s="173">
        <v>800</v>
      </c>
      <c r="P11" s="173"/>
      <c r="Q11" s="173"/>
      <c r="R11" s="173">
        <v>600</v>
      </c>
      <c r="S11" s="173"/>
      <c r="T11" s="173"/>
      <c r="U11" s="173">
        <f t="shared" si="0"/>
        <v>3000</v>
      </c>
      <c r="V11" s="172"/>
      <c r="W11" s="175">
        <f t="shared" si="1"/>
        <v>13519.999999999998</v>
      </c>
      <c r="X11" s="175">
        <f t="shared" si="1"/>
        <v>0</v>
      </c>
      <c r="Y11" s="175">
        <f t="shared" si="1"/>
        <v>0</v>
      </c>
      <c r="Z11" s="175">
        <f t="shared" si="1"/>
        <v>13519.999999999998</v>
      </c>
      <c r="AA11" s="175">
        <f t="shared" si="1"/>
        <v>0</v>
      </c>
      <c r="AB11" s="175">
        <f t="shared" si="1"/>
        <v>0</v>
      </c>
      <c r="AC11" s="175">
        <f t="shared" si="1"/>
        <v>13519.999999999998</v>
      </c>
      <c r="AD11" s="175">
        <f t="shared" si="1"/>
        <v>0</v>
      </c>
      <c r="AE11" s="175">
        <f t="shared" si="1"/>
        <v>0</v>
      </c>
      <c r="AF11" s="175">
        <f t="shared" si="1"/>
        <v>10140</v>
      </c>
      <c r="AG11" s="175">
        <f t="shared" si="1"/>
        <v>0</v>
      </c>
      <c r="AH11" s="175">
        <f t="shared" si="1"/>
        <v>0</v>
      </c>
      <c r="AI11" s="176">
        <f t="shared" si="2"/>
        <v>50699.999999999993</v>
      </c>
      <c r="AJ11" s="177"/>
      <c r="AK11" s="168"/>
      <c r="AL11" s="169"/>
    </row>
    <row r="12" spans="1:38" x14ac:dyDescent="0.2">
      <c r="A12" s="170">
        <v>29</v>
      </c>
      <c r="B12" s="171" t="s">
        <v>270</v>
      </c>
      <c r="C12" s="173" t="s">
        <v>280</v>
      </c>
      <c r="D12" s="173" t="s">
        <v>281</v>
      </c>
      <c r="E12" s="173" t="s">
        <v>273</v>
      </c>
      <c r="F12" s="173" t="s">
        <v>274</v>
      </c>
      <c r="G12" s="174">
        <v>81.36</v>
      </c>
      <c r="H12" s="173" t="s">
        <v>29</v>
      </c>
      <c r="I12" s="173">
        <v>60</v>
      </c>
      <c r="J12" s="173"/>
      <c r="K12" s="173"/>
      <c r="L12" s="173">
        <v>70</v>
      </c>
      <c r="M12" s="173"/>
      <c r="N12" s="173"/>
      <c r="O12" s="173">
        <v>70</v>
      </c>
      <c r="P12" s="173"/>
      <c r="Q12" s="173"/>
      <c r="R12" s="173">
        <v>60</v>
      </c>
      <c r="S12" s="173"/>
      <c r="T12" s="173"/>
      <c r="U12" s="173">
        <f>SUM(I12:T12)</f>
        <v>260</v>
      </c>
      <c r="V12" s="172"/>
      <c r="W12" s="175">
        <f t="shared" si="1"/>
        <v>4881.6000000000004</v>
      </c>
      <c r="X12" s="175">
        <f t="shared" si="1"/>
        <v>0</v>
      </c>
      <c r="Y12" s="175">
        <f t="shared" si="1"/>
        <v>0</v>
      </c>
      <c r="Z12" s="175">
        <f t="shared" si="1"/>
        <v>5695.2</v>
      </c>
      <c r="AA12" s="175">
        <f t="shared" si="1"/>
        <v>0</v>
      </c>
      <c r="AB12" s="175">
        <f t="shared" si="1"/>
        <v>0</v>
      </c>
      <c r="AC12" s="175">
        <f t="shared" si="1"/>
        <v>5695.2</v>
      </c>
      <c r="AD12" s="175">
        <f t="shared" si="1"/>
        <v>0</v>
      </c>
      <c r="AE12" s="175">
        <f t="shared" si="1"/>
        <v>0</v>
      </c>
      <c r="AF12" s="175">
        <f t="shared" si="1"/>
        <v>4881.6000000000004</v>
      </c>
      <c r="AG12" s="175">
        <f t="shared" si="1"/>
        <v>0</v>
      </c>
      <c r="AH12" s="175">
        <f t="shared" si="1"/>
        <v>0</v>
      </c>
      <c r="AI12" s="176">
        <f t="shared" si="2"/>
        <v>21153.599999999999</v>
      </c>
      <c r="AJ12" s="177"/>
      <c r="AK12" s="168"/>
      <c r="AL12" s="169"/>
    </row>
    <row r="13" spans="1:38" x14ac:dyDescent="0.2">
      <c r="A13" s="170">
        <v>29</v>
      </c>
      <c r="B13" s="171" t="s">
        <v>270</v>
      </c>
      <c r="C13" s="173" t="s">
        <v>286</v>
      </c>
      <c r="D13" s="173" t="s">
        <v>287</v>
      </c>
      <c r="E13" s="173" t="s">
        <v>273</v>
      </c>
      <c r="F13" s="173" t="s">
        <v>274</v>
      </c>
      <c r="G13" s="174">
        <v>12.73</v>
      </c>
      <c r="H13" s="173" t="s">
        <v>29</v>
      </c>
      <c r="I13" s="173">
        <v>300</v>
      </c>
      <c r="J13" s="173"/>
      <c r="K13" s="173"/>
      <c r="L13" s="173">
        <v>300</v>
      </c>
      <c r="M13" s="173"/>
      <c r="N13" s="173"/>
      <c r="O13" s="173">
        <v>300</v>
      </c>
      <c r="P13" s="173"/>
      <c r="Q13" s="173"/>
      <c r="R13" s="173">
        <v>300</v>
      </c>
      <c r="S13" s="173"/>
      <c r="T13" s="173"/>
      <c r="U13" s="173">
        <f t="shared" si="0"/>
        <v>1200</v>
      </c>
      <c r="V13" s="172"/>
      <c r="W13" s="175">
        <f t="shared" si="1"/>
        <v>3819</v>
      </c>
      <c r="X13" s="175">
        <f t="shared" si="1"/>
        <v>0</v>
      </c>
      <c r="Y13" s="175">
        <f t="shared" si="1"/>
        <v>0</v>
      </c>
      <c r="Z13" s="175">
        <f t="shared" si="1"/>
        <v>3819</v>
      </c>
      <c r="AA13" s="175">
        <f t="shared" si="1"/>
        <v>0</v>
      </c>
      <c r="AB13" s="175">
        <f t="shared" si="1"/>
        <v>0</v>
      </c>
      <c r="AC13" s="175">
        <f t="shared" si="1"/>
        <v>3819</v>
      </c>
      <c r="AD13" s="175">
        <f t="shared" si="1"/>
        <v>0</v>
      </c>
      <c r="AE13" s="175">
        <f t="shared" si="1"/>
        <v>0</v>
      </c>
      <c r="AF13" s="175">
        <f t="shared" si="1"/>
        <v>3819</v>
      </c>
      <c r="AG13" s="175">
        <f t="shared" si="1"/>
        <v>0</v>
      </c>
      <c r="AH13" s="175">
        <f t="shared" si="1"/>
        <v>0</v>
      </c>
      <c r="AI13" s="176">
        <f t="shared" si="2"/>
        <v>15276</v>
      </c>
      <c r="AJ13" s="177">
        <f>SUM(AI9:AI13)</f>
        <v>306611.59999999998</v>
      </c>
      <c r="AK13" s="168"/>
      <c r="AL13" s="169"/>
    </row>
    <row r="14" spans="1:38" x14ac:dyDescent="0.2">
      <c r="A14" s="178">
        <v>30</v>
      </c>
      <c r="B14" s="179" t="s">
        <v>270</v>
      </c>
      <c r="C14" s="180" t="s">
        <v>282</v>
      </c>
      <c r="D14" s="181" t="s">
        <v>283</v>
      </c>
      <c r="E14" s="181" t="s">
        <v>273</v>
      </c>
      <c r="F14" s="181" t="s">
        <v>274</v>
      </c>
      <c r="G14" s="182">
        <v>28.78</v>
      </c>
      <c r="H14" s="181" t="s">
        <v>29</v>
      </c>
      <c r="I14" s="181"/>
      <c r="J14" s="181">
        <v>400</v>
      </c>
      <c r="K14" s="181"/>
      <c r="L14" s="181"/>
      <c r="M14" s="181">
        <v>400</v>
      </c>
      <c r="N14" s="181"/>
      <c r="O14" s="181"/>
      <c r="P14" s="181">
        <v>400</v>
      </c>
      <c r="Q14" s="181"/>
      <c r="R14" s="181"/>
      <c r="S14" s="181"/>
      <c r="T14" s="181"/>
      <c r="U14" s="181">
        <f t="shared" si="0"/>
        <v>1200</v>
      </c>
      <c r="V14" s="180"/>
      <c r="W14" s="183">
        <f t="shared" si="1"/>
        <v>0</v>
      </c>
      <c r="X14" s="183">
        <f t="shared" si="1"/>
        <v>11512</v>
      </c>
      <c r="Y14" s="183">
        <f t="shared" si="1"/>
        <v>0</v>
      </c>
      <c r="Z14" s="183">
        <f t="shared" si="1"/>
        <v>0</v>
      </c>
      <c r="AA14" s="183">
        <f t="shared" si="1"/>
        <v>11512</v>
      </c>
      <c r="AB14" s="183">
        <f t="shared" si="1"/>
        <v>0</v>
      </c>
      <c r="AC14" s="183">
        <f t="shared" si="1"/>
        <v>0</v>
      </c>
      <c r="AD14" s="183">
        <f t="shared" si="1"/>
        <v>11512</v>
      </c>
      <c r="AE14" s="183">
        <f t="shared" si="1"/>
        <v>0</v>
      </c>
      <c r="AF14" s="183">
        <f t="shared" si="1"/>
        <v>0</v>
      </c>
      <c r="AG14" s="183">
        <f t="shared" si="1"/>
        <v>0</v>
      </c>
      <c r="AH14" s="183">
        <f t="shared" si="1"/>
        <v>0</v>
      </c>
      <c r="AI14" s="183">
        <f t="shared" si="2"/>
        <v>34536</v>
      </c>
      <c r="AJ14" s="184"/>
      <c r="AK14" s="168"/>
      <c r="AL14" s="169"/>
    </row>
    <row r="15" spans="1:38" x14ac:dyDescent="0.2">
      <c r="A15" s="178">
        <v>30</v>
      </c>
      <c r="B15" s="179" t="s">
        <v>270</v>
      </c>
      <c r="C15" s="181" t="s">
        <v>284</v>
      </c>
      <c r="D15" s="181" t="s">
        <v>285</v>
      </c>
      <c r="E15" s="181" t="s">
        <v>273</v>
      </c>
      <c r="F15" s="181" t="s">
        <v>274</v>
      </c>
      <c r="G15" s="182">
        <v>25.75</v>
      </c>
      <c r="H15" s="181" t="s">
        <v>29</v>
      </c>
      <c r="I15" s="181"/>
      <c r="J15" s="181">
        <v>1000</v>
      </c>
      <c r="K15" s="181"/>
      <c r="L15" s="181"/>
      <c r="M15" s="181">
        <v>1000</v>
      </c>
      <c r="N15" s="181"/>
      <c r="O15" s="181"/>
      <c r="P15" s="181">
        <v>800</v>
      </c>
      <c r="Q15" s="181"/>
      <c r="R15" s="181"/>
      <c r="S15" s="181">
        <v>600</v>
      </c>
      <c r="T15" s="181"/>
      <c r="U15" s="181">
        <f t="shared" si="0"/>
        <v>3400</v>
      </c>
      <c r="V15" s="180"/>
      <c r="W15" s="183">
        <f t="shared" si="1"/>
        <v>0</v>
      </c>
      <c r="X15" s="183">
        <f t="shared" si="1"/>
        <v>25750</v>
      </c>
      <c r="Y15" s="183">
        <f t="shared" si="1"/>
        <v>0</v>
      </c>
      <c r="Z15" s="183">
        <f t="shared" si="1"/>
        <v>0</v>
      </c>
      <c r="AA15" s="183">
        <f t="shared" si="1"/>
        <v>25750</v>
      </c>
      <c r="AB15" s="183">
        <f t="shared" si="1"/>
        <v>0</v>
      </c>
      <c r="AC15" s="183">
        <f t="shared" si="1"/>
        <v>0</v>
      </c>
      <c r="AD15" s="183">
        <f t="shared" si="1"/>
        <v>20600</v>
      </c>
      <c r="AE15" s="183">
        <f t="shared" si="1"/>
        <v>0</v>
      </c>
      <c r="AF15" s="183">
        <f t="shared" si="1"/>
        <v>0</v>
      </c>
      <c r="AG15" s="183">
        <f t="shared" si="1"/>
        <v>15450</v>
      </c>
      <c r="AH15" s="183">
        <f t="shared" si="1"/>
        <v>0</v>
      </c>
      <c r="AI15" s="183">
        <f t="shared" si="2"/>
        <v>87550</v>
      </c>
      <c r="AJ15" s="184"/>
      <c r="AK15" s="168"/>
      <c r="AL15" s="169"/>
    </row>
    <row r="16" spans="1:38" x14ac:dyDescent="0.2">
      <c r="A16" s="178">
        <v>30</v>
      </c>
      <c r="B16" s="179" t="s">
        <v>270</v>
      </c>
      <c r="C16" s="181">
        <f>IF(ISERROR(VLOOKUP(D16,[2]PRODUCTOS!$B$2:$J$800,9,0)),"",(VLOOKUP(D16,[2]PRODUCTOS!$B$2:$J$800,9,0)))</f>
        <v>169</v>
      </c>
      <c r="D16" s="181" t="s">
        <v>277</v>
      </c>
      <c r="E16" s="181" t="s">
        <v>273</v>
      </c>
      <c r="F16" s="181" t="s">
        <v>274</v>
      </c>
      <c r="G16" s="182">
        <v>16.899999999999999</v>
      </c>
      <c r="H16" s="181" t="s">
        <v>29</v>
      </c>
      <c r="I16" s="181"/>
      <c r="J16" s="181">
        <v>600</v>
      </c>
      <c r="K16" s="181"/>
      <c r="L16" s="181"/>
      <c r="M16" s="181">
        <v>600</v>
      </c>
      <c r="N16" s="181"/>
      <c r="O16" s="181"/>
      <c r="P16" s="181">
        <v>600</v>
      </c>
      <c r="Q16" s="181"/>
      <c r="R16" s="181"/>
      <c r="S16" s="181">
        <v>600</v>
      </c>
      <c r="T16" s="181"/>
      <c r="U16" s="181">
        <f t="shared" si="0"/>
        <v>2400</v>
      </c>
      <c r="V16" s="180"/>
      <c r="W16" s="183">
        <f t="shared" si="1"/>
        <v>0</v>
      </c>
      <c r="X16" s="183">
        <f t="shared" si="1"/>
        <v>10140</v>
      </c>
      <c r="Y16" s="183">
        <f t="shared" si="1"/>
        <v>0</v>
      </c>
      <c r="Z16" s="183">
        <f t="shared" si="1"/>
        <v>0</v>
      </c>
      <c r="AA16" s="183">
        <f t="shared" si="1"/>
        <v>10140</v>
      </c>
      <c r="AB16" s="183">
        <f t="shared" si="1"/>
        <v>0</v>
      </c>
      <c r="AC16" s="183">
        <f t="shared" si="1"/>
        <v>0</v>
      </c>
      <c r="AD16" s="183">
        <f t="shared" si="1"/>
        <v>10140</v>
      </c>
      <c r="AE16" s="183">
        <f t="shared" si="1"/>
        <v>0</v>
      </c>
      <c r="AF16" s="183">
        <f t="shared" si="1"/>
        <v>0</v>
      </c>
      <c r="AG16" s="183">
        <f t="shared" si="1"/>
        <v>10140</v>
      </c>
      <c r="AH16" s="183">
        <f t="shared" si="1"/>
        <v>0</v>
      </c>
      <c r="AI16" s="183">
        <f t="shared" si="2"/>
        <v>40560</v>
      </c>
      <c r="AJ16" s="184"/>
      <c r="AK16" s="168"/>
      <c r="AL16" s="169"/>
    </row>
    <row r="17" spans="1:38" x14ac:dyDescent="0.2">
      <c r="A17" s="178">
        <v>30</v>
      </c>
      <c r="B17" s="179" t="s">
        <v>270</v>
      </c>
      <c r="C17" s="181" t="s">
        <v>286</v>
      </c>
      <c r="D17" s="181" t="s">
        <v>287</v>
      </c>
      <c r="E17" s="181" t="s">
        <v>273</v>
      </c>
      <c r="F17" s="181" t="s">
        <v>274</v>
      </c>
      <c r="G17" s="182">
        <v>12.73</v>
      </c>
      <c r="H17" s="181" t="s">
        <v>29</v>
      </c>
      <c r="I17" s="181"/>
      <c r="J17" s="181"/>
      <c r="K17" s="181"/>
      <c r="L17" s="181"/>
      <c r="M17" s="181"/>
      <c r="N17" s="181"/>
      <c r="O17" s="181"/>
      <c r="P17" s="181">
        <v>400</v>
      </c>
      <c r="Q17" s="181"/>
      <c r="R17" s="181"/>
      <c r="S17" s="181"/>
      <c r="T17" s="181"/>
      <c r="U17" s="181">
        <f t="shared" si="0"/>
        <v>400</v>
      </c>
      <c r="V17" s="180"/>
      <c r="W17" s="183">
        <f t="shared" si="1"/>
        <v>0</v>
      </c>
      <c r="X17" s="183">
        <f t="shared" si="1"/>
        <v>0</v>
      </c>
      <c r="Y17" s="183">
        <f t="shared" si="1"/>
        <v>0</v>
      </c>
      <c r="Z17" s="183">
        <f t="shared" si="1"/>
        <v>0</v>
      </c>
      <c r="AA17" s="183">
        <f t="shared" si="1"/>
        <v>0</v>
      </c>
      <c r="AB17" s="183">
        <f t="shared" si="1"/>
        <v>0</v>
      </c>
      <c r="AC17" s="183">
        <f t="shared" si="1"/>
        <v>0</v>
      </c>
      <c r="AD17" s="183">
        <f t="shared" si="1"/>
        <v>5092</v>
      </c>
      <c r="AE17" s="183">
        <f t="shared" si="1"/>
        <v>0</v>
      </c>
      <c r="AF17" s="183">
        <f t="shared" si="1"/>
        <v>0</v>
      </c>
      <c r="AG17" s="183">
        <f t="shared" si="1"/>
        <v>0</v>
      </c>
      <c r="AH17" s="183">
        <f t="shared" si="1"/>
        <v>0</v>
      </c>
      <c r="AI17" s="183">
        <f t="shared" si="2"/>
        <v>5092</v>
      </c>
      <c r="AJ17" s="184">
        <f>SUM(AI14:AI17)</f>
        <v>167738</v>
      </c>
      <c r="AK17" s="168"/>
      <c r="AL17" s="169"/>
    </row>
    <row r="18" spans="1:38" x14ac:dyDescent="0.2">
      <c r="A18" s="185">
        <v>31</v>
      </c>
      <c r="B18" s="186" t="s">
        <v>270</v>
      </c>
      <c r="C18" s="187" t="s">
        <v>271</v>
      </c>
      <c r="D18" s="187" t="s">
        <v>272</v>
      </c>
      <c r="E18" s="187" t="s">
        <v>273</v>
      </c>
      <c r="F18" s="187" t="s">
        <v>274</v>
      </c>
      <c r="G18" s="188">
        <v>28.78</v>
      </c>
      <c r="H18" s="187" t="s">
        <v>29</v>
      </c>
      <c r="I18" s="187"/>
      <c r="J18" s="187">
        <v>2000</v>
      </c>
      <c r="K18" s="187"/>
      <c r="L18" s="187"/>
      <c r="M18" s="187">
        <v>2000</v>
      </c>
      <c r="N18" s="187"/>
      <c r="O18" s="187"/>
      <c r="P18" s="187">
        <v>1000</v>
      </c>
      <c r="Q18" s="187"/>
      <c r="R18" s="187"/>
      <c r="S18" s="187">
        <v>1000</v>
      </c>
      <c r="T18" s="187"/>
      <c r="U18" s="187">
        <f t="shared" si="0"/>
        <v>6000</v>
      </c>
      <c r="V18" s="189"/>
      <c r="W18" s="190">
        <f t="shared" si="1"/>
        <v>0</v>
      </c>
      <c r="X18" s="190">
        <f t="shared" si="1"/>
        <v>57560</v>
      </c>
      <c r="Y18" s="190">
        <f t="shared" si="1"/>
        <v>0</v>
      </c>
      <c r="Z18" s="190">
        <f t="shared" si="1"/>
        <v>0</v>
      </c>
      <c r="AA18" s="190">
        <f t="shared" si="1"/>
        <v>57560</v>
      </c>
      <c r="AB18" s="190">
        <f t="shared" si="1"/>
        <v>0</v>
      </c>
      <c r="AC18" s="190">
        <f t="shared" si="1"/>
        <v>0</v>
      </c>
      <c r="AD18" s="190">
        <f t="shared" si="1"/>
        <v>28780</v>
      </c>
      <c r="AE18" s="190">
        <f t="shared" si="1"/>
        <v>0</v>
      </c>
      <c r="AF18" s="190">
        <f t="shared" si="1"/>
        <v>0</v>
      </c>
      <c r="AG18" s="190">
        <f t="shared" si="1"/>
        <v>28780</v>
      </c>
      <c r="AH18" s="190">
        <f t="shared" si="1"/>
        <v>0</v>
      </c>
      <c r="AI18" s="191">
        <f t="shared" si="2"/>
        <v>172680</v>
      </c>
      <c r="AJ18" s="192"/>
      <c r="AK18" s="168"/>
      <c r="AL18" s="169"/>
    </row>
    <row r="19" spans="1:38" x14ac:dyDescent="0.2">
      <c r="A19" s="185">
        <v>31</v>
      </c>
      <c r="B19" s="186" t="s">
        <v>270</v>
      </c>
      <c r="C19" s="187">
        <f>IF(ISERROR(VLOOKUP(D19,[2]PRODUCTOS!$B$2:$J$800,9,0)),"",(VLOOKUP(D19,[2]PRODUCTOS!$B$2:$J$800,9,0)))</f>
        <v>169</v>
      </c>
      <c r="D19" s="187" t="s">
        <v>277</v>
      </c>
      <c r="E19" s="187" t="s">
        <v>273</v>
      </c>
      <c r="F19" s="187" t="s">
        <v>274</v>
      </c>
      <c r="G19" s="188">
        <v>16.899999999999999</v>
      </c>
      <c r="H19" s="187" t="s">
        <v>29</v>
      </c>
      <c r="I19" s="187"/>
      <c r="J19" s="187">
        <v>2400</v>
      </c>
      <c r="K19" s="187"/>
      <c r="L19" s="187"/>
      <c r="M19" s="187">
        <v>2400</v>
      </c>
      <c r="N19" s="187"/>
      <c r="O19" s="187"/>
      <c r="P19" s="187">
        <v>2400</v>
      </c>
      <c r="Q19" s="187"/>
      <c r="R19" s="187"/>
      <c r="S19" s="187">
        <v>1200</v>
      </c>
      <c r="T19" s="187"/>
      <c r="U19" s="187">
        <f t="shared" si="0"/>
        <v>8400</v>
      </c>
      <c r="V19" s="189"/>
      <c r="W19" s="190">
        <f t="shared" si="1"/>
        <v>0</v>
      </c>
      <c r="X19" s="190">
        <f t="shared" si="1"/>
        <v>40560</v>
      </c>
      <c r="Y19" s="190">
        <f t="shared" si="1"/>
        <v>0</v>
      </c>
      <c r="Z19" s="190">
        <f t="shared" si="1"/>
        <v>0</v>
      </c>
      <c r="AA19" s="190">
        <f t="shared" si="1"/>
        <v>40560</v>
      </c>
      <c r="AB19" s="190">
        <f t="shared" si="1"/>
        <v>0</v>
      </c>
      <c r="AC19" s="190">
        <f t="shared" si="1"/>
        <v>0</v>
      </c>
      <c r="AD19" s="190">
        <f t="shared" si="1"/>
        <v>40560</v>
      </c>
      <c r="AE19" s="190">
        <f t="shared" si="1"/>
        <v>0</v>
      </c>
      <c r="AF19" s="190">
        <f t="shared" si="1"/>
        <v>0</v>
      </c>
      <c r="AG19" s="190">
        <f t="shared" si="1"/>
        <v>20280</v>
      </c>
      <c r="AH19" s="190">
        <f t="shared" si="1"/>
        <v>0</v>
      </c>
      <c r="AI19" s="191">
        <f t="shared" si="2"/>
        <v>141960</v>
      </c>
      <c r="AJ19" s="192"/>
      <c r="AK19" s="168"/>
      <c r="AL19" s="169"/>
    </row>
    <row r="20" spans="1:38" x14ac:dyDescent="0.2">
      <c r="A20" s="185">
        <v>31</v>
      </c>
      <c r="B20" s="186" t="s">
        <v>270</v>
      </c>
      <c r="C20" s="187" t="s">
        <v>280</v>
      </c>
      <c r="D20" s="187" t="s">
        <v>281</v>
      </c>
      <c r="E20" s="187" t="s">
        <v>273</v>
      </c>
      <c r="F20" s="187" t="s">
        <v>274</v>
      </c>
      <c r="G20" s="188">
        <v>81.36</v>
      </c>
      <c r="H20" s="187" t="s">
        <v>29</v>
      </c>
      <c r="I20" s="187"/>
      <c r="J20" s="187">
        <v>840</v>
      </c>
      <c r="K20" s="187"/>
      <c r="L20" s="187"/>
      <c r="M20" s="187">
        <v>840</v>
      </c>
      <c r="N20" s="187"/>
      <c r="O20" s="187"/>
      <c r="P20" s="187">
        <v>840</v>
      </c>
      <c r="Q20" s="187"/>
      <c r="R20" s="187"/>
      <c r="S20" s="187">
        <v>840</v>
      </c>
      <c r="T20" s="187"/>
      <c r="U20" s="187">
        <f t="shared" si="0"/>
        <v>3360</v>
      </c>
      <c r="V20" s="189"/>
      <c r="W20" s="190">
        <f t="shared" ref="W20:AH35" si="3">+$G20*I20</f>
        <v>0</v>
      </c>
      <c r="X20" s="190">
        <f t="shared" si="3"/>
        <v>68342.399999999994</v>
      </c>
      <c r="Y20" s="190">
        <f t="shared" si="3"/>
        <v>0</v>
      </c>
      <c r="Z20" s="190">
        <f t="shared" si="3"/>
        <v>0</v>
      </c>
      <c r="AA20" s="190">
        <f t="shared" si="3"/>
        <v>68342.399999999994</v>
      </c>
      <c r="AB20" s="190">
        <f t="shared" si="3"/>
        <v>0</v>
      </c>
      <c r="AC20" s="190">
        <f t="shared" si="3"/>
        <v>0</v>
      </c>
      <c r="AD20" s="190">
        <f t="shared" si="3"/>
        <v>68342.399999999994</v>
      </c>
      <c r="AE20" s="190">
        <f t="shared" si="3"/>
        <v>0</v>
      </c>
      <c r="AF20" s="190">
        <f t="shared" si="3"/>
        <v>0</v>
      </c>
      <c r="AG20" s="190">
        <f t="shared" si="3"/>
        <v>68342.399999999994</v>
      </c>
      <c r="AH20" s="190">
        <f t="shared" si="3"/>
        <v>0</v>
      </c>
      <c r="AI20" s="191">
        <f t="shared" si="2"/>
        <v>273369.59999999998</v>
      </c>
      <c r="AJ20" s="192"/>
      <c r="AK20" s="168"/>
      <c r="AL20" s="169"/>
    </row>
    <row r="21" spans="1:38" x14ac:dyDescent="0.2">
      <c r="A21" s="185">
        <v>31</v>
      </c>
      <c r="B21" s="186" t="s">
        <v>270</v>
      </c>
      <c r="C21" s="187" t="s">
        <v>278</v>
      </c>
      <c r="D21" s="187" t="s">
        <v>279</v>
      </c>
      <c r="E21" s="187" t="s">
        <v>273</v>
      </c>
      <c r="F21" s="187" t="s">
        <v>274</v>
      </c>
      <c r="G21" s="188">
        <v>12.73</v>
      </c>
      <c r="H21" s="187" t="s">
        <v>29</v>
      </c>
      <c r="I21" s="187"/>
      <c r="J21" s="187">
        <v>1200</v>
      </c>
      <c r="K21" s="187"/>
      <c r="L21" s="187"/>
      <c r="M21" s="187">
        <v>1200</v>
      </c>
      <c r="N21" s="187"/>
      <c r="O21" s="187"/>
      <c r="P21" s="187">
        <v>1200</v>
      </c>
      <c r="Q21" s="187"/>
      <c r="R21" s="187"/>
      <c r="S21" s="187">
        <v>1200</v>
      </c>
      <c r="T21" s="187"/>
      <c r="U21" s="187">
        <f t="shared" si="0"/>
        <v>4800</v>
      </c>
      <c r="V21" s="189"/>
      <c r="W21" s="190">
        <f t="shared" si="3"/>
        <v>0</v>
      </c>
      <c r="X21" s="190">
        <f t="shared" si="3"/>
        <v>15276</v>
      </c>
      <c r="Y21" s="190">
        <f t="shared" si="3"/>
        <v>0</v>
      </c>
      <c r="Z21" s="190">
        <f t="shared" si="3"/>
        <v>0</v>
      </c>
      <c r="AA21" s="190">
        <f t="shared" si="3"/>
        <v>15276</v>
      </c>
      <c r="AB21" s="190">
        <f t="shared" si="3"/>
        <v>0</v>
      </c>
      <c r="AC21" s="190">
        <f t="shared" si="3"/>
        <v>0</v>
      </c>
      <c r="AD21" s="190">
        <f t="shared" si="3"/>
        <v>15276</v>
      </c>
      <c r="AE21" s="190">
        <f t="shared" si="3"/>
        <v>0</v>
      </c>
      <c r="AF21" s="190">
        <f t="shared" si="3"/>
        <v>0</v>
      </c>
      <c r="AG21" s="190">
        <f t="shared" si="3"/>
        <v>15276</v>
      </c>
      <c r="AH21" s="190">
        <f t="shared" si="3"/>
        <v>0</v>
      </c>
      <c r="AI21" s="191">
        <f t="shared" si="2"/>
        <v>61104</v>
      </c>
      <c r="AJ21" s="192">
        <f>SUM(AI18:AI21)</f>
        <v>649113.59999999998</v>
      </c>
      <c r="AK21" s="168"/>
      <c r="AL21" s="169"/>
    </row>
    <row r="22" spans="1:38" x14ac:dyDescent="0.2">
      <c r="A22" s="193">
        <v>32</v>
      </c>
      <c r="B22" s="194" t="s">
        <v>270</v>
      </c>
      <c r="C22" s="195" t="str">
        <f>IF(ISERROR(VLOOKUP(D22,[2]PRODUCTOS!$B$2:$J$800,9,0)),"",(VLOOKUP(D22,[2]PRODUCTOS!$B$2:$J$800,9,0)))</f>
        <v>MP-0044</v>
      </c>
      <c r="D22" s="195" t="s">
        <v>288</v>
      </c>
      <c r="E22" s="195" t="s">
        <v>273</v>
      </c>
      <c r="F22" s="195" t="s">
        <v>274</v>
      </c>
      <c r="G22" s="196">
        <v>26.54</v>
      </c>
      <c r="H22" s="195" t="s">
        <v>29</v>
      </c>
      <c r="I22" s="195"/>
      <c r="J22" s="195">
        <v>1000</v>
      </c>
      <c r="K22" s="195"/>
      <c r="L22" s="195"/>
      <c r="M22" s="195">
        <v>1000</v>
      </c>
      <c r="N22" s="195"/>
      <c r="O22" s="195"/>
      <c r="P22" s="195">
        <v>1000</v>
      </c>
      <c r="Q22" s="195"/>
      <c r="R22" s="195"/>
      <c r="S22" s="195">
        <v>1000</v>
      </c>
      <c r="T22" s="195"/>
      <c r="U22" s="195">
        <f t="shared" si="0"/>
        <v>4000</v>
      </c>
      <c r="V22" s="197"/>
      <c r="W22" s="198">
        <f t="shared" si="3"/>
        <v>0</v>
      </c>
      <c r="X22" s="198">
        <f t="shared" si="3"/>
        <v>26540</v>
      </c>
      <c r="Y22" s="198">
        <f t="shared" si="3"/>
        <v>0</v>
      </c>
      <c r="Z22" s="198">
        <f t="shared" si="3"/>
        <v>0</v>
      </c>
      <c r="AA22" s="198">
        <f t="shared" si="3"/>
        <v>26540</v>
      </c>
      <c r="AB22" s="198">
        <f t="shared" si="3"/>
        <v>0</v>
      </c>
      <c r="AC22" s="198">
        <f t="shared" si="3"/>
        <v>0</v>
      </c>
      <c r="AD22" s="198">
        <f t="shared" si="3"/>
        <v>26540</v>
      </c>
      <c r="AE22" s="198">
        <f t="shared" si="3"/>
        <v>0</v>
      </c>
      <c r="AF22" s="198">
        <f t="shared" si="3"/>
        <v>0</v>
      </c>
      <c r="AG22" s="198">
        <f t="shared" si="3"/>
        <v>26540</v>
      </c>
      <c r="AH22" s="198">
        <f t="shared" si="3"/>
        <v>0</v>
      </c>
      <c r="AI22" s="199">
        <f t="shared" si="2"/>
        <v>106160</v>
      </c>
      <c r="AJ22" s="200"/>
      <c r="AK22" s="168"/>
      <c r="AL22" s="169"/>
    </row>
    <row r="23" spans="1:38" x14ac:dyDescent="0.2">
      <c r="A23" s="193">
        <v>32</v>
      </c>
      <c r="B23" s="194" t="s">
        <v>270</v>
      </c>
      <c r="C23" s="195" t="s">
        <v>275</v>
      </c>
      <c r="D23" s="195" t="s">
        <v>276</v>
      </c>
      <c r="E23" s="195" t="s">
        <v>273</v>
      </c>
      <c r="F23" s="195" t="s">
        <v>274</v>
      </c>
      <c r="G23" s="196">
        <v>25.75</v>
      </c>
      <c r="H23" s="195" t="s">
        <v>29</v>
      </c>
      <c r="I23" s="195"/>
      <c r="J23" s="195"/>
      <c r="K23" s="195"/>
      <c r="L23" s="195"/>
      <c r="M23" s="195"/>
      <c r="N23" s="195"/>
      <c r="O23" s="195"/>
      <c r="P23" s="195"/>
      <c r="Q23" s="195"/>
      <c r="R23" s="195"/>
      <c r="S23" s="195">
        <v>1100</v>
      </c>
      <c r="T23" s="195"/>
      <c r="U23" s="195">
        <f t="shared" si="0"/>
        <v>1100</v>
      </c>
      <c r="V23" s="197"/>
      <c r="W23" s="198">
        <f t="shared" si="3"/>
        <v>0</v>
      </c>
      <c r="X23" s="198">
        <f t="shared" si="3"/>
        <v>0</v>
      </c>
      <c r="Y23" s="198">
        <f t="shared" si="3"/>
        <v>0</v>
      </c>
      <c r="Z23" s="198">
        <f t="shared" si="3"/>
        <v>0</v>
      </c>
      <c r="AA23" s="198">
        <f t="shared" si="3"/>
        <v>0</v>
      </c>
      <c r="AB23" s="198">
        <f t="shared" si="3"/>
        <v>0</v>
      </c>
      <c r="AC23" s="198">
        <f t="shared" si="3"/>
        <v>0</v>
      </c>
      <c r="AD23" s="198">
        <f t="shared" si="3"/>
        <v>0</v>
      </c>
      <c r="AE23" s="198">
        <f t="shared" si="3"/>
        <v>0</v>
      </c>
      <c r="AF23" s="198">
        <f t="shared" si="3"/>
        <v>0</v>
      </c>
      <c r="AG23" s="198">
        <f t="shared" si="3"/>
        <v>28325</v>
      </c>
      <c r="AH23" s="198">
        <f t="shared" si="3"/>
        <v>0</v>
      </c>
      <c r="AI23" s="199">
        <f t="shared" si="2"/>
        <v>28325</v>
      </c>
      <c r="AJ23" s="200"/>
      <c r="AK23" s="168"/>
      <c r="AL23" s="169"/>
    </row>
    <row r="24" spans="1:38" x14ac:dyDescent="0.2">
      <c r="A24" s="193">
        <v>32</v>
      </c>
      <c r="B24" s="194" t="s">
        <v>270</v>
      </c>
      <c r="C24" s="195">
        <f>IF(ISERROR(VLOOKUP(D24,[2]PRODUCTOS!$B$2:$J$800,9,0)),"",(VLOOKUP(D24,[2]PRODUCTOS!$B$2:$J$800,9,0)))</f>
        <v>169</v>
      </c>
      <c r="D24" s="195" t="s">
        <v>277</v>
      </c>
      <c r="E24" s="195" t="s">
        <v>273</v>
      </c>
      <c r="F24" s="195" t="s">
        <v>274</v>
      </c>
      <c r="G24" s="196">
        <v>16.899999999999999</v>
      </c>
      <c r="H24" s="195" t="s">
        <v>29</v>
      </c>
      <c r="I24" s="195"/>
      <c r="J24" s="195">
        <v>720</v>
      </c>
      <c r="K24" s="195"/>
      <c r="L24" s="195"/>
      <c r="M24" s="195">
        <v>720</v>
      </c>
      <c r="N24" s="195"/>
      <c r="O24" s="195"/>
      <c r="P24" s="195">
        <v>720</v>
      </c>
      <c r="Q24" s="195"/>
      <c r="R24" s="195"/>
      <c r="S24" s="195">
        <v>720</v>
      </c>
      <c r="T24" s="195"/>
      <c r="U24" s="195">
        <f t="shared" si="0"/>
        <v>2880</v>
      </c>
      <c r="V24" s="197"/>
      <c r="W24" s="198">
        <f t="shared" si="3"/>
        <v>0</v>
      </c>
      <c r="X24" s="198">
        <f t="shared" si="3"/>
        <v>12167.999999999998</v>
      </c>
      <c r="Y24" s="198">
        <f t="shared" si="3"/>
        <v>0</v>
      </c>
      <c r="Z24" s="198">
        <f t="shared" si="3"/>
        <v>0</v>
      </c>
      <c r="AA24" s="198">
        <f t="shared" si="3"/>
        <v>12167.999999999998</v>
      </c>
      <c r="AB24" s="198">
        <f t="shared" si="3"/>
        <v>0</v>
      </c>
      <c r="AC24" s="198">
        <f t="shared" si="3"/>
        <v>0</v>
      </c>
      <c r="AD24" s="198">
        <f t="shared" si="3"/>
        <v>12167.999999999998</v>
      </c>
      <c r="AE24" s="198">
        <f t="shared" si="3"/>
        <v>0</v>
      </c>
      <c r="AF24" s="198">
        <f t="shared" si="3"/>
        <v>0</v>
      </c>
      <c r="AG24" s="198">
        <f t="shared" si="3"/>
        <v>12167.999999999998</v>
      </c>
      <c r="AH24" s="198">
        <f t="shared" si="3"/>
        <v>0</v>
      </c>
      <c r="AI24" s="199">
        <f t="shared" si="2"/>
        <v>48671.999999999993</v>
      </c>
      <c r="AJ24" s="200"/>
      <c r="AK24" s="168"/>
      <c r="AL24" s="169"/>
    </row>
    <row r="25" spans="1:38" x14ac:dyDescent="0.2">
      <c r="A25" s="193">
        <v>32</v>
      </c>
      <c r="B25" s="194" t="s">
        <v>270</v>
      </c>
      <c r="C25" s="195" t="s">
        <v>280</v>
      </c>
      <c r="D25" s="195" t="s">
        <v>281</v>
      </c>
      <c r="E25" s="195" t="s">
        <v>273</v>
      </c>
      <c r="F25" s="195" t="s">
        <v>274</v>
      </c>
      <c r="G25" s="196">
        <v>81.36</v>
      </c>
      <c r="H25" s="195" t="s">
        <v>29</v>
      </c>
      <c r="I25" s="195"/>
      <c r="J25" s="195"/>
      <c r="K25" s="195"/>
      <c r="L25" s="195"/>
      <c r="M25" s="195"/>
      <c r="N25" s="195"/>
      <c r="O25" s="195"/>
      <c r="P25" s="195">
        <v>40</v>
      </c>
      <c r="Q25" s="195"/>
      <c r="R25" s="195"/>
      <c r="S25" s="195"/>
      <c r="T25" s="195"/>
      <c r="U25" s="195">
        <f t="shared" si="0"/>
        <v>40</v>
      </c>
      <c r="V25" s="197"/>
      <c r="W25" s="198">
        <f t="shared" si="3"/>
        <v>0</v>
      </c>
      <c r="X25" s="198">
        <f t="shared" si="3"/>
        <v>0</v>
      </c>
      <c r="Y25" s="198">
        <f t="shared" si="3"/>
        <v>0</v>
      </c>
      <c r="Z25" s="198">
        <f t="shared" si="3"/>
        <v>0</v>
      </c>
      <c r="AA25" s="198">
        <f t="shared" si="3"/>
        <v>0</v>
      </c>
      <c r="AB25" s="198">
        <f t="shared" si="3"/>
        <v>0</v>
      </c>
      <c r="AC25" s="198">
        <f t="shared" si="3"/>
        <v>0</v>
      </c>
      <c r="AD25" s="198">
        <f t="shared" si="3"/>
        <v>3254.4</v>
      </c>
      <c r="AE25" s="198">
        <f t="shared" si="3"/>
        <v>0</v>
      </c>
      <c r="AF25" s="198">
        <f t="shared" si="3"/>
        <v>0</v>
      </c>
      <c r="AG25" s="198">
        <f t="shared" si="3"/>
        <v>0</v>
      </c>
      <c r="AH25" s="198">
        <f t="shared" si="3"/>
        <v>0</v>
      </c>
      <c r="AI25" s="199">
        <f t="shared" si="2"/>
        <v>3254.4</v>
      </c>
      <c r="AJ25" s="201"/>
      <c r="AK25" s="168"/>
      <c r="AL25" s="169"/>
    </row>
    <row r="26" spans="1:38" x14ac:dyDescent="0.2">
      <c r="A26" s="193">
        <v>32</v>
      </c>
      <c r="B26" s="194" t="s">
        <v>270</v>
      </c>
      <c r="C26" s="195" t="s">
        <v>289</v>
      </c>
      <c r="D26" s="195" t="s">
        <v>290</v>
      </c>
      <c r="E26" s="195" t="s">
        <v>273</v>
      </c>
      <c r="F26" s="195" t="s">
        <v>274</v>
      </c>
      <c r="G26" s="196">
        <v>12.98</v>
      </c>
      <c r="H26" s="195" t="s">
        <v>29</v>
      </c>
      <c r="I26" s="195"/>
      <c r="J26" s="195"/>
      <c r="K26" s="195"/>
      <c r="L26" s="195"/>
      <c r="M26" s="195">
        <v>1200</v>
      </c>
      <c r="N26" s="195"/>
      <c r="O26" s="195"/>
      <c r="P26" s="195">
        <v>1200</v>
      </c>
      <c r="Q26" s="195"/>
      <c r="R26" s="195"/>
      <c r="S26" s="195">
        <v>1200</v>
      </c>
      <c r="T26" s="195"/>
      <c r="U26" s="195">
        <f>SUM(I26:T26)</f>
        <v>3600</v>
      </c>
      <c r="V26" s="197"/>
      <c r="W26" s="198">
        <f t="shared" si="3"/>
        <v>0</v>
      </c>
      <c r="X26" s="198">
        <f t="shared" si="3"/>
        <v>0</v>
      </c>
      <c r="Y26" s="198">
        <f t="shared" si="3"/>
        <v>0</v>
      </c>
      <c r="Z26" s="198">
        <f t="shared" si="3"/>
        <v>0</v>
      </c>
      <c r="AA26" s="198">
        <f t="shared" si="3"/>
        <v>15576</v>
      </c>
      <c r="AB26" s="198">
        <f t="shared" si="3"/>
        <v>0</v>
      </c>
      <c r="AC26" s="198">
        <f t="shared" si="3"/>
        <v>0</v>
      </c>
      <c r="AD26" s="198">
        <f t="shared" si="3"/>
        <v>15576</v>
      </c>
      <c r="AE26" s="198">
        <f t="shared" si="3"/>
        <v>0</v>
      </c>
      <c r="AF26" s="198">
        <f t="shared" si="3"/>
        <v>0</v>
      </c>
      <c r="AG26" s="198">
        <f t="shared" si="3"/>
        <v>15576</v>
      </c>
      <c r="AH26" s="198">
        <f t="shared" si="3"/>
        <v>0</v>
      </c>
      <c r="AI26" s="199">
        <f>SUM(W26:AH26)</f>
        <v>46728</v>
      </c>
      <c r="AJ26" s="200">
        <f>SUM(AI22:AI26)</f>
        <v>233139.4</v>
      </c>
      <c r="AK26" s="168"/>
      <c r="AL26" s="169"/>
    </row>
    <row r="27" spans="1:38" x14ac:dyDescent="0.2">
      <c r="A27" s="202">
        <v>33</v>
      </c>
      <c r="B27" s="203" t="s">
        <v>270</v>
      </c>
      <c r="C27" s="204" t="s">
        <v>282</v>
      </c>
      <c r="D27" s="205" t="s">
        <v>283</v>
      </c>
      <c r="E27" s="205" t="s">
        <v>273</v>
      </c>
      <c r="F27" s="205" t="s">
        <v>274</v>
      </c>
      <c r="G27" s="206">
        <v>28.78</v>
      </c>
      <c r="H27" s="205" t="s">
        <v>29</v>
      </c>
      <c r="I27" s="205">
        <v>660</v>
      </c>
      <c r="J27" s="205"/>
      <c r="K27" s="205"/>
      <c r="L27" s="205">
        <v>660</v>
      </c>
      <c r="M27" s="205"/>
      <c r="N27" s="205"/>
      <c r="O27" s="205">
        <v>660</v>
      </c>
      <c r="P27" s="205"/>
      <c r="Q27" s="205"/>
      <c r="R27" s="205">
        <v>660</v>
      </c>
      <c r="S27" s="205"/>
      <c r="T27" s="205"/>
      <c r="U27" s="205">
        <f>SUM(I27:T27)</f>
        <v>2640</v>
      </c>
      <c r="V27" s="204"/>
      <c r="W27" s="207">
        <f t="shared" si="3"/>
        <v>18994.8</v>
      </c>
      <c r="X27" s="207">
        <f t="shared" si="3"/>
        <v>0</v>
      </c>
      <c r="Y27" s="207">
        <f t="shared" si="3"/>
        <v>0</v>
      </c>
      <c r="Z27" s="207">
        <f t="shared" si="3"/>
        <v>18994.8</v>
      </c>
      <c r="AA27" s="207">
        <f t="shared" si="3"/>
        <v>0</v>
      </c>
      <c r="AB27" s="207">
        <f t="shared" si="3"/>
        <v>0</v>
      </c>
      <c r="AC27" s="207">
        <f t="shared" si="3"/>
        <v>18994.8</v>
      </c>
      <c r="AD27" s="207">
        <f t="shared" si="3"/>
        <v>0</v>
      </c>
      <c r="AE27" s="207">
        <f t="shared" si="3"/>
        <v>0</v>
      </c>
      <c r="AF27" s="207">
        <f t="shared" si="3"/>
        <v>18994.8</v>
      </c>
      <c r="AG27" s="207">
        <f t="shared" si="3"/>
        <v>0</v>
      </c>
      <c r="AH27" s="207">
        <f t="shared" si="3"/>
        <v>0</v>
      </c>
      <c r="AI27" s="207">
        <f>SUM(W27:AH27)</f>
        <v>75979.199999999997</v>
      </c>
      <c r="AJ27" s="208"/>
      <c r="AK27" s="168"/>
      <c r="AL27" s="169"/>
    </row>
    <row r="28" spans="1:38" x14ac:dyDescent="0.2">
      <c r="A28" s="202">
        <v>33</v>
      </c>
      <c r="B28" s="203" t="s">
        <v>270</v>
      </c>
      <c r="C28" s="205" t="s">
        <v>284</v>
      </c>
      <c r="D28" s="205" t="s">
        <v>285</v>
      </c>
      <c r="E28" s="205" t="s">
        <v>273</v>
      </c>
      <c r="F28" s="205" t="s">
        <v>274</v>
      </c>
      <c r="G28" s="206">
        <v>25.75</v>
      </c>
      <c r="H28" s="205" t="s">
        <v>29</v>
      </c>
      <c r="I28" s="205">
        <v>2500</v>
      </c>
      <c r="J28" s="205"/>
      <c r="K28" s="205"/>
      <c r="L28" s="205">
        <v>3000</v>
      </c>
      <c r="M28" s="205"/>
      <c r="N28" s="205"/>
      <c r="O28" s="205">
        <v>3000</v>
      </c>
      <c r="P28" s="205"/>
      <c r="Q28" s="205"/>
      <c r="R28" s="205">
        <v>2500</v>
      </c>
      <c r="S28" s="205"/>
      <c r="T28" s="205"/>
      <c r="U28" s="205">
        <f>SUM(I28:T28)</f>
        <v>11000</v>
      </c>
      <c r="V28" s="204"/>
      <c r="W28" s="207">
        <f t="shared" si="3"/>
        <v>64375</v>
      </c>
      <c r="X28" s="207">
        <f t="shared" si="3"/>
        <v>0</v>
      </c>
      <c r="Y28" s="207">
        <f t="shared" si="3"/>
        <v>0</v>
      </c>
      <c r="Z28" s="207">
        <f t="shared" si="3"/>
        <v>77250</v>
      </c>
      <c r="AA28" s="207">
        <f t="shared" si="3"/>
        <v>0</v>
      </c>
      <c r="AB28" s="207">
        <f t="shared" si="3"/>
        <v>0</v>
      </c>
      <c r="AC28" s="207">
        <f t="shared" si="3"/>
        <v>77250</v>
      </c>
      <c r="AD28" s="207">
        <f t="shared" si="3"/>
        <v>0</v>
      </c>
      <c r="AE28" s="207">
        <f t="shared" si="3"/>
        <v>0</v>
      </c>
      <c r="AF28" s="207">
        <f t="shared" si="3"/>
        <v>64375</v>
      </c>
      <c r="AG28" s="207">
        <f t="shared" si="3"/>
        <v>0</v>
      </c>
      <c r="AH28" s="207">
        <f t="shared" si="3"/>
        <v>0</v>
      </c>
      <c r="AI28" s="207">
        <f>SUM(W28:AH28)</f>
        <v>283250</v>
      </c>
      <c r="AJ28" s="208"/>
      <c r="AK28" s="168"/>
      <c r="AL28" s="169"/>
    </row>
    <row r="29" spans="1:38" x14ac:dyDescent="0.2">
      <c r="A29" s="202">
        <v>33</v>
      </c>
      <c r="B29" s="203" t="s">
        <v>270</v>
      </c>
      <c r="C29" s="205">
        <f>IF(ISERROR(VLOOKUP(D29,[2]PRODUCTOS!$B$2:$J$800,9,0)),"",(VLOOKUP(D29,[2]PRODUCTOS!$B$2:$J$800,9,0)))</f>
        <v>169</v>
      </c>
      <c r="D29" s="205" t="s">
        <v>277</v>
      </c>
      <c r="E29" s="205" t="s">
        <v>273</v>
      </c>
      <c r="F29" s="205" t="s">
        <v>274</v>
      </c>
      <c r="G29" s="206">
        <v>16.899999999999999</v>
      </c>
      <c r="H29" s="205" t="s">
        <v>29</v>
      </c>
      <c r="I29" s="205">
        <v>1000</v>
      </c>
      <c r="J29" s="205"/>
      <c r="K29" s="205"/>
      <c r="L29" s="205">
        <v>800</v>
      </c>
      <c r="M29" s="205"/>
      <c r="N29" s="205"/>
      <c r="O29" s="205">
        <v>800</v>
      </c>
      <c r="P29" s="205"/>
      <c r="Q29" s="205"/>
      <c r="R29" s="205">
        <v>800</v>
      </c>
      <c r="S29" s="205"/>
      <c r="T29" s="205"/>
      <c r="U29" s="205">
        <f t="shared" si="0"/>
        <v>3400</v>
      </c>
      <c r="V29" s="204"/>
      <c r="W29" s="207">
        <f t="shared" si="3"/>
        <v>16900</v>
      </c>
      <c r="X29" s="207">
        <f t="shared" si="3"/>
        <v>0</v>
      </c>
      <c r="Y29" s="207">
        <f t="shared" si="3"/>
        <v>0</v>
      </c>
      <c r="Z29" s="207">
        <f t="shared" si="3"/>
        <v>13519.999999999998</v>
      </c>
      <c r="AA29" s="207">
        <f t="shared" si="3"/>
        <v>0</v>
      </c>
      <c r="AB29" s="207">
        <f t="shared" si="3"/>
        <v>0</v>
      </c>
      <c r="AC29" s="207">
        <f t="shared" si="3"/>
        <v>13519.999999999998</v>
      </c>
      <c r="AD29" s="207">
        <f t="shared" si="3"/>
        <v>0</v>
      </c>
      <c r="AE29" s="207">
        <f t="shared" si="3"/>
        <v>0</v>
      </c>
      <c r="AF29" s="207">
        <f t="shared" si="3"/>
        <v>13519.999999999998</v>
      </c>
      <c r="AG29" s="207">
        <f t="shared" si="3"/>
        <v>0</v>
      </c>
      <c r="AH29" s="207">
        <f t="shared" si="3"/>
        <v>0</v>
      </c>
      <c r="AI29" s="207">
        <f t="shared" si="2"/>
        <v>57460</v>
      </c>
      <c r="AJ29" s="208"/>
      <c r="AK29" s="168"/>
      <c r="AL29" s="169"/>
    </row>
    <row r="30" spans="1:38" x14ac:dyDescent="0.2">
      <c r="A30" s="202">
        <v>33</v>
      </c>
      <c r="B30" s="203" t="s">
        <v>270</v>
      </c>
      <c r="C30" s="205" t="s">
        <v>280</v>
      </c>
      <c r="D30" s="205" t="s">
        <v>281</v>
      </c>
      <c r="E30" s="205" t="s">
        <v>273</v>
      </c>
      <c r="F30" s="205" t="s">
        <v>274</v>
      </c>
      <c r="G30" s="206">
        <v>81.36</v>
      </c>
      <c r="H30" s="205" t="s">
        <v>29</v>
      </c>
      <c r="I30" s="205">
        <v>900</v>
      </c>
      <c r="J30" s="205"/>
      <c r="K30" s="205"/>
      <c r="L30" s="205">
        <v>900</v>
      </c>
      <c r="M30" s="205"/>
      <c r="N30" s="205"/>
      <c r="O30" s="205">
        <v>900</v>
      </c>
      <c r="P30" s="205"/>
      <c r="Q30" s="205"/>
      <c r="R30" s="205">
        <v>900</v>
      </c>
      <c r="S30" s="205"/>
      <c r="T30" s="205"/>
      <c r="U30" s="205">
        <f>SUM(I30:T30)</f>
        <v>3600</v>
      </c>
      <c r="V30" s="204"/>
      <c r="W30" s="207">
        <f t="shared" si="3"/>
        <v>73224</v>
      </c>
      <c r="X30" s="207">
        <f t="shared" si="3"/>
        <v>0</v>
      </c>
      <c r="Y30" s="207">
        <f t="shared" si="3"/>
        <v>0</v>
      </c>
      <c r="Z30" s="207">
        <f t="shared" si="3"/>
        <v>73224</v>
      </c>
      <c r="AA30" s="207">
        <f t="shared" si="3"/>
        <v>0</v>
      </c>
      <c r="AB30" s="207">
        <f t="shared" si="3"/>
        <v>0</v>
      </c>
      <c r="AC30" s="207">
        <f t="shared" si="3"/>
        <v>73224</v>
      </c>
      <c r="AD30" s="207">
        <f t="shared" si="3"/>
        <v>0</v>
      </c>
      <c r="AE30" s="207">
        <f t="shared" si="3"/>
        <v>0</v>
      </c>
      <c r="AF30" s="207">
        <f t="shared" si="3"/>
        <v>73224</v>
      </c>
      <c r="AG30" s="207">
        <f t="shared" si="3"/>
        <v>0</v>
      </c>
      <c r="AH30" s="207">
        <f t="shared" si="3"/>
        <v>0</v>
      </c>
      <c r="AI30" s="209">
        <f>SUM(W30:AH30)</f>
        <v>292896</v>
      </c>
      <c r="AJ30" s="210"/>
      <c r="AK30" s="168"/>
      <c r="AL30" s="169"/>
    </row>
    <row r="31" spans="1:38" x14ac:dyDescent="0.2">
      <c r="A31" s="202">
        <v>33</v>
      </c>
      <c r="B31" s="203" t="s">
        <v>270</v>
      </c>
      <c r="C31" s="205" t="s">
        <v>286</v>
      </c>
      <c r="D31" s="205" t="s">
        <v>287</v>
      </c>
      <c r="E31" s="205" t="s">
        <v>273</v>
      </c>
      <c r="F31" s="205" t="s">
        <v>274</v>
      </c>
      <c r="G31" s="206">
        <v>12.73</v>
      </c>
      <c r="H31" s="205" t="s">
        <v>29</v>
      </c>
      <c r="I31" s="205">
        <v>400</v>
      </c>
      <c r="J31" s="205"/>
      <c r="K31" s="205"/>
      <c r="L31" s="205">
        <v>400</v>
      </c>
      <c r="M31" s="205"/>
      <c r="N31" s="205"/>
      <c r="O31" s="205">
        <v>350</v>
      </c>
      <c r="P31" s="205"/>
      <c r="Q31" s="205"/>
      <c r="R31" s="205">
        <v>300</v>
      </c>
      <c r="S31" s="205"/>
      <c r="T31" s="205"/>
      <c r="U31" s="205">
        <f t="shared" si="0"/>
        <v>1450</v>
      </c>
      <c r="V31" s="204"/>
      <c r="W31" s="207">
        <f t="shared" si="3"/>
        <v>5092</v>
      </c>
      <c r="X31" s="207">
        <f t="shared" si="3"/>
        <v>0</v>
      </c>
      <c r="Y31" s="207">
        <f t="shared" si="3"/>
        <v>0</v>
      </c>
      <c r="Z31" s="207">
        <f t="shared" si="3"/>
        <v>5092</v>
      </c>
      <c r="AA31" s="207">
        <f t="shared" si="3"/>
        <v>0</v>
      </c>
      <c r="AB31" s="207">
        <f t="shared" si="3"/>
        <v>0</v>
      </c>
      <c r="AC31" s="207">
        <f t="shared" si="3"/>
        <v>4455.5</v>
      </c>
      <c r="AD31" s="207">
        <f t="shared" si="3"/>
        <v>0</v>
      </c>
      <c r="AE31" s="207">
        <f t="shared" si="3"/>
        <v>0</v>
      </c>
      <c r="AF31" s="207">
        <f t="shared" si="3"/>
        <v>3819</v>
      </c>
      <c r="AG31" s="207">
        <f t="shared" si="3"/>
        <v>0</v>
      </c>
      <c r="AH31" s="207">
        <f t="shared" si="3"/>
        <v>0</v>
      </c>
      <c r="AI31" s="207">
        <f t="shared" si="2"/>
        <v>18458.5</v>
      </c>
      <c r="AJ31" s="210">
        <f>SUM(AI27:AI31)</f>
        <v>728043.7</v>
      </c>
      <c r="AK31" s="168"/>
      <c r="AL31" s="169"/>
    </row>
    <row r="32" spans="1:38" x14ac:dyDescent="0.2">
      <c r="A32" s="211">
        <v>337</v>
      </c>
      <c r="B32" s="212" t="s">
        <v>270</v>
      </c>
      <c r="C32" s="213" t="str">
        <f>IF(ISERROR(VLOOKUP(D32,[2]PRODUCTOS!$B$2:$J$800,9,0)),"",(VLOOKUP(D32,[2]PRODUCTOS!$B$2:$J$800,9,0)))</f>
        <v>MP-0044</v>
      </c>
      <c r="D32" s="213" t="s">
        <v>288</v>
      </c>
      <c r="E32" s="213" t="s">
        <v>273</v>
      </c>
      <c r="F32" s="213" t="s">
        <v>274</v>
      </c>
      <c r="G32" s="214">
        <v>26.54</v>
      </c>
      <c r="H32" s="213" t="s">
        <v>29</v>
      </c>
      <c r="I32" s="213"/>
      <c r="J32" s="213">
        <v>1000</v>
      </c>
      <c r="K32" s="213"/>
      <c r="L32" s="213">
        <v>1000</v>
      </c>
      <c r="M32" s="213"/>
      <c r="N32" s="213"/>
      <c r="O32" s="213">
        <v>1000</v>
      </c>
      <c r="P32" s="213"/>
      <c r="Q32" s="213"/>
      <c r="R32" s="213">
        <v>1000</v>
      </c>
      <c r="S32" s="213"/>
      <c r="T32" s="213"/>
      <c r="U32" s="213">
        <f t="shared" si="0"/>
        <v>4000</v>
      </c>
      <c r="V32" s="215"/>
      <c r="W32" s="216">
        <f t="shared" si="3"/>
        <v>0</v>
      </c>
      <c r="X32" s="216">
        <f t="shared" si="3"/>
        <v>26540</v>
      </c>
      <c r="Y32" s="216">
        <f t="shared" si="3"/>
        <v>0</v>
      </c>
      <c r="Z32" s="216">
        <f t="shared" si="3"/>
        <v>26540</v>
      </c>
      <c r="AA32" s="216">
        <f t="shared" si="3"/>
        <v>0</v>
      </c>
      <c r="AB32" s="216">
        <f t="shared" si="3"/>
        <v>0</v>
      </c>
      <c r="AC32" s="216">
        <f t="shared" si="3"/>
        <v>26540</v>
      </c>
      <c r="AD32" s="216">
        <f t="shared" si="3"/>
        <v>0</v>
      </c>
      <c r="AE32" s="216">
        <f t="shared" si="3"/>
        <v>0</v>
      </c>
      <c r="AF32" s="216">
        <f t="shared" si="3"/>
        <v>26540</v>
      </c>
      <c r="AG32" s="216">
        <f t="shared" si="3"/>
        <v>0</v>
      </c>
      <c r="AH32" s="216">
        <f t="shared" si="3"/>
        <v>0</v>
      </c>
      <c r="AI32" s="217">
        <f t="shared" si="2"/>
        <v>106160</v>
      </c>
      <c r="AJ32" s="218"/>
      <c r="AK32" s="168"/>
      <c r="AL32" s="169"/>
    </row>
    <row r="33" spans="1:38" x14ac:dyDescent="0.2">
      <c r="A33" s="211">
        <v>337</v>
      </c>
      <c r="B33" s="212" t="s">
        <v>270</v>
      </c>
      <c r="C33" s="213" t="s">
        <v>275</v>
      </c>
      <c r="D33" s="213" t="s">
        <v>276</v>
      </c>
      <c r="E33" s="213" t="s">
        <v>273</v>
      </c>
      <c r="F33" s="213" t="s">
        <v>274</v>
      </c>
      <c r="G33" s="214">
        <v>25.75</v>
      </c>
      <c r="H33" s="213" t="s">
        <v>29</v>
      </c>
      <c r="I33" s="213"/>
      <c r="J33" s="213">
        <v>4400</v>
      </c>
      <c r="K33" s="213"/>
      <c r="L33" s="213">
        <v>4400</v>
      </c>
      <c r="M33" s="213"/>
      <c r="N33" s="213"/>
      <c r="O33" s="213">
        <v>3300</v>
      </c>
      <c r="P33" s="213"/>
      <c r="Q33" s="213"/>
      <c r="R33" s="213">
        <v>3300</v>
      </c>
      <c r="S33" s="213"/>
      <c r="T33" s="213"/>
      <c r="U33" s="213">
        <f t="shared" si="0"/>
        <v>15400</v>
      </c>
      <c r="V33" s="215"/>
      <c r="W33" s="216">
        <f t="shared" si="3"/>
        <v>0</v>
      </c>
      <c r="X33" s="216">
        <f t="shared" si="3"/>
        <v>113300</v>
      </c>
      <c r="Y33" s="216">
        <f t="shared" si="3"/>
        <v>0</v>
      </c>
      <c r="Z33" s="216">
        <f t="shared" si="3"/>
        <v>113300</v>
      </c>
      <c r="AA33" s="216">
        <f t="shared" si="3"/>
        <v>0</v>
      </c>
      <c r="AB33" s="216">
        <f t="shared" si="3"/>
        <v>0</v>
      </c>
      <c r="AC33" s="216">
        <f t="shared" si="3"/>
        <v>84975</v>
      </c>
      <c r="AD33" s="216">
        <f t="shared" si="3"/>
        <v>0</v>
      </c>
      <c r="AE33" s="216">
        <f t="shared" si="3"/>
        <v>0</v>
      </c>
      <c r="AF33" s="216">
        <f t="shared" si="3"/>
        <v>84975</v>
      </c>
      <c r="AG33" s="216">
        <f t="shared" si="3"/>
        <v>0</v>
      </c>
      <c r="AH33" s="216">
        <f t="shared" si="3"/>
        <v>0</v>
      </c>
      <c r="AI33" s="217">
        <f t="shared" si="2"/>
        <v>396550</v>
      </c>
      <c r="AJ33" s="218"/>
      <c r="AK33" s="168"/>
      <c r="AL33" s="169"/>
    </row>
    <row r="34" spans="1:38" x14ac:dyDescent="0.2">
      <c r="A34" s="211">
        <v>337</v>
      </c>
      <c r="B34" s="212" t="s">
        <v>270</v>
      </c>
      <c r="C34" s="213">
        <f>IF(ISERROR(VLOOKUP(D34,[2]PRODUCTOS!$B$2:$J$800,9,0)),"",(VLOOKUP(D34,[2]PRODUCTOS!$B$2:$J$800,9,0)))</f>
        <v>169</v>
      </c>
      <c r="D34" s="213" t="s">
        <v>277</v>
      </c>
      <c r="E34" s="213" t="s">
        <v>273</v>
      </c>
      <c r="F34" s="213" t="s">
        <v>274</v>
      </c>
      <c r="G34" s="214">
        <v>16.899999999999999</v>
      </c>
      <c r="H34" s="213" t="s">
        <v>29</v>
      </c>
      <c r="I34" s="213"/>
      <c r="J34" s="213"/>
      <c r="K34" s="213"/>
      <c r="L34" s="213">
        <v>750</v>
      </c>
      <c r="M34" s="213"/>
      <c r="N34" s="213"/>
      <c r="O34" s="213">
        <v>750</v>
      </c>
      <c r="P34" s="213"/>
      <c r="Q34" s="213"/>
      <c r="R34" s="213">
        <v>750</v>
      </c>
      <c r="S34" s="213"/>
      <c r="T34" s="213"/>
      <c r="U34" s="213">
        <f t="shared" si="0"/>
        <v>2250</v>
      </c>
      <c r="V34" s="215"/>
      <c r="W34" s="216">
        <f t="shared" si="3"/>
        <v>0</v>
      </c>
      <c r="X34" s="216">
        <f t="shared" si="3"/>
        <v>0</v>
      </c>
      <c r="Y34" s="216">
        <f t="shared" si="3"/>
        <v>0</v>
      </c>
      <c r="Z34" s="216">
        <f t="shared" si="3"/>
        <v>12674.999999999998</v>
      </c>
      <c r="AA34" s="216">
        <f t="shared" si="3"/>
        <v>0</v>
      </c>
      <c r="AB34" s="216">
        <f t="shared" si="3"/>
        <v>0</v>
      </c>
      <c r="AC34" s="216">
        <f t="shared" si="3"/>
        <v>12674.999999999998</v>
      </c>
      <c r="AD34" s="216">
        <f t="shared" si="3"/>
        <v>0</v>
      </c>
      <c r="AE34" s="216">
        <f t="shared" si="3"/>
        <v>0</v>
      </c>
      <c r="AF34" s="216">
        <f t="shared" si="3"/>
        <v>12674.999999999998</v>
      </c>
      <c r="AG34" s="216">
        <f t="shared" si="3"/>
        <v>0</v>
      </c>
      <c r="AH34" s="216">
        <f t="shared" si="3"/>
        <v>0</v>
      </c>
      <c r="AI34" s="217">
        <f t="shared" si="2"/>
        <v>38024.999999999993</v>
      </c>
      <c r="AJ34" s="218"/>
      <c r="AK34" s="168"/>
      <c r="AL34" s="169"/>
    </row>
    <row r="35" spans="1:38" x14ac:dyDescent="0.2">
      <c r="A35" s="211">
        <v>337</v>
      </c>
      <c r="B35" s="212" t="s">
        <v>270</v>
      </c>
      <c r="C35" s="213" t="s">
        <v>289</v>
      </c>
      <c r="D35" s="213" t="s">
        <v>290</v>
      </c>
      <c r="E35" s="213" t="s">
        <v>273</v>
      </c>
      <c r="F35" s="213" t="s">
        <v>274</v>
      </c>
      <c r="G35" s="214">
        <v>12.98</v>
      </c>
      <c r="H35" s="213" t="s">
        <v>29</v>
      </c>
      <c r="I35" s="213"/>
      <c r="J35" s="213">
        <v>1200</v>
      </c>
      <c r="K35" s="213"/>
      <c r="L35" s="213"/>
      <c r="M35" s="213"/>
      <c r="N35" s="213"/>
      <c r="O35" s="213"/>
      <c r="P35" s="213"/>
      <c r="Q35" s="213"/>
      <c r="R35" s="213">
        <v>1200</v>
      </c>
      <c r="S35" s="213"/>
      <c r="T35" s="213"/>
      <c r="U35" s="213">
        <f>SUM(I35:T35)</f>
        <v>2400</v>
      </c>
      <c r="V35" s="215"/>
      <c r="W35" s="216">
        <f t="shared" si="3"/>
        <v>0</v>
      </c>
      <c r="X35" s="216">
        <f t="shared" si="3"/>
        <v>15576</v>
      </c>
      <c r="Y35" s="216">
        <f t="shared" si="3"/>
        <v>0</v>
      </c>
      <c r="Z35" s="216">
        <f t="shared" si="3"/>
        <v>0</v>
      </c>
      <c r="AA35" s="216">
        <f t="shared" si="3"/>
        <v>0</v>
      </c>
      <c r="AB35" s="216">
        <f t="shared" si="3"/>
        <v>0</v>
      </c>
      <c r="AC35" s="216">
        <f t="shared" si="3"/>
        <v>0</v>
      </c>
      <c r="AD35" s="216">
        <f t="shared" si="3"/>
        <v>0</v>
      </c>
      <c r="AE35" s="216">
        <f t="shared" si="3"/>
        <v>0</v>
      </c>
      <c r="AF35" s="216">
        <f t="shared" si="3"/>
        <v>15576</v>
      </c>
      <c r="AG35" s="216">
        <f t="shared" si="3"/>
        <v>0</v>
      </c>
      <c r="AH35" s="216">
        <f t="shared" si="3"/>
        <v>0</v>
      </c>
      <c r="AI35" s="217">
        <f>SUM(W35:AH35)</f>
        <v>31152</v>
      </c>
      <c r="AJ35" s="219">
        <f>SUM(AI32:AI35)</f>
        <v>571887</v>
      </c>
      <c r="AK35" s="168"/>
      <c r="AL35" s="169"/>
    </row>
    <row r="36" spans="1:38" x14ac:dyDescent="0.2">
      <c r="A36" s="220">
        <v>342</v>
      </c>
      <c r="B36" s="221" t="s">
        <v>291</v>
      </c>
      <c r="C36" s="222" t="s">
        <v>280</v>
      </c>
      <c r="D36" s="222" t="s">
        <v>281</v>
      </c>
      <c r="E36" s="222" t="s">
        <v>273</v>
      </c>
      <c r="F36" s="222" t="s">
        <v>274</v>
      </c>
      <c r="G36" s="223">
        <v>81.36</v>
      </c>
      <c r="H36" s="222" t="s">
        <v>29</v>
      </c>
      <c r="I36" s="222"/>
      <c r="J36" s="222"/>
      <c r="K36" s="222">
        <v>200</v>
      </c>
      <c r="L36" s="222"/>
      <c r="M36" s="222"/>
      <c r="N36" s="222"/>
      <c r="O36" s="222"/>
      <c r="P36" s="222"/>
      <c r="Q36" s="222">
        <v>250</v>
      </c>
      <c r="R36" s="222"/>
      <c r="S36" s="222"/>
      <c r="T36" s="222"/>
      <c r="U36" s="222">
        <f t="shared" ref="U36:U37" si="4">SUM(I36:T36)</f>
        <v>450</v>
      </c>
      <c r="V36" s="224"/>
      <c r="W36" s="225">
        <f t="shared" ref="W36:AH53" si="5">+$G36*I36</f>
        <v>0</v>
      </c>
      <c r="X36" s="225">
        <f t="shared" si="5"/>
        <v>0</v>
      </c>
      <c r="Y36" s="225">
        <f t="shared" si="5"/>
        <v>16272</v>
      </c>
      <c r="Z36" s="225">
        <f t="shared" si="5"/>
        <v>0</v>
      </c>
      <c r="AA36" s="225">
        <f t="shared" si="5"/>
        <v>0</v>
      </c>
      <c r="AB36" s="225">
        <f t="shared" si="5"/>
        <v>0</v>
      </c>
      <c r="AC36" s="225">
        <f t="shared" si="5"/>
        <v>0</v>
      </c>
      <c r="AD36" s="225">
        <f t="shared" si="5"/>
        <v>0</v>
      </c>
      <c r="AE36" s="225">
        <f t="shared" si="5"/>
        <v>20340</v>
      </c>
      <c r="AF36" s="225">
        <f t="shared" si="5"/>
        <v>0</v>
      </c>
      <c r="AG36" s="225">
        <f t="shared" si="5"/>
        <v>0</v>
      </c>
      <c r="AH36" s="225">
        <f t="shared" si="5"/>
        <v>0</v>
      </c>
      <c r="AI36" s="226">
        <f t="shared" si="2"/>
        <v>36612</v>
      </c>
      <c r="AJ36" s="227">
        <f>AI36</f>
        <v>36612</v>
      </c>
      <c r="AK36" s="168"/>
      <c r="AL36" s="169"/>
    </row>
    <row r="37" spans="1:38" x14ac:dyDescent="0.2">
      <c r="A37" s="228">
        <v>393</v>
      </c>
      <c r="B37" s="229" t="s">
        <v>270</v>
      </c>
      <c r="C37" s="230" t="s">
        <v>282</v>
      </c>
      <c r="D37" s="231" t="s">
        <v>283</v>
      </c>
      <c r="E37" s="231" t="s">
        <v>273</v>
      </c>
      <c r="F37" s="231" t="s">
        <v>274</v>
      </c>
      <c r="G37" s="232">
        <v>28.78</v>
      </c>
      <c r="H37" s="231" t="s">
        <v>29</v>
      </c>
      <c r="I37" s="233">
        <v>1100</v>
      </c>
      <c r="J37" s="233">
        <v>1100</v>
      </c>
      <c r="K37" s="233">
        <v>1100</v>
      </c>
      <c r="L37" s="233">
        <v>1100</v>
      </c>
      <c r="M37" s="233">
        <v>1100</v>
      </c>
      <c r="N37" s="233">
        <v>1100</v>
      </c>
      <c r="O37" s="233">
        <v>1100</v>
      </c>
      <c r="P37" s="233">
        <v>1100</v>
      </c>
      <c r="Q37" s="233">
        <v>1100</v>
      </c>
      <c r="R37" s="233">
        <v>1100</v>
      </c>
      <c r="S37" s="233">
        <v>1100</v>
      </c>
      <c r="T37" s="233">
        <v>1100</v>
      </c>
      <c r="U37" s="233">
        <f t="shared" si="4"/>
        <v>13200</v>
      </c>
      <c r="V37" s="234"/>
      <c r="W37" s="235">
        <f t="shared" si="5"/>
        <v>31658</v>
      </c>
      <c r="X37" s="235">
        <f t="shared" si="5"/>
        <v>31658</v>
      </c>
      <c r="Y37" s="235">
        <f t="shared" si="5"/>
        <v>31658</v>
      </c>
      <c r="Z37" s="235">
        <f t="shared" si="5"/>
        <v>31658</v>
      </c>
      <c r="AA37" s="235">
        <f t="shared" si="5"/>
        <v>31658</v>
      </c>
      <c r="AB37" s="235">
        <f t="shared" si="5"/>
        <v>31658</v>
      </c>
      <c r="AC37" s="235">
        <f t="shared" si="5"/>
        <v>31658</v>
      </c>
      <c r="AD37" s="235">
        <f t="shared" si="5"/>
        <v>31658</v>
      </c>
      <c r="AE37" s="235">
        <f t="shared" si="5"/>
        <v>31658</v>
      </c>
      <c r="AF37" s="235">
        <f t="shared" si="5"/>
        <v>31658</v>
      </c>
      <c r="AG37" s="235">
        <f t="shared" si="5"/>
        <v>31658</v>
      </c>
      <c r="AH37" s="235">
        <f t="shared" si="5"/>
        <v>31658</v>
      </c>
      <c r="AI37" s="236">
        <f t="shared" si="2"/>
        <v>379896</v>
      </c>
      <c r="AJ37" s="237">
        <f>AI37</f>
        <v>379896</v>
      </c>
      <c r="AK37" s="238"/>
      <c r="AL37" s="169"/>
    </row>
    <row r="38" spans="1:38" x14ac:dyDescent="0.2">
      <c r="A38" s="239">
        <v>436</v>
      </c>
      <c r="B38" s="240" t="s">
        <v>292</v>
      </c>
      <c r="C38" s="241" t="s">
        <v>280</v>
      </c>
      <c r="D38" s="241" t="s">
        <v>281</v>
      </c>
      <c r="E38" s="241" t="s">
        <v>273</v>
      </c>
      <c r="F38" s="241" t="s">
        <v>274</v>
      </c>
      <c r="G38" s="242">
        <v>81.36</v>
      </c>
      <c r="H38" s="241" t="s">
        <v>29</v>
      </c>
      <c r="I38" s="241">
        <v>40</v>
      </c>
      <c r="J38" s="241">
        <v>40</v>
      </c>
      <c r="K38" s="241">
        <v>40</v>
      </c>
      <c r="L38" s="241">
        <v>40</v>
      </c>
      <c r="M38" s="241">
        <v>40</v>
      </c>
      <c r="N38" s="241">
        <v>40</v>
      </c>
      <c r="O38" s="241">
        <v>40</v>
      </c>
      <c r="P38" s="241">
        <v>40</v>
      </c>
      <c r="Q38" s="241">
        <v>40</v>
      </c>
      <c r="R38" s="241">
        <v>40</v>
      </c>
      <c r="S38" s="241">
        <v>40</v>
      </c>
      <c r="T38" s="241">
        <v>40</v>
      </c>
      <c r="U38" s="241">
        <f>SUM(I38:T38)</f>
        <v>480</v>
      </c>
      <c r="V38" s="243"/>
      <c r="W38" s="244">
        <f t="shared" si="5"/>
        <v>3254.4</v>
      </c>
      <c r="X38" s="244">
        <f t="shared" si="5"/>
        <v>3254.4</v>
      </c>
      <c r="Y38" s="244">
        <f t="shared" si="5"/>
        <v>3254.4</v>
      </c>
      <c r="Z38" s="244">
        <f t="shared" si="5"/>
        <v>3254.4</v>
      </c>
      <c r="AA38" s="244">
        <f t="shared" si="5"/>
        <v>3254.4</v>
      </c>
      <c r="AB38" s="244">
        <f t="shared" si="5"/>
        <v>3254.4</v>
      </c>
      <c r="AC38" s="244">
        <f t="shared" si="5"/>
        <v>3254.4</v>
      </c>
      <c r="AD38" s="244">
        <f t="shared" si="5"/>
        <v>3254.4</v>
      </c>
      <c r="AE38" s="244">
        <f t="shared" si="5"/>
        <v>3254.4</v>
      </c>
      <c r="AF38" s="244">
        <f t="shared" si="5"/>
        <v>3254.4</v>
      </c>
      <c r="AG38" s="244">
        <f t="shared" si="5"/>
        <v>3254.4</v>
      </c>
      <c r="AH38" s="244">
        <f t="shared" si="5"/>
        <v>3254.4</v>
      </c>
      <c r="AI38" s="245">
        <f>SUM(W38:AH38)</f>
        <v>39052.80000000001</v>
      </c>
      <c r="AJ38" s="246">
        <f>AI38</f>
        <v>39052.80000000001</v>
      </c>
      <c r="AK38" s="168"/>
      <c r="AL38" s="169"/>
    </row>
    <row r="39" spans="1:38" x14ac:dyDescent="0.2">
      <c r="A39" s="247">
        <v>500</v>
      </c>
      <c r="B39" s="248" t="s">
        <v>293</v>
      </c>
      <c r="C39" s="249" t="s">
        <v>294</v>
      </c>
      <c r="D39" s="249" t="s">
        <v>295</v>
      </c>
      <c r="E39" s="249" t="s">
        <v>273</v>
      </c>
      <c r="F39" s="249" t="s">
        <v>274</v>
      </c>
      <c r="G39" s="250">
        <v>26.54</v>
      </c>
      <c r="H39" s="249" t="s">
        <v>29</v>
      </c>
      <c r="I39" s="249"/>
      <c r="J39" s="249"/>
      <c r="K39" s="249">
        <v>50</v>
      </c>
      <c r="L39" s="249"/>
      <c r="M39" s="249"/>
      <c r="N39" s="249"/>
      <c r="O39" s="249"/>
      <c r="P39" s="249"/>
      <c r="Q39" s="249"/>
      <c r="R39" s="249">
        <v>50</v>
      </c>
      <c r="S39" s="249"/>
      <c r="T39" s="249"/>
      <c r="U39" s="249">
        <f>SUM(I39:T39)</f>
        <v>100</v>
      </c>
      <c r="V39" s="251"/>
      <c r="W39" s="252">
        <f t="shared" si="5"/>
        <v>0</v>
      </c>
      <c r="X39" s="252">
        <f t="shared" si="5"/>
        <v>0</v>
      </c>
      <c r="Y39" s="252">
        <f t="shared" si="5"/>
        <v>1327</v>
      </c>
      <c r="Z39" s="252">
        <f t="shared" si="5"/>
        <v>0</v>
      </c>
      <c r="AA39" s="252">
        <f t="shared" si="5"/>
        <v>0</v>
      </c>
      <c r="AB39" s="252">
        <f t="shared" si="5"/>
        <v>0</v>
      </c>
      <c r="AC39" s="252">
        <f t="shared" si="5"/>
        <v>0</v>
      </c>
      <c r="AD39" s="252">
        <f t="shared" si="5"/>
        <v>0</v>
      </c>
      <c r="AE39" s="252">
        <f t="shared" si="5"/>
        <v>0</v>
      </c>
      <c r="AF39" s="252">
        <f t="shared" si="5"/>
        <v>1327</v>
      </c>
      <c r="AG39" s="252">
        <f t="shared" si="5"/>
        <v>0</v>
      </c>
      <c r="AH39" s="252">
        <f t="shared" si="5"/>
        <v>0</v>
      </c>
      <c r="AI39" s="252">
        <f>SUM(W39:AH39)</f>
        <v>2654</v>
      </c>
      <c r="AJ39" s="253"/>
      <c r="AK39" s="168"/>
      <c r="AL39" s="169"/>
    </row>
    <row r="40" spans="1:38" x14ac:dyDescent="0.2">
      <c r="A40" s="247">
        <v>500</v>
      </c>
      <c r="B40" s="248" t="s">
        <v>293</v>
      </c>
      <c r="C40" s="249" t="str">
        <f>IF(ISERROR(VLOOKUP(D40,[2]PRODUCTOS!$B$2:$J$800,9,0)),"",(VLOOKUP(D40,[2]PRODUCTOS!$B$2:$J$800,9,0)))</f>
        <v>MP-0066</v>
      </c>
      <c r="D40" s="249" t="s">
        <v>296</v>
      </c>
      <c r="E40" s="249" t="s">
        <v>273</v>
      </c>
      <c r="F40" s="249" t="s">
        <v>274</v>
      </c>
      <c r="G40" s="250">
        <v>13.6</v>
      </c>
      <c r="H40" s="249" t="s">
        <v>29</v>
      </c>
      <c r="I40" s="249">
        <v>50</v>
      </c>
      <c r="J40" s="249"/>
      <c r="K40" s="249"/>
      <c r="L40" s="249"/>
      <c r="M40" s="249">
        <v>50</v>
      </c>
      <c r="N40" s="249"/>
      <c r="O40" s="249"/>
      <c r="P40" s="249"/>
      <c r="Q40" s="249">
        <v>50</v>
      </c>
      <c r="R40" s="249"/>
      <c r="S40" s="249"/>
      <c r="T40" s="249">
        <v>50</v>
      </c>
      <c r="U40" s="249">
        <f>SUM(I40:T40)</f>
        <v>200</v>
      </c>
      <c r="V40" s="251"/>
      <c r="W40" s="252">
        <f t="shared" si="5"/>
        <v>680</v>
      </c>
      <c r="X40" s="252">
        <f t="shared" si="5"/>
        <v>0</v>
      </c>
      <c r="Y40" s="252">
        <f t="shared" si="5"/>
        <v>0</v>
      </c>
      <c r="Z40" s="252">
        <f t="shared" si="5"/>
        <v>0</v>
      </c>
      <c r="AA40" s="252">
        <f t="shared" si="5"/>
        <v>680</v>
      </c>
      <c r="AB40" s="252">
        <f t="shared" si="5"/>
        <v>0</v>
      </c>
      <c r="AC40" s="252">
        <f t="shared" si="5"/>
        <v>0</v>
      </c>
      <c r="AD40" s="252">
        <f t="shared" si="5"/>
        <v>0</v>
      </c>
      <c r="AE40" s="252">
        <f t="shared" si="5"/>
        <v>680</v>
      </c>
      <c r="AF40" s="252">
        <f t="shared" si="5"/>
        <v>0</v>
      </c>
      <c r="AG40" s="252">
        <f t="shared" si="5"/>
        <v>0</v>
      </c>
      <c r="AH40" s="252">
        <f t="shared" si="5"/>
        <v>680</v>
      </c>
      <c r="AI40" s="252">
        <f>SUM(W40:AH40)</f>
        <v>2720</v>
      </c>
      <c r="AJ40" s="253"/>
      <c r="AK40" s="168"/>
      <c r="AL40" s="169"/>
    </row>
    <row r="41" spans="1:38" x14ac:dyDescent="0.2">
      <c r="A41" s="247">
        <v>500</v>
      </c>
      <c r="B41" s="248" t="s">
        <v>293</v>
      </c>
      <c r="C41" s="249" t="s">
        <v>286</v>
      </c>
      <c r="D41" s="249" t="s">
        <v>287</v>
      </c>
      <c r="E41" s="249" t="s">
        <v>273</v>
      </c>
      <c r="F41" s="249" t="s">
        <v>274</v>
      </c>
      <c r="G41" s="250">
        <v>12.73</v>
      </c>
      <c r="H41" s="249" t="s">
        <v>29</v>
      </c>
      <c r="I41" s="249"/>
      <c r="J41" s="249"/>
      <c r="K41" s="249">
        <v>25</v>
      </c>
      <c r="L41" s="249"/>
      <c r="M41" s="249"/>
      <c r="N41" s="249"/>
      <c r="O41" s="249"/>
      <c r="P41" s="249"/>
      <c r="Q41" s="249"/>
      <c r="R41" s="249">
        <v>25</v>
      </c>
      <c r="S41" s="249"/>
      <c r="T41" s="249"/>
      <c r="U41" s="249">
        <f t="shared" ref="U41" si="6">SUM(I41:T41)</f>
        <v>50</v>
      </c>
      <c r="V41" s="251"/>
      <c r="W41" s="252">
        <f t="shared" si="5"/>
        <v>0</v>
      </c>
      <c r="X41" s="252">
        <f t="shared" si="5"/>
        <v>0</v>
      </c>
      <c r="Y41" s="252">
        <f t="shared" si="5"/>
        <v>318.25</v>
      </c>
      <c r="Z41" s="252">
        <f t="shared" si="5"/>
        <v>0</v>
      </c>
      <c r="AA41" s="252">
        <f t="shared" si="5"/>
        <v>0</v>
      </c>
      <c r="AB41" s="252">
        <f t="shared" si="5"/>
        <v>0</v>
      </c>
      <c r="AC41" s="252">
        <f t="shared" si="5"/>
        <v>0</v>
      </c>
      <c r="AD41" s="252">
        <f t="shared" si="5"/>
        <v>0</v>
      </c>
      <c r="AE41" s="252">
        <f t="shared" si="5"/>
        <v>0</v>
      </c>
      <c r="AF41" s="252">
        <f t="shared" si="5"/>
        <v>318.25</v>
      </c>
      <c r="AG41" s="252">
        <f t="shared" si="5"/>
        <v>0</v>
      </c>
      <c r="AH41" s="252">
        <f t="shared" si="5"/>
        <v>0</v>
      </c>
      <c r="AI41" s="252">
        <f t="shared" ref="AI41" si="7">SUM(W41:AH41)</f>
        <v>636.5</v>
      </c>
      <c r="AJ41" s="254">
        <f>SUM(AI39:AI41)</f>
        <v>6010.5</v>
      </c>
      <c r="AK41" s="255">
        <f>SUM(AI4:AI41)</f>
        <v>4081892.4</v>
      </c>
      <c r="AL41" s="169"/>
    </row>
    <row r="42" spans="1:38" x14ac:dyDescent="0.2">
      <c r="A42" s="256">
        <v>392</v>
      </c>
      <c r="B42" s="257" t="s">
        <v>297</v>
      </c>
      <c r="C42" s="258" t="s">
        <v>298</v>
      </c>
      <c r="D42" s="258" t="s">
        <v>296</v>
      </c>
      <c r="E42" s="258" t="s">
        <v>273</v>
      </c>
      <c r="F42" s="258" t="s">
        <v>274</v>
      </c>
      <c r="G42" s="259">
        <v>18.32</v>
      </c>
      <c r="H42" s="258" t="s">
        <v>29</v>
      </c>
      <c r="I42" s="258"/>
      <c r="J42" s="258">
        <v>8800</v>
      </c>
      <c r="K42" s="258">
        <v>16500</v>
      </c>
      <c r="L42" s="258"/>
      <c r="M42" s="258">
        <v>16500</v>
      </c>
      <c r="N42" s="258">
        <v>13200</v>
      </c>
      <c r="O42" s="258"/>
      <c r="P42" s="258">
        <v>15400</v>
      </c>
      <c r="Q42" s="258"/>
      <c r="R42" s="258">
        <v>7700</v>
      </c>
      <c r="S42" s="258">
        <v>13200</v>
      </c>
      <c r="T42" s="258"/>
      <c r="U42" s="258">
        <f>SUM(I42:T42)</f>
        <v>91300</v>
      </c>
      <c r="V42" s="258"/>
      <c r="W42" s="259">
        <f t="shared" si="5"/>
        <v>0</v>
      </c>
      <c r="X42" s="259">
        <f t="shared" si="5"/>
        <v>161216</v>
      </c>
      <c r="Y42" s="259">
        <f t="shared" si="5"/>
        <v>302280</v>
      </c>
      <c r="Z42" s="259">
        <f t="shared" si="5"/>
        <v>0</v>
      </c>
      <c r="AA42" s="259">
        <f t="shared" si="5"/>
        <v>302280</v>
      </c>
      <c r="AB42" s="259">
        <f t="shared" si="5"/>
        <v>241824</v>
      </c>
      <c r="AC42" s="259">
        <f t="shared" si="5"/>
        <v>0</v>
      </c>
      <c r="AD42" s="259">
        <f t="shared" si="5"/>
        <v>282128</v>
      </c>
      <c r="AE42" s="259">
        <f t="shared" si="5"/>
        <v>0</v>
      </c>
      <c r="AF42" s="259">
        <f t="shared" si="5"/>
        <v>141064</v>
      </c>
      <c r="AG42" s="259">
        <f t="shared" si="5"/>
        <v>241824</v>
      </c>
      <c r="AH42" s="259">
        <f t="shared" si="5"/>
        <v>0</v>
      </c>
      <c r="AI42" s="260">
        <f>SUM(W42:AH42)</f>
        <v>1672616</v>
      </c>
      <c r="AJ42" s="261"/>
      <c r="AK42" s="168"/>
      <c r="AL42" s="169"/>
    </row>
    <row r="43" spans="1:38" x14ac:dyDescent="0.2">
      <c r="A43" s="256">
        <v>392</v>
      </c>
      <c r="B43" s="257" t="s">
        <v>297</v>
      </c>
      <c r="C43" s="258" t="s">
        <v>289</v>
      </c>
      <c r="D43" s="258" t="s">
        <v>299</v>
      </c>
      <c r="E43" s="258" t="s">
        <v>273</v>
      </c>
      <c r="F43" s="258" t="s">
        <v>274</v>
      </c>
      <c r="G43" s="259">
        <v>18.3</v>
      </c>
      <c r="H43" s="258" t="s">
        <v>29</v>
      </c>
      <c r="I43" s="258">
        <v>8400</v>
      </c>
      <c r="J43" s="258"/>
      <c r="K43" s="258">
        <v>8400</v>
      </c>
      <c r="L43" s="258"/>
      <c r="M43" s="258">
        <v>8400</v>
      </c>
      <c r="N43" s="258">
        <v>8400</v>
      </c>
      <c r="O43" s="258"/>
      <c r="P43" s="258">
        <v>4800</v>
      </c>
      <c r="Q43" s="258"/>
      <c r="R43" s="258">
        <v>7200</v>
      </c>
      <c r="S43" s="258">
        <v>6000</v>
      </c>
      <c r="T43" s="258"/>
      <c r="U43" s="258">
        <f>SUM(I43:T43)</f>
        <v>51600</v>
      </c>
      <c r="V43" s="258"/>
      <c r="W43" s="259">
        <f t="shared" si="5"/>
        <v>153720</v>
      </c>
      <c r="X43" s="259">
        <f t="shared" si="5"/>
        <v>0</v>
      </c>
      <c r="Y43" s="259">
        <f t="shared" si="5"/>
        <v>153720</v>
      </c>
      <c r="Z43" s="259">
        <f t="shared" si="5"/>
        <v>0</v>
      </c>
      <c r="AA43" s="259">
        <f t="shared" si="5"/>
        <v>153720</v>
      </c>
      <c r="AB43" s="259">
        <f t="shared" si="5"/>
        <v>153720</v>
      </c>
      <c r="AC43" s="259">
        <f t="shared" si="5"/>
        <v>0</v>
      </c>
      <c r="AD43" s="259">
        <f t="shared" si="5"/>
        <v>87840</v>
      </c>
      <c r="AE43" s="259">
        <f t="shared" si="5"/>
        <v>0</v>
      </c>
      <c r="AF43" s="259">
        <f t="shared" si="5"/>
        <v>131760</v>
      </c>
      <c r="AG43" s="259">
        <f t="shared" si="5"/>
        <v>109800</v>
      </c>
      <c r="AH43" s="259">
        <f t="shared" si="5"/>
        <v>0</v>
      </c>
      <c r="AI43" s="260">
        <f>SUM(W43:AH43)</f>
        <v>944280</v>
      </c>
      <c r="AJ43" s="261"/>
      <c r="AK43" s="168"/>
      <c r="AL43" s="169"/>
    </row>
    <row r="44" spans="1:38" x14ac:dyDescent="0.2">
      <c r="A44" s="256">
        <v>392</v>
      </c>
      <c r="B44" s="257" t="s">
        <v>297</v>
      </c>
      <c r="C44" s="258" t="s">
        <v>300</v>
      </c>
      <c r="D44" s="258" t="s">
        <v>301</v>
      </c>
      <c r="E44" s="258" t="s">
        <v>273</v>
      </c>
      <c r="F44" s="258" t="s">
        <v>274</v>
      </c>
      <c r="G44" s="259">
        <v>30.64</v>
      </c>
      <c r="H44" s="258" t="s">
        <v>29</v>
      </c>
      <c r="I44" s="258">
        <v>8000</v>
      </c>
      <c r="J44" s="258"/>
      <c r="K44" s="258">
        <v>10000</v>
      </c>
      <c r="L44" s="258"/>
      <c r="M44" s="258">
        <v>11000</v>
      </c>
      <c r="N44" s="258"/>
      <c r="O44" s="258"/>
      <c r="P44" s="258">
        <v>13000</v>
      </c>
      <c r="Q44" s="258"/>
      <c r="R44" s="258"/>
      <c r="S44" s="258">
        <v>13000</v>
      </c>
      <c r="T44" s="258"/>
      <c r="U44" s="258">
        <f t="shared" ref="U44" si="8">SUM(I44:T44)</f>
        <v>55000</v>
      </c>
      <c r="V44" s="258"/>
      <c r="W44" s="259">
        <f t="shared" si="5"/>
        <v>245120</v>
      </c>
      <c r="X44" s="259">
        <f t="shared" si="5"/>
        <v>0</v>
      </c>
      <c r="Y44" s="259">
        <f t="shared" si="5"/>
        <v>306400</v>
      </c>
      <c r="Z44" s="259">
        <f t="shared" si="5"/>
        <v>0</v>
      </c>
      <c r="AA44" s="259">
        <f t="shared" si="5"/>
        <v>337040</v>
      </c>
      <c r="AB44" s="259">
        <f t="shared" si="5"/>
        <v>0</v>
      </c>
      <c r="AC44" s="259">
        <f t="shared" si="5"/>
        <v>0</v>
      </c>
      <c r="AD44" s="259">
        <f t="shared" si="5"/>
        <v>398320</v>
      </c>
      <c r="AE44" s="259">
        <f t="shared" si="5"/>
        <v>0</v>
      </c>
      <c r="AF44" s="259">
        <f t="shared" si="5"/>
        <v>0</v>
      </c>
      <c r="AG44" s="259">
        <f t="shared" si="5"/>
        <v>398320</v>
      </c>
      <c r="AH44" s="259">
        <f t="shared" si="5"/>
        <v>0</v>
      </c>
      <c r="AI44" s="260">
        <f t="shared" ref="AI44" si="9">SUM(W44:AH44)</f>
        <v>1685200</v>
      </c>
      <c r="AJ44" s="261">
        <f>SUM(AI42:AI44)</f>
        <v>4302096</v>
      </c>
      <c r="AK44" s="168"/>
      <c r="AL44" s="169"/>
    </row>
    <row r="45" spans="1:38" x14ac:dyDescent="0.2">
      <c r="A45" s="262">
        <v>392</v>
      </c>
      <c r="B45" s="263" t="s">
        <v>297</v>
      </c>
      <c r="C45" s="264" t="str">
        <f>IF(ISERROR(VLOOKUP(D45,[2]PRODUCTOS!$B$2:$J$800,9,0)),"",(VLOOKUP(D45,[2]PRODUCTOS!$B$2:$J$800,9,0)))</f>
        <v>POR-0343</v>
      </c>
      <c r="D45" s="264" t="s">
        <v>302</v>
      </c>
      <c r="E45" s="264" t="s">
        <v>273</v>
      </c>
      <c r="F45" s="264" t="s">
        <v>274</v>
      </c>
      <c r="G45" s="265">
        <v>18.3</v>
      </c>
      <c r="H45" s="264" t="s">
        <v>29</v>
      </c>
      <c r="I45" s="264"/>
      <c r="J45" s="264">
        <v>3600</v>
      </c>
      <c r="K45" s="264"/>
      <c r="L45" s="264">
        <v>3600</v>
      </c>
      <c r="M45" s="264"/>
      <c r="N45" s="264">
        <v>3600</v>
      </c>
      <c r="O45" s="264"/>
      <c r="P45" s="264">
        <v>3600</v>
      </c>
      <c r="Q45" s="264"/>
      <c r="R45" s="264">
        <v>3600</v>
      </c>
      <c r="S45" s="264"/>
      <c r="T45" s="264">
        <v>3600</v>
      </c>
      <c r="U45" s="264">
        <f>SUM(I45:T45)</f>
        <v>21600</v>
      </c>
      <c r="V45" s="264"/>
      <c r="W45" s="265">
        <f t="shared" si="5"/>
        <v>0</v>
      </c>
      <c r="X45" s="265">
        <f t="shared" si="5"/>
        <v>65880</v>
      </c>
      <c r="Y45" s="265">
        <f t="shared" si="5"/>
        <v>0</v>
      </c>
      <c r="Z45" s="265">
        <f t="shared" si="5"/>
        <v>65880</v>
      </c>
      <c r="AA45" s="265">
        <f t="shared" si="5"/>
        <v>0</v>
      </c>
      <c r="AB45" s="265">
        <f t="shared" si="5"/>
        <v>65880</v>
      </c>
      <c r="AC45" s="265">
        <f t="shared" si="5"/>
        <v>0</v>
      </c>
      <c r="AD45" s="265">
        <f t="shared" si="5"/>
        <v>65880</v>
      </c>
      <c r="AE45" s="265">
        <f t="shared" si="5"/>
        <v>0</v>
      </c>
      <c r="AF45" s="265">
        <f t="shared" si="5"/>
        <v>65880</v>
      </c>
      <c r="AG45" s="265">
        <f t="shared" si="5"/>
        <v>0</v>
      </c>
      <c r="AH45" s="265">
        <f t="shared" si="5"/>
        <v>65880</v>
      </c>
      <c r="AI45" s="266">
        <f>SUM(W45:AH45)</f>
        <v>395280</v>
      </c>
      <c r="AJ45" s="267"/>
      <c r="AK45" s="238"/>
      <c r="AL45" s="169"/>
    </row>
    <row r="46" spans="1:38" x14ac:dyDescent="0.2">
      <c r="A46" s="262">
        <v>392</v>
      </c>
      <c r="B46" s="263" t="s">
        <v>297</v>
      </c>
      <c r="C46" s="264" t="s">
        <v>294</v>
      </c>
      <c r="D46" s="264" t="s">
        <v>295</v>
      </c>
      <c r="E46" s="264" t="s">
        <v>273</v>
      </c>
      <c r="F46" s="264" t="s">
        <v>274</v>
      </c>
      <c r="G46" s="265">
        <v>30.64</v>
      </c>
      <c r="H46" s="264" t="s">
        <v>29</v>
      </c>
      <c r="I46" s="264"/>
      <c r="J46" s="264">
        <v>5400</v>
      </c>
      <c r="K46" s="264"/>
      <c r="L46" s="264"/>
      <c r="M46" s="264">
        <v>5400</v>
      </c>
      <c r="N46" s="264"/>
      <c r="O46" s="264"/>
      <c r="P46" s="264">
        <v>5400</v>
      </c>
      <c r="Q46" s="264"/>
      <c r="R46" s="264"/>
      <c r="S46" s="264">
        <v>5400</v>
      </c>
      <c r="T46" s="264"/>
      <c r="U46" s="264">
        <f>SUM(I46:T46)</f>
        <v>21600</v>
      </c>
      <c r="V46" s="264"/>
      <c r="W46" s="265">
        <f t="shared" si="5"/>
        <v>0</v>
      </c>
      <c r="X46" s="265">
        <f t="shared" si="5"/>
        <v>165456</v>
      </c>
      <c r="Y46" s="265">
        <f t="shared" si="5"/>
        <v>0</v>
      </c>
      <c r="Z46" s="265">
        <f t="shared" si="5"/>
        <v>0</v>
      </c>
      <c r="AA46" s="265">
        <f t="shared" si="5"/>
        <v>165456</v>
      </c>
      <c r="AB46" s="265">
        <f t="shared" si="5"/>
        <v>0</v>
      </c>
      <c r="AC46" s="265">
        <f t="shared" si="5"/>
        <v>0</v>
      </c>
      <c r="AD46" s="265">
        <f t="shared" si="5"/>
        <v>165456</v>
      </c>
      <c r="AE46" s="265">
        <f t="shared" si="5"/>
        <v>0</v>
      </c>
      <c r="AF46" s="265">
        <f t="shared" si="5"/>
        <v>0</v>
      </c>
      <c r="AG46" s="265">
        <f t="shared" si="5"/>
        <v>165456</v>
      </c>
      <c r="AH46" s="265">
        <f t="shared" si="5"/>
        <v>0</v>
      </c>
      <c r="AI46" s="266">
        <f>SUM(W46:AH46)</f>
        <v>661824</v>
      </c>
      <c r="AJ46" s="268">
        <f>SUM(AI45:AI46)</f>
        <v>1057104</v>
      </c>
      <c r="AK46" s="255">
        <f>AJ46+AJ44</f>
        <v>5359200</v>
      </c>
      <c r="AL46" s="169"/>
    </row>
    <row r="47" spans="1:38" x14ac:dyDescent="0.2">
      <c r="A47" s="269">
        <f>IF(ISERROR(VLOOKUP(B47,[2]CLIENTES!$C$2:$G$156,5,0)),"",(VLOOKUP(B47,[2]CLIENTES!$C$2:$G$156,5,0)))</f>
        <v>232</v>
      </c>
      <c r="B47" s="270" t="s">
        <v>303</v>
      </c>
      <c r="C47" s="271">
        <f>IF(ISERROR(VLOOKUP(D47,[2]PRODUCTOS!$B$2:$J$800,9,0)),"",(VLOOKUP(D47,[2]PRODUCTOS!$B$2:$J$800,9,0)))</f>
        <v>169</v>
      </c>
      <c r="D47" s="272" t="s">
        <v>277</v>
      </c>
      <c r="E47" s="272" t="s">
        <v>273</v>
      </c>
      <c r="F47" s="272" t="s">
        <v>274</v>
      </c>
      <c r="G47" s="273">
        <v>19.149999999999999</v>
      </c>
      <c r="H47" s="272" t="s">
        <v>29</v>
      </c>
      <c r="I47" s="272"/>
      <c r="J47" s="272"/>
      <c r="K47" s="272">
        <v>100</v>
      </c>
      <c r="L47" s="272"/>
      <c r="M47" s="272"/>
      <c r="N47" s="272">
        <v>100</v>
      </c>
      <c r="O47" s="272"/>
      <c r="P47" s="272"/>
      <c r="Q47" s="272">
        <v>100</v>
      </c>
      <c r="R47" s="272"/>
      <c r="S47" s="272"/>
      <c r="T47" s="272"/>
      <c r="U47" s="272">
        <f>SUM(I47:T47)</f>
        <v>300</v>
      </c>
      <c r="V47" s="271"/>
      <c r="W47" s="274">
        <f t="shared" si="5"/>
        <v>0</v>
      </c>
      <c r="X47" s="274">
        <f t="shared" si="5"/>
        <v>0</v>
      </c>
      <c r="Y47" s="274">
        <f t="shared" si="5"/>
        <v>1914.9999999999998</v>
      </c>
      <c r="Z47" s="274">
        <f t="shared" si="5"/>
        <v>0</v>
      </c>
      <c r="AA47" s="274">
        <f t="shared" si="5"/>
        <v>0</v>
      </c>
      <c r="AB47" s="274">
        <f t="shared" si="5"/>
        <v>1914.9999999999998</v>
      </c>
      <c r="AC47" s="274">
        <f t="shared" si="5"/>
        <v>0</v>
      </c>
      <c r="AD47" s="274">
        <f t="shared" si="5"/>
        <v>0</v>
      </c>
      <c r="AE47" s="274">
        <f t="shared" si="5"/>
        <v>1914.9999999999998</v>
      </c>
      <c r="AF47" s="274">
        <f t="shared" si="5"/>
        <v>0</v>
      </c>
      <c r="AG47" s="274">
        <f t="shared" si="5"/>
        <v>0</v>
      </c>
      <c r="AH47" s="274">
        <f t="shared" si="5"/>
        <v>0</v>
      </c>
      <c r="AI47" s="275">
        <f>SUM(W47:AH47)</f>
        <v>5744.9999999999991</v>
      </c>
      <c r="AJ47" s="276"/>
      <c r="AK47" s="168"/>
      <c r="AL47" s="169"/>
    </row>
    <row r="48" spans="1:38" x14ac:dyDescent="0.2">
      <c r="A48" s="269">
        <f>IF(ISERROR(VLOOKUP(B48,[2]CLIENTES!$C$2:$G$156,5,0)),"",(VLOOKUP(B48,[2]CLIENTES!$C$2:$G$156,5,0)))</f>
        <v>232</v>
      </c>
      <c r="B48" s="270" t="s">
        <v>303</v>
      </c>
      <c r="C48" s="271" t="s">
        <v>280</v>
      </c>
      <c r="D48" s="272" t="s">
        <v>281</v>
      </c>
      <c r="E48" s="272" t="s">
        <v>273</v>
      </c>
      <c r="F48" s="272" t="s">
        <v>274</v>
      </c>
      <c r="G48" s="273">
        <v>210</v>
      </c>
      <c r="H48" s="272" t="s">
        <v>29</v>
      </c>
      <c r="I48" s="272"/>
      <c r="J48" s="272"/>
      <c r="K48" s="272"/>
      <c r="L48" s="272"/>
      <c r="M48" s="272">
        <v>170</v>
      </c>
      <c r="N48" s="272"/>
      <c r="O48" s="272"/>
      <c r="P48" s="272"/>
      <c r="Q48" s="272"/>
      <c r="R48" s="272"/>
      <c r="S48" s="272">
        <v>170</v>
      </c>
      <c r="T48" s="272"/>
      <c r="U48" s="272">
        <f>SUM(I48:T48)</f>
        <v>340</v>
      </c>
      <c r="V48" s="271"/>
      <c r="W48" s="274">
        <f t="shared" si="5"/>
        <v>0</v>
      </c>
      <c r="X48" s="274">
        <f t="shared" si="5"/>
        <v>0</v>
      </c>
      <c r="Y48" s="274">
        <f t="shared" si="5"/>
        <v>0</v>
      </c>
      <c r="Z48" s="274">
        <f t="shared" si="5"/>
        <v>0</v>
      </c>
      <c r="AA48" s="274">
        <f t="shared" si="5"/>
        <v>35700</v>
      </c>
      <c r="AB48" s="274">
        <f t="shared" si="5"/>
        <v>0</v>
      </c>
      <c r="AC48" s="274">
        <f t="shared" si="5"/>
        <v>0</v>
      </c>
      <c r="AD48" s="274">
        <f t="shared" si="5"/>
        <v>0</v>
      </c>
      <c r="AE48" s="274">
        <f t="shared" si="5"/>
        <v>0</v>
      </c>
      <c r="AF48" s="274">
        <f t="shared" si="5"/>
        <v>0</v>
      </c>
      <c r="AG48" s="274">
        <f t="shared" si="5"/>
        <v>35700</v>
      </c>
      <c r="AH48" s="274">
        <f t="shared" si="5"/>
        <v>0</v>
      </c>
      <c r="AI48" s="275">
        <f>SUM(W48:AH48)</f>
        <v>71400</v>
      </c>
      <c r="AJ48" s="277">
        <f>AI47+AI48</f>
        <v>77145</v>
      </c>
      <c r="AK48" s="255">
        <f>AJ48</f>
        <v>77145</v>
      </c>
      <c r="AL48" s="169"/>
    </row>
    <row r="49" spans="1:38" x14ac:dyDescent="0.2">
      <c r="A49" s="278">
        <f>IF(ISERROR(VLOOKUP(B49,[2]CLIENTES!$C$2:$G$156,5,0)),"",(VLOOKUP(B49,[2]CLIENTES!$C$2:$G$156,5,0)))</f>
        <v>238</v>
      </c>
      <c r="B49" s="279" t="s">
        <v>304</v>
      </c>
      <c r="C49" s="280" t="str">
        <f>IF(ISERROR(VLOOKUP(D49,[2]PRODUCTOS!$B$2:$J$800,9,0)),"",(VLOOKUP(D49,[2]PRODUCTOS!$B$2:$J$800,9,0)))</f>
        <v>MP-0066</v>
      </c>
      <c r="D49" s="280" t="s">
        <v>296</v>
      </c>
      <c r="E49" s="181" t="s">
        <v>273</v>
      </c>
      <c r="F49" s="181" t="s">
        <v>274</v>
      </c>
      <c r="G49" s="182">
        <v>32.520000000000003</v>
      </c>
      <c r="H49" s="181" t="s">
        <v>29</v>
      </c>
      <c r="I49" s="281"/>
      <c r="J49" s="181">
        <v>600</v>
      </c>
      <c r="K49" s="181">
        <v>1200</v>
      </c>
      <c r="L49" s="181">
        <v>1800</v>
      </c>
      <c r="M49" s="181"/>
      <c r="N49" s="181">
        <v>1800</v>
      </c>
      <c r="O49" s="181"/>
      <c r="P49" s="181">
        <v>1200</v>
      </c>
      <c r="Q49" s="181">
        <v>1200</v>
      </c>
      <c r="R49" s="181"/>
      <c r="S49" s="181">
        <v>1200</v>
      </c>
      <c r="T49" s="181"/>
      <c r="U49" s="181">
        <f t="shared" si="0"/>
        <v>9000</v>
      </c>
      <c r="V49" s="181"/>
      <c r="W49" s="182">
        <f t="shared" si="5"/>
        <v>0</v>
      </c>
      <c r="X49" s="182">
        <f t="shared" si="5"/>
        <v>19512.000000000004</v>
      </c>
      <c r="Y49" s="182">
        <f t="shared" si="5"/>
        <v>39024.000000000007</v>
      </c>
      <c r="Z49" s="182">
        <f t="shared" si="5"/>
        <v>58536.000000000007</v>
      </c>
      <c r="AA49" s="182">
        <f t="shared" si="5"/>
        <v>0</v>
      </c>
      <c r="AB49" s="182">
        <f t="shared" si="5"/>
        <v>58536.000000000007</v>
      </c>
      <c r="AC49" s="182">
        <f t="shared" si="5"/>
        <v>0</v>
      </c>
      <c r="AD49" s="182">
        <f t="shared" si="5"/>
        <v>39024.000000000007</v>
      </c>
      <c r="AE49" s="182">
        <f t="shared" si="5"/>
        <v>39024.000000000007</v>
      </c>
      <c r="AF49" s="182">
        <f t="shared" si="5"/>
        <v>0</v>
      </c>
      <c r="AG49" s="182">
        <f t="shared" si="5"/>
        <v>39024.000000000007</v>
      </c>
      <c r="AH49" s="182">
        <f t="shared" si="5"/>
        <v>0</v>
      </c>
      <c r="AI49" s="282">
        <f t="shared" si="2"/>
        <v>292680.00000000006</v>
      </c>
      <c r="AJ49" s="168"/>
      <c r="AK49" s="168"/>
      <c r="AL49" s="283"/>
    </row>
    <row r="50" spans="1:38" x14ac:dyDescent="0.2">
      <c r="A50" s="278">
        <f>IF(ISERROR(VLOOKUP(B50,[2]CLIENTES!$C$2:$G$156,5,0)),"",(VLOOKUP(B50,[2]CLIENTES!$C$2:$G$156,5,0)))</f>
        <v>238</v>
      </c>
      <c r="B50" s="279" t="s">
        <v>304</v>
      </c>
      <c r="C50" s="280" t="s">
        <v>294</v>
      </c>
      <c r="D50" s="280" t="s">
        <v>295</v>
      </c>
      <c r="E50" s="181" t="s">
        <v>273</v>
      </c>
      <c r="F50" s="181" t="s">
        <v>274</v>
      </c>
      <c r="G50" s="284">
        <v>32.4</v>
      </c>
      <c r="H50" s="280" t="s">
        <v>29</v>
      </c>
      <c r="I50" s="281"/>
      <c r="J50" s="181"/>
      <c r="K50" s="181"/>
      <c r="L50" s="181"/>
      <c r="M50" s="181"/>
      <c r="N50" s="181">
        <v>450</v>
      </c>
      <c r="O50" s="181"/>
      <c r="P50" s="181"/>
      <c r="Q50" s="181"/>
      <c r="R50" s="181"/>
      <c r="S50" s="181"/>
      <c r="T50" s="181"/>
      <c r="U50" s="181">
        <f t="shared" si="0"/>
        <v>450</v>
      </c>
      <c r="V50" s="280"/>
      <c r="W50" s="182">
        <f t="shared" si="5"/>
        <v>0</v>
      </c>
      <c r="X50" s="182">
        <f t="shared" si="5"/>
        <v>0</v>
      </c>
      <c r="Y50" s="182">
        <f t="shared" si="5"/>
        <v>0</v>
      </c>
      <c r="Z50" s="182">
        <f t="shared" si="5"/>
        <v>0</v>
      </c>
      <c r="AA50" s="182">
        <f t="shared" si="5"/>
        <v>0</v>
      </c>
      <c r="AB50" s="182">
        <f t="shared" si="5"/>
        <v>14580</v>
      </c>
      <c r="AC50" s="182">
        <f t="shared" si="5"/>
        <v>0</v>
      </c>
      <c r="AD50" s="182">
        <f t="shared" si="5"/>
        <v>0</v>
      </c>
      <c r="AE50" s="182">
        <f t="shared" si="5"/>
        <v>0</v>
      </c>
      <c r="AF50" s="182">
        <f t="shared" si="5"/>
        <v>0</v>
      </c>
      <c r="AG50" s="182">
        <f t="shared" si="5"/>
        <v>0</v>
      </c>
      <c r="AH50" s="182">
        <f t="shared" si="5"/>
        <v>0</v>
      </c>
      <c r="AI50" s="282">
        <f t="shared" si="2"/>
        <v>14580</v>
      </c>
      <c r="AJ50" s="255">
        <f>AI50+AI49</f>
        <v>307260.00000000006</v>
      </c>
      <c r="AK50" s="255">
        <f>AJ50</f>
        <v>307260.00000000006</v>
      </c>
      <c r="AL50" s="285"/>
    </row>
    <row r="51" spans="1:38" x14ac:dyDescent="0.2">
      <c r="A51" s="211">
        <v>495</v>
      </c>
      <c r="B51" s="212" t="s">
        <v>305</v>
      </c>
      <c r="C51" s="213" t="s">
        <v>294</v>
      </c>
      <c r="D51" s="213" t="s">
        <v>295</v>
      </c>
      <c r="E51" s="213" t="s">
        <v>273</v>
      </c>
      <c r="F51" s="213" t="s">
        <v>274</v>
      </c>
      <c r="G51" s="214">
        <v>32.450000000000003</v>
      </c>
      <c r="H51" s="213" t="s">
        <v>29</v>
      </c>
      <c r="I51" s="213"/>
      <c r="J51" s="213"/>
      <c r="K51" s="213"/>
      <c r="L51" s="213"/>
      <c r="M51" s="213">
        <v>400</v>
      </c>
      <c r="N51" s="213"/>
      <c r="O51" s="213"/>
      <c r="P51" s="213"/>
      <c r="Q51" s="213"/>
      <c r="R51" s="213">
        <v>400</v>
      </c>
      <c r="S51" s="213"/>
      <c r="T51" s="213"/>
      <c r="U51" s="213">
        <f t="shared" si="0"/>
        <v>800</v>
      </c>
      <c r="V51" s="213"/>
      <c r="W51" s="214">
        <f t="shared" si="5"/>
        <v>0</v>
      </c>
      <c r="X51" s="214">
        <f t="shared" si="5"/>
        <v>0</v>
      </c>
      <c r="Y51" s="214">
        <f t="shared" si="5"/>
        <v>0</v>
      </c>
      <c r="Z51" s="214">
        <f t="shared" si="5"/>
        <v>0</v>
      </c>
      <c r="AA51" s="214">
        <f t="shared" si="5"/>
        <v>12980.000000000002</v>
      </c>
      <c r="AB51" s="214">
        <f t="shared" si="5"/>
        <v>0</v>
      </c>
      <c r="AC51" s="214">
        <f t="shared" si="5"/>
        <v>0</v>
      </c>
      <c r="AD51" s="214">
        <f t="shared" si="5"/>
        <v>0</v>
      </c>
      <c r="AE51" s="214">
        <f t="shared" si="5"/>
        <v>0</v>
      </c>
      <c r="AF51" s="214">
        <f t="shared" si="5"/>
        <v>12980.000000000002</v>
      </c>
      <c r="AG51" s="214">
        <f t="shared" si="5"/>
        <v>0</v>
      </c>
      <c r="AH51" s="214">
        <f t="shared" si="5"/>
        <v>0</v>
      </c>
      <c r="AI51" s="286">
        <f t="shared" si="2"/>
        <v>25960.000000000004</v>
      </c>
      <c r="AJ51" s="219">
        <f>AI51</f>
        <v>25960.000000000004</v>
      </c>
      <c r="AK51" s="255">
        <f>AJ51</f>
        <v>25960.000000000004</v>
      </c>
      <c r="AL51" s="285"/>
    </row>
    <row r="52" spans="1:38" x14ac:dyDescent="0.2">
      <c r="A52" s="239">
        <v>429</v>
      </c>
      <c r="B52" s="240" t="s">
        <v>306</v>
      </c>
      <c r="C52" s="241">
        <f>IF(ISERROR(VLOOKUP(D52,[2]PRODUCTOS!$B$2:$J$800,9,0)),"",(VLOOKUP(D52,[2]PRODUCTOS!$B$2:$J$800,9,0)))</f>
        <v>169</v>
      </c>
      <c r="D52" s="241" t="s">
        <v>277</v>
      </c>
      <c r="E52" s="241" t="s">
        <v>273</v>
      </c>
      <c r="F52" s="241" t="s">
        <v>274</v>
      </c>
      <c r="G52" s="242">
        <v>16.899999999999999</v>
      </c>
      <c r="H52" s="241" t="s">
        <v>29</v>
      </c>
      <c r="I52" s="241"/>
      <c r="J52" s="241">
        <v>20</v>
      </c>
      <c r="K52" s="241"/>
      <c r="L52" s="241"/>
      <c r="M52" s="241"/>
      <c r="N52" s="241"/>
      <c r="O52" s="241"/>
      <c r="P52" s="241"/>
      <c r="Q52" s="241"/>
      <c r="R52" s="241">
        <v>20</v>
      </c>
      <c r="S52" s="241"/>
      <c r="T52" s="241"/>
      <c r="U52" s="241">
        <f t="shared" si="0"/>
        <v>40</v>
      </c>
      <c r="V52" s="241"/>
      <c r="W52" s="242">
        <f t="shared" si="5"/>
        <v>0</v>
      </c>
      <c r="X52" s="242">
        <f t="shared" si="5"/>
        <v>338</v>
      </c>
      <c r="Y52" s="242">
        <f t="shared" si="5"/>
        <v>0</v>
      </c>
      <c r="Z52" s="242">
        <f t="shared" si="5"/>
        <v>0</v>
      </c>
      <c r="AA52" s="242">
        <f t="shared" si="5"/>
        <v>0</v>
      </c>
      <c r="AB52" s="242">
        <f t="shared" si="5"/>
        <v>0</v>
      </c>
      <c r="AC52" s="242">
        <f t="shared" si="5"/>
        <v>0</v>
      </c>
      <c r="AD52" s="242">
        <f t="shared" si="5"/>
        <v>0</v>
      </c>
      <c r="AE52" s="242">
        <f t="shared" si="5"/>
        <v>0</v>
      </c>
      <c r="AF52" s="242">
        <f t="shared" si="5"/>
        <v>338</v>
      </c>
      <c r="AG52" s="242">
        <f t="shared" si="5"/>
        <v>0</v>
      </c>
      <c r="AH52" s="242">
        <f t="shared" si="5"/>
        <v>0</v>
      </c>
      <c r="AI52" s="287">
        <f t="shared" si="2"/>
        <v>676</v>
      </c>
      <c r="AJ52" s="288"/>
      <c r="AK52" s="255">
        <f>AJ52</f>
        <v>0</v>
      </c>
      <c r="AL52" s="285"/>
    </row>
    <row r="53" spans="1:38" x14ac:dyDescent="0.2">
      <c r="A53" s="239">
        <v>429</v>
      </c>
      <c r="B53" s="240" t="s">
        <v>306</v>
      </c>
      <c r="C53" s="241" t="s">
        <v>294</v>
      </c>
      <c r="D53" s="241" t="s">
        <v>295</v>
      </c>
      <c r="E53" s="241" t="s">
        <v>273</v>
      </c>
      <c r="F53" s="241" t="s">
        <v>274</v>
      </c>
      <c r="G53" s="242">
        <v>26.54</v>
      </c>
      <c r="H53" s="241" t="s">
        <v>29</v>
      </c>
      <c r="I53" s="241"/>
      <c r="J53" s="241">
        <v>25</v>
      </c>
      <c r="K53" s="241"/>
      <c r="L53" s="241"/>
      <c r="M53" s="241"/>
      <c r="N53" s="241"/>
      <c r="O53" s="241"/>
      <c r="P53" s="241"/>
      <c r="Q53" s="241"/>
      <c r="R53" s="241">
        <v>25</v>
      </c>
      <c r="S53" s="241"/>
      <c r="T53" s="241"/>
      <c r="U53" s="241">
        <f t="shared" si="0"/>
        <v>50</v>
      </c>
      <c r="V53" s="241"/>
      <c r="W53" s="242">
        <f t="shared" si="5"/>
        <v>0</v>
      </c>
      <c r="X53" s="242">
        <f t="shared" si="5"/>
        <v>663.5</v>
      </c>
      <c r="Y53" s="242">
        <f t="shared" si="5"/>
        <v>0</v>
      </c>
      <c r="Z53" s="242">
        <f t="shared" si="5"/>
        <v>0</v>
      </c>
      <c r="AA53" s="242">
        <f t="shared" si="5"/>
        <v>0</v>
      </c>
      <c r="AB53" s="242">
        <f t="shared" si="5"/>
        <v>0</v>
      </c>
      <c r="AC53" s="242">
        <f t="shared" si="5"/>
        <v>0</v>
      </c>
      <c r="AD53" s="242">
        <f t="shared" si="5"/>
        <v>0</v>
      </c>
      <c r="AE53" s="242">
        <f t="shared" si="5"/>
        <v>0</v>
      </c>
      <c r="AF53" s="242">
        <f t="shared" si="5"/>
        <v>663.5</v>
      </c>
      <c r="AG53" s="242">
        <f t="shared" si="5"/>
        <v>0</v>
      </c>
      <c r="AH53" s="242">
        <f t="shared" si="5"/>
        <v>0</v>
      </c>
      <c r="AI53" s="287">
        <f t="shared" si="2"/>
        <v>1327</v>
      </c>
      <c r="AJ53" s="288"/>
      <c r="AK53" s="255">
        <f>AJ53</f>
        <v>0</v>
      </c>
      <c r="AL53" s="285"/>
    </row>
    <row r="54" spans="1:38" x14ac:dyDescent="0.2">
      <c r="A54" s="239">
        <v>429</v>
      </c>
      <c r="B54" s="240" t="s">
        <v>306</v>
      </c>
      <c r="C54" s="241" t="s">
        <v>280</v>
      </c>
      <c r="D54" s="241" t="s">
        <v>281</v>
      </c>
      <c r="E54" s="241" t="s">
        <v>273</v>
      </c>
      <c r="F54" s="241" t="s">
        <v>274</v>
      </c>
      <c r="G54" s="242">
        <v>81.36</v>
      </c>
      <c r="H54" s="241" t="s">
        <v>29</v>
      </c>
      <c r="I54" s="241"/>
      <c r="J54" s="241"/>
      <c r="K54" s="241"/>
      <c r="L54" s="241"/>
      <c r="M54" s="241">
        <v>5</v>
      </c>
      <c r="N54" s="241"/>
      <c r="O54" s="241"/>
      <c r="P54" s="241"/>
      <c r="Q54" s="241"/>
      <c r="R54" s="241">
        <v>5</v>
      </c>
      <c r="S54" s="241"/>
      <c r="T54" s="241"/>
      <c r="U54" s="241">
        <f t="shared" si="0"/>
        <v>10</v>
      </c>
      <c r="V54" s="241"/>
      <c r="W54" s="242">
        <f t="shared" ref="W54:AH75" si="10">+$G54*I54</f>
        <v>0</v>
      </c>
      <c r="X54" s="242">
        <f t="shared" si="10"/>
        <v>0</v>
      </c>
      <c r="Y54" s="242">
        <f t="shared" si="10"/>
        <v>0</v>
      </c>
      <c r="Z54" s="242">
        <f t="shared" si="10"/>
        <v>0</v>
      </c>
      <c r="AA54" s="242">
        <f t="shared" si="10"/>
        <v>406.8</v>
      </c>
      <c r="AB54" s="242">
        <f t="shared" si="10"/>
        <v>0</v>
      </c>
      <c r="AC54" s="242">
        <f t="shared" si="10"/>
        <v>0</v>
      </c>
      <c r="AD54" s="242">
        <f t="shared" si="10"/>
        <v>0</v>
      </c>
      <c r="AE54" s="242">
        <f t="shared" si="10"/>
        <v>0</v>
      </c>
      <c r="AF54" s="242">
        <f t="shared" si="10"/>
        <v>406.8</v>
      </c>
      <c r="AG54" s="242">
        <f t="shared" si="10"/>
        <v>0</v>
      </c>
      <c r="AH54" s="242">
        <f t="shared" si="10"/>
        <v>0</v>
      </c>
      <c r="AI54" s="287">
        <f t="shared" si="2"/>
        <v>813.6</v>
      </c>
      <c r="AJ54" s="288"/>
      <c r="AK54" s="255">
        <f t="shared" ref="AK54" si="11">AJ54</f>
        <v>0</v>
      </c>
      <c r="AL54" s="285"/>
    </row>
    <row r="55" spans="1:38" x14ac:dyDescent="0.2">
      <c r="A55" s="239">
        <v>429</v>
      </c>
      <c r="B55" s="240" t="s">
        <v>306</v>
      </c>
      <c r="C55" s="241" t="s">
        <v>307</v>
      </c>
      <c r="D55" s="241" t="s">
        <v>308</v>
      </c>
      <c r="E55" s="241" t="s">
        <v>273</v>
      </c>
      <c r="F55" s="241" t="s">
        <v>274</v>
      </c>
      <c r="G55" s="242">
        <v>68</v>
      </c>
      <c r="H55" s="241" t="s">
        <v>29</v>
      </c>
      <c r="I55" s="241"/>
      <c r="J55" s="241">
        <v>24.95</v>
      </c>
      <c r="K55" s="241"/>
      <c r="L55" s="241"/>
      <c r="M55" s="241">
        <v>24.95</v>
      </c>
      <c r="N55" s="241"/>
      <c r="O55" s="241">
        <v>24.95</v>
      </c>
      <c r="P55" s="241">
        <v>24.95</v>
      </c>
      <c r="Q55" s="241"/>
      <c r="R55" s="241"/>
      <c r="S55" s="241"/>
      <c r="T55" s="241">
        <v>24.95</v>
      </c>
      <c r="U55" s="241">
        <f t="shared" si="0"/>
        <v>124.75</v>
      </c>
      <c r="V55" s="241"/>
      <c r="W55" s="242">
        <f t="shared" si="10"/>
        <v>0</v>
      </c>
      <c r="X55" s="242">
        <f t="shared" si="10"/>
        <v>1696.6</v>
      </c>
      <c r="Y55" s="242">
        <f t="shared" si="10"/>
        <v>0</v>
      </c>
      <c r="Z55" s="242">
        <f t="shared" si="10"/>
        <v>0</v>
      </c>
      <c r="AA55" s="242">
        <f t="shared" si="10"/>
        <v>1696.6</v>
      </c>
      <c r="AB55" s="242">
        <f t="shared" si="10"/>
        <v>0</v>
      </c>
      <c r="AC55" s="242">
        <f t="shared" si="10"/>
        <v>1696.6</v>
      </c>
      <c r="AD55" s="242">
        <f t="shared" si="10"/>
        <v>1696.6</v>
      </c>
      <c r="AE55" s="242">
        <f t="shared" si="10"/>
        <v>0</v>
      </c>
      <c r="AF55" s="242">
        <f t="shared" si="10"/>
        <v>0</v>
      </c>
      <c r="AG55" s="242">
        <f t="shared" si="10"/>
        <v>0</v>
      </c>
      <c r="AH55" s="242">
        <f t="shared" si="10"/>
        <v>1696.6</v>
      </c>
      <c r="AI55" s="287">
        <f t="shared" si="2"/>
        <v>8483</v>
      </c>
      <c r="AJ55" s="288">
        <f>SUM(AI52:AI55)</f>
        <v>11299.6</v>
      </c>
      <c r="AK55" s="255">
        <f>AJ55</f>
        <v>11299.6</v>
      </c>
      <c r="AL55" s="285"/>
    </row>
    <row r="56" spans="1:38" x14ac:dyDescent="0.2">
      <c r="A56" s="289">
        <v>523</v>
      </c>
      <c r="B56" s="290" t="s">
        <v>309</v>
      </c>
      <c r="C56" s="291" t="s">
        <v>310</v>
      </c>
      <c r="D56" s="291" t="s">
        <v>311</v>
      </c>
      <c r="E56" s="291" t="s">
        <v>273</v>
      </c>
      <c r="F56" s="291" t="s">
        <v>274</v>
      </c>
      <c r="G56" s="292">
        <v>42</v>
      </c>
      <c r="H56" s="291" t="s">
        <v>29</v>
      </c>
      <c r="I56" s="291">
        <v>25</v>
      </c>
      <c r="J56" s="291"/>
      <c r="K56" s="291">
        <v>25</v>
      </c>
      <c r="L56" s="291"/>
      <c r="M56" s="291">
        <v>25</v>
      </c>
      <c r="N56" s="291"/>
      <c r="O56" s="291">
        <v>25</v>
      </c>
      <c r="P56" s="291"/>
      <c r="Q56" s="291">
        <v>25</v>
      </c>
      <c r="R56" s="291"/>
      <c r="S56" s="291"/>
      <c r="T56" s="291">
        <v>25</v>
      </c>
      <c r="U56" s="291">
        <f t="shared" si="0"/>
        <v>150</v>
      </c>
      <c r="V56" s="291"/>
      <c r="W56" s="292">
        <f t="shared" si="10"/>
        <v>1050</v>
      </c>
      <c r="X56" s="292">
        <f t="shared" si="10"/>
        <v>0</v>
      </c>
      <c r="Y56" s="292">
        <f t="shared" si="10"/>
        <v>1050</v>
      </c>
      <c r="Z56" s="292">
        <f t="shared" si="10"/>
        <v>0</v>
      </c>
      <c r="AA56" s="292">
        <f t="shared" si="10"/>
        <v>1050</v>
      </c>
      <c r="AB56" s="292">
        <f t="shared" si="10"/>
        <v>0</v>
      </c>
      <c r="AC56" s="292">
        <f t="shared" si="10"/>
        <v>1050</v>
      </c>
      <c r="AD56" s="292">
        <f t="shared" si="10"/>
        <v>0</v>
      </c>
      <c r="AE56" s="292">
        <f t="shared" si="10"/>
        <v>1050</v>
      </c>
      <c r="AF56" s="292">
        <f t="shared" si="10"/>
        <v>0</v>
      </c>
      <c r="AG56" s="292">
        <f t="shared" si="10"/>
        <v>0</v>
      </c>
      <c r="AH56" s="292">
        <f t="shared" si="10"/>
        <v>1050</v>
      </c>
      <c r="AI56" s="293">
        <f t="shared" si="2"/>
        <v>6300</v>
      </c>
      <c r="AJ56" s="294"/>
      <c r="AK56" s="255"/>
      <c r="AL56" s="285"/>
    </row>
    <row r="57" spans="1:38" x14ac:dyDescent="0.2">
      <c r="A57" s="289">
        <v>523</v>
      </c>
      <c r="B57" s="290" t="s">
        <v>309</v>
      </c>
      <c r="C57" s="291" t="s">
        <v>312</v>
      </c>
      <c r="D57" s="291" t="s">
        <v>313</v>
      </c>
      <c r="E57" s="291" t="s">
        <v>273</v>
      </c>
      <c r="F57" s="291" t="s">
        <v>274</v>
      </c>
      <c r="G57" s="292">
        <v>19.5</v>
      </c>
      <c r="H57" s="291" t="s">
        <v>29</v>
      </c>
      <c r="I57" s="291"/>
      <c r="J57" s="291"/>
      <c r="K57" s="291">
        <v>25</v>
      </c>
      <c r="L57" s="291"/>
      <c r="M57" s="291"/>
      <c r="N57" s="291"/>
      <c r="O57" s="291"/>
      <c r="P57" s="291"/>
      <c r="Q57" s="291">
        <v>25</v>
      </c>
      <c r="R57" s="291"/>
      <c r="S57" s="291"/>
      <c r="T57" s="291"/>
      <c r="U57" s="291">
        <f t="shared" si="0"/>
        <v>50</v>
      </c>
      <c r="V57" s="291"/>
      <c r="W57" s="292">
        <f t="shared" si="10"/>
        <v>0</v>
      </c>
      <c r="X57" s="292">
        <f t="shared" si="10"/>
        <v>0</v>
      </c>
      <c r="Y57" s="292">
        <f t="shared" si="10"/>
        <v>487.5</v>
      </c>
      <c r="Z57" s="292">
        <f t="shared" si="10"/>
        <v>0</v>
      </c>
      <c r="AA57" s="292">
        <f t="shared" si="10"/>
        <v>0</v>
      </c>
      <c r="AB57" s="292">
        <f t="shared" si="10"/>
        <v>0</v>
      </c>
      <c r="AC57" s="292">
        <f t="shared" si="10"/>
        <v>0</v>
      </c>
      <c r="AD57" s="292">
        <f t="shared" si="10"/>
        <v>0</v>
      </c>
      <c r="AE57" s="292">
        <f t="shared" si="10"/>
        <v>487.5</v>
      </c>
      <c r="AF57" s="292">
        <f t="shared" si="10"/>
        <v>0</v>
      </c>
      <c r="AG57" s="292">
        <f t="shared" si="10"/>
        <v>0</v>
      </c>
      <c r="AH57" s="292">
        <f t="shared" si="10"/>
        <v>0</v>
      </c>
      <c r="AI57" s="293">
        <f t="shared" si="2"/>
        <v>975</v>
      </c>
      <c r="AJ57" s="294"/>
      <c r="AK57" s="255"/>
      <c r="AL57" s="285"/>
    </row>
    <row r="58" spans="1:38" x14ac:dyDescent="0.2">
      <c r="A58" s="289">
        <v>523</v>
      </c>
      <c r="B58" s="290" t="s">
        <v>309</v>
      </c>
      <c r="C58" s="291" t="s">
        <v>314</v>
      </c>
      <c r="D58" s="291" t="s">
        <v>315</v>
      </c>
      <c r="E58" s="291" t="s">
        <v>273</v>
      </c>
      <c r="F58" s="291" t="s">
        <v>274</v>
      </c>
      <c r="G58" s="292">
        <v>263</v>
      </c>
      <c r="H58" s="291" t="s">
        <v>29</v>
      </c>
      <c r="I58" s="291">
        <v>3</v>
      </c>
      <c r="J58" s="291"/>
      <c r="K58" s="291"/>
      <c r="L58" s="291"/>
      <c r="M58" s="291"/>
      <c r="N58" s="291"/>
      <c r="O58" s="291">
        <v>3</v>
      </c>
      <c r="P58" s="291"/>
      <c r="Q58" s="291"/>
      <c r="R58" s="291"/>
      <c r="S58" s="291"/>
      <c r="T58" s="291"/>
      <c r="U58" s="291">
        <f t="shared" si="0"/>
        <v>6</v>
      </c>
      <c r="V58" s="291"/>
      <c r="W58" s="292">
        <f t="shared" si="10"/>
        <v>789</v>
      </c>
      <c r="X58" s="292">
        <f t="shared" si="10"/>
        <v>0</v>
      </c>
      <c r="Y58" s="292">
        <f t="shared" si="10"/>
        <v>0</v>
      </c>
      <c r="Z58" s="292">
        <f t="shared" si="10"/>
        <v>0</v>
      </c>
      <c r="AA58" s="292">
        <f t="shared" si="10"/>
        <v>0</v>
      </c>
      <c r="AB58" s="292">
        <f t="shared" si="10"/>
        <v>0</v>
      </c>
      <c r="AC58" s="292">
        <f t="shared" si="10"/>
        <v>789</v>
      </c>
      <c r="AD58" s="292">
        <f t="shared" si="10"/>
        <v>0</v>
      </c>
      <c r="AE58" s="292">
        <f t="shared" si="10"/>
        <v>0</v>
      </c>
      <c r="AF58" s="292">
        <f t="shared" si="10"/>
        <v>0</v>
      </c>
      <c r="AG58" s="292">
        <f t="shared" si="10"/>
        <v>0</v>
      </c>
      <c r="AH58" s="292">
        <f t="shared" si="10"/>
        <v>0</v>
      </c>
      <c r="AI58" s="293">
        <f t="shared" si="2"/>
        <v>1578</v>
      </c>
      <c r="AJ58" s="294">
        <f>SUM(AI56:AI58)</f>
        <v>8853</v>
      </c>
      <c r="AK58" s="255">
        <f>SUM(AJ56:AJ58)</f>
        <v>8853</v>
      </c>
      <c r="AL58" s="285"/>
    </row>
    <row r="59" spans="1:38" x14ac:dyDescent="0.2">
      <c r="A59" s="278">
        <v>413</v>
      </c>
      <c r="B59" s="151" t="s">
        <v>316</v>
      </c>
      <c r="C59" s="280" t="s">
        <v>312</v>
      </c>
      <c r="D59" s="280" t="s">
        <v>313</v>
      </c>
      <c r="E59" s="280" t="s">
        <v>273</v>
      </c>
      <c r="F59" s="280" t="s">
        <v>274</v>
      </c>
      <c r="G59" s="295">
        <v>23.48</v>
      </c>
      <c r="H59" s="280" t="s">
        <v>29</v>
      </c>
      <c r="I59" s="280"/>
      <c r="J59" s="280"/>
      <c r="K59" s="280"/>
      <c r="L59" s="280"/>
      <c r="M59" s="280">
        <v>25</v>
      </c>
      <c r="N59" s="280"/>
      <c r="O59" s="280"/>
      <c r="P59" s="280"/>
      <c r="Q59" s="280"/>
      <c r="R59" s="280">
        <v>25</v>
      </c>
      <c r="S59" s="280"/>
      <c r="T59" s="280"/>
      <c r="U59" s="280">
        <f t="shared" si="0"/>
        <v>50</v>
      </c>
      <c r="V59" s="280"/>
      <c r="W59" s="295">
        <f t="shared" si="10"/>
        <v>0</v>
      </c>
      <c r="X59" s="295">
        <f t="shared" si="10"/>
        <v>0</v>
      </c>
      <c r="Y59" s="295">
        <f t="shared" si="10"/>
        <v>0</v>
      </c>
      <c r="Z59" s="295">
        <f t="shared" si="10"/>
        <v>0</v>
      </c>
      <c r="AA59" s="295">
        <f t="shared" si="10"/>
        <v>587</v>
      </c>
      <c r="AB59" s="295">
        <f t="shared" si="10"/>
        <v>0</v>
      </c>
      <c r="AC59" s="295">
        <f t="shared" si="10"/>
        <v>0</v>
      </c>
      <c r="AD59" s="295">
        <f t="shared" si="10"/>
        <v>0</v>
      </c>
      <c r="AE59" s="295">
        <f t="shared" si="10"/>
        <v>0</v>
      </c>
      <c r="AF59" s="295">
        <f t="shared" si="10"/>
        <v>587</v>
      </c>
      <c r="AG59" s="295">
        <f t="shared" si="10"/>
        <v>0</v>
      </c>
      <c r="AH59" s="295">
        <f t="shared" si="10"/>
        <v>0</v>
      </c>
      <c r="AI59" s="282">
        <f t="shared" si="2"/>
        <v>1174</v>
      </c>
      <c r="AJ59" s="296">
        <f>AI59</f>
        <v>1174</v>
      </c>
      <c r="AK59" s="255">
        <f>AJ59</f>
        <v>1174</v>
      </c>
      <c r="AL59" s="285">
        <f>SUM(AK4:AK59)</f>
        <v>9872784</v>
      </c>
    </row>
    <row r="60" spans="1:38" x14ac:dyDescent="0.2">
      <c r="A60" s="297">
        <v>128</v>
      </c>
      <c r="B60" s="298" t="s">
        <v>317</v>
      </c>
      <c r="C60" s="299" t="s">
        <v>318</v>
      </c>
      <c r="D60" s="300" t="s">
        <v>319</v>
      </c>
      <c r="E60" s="301" t="s">
        <v>320</v>
      </c>
      <c r="F60" s="301" t="s">
        <v>274</v>
      </c>
      <c r="G60" s="302">
        <v>14.83</v>
      </c>
      <c r="H60" s="301" t="s">
        <v>29</v>
      </c>
      <c r="I60" s="301"/>
      <c r="J60" s="301">
        <v>75</v>
      </c>
      <c r="K60" s="301"/>
      <c r="L60" s="301"/>
      <c r="M60" s="301">
        <v>75</v>
      </c>
      <c r="N60" s="301"/>
      <c r="O60" s="301"/>
      <c r="P60" s="301">
        <v>50</v>
      </c>
      <c r="Q60" s="301"/>
      <c r="R60" s="301"/>
      <c r="S60" s="301">
        <v>50</v>
      </c>
      <c r="T60" s="301"/>
      <c r="U60" s="299">
        <f t="shared" si="0"/>
        <v>250</v>
      </c>
      <c r="V60" s="301"/>
      <c r="W60" s="303">
        <f t="shared" si="10"/>
        <v>0</v>
      </c>
      <c r="X60" s="303">
        <f t="shared" si="10"/>
        <v>1112.25</v>
      </c>
      <c r="Y60" s="303">
        <f t="shared" si="10"/>
        <v>0</v>
      </c>
      <c r="Z60" s="303">
        <f t="shared" si="10"/>
        <v>0</v>
      </c>
      <c r="AA60" s="303">
        <f t="shared" si="10"/>
        <v>1112.25</v>
      </c>
      <c r="AB60" s="303">
        <f t="shared" si="10"/>
        <v>0</v>
      </c>
      <c r="AC60" s="303">
        <f t="shared" si="10"/>
        <v>0</v>
      </c>
      <c r="AD60" s="303">
        <f t="shared" si="10"/>
        <v>741.5</v>
      </c>
      <c r="AE60" s="303">
        <f t="shared" si="10"/>
        <v>0</v>
      </c>
      <c r="AF60" s="303">
        <f t="shared" si="10"/>
        <v>0</v>
      </c>
      <c r="AG60" s="303">
        <f t="shared" si="10"/>
        <v>741.5</v>
      </c>
      <c r="AH60" s="303">
        <f t="shared" si="10"/>
        <v>0</v>
      </c>
      <c r="AI60" s="304">
        <f t="shared" si="2"/>
        <v>3707.5</v>
      </c>
      <c r="AJ60" s="305"/>
      <c r="AK60" s="168"/>
      <c r="AL60" s="169"/>
    </row>
    <row r="61" spans="1:38" x14ac:dyDescent="0.2">
      <c r="A61" s="297">
        <v>128</v>
      </c>
      <c r="B61" s="298" t="s">
        <v>317</v>
      </c>
      <c r="C61" s="299" t="s">
        <v>321</v>
      </c>
      <c r="D61" s="300" t="s">
        <v>322</v>
      </c>
      <c r="E61" s="301" t="s">
        <v>320</v>
      </c>
      <c r="F61" s="301" t="s">
        <v>274</v>
      </c>
      <c r="G61" s="302">
        <v>5.54</v>
      </c>
      <c r="H61" s="301" t="s">
        <v>29</v>
      </c>
      <c r="I61" s="301"/>
      <c r="J61" s="301">
        <v>25</v>
      </c>
      <c r="K61" s="301"/>
      <c r="L61" s="301"/>
      <c r="M61" s="301">
        <v>25</v>
      </c>
      <c r="N61" s="301"/>
      <c r="O61" s="301"/>
      <c r="P61" s="301">
        <v>25</v>
      </c>
      <c r="Q61" s="301"/>
      <c r="R61" s="301"/>
      <c r="S61" s="301">
        <v>25</v>
      </c>
      <c r="T61" s="301"/>
      <c r="U61" s="299">
        <f t="shared" si="0"/>
        <v>100</v>
      </c>
      <c r="V61" s="301"/>
      <c r="W61" s="303">
        <f t="shared" si="10"/>
        <v>0</v>
      </c>
      <c r="X61" s="303">
        <f t="shared" si="10"/>
        <v>138.5</v>
      </c>
      <c r="Y61" s="303">
        <f t="shared" si="10"/>
        <v>0</v>
      </c>
      <c r="Z61" s="303">
        <f t="shared" si="10"/>
        <v>0</v>
      </c>
      <c r="AA61" s="303">
        <f t="shared" si="10"/>
        <v>138.5</v>
      </c>
      <c r="AB61" s="303">
        <f t="shared" si="10"/>
        <v>0</v>
      </c>
      <c r="AC61" s="303">
        <f t="shared" si="10"/>
        <v>0</v>
      </c>
      <c r="AD61" s="303">
        <f t="shared" si="10"/>
        <v>138.5</v>
      </c>
      <c r="AE61" s="303">
        <f t="shared" si="10"/>
        <v>0</v>
      </c>
      <c r="AF61" s="303">
        <f t="shared" si="10"/>
        <v>0</v>
      </c>
      <c r="AG61" s="303">
        <f t="shared" si="10"/>
        <v>138.5</v>
      </c>
      <c r="AH61" s="303">
        <f t="shared" si="10"/>
        <v>0</v>
      </c>
      <c r="AI61" s="304">
        <f t="shared" si="2"/>
        <v>554</v>
      </c>
      <c r="AJ61" s="305"/>
      <c r="AK61" s="168"/>
      <c r="AL61" s="169"/>
    </row>
    <row r="62" spans="1:38" x14ac:dyDescent="0.2">
      <c r="A62" s="297">
        <v>128</v>
      </c>
      <c r="B62" s="298" t="s">
        <v>317</v>
      </c>
      <c r="C62" s="299">
        <v>128</v>
      </c>
      <c r="D62" s="300" t="s">
        <v>323</v>
      </c>
      <c r="E62" s="301" t="s">
        <v>320</v>
      </c>
      <c r="F62" s="301" t="s">
        <v>274</v>
      </c>
      <c r="G62" s="302">
        <v>2.92</v>
      </c>
      <c r="H62" s="301" t="s">
        <v>29</v>
      </c>
      <c r="I62" s="301"/>
      <c r="J62" s="301">
        <v>125</v>
      </c>
      <c r="K62" s="301"/>
      <c r="L62" s="301"/>
      <c r="M62" s="301">
        <v>125</v>
      </c>
      <c r="N62" s="301"/>
      <c r="O62" s="301"/>
      <c r="P62" s="301">
        <v>125</v>
      </c>
      <c r="Q62" s="301"/>
      <c r="R62" s="301"/>
      <c r="S62" s="301">
        <v>125</v>
      </c>
      <c r="T62" s="301"/>
      <c r="U62" s="299">
        <f t="shared" si="0"/>
        <v>500</v>
      </c>
      <c r="V62" s="301"/>
      <c r="W62" s="303">
        <f t="shared" si="10"/>
        <v>0</v>
      </c>
      <c r="X62" s="303">
        <f t="shared" si="10"/>
        <v>365</v>
      </c>
      <c r="Y62" s="303">
        <f t="shared" si="10"/>
        <v>0</v>
      </c>
      <c r="Z62" s="303">
        <f t="shared" si="10"/>
        <v>0</v>
      </c>
      <c r="AA62" s="303">
        <f t="shared" si="10"/>
        <v>365</v>
      </c>
      <c r="AB62" s="303">
        <f t="shared" si="10"/>
        <v>0</v>
      </c>
      <c r="AC62" s="303">
        <f t="shared" si="10"/>
        <v>0</v>
      </c>
      <c r="AD62" s="303">
        <f t="shared" si="10"/>
        <v>365</v>
      </c>
      <c r="AE62" s="303">
        <f t="shared" si="10"/>
        <v>0</v>
      </c>
      <c r="AF62" s="303">
        <f t="shared" si="10"/>
        <v>0</v>
      </c>
      <c r="AG62" s="303">
        <f t="shared" si="10"/>
        <v>365</v>
      </c>
      <c r="AH62" s="303">
        <f t="shared" si="10"/>
        <v>0</v>
      </c>
      <c r="AI62" s="304">
        <f t="shared" si="2"/>
        <v>1460</v>
      </c>
      <c r="AJ62" s="306"/>
      <c r="AK62" s="255"/>
      <c r="AL62" s="169"/>
    </row>
    <row r="63" spans="1:38" x14ac:dyDescent="0.2">
      <c r="A63" s="297">
        <v>128</v>
      </c>
      <c r="B63" s="298" t="s">
        <v>317</v>
      </c>
      <c r="C63" s="299" t="s">
        <v>324</v>
      </c>
      <c r="D63" s="300" t="s">
        <v>325</v>
      </c>
      <c r="E63" s="301" t="s">
        <v>320</v>
      </c>
      <c r="F63" s="301" t="s">
        <v>274</v>
      </c>
      <c r="G63" s="302">
        <v>15.19</v>
      </c>
      <c r="H63" s="301" t="s">
        <v>29</v>
      </c>
      <c r="I63" s="301"/>
      <c r="J63" s="301"/>
      <c r="K63" s="301"/>
      <c r="L63" s="301"/>
      <c r="M63" s="301">
        <v>10</v>
      </c>
      <c r="N63" s="301"/>
      <c r="O63" s="301"/>
      <c r="P63" s="301"/>
      <c r="Q63" s="301"/>
      <c r="R63" s="301"/>
      <c r="S63" s="301"/>
      <c r="T63" s="301"/>
      <c r="U63" s="299">
        <f t="shared" si="0"/>
        <v>10</v>
      </c>
      <c r="V63" s="301"/>
      <c r="W63" s="303">
        <f t="shared" si="10"/>
        <v>0</v>
      </c>
      <c r="X63" s="303">
        <f t="shared" si="10"/>
        <v>0</v>
      </c>
      <c r="Y63" s="303">
        <f t="shared" si="10"/>
        <v>0</v>
      </c>
      <c r="Z63" s="303">
        <f t="shared" si="10"/>
        <v>0</v>
      </c>
      <c r="AA63" s="303">
        <f t="shared" si="10"/>
        <v>151.9</v>
      </c>
      <c r="AB63" s="303">
        <f t="shared" si="10"/>
        <v>0</v>
      </c>
      <c r="AC63" s="303">
        <f t="shared" si="10"/>
        <v>0</v>
      </c>
      <c r="AD63" s="303">
        <f t="shared" si="10"/>
        <v>0</v>
      </c>
      <c r="AE63" s="303">
        <f t="shared" si="10"/>
        <v>0</v>
      </c>
      <c r="AF63" s="303">
        <f t="shared" si="10"/>
        <v>0</v>
      </c>
      <c r="AG63" s="303">
        <f t="shared" si="10"/>
        <v>0</v>
      </c>
      <c r="AH63" s="303">
        <f t="shared" si="10"/>
        <v>0</v>
      </c>
      <c r="AI63" s="304">
        <f t="shared" si="2"/>
        <v>151.9</v>
      </c>
      <c r="AJ63" s="306">
        <f>SUBTOTAL(9,AI60:AI63)</f>
        <v>5873.4</v>
      </c>
      <c r="AK63" s="255">
        <f>AJ63</f>
        <v>5873.4</v>
      </c>
      <c r="AL63" s="169"/>
    </row>
    <row r="64" spans="1:38" x14ac:dyDescent="0.2">
      <c r="A64" s="297">
        <v>144</v>
      </c>
      <c r="B64" s="298" t="s">
        <v>326</v>
      </c>
      <c r="C64" s="299">
        <v>128</v>
      </c>
      <c r="D64" s="299" t="s">
        <v>323</v>
      </c>
      <c r="E64" s="301" t="s">
        <v>320</v>
      </c>
      <c r="F64" s="301" t="s">
        <v>274</v>
      </c>
      <c r="G64" s="302">
        <v>2.59</v>
      </c>
      <c r="H64" s="301" t="s">
        <v>29</v>
      </c>
      <c r="I64" s="301">
        <v>3000</v>
      </c>
      <c r="J64" s="301">
        <v>3000</v>
      </c>
      <c r="K64" s="301">
        <v>3000</v>
      </c>
      <c r="L64" s="301">
        <v>3000</v>
      </c>
      <c r="M64" s="301">
        <v>3000</v>
      </c>
      <c r="N64" s="301">
        <v>3000</v>
      </c>
      <c r="O64" s="301">
        <v>3000</v>
      </c>
      <c r="P64" s="301">
        <v>3000</v>
      </c>
      <c r="Q64" s="301">
        <v>3000</v>
      </c>
      <c r="R64" s="301">
        <v>3000</v>
      </c>
      <c r="S64" s="301">
        <v>3000</v>
      </c>
      <c r="T64" s="301">
        <v>3000</v>
      </c>
      <c r="U64" s="299">
        <f t="shared" si="0"/>
        <v>36000</v>
      </c>
      <c r="V64" s="301"/>
      <c r="W64" s="303">
        <f t="shared" si="10"/>
        <v>7770</v>
      </c>
      <c r="X64" s="303">
        <f t="shared" si="10"/>
        <v>7770</v>
      </c>
      <c r="Y64" s="303">
        <f t="shared" si="10"/>
        <v>7770</v>
      </c>
      <c r="Z64" s="303">
        <f t="shared" si="10"/>
        <v>7770</v>
      </c>
      <c r="AA64" s="303">
        <f t="shared" si="10"/>
        <v>7770</v>
      </c>
      <c r="AB64" s="303">
        <f t="shared" si="10"/>
        <v>7770</v>
      </c>
      <c r="AC64" s="303">
        <f t="shared" si="10"/>
        <v>7770</v>
      </c>
      <c r="AD64" s="303">
        <f t="shared" si="10"/>
        <v>7770</v>
      </c>
      <c r="AE64" s="303">
        <f t="shared" si="10"/>
        <v>7770</v>
      </c>
      <c r="AF64" s="303">
        <f t="shared" si="10"/>
        <v>7770</v>
      </c>
      <c r="AG64" s="303">
        <f t="shared" si="10"/>
        <v>7770</v>
      </c>
      <c r="AH64" s="303">
        <f t="shared" si="10"/>
        <v>7770</v>
      </c>
      <c r="AI64" s="304">
        <f t="shared" si="2"/>
        <v>93240</v>
      </c>
      <c r="AJ64" s="306">
        <f>AI64</f>
        <v>93240</v>
      </c>
      <c r="AK64" s="255">
        <f>AJ64</f>
        <v>93240</v>
      </c>
      <c r="AL64" s="169"/>
    </row>
    <row r="65" spans="1:38" x14ac:dyDescent="0.2">
      <c r="A65" s="297">
        <v>184</v>
      </c>
      <c r="B65" s="298" t="s">
        <v>327</v>
      </c>
      <c r="C65" s="299">
        <v>115</v>
      </c>
      <c r="D65" s="300" t="s">
        <v>328</v>
      </c>
      <c r="E65" s="301" t="s">
        <v>320</v>
      </c>
      <c r="F65" s="301" t="s">
        <v>274</v>
      </c>
      <c r="G65" s="302">
        <v>16.829999999999998</v>
      </c>
      <c r="H65" s="301" t="s">
        <v>29</v>
      </c>
      <c r="I65" s="301">
        <v>400</v>
      </c>
      <c r="J65" s="301">
        <v>400</v>
      </c>
      <c r="K65" s="301">
        <v>400</v>
      </c>
      <c r="L65" s="301">
        <v>400</v>
      </c>
      <c r="M65" s="301">
        <v>400</v>
      </c>
      <c r="N65" s="301">
        <v>400</v>
      </c>
      <c r="O65" s="301">
        <v>400</v>
      </c>
      <c r="P65" s="301">
        <v>400</v>
      </c>
      <c r="Q65" s="301">
        <v>400</v>
      </c>
      <c r="R65" s="301">
        <v>400</v>
      </c>
      <c r="S65" s="301">
        <v>400</v>
      </c>
      <c r="T65" s="301">
        <v>300</v>
      </c>
      <c r="U65" s="299">
        <f t="shared" si="0"/>
        <v>4700</v>
      </c>
      <c r="V65" s="301"/>
      <c r="W65" s="303">
        <f t="shared" si="10"/>
        <v>6731.9999999999991</v>
      </c>
      <c r="X65" s="303">
        <f t="shared" si="10"/>
        <v>6731.9999999999991</v>
      </c>
      <c r="Y65" s="303">
        <f t="shared" si="10"/>
        <v>6731.9999999999991</v>
      </c>
      <c r="Z65" s="303">
        <f t="shared" si="10"/>
        <v>6731.9999999999991</v>
      </c>
      <c r="AA65" s="303">
        <f t="shared" si="10"/>
        <v>6731.9999999999991</v>
      </c>
      <c r="AB65" s="303">
        <f t="shared" si="10"/>
        <v>6731.9999999999991</v>
      </c>
      <c r="AC65" s="303">
        <f t="shared" si="10"/>
        <v>6731.9999999999991</v>
      </c>
      <c r="AD65" s="303">
        <f t="shared" si="10"/>
        <v>6731.9999999999991</v>
      </c>
      <c r="AE65" s="303">
        <f t="shared" si="10"/>
        <v>6731.9999999999991</v>
      </c>
      <c r="AF65" s="303">
        <f t="shared" si="10"/>
        <v>6731.9999999999991</v>
      </c>
      <c r="AG65" s="303">
        <f t="shared" si="10"/>
        <v>6731.9999999999991</v>
      </c>
      <c r="AH65" s="303">
        <f t="shared" si="10"/>
        <v>5048.9999999999991</v>
      </c>
      <c r="AI65" s="304">
        <f t="shared" si="2"/>
        <v>79100.999999999985</v>
      </c>
      <c r="AJ65" s="306"/>
      <c r="AK65" s="255"/>
      <c r="AL65" s="169"/>
    </row>
    <row r="66" spans="1:38" x14ac:dyDescent="0.2">
      <c r="A66" s="297">
        <v>184</v>
      </c>
      <c r="B66" s="298" t="s">
        <v>327</v>
      </c>
      <c r="C66" s="299">
        <v>115</v>
      </c>
      <c r="D66" s="300" t="s">
        <v>329</v>
      </c>
      <c r="E66" s="301" t="s">
        <v>320</v>
      </c>
      <c r="F66" s="301" t="s">
        <v>274</v>
      </c>
      <c r="G66" s="302">
        <v>1.49</v>
      </c>
      <c r="H66" s="301" t="s">
        <v>29</v>
      </c>
      <c r="I66" s="301">
        <v>175</v>
      </c>
      <c r="J66" s="301">
        <v>175</v>
      </c>
      <c r="K66" s="301">
        <v>175</v>
      </c>
      <c r="L66" s="301">
        <v>175</v>
      </c>
      <c r="M66" s="301">
        <v>175</v>
      </c>
      <c r="N66" s="301">
        <v>175</v>
      </c>
      <c r="O66" s="301">
        <v>175</v>
      </c>
      <c r="P66" s="301">
        <v>175</v>
      </c>
      <c r="Q66" s="301">
        <v>175</v>
      </c>
      <c r="R66" s="301">
        <v>175</v>
      </c>
      <c r="S66" s="301">
        <v>175</v>
      </c>
      <c r="T66" s="301">
        <v>175</v>
      </c>
      <c r="U66" s="299">
        <f t="shared" si="0"/>
        <v>2100</v>
      </c>
      <c r="V66" s="301"/>
      <c r="W66" s="303">
        <f t="shared" si="10"/>
        <v>260.75</v>
      </c>
      <c r="X66" s="303">
        <f t="shared" si="10"/>
        <v>260.75</v>
      </c>
      <c r="Y66" s="303">
        <f t="shared" si="10"/>
        <v>260.75</v>
      </c>
      <c r="Z66" s="303">
        <f t="shared" si="10"/>
        <v>260.75</v>
      </c>
      <c r="AA66" s="303">
        <f t="shared" si="10"/>
        <v>260.75</v>
      </c>
      <c r="AB66" s="303">
        <f t="shared" si="10"/>
        <v>260.75</v>
      </c>
      <c r="AC66" s="303">
        <f t="shared" si="10"/>
        <v>260.75</v>
      </c>
      <c r="AD66" s="303">
        <f t="shared" si="10"/>
        <v>260.75</v>
      </c>
      <c r="AE66" s="303">
        <f t="shared" si="10"/>
        <v>260.75</v>
      </c>
      <c r="AF66" s="303">
        <f t="shared" si="10"/>
        <v>260.75</v>
      </c>
      <c r="AG66" s="303">
        <f t="shared" si="10"/>
        <v>260.75</v>
      </c>
      <c r="AH66" s="303">
        <f t="shared" si="10"/>
        <v>260.75</v>
      </c>
      <c r="AI66" s="304">
        <f t="shared" si="2"/>
        <v>3129</v>
      </c>
      <c r="AJ66" s="306">
        <f>SUBTOTAL(9,AI65:AI66)</f>
        <v>82229.999999999985</v>
      </c>
      <c r="AK66" s="255">
        <f>AJ66</f>
        <v>82229.999999999985</v>
      </c>
      <c r="AL66" s="169"/>
    </row>
    <row r="67" spans="1:38" x14ac:dyDescent="0.2">
      <c r="A67" s="297">
        <v>193</v>
      </c>
      <c r="B67" s="298" t="s">
        <v>330</v>
      </c>
      <c r="C67" s="299">
        <v>126</v>
      </c>
      <c r="D67" s="299" t="s">
        <v>331</v>
      </c>
      <c r="E67" s="301" t="s">
        <v>320</v>
      </c>
      <c r="F67" s="301" t="s">
        <v>274</v>
      </c>
      <c r="G67" s="302">
        <v>36.049999999999997</v>
      </c>
      <c r="H67" s="301" t="s">
        <v>29</v>
      </c>
      <c r="I67" s="301"/>
      <c r="J67" s="301"/>
      <c r="K67" s="301"/>
      <c r="L67" s="301"/>
      <c r="M67" s="301"/>
      <c r="N67" s="301"/>
      <c r="O67" s="301"/>
      <c r="P67" s="301">
        <v>50</v>
      </c>
      <c r="Q67" s="301"/>
      <c r="R67" s="301"/>
      <c r="S67" s="301"/>
      <c r="T67" s="301"/>
      <c r="U67" s="299">
        <f t="shared" si="0"/>
        <v>50</v>
      </c>
      <c r="V67" s="301"/>
      <c r="W67" s="303">
        <f t="shared" si="10"/>
        <v>0</v>
      </c>
      <c r="X67" s="303">
        <f t="shared" si="10"/>
        <v>0</v>
      </c>
      <c r="Y67" s="303">
        <f t="shared" si="10"/>
        <v>0</v>
      </c>
      <c r="Z67" s="303">
        <f t="shared" si="10"/>
        <v>0</v>
      </c>
      <c r="AA67" s="303">
        <f t="shared" si="10"/>
        <v>0</v>
      </c>
      <c r="AB67" s="303">
        <f t="shared" si="10"/>
        <v>0</v>
      </c>
      <c r="AC67" s="303">
        <f t="shared" si="10"/>
        <v>0</v>
      </c>
      <c r="AD67" s="303">
        <f t="shared" si="10"/>
        <v>1802.4999999999998</v>
      </c>
      <c r="AE67" s="303">
        <f t="shared" si="10"/>
        <v>0</v>
      </c>
      <c r="AF67" s="303">
        <f t="shared" si="10"/>
        <v>0</v>
      </c>
      <c r="AG67" s="303">
        <f t="shared" si="10"/>
        <v>0</v>
      </c>
      <c r="AH67" s="303">
        <f t="shared" si="10"/>
        <v>0</v>
      </c>
      <c r="AI67" s="304">
        <f t="shared" si="2"/>
        <v>1802.4999999999998</v>
      </c>
      <c r="AJ67" s="306">
        <f>AI67</f>
        <v>1802.4999999999998</v>
      </c>
      <c r="AK67" s="255">
        <f>AJ67</f>
        <v>1802.4999999999998</v>
      </c>
      <c r="AL67" s="169"/>
    </row>
    <row r="68" spans="1:38" x14ac:dyDescent="0.2">
      <c r="A68" s="297">
        <v>202</v>
      </c>
      <c r="B68" s="298" t="s">
        <v>332</v>
      </c>
      <c r="C68" s="299" t="s">
        <v>333</v>
      </c>
      <c r="D68" s="299" t="s">
        <v>334</v>
      </c>
      <c r="E68" s="307" t="s">
        <v>320</v>
      </c>
      <c r="F68" s="301" t="s">
        <v>274</v>
      </c>
      <c r="G68" s="308">
        <v>71.58</v>
      </c>
      <c r="H68" s="309" t="s">
        <v>29</v>
      </c>
      <c r="I68" s="301"/>
      <c r="J68" s="301"/>
      <c r="K68" s="301">
        <v>20</v>
      </c>
      <c r="L68" s="301"/>
      <c r="M68" s="301"/>
      <c r="N68" s="301"/>
      <c r="O68" s="301"/>
      <c r="P68" s="301"/>
      <c r="Q68" s="301">
        <v>20</v>
      </c>
      <c r="R68" s="301"/>
      <c r="S68" s="301"/>
      <c r="T68" s="301"/>
      <c r="U68" s="299">
        <f t="shared" si="0"/>
        <v>40</v>
      </c>
      <c r="V68" s="301"/>
      <c r="W68" s="303">
        <f t="shared" si="10"/>
        <v>0</v>
      </c>
      <c r="X68" s="303">
        <f t="shared" si="10"/>
        <v>0</v>
      </c>
      <c r="Y68" s="303">
        <f t="shared" si="10"/>
        <v>1431.6</v>
      </c>
      <c r="Z68" s="303">
        <f t="shared" si="10"/>
        <v>0</v>
      </c>
      <c r="AA68" s="303">
        <f t="shared" si="10"/>
        <v>0</v>
      </c>
      <c r="AB68" s="303">
        <f t="shared" si="10"/>
        <v>0</v>
      </c>
      <c r="AC68" s="303">
        <f t="shared" si="10"/>
        <v>0</v>
      </c>
      <c r="AD68" s="303">
        <f t="shared" si="10"/>
        <v>0</v>
      </c>
      <c r="AE68" s="303">
        <f t="shared" si="10"/>
        <v>1431.6</v>
      </c>
      <c r="AF68" s="303">
        <f t="shared" si="10"/>
        <v>0</v>
      </c>
      <c r="AG68" s="303">
        <f t="shared" si="10"/>
        <v>0</v>
      </c>
      <c r="AH68" s="303">
        <f t="shared" si="10"/>
        <v>0</v>
      </c>
      <c r="AI68" s="304">
        <f t="shared" ref="AI68:AI74" si="12">SUM(W68:AH68)</f>
        <v>2863.2</v>
      </c>
      <c r="AJ68" s="306">
        <f>AI68</f>
        <v>2863.2</v>
      </c>
      <c r="AK68" s="255">
        <f>AJ68</f>
        <v>2863.2</v>
      </c>
      <c r="AL68" s="169"/>
    </row>
    <row r="69" spans="1:38" x14ac:dyDescent="0.2">
      <c r="A69" s="297">
        <v>165</v>
      </c>
      <c r="B69" s="298" t="s">
        <v>335</v>
      </c>
      <c r="C69" s="299" t="s">
        <v>336</v>
      </c>
      <c r="D69" s="299" t="s">
        <v>337</v>
      </c>
      <c r="E69" s="307" t="s">
        <v>320</v>
      </c>
      <c r="F69" s="301" t="s">
        <v>274</v>
      </c>
      <c r="G69" s="308">
        <v>4.1500000000000004</v>
      </c>
      <c r="H69" s="309" t="s">
        <v>29</v>
      </c>
      <c r="I69" s="301"/>
      <c r="J69" s="301"/>
      <c r="K69" s="301"/>
      <c r="L69" s="301"/>
      <c r="M69" s="301">
        <v>75</v>
      </c>
      <c r="N69" s="301"/>
      <c r="O69" s="301"/>
      <c r="P69" s="301"/>
      <c r="Q69" s="301">
        <v>75</v>
      </c>
      <c r="R69" s="301"/>
      <c r="S69" s="301"/>
      <c r="T69" s="301"/>
      <c r="U69" s="299">
        <f t="shared" si="0"/>
        <v>150</v>
      </c>
      <c r="V69" s="301"/>
      <c r="W69" s="303">
        <f t="shared" si="10"/>
        <v>0</v>
      </c>
      <c r="X69" s="303">
        <f t="shared" si="10"/>
        <v>0</v>
      </c>
      <c r="Y69" s="303">
        <f t="shared" si="10"/>
        <v>0</v>
      </c>
      <c r="Z69" s="303">
        <f t="shared" si="10"/>
        <v>0</v>
      </c>
      <c r="AA69" s="303">
        <f t="shared" si="10"/>
        <v>311.25</v>
      </c>
      <c r="AB69" s="303">
        <f t="shared" si="10"/>
        <v>0</v>
      </c>
      <c r="AC69" s="303">
        <f t="shared" si="10"/>
        <v>0</v>
      </c>
      <c r="AD69" s="303">
        <f t="shared" si="10"/>
        <v>0</v>
      </c>
      <c r="AE69" s="303">
        <f t="shared" si="10"/>
        <v>311.25</v>
      </c>
      <c r="AF69" s="303">
        <f t="shared" si="10"/>
        <v>0</v>
      </c>
      <c r="AG69" s="303">
        <f t="shared" si="10"/>
        <v>0</v>
      </c>
      <c r="AH69" s="303">
        <f t="shared" si="10"/>
        <v>0</v>
      </c>
      <c r="AI69" s="304">
        <f t="shared" si="12"/>
        <v>622.5</v>
      </c>
      <c r="AJ69" s="306">
        <f>AI69</f>
        <v>622.5</v>
      </c>
      <c r="AK69" s="255">
        <f>AJ69</f>
        <v>622.5</v>
      </c>
      <c r="AL69" s="169"/>
    </row>
    <row r="70" spans="1:38" x14ac:dyDescent="0.2">
      <c r="A70" s="297">
        <v>420</v>
      </c>
      <c r="B70" s="298" t="s">
        <v>338</v>
      </c>
      <c r="C70" s="299">
        <v>115</v>
      </c>
      <c r="D70" s="299" t="s">
        <v>339</v>
      </c>
      <c r="E70" s="301" t="s">
        <v>320</v>
      </c>
      <c r="F70" s="301" t="s">
        <v>274</v>
      </c>
      <c r="G70" s="302">
        <v>3.08</v>
      </c>
      <c r="H70" s="301" t="s">
        <v>29</v>
      </c>
      <c r="I70" s="301"/>
      <c r="J70" s="301"/>
      <c r="K70" s="301"/>
      <c r="L70" s="301">
        <v>175</v>
      </c>
      <c r="M70" s="301"/>
      <c r="N70" s="301"/>
      <c r="O70" s="301"/>
      <c r="P70" s="301"/>
      <c r="Q70" s="301"/>
      <c r="R70" s="301">
        <v>175</v>
      </c>
      <c r="S70" s="301"/>
      <c r="T70" s="301"/>
      <c r="U70" s="299">
        <f t="shared" si="0"/>
        <v>350</v>
      </c>
      <c r="V70" s="301"/>
      <c r="W70" s="303">
        <f t="shared" si="10"/>
        <v>0</v>
      </c>
      <c r="X70" s="303">
        <f t="shared" si="10"/>
        <v>0</v>
      </c>
      <c r="Y70" s="303">
        <f t="shared" si="10"/>
        <v>0</v>
      </c>
      <c r="Z70" s="303">
        <f t="shared" si="10"/>
        <v>539</v>
      </c>
      <c r="AA70" s="303">
        <f t="shared" si="10"/>
        <v>0</v>
      </c>
      <c r="AB70" s="303">
        <f t="shared" si="10"/>
        <v>0</v>
      </c>
      <c r="AC70" s="303">
        <f t="shared" si="10"/>
        <v>0</v>
      </c>
      <c r="AD70" s="303">
        <f t="shared" si="10"/>
        <v>0</v>
      </c>
      <c r="AE70" s="303">
        <f t="shared" si="10"/>
        <v>0</v>
      </c>
      <c r="AF70" s="303">
        <f t="shared" si="10"/>
        <v>539</v>
      </c>
      <c r="AG70" s="303">
        <f t="shared" si="10"/>
        <v>0</v>
      </c>
      <c r="AH70" s="303">
        <f t="shared" si="10"/>
        <v>0</v>
      </c>
      <c r="AI70" s="304">
        <f t="shared" si="12"/>
        <v>1078</v>
      </c>
      <c r="AJ70" s="310"/>
      <c r="AK70" s="311"/>
      <c r="AL70" s="169"/>
    </row>
    <row r="71" spans="1:38" x14ac:dyDescent="0.2">
      <c r="A71" s="297">
        <v>420</v>
      </c>
      <c r="B71" s="298" t="s">
        <v>338</v>
      </c>
      <c r="C71" s="299" t="s">
        <v>340</v>
      </c>
      <c r="D71" s="299" t="s">
        <v>341</v>
      </c>
      <c r="E71" s="301" t="s">
        <v>320</v>
      </c>
      <c r="F71" s="301" t="s">
        <v>274</v>
      </c>
      <c r="G71" s="302">
        <v>1.55</v>
      </c>
      <c r="H71" s="301" t="s">
        <v>29</v>
      </c>
      <c r="I71" s="301"/>
      <c r="J71" s="301"/>
      <c r="K71" s="301"/>
      <c r="L71" s="301">
        <v>500</v>
      </c>
      <c r="M71" s="301"/>
      <c r="N71" s="301"/>
      <c r="O71" s="301"/>
      <c r="P71" s="301"/>
      <c r="Q71" s="301"/>
      <c r="R71" s="301">
        <v>500</v>
      </c>
      <c r="S71" s="301"/>
      <c r="T71" s="301"/>
      <c r="U71" s="299">
        <f t="shared" si="0"/>
        <v>1000</v>
      </c>
      <c r="V71" s="301"/>
      <c r="W71" s="303">
        <f t="shared" si="10"/>
        <v>0</v>
      </c>
      <c r="X71" s="303">
        <f t="shared" si="10"/>
        <v>0</v>
      </c>
      <c r="Y71" s="303">
        <f t="shared" si="10"/>
        <v>0</v>
      </c>
      <c r="Z71" s="303">
        <f t="shared" si="10"/>
        <v>775</v>
      </c>
      <c r="AA71" s="303">
        <f t="shared" si="10"/>
        <v>0</v>
      </c>
      <c r="AB71" s="303">
        <f t="shared" si="10"/>
        <v>0</v>
      </c>
      <c r="AC71" s="303">
        <f t="shared" si="10"/>
        <v>0</v>
      </c>
      <c r="AD71" s="303">
        <f t="shared" si="10"/>
        <v>0</v>
      </c>
      <c r="AE71" s="303">
        <f t="shared" si="10"/>
        <v>0</v>
      </c>
      <c r="AF71" s="303">
        <f t="shared" si="10"/>
        <v>775</v>
      </c>
      <c r="AG71" s="303">
        <f t="shared" si="10"/>
        <v>0</v>
      </c>
      <c r="AH71" s="303">
        <f t="shared" si="10"/>
        <v>0</v>
      </c>
      <c r="AI71" s="304">
        <f t="shared" si="12"/>
        <v>1550</v>
      </c>
      <c r="AJ71" s="306">
        <f>SUBTOTAL(9,AI70:AI71)</f>
        <v>2628</v>
      </c>
      <c r="AK71" s="255">
        <f>AJ71</f>
        <v>2628</v>
      </c>
      <c r="AL71" s="285"/>
    </row>
    <row r="72" spans="1:38" x14ac:dyDescent="0.2">
      <c r="A72" s="297">
        <v>389</v>
      </c>
      <c r="B72" s="298" t="s">
        <v>342</v>
      </c>
      <c r="C72" s="299" t="s">
        <v>343</v>
      </c>
      <c r="D72" s="299" t="s">
        <v>344</v>
      </c>
      <c r="E72" s="301" t="s">
        <v>320</v>
      </c>
      <c r="F72" s="301" t="s">
        <v>274</v>
      </c>
      <c r="G72" s="302">
        <v>2.78</v>
      </c>
      <c r="H72" s="299" t="s">
        <v>29</v>
      </c>
      <c r="I72" s="301"/>
      <c r="J72" s="301">
        <v>200</v>
      </c>
      <c r="K72" s="301"/>
      <c r="L72" s="301"/>
      <c r="M72" s="301"/>
      <c r="N72" s="301"/>
      <c r="O72" s="301"/>
      <c r="P72" s="301"/>
      <c r="Q72" s="301">
        <v>200</v>
      </c>
      <c r="R72" s="301"/>
      <c r="S72" s="301"/>
      <c r="T72" s="301"/>
      <c r="U72" s="299">
        <f t="shared" si="0"/>
        <v>400</v>
      </c>
      <c r="V72" s="301"/>
      <c r="W72" s="303">
        <f t="shared" si="10"/>
        <v>0</v>
      </c>
      <c r="X72" s="303">
        <f t="shared" si="10"/>
        <v>556</v>
      </c>
      <c r="Y72" s="303">
        <f t="shared" si="10"/>
        <v>0</v>
      </c>
      <c r="Z72" s="303">
        <f t="shared" si="10"/>
        <v>0</v>
      </c>
      <c r="AA72" s="303">
        <f t="shared" si="10"/>
        <v>0</v>
      </c>
      <c r="AB72" s="303">
        <f t="shared" si="10"/>
        <v>0</v>
      </c>
      <c r="AC72" s="303">
        <f t="shared" si="10"/>
        <v>0</v>
      </c>
      <c r="AD72" s="303">
        <f t="shared" si="10"/>
        <v>0</v>
      </c>
      <c r="AE72" s="303">
        <f t="shared" si="10"/>
        <v>556</v>
      </c>
      <c r="AF72" s="303">
        <f t="shared" si="10"/>
        <v>0</v>
      </c>
      <c r="AG72" s="303">
        <f t="shared" si="10"/>
        <v>0</v>
      </c>
      <c r="AH72" s="303">
        <f t="shared" si="10"/>
        <v>0</v>
      </c>
      <c r="AI72" s="304">
        <f t="shared" si="12"/>
        <v>1112</v>
      </c>
      <c r="AJ72" s="306">
        <f>AI72</f>
        <v>1112</v>
      </c>
      <c r="AK72" s="255">
        <f>AJ72</f>
        <v>1112</v>
      </c>
      <c r="AL72" s="285">
        <f>SUM(AK60:AK72)</f>
        <v>190371.59999999998</v>
      </c>
    </row>
    <row r="73" spans="1:38" x14ac:dyDescent="0.2">
      <c r="A73" s="256">
        <f>IF(ISERROR(VLOOKUP(B73,[2]CLIENTES!$C$2:$G$156,5,0)),"",(VLOOKUP(B73,[2]CLIENTES!$C$2:$G$156,5,0)))</f>
        <v>16</v>
      </c>
      <c r="B73" s="257" t="s">
        <v>345</v>
      </c>
      <c r="C73" s="258">
        <f>IF(ISERROR(VLOOKUP(D73,[2]PRODUCTOS!$B$2:$J$800,9,0)),"",(VLOOKUP(D73,[2]PRODUCTOS!$B$2:$J$800,9,0)))</f>
        <v>138</v>
      </c>
      <c r="D73" s="258" t="s">
        <v>346</v>
      </c>
      <c r="E73" s="258" t="s">
        <v>347</v>
      </c>
      <c r="F73" s="312" t="s">
        <v>274</v>
      </c>
      <c r="G73" s="259">
        <v>4.18</v>
      </c>
      <c r="H73" s="312" t="s">
        <v>29</v>
      </c>
      <c r="I73" s="258">
        <v>1000</v>
      </c>
      <c r="J73" s="258">
        <v>1000</v>
      </c>
      <c r="K73" s="258">
        <v>1000</v>
      </c>
      <c r="L73" s="258">
        <v>1000</v>
      </c>
      <c r="M73" s="258">
        <v>1000</v>
      </c>
      <c r="N73" s="258">
        <v>1000</v>
      </c>
      <c r="O73" s="258">
        <v>1000</v>
      </c>
      <c r="P73" s="258">
        <v>1000</v>
      </c>
      <c r="Q73" s="258">
        <v>1000</v>
      </c>
      <c r="R73" s="258">
        <v>1000</v>
      </c>
      <c r="S73" s="258">
        <v>1000</v>
      </c>
      <c r="T73" s="258">
        <v>1000</v>
      </c>
      <c r="U73" s="258">
        <f t="shared" si="0"/>
        <v>12000</v>
      </c>
      <c r="V73" s="258"/>
      <c r="W73" s="259">
        <f t="shared" si="10"/>
        <v>4180</v>
      </c>
      <c r="X73" s="259">
        <f t="shared" si="10"/>
        <v>4180</v>
      </c>
      <c r="Y73" s="259">
        <f t="shared" si="10"/>
        <v>4180</v>
      </c>
      <c r="Z73" s="259">
        <f t="shared" si="10"/>
        <v>4180</v>
      </c>
      <c r="AA73" s="259">
        <f t="shared" si="10"/>
        <v>4180</v>
      </c>
      <c r="AB73" s="259">
        <f t="shared" si="10"/>
        <v>4180</v>
      </c>
      <c r="AC73" s="259">
        <f t="shared" si="10"/>
        <v>4180</v>
      </c>
      <c r="AD73" s="259">
        <f t="shared" si="10"/>
        <v>4180</v>
      </c>
      <c r="AE73" s="259">
        <f t="shared" si="10"/>
        <v>4180</v>
      </c>
      <c r="AF73" s="259">
        <f t="shared" si="10"/>
        <v>4180</v>
      </c>
      <c r="AG73" s="259">
        <f t="shared" si="10"/>
        <v>4180</v>
      </c>
      <c r="AH73" s="259">
        <f t="shared" si="10"/>
        <v>4180</v>
      </c>
      <c r="AI73" s="260">
        <f t="shared" si="12"/>
        <v>50160</v>
      </c>
      <c r="AJ73" s="313">
        <f t="shared" ref="AJ73:AJ75" si="13">AI73</f>
        <v>50160</v>
      </c>
      <c r="AK73" s="168"/>
      <c r="AL73" s="169"/>
    </row>
    <row r="74" spans="1:38" x14ac:dyDescent="0.2">
      <c r="A74" s="256">
        <v>112</v>
      </c>
      <c r="B74" s="314" t="s">
        <v>348</v>
      </c>
      <c r="C74" s="258" t="s">
        <v>349</v>
      </c>
      <c r="D74" s="258" t="s">
        <v>350</v>
      </c>
      <c r="E74" s="258" t="s">
        <v>347</v>
      </c>
      <c r="F74" s="312" t="s">
        <v>274</v>
      </c>
      <c r="G74" s="259">
        <v>173.1</v>
      </c>
      <c r="H74" s="312" t="s">
        <v>29</v>
      </c>
      <c r="I74" s="258">
        <v>20</v>
      </c>
      <c r="J74" s="258"/>
      <c r="K74" s="258">
        <v>20</v>
      </c>
      <c r="L74" s="258"/>
      <c r="M74" s="258">
        <v>20</v>
      </c>
      <c r="N74" s="258"/>
      <c r="O74" s="258">
        <v>20</v>
      </c>
      <c r="P74" s="258">
        <v>20</v>
      </c>
      <c r="Q74" s="258"/>
      <c r="R74" s="258">
        <v>20</v>
      </c>
      <c r="S74" s="258">
        <v>20</v>
      </c>
      <c r="T74" s="258">
        <v>20</v>
      </c>
      <c r="U74" s="258">
        <f t="shared" si="0"/>
        <v>160</v>
      </c>
      <c r="V74" s="258"/>
      <c r="W74" s="259">
        <f t="shared" si="10"/>
        <v>3462</v>
      </c>
      <c r="X74" s="259">
        <f t="shared" si="10"/>
        <v>0</v>
      </c>
      <c r="Y74" s="259">
        <f t="shared" si="10"/>
        <v>3462</v>
      </c>
      <c r="Z74" s="259">
        <f t="shared" si="10"/>
        <v>0</v>
      </c>
      <c r="AA74" s="259">
        <f t="shared" si="10"/>
        <v>3462</v>
      </c>
      <c r="AB74" s="259">
        <f t="shared" si="10"/>
        <v>0</v>
      </c>
      <c r="AC74" s="259">
        <f t="shared" si="10"/>
        <v>3462</v>
      </c>
      <c r="AD74" s="259">
        <f t="shared" si="10"/>
        <v>3462</v>
      </c>
      <c r="AE74" s="259">
        <f t="shared" si="10"/>
        <v>0</v>
      </c>
      <c r="AF74" s="259">
        <f t="shared" si="10"/>
        <v>3462</v>
      </c>
      <c r="AG74" s="259">
        <f t="shared" si="10"/>
        <v>3462</v>
      </c>
      <c r="AH74" s="259">
        <f t="shared" si="10"/>
        <v>3462</v>
      </c>
      <c r="AI74" s="260">
        <f t="shared" si="12"/>
        <v>27696</v>
      </c>
      <c r="AJ74" s="313">
        <f t="shared" si="13"/>
        <v>27696</v>
      </c>
      <c r="AK74" s="168"/>
      <c r="AL74" s="169"/>
    </row>
    <row r="75" spans="1:38" x14ac:dyDescent="0.2">
      <c r="A75" s="256">
        <f>IF(ISERROR(VLOOKUP(B75,[2]CLIENTES!$C$2:$G$156,5,0)),"",(VLOOKUP(B75,[2]CLIENTES!$C$2:$G$156,5,0)))</f>
        <v>113</v>
      </c>
      <c r="B75" s="257" t="s">
        <v>351</v>
      </c>
      <c r="C75" s="258" t="s">
        <v>349</v>
      </c>
      <c r="D75" s="258" t="s">
        <v>350</v>
      </c>
      <c r="E75" s="258" t="s">
        <v>347</v>
      </c>
      <c r="F75" s="312" t="s">
        <v>274</v>
      </c>
      <c r="G75" s="259">
        <v>173.1</v>
      </c>
      <c r="H75" s="312" t="s">
        <v>29</v>
      </c>
      <c r="I75" s="258"/>
      <c r="J75" s="258"/>
      <c r="K75" s="258"/>
      <c r="L75" s="258"/>
      <c r="M75" s="258">
        <v>20</v>
      </c>
      <c r="N75" s="258"/>
      <c r="O75" s="258"/>
      <c r="P75" s="258"/>
      <c r="Q75" s="258">
        <v>20</v>
      </c>
      <c r="R75" s="258"/>
      <c r="S75" s="258"/>
      <c r="T75" s="258">
        <v>20</v>
      </c>
      <c r="U75" s="258">
        <f>SUM(I75:T75)</f>
        <v>60</v>
      </c>
      <c r="V75" s="258"/>
      <c r="W75" s="259">
        <f>+$G75*I75</f>
        <v>0</v>
      </c>
      <c r="X75" s="259">
        <f t="shared" si="10"/>
        <v>0</v>
      </c>
      <c r="Y75" s="259">
        <f t="shared" si="10"/>
        <v>0</v>
      </c>
      <c r="Z75" s="259">
        <f t="shared" si="10"/>
        <v>0</v>
      </c>
      <c r="AA75" s="259">
        <f t="shared" ref="AA75:AH75" si="14">+$G75*M75</f>
        <v>3462</v>
      </c>
      <c r="AB75" s="259">
        <f t="shared" si="14"/>
        <v>0</v>
      </c>
      <c r="AC75" s="259">
        <f t="shared" si="14"/>
        <v>0</v>
      </c>
      <c r="AD75" s="259">
        <f t="shared" si="14"/>
        <v>0</v>
      </c>
      <c r="AE75" s="259">
        <f t="shared" si="14"/>
        <v>3462</v>
      </c>
      <c r="AF75" s="259">
        <f t="shared" si="14"/>
        <v>0</v>
      </c>
      <c r="AG75" s="259">
        <f t="shared" si="14"/>
        <v>0</v>
      </c>
      <c r="AH75" s="259">
        <f t="shared" si="14"/>
        <v>3462</v>
      </c>
      <c r="AI75" s="260">
        <f>SUM(W75:AH75)</f>
        <v>10386</v>
      </c>
      <c r="AJ75" s="313">
        <f t="shared" si="13"/>
        <v>10386</v>
      </c>
      <c r="AK75" s="255">
        <f>AJ75+AJ74+AJ73</f>
        <v>88242</v>
      </c>
      <c r="AL75" s="285">
        <f>AK75</f>
        <v>88242</v>
      </c>
    </row>
    <row r="76" spans="1:38" x14ac:dyDescent="0.2">
      <c r="A76" s="315">
        <f>IF(ISERROR(VLOOKUP(B76,[2]CLIENTES!$C$2:$G$156,5,0)),"",(VLOOKUP(B76,[2]CLIENTES!$C$2:$G$156,5,0)))</f>
        <v>100</v>
      </c>
      <c r="B76" s="316" t="s">
        <v>352</v>
      </c>
      <c r="C76" s="317" t="s">
        <v>353</v>
      </c>
      <c r="D76" s="317" t="s">
        <v>354</v>
      </c>
      <c r="E76" s="318" t="s">
        <v>27</v>
      </c>
      <c r="F76" s="318" t="s">
        <v>274</v>
      </c>
      <c r="G76" s="319">
        <v>21.65</v>
      </c>
      <c r="H76" s="318" t="s">
        <v>29</v>
      </c>
      <c r="I76" s="318"/>
      <c r="J76" s="318">
        <v>240</v>
      </c>
      <c r="K76" s="318"/>
      <c r="L76" s="318"/>
      <c r="M76" s="318"/>
      <c r="N76" s="318"/>
      <c r="O76" s="318">
        <v>240</v>
      </c>
      <c r="P76" s="318"/>
      <c r="Q76" s="318"/>
      <c r="R76" s="318"/>
      <c r="S76" s="318">
        <v>240</v>
      </c>
      <c r="T76" s="318"/>
      <c r="U76" s="318">
        <f t="shared" si="0"/>
        <v>720</v>
      </c>
      <c r="V76" s="318"/>
      <c r="W76" s="319">
        <f t="shared" ref="W76:AH91" si="15">+$G76*I76</f>
        <v>0</v>
      </c>
      <c r="X76" s="319">
        <f t="shared" si="15"/>
        <v>5196</v>
      </c>
      <c r="Y76" s="319">
        <f t="shared" si="15"/>
        <v>0</v>
      </c>
      <c r="Z76" s="319">
        <f t="shared" si="15"/>
        <v>0</v>
      </c>
      <c r="AA76" s="319">
        <f t="shared" si="15"/>
        <v>0</v>
      </c>
      <c r="AB76" s="319">
        <f t="shared" si="15"/>
        <v>0</v>
      </c>
      <c r="AC76" s="319">
        <f t="shared" si="15"/>
        <v>5196</v>
      </c>
      <c r="AD76" s="319">
        <f t="shared" si="15"/>
        <v>0</v>
      </c>
      <c r="AE76" s="319">
        <f t="shared" si="15"/>
        <v>0</v>
      </c>
      <c r="AF76" s="319">
        <f t="shared" si="15"/>
        <v>0</v>
      </c>
      <c r="AG76" s="319">
        <f t="shared" si="15"/>
        <v>5196</v>
      </c>
      <c r="AH76" s="319">
        <f t="shared" si="15"/>
        <v>0</v>
      </c>
      <c r="AI76" s="320">
        <f>SUM(W76:AH76)</f>
        <v>15588</v>
      </c>
      <c r="AJ76" s="321"/>
      <c r="AK76" s="168"/>
      <c r="AL76" s="169"/>
    </row>
    <row r="77" spans="1:38" x14ac:dyDescent="0.2">
      <c r="A77" s="315">
        <f>IF(ISERROR(VLOOKUP(B77,[2]CLIENTES!$C$2:$G$156,5,0)),"",(VLOOKUP(B77,[2]CLIENTES!$C$2:$G$156,5,0)))</f>
        <v>100</v>
      </c>
      <c r="B77" s="316" t="s">
        <v>352</v>
      </c>
      <c r="C77" s="317" t="s">
        <v>355</v>
      </c>
      <c r="D77" s="317" t="s">
        <v>356</v>
      </c>
      <c r="E77" s="318" t="s">
        <v>27</v>
      </c>
      <c r="F77" s="318" t="s">
        <v>274</v>
      </c>
      <c r="G77" s="319">
        <v>4.0199999999999996</v>
      </c>
      <c r="H77" s="318" t="s">
        <v>29</v>
      </c>
      <c r="I77" s="318"/>
      <c r="J77" s="318"/>
      <c r="K77" s="318"/>
      <c r="L77" s="318">
        <v>40</v>
      </c>
      <c r="M77" s="318"/>
      <c r="N77" s="318"/>
      <c r="O77" s="318">
        <v>40</v>
      </c>
      <c r="P77" s="318"/>
      <c r="Q77" s="318">
        <v>40</v>
      </c>
      <c r="R77" s="318"/>
      <c r="S77" s="318">
        <v>40</v>
      </c>
      <c r="T77" s="318"/>
      <c r="U77" s="318">
        <f t="shared" si="0"/>
        <v>160</v>
      </c>
      <c r="V77" s="318"/>
      <c r="W77" s="319">
        <f t="shared" si="15"/>
        <v>0</v>
      </c>
      <c r="X77" s="319">
        <f t="shared" si="15"/>
        <v>0</v>
      </c>
      <c r="Y77" s="319">
        <f t="shared" si="15"/>
        <v>0</v>
      </c>
      <c r="Z77" s="319">
        <f t="shared" si="15"/>
        <v>160.79999999999998</v>
      </c>
      <c r="AA77" s="319">
        <f t="shared" si="15"/>
        <v>0</v>
      </c>
      <c r="AB77" s="319">
        <f t="shared" si="15"/>
        <v>0</v>
      </c>
      <c r="AC77" s="319">
        <f t="shared" si="15"/>
        <v>160.79999999999998</v>
      </c>
      <c r="AD77" s="319">
        <f t="shared" si="15"/>
        <v>0</v>
      </c>
      <c r="AE77" s="319">
        <f t="shared" si="15"/>
        <v>160.79999999999998</v>
      </c>
      <c r="AF77" s="319">
        <f t="shared" si="15"/>
        <v>0</v>
      </c>
      <c r="AG77" s="319">
        <f t="shared" si="15"/>
        <v>160.79999999999998</v>
      </c>
      <c r="AH77" s="319">
        <f t="shared" si="15"/>
        <v>0</v>
      </c>
      <c r="AI77" s="320">
        <f>SUM(W77:AH77)</f>
        <v>643.19999999999993</v>
      </c>
      <c r="AJ77" s="322">
        <f>SUM(AI76:AI77)</f>
        <v>16231.2</v>
      </c>
      <c r="AK77" s="255">
        <f>AJ77</f>
        <v>16231.2</v>
      </c>
      <c r="AL77" s="285">
        <f>AK77</f>
        <v>16231.2</v>
      </c>
    </row>
    <row r="78" spans="1:38" x14ac:dyDescent="0.2">
      <c r="A78" s="239">
        <v>53</v>
      </c>
      <c r="B78" s="243" t="s">
        <v>357</v>
      </c>
      <c r="C78" s="243" t="s">
        <v>104</v>
      </c>
      <c r="D78" s="241" t="s">
        <v>358</v>
      </c>
      <c r="E78" s="241" t="s">
        <v>73</v>
      </c>
      <c r="F78" s="243" t="s">
        <v>274</v>
      </c>
      <c r="G78" s="244">
        <v>263.17</v>
      </c>
      <c r="H78" s="243" t="s">
        <v>29</v>
      </c>
      <c r="I78" s="243"/>
      <c r="J78" s="243"/>
      <c r="K78" s="243"/>
      <c r="L78" s="243"/>
      <c r="M78" s="243"/>
      <c r="N78" s="243">
        <v>11</v>
      </c>
      <c r="O78" s="243"/>
      <c r="P78" s="243"/>
      <c r="Q78" s="243"/>
      <c r="R78" s="243">
        <v>11</v>
      </c>
      <c r="S78" s="243"/>
      <c r="T78" s="243"/>
      <c r="U78" s="241">
        <f t="shared" ref="U78:U81" si="16">SUM(I78:T78)</f>
        <v>22</v>
      </c>
      <c r="V78" s="243"/>
      <c r="W78" s="242">
        <f t="shared" si="15"/>
        <v>0</v>
      </c>
      <c r="X78" s="242">
        <f t="shared" si="15"/>
        <v>0</v>
      </c>
      <c r="Y78" s="242">
        <f t="shared" si="15"/>
        <v>0</v>
      </c>
      <c r="Z78" s="242">
        <f t="shared" si="15"/>
        <v>0</v>
      </c>
      <c r="AA78" s="242">
        <f t="shared" si="15"/>
        <v>0</v>
      </c>
      <c r="AB78" s="242">
        <f t="shared" si="15"/>
        <v>2894.8700000000003</v>
      </c>
      <c r="AC78" s="242">
        <f t="shared" si="15"/>
        <v>0</v>
      </c>
      <c r="AD78" s="242">
        <f t="shared" si="15"/>
        <v>0</v>
      </c>
      <c r="AE78" s="242">
        <f t="shared" si="15"/>
        <v>0</v>
      </c>
      <c r="AF78" s="242">
        <f t="shared" si="15"/>
        <v>2894.8700000000003</v>
      </c>
      <c r="AG78" s="242">
        <f t="shared" si="15"/>
        <v>0</v>
      </c>
      <c r="AH78" s="242">
        <f t="shared" si="15"/>
        <v>0</v>
      </c>
      <c r="AI78" s="287">
        <f t="shared" ref="AI78:AI81" si="17">SUM(W78:AH78)</f>
        <v>5789.7400000000007</v>
      </c>
      <c r="AJ78" s="323"/>
      <c r="AK78" s="311"/>
      <c r="AL78" s="169"/>
    </row>
    <row r="79" spans="1:38" x14ac:dyDescent="0.2">
      <c r="A79" s="239">
        <v>53</v>
      </c>
      <c r="B79" s="243" t="s">
        <v>357</v>
      </c>
      <c r="C79" s="243" t="s">
        <v>84</v>
      </c>
      <c r="D79" s="241" t="s">
        <v>85</v>
      </c>
      <c r="E79" s="241" t="s">
        <v>73</v>
      </c>
      <c r="F79" s="243" t="s">
        <v>274</v>
      </c>
      <c r="G79" s="244">
        <v>444.45</v>
      </c>
      <c r="H79" s="243" t="s">
        <v>29</v>
      </c>
      <c r="I79" s="243"/>
      <c r="J79" s="243"/>
      <c r="K79" s="243"/>
      <c r="L79" s="243"/>
      <c r="M79" s="243"/>
      <c r="N79" s="243">
        <v>6</v>
      </c>
      <c r="O79" s="243"/>
      <c r="P79" s="243"/>
      <c r="Q79" s="243"/>
      <c r="R79" s="243">
        <v>6</v>
      </c>
      <c r="S79" s="243"/>
      <c r="T79" s="243"/>
      <c r="U79" s="241">
        <f t="shared" si="16"/>
        <v>12</v>
      </c>
      <c r="V79" s="243"/>
      <c r="W79" s="242">
        <f t="shared" si="15"/>
        <v>0</v>
      </c>
      <c r="X79" s="242">
        <f t="shared" si="15"/>
        <v>0</v>
      </c>
      <c r="Y79" s="242">
        <f t="shared" si="15"/>
        <v>0</v>
      </c>
      <c r="Z79" s="242">
        <f t="shared" si="15"/>
        <v>0</v>
      </c>
      <c r="AA79" s="242">
        <f t="shared" si="15"/>
        <v>0</v>
      </c>
      <c r="AB79" s="242">
        <f t="shared" si="15"/>
        <v>2666.7</v>
      </c>
      <c r="AC79" s="242">
        <f t="shared" si="15"/>
        <v>0</v>
      </c>
      <c r="AD79" s="242">
        <f t="shared" si="15"/>
        <v>0</v>
      </c>
      <c r="AE79" s="242">
        <f t="shared" si="15"/>
        <v>0</v>
      </c>
      <c r="AF79" s="242">
        <f t="shared" si="15"/>
        <v>2666.7</v>
      </c>
      <c r="AG79" s="242">
        <f t="shared" si="15"/>
        <v>0</v>
      </c>
      <c r="AH79" s="242">
        <f t="shared" si="15"/>
        <v>0</v>
      </c>
      <c r="AI79" s="287">
        <f t="shared" si="17"/>
        <v>5333.4</v>
      </c>
      <c r="AJ79" s="323"/>
      <c r="AK79" s="311"/>
      <c r="AL79" s="169"/>
    </row>
    <row r="80" spans="1:38" x14ac:dyDescent="0.2">
      <c r="A80" s="239">
        <v>53</v>
      </c>
      <c r="B80" s="243" t="s">
        <v>357</v>
      </c>
      <c r="C80" s="243" t="s">
        <v>359</v>
      </c>
      <c r="D80" s="324" t="s">
        <v>81</v>
      </c>
      <c r="E80" s="241" t="s">
        <v>73</v>
      </c>
      <c r="F80" s="243" t="s">
        <v>274</v>
      </c>
      <c r="G80" s="244">
        <v>146.26</v>
      </c>
      <c r="H80" s="243" t="s">
        <v>29</v>
      </c>
      <c r="I80" s="243"/>
      <c r="J80" s="243"/>
      <c r="K80" s="243"/>
      <c r="L80" s="243"/>
      <c r="M80" s="243"/>
      <c r="N80" s="243">
        <v>4</v>
      </c>
      <c r="O80" s="243"/>
      <c r="P80" s="243"/>
      <c r="Q80" s="243"/>
      <c r="R80" s="243">
        <v>2</v>
      </c>
      <c r="S80" s="243"/>
      <c r="T80" s="243"/>
      <c r="U80" s="241">
        <f t="shared" si="16"/>
        <v>6</v>
      </c>
      <c r="V80" s="243"/>
      <c r="W80" s="242">
        <f t="shared" si="15"/>
        <v>0</v>
      </c>
      <c r="X80" s="242">
        <f t="shared" si="15"/>
        <v>0</v>
      </c>
      <c r="Y80" s="242">
        <f t="shared" si="15"/>
        <v>0</v>
      </c>
      <c r="Z80" s="242">
        <f t="shared" si="15"/>
        <v>0</v>
      </c>
      <c r="AA80" s="242">
        <f t="shared" si="15"/>
        <v>0</v>
      </c>
      <c r="AB80" s="242">
        <f t="shared" si="15"/>
        <v>585.04</v>
      </c>
      <c r="AC80" s="242">
        <f t="shared" si="15"/>
        <v>0</v>
      </c>
      <c r="AD80" s="242">
        <f t="shared" si="15"/>
        <v>0</v>
      </c>
      <c r="AE80" s="242">
        <f t="shared" si="15"/>
        <v>0</v>
      </c>
      <c r="AF80" s="242">
        <f t="shared" si="15"/>
        <v>292.52</v>
      </c>
      <c r="AG80" s="242">
        <f t="shared" si="15"/>
        <v>0</v>
      </c>
      <c r="AH80" s="242">
        <f t="shared" si="15"/>
        <v>0</v>
      </c>
      <c r="AI80" s="287">
        <f t="shared" si="17"/>
        <v>877.56</v>
      </c>
      <c r="AJ80" s="323"/>
      <c r="AK80" s="311"/>
      <c r="AL80" s="169"/>
    </row>
    <row r="81" spans="1:39" x14ac:dyDescent="0.2">
      <c r="A81" s="239">
        <v>53</v>
      </c>
      <c r="B81" s="243" t="s">
        <v>357</v>
      </c>
      <c r="C81" s="243" t="s">
        <v>360</v>
      </c>
      <c r="D81" s="324" t="s">
        <v>361</v>
      </c>
      <c r="E81" s="241" t="s">
        <v>73</v>
      </c>
      <c r="F81" s="243" t="s">
        <v>274</v>
      </c>
      <c r="G81" s="244">
        <v>857.48</v>
      </c>
      <c r="H81" s="243" t="s">
        <v>29</v>
      </c>
      <c r="I81" s="243"/>
      <c r="J81" s="243"/>
      <c r="K81" s="243"/>
      <c r="L81" s="243"/>
      <c r="M81" s="243"/>
      <c r="N81" s="243">
        <v>1</v>
      </c>
      <c r="O81" s="243"/>
      <c r="P81" s="243"/>
      <c r="Q81" s="243"/>
      <c r="R81" s="243">
        <v>1</v>
      </c>
      <c r="S81" s="243"/>
      <c r="T81" s="243"/>
      <c r="U81" s="241">
        <f t="shared" si="16"/>
        <v>2</v>
      </c>
      <c r="V81" s="243"/>
      <c r="W81" s="242">
        <f t="shared" si="15"/>
        <v>0</v>
      </c>
      <c r="X81" s="242">
        <f t="shared" si="15"/>
        <v>0</v>
      </c>
      <c r="Y81" s="242">
        <f t="shared" si="15"/>
        <v>0</v>
      </c>
      <c r="Z81" s="242">
        <f t="shared" si="15"/>
        <v>0</v>
      </c>
      <c r="AA81" s="242">
        <f t="shared" si="15"/>
        <v>0</v>
      </c>
      <c r="AB81" s="242">
        <f t="shared" si="15"/>
        <v>857.48</v>
      </c>
      <c r="AC81" s="242">
        <f t="shared" si="15"/>
        <v>0</v>
      </c>
      <c r="AD81" s="242">
        <f t="shared" si="15"/>
        <v>0</v>
      </c>
      <c r="AE81" s="242">
        <f t="shared" si="15"/>
        <v>0</v>
      </c>
      <c r="AF81" s="242">
        <f t="shared" si="15"/>
        <v>857.48</v>
      </c>
      <c r="AG81" s="242">
        <f t="shared" si="15"/>
        <v>0</v>
      </c>
      <c r="AH81" s="242">
        <f t="shared" si="15"/>
        <v>0</v>
      </c>
      <c r="AI81" s="325">
        <f t="shared" si="17"/>
        <v>1714.96</v>
      </c>
      <c r="AJ81" s="288">
        <f>SUM(AI78:AI81)</f>
        <v>13715.66</v>
      </c>
      <c r="AK81" s="255">
        <f>AJ81</f>
        <v>13715.66</v>
      </c>
      <c r="AL81" s="285">
        <f>AK81</f>
        <v>13715.66</v>
      </c>
    </row>
    <row r="82" spans="1:39" ht="10.8" thickBot="1" x14ac:dyDescent="0.25">
      <c r="A82" s="326">
        <v>527</v>
      </c>
      <c r="B82" s="327" t="s">
        <v>362</v>
      </c>
      <c r="C82" s="328">
        <v>17</v>
      </c>
      <c r="D82" s="328" t="s">
        <v>158</v>
      </c>
      <c r="E82" s="328" t="s">
        <v>137</v>
      </c>
      <c r="F82" s="329" t="s">
        <v>274</v>
      </c>
      <c r="G82" s="330">
        <v>78</v>
      </c>
      <c r="H82" s="329" t="s">
        <v>29</v>
      </c>
      <c r="I82" s="328"/>
      <c r="J82" s="328"/>
      <c r="K82" s="328"/>
      <c r="L82" s="328"/>
      <c r="M82" s="328"/>
      <c r="N82" s="328"/>
      <c r="O82" s="328"/>
      <c r="P82" s="328">
        <v>20</v>
      </c>
      <c r="Q82" s="328"/>
      <c r="R82" s="328"/>
      <c r="S82" s="328"/>
      <c r="T82" s="328"/>
      <c r="U82" s="328"/>
      <c r="V82" s="328"/>
      <c r="W82" s="330">
        <f t="shared" si="15"/>
        <v>0</v>
      </c>
      <c r="X82" s="330">
        <f t="shared" si="15"/>
        <v>0</v>
      </c>
      <c r="Y82" s="330">
        <f t="shared" si="15"/>
        <v>0</v>
      </c>
      <c r="Z82" s="330">
        <f t="shared" si="15"/>
        <v>0</v>
      </c>
      <c r="AA82" s="330">
        <f t="shared" si="15"/>
        <v>0</v>
      </c>
      <c r="AB82" s="330">
        <f t="shared" si="15"/>
        <v>0</v>
      </c>
      <c r="AC82" s="330">
        <f t="shared" si="15"/>
        <v>0</v>
      </c>
      <c r="AD82" s="330">
        <f t="shared" si="15"/>
        <v>1560</v>
      </c>
      <c r="AE82" s="330">
        <f t="shared" si="15"/>
        <v>0</v>
      </c>
      <c r="AF82" s="330">
        <f t="shared" si="15"/>
        <v>0</v>
      </c>
      <c r="AG82" s="330">
        <f t="shared" si="15"/>
        <v>0</v>
      </c>
      <c r="AH82" s="330">
        <f t="shared" si="15"/>
        <v>0</v>
      </c>
      <c r="AI82" s="331">
        <f>SUM(W82:AH82)</f>
        <v>1560</v>
      </c>
      <c r="AJ82" s="332">
        <f>AI82</f>
        <v>1560</v>
      </c>
      <c r="AK82" s="333">
        <f>AJ82</f>
        <v>1560</v>
      </c>
      <c r="AL82" s="334">
        <f>AK82</f>
        <v>1560</v>
      </c>
    </row>
    <row r="83" spans="1:39" x14ac:dyDescent="0.2">
      <c r="A83" s="335">
        <f>IF(ISERROR(VLOOKUP(B83,[2]CLIENTES!$C$2:$G$156,5,0)),"",(VLOOKUP(B83,[2]CLIENTES!$C$2:$G$156,5,0)))</f>
        <v>28</v>
      </c>
      <c r="B83" s="336" t="s">
        <v>270</v>
      </c>
      <c r="C83" s="337"/>
      <c r="D83" s="337" t="s">
        <v>363</v>
      </c>
      <c r="E83" s="337" t="s">
        <v>273</v>
      </c>
      <c r="F83" s="337" t="s">
        <v>274</v>
      </c>
      <c r="G83" s="338">
        <v>38.56</v>
      </c>
      <c r="H83" s="337" t="s">
        <v>69</v>
      </c>
      <c r="I83" s="337"/>
      <c r="J83" s="337"/>
      <c r="K83" s="337">
        <v>1000</v>
      </c>
      <c r="L83" s="337">
        <v>1000</v>
      </c>
      <c r="M83" s="337"/>
      <c r="N83" s="337">
        <v>1000</v>
      </c>
      <c r="O83" s="337"/>
      <c r="P83" s="337">
        <v>1000</v>
      </c>
      <c r="Q83" s="337"/>
      <c r="R83" s="337">
        <v>1000</v>
      </c>
      <c r="S83" s="337">
        <v>1000</v>
      </c>
      <c r="T83" s="337"/>
      <c r="U83" s="337">
        <f>SUM(I83:T83)</f>
        <v>6000</v>
      </c>
      <c r="V83" s="339"/>
      <c r="W83" s="340">
        <f t="shared" si="15"/>
        <v>0</v>
      </c>
      <c r="X83" s="340">
        <f t="shared" si="15"/>
        <v>0</v>
      </c>
      <c r="Y83" s="340">
        <f t="shared" si="15"/>
        <v>38560</v>
      </c>
      <c r="Z83" s="340">
        <f t="shared" si="15"/>
        <v>38560</v>
      </c>
      <c r="AA83" s="340">
        <f t="shared" si="15"/>
        <v>0</v>
      </c>
      <c r="AB83" s="340">
        <f t="shared" si="15"/>
        <v>38560</v>
      </c>
      <c r="AC83" s="340">
        <f t="shared" si="15"/>
        <v>0</v>
      </c>
      <c r="AD83" s="340">
        <f t="shared" si="15"/>
        <v>38560</v>
      </c>
      <c r="AE83" s="340">
        <f t="shared" si="15"/>
        <v>0</v>
      </c>
      <c r="AF83" s="340">
        <f t="shared" si="15"/>
        <v>38560</v>
      </c>
      <c r="AG83" s="340">
        <f t="shared" si="15"/>
        <v>38560</v>
      </c>
      <c r="AH83" s="340">
        <f t="shared" si="15"/>
        <v>0</v>
      </c>
      <c r="AI83" s="341">
        <f t="shared" ref="AI83:AI89" si="18">SUM(W83:AH83)</f>
        <v>231360</v>
      </c>
      <c r="AJ83" s="342">
        <f>SUM(AI83:AI83)</f>
        <v>231360</v>
      </c>
      <c r="AK83" s="343"/>
      <c r="AL83" s="344"/>
    </row>
    <row r="84" spans="1:39" x14ac:dyDescent="0.2">
      <c r="A84" s="345">
        <f>IF(ISERROR(VLOOKUP(B84,[2]CLIENTES!$C$2:$G$156,5,0)),"",(VLOOKUP(B84,[2]CLIENTES!$C$2:$G$156,5,0)))</f>
        <v>28</v>
      </c>
      <c r="B84" s="346" t="s">
        <v>270</v>
      </c>
      <c r="C84" s="347"/>
      <c r="D84" s="347" t="s">
        <v>363</v>
      </c>
      <c r="E84" s="347" t="s">
        <v>273</v>
      </c>
      <c r="F84" s="347" t="s">
        <v>274</v>
      </c>
      <c r="G84" s="348">
        <v>38.56</v>
      </c>
      <c r="H84" s="347" t="s">
        <v>69</v>
      </c>
      <c r="I84" s="347">
        <v>600</v>
      </c>
      <c r="J84" s="347"/>
      <c r="K84" s="347"/>
      <c r="L84" s="347">
        <v>600</v>
      </c>
      <c r="M84" s="347"/>
      <c r="N84" s="347"/>
      <c r="O84" s="347">
        <v>600</v>
      </c>
      <c r="P84" s="347"/>
      <c r="Q84" s="347"/>
      <c r="R84" s="347">
        <v>500</v>
      </c>
      <c r="S84" s="347"/>
      <c r="T84" s="347"/>
      <c r="U84" s="347">
        <f>SUM(I84:T84)</f>
        <v>2300</v>
      </c>
      <c r="V84" s="349"/>
      <c r="W84" s="350">
        <f t="shared" si="15"/>
        <v>23136</v>
      </c>
      <c r="X84" s="350">
        <f t="shared" si="15"/>
        <v>0</v>
      </c>
      <c r="Y84" s="350">
        <f t="shared" si="15"/>
        <v>0</v>
      </c>
      <c r="Z84" s="350">
        <f t="shared" si="15"/>
        <v>23136</v>
      </c>
      <c r="AA84" s="350">
        <f t="shared" si="15"/>
        <v>0</v>
      </c>
      <c r="AB84" s="350">
        <f t="shared" si="15"/>
        <v>0</v>
      </c>
      <c r="AC84" s="350">
        <f t="shared" si="15"/>
        <v>23136</v>
      </c>
      <c r="AD84" s="350">
        <f t="shared" si="15"/>
        <v>0</v>
      </c>
      <c r="AE84" s="350">
        <f t="shared" si="15"/>
        <v>0</v>
      </c>
      <c r="AF84" s="350">
        <f t="shared" si="15"/>
        <v>19280</v>
      </c>
      <c r="AG84" s="350">
        <f t="shared" si="15"/>
        <v>0</v>
      </c>
      <c r="AH84" s="350">
        <f t="shared" si="15"/>
        <v>0</v>
      </c>
      <c r="AI84" s="351">
        <f t="shared" si="18"/>
        <v>88688</v>
      </c>
      <c r="AJ84" s="352">
        <f>SUM(AI84:AI84)</f>
        <v>88688</v>
      </c>
      <c r="AK84" s="168"/>
      <c r="AL84" s="169"/>
    </row>
    <row r="85" spans="1:39" x14ac:dyDescent="0.2">
      <c r="A85" s="345">
        <v>31</v>
      </c>
      <c r="B85" s="346" t="s">
        <v>270</v>
      </c>
      <c r="C85" s="347"/>
      <c r="D85" s="347" t="s">
        <v>363</v>
      </c>
      <c r="E85" s="347" t="s">
        <v>273</v>
      </c>
      <c r="F85" s="347" t="s">
        <v>274</v>
      </c>
      <c r="G85" s="348">
        <v>38.56</v>
      </c>
      <c r="H85" s="347" t="s">
        <v>69</v>
      </c>
      <c r="I85" s="347"/>
      <c r="J85" s="347">
        <v>3000</v>
      </c>
      <c r="K85" s="347"/>
      <c r="L85" s="347"/>
      <c r="M85" s="347">
        <v>2000</v>
      </c>
      <c r="N85" s="347"/>
      <c r="O85" s="347"/>
      <c r="P85" s="347">
        <v>2000</v>
      </c>
      <c r="Q85" s="347"/>
      <c r="R85" s="347"/>
      <c r="S85" s="347">
        <v>2000</v>
      </c>
      <c r="T85" s="347"/>
      <c r="U85" s="347">
        <f>SUM(I85:T85)</f>
        <v>9000</v>
      </c>
      <c r="V85" s="349"/>
      <c r="W85" s="350">
        <f t="shared" si="15"/>
        <v>0</v>
      </c>
      <c r="X85" s="350">
        <f t="shared" si="15"/>
        <v>115680</v>
      </c>
      <c r="Y85" s="350">
        <f t="shared" si="15"/>
        <v>0</v>
      </c>
      <c r="Z85" s="350">
        <f t="shared" si="15"/>
        <v>0</v>
      </c>
      <c r="AA85" s="350">
        <f t="shared" si="15"/>
        <v>77120</v>
      </c>
      <c r="AB85" s="350">
        <f t="shared" si="15"/>
        <v>0</v>
      </c>
      <c r="AC85" s="350">
        <f t="shared" si="15"/>
        <v>0</v>
      </c>
      <c r="AD85" s="350">
        <f t="shared" si="15"/>
        <v>77120</v>
      </c>
      <c r="AE85" s="350">
        <f t="shared" si="15"/>
        <v>0</v>
      </c>
      <c r="AF85" s="350">
        <f t="shared" si="15"/>
        <v>0</v>
      </c>
      <c r="AG85" s="350">
        <f t="shared" si="15"/>
        <v>77120</v>
      </c>
      <c r="AH85" s="350">
        <f t="shared" si="15"/>
        <v>0</v>
      </c>
      <c r="AI85" s="351">
        <f t="shared" si="18"/>
        <v>347040</v>
      </c>
      <c r="AJ85" s="352">
        <f>SUM(AI85:AI85)</f>
        <v>347040</v>
      </c>
      <c r="AK85" s="168"/>
      <c r="AL85" s="169"/>
    </row>
    <row r="86" spans="1:39" x14ac:dyDescent="0.2">
      <c r="A86" s="345">
        <v>33</v>
      </c>
      <c r="B86" s="346" t="s">
        <v>270</v>
      </c>
      <c r="C86" s="347"/>
      <c r="D86" s="347" t="s">
        <v>363</v>
      </c>
      <c r="E86" s="347" t="s">
        <v>273</v>
      </c>
      <c r="F86" s="347" t="s">
        <v>274</v>
      </c>
      <c r="G86" s="348">
        <v>38.56</v>
      </c>
      <c r="H86" s="347" t="s">
        <v>69</v>
      </c>
      <c r="I86" s="347"/>
      <c r="J86" s="347"/>
      <c r="K86" s="347"/>
      <c r="L86" s="347"/>
      <c r="M86" s="347"/>
      <c r="N86" s="347"/>
      <c r="O86" s="347">
        <v>450</v>
      </c>
      <c r="P86" s="347">
        <v>450</v>
      </c>
      <c r="Q86" s="347">
        <v>450</v>
      </c>
      <c r="R86" s="347">
        <v>450</v>
      </c>
      <c r="S86" s="347">
        <v>450</v>
      </c>
      <c r="T86" s="347">
        <v>425</v>
      </c>
      <c r="U86" s="347">
        <f>SUM(I86:T86)</f>
        <v>2675</v>
      </c>
      <c r="V86" s="349"/>
      <c r="W86" s="350">
        <f t="shared" si="15"/>
        <v>0</v>
      </c>
      <c r="X86" s="350">
        <f t="shared" si="15"/>
        <v>0</v>
      </c>
      <c r="Y86" s="350">
        <f t="shared" si="15"/>
        <v>0</v>
      </c>
      <c r="Z86" s="350">
        <f t="shared" si="15"/>
        <v>0</v>
      </c>
      <c r="AA86" s="350">
        <f t="shared" si="15"/>
        <v>0</v>
      </c>
      <c r="AB86" s="350">
        <f t="shared" si="15"/>
        <v>0</v>
      </c>
      <c r="AC86" s="350">
        <f t="shared" si="15"/>
        <v>17352</v>
      </c>
      <c r="AD86" s="350">
        <f t="shared" si="15"/>
        <v>17352</v>
      </c>
      <c r="AE86" s="350">
        <f t="shared" si="15"/>
        <v>17352</v>
      </c>
      <c r="AF86" s="350">
        <f t="shared" si="15"/>
        <v>17352</v>
      </c>
      <c r="AG86" s="350">
        <f t="shared" si="15"/>
        <v>17352</v>
      </c>
      <c r="AH86" s="350">
        <f t="shared" si="15"/>
        <v>16388</v>
      </c>
      <c r="AI86" s="351">
        <f t="shared" si="18"/>
        <v>103148</v>
      </c>
      <c r="AJ86" s="352">
        <f>SUM(AI86:AI86)</f>
        <v>103148</v>
      </c>
      <c r="AK86" s="168"/>
      <c r="AL86" s="169"/>
    </row>
    <row r="87" spans="1:39" x14ac:dyDescent="0.2">
      <c r="A87" s="345">
        <v>33</v>
      </c>
      <c r="B87" s="346" t="s">
        <v>270</v>
      </c>
      <c r="C87" s="347"/>
      <c r="D87" s="347" t="s">
        <v>363</v>
      </c>
      <c r="E87" s="347" t="s">
        <v>273</v>
      </c>
      <c r="F87" s="347" t="s">
        <v>274</v>
      </c>
      <c r="G87" s="348">
        <v>38.56</v>
      </c>
      <c r="H87" s="347" t="s">
        <v>69</v>
      </c>
      <c r="I87" s="347"/>
      <c r="J87" s="347"/>
      <c r="K87" s="347"/>
      <c r="L87" s="347"/>
      <c r="M87" s="347"/>
      <c r="N87" s="347"/>
      <c r="O87" s="347">
        <v>1000</v>
      </c>
      <c r="P87" s="347"/>
      <c r="Q87" s="347"/>
      <c r="R87" s="347">
        <v>1000</v>
      </c>
      <c r="S87" s="347"/>
      <c r="T87" s="347"/>
      <c r="U87" s="347">
        <f>SUM(I87:T87)</f>
        <v>2000</v>
      </c>
      <c r="V87" s="349"/>
      <c r="W87" s="350">
        <f t="shared" si="15"/>
        <v>0</v>
      </c>
      <c r="X87" s="350">
        <f t="shared" si="15"/>
        <v>0</v>
      </c>
      <c r="Y87" s="350">
        <f t="shared" si="15"/>
        <v>0</v>
      </c>
      <c r="Z87" s="350">
        <f t="shared" si="15"/>
        <v>0</v>
      </c>
      <c r="AA87" s="350">
        <f t="shared" si="15"/>
        <v>0</v>
      </c>
      <c r="AB87" s="350">
        <f t="shared" si="15"/>
        <v>0</v>
      </c>
      <c r="AC87" s="350">
        <f t="shared" si="15"/>
        <v>38560</v>
      </c>
      <c r="AD87" s="350">
        <f t="shared" si="15"/>
        <v>0</v>
      </c>
      <c r="AE87" s="350">
        <f t="shared" si="15"/>
        <v>0</v>
      </c>
      <c r="AF87" s="350">
        <f t="shared" si="15"/>
        <v>38560</v>
      </c>
      <c r="AG87" s="350">
        <f t="shared" si="15"/>
        <v>0</v>
      </c>
      <c r="AH87" s="350">
        <f t="shared" si="15"/>
        <v>0</v>
      </c>
      <c r="AI87" s="351">
        <f t="shared" si="18"/>
        <v>77120</v>
      </c>
      <c r="AJ87" s="352">
        <f>SUM(AI87:AI87)</f>
        <v>77120</v>
      </c>
      <c r="AK87" s="168"/>
      <c r="AL87" s="169"/>
    </row>
    <row r="88" spans="1:39" x14ac:dyDescent="0.2">
      <c r="A88" s="345">
        <v>393</v>
      </c>
      <c r="B88" s="346" t="s">
        <v>270</v>
      </c>
      <c r="C88" s="349"/>
      <c r="D88" s="347" t="s">
        <v>364</v>
      </c>
      <c r="E88" s="347" t="s">
        <v>273</v>
      </c>
      <c r="F88" s="347" t="s">
        <v>274</v>
      </c>
      <c r="G88" s="348">
        <v>28</v>
      </c>
      <c r="H88" s="347" t="s">
        <v>69</v>
      </c>
      <c r="I88" s="347"/>
      <c r="J88" s="347"/>
      <c r="K88" s="347"/>
      <c r="L88" s="347"/>
      <c r="M88" s="347">
        <v>1000</v>
      </c>
      <c r="N88" s="347">
        <v>1000</v>
      </c>
      <c r="O88" s="347">
        <v>1000</v>
      </c>
      <c r="P88" s="347">
        <v>1000</v>
      </c>
      <c r="Q88" s="347">
        <v>1000</v>
      </c>
      <c r="R88" s="347">
        <v>1000</v>
      </c>
      <c r="S88" s="347">
        <v>1000</v>
      </c>
      <c r="T88" s="347">
        <v>1000</v>
      </c>
      <c r="U88" s="347">
        <f t="shared" ref="U88" si="19">SUM(I88:T88)</f>
        <v>8000</v>
      </c>
      <c r="V88" s="349"/>
      <c r="W88" s="350">
        <f t="shared" si="15"/>
        <v>0</v>
      </c>
      <c r="X88" s="350">
        <f t="shared" si="15"/>
        <v>0</v>
      </c>
      <c r="Y88" s="350">
        <f t="shared" si="15"/>
        <v>0</v>
      </c>
      <c r="Z88" s="350">
        <f t="shared" si="15"/>
        <v>0</v>
      </c>
      <c r="AA88" s="350">
        <f t="shared" si="15"/>
        <v>28000</v>
      </c>
      <c r="AB88" s="350">
        <f t="shared" si="15"/>
        <v>28000</v>
      </c>
      <c r="AC88" s="350">
        <f t="shared" si="15"/>
        <v>28000</v>
      </c>
      <c r="AD88" s="350">
        <f t="shared" si="15"/>
        <v>28000</v>
      </c>
      <c r="AE88" s="350">
        <f t="shared" si="15"/>
        <v>28000</v>
      </c>
      <c r="AF88" s="350">
        <f t="shared" si="15"/>
        <v>28000</v>
      </c>
      <c r="AG88" s="350">
        <f t="shared" si="15"/>
        <v>28000</v>
      </c>
      <c r="AH88" s="350">
        <f t="shared" si="15"/>
        <v>28000</v>
      </c>
      <c r="AI88" s="351">
        <f t="shared" si="18"/>
        <v>224000</v>
      </c>
      <c r="AJ88" s="353">
        <f>AI88</f>
        <v>224000</v>
      </c>
      <c r="AK88" s="238"/>
      <c r="AL88" s="169"/>
    </row>
    <row r="89" spans="1:39" x14ac:dyDescent="0.2">
      <c r="A89" s="345">
        <v>436</v>
      </c>
      <c r="B89" s="346" t="s">
        <v>292</v>
      </c>
      <c r="C89" s="347"/>
      <c r="D89" s="347" t="s">
        <v>363</v>
      </c>
      <c r="E89" s="347" t="s">
        <v>273</v>
      </c>
      <c r="F89" s="347" t="s">
        <v>274</v>
      </c>
      <c r="G89" s="348">
        <v>38.56</v>
      </c>
      <c r="H89" s="347" t="s">
        <v>69</v>
      </c>
      <c r="I89" s="347"/>
      <c r="J89" s="347"/>
      <c r="K89" s="347"/>
      <c r="L89" s="347"/>
      <c r="M89" s="347"/>
      <c r="N89" s="347"/>
      <c r="O89" s="347">
        <v>60</v>
      </c>
      <c r="P89" s="347">
        <v>60</v>
      </c>
      <c r="Q89" s="347">
        <v>60</v>
      </c>
      <c r="R89" s="347">
        <v>60</v>
      </c>
      <c r="S89" s="347">
        <v>60</v>
      </c>
      <c r="T89" s="347">
        <v>60</v>
      </c>
      <c r="U89" s="347">
        <f>SUM(I89:T89)</f>
        <v>360</v>
      </c>
      <c r="V89" s="349"/>
      <c r="W89" s="350">
        <f t="shared" si="15"/>
        <v>0</v>
      </c>
      <c r="X89" s="350">
        <f t="shared" si="15"/>
        <v>0</v>
      </c>
      <c r="Y89" s="350">
        <f t="shared" si="15"/>
        <v>0</v>
      </c>
      <c r="Z89" s="350">
        <f t="shared" si="15"/>
        <v>0</v>
      </c>
      <c r="AA89" s="350">
        <f t="shared" si="15"/>
        <v>0</v>
      </c>
      <c r="AB89" s="350">
        <f t="shared" si="15"/>
        <v>0</v>
      </c>
      <c r="AC89" s="350">
        <f t="shared" si="15"/>
        <v>2313.6000000000004</v>
      </c>
      <c r="AD89" s="350">
        <f t="shared" si="15"/>
        <v>2313.6000000000004</v>
      </c>
      <c r="AE89" s="350">
        <f t="shared" si="15"/>
        <v>2313.6000000000004</v>
      </c>
      <c r="AF89" s="350">
        <f t="shared" si="15"/>
        <v>2313.6000000000004</v>
      </c>
      <c r="AG89" s="350">
        <f t="shared" si="15"/>
        <v>2313.6000000000004</v>
      </c>
      <c r="AH89" s="350">
        <f t="shared" si="15"/>
        <v>2313.6000000000004</v>
      </c>
      <c r="AI89" s="351">
        <f t="shared" si="18"/>
        <v>13881.600000000002</v>
      </c>
      <c r="AJ89" s="352">
        <f>SUM(AI89:AI89)</f>
        <v>13881.600000000002</v>
      </c>
      <c r="AK89" s="255">
        <f>SUM(AJ83:AJ89)</f>
        <v>1085237.6000000001</v>
      </c>
      <c r="AL89" s="169"/>
    </row>
    <row r="90" spans="1:39" x14ac:dyDescent="0.2">
      <c r="A90" s="345">
        <v>392</v>
      </c>
      <c r="B90" s="346" t="s">
        <v>297</v>
      </c>
      <c r="C90" s="347"/>
      <c r="D90" s="347" t="s">
        <v>363</v>
      </c>
      <c r="E90" s="347" t="s">
        <v>273</v>
      </c>
      <c r="F90" s="347" t="s">
        <v>274</v>
      </c>
      <c r="G90" s="348">
        <v>55.85</v>
      </c>
      <c r="H90" s="347" t="s">
        <v>69</v>
      </c>
      <c r="I90" s="347"/>
      <c r="J90" s="347"/>
      <c r="K90" s="347"/>
      <c r="L90" s="347"/>
      <c r="M90" s="347"/>
      <c r="N90" s="347"/>
      <c r="O90" s="347"/>
      <c r="P90" s="347"/>
      <c r="Q90" s="347">
        <v>1000</v>
      </c>
      <c r="R90" s="347">
        <v>1000</v>
      </c>
      <c r="S90" s="347">
        <v>1000</v>
      </c>
      <c r="T90" s="347">
        <v>500</v>
      </c>
      <c r="U90" s="347">
        <f>SUM(I90:T90)</f>
        <v>3500</v>
      </c>
      <c r="V90" s="347"/>
      <c r="W90" s="348">
        <f t="shared" si="15"/>
        <v>0</v>
      </c>
      <c r="X90" s="348">
        <f t="shared" si="15"/>
        <v>0</v>
      </c>
      <c r="Y90" s="348">
        <f t="shared" si="15"/>
        <v>0</v>
      </c>
      <c r="Z90" s="348">
        <f t="shared" si="15"/>
        <v>0</v>
      </c>
      <c r="AA90" s="348">
        <f t="shared" si="15"/>
        <v>0</v>
      </c>
      <c r="AB90" s="348">
        <f t="shared" si="15"/>
        <v>0</v>
      </c>
      <c r="AC90" s="348">
        <f t="shared" si="15"/>
        <v>0</v>
      </c>
      <c r="AD90" s="348">
        <f t="shared" si="15"/>
        <v>0</v>
      </c>
      <c r="AE90" s="348">
        <f t="shared" si="15"/>
        <v>55850</v>
      </c>
      <c r="AF90" s="348">
        <f t="shared" si="15"/>
        <v>55850</v>
      </c>
      <c r="AG90" s="348">
        <f t="shared" si="15"/>
        <v>55850</v>
      </c>
      <c r="AH90" s="350">
        <f t="shared" si="15"/>
        <v>27925</v>
      </c>
      <c r="AI90" s="354">
        <f>SUM(W90:AH90)</f>
        <v>195475</v>
      </c>
      <c r="AJ90" s="355">
        <f>SUM(AI90:AI90)</f>
        <v>195475</v>
      </c>
      <c r="AK90" s="356">
        <f>SUM(AI90:AI90)</f>
        <v>195475</v>
      </c>
      <c r="AL90" s="169"/>
    </row>
    <row r="91" spans="1:39" x14ac:dyDescent="0.2">
      <c r="A91" s="345"/>
      <c r="B91" s="346" t="s">
        <v>365</v>
      </c>
      <c r="C91" s="347"/>
      <c r="D91" s="347" t="s">
        <v>311</v>
      </c>
      <c r="E91" s="347" t="s">
        <v>273</v>
      </c>
      <c r="F91" s="347" t="s">
        <v>274</v>
      </c>
      <c r="G91" s="348">
        <v>30</v>
      </c>
      <c r="H91" s="347" t="s">
        <v>69</v>
      </c>
      <c r="I91" s="347"/>
      <c r="J91" s="347"/>
      <c r="K91" s="347"/>
      <c r="L91" s="347"/>
      <c r="M91" s="347"/>
      <c r="N91" s="347"/>
      <c r="O91" s="347">
        <v>200</v>
      </c>
      <c r="P91" s="347">
        <v>200</v>
      </c>
      <c r="Q91" s="347">
        <v>200</v>
      </c>
      <c r="R91" s="347">
        <v>200</v>
      </c>
      <c r="S91" s="347">
        <v>200</v>
      </c>
      <c r="T91" s="347">
        <v>200</v>
      </c>
      <c r="U91" s="347">
        <f>SUM(I91:T91)</f>
        <v>1200</v>
      </c>
      <c r="V91" s="347"/>
      <c r="W91" s="348">
        <f t="shared" si="15"/>
        <v>0</v>
      </c>
      <c r="X91" s="348">
        <f t="shared" si="15"/>
        <v>0</v>
      </c>
      <c r="Y91" s="348">
        <f t="shared" si="15"/>
        <v>0</v>
      </c>
      <c r="Z91" s="348">
        <f t="shared" si="15"/>
        <v>0</v>
      </c>
      <c r="AA91" s="348">
        <f t="shared" si="15"/>
        <v>0</v>
      </c>
      <c r="AB91" s="348">
        <f t="shared" si="15"/>
        <v>0</v>
      </c>
      <c r="AC91" s="348">
        <f t="shared" si="15"/>
        <v>6000</v>
      </c>
      <c r="AD91" s="348">
        <f t="shared" si="15"/>
        <v>6000</v>
      </c>
      <c r="AE91" s="348">
        <f t="shared" si="15"/>
        <v>6000</v>
      </c>
      <c r="AF91" s="348">
        <f t="shared" si="15"/>
        <v>6000</v>
      </c>
      <c r="AG91" s="348">
        <f t="shared" si="15"/>
        <v>6000</v>
      </c>
      <c r="AH91" s="350">
        <f t="shared" si="15"/>
        <v>6000</v>
      </c>
      <c r="AI91" s="354">
        <f>SUM(W91:AH91)</f>
        <v>36000</v>
      </c>
      <c r="AJ91" s="355">
        <f>SUM(AI91:AI91)</f>
        <v>36000</v>
      </c>
      <c r="AK91" s="356">
        <f>AJ91</f>
        <v>36000</v>
      </c>
      <c r="AL91" s="285"/>
    </row>
    <row r="92" spans="1:39" x14ac:dyDescent="0.2">
      <c r="A92" s="345"/>
      <c r="B92" s="346" t="s">
        <v>366</v>
      </c>
      <c r="C92" s="347"/>
      <c r="D92" s="347" t="s">
        <v>367</v>
      </c>
      <c r="E92" s="347" t="s">
        <v>273</v>
      </c>
      <c r="F92" s="347" t="s">
        <v>274</v>
      </c>
      <c r="G92" s="348">
        <v>88.3</v>
      </c>
      <c r="H92" s="347" t="s">
        <v>69</v>
      </c>
      <c r="I92" s="347"/>
      <c r="J92" s="347"/>
      <c r="K92" s="347"/>
      <c r="L92" s="347"/>
      <c r="M92" s="347"/>
      <c r="N92" s="347"/>
      <c r="O92" s="347"/>
      <c r="P92" s="347">
        <v>400</v>
      </c>
      <c r="Q92" s="347">
        <v>400</v>
      </c>
      <c r="R92" s="347">
        <v>400</v>
      </c>
      <c r="S92" s="347"/>
      <c r="T92" s="347"/>
      <c r="U92" s="347"/>
      <c r="V92" s="347"/>
      <c r="W92" s="348">
        <f t="shared" ref="W92:AI102" si="20">+$G92*I92</f>
        <v>0</v>
      </c>
      <c r="X92" s="348">
        <f t="shared" si="20"/>
        <v>0</v>
      </c>
      <c r="Y92" s="348">
        <f t="shared" si="20"/>
        <v>0</v>
      </c>
      <c r="Z92" s="348">
        <f t="shared" si="20"/>
        <v>0</v>
      </c>
      <c r="AA92" s="348">
        <f t="shared" si="20"/>
        <v>0</v>
      </c>
      <c r="AB92" s="348">
        <f t="shared" si="20"/>
        <v>0</v>
      </c>
      <c r="AC92" s="348">
        <f>+$G92*O92</f>
        <v>0</v>
      </c>
      <c r="AD92" s="348">
        <f t="shared" si="20"/>
        <v>35320</v>
      </c>
      <c r="AE92" s="348">
        <f t="shared" si="20"/>
        <v>35320</v>
      </c>
      <c r="AF92" s="348">
        <f t="shared" si="20"/>
        <v>35320</v>
      </c>
      <c r="AG92" s="348">
        <f t="shared" si="20"/>
        <v>0</v>
      </c>
      <c r="AH92" s="348">
        <f t="shared" si="20"/>
        <v>0</v>
      </c>
      <c r="AI92" s="354">
        <f>SUM(W92:AH92)</f>
        <v>105960</v>
      </c>
      <c r="AJ92" s="355">
        <f>AI92</f>
        <v>105960</v>
      </c>
      <c r="AK92" s="356">
        <f>AJ92</f>
        <v>105960</v>
      </c>
      <c r="AL92" s="285">
        <f>SUM(AK89:AK92)</f>
        <v>1422672.6</v>
      </c>
      <c r="AM92" s="357" t="s">
        <v>273</v>
      </c>
    </row>
    <row r="93" spans="1:39" x14ac:dyDescent="0.2">
      <c r="A93" s="345">
        <v>393</v>
      </c>
      <c r="B93" s="346" t="s">
        <v>270</v>
      </c>
      <c r="C93" s="349" t="s">
        <v>84</v>
      </c>
      <c r="D93" s="347" t="s">
        <v>85</v>
      </c>
      <c r="E93" s="347" t="s">
        <v>73</v>
      </c>
      <c r="F93" s="347" t="s">
        <v>274</v>
      </c>
      <c r="G93" s="350">
        <v>444.45</v>
      </c>
      <c r="H93" s="347" t="s">
        <v>69</v>
      </c>
      <c r="I93" s="349">
        <v>2</v>
      </c>
      <c r="J93" s="349">
        <v>2</v>
      </c>
      <c r="K93" s="349">
        <v>2</v>
      </c>
      <c r="L93" s="349">
        <v>2</v>
      </c>
      <c r="M93" s="349">
        <v>2</v>
      </c>
      <c r="N93" s="349">
        <v>3</v>
      </c>
      <c r="O93" s="349">
        <v>3</v>
      </c>
      <c r="P93" s="349">
        <v>3</v>
      </c>
      <c r="Q93" s="349">
        <v>3</v>
      </c>
      <c r="R93" s="349">
        <v>3</v>
      </c>
      <c r="S93" s="349">
        <v>3</v>
      </c>
      <c r="T93" s="349">
        <v>3</v>
      </c>
      <c r="U93" s="347">
        <f t="shared" ref="U93:U99" si="21">SUM(I93:T93)</f>
        <v>31</v>
      </c>
      <c r="V93" s="243"/>
      <c r="W93" s="348">
        <f t="shared" si="20"/>
        <v>888.9</v>
      </c>
      <c r="X93" s="348">
        <f t="shared" si="20"/>
        <v>888.9</v>
      </c>
      <c r="Y93" s="348">
        <f t="shared" si="20"/>
        <v>888.9</v>
      </c>
      <c r="Z93" s="348">
        <f t="shared" si="20"/>
        <v>888.9</v>
      </c>
      <c r="AA93" s="348">
        <f t="shared" si="20"/>
        <v>888.9</v>
      </c>
      <c r="AB93" s="348">
        <f t="shared" si="20"/>
        <v>1333.35</v>
      </c>
      <c r="AC93" s="348">
        <f t="shared" si="20"/>
        <v>1333.35</v>
      </c>
      <c r="AD93" s="348">
        <f t="shared" si="20"/>
        <v>1333.35</v>
      </c>
      <c r="AE93" s="348">
        <f t="shared" si="20"/>
        <v>1333.35</v>
      </c>
      <c r="AF93" s="348">
        <f t="shared" si="20"/>
        <v>1333.35</v>
      </c>
      <c r="AG93" s="348">
        <f t="shared" si="20"/>
        <v>1333.35</v>
      </c>
      <c r="AH93" s="350">
        <f t="shared" si="20"/>
        <v>1333.35</v>
      </c>
      <c r="AI93" s="354">
        <f t="shared" ref="AI93:AI94" si="22">SUM(W93:AH93)</f>
        <v>13777.950000000003</v>
      </c>
      <c r="AJ93" s="288">
        <f>AI93</f>
        <v>13777.950000000003</v>
      </c>
      <c r="AK93" s="255"/>
      <c r="AL93" s="169"/>
      <c r="AM93" s="280"/>
    </row>
    <row r="94" spans="1:39" x14ac:dyDescent="0.2">
      <c r="A94" s="239"/>
      <c r="B94" s="346" t="s">
        <v>270</v>
      </c>
      <c r="C94" s="349" t="s">
        <v>84</v>
      </c>
      <c r="D94" s="347" t="s">
        <v>85</v>
      </c>
      <c r="E94" s="347" t="s">
        <v>73</v>
      </c>
      <c r="F94" s="347" t="s">
        <v>274</v>
      </c>
      <c r="G94" s="350">
        <v>444.45</v>
      </c>
      <c r="H94" s="347" t="s">
        <v>69</v>
      </c>
      <c r="I94" s="349"/>
      <c r="J94" s="349">
        <v>2</v>
      </c>
      <c r="K94" s="349">
        <v>2</v>
      </c>
      <c r="L94" s="349">
        <v>5</v>
      </c>
      <c r="M94" s="349">
        <v>5</v>
      </c>
      <c r="N94" s="349">
        <v>6</v>
      </c>
      <c r="O94" s="349">
        <v>6</v>
      </c>
      <c r="P94" s="349">
        <v>6</v>
      </c>
      <c r="Q94" s="349">
        <v>6</v>
      </c>
      <c r="R94" s="349">
        <v>6</v>
      </c>
      <c r="S94" s="349">
        <v>6</v>
      </c>
      <c r="T94" s="349">
        <v>6</v>
      </c>
      <c r="U94" s="347">
        <f t="shared" si="21"/>
        <v>56</v>
      </c>
      <c r="V94" s="243"/>
      <c r="W94" s="348">
        <f t="shared" si="20"/>
        <v>0</v>
      </c>
      <c r="X94" s="348">
        <f t="shared" si="20"/>
        <v>888.9</v>
      </c>
      <c r="Y94" s="348">
        <f t="shared" si="20"/>
        <v>888.9</v>
      </c>
      <c r="Z94" s="348">
        <f t="shared" si="20"/>
        <v>2222.25</v>
      </c>
      <c r="AA94" s="348">
        <f t="shared" si="20"/>
        <v>2222.25</v>
      </c>
      <c r="AB94" s="348">
        <f t="shared" si="20"/>
        <v>2666.7</v>
      </c>
      <c r="AC94" s="348">
        <f t="shared" si="20"/>
        <v>2666.7</v>
      </c>
      <c r="AD94" s="348">
        <f t="shared" si="20"/>
        <v>2666.7</v>
      </c>
      <c r="AE94" s="348">
        <f t="shared" si="20"/>
        <v>2666.7</v>
      </c>
      <c r="AF94" s="348">
        <f t="shared" si="20"/>
        <v>2666.7</v>
      </c>
      <c r="AG94" s="348">
        <f t="shared" si="20"/>
        <v>2666.7</v>
      </c>
      <c r="AH94" s="350">
        <f t="shared" si="20"/>
        <v>2666.7</v>
      </c>
      <c r="AI94" s="354">
        <f t="shared" si="22"/>
        <v>24889.200000000004</v>
      </c>
      <c r="AJ94" s="288">
        <f>AI94</f>
        <v>24889.200000000004</v>
      </c>
      <c r="AK94" s="255">
        <f>AJ94+AJ93</f>
        <v>38667.150000000009</v>
      </c>
      <c r="AL94" s="285"/>
    </row>
    <row r="95" spans="1:39" x14ac:dyDescent="0.2">
      <c r="A95" s="239"/>
      <c r="B95" s="346" t="s">
        <v>368</v>
      </c>
      <c r="C95" s="349" t="s">
        <v>84</v>
      </c>
      <c r="D95" s="347" t="s">
        <v>85</v>
      </c>
      <c r="E95" s="347" t="s">
        <v>73</v>
      </c>
      <c r="F95" s="347" t="s">
        <v>274</v>
      </c>
      <c r="G95" s="350">
        <v>444.1</v>
      </c>
      <c r="H95" s="347" t="s">
        <v>69</v>
      </c>
      <c r="I95" s="349"/>
      <c r="J95" s="349"/>
      <c r="K95" s="349"/>
      <c r="L95" s="349">
        <v>2</v>
      </c>
      <c r="M95" s="349">
        <v>2</v>
      </c>
      <c r="N95" s="349">
        <v>2</v>
      </c>
      <c r="O95" s="349">
        <v>2</v>
      </c>
      <c r="P95" s="349">
        <v>2</v>
      </c>
      <c r="Q95" s="349">
        <v>2</v>
      </c>
      <c r="R95" s="349">
        <v>2</v>
      </c>
      <c r="S95" s="349">
        <v>2</v>
      </c>
      <c r="T95" s="349">
        <v>2</v>
      </c>
      <c r="U95" s="347">
        <f t="shared" si="21"/>
        <v>18</v>
      </c>
      <c r="V95" s="243"/>
      <c r="W95" s="348">
        <f t="shared" si="20"/>
        <v>0</v>
      </c>
      <c r="X95" s="348">
        <f t="shared" si="20"/>
        <v>0</v>
      </c>
      <c r="Y95" s="348">
        <f t="shared" si="20"/>
        <v>0</v>
      </c>
      <c r="Z95" s="348">
        <f t="shared" si="20"/>
        <v>888.2</v>
      </c>
      <c r="AA95" s="348">
        <f t="shared" si="20"/>
        <v>888.2</v>
      </c>
      <c r="AB95" s="348">
        <f t="shared" si="20"/>
        <v>888.2</v>
      </c>
      <c r="AC95" s="348">
        <f t="shared" si="20"/>
        <v>888.2</v>
      </c>
      <c r="AD95" s="348">
        <f t="shared" si="20"/>
        <v>888.2</v>
      </c>
      <c r="AE95" s="348">
        <f t="shared" si="20"/>
        <v>888.2</v>
      </c>
      <c r="AF95" s="348">
        <f t="shared" si="20"/>
        <v>888.2</v>
      </c>
      <c r="AG95" s="348">
        <f t="shared" si="20"/>
        <v>888.2</v>
      </c>
      <c r="AH95" s="348">
        <f t="shared" si="20"/>
        <v>888.2</v>
      </c>
      <c r="AI95" s="348">
        <f t="shared" si="20"/>
        <v>7993.8</v>
      </c>
      <c r="AJ95" s="288">
        <f t="shared" ref="AJ95:AJ98" si="23">AI95</f>
        <v>7993.8</v>
      </c>
      <c r="AK95" s="255"/>
      <c r="AL95" s="285"/>
      <c r="AM95" s="358"/>
    </row>
    <row r="96" spans="1:39" x14ac:dyDescent="0.2">
      <c r="A96" s="239"/>
      <c r="B96" s="346" t="s">
        <v>368</v>
      </c>
      <c r="C96" s="349"/>
      <c r="D96" s="347" t="s">
        <v>369</v>
      </c>
      <c r="E96" s="347" t="s">
        <v>73</v>
      </c>
      <c r="F96" s="347" t="s">
        <v>274</v>
      </c>
      <c r="G96" s="350">
        <v>654</v>
      </c>
      <c r="H96" s="347" t="s">
        <v>69</v>
      </c>
      <c r="I96" s="349"/>
      <c r="J96" s="349"/>
      <c r="K96" s="349"/>
      <c r="L96" s="349">
        <v>3</v>
      </c>
      <c r="M96" s="349">
        <v>3</v>
      </c>
      <c r="N96" s="349">
        <v>3</v>
      </c>
      <c r="O96" s="349">
        <v>3</v>
      </c>
      <c r="P96" s="349">
        <v>3</v>
      </c>
      <c r="Q96" s="349">
        <v>3</v>
      </c>
      <c r="R96" s="349">
        <v>3</v>
      </c>
      <c r="S96" s="349">
        <v>3</v>
      </c>
      <c r="T96" s="349">
        <v>3</v>
      </c>
      <c r="U96" s="347">
        <f t="shared" si="21"/>
        <v>27</v>
      </c>
      <c r="V96" s="243"/>
      <c r="W96" s="348">
        <f t="shared" si="20"/>
        <v>0</v>
      </c>
      <c r="X96" s="348">
        <f t="shared" si="20"/>
        <v>0</v>
      </c>
      <c r="Y96" s="348">
        <f t="shared" si="20"/>
        <v>0</v>
      </c>
      <c r="Z96" s="348">
        <f t="shared" si="20"/>
        <v>1962</v>
      </c>
      <c r="AA96" s="348">
        <f t="shared" si="20"/>
        <v>1962</v>
      </c>
      <c r="AB96" s="348">
        <f t="shared" si="20"/>
        <v>1962</v>
      </c>
      <c r="AC96" s="348">
        <f t="shared" si="20"/>
        <v>1962</v>
      </c>
      <c r="AD96" s="348">
        <f t="shared" si="20"/>
        <v>1962</v>
      </c>
      <c r="AE96" s="348">
        <f t="shared" si="20"/>
        <v>1962</v>
      </c>
      <c r="AF96" s="348">
        <f t="shared" si="20"/>
        <v>1962</v>
      </c>
      <c r="AG96" s="348">
        <f t="shared" si="20"/>
        <v>1962</v>
      </c>
      <c r="AH96" s="348">
        <f t="shared" si="20"/>
        <v>1962</v>
      </c>
      <c r="AI96" s="348">
        <f t="shared" si="20"/>
        <v>17658</v>
      </c>
      <c r="AJ96" s="288">
        <f t="shared" si="23"/>
        <v>17658</v>
      </c>
      <c r="AK96" s="255"/>
      <c r="AL96" s="285"/>
      <c r="AM96" s="358"/>
    </row>
    <row r="97" spans="1:39" x14ac:dyDescent="0.2">
      <c r="A97" s="239"/>
      <c r="B97" s="346" t="s">
        <v>368</v>
      </c>
      <c r="C97" s="349"/>
      <c r="D97" s="347" t="s">
        <v>358</v>
      </c>
      <c r="E97" s="347" t="s">
        <v>73</v>
      </c>
      <c r="F97" s="347" t="s">
        <v>274</v>
      </c>
      <c r="G97" s="350">
        <v>390</v>
      </c>
      <c r="H97" s="347" t="s">
        <v>69</v>
      </c>
      <c r="I97" s="349">
        <v>2</v>
      </c>
      <c r="J97" s="349">
        <v>2</v>
      </c>
      <c r="K97" s="349">
        <v>2</v>
      </c>
      <c r="L97" s="349">
        <v>2</v>
      </c>
      <c r="M97" s="349">
        <v>2</v>
      </c>
      <c r="N97" s="349">
        <v>2</v>
      </c>
      <c r="O97" s="349">
        <v>2</v>
      </c>
      <c r="P97" s="349">
        <v>2</v>
      </c>
      <c r="Q97" s="349">
        <v>2</v>
      </c>
      <c r="R97" s="349">
        <v>2</v>
      </c>
      <c r="S97" s="349">
        <v>2</v>
      </c>
      <c r="T97" s="349">
        <v>2</v>
      </c>
      <c r="U97" s="347">
        <f t="shared" si="21"/>
        <v>24</v>
      </c>
      <c r="V97" s="243"/>
      <c r="W97" s="348">
        <f t="shared" si="20"/>
        <v>780</v>
      </c>
      <c r="X97" s="348">
        <f t="shared" si="20"/>
        <v>780</v>
      </c>
      <c r="Y97" s="348">
        <f t="shared" si="20"/>
        <v>780</v>
      </c>
      <c r="Z97" s="348">
        <f t="shared" si="20"/>
        <v>780</v>
      </c>
      <c r="AA97" s="348">
        <f t="shared" si="20"/>
        <v>780</v>
      </c>
      <c r="AB97" s="348">
        <f t="shared" si="20"/>
        <v>780</v>
      </c>
      <c r="AC97" s="348">
        <f t="shared" si="20"/>
        <v>780</v>
      </c>
      <c r="AD97" s="348">
        <f t="shared" si="20"/>
        <v>780</v>
      </c>
      <c r="AE97" s="348">
        <f t="shared" si="20"/>
        <v>780</v>
      </c>
      <c r="AF97" s="348">
        <f t="shared" si="20"/>
        <v>780</v>
      </c>
      <c r="AG97" s="348">
        <f t="shared" si="20"/>
        <v>780</v>
      </c>
      <c r="AH97" s="348">
        <f t="shared" si="20"/>
        <v>780</v>
      </c>
      <c r="AI97" s="348">
        <f t="shared" si="20"/>
        <v>9360</v>
      </c>
      <c r="AJ97" s="288">
        <f t="shared" si="23"/>
        <v>9360</v>
      </c>
      <c r="AK97" s="255"/>
      <c r="AL97" s="285"/>
      <c r="AM97" s="358"/>
    </row>
    <row r="98" spans="1:39" x14ac:dyDescent="0.2">
      <c r="A98" s="239"/>
      <c r="B98" s="346" t="s">
        <v>368</v>
      </c>
      <c r="C98" s="349"/>
      <c r="D98" s="347" t="s">
        <v>370</v>
      </c>
      <c r="E98" s="347" t="s">
        <v>73</v>
      </c>
      <c r="F98" s="347" t="s">
        <v>274</v>
      </c>
      <c r="G98" s="350">
        <v>250</v>
      </c>
      <c r="H98" s="347" t="s">
        <v>69</v>
      </c>
      <c r="I98" s="349">
        <v>2</v>
      </c>
      <c r="J98" s="349">
        <v>2</v>
      </c>
      <c r="K98" s="349">
        <v>2</v>
      </c>
      <c r="L98" s="349">
        <v>2</v>
      </c>
      <c r="M98" s="349">
        <v>2</v>
      </c>
      <c r="N98" s="349">
        <v>2</v>
      </c>
      <c r="O98" s="349">
        <v>2</v>
      </c>
      <c r="P98" s="349">
        <v>2</v>
      </c>
      <c r="Q98" s="349">
        <v>2</v>
      </c>
      <c r="R98" s="349">
        <v>2</v>
      </c>
      <c r="S98" s="349">
        <v>2</v>
      </c>
      <c r="T98" s="349">
        <v>2</v>
      </c>
      <c r="U98" s="347">
        <f t="shared" si="21"/>
        <v>24</v>
      </c>
      <c r="V98" s="243"/>
      <c r="W98" s="348">
        <f t="shared" si="20"/>
        <v>500</v>
      </c>
      <c r="X98" s="348">
        <f t="shared" si="20"/>
        <v>500</v>
      </c>
      <c r="Y98" s="348">
        <f t="shared" si="20"/>
        <v>500</v>
      </c>
      <c r="Z98" s="348">
        <f t="shared" si="20"/>
        <v>500</v>
      </c>
      <c r="AA98" s="348">
        <f t="shared" si="20"/>
        <v>500</v>
      </c>
      <c r="AB98" s="348">
        <f t="shared" si="20"/>
        <v>500</v>
      </c>
      <c r="AC98" s="348">
        <f t="shared" si="20"/>
        <v>500</v>
      </c>
      <c r="AD98" s="348">
        <f t="shared" si="20"/>
        <v>500</v>
      </c>
      <c r="AE98" s="348">
        <f t="shared" si="20"/>
        <v>500</v>
      </c>
      <c r="AF98" s="348">
        <f t="shared" si="20"/>
        <v>500</v>
      </c>
      <c r="AG98" s="348">
        <f t="shared" si="20"/>
        <v>500</v>
      </c>
      <c r="AH98" s="348">
        <f t="shared" si="20"/>
        <v>500</v>
      </c>
      <c r="AI98" s="348">
        <f t="shared" si="20"/>
        <v>6000</v>
      </c>
      <c r="AJ98" s="288">
        <f t="shared" si="23"/>
        <v>6000</v>
      </c>
      <c r="AK98" s="255">
        <f>AJ95+AJ96+AJ97+AJ98</f>
        <v>41011.800000000003</v>
      </c>
      <c r="AL98" s="285">
        <f>AK98+AK94</f>
        <v>79678.950000000012</v>
      </c>
      <c r="AM98" s="358" t="s">
        <v>73</v>
      </c>
    </row>
    <row r="99" spans="1:39" x14ac:dyDescent="0.2">
      <c r="A99" s="345">
        <v>144</v>
      </c>
      <c r="B99" s="346" t="s">
        <v>326</v>
      </c>
      <c r="C99" s="347">
        <v>122</v>
      </c>
      <c r="D99" s="359" t="s">
        <v>339</v>
      </c>
      <c r="E99" s="347" t="s">
        <v>320</v>
      </c>
      <c r="F99" s="347" t="s">
        <v>274</v>
      </c>
      <c r="G99" s="350">
        <v>2.85</v>
      </c>
      <c r="H99" s="347" t="s">
        <v>69</v>
      </c>
      <c r="I99" s="349"/>
      <c r="J99" s="349"/>
      <c r="K99" s="349"/>
      <c r="L99" s="349"/>
      <c r="M99" s="349">
        <v>200</v>
      </c>
      <c r="N99" s="349">
        <v>200</v>
      </c>
      <c r="O99" s="349">
        <v>200</v>
      </c>
      <c r="P99" s="349">
        <v>200</v>
      </c>
      <c r="Q99" s="349">
        <v>200</v>
      </c>
      <c r="R99" s="349">
        <v>200</v>
      </c>
      <c r="S99" s="349">
        <v>200</v>
      </c>
      <c r="T99" s="349"/>
      <c r="U99" s="347">
        <f t="shared" si="21"/>
        <v>1400</v>
      </c>
      <c r="V99" s="349"/>
      <c r="W99" s="348">
        <f t="shared" si="20"/>
        <v>0</v>
      </c>
      <c r="X99" s="348">
        <f t="shared" si="20"/>
        <v>0</v>
      </c>
      <c r="Y99" s="348">
        <f t="shared" si="20"/>
        <v>0</v>
      </c>
      <c r="Z99" s="348">
        <f t="shared" si="20"/>
        <v>0</v>
      </c>
      <c r="AA99" s="348">
        <f t="shared" si="20"/>
        <v>570</v>
      </c>
      <c r="AB99" s="348">
        <f t="shared" si="20"/>
        <v>570</v>
      </c>
      <c r="AC99" s="348">
        <f t="shared" si="20"/>
        <v>570</v>
      </c>
      <c r="AD99" s="348">
        <f t="shared" si="20"/>
        <v>570</v>
      </c>
      <c r="AE99" s="348">
        <f t="shared" si="20"/>
        <v>570</v>
      </c>
      <c r="AF99" s="348">
        <f t="shared" si="20"/>
        <v>570</v>
      </c>
      <c r="AG99" s="348">
        <f t="shared" si="20"/>
        <v>570</v>
      </c>
      <c r="AH99" s="350">
        <f t="shared" si="20"/>
        <v>0</v>
      </c>
      <c r="AI99" s="354">
        <f>SUM(W99:AH99)</f>
        <v>3990</v>
      </c>
      <c r="AJ99" s="353">
        <f>SUBTOTAL(9,AI99:AI99)</f>
        <v>3990</v>
      </c>
      <c r="AK99" s="255">
        <f>AJ99</f>
        <v>3990</v>
      </c>
      <c r="AL99" s="283"/>
      <c r="AM99" s="358"/>
    </row>
    <row r="100" spans="1:39" x14ac:dyDescent="0.2">
      <c r="A100" s="345">
        <v>389</v>
      </c>
      <c r="B100" s="346" t="s">
        <v>371</v>
      </c>
      <c r="C100" s="347" t="s">
        <v>372</v>
      </c>
      <c r="D100" s="347" t="s">
        <v>373</v>
      </c>
      <c r="E100" s="347" t="s">
        <v>320</v>
      </c>
      <c r="F100" s="347" t="s">
        <v>274</v>
      </c>
      <c r="G100" s="350">
        <v>38.880000000000003</v>
      </c>
      <c r="H100" s="347" t="s">
        <v>69</v>
      </c>
      <c r="I100" s="349"/>
      <c r="J100" s="349"/>
      <c r="K100" s="349"/>
      <c r="L100" s="349">
        <v>25</v>
      </c>
      <c r="M100" s="349"/>
      <c r="N100" s="349"/>
      <c r="O100" s="349"/>
      <c r="P100" s="349"/>
      <c r="Q100" s="349">
        <v>25</v>
      </c>
      <c r="R100" s="349"/>
      <c r="S100" s="349"/>
      <c r="T100" s="349"/>
      <c r="U100" s="347">
        <f t="shared" ref="U100:U101" si="24">SUM(I100:T100)</f>
        <v>50</v>
      </c>
      <c r="V100" s="349"/>
      <c r="W100" s="348">
        <f t="shared" si="20"/>
        <v>0</v>
      </c>
      <c r="X100" s="348">
        <f t="shared" si="20"/>
        <v>0</v>
      </c>
      <c r="Y100" s="348">
        <f t="shared" si="20"/>
        <v>0</v>
      </c>
      <c r="Z100" s="348">
        <f t="shared" si="20"/>
        <v>972.00000000000011</v>
      </c>
      <c r="AA100" s="348">
        <f t="shared" si="20"/>
        <v>0</v>
      </c>
      <c r="AB100" s="348">
        <f t="shared" si="20"/>
        <v>0</v>
      </c>
      <c r="AC100" s="348">
        <f t="shared" si="20"/>
        <v>0</v>
      </c>
      <c r="AD100" s="348">
        <f t="shared" si="20"/>
        <v>0</v>
      </c>
      <c r="AE100" s="348">
        <f t="shared" si="20"/>
        <v>972.00000000000011</v>
      </c>
      <c r="AF100" s="348">
        <f t="shared" si="20"/>
        <v>0</v>
      </c>
      <c r="AG100" s="348">
        <f t="shared" si="20"/>
        <v>0</v>
      </c>
      <c r="AH100" s="350">
        <f t="shared" si="20"/>
        <v>0</v>
      </c>
      <c r="AI100" s="354">
        <f>SUM(W100:AH100)</f>
        <v>1944.0000000000002</v>
      </c>
      <c r="AJ100" s="288">
        <f>AI100</f>
        <v>1944.0000000000002</v>
      </c>
      <c r="AK100" s="255">
        <f>AJ100</f>
        <v>1944.0000000000002</v>
      </c>
      <c r="AL100" s="285"/>
      <c r="AM100" s="358"/>
    </row>
    <row r="101" spans="1:39" x14ac:dyDescent="0.2">
      <c r="A101" s="345"/>
      <c r="B101" s="346" t="s">
        <v>374</v>
      </c>
      <c r="C101" s="347"/>
      <c r="D101" s="347" t="s">
        <v>375</v>
      </c>
      <c r="E101" s="347" t="s">
        <v>320</v>
      </c>
      <c r="F101" s="347" t="s">
        <v>274</v>
      </c>
      <c r="G101" s="350">
        <v>24</v>
      </c>
      <c r="H101" s="347" t="s">
        <v>69</v>
      </c>
      <c r="I101" s="349"/>
      <c r="J101" s="349"/>
      <c r="K101" s="349"/>
      <c r="L101" s="349"/>
      <c r="M101" s="349"/>
      <c r="N101" s="349"/>
      <c r="O101" s="349">
        <v>100</v>
      </c>
      <c r="P101" s="349">
        <v>100</v>
      </c>
      <c r="Q101" s="349">
        <v>100</v>
      </c>
      <c r="R101" s="349">
        <v>100</v>
      </c>
      <c r="S101" s="349">
        <v>100</v>
      </c>
      <c r="T101" s="349">
        <v>100</v>
      </c>
      <c r="U101" s="347">
        <f t="shared" si="24"/>
        <v>600</v>
      </c>
      <c r="V101" s="349"/>
      <c r="W101" s="348">
        <f t="shared" si="20"/>
        <v>0</v>
      </c>
      <c r="X101" s="348">
        <f>+$G101*J101</f>
        <v>0</v>
      </c>
      <c r="Y101" s="348">
        <f>+$G101*K101</f>
        <v>0</v>
      </c>
      <c r="Z101" s="348"/>
      <c r="AA101" s="348">
        <f t="shared" si="20"/>
        <v>0</v>
      </c>
      <c r="AB101" s="348">
        <f t="shared" si="20"/>
        <v>0</v>
      </c>
      <c r="AC101" s="348">
        <f t="shared" si="20"/>
        <v>2400</v>
      </c>
      <c r="AD101" s="348">
        <f t="shared" si="20"/>
        <v>2400</v>
      </c>
      <c r="AE101" s="348">
        <f t="shared" si="20"/>
        <v>2400</v>
      </c>
      <c r="AF101" s="348">
        <f t="shared" si="20"/>
        <v>2400</v>
      </c>
      <c r="AG101" s="348">
        <f t="shared" si="20"/>
        <v>2400</v>
      </c>
      <c r="AH101" s="350">
        <f t="shared" si="20"/>
        <v>2400</v>
      </c>
      <c r="AI101" s="354">
        <f>SUM(W101:AH101)</f>
        <v>14400</v>
      </c>
      <c r="AJ101" s="288">
        <f>AI101</f>
        <v>14400</v>
      </c>
      <c r="AK101" s="255">
        <f>AJ101</f>
        <v>14400</v>
      </c>
      <c r="AL101" s="285">
        <f>SUM(AK99:AK101)</f>
        <v>20334</v>
      </c>
      <c r="AM101" s="358" t="s">
        <v>376</v>
      </c>
    </row>
    <row r="102" spans="1:39" ht="10.8" thickBot="1" x14ac:dyDescent="0.25">
      <c r="A102" s="360">
        <v>527</v>
      </c>
      <c r="B102" s="361" t="s">
        <v>362</v>
      </c>
      <c r="C102" s="362"/>
      <c r="D102" s="362" t="s">
        <v>155</v>
      </c>
      <c r="E102" s="362" t="s">
        <v>137</v>
      </c>
      <c r="F102" s="362" t="s">
        <v>274</v>
      </c>
      <c r="G102" s="363">
        <v>60</v>
      </c>
      <c r="H102" s="362" t="s">
        <v>69</v>
      </c>
      <c r="I102" s="362"/>
      <c r="J102" s="362"/>
      <c r="K102" s="362"/>
      <c r="L102" s="362"/>
      <c r="M102" s="362"/>
      <c r="N102" s="362"/>
      <c r="O102" s="362"/>
      <c r="P102" s="362">
        <v>20</v>
      </c>
      <c r="Q102" s="362"/>
      <c r="R102" s="362"/>
      <c r="S102" s="362"/>
      <c r="T102" s="362"/>
      <c r="U102" s="362"/>
      <c r="V102" s="362"/>
      <c r="W102" s="363">
        <f t="shared" si="20"/>
        <v>0</v>
      </c>
      <c r="X102" s="363">
        <f t="shared" si="20"/>
        <v>0</v>
      </c>
      <c r="Y102" s="363">
        <f t="shared" si="20"/>
        <v>0</v>
      </c>
      <c r="Z102" s="363">
        <f t="shared" si="20"/>
        <v>0</v>
      </c>
      <c r="AA102" s="363">
        <f t="shared" si="20"/>
        <v>0</v>
      </c>
      <c r="AB102" s="363">
        <f t="shared" si="20"/>
        <v>0</v>
      </c>
      <c r="AC102" s="363">
        <f t="shared" si="20"/>
        <v>0</v>
      </c>
      <c r="AD102" s="363">
        <f t="shared" si="20"/>
        <v>1200</v>
      </c>
      <c r="AE102" s="363">
        <f t="shared" si="20"/>
        <v>0</v>
      </c>
      <c r="AF102" s="363">
        <f t="shared" si="20"/>
        <v>0</v>
      </c>
      <c r="AG102" s="363">
        <f t="shared" si="20"/>
        <v>0</v>
      </c>
      <c r="AH102" s="364">
        <f t="shared" si="20"/>
        <v>0</v>
      </c>
      <c r="AI102" s="365">
        <f t="shared" ref="AI102" si="25">SUM(W102:AH102)</f>
        <v>1200</v>
      </c>
      <c r="AJ102" s="366">
        <f>SUM(AI102:AI102)</f>
        <v>1200</v>
      </c>
      <c r="AK102" s="367">
        <f>AJ102</f>
        <v>1200</v>
      </c>
      <c r="AL102" s="334">
        <f>AK102</f>
        <v>1200</v>
      </c>
      <c r="AM102" s="358" t="s">
        <v>137</v>
      </c>
    </row>
    <row r="103" spans="1:39" x14ac:dyDescent="0.2">
      <c r="AJ103" s="368" t="s">
        <v>377</v>
      </c>
      <c r="AK103" s="369">
        <f>SUM(AK83:AK102)</f>
        <v>1523885.55</v>
      </c>
      <c r="AL103" s="369">
        <f>SUM(AL83:AL102)</f>
        <v>1523885.55</v>
      </c>
    </row>
    <row r="104" spans="1:39" x14ac:dyDescent="0.2">
      <c r="D104" s="151" t="s">
        <v>378</v>
      </c>
      <c r="W104" s="370">
        <f t="shared" ref="W104:AH104" si="26">SUM(W83:W103)</f>
        <v>25304.9</v>
      </c>
      <c r="X104" s="370">
        <f t="shared" si="26"/>
        <v>118737.79999999999</v>
      </c>
      <c r="Y104" s="370">
        <f t="shared" si="26"/>
        <v>41617.800000000003</v>
      </c>
      <c r="Z104" s="370">
        <f t="shared" si="26"/>
        <v>69909.350000000006</v>
      </c>
      <c r="AA104" s="370">
        <f t="shared" si="26"/>
        <v>112931.34999999999</v>
      </c>
      <c r="AB104" s="370">
        <f t="shared" si="26"/>
        <v>75260.25</v>
      </c>
      <c r="AC104" s="370">
        <f t="shared" si="26"/>
        <v>126461.85</v>
      </c>
      <c r="AD104" s="370">
        <f t="shared" si="26"/>
        <v>216965.85000000003</v>
      </c>
      <c r="AE104" s="370">
        <f t="shared" si="26"/>
        <v>156907.85000000003</v>
      </c>
      <c r="AF104" s="370">
        <f t="shared" si="26"/>
        <v>252335.85000000003</v>
      </c>
      <c r="AG104" s="370">
        <f t="shared" si="26"/>
        <v>236295.85000000003</v>
      </c>
      <c r="AH104" s="370">
        <f t="shared" si="26"/>
        <v>91156.85</v>
      </c>
      <c r="AI104" s="370">
        <f>SUM(AI4:AI103)</f>
        <v>11706790.01</v>
      </c>
    </row>
    <row r="106" spans="1:39" x14ac:dyDescent="0.2">
      <c r="AI106" s="370" t="e">
        <f>+AI104+[3]EDGAR!#REF!+[3]RODOLFO!AJ66+[3]RADAMÉS!#REF!</f>
        <v>#REF!</v>
      </c>
    </row>
    <row r="107" spans="1:39" x14ac:dyDescent="0.2">
      <c r="AI107" s="151">
        <v>14338670</v>
      </c>
    </row>
    <row r="108" spans="1:39" x14ac:dyDescent="0.2">
      <c r="AI108" s="370" t="e">
        <f>+AI106-AI107</f>
        <v>#REF!</v>
      </c>
    </row>
  </sheetData>
  <autoFilter ref="A3:AL3" xr:uid="{45C66691-231E-477E-9CD8-7E8C1798B059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113EC-DA0D-46D6-9EDC-6B8FCD0542BD}">
  <dimension ref="A1:AJ59"/>
  <sheetViews>
    <sheetView topLeftCell="A11" zoomScale="75" zoomScaleNormal="75" workbookViewId="0">
      <selection activeCell="B35" sqref="B35"/>
    </sheetView>
  </sheetViews>
  <sheetFormatPr baseColWidth="10" defaultColWidth="11.44140625" defaultRowHeight="14.4" x14ac:dyDescent="0.3"/>
  <cols>
    <col min="1" max="1" width="16" customWidth="1"/>
    <col min="2" max="2" width="45.33203125" bestFit="1" customWidth="1"/>
    <col min="3" max="3" width="11.44140625" customWidth="1"/>
    <col min="4" max="4" width="24.33203125" bestFit="1" customWidth="1"/>
    <col min="5" max="5" width="15" customWidth="1"/>
    <col min="6" max="6" width="14.6640625" customWidth="1"/>
    <col min="7" max="7" width="11.44140625" customWidth="1"/>
    <col min="8" max="8" width="15" customWidth="1"/>
    <col min="9" max="9" width="11.44140625" customWidth="1"/>
    <col min="10" max="10" width="12.44140625" customWidth="1"/>
    <col min="11" max="11" width="11.88671875" customWidth="1"/>
    <col min="12" max="12" width="12.6640625" customWidth="1"/>
    <col min="13" max="13" width="12" customWidth="1"/>
    <col min="14" max="14" width="17.44140625" customWidth="1"/>
    <col min="15" max="16" width="11.44140625" customWidth="1"/>
    <col min="17" max="17" width="14.6640625" customWidth="1"/>
    <col min="18" max="18" width="11.44140625" customWidth="1"/>
    <col min="19" max="19" width="12" customWidth="1"/>
    <col min="20" max="22" width="11.44140625" customWidth="1"/>
    <col min="23" max="23" width="16.109375" customWidth="1"/>
    <col min="24" max="24" width="16.44140625" customWidth="1"/>
    <col min="25" max="25" width="15.88671875" customWidth="1"/>
    <col min="26" max="26" width="17.33203125" customWidth="1"/>
    <col min="27" max="27" width="15.6640625" customWidth="1"/>
    <col min="28" max="28" width="15.44140625" customWidth="1"/>
    <col min="29" max="29" width="16.109375" customWidth="1"/>
    <col min="30" max="30" width="15.6640625" customWidth="1"/>
    <col min="31" max="31" width="16.44140625" customWidth="1"/>
    <col min="32" max="32" width="16.109375" customWidth="1"/>
    <col min="33" max="33" width="15.88671875" customWidth="1"/>
    <col min="34" max="34" width="18.33203125" customWidth="1"/>
    <col min="35" max="35" width="18" customWidth="1"/>
    <col min="36" max="36" width="13.88671875" bestFit="1" customWidth="1"/>
  </cols>
  <sheetData>
    <row r="1" spans="1:35" x14ac:dyDescent="0.3">
      <c r="B1" s="1"/>
      <c r="C1" s="1"/>
      <c r="D1" s="1"/>
      <c r="E1" s="1"/>
      <c r="F1" s="1"/>
      <c r="G1" s="1"/>
      <c r="H1" s="1"/>
      <c r="I1" s="7"/>
      <c r="J1" s="7"/>
      <c r="K1" s="7"/>
      <c r="L1" s="7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x14ac:dyDescent="0.3">
      <c r="B2" s="1"/>
      <c r="C2" s="1"/>
      <c r="D2" s="1"/>
      <c r="E2" s="1"/>
      <c r="F2" s="1"/>
      <c r="G2" s="1"/>
      <c r="H2" s="1"/>
      <c r="I2" s="1"/>
      <c r="J2" s="1"/>
      <c r="K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x14ac:dyDescent="0.3">
      <c r="B3" s="1"/>
      <c r="C3" s="1"/>
      <c r="D3" s="1"/>
      <c r="E3" s="1"/>
      <c r="F3" s="1"/>
      <c r="G3" s="1"/>
      <c r="H3" s="1"/>
      <c r="I3" s="5"/>
      <c r="J3" s="6"/>
      <c r="K3" s="6"/>
      <c r="L3" s="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ht="18.600000000000001" thickBot="1" x14ac:dyDescent="0.4">
      <c r="B4" s="11" t="s">
        <v>0</v>
      </c>
      <c r="C4" s="1"/>
      <c r="D4" s="1"/>
      <c r="E4" s="1"/>
      <c r="F4" s="1"/>
      <c r="G4" s="1"/>
      <c r="H4" s="1"/>
      <c r="I4" s="382" t="s">
        <v>1</v>
      </c>
      <c r="J4" s="382"/>
      <c r="K4" s="382"/>
      <c r="L4" s="382"/>
      <c r="M4" s="382"/>
      <c r="N4" s="382"/>
      <c r="O4" s="382"/>
      <c r="P4" s="382"/>
      <c r="Q4" s="382"/>
      <c r="R4" s="382"/>
      <c r="S4" s="382"/>
      <c r="T4" s="382"/>
      <c r="U4" s="1"/>
      <c r="V4" s="1"/>
      <c r="W4" s="12" t="s">
        <v>2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ht="57.6" x14ac:dyDescent="0.3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6" t="s">
        <v>10</v>
      </c>
      <c r="I5" s="27" t="s">
        <v>11</v>
      </c>
      <c r="J5" s="28" t="s">
        <v>12</v>
      </c>
      <c r="K5" s="28" t="s">
        <v>13</v>
      </c>
      <c r="L5" s="28" t="s">
        <v>14</v>
      </c>
      <c r="M5" s="28" t="s">
        <v>15</v>
      </c>
      <c r="N5" s="28" t="s">
        <v>16</v>
      </c>
      <c r="O5" s="28" t="s">
        <v>17</v>
      </c>
      <c r="P5" s="28" t="s">
        <v>18</v>
      </c>
      <c r="Q5" s="28" t="s">
        <v>19</v>
      </c>
      <c r="R5" s="28" t="s">
        <v>20</v>
      </c>
      <c r="S5" s="28" t="s">
        <v>21</v>
      </c>
      <c r="T5" s="28" t="s">
        <v>22</v>
      </c>
      <c r="U5" s="29" t="s">
        <v>23</v>
      </c>
      <c r="V5" s="8"/>
      <c r="W5" s="30" t="s">
        <v>11</v>
      </c>
      <c r="X5" s="31" t="s">
        <v>12</v>
      </c>
      <c r="Y5" s="31" t="s">
        <v>13</v>
      </c>
      <c r="Z5" s="31" t="s">
        <v>14</v>
      </c>
      <c r="AA5" s="31" t="s">
        <v>15</v>
      </c>
      <c r="AB5" s="31" t="s">
        <v>16</v>
      </c>
      <c r="AC5" s="31" t="s">
        <v>17</v>
      </c>
      <c r="AD5" s="31" t="s">
        <v>18</v>
      </c>
      <c r="AE5" s="31" t="s">
        <v>19</v>
      </c>
      <c r="AF5" s="31" t="s">
        <v>20</v>
      </c>
      <c r="AG5" s="31" t="s">
        <v>21</v>
      </c>
      <c r="AH5" s="31" t="s">
        <v>22</v>
      </c>
      <c r="AI5" s="32" t="s">
        <v>24</v>
      </c>
    </row>
    <row r="6" spans="1:35" x14ac:dyDescent="0.3">
      <c r="A6" s="3">
        <v>14</v>
      </c>
      <c r="B6" s="3" t="s">
        <v>25</v>
      </c>
      <c r="C6" s="3">
        <v>163</v>
      </c>
      <c r="D6" s="3" t="s">
        <v>26</v>
      </c>
      <c r="E6" s="3" t="s">
        <v>27</v>
      </c>
      <c r="F6" s="3" t="s">
        <v>28</v>
      </c>
      <c r="G6" s="15">
        <v>5.68</v>
      </c>
      <c r="H6" s="20" t="s">
        <v>29</v>
      </c>
      <c r="I6" s="25">
        <v>0</v>
      </c>
      <c r="J6" s="13">
        <v>200</v>
      </c>
      <c r="K6" s="13">
        <v>0</v>
      </c>
      <c r="L6" s="13">
        <v>200</v>
      </c>
      <c r="M6" s="13">
        <v>0</v>
      </c>
      <c r="N6" s="13">
        <v>200</v>
      </c>
      <c r="O6" s="13">
        <v>0</v>
      </c>
      <c r="P6" s="13">
        <v>200</v>
      </c>
      <c r="Q6" s="13">
        <v>0</v>
      </c>
      <c r="R6" s="13">
        <v>200</v>
      </c>
      <c r="S6" s="13">
        <v>0</v>
      </c>
      <c r="T6" s="13">
        <v>200</v>
      </c>
      <c r="U6" s="21">
        <f t="shared" ref="U6:U37" si="0">SUM(I6:T6)</f>
        <v>1200</v>
      </c>
      <c r="W6" s="16">
        <f t="shared" ref="W6:W20" si="1">I6*G6</f>
        <v>0</v>
      </c>
      <c r="X6" s="14">
        <f t="shared" ref="X6:X24" si="2">J6*G6</f>
        <v>1136</v>
      </c>
      <c r="Y6" s="14">
        <f t="shared" ref="Y6:Y24" si="3">K6*G6</f>
        <v>0</v>
      </c>
      <c r="Z6" s="14">
        <f t="shared" ref="Z6:Z21" si="4">L6*G6</f>
        <v>1136</v>
      </c>
      <c r="AA6" s="14">
        <f t="shared" ref="AA6:AA21" si="5">M6*G6</f>
        <v>0</v>
      </c>
      <c r="AB6" s="14">
        <f t="shared" ref="AB6:AB21" si="6">N6*G6</f>
        <v>1136</v>
      </c>
      <c r="AC6" s="14">
        <f t="shared" ref="AC6:AC24" si="7">O6*G6</f>
        <v>0</v>
      </c>
      <c r="AD6" s="14">
        <f t="shared" ref="AD6:AD20" si="8">P6*G6</f>
        <v>1136</v>
      </c>
      <c r="AE6" s="14">
        <f t="shared" ref="AE6:AE22" si="9">Q6*G6</f>
        <v>0</v>
      </c>
      <c r="AF6" s="14">
        <f t="shared" ref="AF6:AF22" si="10">R6*G6</f>
        <v>1136</v>
      </c>
      <c r="AG6" s="14">
        <f t="shared" ref="AG6:AG24" si="11">S6*G6</f>
        <v>0</v>
      </c>
      <c r="AH6" s="14">
        <f t="shared" ref="AH6:AH22" si="12">T6*G6</f>
        <v>1136</v>
      </c>
      <c r="AI6" s="42">
        <f t="shared" ref="AI6:AI36" si="13">SUM(W6:AH6)</f>
        <v>6816</v>
      </c>
    </row>
    <row r="7" spans="1:35" x14ac:dyDescent="0.3">
      <c r="A7" s="3">
        <v>14</v>
      </c>
      <c r="B7" s="3" t="s">
        <v>25</v>
      </c>
      <c r="C7" s="3" t="s">
        <v>30</v>
      </c>
      <c r="D7" s="3" t="s">
        <v>31</v>
      </c>
      <c r="E7" s="3" t="s">
        <v>27</v>
      </c>
      <c r="F7" s="3" t="s">
        <v>28</v>
      </c>
      <c r="G7" s="15">
        <v>7.75</v>
      </c>
      <c r="H7" s="20" t="s">
        <v>29</v>
      </c>
      <c r="I7" s="25">
        <v>200</v>
      </c>
      <c r="J7" s="13">
        <v>200</v>
      </c>
      <c r="K7" s="13">
        <v>200</v>
      </c>
      <c r="L7" s="13">
        <v>200</v>
      </c>
      <c r="M7" s="13">
        <v>200</v>
      </c>
      <c r="N7" s="13">
        <v>200</v>
      </c>
      <c r="O7" s="13">
        <v>200</v>
      </c>
      <c r="P7" s="13">
        <v>200</v>
      </c>
      <c r="Q7" s="13">
        <v>200</v>
      </c>
      <c r="R7" s="13">
        <v>200</v>
      </c>
      <c r="S7" s="13">
        <v>200</v>
      </c>
      <c r="T7" s="13">
        <v>200</v>
      </c>
      <c r="U7" s="21">
        <f t="shared" si="0"/>
        <v>2400</v>
      </c>
      <c r="W7" s="16">
        <f t="shared" si="1"/>
        <v>1550</v>
      </c>
      <c r="X7" s="14">
        <f t="shared" si="2"/>
        <v>1550</v>
      </c>
      <c r="Y7" s="14">
        <f t="shared" si="3"/>
        <v>1550</v>
      </c>
      <c r="Z7" s="14">
        <f t="shared" si="4"/>
        <v>1550</v>
      </c>
      <c r="AA7" s="14">
        <f t="shared" si="5"/>
        <v>1550</v>
      </c>
      <c r="AB7" s="14">
        <f t="shared" si="6"/>
        <v>1550</v>
      </c>
      <c r="AC7" s="14">
        <f t="shared" si="7"/>
        <v>1550</v>
      </c>
      <c r="AD7" s="14">
        <f t="shared" si="8"/>
        <v>1550</v>
      </c>
      <c r="AE7" s="14">
        <f t="shared" si="9"/>
        <v>1550</v>
      </c>
      <c r="AF7" s="14">
        <f t="shared" si="10"/>
        <v>1550</v>
      </c>
      <c r="AG7" s="14">
        <f t="shared" si="11"/>
        <v>1550</v>
      </c>
      <c r="AH7" s="14">
        <f t="shared" si="12"/>
        <v>1550</v>
      </c>
      <c r="AI7" s="42">
        <f t="shared" si="13"/>
        <v>18600</v>
      </c>
    </row>
    <row r="8" spans="1:35" x14ac:dyDescent="0.3">
      <c r="A8" s="3">
        <v>490</v>
      </c>
      <c r="B8" s="3" t="s">
        <v>32</v>
      </c>
      <c r="C8" s="3">
        <v>163</v>
      </c>
      <c r="D8" s="3" t="s">
        <v>26</v>
      </c>
      <c r="E8" s="3" t="s">
        <v>27</v>
      </c>
      <c r="F8" s="3" t="s">
        <v>28</v>
      </c>
      <c r="G8" s="15">
        <v>6.36</v>
      </c>
      <c r="H8" s="20" t="s">
        <v>29</v>
      </c>
      <c r="I8" s="25">
        <v>0</v>
      </c>
      <c r="J8" s="13">
        <v>0</v>
      </c>
      <c r="K8" s="13">
        <v>200</v>
      </c>
      <c r="L8" s="13">
        <v>0</v>
      </c>
      <c r="M8" s="13">
        <v>0</v>
      </c>
      <c r="N8" s="13">
        <v>200</v>
      </c>
      <c r="O8" s="13">
        <v>0</v>
      </c>
      <c r="P8" s="13">
        <v>0</v>
      </c>
      <c r="Q8" s="13">
        <v>200</v>
      </c>
      <c r="R8" s="13">
        <v>0</v>
      </c>
      <c r="S8" s="13">
        <v>0</v>
      </c>
      <c r="T8" s="13">
        <v>200</v>
      </c>
      <c r="U8" s="21">
        <f t="shared" ref="U8" si="14">SUM(I8:T8)</f>
        <v>800</v>
      </c>
      <c r="W8" s="16">
        <f t="shared" ref="W8" si="15">I8*G8</f>
        <v>0</v>
      </c>
      <c r="X8" s="14">
        <f t="shared" ref="X8" si="16">J8*G8</f>
        <v>0</v>
      </c>
      <c r="Y8" s="14">
        <f t="shared" ref="Y8" si="17">K8*G8</f>
        <v>1272</v>
      </c>
      <c r="Z8" s="14">
        <f t="shared" ref="Z8" si="18">L8*G8</f>
        <v>0</v>
      </c>
      <c r="AA8" s="14">
        <f t="shared" ref="AA8" si="19">M8*G8</f>
        <v>0</v>
      </c>
      <c r="AB8" s="14">
        <f t="shared" ref="AB8" si="20">N8*G8</f>
        <v>1272</v>
      </c>
      <c r="AC8" s="14">
        <f t="shared" ref="AC8" si="21">O8*G8</f>
        <v>0</v>
      </c>
      <c r="AD8" s="14">
        <f t="shared" ref="AD8" si="22">P8*G8</f>
        <v>0</v>
      </c>
      <c r="AE8" s="14">
        <f t="shared" ref="AE8" si="23">Q8*G8</f>
        <v>1272</v>
      </c>
      <c r="AF8" s="14">
        <f t="shared" ref="AF8" si="24">R8*G8</f>
        <v>0</v>
      </c>
      <c r="AG8" s="14">
        <f t="shared" ref="AG8" si="25">S8*G8</f>
        <v>0</v>
      </c>
      <c r="AH8" s="14">
        <f t="shared" ref="AH8" si="26">T8*G8</f>
        <v>1272</v>
      </c>
      <c r="AI8" s="42">
        <f t="shared" ref="AI8" si="27">SUM(W8:AH8)</f>
        <v>5088</v>
      </c>
    </row>
    <row r="9" spans="1:35" x14ac:dyDescent="0.3">
      <c r="A9" s="3">
        <v>490</v>
      </c>
      <c r="B9" s="3" t="s">
        <v>32</v>
      </c>
      <c r="C9" s="3" t="s">
        <v>33</v>
      </c>
      <c r="D9" s="3" t="s">
        <v>34</v>
      </c>
      <c r="E9" s="3" t="s">
        <v>27</v>
      </c>
      <c r="F9" s="3" t="s">
        <v>28</v>
      </c>
      <c r="G9" s="15">
        <v>5.8</v>
      </c>
      <c r="H9" s="20" t="s">
        <v>29</v>
      </c>
      <c r="I9" s="25">
        <v>200</v>
      </c>
      <c r="J9" s="13">
        <v>200</v>
      </c>
      <c r="K9" s="13">
        <v>200</v>
      </c>
      <c r="L9" s="13">
        <v>200</v>
      </c>
      <c r="M9" s="13">
        <v>200</v>
      </c>
      <c r="N9" s="13">
        <v>200</v>
      </c>
      <c r="O9" s="13">
        <v>200</v>
      </c>
      <c r="P9" s="13">
        <v>200</v>
      </c>
      <c r="Q9" s="13">
        <v>200</v>
      </c>
      <c r="R9" s="13">
        <v>200</v>
      </c>
      <c r="S9" s="13">
        <v>200</v>
      </c>
      <c r="T9" s="13">
        <v>200</v>
      </c>
      <c r="U9" s="21">
        <f t="shared" si="0"/>
        <v>2400</v>
      </c>
      <c r="W9" s="16">
        <f t="shared" si="1"/>
        <v>1160</v>
      </c>
      <c r="X9" s="14">
        <f t="shared" si="2"/>
        <v>1160</v>
      </c>
      <c r="Y9" s="14">
        <f t="shared" si="3"/>
        <v>1160</v>
      </c>
      <c r="Z9" s="14">
        <f t="shared" si="4"/>
        <v>1160</v>
      </c>
      <c r="AA9" s="14">
        <f t="shared" si="5"/>
        <v>1160</v>
      </c>
      <c r="AB9" s="14">
        <f t="shared" si="6"/>
        <v>1160</v>
      </c>
      <c r="AC9" s="14">
        <f t="shared" si="7"/>
        <v>1160</v>
      </c>
      <c r="AD9" s="14">
        <f t="shared" si="8"/>
        <v>1160</v>
      </c>
      <c r="AE9" s="14">
        <f t="shared" si="9"/>
        <v>1160</v>
      </c>
      <c r="AF9" s="14">
        <f t="shared" si="10"/>
        <v>1160</v>
      </c>
      <c r="AG9" s="14">
        <f t="shared" si="11"/>
        <v>1160</v>
      </c>
      <c r="AH9" s="14">
        <f t="shared" si="12"/>
        <v>1160</v>
      </c>
      <c r="AI9" s="42">
        <f t="shared" si="13"/>
        <v>13920</v>
      </c>
    </row>
    <row r="10" spans="1:35" x14ac:dyDescent="0.3">
      <c r="A10" s="3">
        <v>179</v>
      </c>
      <c r="B10" s="3" t="s">
        <v>35</v>
      </c>
      <c r="C10" s="3" t="s">
        <v>36</v>
      </c>
      <c r="D10" s="3" t="s">
        <v>37</v>
      </c>
      <c r="E10" s="3" t="s">
        <v>27</v>
      </c>
      <c r="F10" s="3" t="s">
        <v>28</v>
      </c>
      <c r="G10" s="15">
        <v>28.1</v>
      </c>
      <c r="H10" s="20" t="s">
        <v>29</v>
      </c>
      <c r="I10" s="25">
        <v>150</v>
      </c>
      <c r="J10" s="13">
        <v>150</v>
      </c>
      <c r="K10" s="13">
        <v>150</v>
      </c>
      <c r="L10" s="13">
        <v>150</v>
      </c>
      <c r="M10" s="13">
        <v>150</v>
      </c>
      <c r="N10" s="13">
        <v>150</v>
      </c>
      <c r="O10" s="13">
        <v>150</v>
      </c>
      <c r="P10" s="13">
        <v>150</v>
      </c>
      <c r="Q10" s="13">
        <v>150</v>
      </c>
      <c r="R10" s="13">
        <v>150</v>
      </c>
      <c r="S10" s="13">
        <v>150</v>
      </c>
      <c r="T10" s="13">
        <v>150</v>
      </c>
      <c r="U10" s="21">
        <f t="shared" si="0"/>
        <v>1800</v>
      </c>
      <c r="W10" s="16">
        <f t="shared" si="1"/>
        <v>4215</v>
      </c>
      <c r="X10" s="14">
        <f t="shared" si="2"/>
        <v>4215</v>
      </c>
      <c r="Y10" s="14">
        <f t="shared" si="3"/>
        <v>4215</v>
      </c>
      <c r="Z10" s="14">
        <f t="shared" si="4"/>
        <v>4215</v>
      </c>
      <c r="AA10" s="14">
        <f t="shared" si="5"/>
        <v>4215</v>
      </c>
      <c r="AB10" s="14">
        <f t="shared" si="6"/>
        <v>4215</v>
      </c>
      <c r="AC10" s="14">
        <f t="shared" si="7"/>
        <v>4215</v>
      </c>
      <c r="AD10" s="14">
        <f t="shared" si="8"/>
        <v>4215</v>
      </c>
      <c r="AE10" s="14">
        <f t="shared" si="9"/>
        <v>4215</v>
      </c>
      <c r="AF10" s="14">
        <f t="shared" si="10"/>
        <v>4215</v>
      </c>
      <c r="AG10" s="14">
        <f t="shared" si="11"/>
        <v>4215</v>
      </c>
      <c r="AH10" s="14">
        <f t="shared" si="12"/>
        <v>4215</v>
      </c>
      <c r="AI10" s="42">
        <f t="shared" si="13"/>
        <v>50580</v>
      </c>
    </row>
    <row r="11" spans="1:35" x14ac:dyDescent="0.3">
      <c r="A11" s="3">
        <v>179</v>
      </c>
      <c r="B11" s="3" t="s">
        <v>35</v>
      </c>
      <c r="C11" s="3" t="s">
        <v>38</v>
      </c>
      <c r="D11" s="3" t="s">
        <v>39</v>
      </c>
      <c r="E11" s="3" t="s">
        <v>27</v>
      </c>
      <c r="F11" s="3" t="s">
        <v>28</v>
      </c>
      <c r="G11" s="15">
        <v>14.9</v>
      </c>
      <c r="H11" s="20" t="s">
        <v>29</v>
      </c>
      <c r="I11" s="25">
        <v>50</v>
      </c>
      <c r="J11" s="13">
        <v>50</v>
      </c>
      <c r="K11" s="13">
        <v>50</v>
      </c>
      <c r="L11" s="13">
        <v>50</v>
      </c>
      <c r="M11" s="13">
        <v>50</v>
      </c>
      <c r="N11" s="13">
        <v>50</v>
      </c>
      <c r="O11" s="13">
        <v>50</v>
      </c>
      <c r="P11" s="13">
        <v>50</v>
      </c>
      <c r="Q11" s="13">
        <v>50</v>
      </c>
      <c r="R11" s="13">
        <v>50</v>
      </c>
      <c r="S11" s="13">
        <v>50</v>
      </c>
      <c r="T11" s="13">
        <v>50</v>
      </c>
      <c r="U11" s="21">
        <f t="shared" si="0"/>
        <v>600</v>
      </c>
      <c r="W11" s="16">
        <f t="shared" si="1"/>
        <v>745</v>
      </c>
      <c r="X11" s="14">
        <f t="shared" si="2"/>
        <v>745</v>
      </c>
      <c r="Y11" s="14">
        <f t="shared" si="3"/>
        <v>745</v>
      </c>
      <c r="Z11" s="14">
        <f t="shared" si="4"/>
        <v>745</v>
      </c>
      <c r="AA11" s="14">
        <f t="shared" si="5"/>
        <v>745</v>
      </c>
      <c r="AB11" s="14">
        <f t="shared" si="6"/>
        <v>745</v>
      </c>
      <c r="AC11" s="14">
        <f t="shared" si="7"/>
        <v>745</v>
      </c>
      <c r="AD11" s="14">
        <f t="shared" si="8"/>
        <v>745</v>
      </c>
      <c r="AE11" s="14">
        <f t="shared" si="9"/>
        <v>745</v>
      </c>
      <c r="AF11" s="14">
        <f t="shared" si="10"/>
        <v>745</v>
      </c>
      <c r="AG11" s="14">
        <f t="shared" si="11"/>
        <v>745</v>
      </c>
      <c r="AH11" s="14">
        <f t="shared" si="12"/>
        <v>745</v>
      </c>
      <c r="AI11" s="42">
        <f t="shared" si="13"/>
        <v>8940</v>
      </c>
    </row>
    <row r="12" spans="1:35" x14ac:dyDescent="0.3">
      <c r="A12" s="3">
        <v>378</v>
      </c>
      <c r="B12" s="3" t="s">
        <v>40</v>
      </c>
      <c r="C12" s="3" t="s">
        <v>41</v>
      </c>
      <c r="D12" s="3" t="s">
        <v>42</v>
      </c>
      <c r="E12" s="3" t="s">
        <v>27</v>
      </c>
      <c r="F12" s="3" t="s">
        <v>28</v>
      </c>
      <c r="G12" s="15">
        <v>5.3</v>
      </c>
      <c r="H12" s="20" t="s">
        <v>29</v>
      </c>
      <c r="I12" s="25">
        <v>300</v>
      </c>
      <c r="J12" s="13">
        <v>0</v>
      </c>
      <c r="K12" s="13">
        <v>300</v>
      </c>
      <c r="L12" s="13">
        <v>0</v>
      </c>
      <c r="M12" s="13">
        <v>300</v>
      </c>
      <c r="N12" s="13">
        <v>0</v>
      </c>
      <c r="O12" s="13">
        <v>300</v>
      </c>
      <c r="P12" s="13">
        <v>0</v>
      </c>
      <c r="Q12" s="13">
        <v>300</v>
      </c>
      <c r="R12" s="13">
        <v>0</v>
      </c>
      <c r="S12" s="13">
        <v>300</v>
      </c>
      <c r="T12" s="13">
        <v>0</v>
      </c>
      <c r="U12" s="21">
        <f t="shared" si="0"/>
        <v>1800</v>
      </c>
      <c r="W12" s="16">
        <f t="shared" si="1"/>
        <v>1590</v>
      </c>
      <c r="X12" s="14">
        <f t="shared" si="2"/>
        <v>0</v>
      </c>
      <c r="Y12" s="14">
        <f t="shared" si="3"/>
        <v>1590</v>
      </c>
      <c r="Z12" s="14">
        <f t="shared" si="4"/>
        <v>0</v>
      </c>
      <c r="AA12" s="14">
        <f t="shared" si="5"/>
        <v>1590</v>
      </c>
      <c r="AB12" s="14">
        <f t="shared" si="6"/>
        <v>0</v>
      </c>
      <c r="AC12" s="14">
        <f t="shared" si="7"/>
        <v>1590</v>
      </c>
      <c r="AD12" s="14">
        <f t="shared" si="8"/>
        <v>0</v>
      </c>
      <c r="AE12" s="14">
        <f t="shared" si="9"/>
        <v>1590</v>
      </c>
      <c r="AF12" s="14">
        <f t="shared" si="10"/>
        <v>0</v>
      </c>
      <c r="AG12" s="14">
        <f t="shared" si="11"/>
        <v>1590</v>
      </c>
      <c r="AH12" s="14">
        <f t="shared" si="12"/>
        <v>0</v>
      </c>
      <c r="AI12" s="42">
        <f t="shared" si="13"/>
        <v>9540</v>
      </c>
    </row>
    <row r="13" spans="1:35" x14ac:dyDescent="0.3">
      <c r="A13" s="3">
        <v>378</v>
      </c>
      <c r="B13" s="3" t="s">
        <v>40</v>
      </c>
      <c r="C13" s="3" t="s">
        <v>43</v>
      </c>
      <c r="D13" s="3" t="s">
        <v>44</v>
      </c>
      <c r="E13" s="3" t="s">
        <v>27</v>
      </c>
      <c r="F13" s="3" t="s">
        <v>28</v>
      </c>
      <c r="G13" s="15">
        <v>21.12</v>
      </c>
      <c r="H13" s="20" t="s">
        <v>29</v>
      </c>
      <c r="I13" s="25">
        <v>120</v>
      </c>
      <c r="J13" s="13">
        <v>120</v>
      </c>
      <c r="K13" s="13">
        <v>120</v>
      </c>
      <c r="L13" s="13">
        <v>120</v>
      </c>
      <c r="M13" s="13">
        <v>120</v>
      </c>
      <c r="N13" s="13">
        <v>120</v>
      </c>
      <c r="O13" s="13">
        <v>120</v>
      </c>
      <c r="P13" s="13">
        <v>120</v>
      </c>
      <c r="Q13" s="13">
        <v>120</v>
      </c>
      <c r="R13" s="13">
        <v>120</v>
      </c>
      <c r="S13" s="13">
        <v>120</v>
      </c>
      <c r="T13" s="13">
        <v>160</v>
      </c>
      <c r="U13" s="21">
        <f t="shared" si="0"/>
        <v>1480</v>
      </c>
      <c r="W13" s="16">
        <f t="shared" si="1"/>
        <v>2534.4</v>
      </c>
      <c r="X13" s="14">
        <f t="shared" si="2"/>
        <v>2534.4</v>
      </c>
      <c r="Y13" s="14">
        <f t="shared" si="3"/>
        <v>2534.4</v>
      </c>
      <c r="Z13" s="14">
        <f t="shared" si="4"/>
        <v>2534.4</v>
      </c>
      <c r="AA13" s="14">
        <f t="shared" si="5"/>
        <v>2534.4</v>
      </c>
      <c r="AB13" s="14">
        <f t="shared" si="6"/>
        <v>2534.4</v>
      </c>
      <c r="AC13" s="14">
        <f t="shared" si="7"/>
        <v>2534.4</v>
      </c>
      <c r="AD13" s="14">
        <f t="shared" si="8"/>
        <v>2534.4</v>
      </c>
      <c r="AE13" s="14">
        <f t="shared" si="9"/>
        <v>2534.4</v>
      </c>
      <c r="AF13" s="14">
        <f t="shared" si="10"/>
        <v>2534.4</v>
      </c>
      <c r="AG13" s="14">
        <f t="shared" si="11"/>
        <v>2534.4</v>
      </c>
      <c r="AH13" s="14">
        <f t="shared" si="12"/>
        <v>3379.2000000000003</v>
      </c>
      <c r="AI13" s="42">
        <f t="shared" si="13"/>
        <v>31257.600000000006</v>
      </c>
    </row>
    <row r="14" spans="1:35" x14ac:dyDescent="0.3">
      <c r="A14" s="3">
        <v>134</v>
      </c>
      <c r="B14" s="3" t="s">
        <v>45</v>
      </c>
      <c r="C14" s="3" t="s">
        <v>46</v>
      </c>
      <c r="D14" s="3" t="s">
        <v>47</v>
      </c>
      <c r="E14" s="3" t="s">
        <v>27</v>
      </c>
      <c r="F14" s="3" t="s">
        <v>28</v>
      </c>
      <c r="G14" s="15">
        <v>56.4</v>
      </c>
      <c r="H14" s="20" t="s">
        <v>29</v>
      </c>
      <c r="I14" s="25">
        <v>0</v>
      </c>
      <c r="J14" s="13">
        <v>80</v>
      </c>
      <c r="K14" s="13">
        <v>0</v>
      </c>
      <c r="L14" s="13">
        <v>80</v>
      </c>
      <c r="M14" s="13">
        <v>0</v>
      </c>
      <c r="N14" s="13">
        <v>80</v>
      </c>
      <c r="O14" s="13">
        <v>0</v>
      </c>
      <c r="P14" s="13">
        <v>80</v>
      </c>
      <c r="Q14" s="13">
        <v>0</v>
      </c>
      <c r="R14" s="13">
        <v>80</v>
      </c>
      <c r="S14" s="13">
        <v>0</v>
      </c>
      <c r="T14" s="13">
        <v>80</v>
      </c>
      <c r="U14" s="21">
        <f t="shared" si="0"/>
        <v>480</v>
      </c>
      <c r="W14" s="16">
        <f t="shared" si="1"/>
        <v>0</v>
      </c>
      <c r="X14" s="14">
        <f t="shared" si="2"/>
        <v>4512</v>
      </c>
      <c r="Y14" s="14">
        <f t="shared" si="3"/>
        <v>0</v>
      </c>
      <c r="Z14" s="14">
        <f t="shared" si="4"/>
        <v>4512</v>
      </c>
      <c r="AA14" s="14">
        <f t="shared" si="5"/>
        <v>0</v>
      </c>
      <c r="AB14" s="14">
        <f t="shared" si="6"/>
        <v>4512</v>
      </c>
      <c r="AC14" s="14">
        <f t="shared" si="7"/>
        <v>0</v>
      </c>
      <c r="AD14" s="14">
        <f t="shared" si="8"/>
        <v>4512</v>
      </c>
      <c r="AE14" s="14">
        <f t="shared" si="9"/>
        <v>0</v>
      </c>
      <c r="AF14" s="14">
        <f t="shared" si="10"/>
        <v>4512</v>
      </c>
      <c r="AG14" s="14">
        <f t="shared" si="11"/>
        <v>0</v>
      </c>
      <c r="AH14" s="14">
        <f t="shared" si="12"/>
        <v>4512</v>
      </c>
      <c r="AI14" s="42">
        <f t="shared" si="13"/>
        <v>27072</v>
      </c>
    </row>
    <row r="15" spans="1:35" x14ac:dyDescent="0.3">
      <c r="A15" s="3">
        <v>134</v>
      </c>
      <c r="B15" s="3" t="s">
        <v>45</v>
      </c>
      <c r="C15" s="3" t="s">
        <v>48</v>
      </c>
      <c r="D15" s="3" t="s">
        <v>49</v>
      </c>
      <c r="E15" s="3" t="s">
        <v>27</v>
      </c>
      <c r="F15" s="3" t="s">
        <v>28</v>
      </c>
      <c r="G15" s="15">
        <v>17</v>
      </c>
      <c r="H15" s="20" t="s">
        <v>29</v>
      </c>
      <c r="I15" s="25">
        <v>50</v>
      </c>
      <c r="J15" s="13">
        <v>100</v>
      </c>
      <c r="K15" s="13">
        <v>50</v>
      </c>
      <c r="L15" s="13">
        <v>100</v>
      </c>
      <c r="M15" s="13">
        <v>50</v>
      </c>
      <c r="N15" s="13">
        <v>100</v>
      </c>
      <c r="O15" s="13">
        <v>50</v>
      </c>
      <c r="P15" s="13">
        <v>100</v>
      </c>
      <c r="Q15" s="13">
        <v>50</v>
      </c>
      <c r="R15" s="13">
        <v>100</v>
      </c>
      <c r="S15" s="13">
        <v>50</v>
      </c>
      <c r="T15" s="13">
        <v>100</v>
      </c>
      <c r="U15" s="21">
        <f t="shared" si="0"/>
        <v>900</v>
      </c>
      <c r="W15" s="16">
        <f t="shared" si="1"/>
        <v>850</v>
      </c>
      <c r="X15" s="14">
        <f t="shared" si="2"/>
        <v>1700</v>
      </c>
      <c r="Y15" s="14">
        <f t="shared" si="3"/>
        <v>850</v>
      </c>
      <c r="Z15" s="14">
        <f t="shared" si="4"/>
        <v>1700</v>
      </c>
      <c r="AA15" s="14">
        <f t="shared" si="5"/>
        <v>850</v>
      </c>
      <c r="AB15" s="14">
        <f t="shared" si="6"/>
        <v>1700</v>
      </c>
      <c r="AC15" s="14">
        <f t="shared" si="7"/>
        <v>850</v>
      </c>
      <c r="AD15" s="14">
        <f t="shared" si="8"/>
        <v>1700</v>
      </c>
      <c r="AE15" s="14">
        <f t="shared" si="9"/>
        <v>850</v>
      </c>
      <c r="AF15" s="14">
        <f t="shared" si="10"/>
        <v>1700</v>
      </c>
      <c r="AG15" s="14">
        <f t="shared" si="11"/>
        <v>850</v>
      </c>
      <c r="AH15" s="14">
        <f t="shared" si="12"/>
        <v>1700</v>
      </c>
      <c r="AI15" s="42">
        <f t="shared" si="13"/>
        <v>15300</v>
      </c>
    </row>
    <row r="16" spans="1:35" x14ac:dyDescent="0.3">
      <c r="A16" s="3">
        <v>134</v>
      </c>
      <c r="B16" s="3" t="s">
        <v>45</v>
      </c>
      <c r="C16" s="3" t="s">
        <v>50</v>
      </c>
      <c r="D16" s="3" t="s">
        <v>51</v>
      </c>
      <c r="E16" s="3" t="s">
        <v>27</v>
      </c>
      <c r="F16" s="3" t="s">
        <v>28</v>
      </c>
      <c r="G16" s="15">
        <v>18.5</v>
      </c>
      <c r="H16" s="20" t="s">
        <v>29</v>
      </c>
      <c r="I16" s="25">
        <v>50</v>
      </c>
      <c r="J16" s="13">
        <v>100</v>
      </c>
      <c r="K16" s="13">
        <v>50</v>
      </c>
      <c r="L16" s="13">
        <v>100</v>
      </c>
      <c r="M16" s="13">
        <v>50</v>
      </c>
      <c r="N16" s="13">
        <v>100</v>
      </c>
      <c r="O16" s="13">
        <v>50</v>
      </c>
      <c r="P16" s="13">
        <v>100</v>
      </c>
      <c r="Q16" s="13">
        <v>50</v>
      </c>
      <c r="R16" s="13">
        <v>100</v>
      </c>
      <c r="S16" s="13">
        <v>50</v>
      </c>
      <c r="T16" s="13">
        <v>100</v>
      </c>
      <c r="U16" s="21">
        <f t="shared" ref="U16" si="28">SUM(I16:T16)</f>
        <v>900</v>
      </c>
      <c r="W16" s="16">
        <f t="shared" ref="W16" si="29">I16*G16</f>
        <v>925</v>
      </c>
      <c r="X16" s="14">
        <f t="shared" ref="X16" si="30">J16*G16</f>
        <v>1850</v>
      </c>
      <c r="Y16" s="14">
        <f t="shared" ref="Y16" si="31">K16*G16</f>
        <v>925</v>
      </c>
      <c r="Z16" s="14">
        <f t="shared" ref="Z16" si="32">L16*G16</f>
        <v>1850</v>
      </c>
      <c r="AA16" s="14">
        <f t="shared" ref="AA16" si="33">M16*G16</f>
        <v>925</v>
      </c>
      <c r="AB16" s="14">
        <f t="shared" ref="AB16" si="34">N16*G16</f>
        <v>1850</v>
      </c>
      <c r="AC16" s="14">
        <f t="shared" ref="AC16" si="35">O16*G16</f>
        <v>925</v>
      </c>
      <c r="AD16" s="14">
        <f t="shared" ref="AD16" si="36">P16*G16</f>
        <v>1850</v>
      </c>
      <c r="AE16" s="14">
        <f t="shared" ref="AE16" si="37">Q16*G16</f>
        <v>925</v>
      </c>
      <c r="AF16" s="14">
        <f t="shared" ref="AF16" si="38">R16*G16</f>
        <v>1850</v>
      </c>
      <c r="AG16" s="14">
        <f t="shared" ref="AG16" si="39">S16*G16</f>
        <v>925</v>
      </c>
      <c r="AH16" s="14">
        <f t="shared" ref="AH16" si="40">T16*G16</f>
        <v>1850</v>
      </c>
      <c r="AI16" s="42">
        <f t="shared" ref="AI16" si="41">SUM(W16:AH16)</f>
        <v>16650</v>
      </c>
    </row>
    <row r="17" spans="1:36" x14ac:dyDescent="0.3">
      <c r="A17" s="3">
        <v>134</v>
      </c>
      <c r="B17" s="3" t="s">
        <v>52</v>
      </c>
      <c r="C17" s="3" t="s">
        <v>53</v>
      </c>
      <c r="D17" s="3" t="s">
        <v>54</v>
      </c>
      <c r="E17" s="3" t="s">
        <v>27</v>
      </c>
      <c r="F17" s="3" t="s">
        <v>28</v>
      </c>
      <c r="G17" s="15">
        <v>9.8000000000000007</v>
      </c>
      <c r="H17" s="20" t="s">
        <v>29</v>
      </c>
      <c r="I17" s="25">
        <v>250</v>
      </c>
      <c r="J17" s="13">
        <v>250</v>
      </c>
      <c r="K17" s="13">
        <v>250</v>
      </c>
      <c r="L17" s="13">
        <v>250</v>
      </c>
      <c r="M17" s="13">
        <v>250</v>
      </c>
      <c r="N17" s="13">
        <v>250</v>
      </c>
      <c r="O17" s="13">
        <v>250</v>
      </c>
      <c r="P17" s="13">
        <v>250</v>
      </c>
      <c r="Q17" s="13">
        <v>250</v>
      </c>
      <c r="R17" s="13">
        <v>250</v>
      </c>
      <c r="S17" s="13">
        <v>250</v>
      </c>
      <c r="T17" s="13">
        <v>250</v>
      </c>
      <c r="U17" s="21">
        <f t="shared" si="0"/>
        <v>3000</v>
      </c>
      <c r="W17" s="16">
        <f t="shared" si="1"/>
        <v>2450</v>
      </c>
      <c r="X17" s="14">
        <f t="shared" si="2"/>
        <v>2450</v>
      </c>
      <c r="Y17" s="14">
        <f t="shared" si="3"/>
        <v>2450</v>
      </c>
      <c r="Z17" s="14">
        <f t="shared" si="4"/>
        <v>2450</v>
      </c>
      <c r="AA17" s="14">
        <f t="shared" si="5"/>
        <v>2450</v>
      </c>
      <c r="AB17" s="14">
        <f t="shared" si="6"/>
        <v>2450</v>
      </c>
      <c r="AC17" s="14">
        <f t="shared" si="7"/>
        <v>2450</v>
      </c>
      <c r="AD17" s="14">
        <f t="shared" si="8"/>
        <v>2450</v>
      </c>
      <c r="AE17" s="14">
        <f t="shared" si="9"/>
        <v>2450</v>
      </c>
      <c r="AF17" s="14">
        <f t="shared" si="10"/>
        <v>2450</v>
      </c>
      <c r="AG17" s="14">
        <f t="shared" si="11"/>
        <v>2450</v>
      </c>
      <c r="AH17" s="14">
        <f t="shared" si="12"/>
        <v>2450</v>
      </c>
      <c r="AI17" s="42">
        <f t="shared" si="13"/>
        <v>29400</v>
      </c>
    </row>
    <row r="18" spans="1:36" x14ac:dyDescent="0.3">
      <c r="A18" s="3">
        <v>520</v>
      </c>
      <c r="B18" s="3" t="s">
        <v>55</v>
      </c>
      <c r="C18" s="3">
        <v>132</v>
      </c>
      <c r="D18" s="3" t="s">
        <v>56</v>
      </c>
      <c r="E18" s="3" t="s">
        <v>27</v>
      </c>
      <c r="F18" s="3" t="s">
        <v>28</v>
      </c>
      <c r="G18" s="15">
        <v>7.98</v>
      </c>
      <c r="H18" s="20" t="s">
        <v>29</v>
      </c>
      <c r="I18" s="25">
        <v>0</v>
      </c>
      <c r="J18" s="13">
        <v>0</v>
      </c>
      <c r="K18" s="13">
        <v>50</v>
      </c>
      <c r="L18" s="13">
        <v>0</v>
      </c>
      <c r="M18" s="13">
        <v>0</v>
      </c>
      <c r="N18" s="13">
        <v>0</v>
      </c>
      <c r="O18" s="13">
        <v>50</v>
      </c>
      <c r="P18" s="13">
        <v>0</v>
      </c>
      <c r="Q18" s="13">
        <v>0</v>
      </c>
      <c r="R18" s="13">
        <v>0</v>
      </c>
      <c r="S18" s="13">
        <v>50</v>
      </c>
      <c r="T18" s="13">
        <v>0</v>
      </c>
      <c r="U18" s="21">
        <f t="shared" si="0"/>
        <v>150</v>
      </c>
      <c r="W18" s="16">
        <f t="shared" si="1"/>
        <v>0</v>
      </c>
      <c r="X18" s="14">
        <f t="shared" si="2"/>
        <v>0</v>
      </c>
      <c r="Y18" s="14">
        <f t="shared" si="3"/>
        <v>399</v>
      </c>
      <c r="Z18" s="14">
        <f t="shared" si="4"/>
        <v>0</v>
      </c>
      <c r="AA18" s="14">
        <f t="shared" si="5"/>
        <v>0</v>
      </c>
      <c r="AB18" s="14">
        <f t="shared" si="6"/>
        <v>0</v>
      </c>
      <c r="AC18" s="14">
        <f t="shared" si="7"/>
        <v>399</v>
      </c>
      <c r="AD18" s="14">
        <f t="shared" si="8"/>
        <v>0</v>
      </c>
      <c r="AE18" s="14">
        <f t="shared" si="9"/>
        <v>0</v>
      </c>
      <c r="AF18" s="14">
        <f t="shared" si="10"/>
        <v>0</v>
      </c>
      <c r="AG18" s="14">
        <f t="shared" si="11"/>
        <v>399</v>
      </c>
      <c r="AH18" s="14">
        <f t="shared" si="12"/>
        <v>0</v>
      </c>
      <c r="AI18" s="42">
        <f t="shared" si="13"/>
        <v>1197</v>
      </c>
    </row>
    <row r="19" spans="1:36" x14ac:dyDescent="0.3">
      <c r="A19" s="3">
        <v>520</v>
      </c>
      <c r="B19" s="3" t="s">
        <v>55</v>
      </c>
      <c r="C19" s="3" t="s">
        <v>57</v>
      </c>
      <c r="D19" s="3" t="s">
        <v>58</v>
      </c>
      <c r="E19" s="3" t="s">
        <v>27</v>
      </c>
      <c r="F19" s="3" t="s">
        <v>28</v>
      </c>
      <c r="G19" s="15">
        <v>2.88</v>
      </c>
      <c r="H19" s="20" t="s">
        <v>29</v>
      </c>
      <c r="I19" s="25">
        <v>50</v>
      </c>
      <c r="J19" s="13">
        <v>0</v>
      </c>
      <c r="K19" s="13">
        <v>50</v>
      </c>
      <c r="L19" s="13">
        <v>0</v>
      </c>
      <c r="M19" s="13">
        <v>50</v>
      </c>
      <c r="N19" s="13">
        <v>0</v>
      </c>
      <c r="O19" s="13">
        <v>50</v>
      </c>
      <c r="P19" s="13">
        <v>0</v>
      </c>
      <c r="Q19" s="13">
        <v>50</v>
      </c>
      <c r="R19" s="13">
        <v>0</v>
      </c>
      <c r="S19" s="13">
        <v>50</v>
      </c>
      <c r="T19" s="13">
        <v>0</v>
      </c>
      <c r="U19" s="21">
        <f t="shared" si="0"/>
        <v>300</v>
      </c>
      <c r="W19" s="16">
        <f t="shared" si="1"/>
        <v>144</v>
      </c>
      <c r="X19" s="14">
        <f t="shared" si="2"/>
        <v>0</v>
      </c>
      <c r="Y19" s="14">
        <f t="shared" si="3"/>
        <v>144</v>
      </c>
      <c r="Z19" s="14">
        <f t="shared" si="4"/>
        <v>0</v>
      </c>
      <c r="AA19" s="14">
        <f t="shared" si="5"/>
        <v>144</v>
      </c>
      <c r="AB19" s="14">
        <f t="shared" si="6"/>
        <v>0</v>
      </c>
      <c r="AC19" s="14">
        <f t="shared" si="7"/>
        <v>144</v>
      </c>
      <c r="AD19" s="14">
        <f t="shared" si="8"/>
        <v>0</v>
      </c>
      <c r="AE19" s="14">
        <f t="shared" si="9"/>
        <v>144</v>
      </c>
      <c r="AF19" s="14">
        <f t="shared" si="10"/>
        <v>0</v>
      </c>
      <c r="AG19" s="14">
        <f t="shared" si="11"/>
        <v>144</v>
      </c>
      <c r="AH19" s="14">
        <f t="shared" si="12"/>
        <v>0</v>
      </c>
      <c r="AI19" s="42">
        <f t="shared" si="13"/>
        <v>864</v>
      </c>
    </row>
    <row r="20" spans="1:36" x14ac:dyDescent="0.3">
      <c r="A20" s="3">
        <v>520</v>
      </c>
      <c r="B20" s="3" t="s">
        <v>55</v>
      </c>
      <c r="C20" s="3">
        <v>163</v>
      </c>
      <c r="D20" s="3" t="s">
        <v>26</v>
      </c>
      <c r="E20" s="3" t="s">
        <v>27</v>
      </c>
      <c r="F20" s="3" t="s">
        <v>28</v>
      </c>
      <c r="G20" s="15">
        <v>6.18</v>
      </c>
      <c r="H20" s="20" t="s">
        <v>29</v>
      </c>
      <c r="I20" s="25">
        <v>50</v>
      </c>
      <c r="J20" s="13">
        <v>50</v>
      </c>
      <c r="K20" s="13">
        <v>50</v>
      </c>
      <c r="L20" s="13">
        <v>50</v>
      </c>
      <c r="M20" s="13">
        <v>50</v>
      </c>
      <c r="N20" s="13">
        <v>50</v>
      </c>
      <c r="O20" s="13">
        <v>50</v>
      </c>
      <c r="P20" s="13">
        <v>50</v>
      </c>
      <c r="Q20" s="13">
        <v>50</v>
      </c>
      <c r="R20" s="13">
        <v>50</v>
      </c>
      <c r="S20" s="13">
        <v>50</v>
      </c>
      <c r="T20" s="13">
        <v>50</v>
      </c>
      <c r="U20" s="21">
        <f t="shared" si="0"/>
        <v>600</v>
      </c>
      <c r="W20" s="16">
        <f t="shared" si="1"/>
        <v>309</v>
      </c>
      <c r="X20" s="14">
        <f t="shared" si="2"/>
        <v>309</v>
      </c>
      <c r="Y20" s="14">
        <f t="shared" si="3"/>
        <v>309</v>
      </c>
      <c r="Z20" s="14">
        <f t="shared" si="4"/>
        <v>309</v>
      </c>
      <c r="AA20" s="14">
        <f t="shared" si="5"/>
        <v>309</v>
      </c>
      <c r="AB20" s="14">
        <f t="shared" si="6"/>
        <v>309</v>
      </c>
      <c r="AC20" s="14">
        <f t="shared" si="7"/>
        <v>309</v>
      </c>
      <c r="AD20" s="14">
        <f t="shared" si="8"/>
        <v>309</v>
      </c>
      <c r="AE20" s="14">
        <f t="shared" si="9"/>
        <v>309</v>
      </c>
      <c r="AF20" s="14">
        <f t="shared" si="10"/>
        <v>309</v>
      </c>
      <c r="AG20" s="14">
        <f t="shared" si="11"/>
        <v>309</v>
      </c>
      <c r="AH20" s="14">
        <f t="shared" si="12"/>
        <v>309</v>
      </c>
      <c r="AI20" s="42">
        <f t="shared" si="13"/>
        <v>3708</v>
      </c>
    </row>
    <row r="21" spans="1:36" x14ac:dyDescent="0.3">
      <c r="A21" s="3">
        <v>516</v>
      </c>
      <c r="B21" s="3" t="s">
        <v>59</v>
      </c>
      <c r="C21" s="3" t="s">
        <v>50</v>
      </c>
      <c r="D21" s="3" t="s">
        <v>60</v>
      </c>
      <c r="E21" s="3" t="s">
        <v>27</v>
      </c>
      <c r="F21" s="3" t="s">
        <v>28</v>
      </c>
      <c r="G21" s="15">
        <v>18.850000000000001</v>
      </c>
      <c r="H21" s="20" t="s">
        <v>29</v>
      </c>
      <c r="I21" s="25">
        <v>0</v>
      </c>
      <c r="J21" s="13">
        <v>50</v>
      </c>
      <c r="K21" s="13">
        <v>0</v>
      </c>
      <c r="L21" s="13">
        <v>0</v>
      </c>
      <c r="M21" s="13">
        <v>50</v>
      </c>
      <c r="N21" s="13">
        <v>0</v>
      </c>
      <c r="O21" s="13">
        <v>0</v>
      </c>
      <c r="P21" s="13">
        <v>50</v>
      </c>
      <c r="Q21" s="13">
        <v>0</v>
      </c>
      <c r="R21" s="13">
        <v>0</v>
      </c>
      <c r="S21" s="13">
        <v>50</v>
      </c>
      <c r="T21" s="13">
        <v>0</v>
      </c>
      <c r="U21" s="21">
        <f t="shared" ref="U21:U24" si="42">SUM(I21:T21)</f>
        <v>200</v>
      </c>
      <c r="W21" s="16">
        <f t="shared" ref="W21:W24" si="43">I21*G21</f>
        <v>0</v>
      </c>
      <c r="X21" s="14">
        <f t="shared" si="2"/>
        <v>942.50000000000011</v>
      </c>
      <c r="Y21" s="14">
        <f t="shared" si="3"/>
        <v>0</v>
      </c>
      <c r="Z21" s="14">
        <f t="shared" si="4"/>
        <v>0</v>
      </c>
      <c r="AA21" s="14">
        <f t="shared" si="5"/>
        <v>942.50000000000011</v>
      </c>
      <c r="AB21" s="14">
        <f t="shared" si="6"/>
        <v>0</v>
      </c>
      <c r="AC21" s="14">
        <f t="shared" si="7"/>
        <v>0</v>
      </c>
      <c r="AD21" s="14">
        <f>P21*G21</f>
        <v>942.50000000000011</v>
      </c>
      <c r="AE21" s="14">
        <f t="shared" si="9"/>
        <v>0</v>
      </c>
      <c r="AF21" s="14">
        <f t="shared" si="10"/>
        <v>0</v>
      </c>
      <c r="AG21" s="14">
        <f t="shared" si="11"/>
        <v>942.50000000000011</v>
      </c>
      <c r="AH21" s="14">
        <f t="shared" si="12"/>
        <v>0</v>
      </c>
      <c r="AI21" s="42">
        <f t="shared" ref="AI21:AI22" si="44">SUM(W21:AH21)</f>
        <v>3770.0000000000005</v>
      </c>
    </row>
    <row r="22" spans="1:36" x14ac:dyDescent="0.3">
      <c r="A22" s="3">
        <v>543</v>
      </c>
      <c r="B22" s="15" t="s">
        <v>61</v>
      </c>
      <c r="C22" s="15" t="s">
        <v>62</v>
      </c>
      <c r="D22" s="15" t="s">
        <v>63</v>
      </c>
      <c r="E22" s="15" t="s">
        <v>27</v>
      </c>
      <c r="F22" s="15" t="s">
        <v>28</v>
      </c>
      <c r="G22" s="15">
        <v>8.5</v>
      </c>
      <c r="H22" s="38" t="s">
        <v>29</v>
      </c>
      <c r="I22" s="25">
        <v>400</v>
      </c>
      <c r="J22" s="13">
        <v>400</v>
      </c>
      <c r="K22" s="13">
        <v>400</v>
      </c>
      <c r="L22" s="13">
        <v>400</v>
      </c>
      <c r="M22" s="13">
        <v>600</v>
      </c>
      <c r="N22" s="13">
        <v>600</v>
      </c>
      <c r="O22" s="13">
        <v>600</v>
      </c>
      <c r="P22" s="13">
        <v>600</v>
      </c>
      <c r="Q22" s="13">
        <v>600</v>
      </c>
      <c r="R22" s="13">
        <v>600</v>
      </c>
      <c r="S22" s="13">
        <v>600</v>
      </c>
      <c r="T22" s="13">
        <v>600</v>
      </c>
      <c r="U22" s="21">
        <f t="shared" si="42"/>
        <v>6400</v>
      </c>
      <c r="W22" s="16">
        <f t="shared" si="43"/>
        <v>3400</v>
      </c>
      <c r="X22" s="14">
        <f t="shared" si="2"/>
        <v>3400</v>
      </c>
      <c r="Y22" s="14">
        <f t="shared" si="3"/>
        <v>3400</v>
      </c>
      <c r="Z22" s="14">
        <f>L22*G22</f>
        <v>3400</v>
      </c>
      <c r="AA22" s="14">
        <f>M22*G22</f>
        <v>5100</v>
      </c>
      <c r="AB22" s="14">
        <f>N22*G22</f>
        <v>5100</v>
      </c>
      <c r="AC22" s="14">
        <f t="shared" si="7"/>
        <v>5100</v>
      </c>
      <c r="AD22" s="14">
        <f t="shared" ref="AD22" si="45">P22*G22</f>
        <v>5100</v>
      </c>
      <c r="AE22" s="14">
        <f t="shared" si="9"/>
        <v>5100</v>
      </c>
      <c r="AF22" s="14">
        <f t="shared" si="10"/>
        <v>5100</v>
      </c>
      <c r="AG22" s="14">
        <f t="shared" si="11"/>
        <v>5100</v>
      </c>
      <c r="AH22" s="14">
        <f t="shared" si="12"/>
        <v>5100</v>
      </c>
      <c r="AI22" s="42">
        <f t="shared" si="44"/>
        <v>54400</v>
      </c>
    </row>
    <row r="23" spans="1:36" x14ac:dyDescent="0.3">
      <c r="A23" s="3">
        <v>55</v>
      </c>
      <c r="B23" s="3" t="s">
        <v>64</v>
      </c>
      <c r="C23" s="15" t="s">
        <v>65</v>
      </c>
      <c r="D23" s="15" t="s">
        <v>66</v>
      </c>
      <c r="E23" s="15" t="s">
        <v>27</v>
      </c>
      <c r="F23" s="15" t="s">
        <v>28</v>
      </c>
      <c r="G23" s="15">
        <v>5.0999999999999996</v>
      </c>
      <c r="H23" s="38" t="s">
        <v>29</v>
      </c>
      <c r="I23" s="25">
        <v>0</v>
      </c>
      <c r="J23" s="13">
        <v>400</v>
      </c>
      <c r="K23" s="13">
        <v>0</v>
      </c>
      <c r="L23" s="13">
        <v>400</v>
      </c>
      <c r="M23" s="13">
        <v>0</v>
      </c>
      <c r="N23" s="13">
        <v>400</v>
      </c>
      <c r="O23" s="13"/>
      <c r="P23" s="13">
        <v>400</v>
      </c>
      <c r="Q23" s="13"/>
      <c r="R23" s="13">
        <v>400</v>
      </c>
      <c r="S23" s="13"/>
      <c r="T23" s="13">
        <v>400</v>
      </c>
      <c r="U23" s="21">
        <f t="shared" si="42"/>
        <v>2400</v>
      </c>
      <c r="W23" s="16">
        <f t="shared" ref="W23" si="46">I23*G23</f>
        <v>0</v>
      </c>
      <c r="X23" s="14">
        <f t="shared" ref="X23" si="47">J23*G23</f>
        <v>2039.9999999999998</v>
      </c>
      <c r="Y23" s="14">
        <f t="shared" ref="Y23" si="48">K23*G23</f>
        <v>0</v>
      </c>
      <c r="Z23" s="14">
        <f>L23*G23</f>
        <v>2039.9999999999998</v>
      </c>
      <c r="AA23" s="14">
        <f>M23*G23</f>
        <v>0</v>
      </c>
      <c r="AB23" s="14">
        <f>N23*G23</f>
        <v>2039.9999999999998</v>
      </c>
      <c r="AC23" s="14">
        <f t="shared" ref="AC23" si="49">O23*G23</f>
        <v>0</v>
      </c>
      <c r="AD23" s="14">
        <f t="shared" ref="AD23" si="50">P23*G23</f>
        <v>2039.9999999999998</v>
      </c>
      <c r="AE23" s="14">
        <f t="shared" ref="AE23" si="51">Q23*G23</f>
        <v>0</v>
      </c>
      <c r="AF23" s="14">
        <f t="shared" ref="AF23" si="52">R23*G23</f>
        <v>2039.9999999999998</v>
      </c>
      <c r="AG23" s="14">
        <f t="shared" ref="AG23" si="53">S23*G23</f>
        <v>0</v>
      </c>
      <c r="AH23" s="14">
        <f t="shared" ref="AH23" si="54">T23*G23</f>
        <v>2039.9999999999998</v>
      </c>
      <c r="AI23" s="42">
        <f t="shared" ref="AI23:AI24" si="55">SUM(W23:AH23)</f>
        <v>12239.999999999998</v>
      </c>
    </row>
    <row r="24" spans="1:36" x14ac:dyDescent="0.3">
      <c r="A24" s="3">
        <v>530</v>
      </c>
      <c r="B24" s="15" t="s">
        <v>67</v>
      </c>
      <c r="C24" s="15" t="s">
        <v>36</v>
      </c>
      <c r="D24" s="15" t="s">
        <v>37</v>
      </c>
      <c r="E24" s="15" t="s">
        <v>27</v>
      </c>
      <c r="F24" s="15" t="s">
        <v>28</v>
      </c>
      <c r="G24" s="15">
        <v>26</v>
      </c>
      <c r="H24" s="38" t="s">
        <v>29</v>
      </c>
      <c r="I24" s="25">
        <v>0</v>
      </c>
      <c r="J24" s="13">
        <v>0</v>
      </c>
      <c r="K24" s="13">
        <v>1000</v>
      </c>
      <c r="L24" s="13">
        <v>0</v>
      </c>
      <c r="M24" s="13">
        <v>0</v>
      </c>
      <c r="N24" s="13"/>
      <c r="O24" s="13">
        <v>1000</v>
      </c>
      <c r="P24" s="13"/>
      <c r="Q24" s="13"/>
      <c r="R24" s="13"/>
      <c r="S24" s="13">
        <v>1000</v>
      </c>
      <c r="T24" s="13"/>
      <c r="U24" s="21">
        <f t="shared" si="42"/>
        <v>3000</v>
      </c>
      <c r="W24" s="16">
        <f t="shared" si="43"/>
        <v>0</v>
      </c>
      <c r="X24" s="14">
        <f t="shared" si="2"/>
        <v>0</v>
      </c>
      <c r="Y24" s="14">
        <f t="shared" si="3"/>
        <v>26000</v>
      </c>
      <c r="Z24" s="14">
        <f>L24*G24</f>
        <v>0</v>
      </c>
      <c r="AA24" s="14"/>
      <c r="AB24" s="14"/>
      <c r="AC24" s="14">
        <f t="shared" si="7"/>
        <v>26000</v>
      </c>
      <c r="AD24" s="14"/>
      <c r="AE24" s="14"/>
      <c r="AF24" s="14"/>
      <c r="AG24" s="14">
        <f t="shared" si="11"/>
        <v>26000</v>
      </c>
      <c r="AH24" s="14"/>
      <c r="AI24" s="42">
        <f t="shared" si="55"/>
        <v>78000</v>
      </c>
    </row>
    <row r="25" spans="1:36" x14ac:dyDescent="0.3">
      <c r="A25" s="3">
        <v>489</v>
      </c>
      <c r="B25" s="36" t="s">
        <v>68</v>
      </c>
      <c r="C25" s="36" t="s">
        <v>38</v>
      </c>
      <c r="D25" s="36" t="s">
        <v>39</v>
      </c>
      <c r="E25" s="36" t="s">
        <v>27</v>
      </c>
      <c r="F25" s="36" t="s">
        <v>28</v>
      </c>
      <c r="G25" s="36">
        <v>12.09</v>
      </c>
      <c r="H25" s="37" t="s">
        <v>69</v>
      </c>
      <c r="I25" s="25">
        <v>0</v>
      </c>
      <c r="J25" s="13">
        <v>0</v>
      </c>
      <c r="K25" s="13">
        <v>0</v>
      </c>
      <c r="L25" s="13">
        <v>800</v>
      </c>
      <c r="M25" s="13">
        <v>800</v>
      </c>
      <c r="N25" s="13">
        <v>800</v>
      </c>
      <c r="O25" s="13">
        <v>800</v>
      </c>
      <c r="P25" s="13">
        <v>800</v>
      </c>
      <c r="Q25" s="13">
        <v>800</v>
      </c>
      <c r="R25" s="13">
        <v>800</v>
      </c>
      <c r="S25" s="13">
        <v>800</v>
      </c>
      <c r="T25" s="13">
        <v>800</v>
      </c>
      <c r="U25" s="21">
        <f t="shared" ref="U25:U29" si="56">SUM(I25:T25)</f>
        <v>7200</v>
      </c>
      <c r="W25" s="16">
        <f t="shared" ref="W25:W29" si="57">I25*G25</f>
        <v>0</v>
      </c>
      <c r="X25" s="14">
        <f t="shared" ref="X25:X29" si="58">J25*G25</f>
        <v>0</v>
      </c>
      <c r="Y25" s="14">
        <f t="shared" ref="Y25:Y29" si="59">K25*G25</f>
        <v>0</v>
      </c>
      <c r="Z25" s="14">
        <f t="shared" ref="Z25:Z29" si="60">L25*G25</f>
        <v>9672</v>
      </c>
      <c r="AA25" s="14">
        <f t="shared" ref="AA25:AA29" si="61">M25*G25</f>
        <v>9672</v>
      </c>
      <c r="AB25" s="14">
        <f t="shared" ref="AB25:AB29" si="62">N25*G25</f>
        <v>9672</v>
      </c>
      <c r="AC25" s="14">
        <f t="shared" ref="AC25:AC29" si="63">O25*G25</f>
        <v>9672</v>
      </c>
      <c r="AD25" s="14">
        <f t="shared" ref="AD25:AD29" si="64">P25*G25</f>
        <v>9672</v>
      </c>
      <c r="AE25" s="14">
        <f t="shared" ref="AE25:AE29" si="65">Q25*G25</f>
        <v>9672</v>
      </c>
      <c r="AF25" s="14">
        <f t="shared" ref="AF25:AF29" si="66">R25*G25</f>
        <v>9672</v>
      </c>
      <c r="AG25" s="14">
        <f t="shared" ref="AG25:AG29" si="67">S25*G25</f>
        <v>9672</v>
      </c>
      <c r="AH25" s="14">
        <f t="shared" ref="AH25:AH29" si="68">T25*G25</f>
        <v>9672</v>
      </c>
      <c r="AI25" s="42">
        <f t="shared" ref="AI25:AI29" si="69">SUM(W25:AH25)</f>
        <v>87048</v>
      </c>
    </row>
    <row r="26" spans="1:36" x14ac:dyDescent="0.3">
      <c r="A26" s="3">
        <v>532</v>
      </c>
      <c r="B26" s="36" t="s">
        <v>70</v>
      </c>
      <c r="C26" s="36" t="s">
        <v>62</v>
      </c>
      <c r="D26" s="36" t="s">
        <v>63</v>
      </c>
      <c r="E26" s="36" t="s">
        <v>27</v>
      </c>
      <c r="F26" s="36" t="s">
        <v>28</v>
      </c>
      <c r="G26" s="36">
        <v>7.3</v>
      </c>
      <c r="H26" s="37" t="s">
        <v>69</v>
      </c>
      <c r="I26" s="25">
        <v>0</v>
      </c>
      <c r="J26" s="13">
        <v>0</v>
      </c>
      <c r="K26" s="13">
        <v>600</v>
      </c>
      <c r="L26" s="13">
        <v>2000</v>
      </c>
      <c r="M26" s="13">
        <v>3000</v>
      </c>
      <c r="N26" s="13">
        <v>3000</v>
      </c>
      <c r="O26" s="13">
        <v>3000</v>
      </c>
      <c r="P26" s="13">
        <v>3000</v>
      </c>
      <c r="Q26" s="13">
        <v>3000</v>
      </c>
      <c r="R26" s="13">
        <v>3000</v>
      </c>
      <c r="S26" s="13">
        <v>3000</v>
      </c>
      <c r="T26" s="13">
        <v>2000</v>
      </c>
      <c r="U26" s="21">
        <f t="shared" si="56"/>
        <v>25600</v>
      </c>
      <c r="W26" s="16">
        <f t="shared" si="57"/>
        <v>0</v>
      </c>
      <c r="X26" s="14">
        <f t="shared" si="58"/>
        <v>0</v>
      </c>
      <c r="Y26" s="14">
        <f t="shared" si="59"/>
        <v>4380</v>
      </c>
      <c r="Z26" s="14">
        <f>L26*G26</f>
        <v>14600</v>
      </c>
      <c r="AA26" s="14">
        <f>M26*G26</f>
        <v>21900</v>
      </c>
      <c r="AB26" s="14">
        <f>N26*G26</f>
        <v>21900</v>
      </c>
      <c r="AC26" s="14">
        <f t="shared" si="63"/>
        <v>21900</v>
      </c>
      <c r="AD26" s="14">
        <f t="shared" si="64"/>
        <v>21900</v>
      </c>
      <c r="AE26" s="14">
        <f t="shared" si="65"/>
        <v>21900</v>
      </c>
      <c r="AF26" s="14">
        <f t="shared" si="66"/>
        <v>21900</v>
      </c>
      <c r="AG26" s="14">
        <f t="shared" si="67"/>
        <v>21900</v>
      </c>
      <c r="AH26" s="14">
        <f t="shared" si="68"/>
        <v>14600</v>
      </c>
      <c r="AI26" s="42">
        <f t="shared" si="69"/>
        <v>186880</v>
      </c>
    </row>
    <row r="27" spans="1:36" x14ac:dyDescent="0.3">
      <c r="A27" s="3">
        <v>14</v>
      </c>
      <c r="B27" s="36" t="s">
        <v>71</v>
      </c>
      <c r="C27" s="36" t="s">
        <v>62</v>
      </c>
      <c r="D27" s="36" t="s">
        <v>63</v>
      </c>
      <c r="E27" s="36" t="s">
        <v>27</v>
      </c>
      <c r="F27" s="36" t="s">
        <v>28</v>
      </c>
      <c r="G27" s="36">
        <v>7.3</v>
      </c>
      <c r="H27" s="37" t="s">
        <v>69</v>
      </c>
      <c r="I27" s="25">
        <v>0</v>
      </c>
      <c r="J27" s="13">
        <v>0</v>
      </c>
      <c r="K27" s="13">
        <v>500</v>
      </c>
      <c r="L27" s="13">
        <v>500</v>
      </c>
      <c r="M27" s="13">
        <v>500</v>
      </c>
      <c r="N27" s="13">
        <v>500</v>
      </c>
      <c r="O27" s="13">
        <v>500</v>
      </c>
      <c r="P27" s="13">
        <v>500</v>
      </c>
      <c r="Q27" s="13">
        <v>500</v>
      </c>
      <c r="R27" s="13">
        <v>500</v>
      </c>
      <c r="S27" s="13">
        <v>500</v>
      </c>
      <c r="T27" s="13">
        <v>500</v>
      </c>
      <c r="U27" s="21">
        <f t="shared" ref="U27" si="70">SUM(I27:T27)</f>
        <v>5000</v>
      </c>
      <c r="W27" s="16">
        <f t="shared" ref="W27" si="71">I27*G27</f>
        <v>0</v>
      </c>
      <c r="X27" s="14">
        <f t="shared" ref="X27" si="72">J27*G27</f>
        <v>0</v>
      </c>
      <c r="Y27" s="14">
        <f t="shared" ref="Y27" si="73">K27*G27</f>
        <v>3650</v>
      </c>
      <c r="Z27" s="14">
        <f>L27*G27</f>
        <v>3650</v>
      </c>
      <c r="AA27" s="14">
        <f>M27*G27</f>
        <v>3650</v>
      </c>
      <c r="AB27" s="14">
        <f>N27*G27</f>
        <v>3650</v>
      </c>
      <c r="AC27" s="14">
        <f t="shared" ref="AC27" si="74">O27*G27</f>
        <v>3650</v>
      </c>
      <c r="AD27" s="14">
        <f t="shared" ref="AD27" si="75">P27*G27</f>
        <v>3650</v>
      </c>
      <c r="AE27" s="14">
        <f t="shared" ref="AE27" si="76">Q27*G27</f>
        <v>3650</v>
      </c>
      <c r="AF27" s="14">
        <f t="shared" ref="AF27" si="77">R27*G27</f>
        <v>3650</v>
      </c>
      <c r="AG27" s="14">
        <f t="shared" ref="AG27" si="78">S27*G27</f>
        <v>3650</v>
      </c>
      <c r="AH27" s="14">
        <f t="shared" ref="AH27" si="79">T27*G27</f>
        <v>3650</v>
      </c>
      <c r="AI27" s="42">
        <f t="shared" ref="AI27" si="80">SUM(W27:AH27)</f>
        <v>36500</v>
      </c>
    </row>
    <row r="28" spans="1:36" ht="15" thickBot="1" x14ac:dyDescent="0.35">
      <c r="A28" s="3"/>
      <c r="B28" s="36" t="s">
        <v>72</v>
      </c>
      <c r="C28" s="36" t="s">
        <v>36</v>
      </c>
      <c r="D28" s="36" t="s">
        <v>37</v>
      </c>
      <c r="E28" s="36" t="s">
        <v>27</v>
      </c>
      <c r="F28" s="36" t="s">
        <v>28</v>
      </c>
      <c r="G28" s="36">
        <v>27</v>
      </c>
      <c r="H28" s="37" t="s">
        <v>69</v>
      </c>
      <c r="I28" s="25">
        <v>0</v>
      </c>
      <c r="J28" s="13">
        <v>0</v>
      </c>
      <c r="K28" s="13">
        <v>0</v>
      </c>
      <c r="L28" s="13">
        <v>0</v>
      </c>
      <c r="M28" s="13">
        <v>0</v>
      </c>
      <c r="N28" s="13">
        <v>200</v>
      </c>
      <c r="O28" s="13">
        <v>300</v>
      </c>
      <c r="P28" s="13">
        <v>300</v>
      </c>
      <c r="Q28" s="13">
        <v>300</v>
      </c>
      <c r="R28" s="13">
        <v>300</v>
      </c>
      <c r="S28" s="13">
        <v>300</v>
      </c>
      <c r="T28" s="13">
        <v>300</v>
      </c>
      <c r="U28" s="21">
        <f t="shared" si="56"/>
        <v>2000</v>
      </c>
      <c r="W28" s="16">
        <f t="shared" si="57"/>
        <v>0</v>
      </c>
      <c r="X28" s="14">
        <f t="shared" si="58"/>
        <v>0</v>
      </c>
      <c r="Y28" s="14">
        <f t="shared" si="59"/>
        <v>0</v>
      </c>
      <c r="Z28" s="14">
        <f t="shared" si="60"/>
        <v>0</v>
      </c>
      <c r="AA28" s="14">
        <f t="shared" si="61"/>
        <v>0</v>
      </c>
      <c r="AB28" s="14">
        <f t="shared" si="62"/>
        <v>5400</v>
      </c>
      <c r="AC28" s="14">
        <f t="shared" si="63"/>
        <v>8100</v>
      </c>
      <c r="AD28" s="14">
        <f t="shared" si="64"/>
        <v>8100</v>
      </c>
      <c r="AE28" s="14">
        <f t="shared" si="65"/>
        <v>8100</v>
      </c>
      <c r="AF28" s="14">
        <f t="shared" si="66"/>
        <v>8100</v>
      </c>
      <c r="AG28" s="14">
        <f t="shared" si="67"/>
        <v>8100</v>
      </c>
      <c r="AH28" s="14">
        <f t="shared" si="68"/>
        <v>8100</v>
      </c>
      <c r="AI28" s="42">
        <f t="shared" si="69"/>
        <v>54000</v>
      </c>
    </row>
    <row r="29" spans="1:36" ht="15" thickBot="1" x14ac:dyDescent="0.35">
      <c r="A29" s="3"/>
      <c r="B29" s="36" t="s">
        <v>72</v>
      </c>
      <c r="C29" s="36" t="s">
        <v>38</v>
      </c>
      <c r="D29" s="36" t="s">
        <v>39</v>
      </c>
      <c r="E29" s="36" t="s">
        <v>27</v>
      </c>
      <c r="F29" s="36" t="s">
        <v>28</v>
      </c>
      <c r="G29" s="36">
        <v>12.5</v>
      </c>
      <c r="H29" s="37" t="s">
        <v>69</v>
      </c>
      <c r="I29" s="25">
        <v>0</v>
      </c>
      <c r="J29" s="13">
        <v>0</v>
      </c>
      <c r="K29" s="13">
        <v>0</v>
      </c>
      <c r="L29" s="13">
        <v>0</v>
      </c>
      <c r="M29" s="13">
        <v>0</v>
      </c>
      <c r="N29" s="13">
        <v>400</v>
      </c>
      <c r="O29" s="13">
        <v>400</v>
      </c>
      <c r="P29" s="13">
        <v>400</v>
      </c>
      <c r="Q29" s="13">
        <v>400</v>
      </c>
      <c r="R29" s="13">
        <v>400</v>
      </c>
      <c r="S29" s="13">
        <v>400</v>
      </c>
      <c r="T29" s="13">
        <v>400</v>
      </c>
      <c r="U29" s="21">
        <f t="shared" si="56"/>
        <v>2800</v>
      </c>
      <c r="W29" s="16">
        <f t="shared" si="57"/>
        <v>0</v>
      </c>
      <c r="X29" s="14">
        <f t="shared" si="58"/>
        <v>0</v>
      </c>
      <c r="Y29" s="14">
        <f t="shared" si="59"/>
        <v>0</v>
      </c>
      <c r="Z29" s="14">
        <f t="shared" si="60"/>
        <v>0</v>
      </c>
      <c r="AA29" s="14">
        <f t="shared" si="61"/>
        <v>0</v>
      </c>
      <c r="AB29" s="14">
        <f t="shared" si="62"/>
        <v>5000</v>
      </c>
      <c r="AC29" s="14">
        <f t="shared" si="63"/>
        <v>5000</v>
      </c>
      <c r="AD29" s="14">
        <f t="shared" si="64"/>
        <v>5000</v>
      </c>
      <c r="AE29" s="14">
        <f t="shared" si="65"/>
        <v>5000</v>
      </c>
      <c r="AF29" s="14">
        <f t="shared" si="66"/>
        <v>5000</v>
      </c>
      <c r="AG29" s="14">
        <f t="shared" si="67"/>
        <v>5000</v>
      </c>
      <c r="AH29" s="14">
        <f t="shared" si="68"/>
        <v>5000</v>
      </c>
      <c r="AI29" s="42">
        <f t="shared" si="69"/>
        <v>35000</v>
      </c>
    </row>
    <row r="30" spans="1:36" ht="16.2" thickBot="1" x14ac:dyDescent="0.35">
      <c r="A30" s="10"/>
      <c r="B30" s="10" t="s">
        <v>95</v>
      </c>
      <c r="C30" s="3"/>
      <c r="D30" s="3"/>
      <c r="E30" s="3"/>
      <c r="F30" s="3"/>
      <c r="G30" s="3"/>
      <c r="H30" s="20"/>
      <c r="I30" s="23">
        <f t="shared" ref="I30:U30" si="81">SUM(I6:I29)</f>
        <v>1870</v>
      </c>
      <c r="J30" s="23">
        <f t="shared" si="81"/>
        <v>2350</v>
      </c>
      <c r="K30" s="23">
        <f t="shared" si="81"/>
        <v>4220</v>
      </c>
      <c r="L30" s="23">
        <f t="shared" si="81"/>
        <v>5600</v>
      </c>
      <c r="M30" s="23">
        <f t="shared" si="81"/>
        <v>6420</v>
      </c>
      <c r="N30" s="23">
        <f t="shared" si="81"/>
        <v>7600</v>
      </c>
      <c r="O30" s="23">
        <f t="shared" si="81"/>
        <v>8120</v>
      </c>
      <c r="P30" s="23">
        <f t="shared" si="81"/>
        <v>7550</v>
      </c>
      <c r="Q30" s="23">
        <f t="shared" si="81"/>
        <v>7270</v>
      </c>
      <c r="R30" s="23">
        <f t="shared" si="81"/>
        <v>7500</v>
      </c>
      <c r="S30" s="23">
        <f t="shared" si="81"/>
        <v>8170</v>
      </c>
      <c r="T30" s="23">
        <f t="shared" si="81"/>
        <v>6740</v>
      </c>
      <c r="U30" s="23">
        <f t="shared" si="81"/>
        <v>73410</v>
      </c>
      <c r="V30" s="33"/>
      <c r="W30" s="19">
        <f t="shared" ref="W30:AI30" si="82">SUM(W6:W29)</f>
        <v>19872.400000000001</v>
      </c>
      <c r="X30" s="19">
        <f t="shared" si="82"/>
        <v>28543.9</v>
      </c>
      <c r="Y30" s="19">
        <f t="shared" si="82"/>
        <v>55573.4</v>
      </c>
      <c r="Z30" s="19">
        <f t="shared" si="82"/>
        <v>55523.4</v>
      </c>
      <c r="AA30" s="19">
        <f t="shared" si="82"/>
        <v>57736.9</v>
      </c>
      <c r="AB30" s="19">
        <f t="shared" si="82"/>
        <v>76195.399999999994</v>
      </c>
      <c r="AC30" s="19">
        <f t="shared" si="82"/>
        <v>96293.4</v>
      </c>
      <c r="AD30" s="19">
        <f t="shared" si="82"/>
        <v>78565.899999999994</v>
      </c>
      <c r="AE30" s="19">
        <f t="shared" si="82"/>
        <v>71166.399999999994</v>
      </c>
      <c r="AF30" s="19">
        <f t="shared" si="82"/>
        <v>77623.399999999994</v>
      </c>
      <c r="AG30" s="19">
        <f t="shared" si="82"/>
        <v>97235.9</v>
      </c>
      <c r="AH30" s="19">
        <f t="shared" si="82"/>
        <v>72440.2</v>
      </c>
      <c r="AI30" s="43">
        <f t="shared" si="82"/>
        <v>786770.6</v>
      </c>
      <c r="AJ30" s="41"/>
    </row>
    <row r="31" spans="1:36" x14ac:dyDescent="0.3">
      <c r="A31" s="10" t="s">
        <v>73</v>
      </c>
      <c r="B31" s="10" t="s">
        <v>73</v>
      </c>
      <c r="C31" s="3"/>
      <c r="D31" s="3"/>
      <c r="E31" s="3"/>
      <c r="F31" s="3"/>
      <c r="G31" s="3"/>
      <c r="H31" s="20"/>
      <c r="I31" s="22"/>
      <c r="U31" s="21">
        <f t="shared" si="0"/>
        <v>0</v>
      </c>
      <c r="W31" s="17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44"/>
    </row>
    <row r="32" spans="1:36" x14ac:dyDescent="0.3">
      <c r="A32" s="3">
        <v>55</v>
      </c>
      <c r="B32" s="3" t="s">
        <v>74</v>
      </c>
      <c r="C32" s="3" t="s">
        <v>75</v>
      </c>
      <c r="D32" s="3" t="s">
        <v>76</v>
      </c>
      <c r="E32" s="3" t="s">
        <v>73</v>
      </c>
      <c r="F32" s="3" t="s">
        <v>28</v>
      </c>
      <c r="G32" s="3">
        <v>463.5</v>
      </c>
      <c r="H32" s="20" t="s">
        <v>29</v>
      </c>
      <c r="I32" s="22">
        <v>8</v>
      </c>
      <c r="J32">
        <v>0</v>
      </c>
      <c r="K32" s="4">
        <v>0</v>
      </c>
      <c r="L32" s="4">
        <v>8</v>
      </c>
      <c r="M32">
        <v>0</v>
      </c>
      <c r="N32">
        <v>3</v>
      </c>
      <c r="O32">
        <v>8</v>
      </c>
      <c r="P32">
        <v>3</v>
      </c>
      <c r="Q32">
        <v>3</v>
      </c>
      <c r="R32">
        <v>8</v>
      </c>
      <c r="S32">
        <v>3</v>
      </c>
      <c r="T32">
        <v>8</v>
      </c>
      <c r="U32" s="21">
        <f t="shared" ref="U32" si="83">SUM(I32:T32)</f>
        <v>52</v>
      </c>
      <c r="W32" s="16">
        <f t="shared" ref="W32" si="84">I32*G32</f>
        <v>3708</v>
      </c>
      <c r="X32" s="14">
        <f t="shared" ref="X32" si="85">J32*G32</f>
        <v>0</v>
      </c>
      <c r="Y32" s="14">
        <f t="shared" ref="Y32" si="86">K32*G32</f>
        <v>0</v>
      </c>
      <c r="Z32" s="14">
        <f>L32*G32</f>
        <v>3708</v>
      </c>
      <c r="AA32" s="14">
        <f t="shared" ref="AA32:AA36" si="87">M32*G32</f>
        <v>0</v>
      </c>
      <c r="AB32" s="14">
        <f t="shared" ref="AB32:AB36" si="88">N32*G32</f>
        <v>1390.5</v>
      </c>
      <c r="AC32" s="14">
        <f t="shared" ref="AC32" si="89">O32*G32</f>
        <v>3708</v>
      </c>
      <c r="AD32" s="14">
        <f t="shared" ref="AD32" si="90">P32*G32</f>
        <v>1390.5</v>
      </c>
      <c r="AE32" s="14">
        <f t="shared" ref="AE32" si="91">Q32*G32</f>
        <v>1390.5</v>
      </c>
      <c r="AF32" s="14">
        <f t="shared" ref="AF32" si="92">R32*G32</f>
        <v>3708</v>
      </c>
      <c r="AG32" s="14">
        <f t="shared" ref="AG32" si="93">S32*G32</f>
        <v>1390.5</v>
      </c>
      <c r="AH32" s="14">
        <f t="shared" ref="AH32" si="94">T32*G32</f>
        <v>3708</v>
      </c>
      <c r="AI32" s="42">
        <f t="shared" ref="AI32" si="95">SUM(W32:AH32)</f>
        <v>24102</v>
      </c>
    </row>
    <row r="33" spans="1:35" x14ac:dyDescent="0.3">
      <c r="A33" s="3">
        <v>409</v>
      </c>
      <c r="B33" s="3" t="s">
        <v>77</v>
      </c>
      <c r="C33" s="3" t="s">
        <v>78</v>
      </c>
      <c r="D33" s="3" t="s">
        <v>79</v>
      </c>
      <c r="E33" s="3" t="s">
        <v>73</v>
      </c>
      <c r="F33" s="3" t="s">
        <v>28</v>
      </c>
      <c r="G33" s="3">
        <v>824</v>
      </c>
      <c r="H33" s="20" t="s">
        <v>29</v>
      </c>
      <c r="I33" s="22">
        <v>0</v>
      </c>
      <c r="J33">
        <v>0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 s="21">
        <f t="shared" si="0"/>
        <v>10</v>
      </c>
      <c r="W33" s="16">
        <f t="shared" ref="W33:W37" si="96">I33*G33</f>
        <v>0</v>
      </c>
      <c r="X33" s="14">
        <f t="shared" ref="X33:X37" si="97">J33*G33</f>
        <v>0</v>
      </c>
      <c r="Y33" s="14">
        <f t="shared" ref="Y33:Y37" si="98">K33*G33</f>
        <v>824</v>
      </c>
      <c r="Z33" s="14">
        <f t="shared" ref="Z33:Z36" si="99">L33*G33</f>
        <v>824</v>
      </c>
      <c r="AA33" s="14">
        <f t="shared" si="87"/>
        <v>824</v>
      </c>
      <c r="AB33" s="14">
        <f t="shared" si="88"/>
        <v>824</v>
      </c>
      <c r="AC33" s="14">
        <f t="shared" ref="AC33:AC37" si="100">O33*G33</f>
        <v>824</v>
      </c>
      <c r="AD33" s="14">
        <f t="shared" ref="AD33:AD37" si="101">P33*G33</f>
        <v>824</v>
      </c>
      <c r="AE33" s="14">
        <f t="shared" ref="AE33:AE37" si="102">Q33*G33</f>
        <v>824</v>
      </c>
      <c r="AF33" s="14">
        <f t="shared" ref="AF33:AF37" si="103">R33*G33</f>
        <v>824</v>
      </c>
      <c r="AG33" s="14">
        <f t="shared" ref="AG33:AG37" si="104">S33*G33</f>
        <v>824</v>
      </c>
      <c r="AH33" s="14">
        <f t="shared" ref="AH33:AH37" si="105">T33*G33</f>
        <v>824</v>
      </c>
      <c r="AI33" s="42">
        <f t="shared" si="13"/>
        <v>8240</v>
      </c>
    </row>
    <row r="34" spans="1:35" x14ac:dyDescent="0.3">
      <c r="A34" s="3">
        <v>409</v>
      </c>
      <c r="B34" s="3" t="s">
        <v>77</v>
      </c>
      <c r="C34" s="3" t="s">
        <v>80</v>
      </c>
      <c r="D34" s="3" t="s">
        <v>81</v>
      </c>
      <c r="E34" s="3" t="s">
        <v>73</v>
      </c>
      <c r="F34" s="3" t="s">
        <v>28</v>
      </c>
      <c r="G34" s="3">
        <v>118.45</v>
      </c>
      <c r="H34" s="20" t="s">
        <v>29</v>
      </c>
      <c r="I34" s="22">
        <v>0</v>
      </c>
      <c r="J34">
        <v>0</v>
      </c>
      <c r="K34">
        <v>4</v>
      </c>
      <c r="L34">
        <v>0</v>
      </c>
      <c r="M34">
        <v>4</v>
      </c>
      <c r="N34">
        <v>8</v>
      </c>
      <c r="O34">
        <v>4</v>
      </c>
      <c r="P34">
        <v>0</v>
      </c>
      <c r="Q34">
        <v>4</v>
      </c>
      <c r="R34">
        <v>5</v>
      </c>
      <c r="S34">
        <v>0</v>
      </c>
      <c r="T34">
        <v>5</v>
      </c>
      <c r="U34" s="21">
        <f t="shared" si="0"/>
        <v>34</v>
      </c>
      <c r="W34" s="16">
        <f t="shared" si="96"/>
        <v>0</v>
      </c>
      <c r="X34" s="14">
        <f t="shared" si="97"/>
        <v>0</v>
      </c>
      <c r="Y34" s="14">
        <f t="shared" si="98"/>
        <v>473.8</v>
      </c>
      <c r="Z34" s="14">
        <f t="shared" si="99"/>
        <v>0</v>
      </c>
      <c r="AA34" s="14">
        <f t="shared" si="87"/>
        <v>473.8</v>
      </c>
      <c r="AB34" s="14">
        <f t="shared" si="88"/>
        <v>947.6</v>
      </c>
      <c r="AC34" s="14">
        <f t="shared" si="100"/>
        <v>473.8</v>
      </c>
      <c r="AD34" s="14">
        <f t="shared" si="101"/>
        <v>0</v>
      </c>
      <c r="AE34" s="14">
        <f t="shared" si="102"/>
        <v>473.8</v>
      </c>
      <c r="AF34" s="14">
        <f t="shared" si="103"/>
        <v>592.25</v>
      </c>
      <c r="AG34" s="14">
        <f t="shared" si="104"/>
        <v>0</v>
      </c>
      <c r="AH34" s="14">
        <f t="shared" si="105"/>
        <v>592.25</v>
      </c>
      <c r="AI34" s="42">
        <f t="shared" si="13"/>
        <v>4027.3</v>
      </c>
    </row>
    <row r="35" spans="1:35" x14ac:dyDescent="0.3">
      <c r="A35" s="3">
        <v>451</v>
      </c>
      <c r="B35" s="3" t="s">
        <v>82</v>
      </c>
      <c r="C35" s="3" t="s">
        <v>80</v>
      </c>
      <c r="D35" s="3" t="s">
        <v>81</v>
      </c>
      <c r="E35" s="3" t="s">
        <v>73</v>
      </c>
      <c r="F35" s="3" t="s">
        <v>28</v>
      </c>
      <c r="G35" s="3">
        <v>118.45</v>
      </c>
      <c r="H35" s="20" t="s">
        <v>29</v>
      </c>
      <c r="I35" s="22">
        <v>0</v>
      </c>
      <c r="J35">
        <v>0</v>
      </c>
      <c r="K35">
        <v>0</v>
      </c>
      <c r="L35">
        <v>40</v>
      </c>
      <c r="M35">
        <v>10</v>
      </c>
      <c r="N35">
        <v>40</v>
      </c>
      <c r="O35">
        <v>10</v>
      </c>
      <c r="P35">
        <v>10</v>
      </c>
      <c r="Q35">
        <v>10</v>
      </c>
      <c r="R35">
        <v>10</v>
      </c>
      <c r="S35">
        <v>40</v>
      </c>
      <c r="T35">
        <v>10</v>
      </c>
      <c r="U35" s="21">
        <f t="shared" si="0"/>
        <v>180</v>
      </c>
      <c r="W35" s="16">
        <f t="shared" ref="W35" si="106">I35*G35</f>
        <v>0</v>
      </c>
      <c r="X35" s="14">
        <f t="shared" ref="X35" si="107">J35*G35</f>
        <v>0</v>
      </c>
      <c r="Y35" s="14">
        <f t="shared" ref="Y35" si="108">K35*G35</f>
        <v>0</v>
      </c>
      <c r="Z35" s="14">
        <f t="shared" ref="Z35" si="109">L35*G35</f>
        <v>4738</v>
      </c>
      <c r="AA35" s="14">
        <f t="shared" ref="AA35" si="110">M35*G35</f>
        <v>1184.5</v>
      </c>
      <c r="AB35" s="14">
        <f t="shared" ref="AB35" si="111">N35*G35</f>
        <v>4738</v>
      </c>
      <c r="AC35" s="14">
        <f t="shared" ref="AC35" si="112">O35*G35</f>
        <v>1184.5</v>
      </c>
      <c r="AD35" s="14">
        <f t="shared" ref="AD35" si="113">P35*G35</f>
        <v>1184.5</v>
      </c>
      <c r="AE35" s="14">
        <f t="shared" ref="AE35" si="114">Q35*G35</f>
        <v>1184.5</v>
      </c>
      <c r="AF35" s="14">
        <f t="shared" ref="AF35" si="115">R35*G35</f>
        <v>1184.5</v>
      </c>
      <c r="AG35" s="14">
        <f t="shared" ref="AG35" si="116">S35*G35</f>
        <v>4738</v>
      </c>
      <c r="AH35" s="14">
        <f t="shared" ref="AH35" si="117">T35*G35</f>
        <v>1184.5</v>
      </c>
      <c r="AI35" s="42">
        <f t="shared" ref="AI35" si="118">SUM(W35:AH35)</f>
        <v>21321</v>
      </c>
    </row>
    <row r="36" spans="1:35" x14ac:dyDescent="0.3">
      <c r="A36" s="3">
        <v>411</v>
      </c>
      <c r="B36" s="3" t="s">
        <v>83</v>
      </c>
      <c r="C36" s="3" t="s">
        <v>78</v>
      </c>
      <c r="D36" s="3" t="s">
        <v>79</v>
      </c>
      <c r="E36" s="3" t="s">
        <v>73</v>
      </c>
      <c r="F36" s="3" t="s">
        <v>28</v>
      </c>
      <c r="G36" s="3">
        <v>824</v>
      </c>
      <c r="H36" s="20" t="s">
        <v>29</v>
      </c>
      <c r="I36" s="22">
        <v>0</v>
      </c>
      <c r="J36">
        <v>0</v>
      </c>
      <c r="K36" s="4">
        <v>0</v>
      </c>
      <c r="L36" s="4">
        <v>0</v>
      </c>
      <c r="M36">
        <v>3</v>
      </c>
      <c r="N36">
        <v>3</v>
      </c>
      <c r="O36">
        <v>0</v>
      </c>
      <c r="P36">
        <v>3</v>
      </c>
      <c r="Q36">
        <v>3</v>
      </c>
      <c r="R36">
        <v>1</v>
      </c>
      <c r="S36">
        <v>3</v>
      </c>
      <c r="T36">
        <v>3</v>
      </c>
      <c r="U36" s="21">
        <f t="shared" si="0"/>
        <v>19</v>
      </c>
      <c r="W36" s="16">
        <f t="shared" si="96"/>
        <v>0</v>
      </c>
      <c r="X36" s="14">
        <f t="shared" si="97"/>
        <v>0</v>
      </c>
      <c r="Y36" s="14">
        <f t="shared" si="98"/>
        <v>0</v>
      </c>
      <c r="Z36" s="14">
        <f t="shared" si="99"/>
        <v>0</v>
      </c>
      <c r="AA36" s="14">
        <f t="shared" si="87"/>
        <v>2472</v>
      </c>
      <c r="AB36" s="14">
        <f t="shared" si="88"/>
        <v>2472</v>
      </c>
      <c r="AC36" s="14">
        <f t="shared" si="100"/>
        <v>0</v>
      </c>
      <c r="AD36" s="14">
        <f t="shared" si="101"/>
        <v>2472</v>
      </c>
      <c r="AE36" s="14">
        <f t="shared" si="102"/>
        <v>2472</v>
      </c>
      <c r="AF36" s="14">
        <f t="shared" si="103"/>
        <v>824</v>
      </c>
      <c r="AG36" s="14">
        <f t="shared" si="104"/>
        <v>2472</v>
      </c>
      <c r="AH36" s="14">
        <f t="shared" si="105"/>
        <v>2472</v>
      </c>
      <c r="AI36" s="42">
        <f t="shared" si="13"/>
        <v>15656</v>
      </c>
    </row>
    <row r="37" spans="1:35" ht="15" thickBot="1" x14ac:dyDescent="0.35">
      <c r="A37" s="3">
        <v>55</v>
      </c>
      <c r="B37" s="3" t="s">
        <v>64</v>
      </c>
      <c r="C37" s="3" t="s">
        <v>84</v>
      </c>
      <c r="D37" s="3" t="s">
        <v>85</v>
      </c>
      <c r="E37" s="3" t="s">
        <v>73</v>
      </c>
      <c r="F37" s="3" t="s">
        <v>28</v>
      </c>
      <c r="G37" s="3">
        <v>37.5</v>
      </c>
      <c r="H37" s="20" t="s">
        <v>29</v>
      </c>
      <c r="I37" s="22">
        <v>0</v>
      </c>
      <c r="J37">
        <v>0</v>
      </c>
      <c r="K37" s="4">
        <v>10</v>
      </c>
      <c r="L37" s="4">
        <v>0</v>
      </c>
      <c r="M37" s="4">
        <v>10</v>
      </c>
      <c r="N37" s="4">
        <v>15</v>
      </c>
      <c r="O37">
        <v>10</v>
      </c>
      <c r="P37" s="4">
        <v>15</v>
      </c>
      <c r="Q37" s="4">
        <v>10</v>
      </c>
      <c r="R37" s="4">
        <v>15</v>
      </c>
      <c r="S37" s="4">
        <v>10</v>
      </c>
      <c r="T37">
        <v>15</v>
      </c>
      <c r="U37" s="21">
        <f t="shared" si="0"/>
        <v>110</v>
      </c>
      <c r="W37" s="16">
        <f t="shared" si="96"/>
        <v>0</v>
      </c>
      <c r="X37" s="14">
        <f t="shared" si="97"/>
        <v>0</v>
      </c>
      <c r="Y37" s="14">
        <f t="shared" si="98"/>
        <v>375</v>
      </c>
      <c r="Z37" s="14">
        <f>L37*G37</f>
        <v>0</v>
      </c>
      <c r="AA37" s="14">
        <f>M37*G37</f>
        <v>375</v>
      </c>
      <c r="AB37" s="14">
        <f>N37*G37</f>
        <v>562.5</v>
      </c>
      <c r="AC37" s="14">
        <f t="shared" si="100"/>
        <v>375</v>
      </c>
      <c r="AD37" s="14">
        <f t="shared" si="101"/>
        <v>562.5</v>
      </c>
      <c r="AE37" s="14">
        <f t="shared" si="102"/>
        <v>375</v>
      </c>
      <c r="AF37" s="14">
        <f t="shared" si="103"/>
        <v>562.5</v>
      </c>
      <c r="AG37" s="14">
        <f t="shared" si="104"/>
        <v>375</v>
      </c>
      <c r="AH37" s="14">
        <f t="shared" si="105"/>
        <v>562.5</v>
      </c>
      <c r="AI37" s="42">
        <f>SUM(W37:AH37)</f>
        <v>4125</v>
      </c>
    </row>
    <row r="38" spans="1:35" ht="16.2" thickBot="1" x14ac:dyDescent="0.35">
      <c r="A38" s="10"/>
      <c r="B38" s="10" t="s">
        <v>86</v>
      </c>
      <c r="C38" s="3"/>
      <c r="D38" s="3"/>
      <c r="E38" s="3"/>
      <c r="F38" s="3"/>
      <c r="G38" s="3"/>
      <c r="H38" s="20"/>
      <c r="I38" s="23">
        <f t="shared" ref="I38:U38" si="119">SUM(I32:I37)</f>
        <v>8</v>
      </c>
      <c r="J38" s="23">
        <f t="shared" si="119"/>
        <v>0</v>
      </c>
      <c r="K38" s="23">
        <f t="shared" si="119"/>
        <v>15</v>
      </c>
      <c r="L38" s="23">
        <f t="shared" si="119"/>
        <v>49</v>
      </c>
      <c r="M38" s="23">
        <f t="shared" si="119"/>
        <v>28</v>
      </c>
      <c r="N38" s="23">
        <f t="shared" si="119"/>
        <v>70</v>
      </c>
      <c r="O38" s="23">
        <f t="shared" si="119"/>
        <v>33</v>
      </c>
      <c r="P38" s="23">
        <f t="shared" si="119"/>
        <v>32</v>
      </c>
      <c r="Q38" s="23">
        <f t="shared" si="119"/>
        <v>31</v>
      </c>
      <c r="R38" s="23">
        <f t="shared" si="119"/>
        <v>40</v>
      </c>
      <c r="S38" s="23">
        <f t="shared" si="119"/>
        <v>57</v>
      </c>
      <c r="T38" s="23">
        <f t="shared" si="119"/>
        <v>42</v>
      </c>
      <c r="U38" s="24">
        <f t="shared" si="119"/>
        <v>405</v>
      </c>
      <c r="V38" s="34"/>
      <c r="W38" s="35">
        <f t="shared" ref="W38:AI38" si="120">SUM(W32:W37)</f>
        <v>3708</v>
      </c>
      <c r="X38" s="35">
        <f t="shared" si="120"/>
        <v>0</v>
      </c>
      <c r="Y38" s="35">
        <f t="shared" si="120"/>
        <v>1672.8</v>
      </c>
      <c r="Z38" s="35">
        <f t="shared" si="120"/>
        <v>9270</v>
      </c>
      <c r="AA38" s="35">
        <f t="shared" si="120"/>
        <v>5329.3</v>
      </c>
      <c r="AB38" s="35">
        <f t="shared" si="120"/>
        <v>10934.6</v>
      </c>
      <c r="AC38" s="35">
        <f t="shared" si="120"/>
        <v>6565.3</v>
      </c>
      <c r="AD38" s="35">
        <f t="shared" si="120"/>
        <v>6433.5</v>
      </c>
      <c r="AE38" s="35">
        <f t="shared" si="120"/>
        <v>6719.8</v>
      </c>
      <c r="AF38" s="35">
        <f t="shared" si="120"/>
        <v>7695.25</v>
      </c>
      <c r="AG38" s="35">
        <f t="shared" si="120"/>
        <v>9799.5</v>
      </c>
      <c r="AH38" s="35">
        <f t="shared" si="120"/>
        <v>9343.25</v>
      </c>
      <c r="AI38" s="45">
        <f t="shared" si="120"/>
        <v>77471.3</v>
      </c>
    </row>
    <row r="39" spans="1:35" ht="15.6" x14ac:dyDescent="0.3">
      <c r="A39" s="10" t="s">
        <v>93</v>
      </c>
      <c r="B39" s="10" t="s">
        <v>93</v>
      </c>
      <c r="C39" s="3"/>
      <c r="D39" s="3"/>
      <c r="E39" s="3"/>
      <c r="F39" s="3"/>
      <c r="G39" s="3"/>
      <c r="H39" s="20"/>
      <c r="I39" s="22"/>
      <c r="U39" s="21"/>
      <c r="V39" s="33"/>
      <c r="W39" s="17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44"/>
    </row>
    <row r="40" spans="1:35" x14ac:dyDescent="0.3">
      <c r="A40" s="3"/>
      <c r="B40" s="3" t="s">
        <v>87</v>
      </c>
      <c r="C40" s="3" t="s">
        <v>78</v>
      </c>
      <c r="D40" s="3" t="s">
        <v>88</v>
      </c>
      <c r="E40" s="3" t="s">
        <v>93</v>
      </c>
      <c r="F40" s="3" t="s">
        <v>28</v>
      </c>
      <c r="G40" s="3">
        <v>25</v>
      </c>
      <c r="H40" s="20" t="s">
        <v>29</v>
      </c>
      <c r="I40" s="22">
        <v>0</v>
      </c>
      <c r="J40">
        <v>125</v>
      </c>
      <c r="K40" s="4">
        <v>0</v>
      </c>
      <c r="L40" s="4">
        <v>0</v>
      </c>
      <c r="M40">
        <v>125</v>
      </c>
      <c r="N40">
        <v>0</v>
      </c>
      <c r="O40">
        <v>0</v>
      </c>
      <c r="P40">
        <v>125</v>
      </c>
      <c r="Q40">
        <v>0</v>
      </c>
      <c r="R40">
        <v>0</v>
      </c>
      <c r="S40">
        <v>125</v>
      </c>
      <c r="T40">
        <v>0</v>
      </c>
      <c r="U40" s="21">
        <f t="shared" ref="U40:U43" si="121">SUM(I40:T40)</f>
        <v>500</v>
      </c>
      <c r="W40" s="16">
        <f t="shared" ref="W40:W44" si="122">I40*G40</f>
        <v>0</v>
      </c>
      <c r="X40" s="14">
        <f t="shared" ref="X40:X44" si="123">J40*G40</f>
        <v>3125</v>
      </c>
      <c r="Y40" s="14">
        <f t="shared" ref="Y40:Y44" si="124">K40*G40</f>
        <v>0</v>
      </c>
      <c r="Z40" s="14">
        <f>L40*G40</f>
        <v>0</v>
      </c>
      <c r="AA40" s="14">
        <f>M40*G40</f>
        <v>3125</v>
      </c>
      <c r="AB40" s="14">
        <f>N40*G40</f>
        <v>0</v>
      </c>
      <c r="AC40" s="14">
        <f t="shared" ref="AC40:AC44" si="125">O40*G40</f>
        <v>0</v>
      </c>
      <c r="AD40" s="14">
        <f t="shared" ref="AD40:AD44" si="126">P40*G40</f>
        <v>3125</v>
      </c>
      <c r="AE40" s="14">
        <f t="shared" ref="AE40:AE44" si="127">Q40*G40</f>
        <v>0</v>
      </c>
      <c r="AF40" s="14">
        <f t="shared" ref="AF40:AF44" si="128">R40*G40</f>
        <v>0</v>
      </c>
      <c r="AG40" s="14">
        <f t="shared" ref="AG40:AG44" si="129">S40*G40</f>
        <v>3125</v>
      </c>
      <c r="AH40" s="14">
        <f t="shared" ref="AH40:AH44" si="130">T40*G40</f>
        <v>0</v>
      </c>
      <c r="AI40" s="42">
        <f t="shared" ref="AI40:AI44" si="131">SUM(W40:AH40)</f>
        <v>12500</v>
      </c>
    </row>
    <row r="41" spans="1:35" x14ac:dyDescent="0.3">
      <c r="A41" s="3">
        <v>451</v>
      </c>
      <c r="B41" s="36" t="s">
        <v>82</v>
      </c>
      <c r="C41" s="36"/>
      <c r="D41" s="36" t="s">
        <v>96</v>
      </c>
      <c r="E41" s="36" t="s">
        <v>93</v>
      </c>
      <c r="F41" s="36" t="s">
        <v>28</v>
      </c>
      <c r="G41" s="36">
        <v>120</v>
      </c>
      <c r="H41" s="37" t="s">
        <v>69</v>
      </c>
      <c r="I41" s="22">
        <v>0</v>
      </c>
      <c r="J41">
        <v>0</v>
      </c>
      <c r="K41" s="4">
        <v>0</v>
      </c>
      <c r="L41" s="4">
        <v>100</v>
      </c>
      <c r="M41">
        <v>100</v>
      </c>
      <c r="N41">
        <v>150</v>
      </c>
      <c r="O41">
        <v>150</v>
      </c>
      <c r="P41">
        <v>0</v>
      </c>
      <c r="Q41">
        <v>0</v>
      </c>
      <c r="R41">
        <v>150</v>
      </c>
      <c r="S41">
        <v>150</v>
      </c>
      <c r="T41">
        <v>150</v>
      </c>
      <c r="U41" s="21">
        <f t="shared" si="121"/>
        <v>950</v>
      </c>
      <c r="W41" s="16">
        <f t="shared" si="122"/>
        <v>0</v>
      </c>
      <c r="X41" s="14">
        <f t="shared" si="123"/>
        <v>0</v>
      </c>
      <c r="Y41" s="14">
        <f t="shared" si="124"/>
        <v>0</v>
      </c>
      <c r="Z41" s="14">
        <f t="shared" ref="Z41:Z43" si="132">L41*G41</f>
        <v>12000</v>
      </c>
      <c r="AA41" s="14">
        <f t="shared" ref="AA41:AA43" si="133">M41*G41</f>
        <v>12000</v>
      </c>
      <c r="AB41" s="14">
        <f t="shared" ref="AB41:AB43" si="134">N41*G41</f>
        <v>18000</v>
      </c>
      <c r="AC41" s="14">
        <f t="shared" ref="AC41:AC43" si="135">O41*G41</f>
        <v>18000</v>
      </c>
      <c r="AD41" s="14">
        <f t="shared" ref="AD41:AD43" si="136">P41*G41</f>
        <v>0</v>
      </c>
      <c r="AE41" s="14">
        <f t="shared" ref="AE41:AE43" si="137">Q41*G41</f>
        <v>0</v>
      </c>
      <c r="AF41" s="14">
        <f t="shared" ref="AF41:AF43" si="138">R41*G41</f>
        <v>18000</v>
      </c>
      <c r="AG41" s="14">
        <f t="shared" ref="AG41:AG43" si="139">S41*G41</f>
        <v>18000</v>
      </c>
      <c r="AH41" s="14">
        <f t="shared" ref="AH41:AH43" si="140">T41*G41</f>
        <v>18000</v>
      </c>
      <c r="AI41" s="42">
        <f t="shared" ref="AI41:AI43" si="141">SUM(W41:AH41)</f>
        <v>114000</v>
      </c>
    </row>
    <row r="42" spans="1:35" x14ac:dyDescent="0.3">
      <c r="A42" s="3"/>
      <c r="B42" s="36" t="s">
        <v>97</v>
      </c>
      <c r="C42" s="36"/>
      <c r="D42" s="36" t="s">
        <v>91</v>
      </c>
      <c r="E42" s="36" t="s">
        <v>93</v>
      </c>
      <c r="F42" s="36" t="s">
        <v>28</v>
      </c>
      <c r="G42" s="36">
        <v>18</v>
      </c>
      <c r="H42" s="37" t="s">
        <v>69</v>
      </c>
      <c r="I42" s="22">
        <v>0</v>
      </c>
      <c r="J42">
        <v>0</v>
      </c>
      <c r="K42" s="4">
        <v>0</v>
      </c>
      <c r="L42" s="4">
        <v>0</v>
      </c>
      <c r="M42">
        <v>0</v>
      </c>
      <c r="N42">
        <v>400</v>
      </c>
      <c r="O42">
        <v>500</v>
      </c>
      <c r="P42">
        <v>500</v>
      </c>
      <c r="Q42">
        <v>500</v>
      </c>
      <c r="R42">
        <v>500</v>
      </c>
      <c r="S42">
        <v>500</v>
      </c>
      <c r="T42">
        <v>500</v>
      </c>
      <c r="U42" s="21">
        <f t="shared" si="121"/>
        <v>3400</v>
      </c>
      <c r="W42" s="16">
        <f t="shared" si="122"/>
        <v>0</v>
      </c>
      <c r="X42" s="14">
        <f t="shared" si="123"/>
        <v>0</v>
      </c>
      <c r="Y42" s="14">
        <f t="shared" si="124"/>
        <v>0</v>
      </c>
      <c r="Z42" s="14">
        <f t="shared" si="132"/>
        <v>0</v>
      </c>
      <c r="AA42" s="14">
        <f t="shared" si="133"/>
        <v>0</v>
      </c>
      <c r="AB42" s="14">
        <f t="shared" si="134"/>
        <v>7200</v>
      </c>
      <c r="AC42" s="14">
        <f t="shared" si="135"/>
        <v>9000</v>
      </c>
      <c r="AD42" s="14">
        <f t="shared" si="136"/>
        <v>9000</v>
      </c>
      <c r="AE42" s="14">
        <f t="shared" si="137"/>
        <v>9000</v>
      </c>
      <c r="AF42" s="14">
        <f t="shared" si="138"/>
        <v>9000</v>
      </c>
      <c r="AG42" s="14">
        <f t="shared" si="139"/>
        <v>9000</v>
      </c>
      <c r="AH42" s="14">
        <f t="shared" si="140"/>
        <v>9000</v>
      </c>
      <c r="AI42" s="42">
        <f t="shared" si="141"/>
        <v>61200</v>
      </c>
    </row>
    <row r="43" spans="1:35" x14ac:dyDescent="0.3">
      <c r="A43" s="3"/>
      <c r="B43" s="36" t="s">
        <v>89</v>
      </c>
      <c r="C43" s="36" t="s">
        <v>90</v>
      </c>
      <c r="D43" s="36" t="s">
        <v>91</v>
      </c>
      <c r="E43" s="36" t="s">
        <v>93</v>
      </c>
      <c r="F43" s="36" t="s">
        <v>28</v>
      </c>
      <c r="G43" s="36">
        <v>18</v>
      </c>
      <c r="H43" s="37" t="s">
        <v>69</v>
      </c>
      <c r="I43" s="22">
        <v>0</v>
      </c>
      <c r="J43">
        <v>0</v>
      </c>
      <c r="K43" s="4">
        <v>0</v>
      </c>
      <c r="L43" s="4">
        <v>0</v>
      </c>
      <c r="M43">
        <v>600</v>
      </c>
      <c r="N43">
        <v>800</v>
      </c>
      <c r="O43">
        <v>800</v>
      </c>
      <c r="P43">
        <v>800</v>
      </c>
      <c r="Q43">
        <v>800</v>
      </c>
      <c r="R43">
        <v>800</v>
      </c>
      <c r="S43">
        <v>800</v>
      </c>
      <c r="T43">
        <v>800</v>
      </c>
      <c r="U43" s="21">
        <f t="shared" si="121"/>
        <v>6200</v>
      </c>
      <c r="W43" s="16">
        <f t="shared" si="122"/>
        <v>0</v>
      </c>
      <c r="X43" s="14">
        <f t="shared" si="123"/>
        <v>0</v>
      </c>
      <c r="Y43" s="14">
        <f t="shared" si="124"/>
        <v>0</v>
      </c>
      <c r="Z43" s="14">
        <f t="shared" si="132"/>
        <v>0</v>
      </c>
      <c r="AA43" s="14">
        <f t="shared" si="133"/>
        <v>10800</v>
      </c>
      <c r="AB43" s="14">
        <f t="shared" si="134"/>
        <v>14400</v>
      </c>
      <c r="AC43" s="14">
        <f t="shared" si="135"/>
        <v>14400</v>
      </c>
      <c r="AD43" s="14">
        <f t="shared" si="136"/>
        <v>14400</v>
      </c>
      <c r="AE43" s="14">
        <f t="shared" si="137"/>
        <v>14400</v>
      </c>
      <c r="AF43" s="14">
        <f t="shared" si="138"/>
        <v>14400</v>
      </c>
      <c r="AG43" s="14">
        <f t="shared" si="139"/>
        <v>14400</v>
      </c>
      <c r="AH43" s="14">
        <f t="shared" si="140"/>
        <v>14400</v>
      </c>
      <c r="AI43" s="42">
        <f t="shared" si="141"/>
        <v>111600</v>
      </c>
    </row>
    <row r="44" spans="1:35" ht="15" thickBot="1" x14ac:dyDescent="0.35">
      <c r="A44" s="3">
        <v>539</v>
      </c>
      <c r="B44" s="36" t="s">
        <v>92</v>
      </c>
      <c r="C44" s="36" t="s">
        <v>90</v>
      </c>
      <c r="D44" s="36" t="s">
        <v>91</v>
      </c>
      <c r="E44" s="36" t="s">
        <v>93</v>
      </c>
      <c r="F44" s="36" t="s">
        <v>28</v>
      </c>
      <c r="G44" s="36">
        <v>18</v>
      </c>
      <c r="H44" s="37" t="s">
        <v>69</v>
      </c>
      <c r="I44" s="39">
        <v>0</v>
      </c>
      <c r="J44" s="40">
        <v>0</v>
      </c>
      <c r="K44" s="40">
        <v>0</v>
      </c>
      <c r="L44" s="40">
        <v>0</v>
      </c>
      <c r="M44" s="40">
        <v>1000</v>
      </c>
      <c r="N44" s="40">
        <v>1000</v>
      </c>
      <c r="O44" s="40">
        <v>1000</v>
      </c>
      <c r="P44" s="40">
        <v>1000</v>
      </c>
      <c r="Q44" s="40">
        <v>1000</v>
      </c>
      <c r="R44" s="40">
        <v>1000</v>
      </c>
      <c r="S44" s="40">
        <v>1000</v>
      </c>
      <c r="T44" s="40">
        <v>1000</v>
      </c>
      <c r="U44" s="21">
        <f t="shared" ref="U44" si="142">SUM(I44:T44)</f>
        <v>8000</v>
      </c>
      <c r="W44" s="16">
        <f t="shared" si="122"/>
        <v>0</v>
      </c>
      <c r="X44" s="14">
        <f t="shared" si="123"/>
        <v>0</v>
      </c>
      <c r="Y44" s="14">
        <f t="shared" si="124"/>
        <v>0</v>
      </c>
      <c r="Z44" s="14">
        <f>L44*G44</f>
        <v>0</v>
      </c>
      <c r="AA44" s="14">
        <f t="shared" ref="AA44" si="143">M44*G44</f>
        <v>18000</v>
      </c>
      <c r="AB44" s="14">
        <f t="shared" ref="AB44" si="144">N44*G44</f>
        <v>18000</v>
      </c>
      <c r="AC44" s="14">
        <f t="shared" si="125"/>
        <v>18000</v>
      </c>
      <c r="AD44" s="14">
        <f t="shared" si="126"/>
        <v>18000</v>
      </c>
      <c r="AE44" s="14">
        <f t="shared" si="127"/>
        <v>18000</v>
      </c>
      <c r="AF44" s="14">
        <f t="shared" si="128"/>
        <v>18000</v>
      </c>
      <c r="AG44" s="14">
        <f t="shared" si="129"/>
        <v>18000</v>
      </c>
      <c r="AH44" s="14">
        <f t="shared" si="130"/>
        <v>18000</v>
      </c>
      <c r="AI44" s="42">
        <f t="shared" si="131"/>
        <v>144000</v>
      </c>
    </row>
    <row r="45" spans="1:35" ht="16.2" thickBot="1" x14ac:dyDescent="0.35">
      <c r="A45" s="10"/>
      <c r="B45" s="10" t="s">
        <v>94</v>
      </c>
      <c r="C45" s="3"/>
      <c r="D45" s="3"/>
      <c r="E45" s="3"/>
      <c r="F45" s="3"/>
      <c r="G45" s="3"/>
      <c r="H45" s="20"/>
      <c r="I45" s="23">
        <f t="shared" ref="I45:U45" si="145">SUM(I40:I44)</f>
        <v>0</v>
      </c>
      <c r="J45" s="23">
        <f t="shared" si="145"/>
        <v>125</v>
      </c>
      <c r="K45" s="23">
        <f t="shared" si="145"/>
        <v>0</v>
      </c>
      <c r="L45" s="23">
        <f t="shared" si="145"/>
        <v>100</v>
      </c>
      <c r="M45" s="23">
        <f t="shared" si="145"/>
        <v>1825</v>
      </c>
      <c r="N45" s="23">
        <f t="shared" si="145"/>
        <v>2350</v>
      </c>
      <c r="O45" s="23">
        <f t="shared" si="145"/>
        <v>2450</v>
      </c>
      <c r="P45" s="23">
        <f t="shared" si="145"/>
        <v>2425</v>
      </c>
      <c r="Q45" s="23">
        <f t="shared" si="145"/>
        <v>2300</v>
      </c>
      <c r="R45" s="23">
        <f t="shared" si="145"/>
        <v>2450</v>
      </c>
      <c r="S45" s="23">
        <f t="shared" si="145"/>
        <v>2575</v>
      </c>
      <c r="T45" s="23">
        <f t="shared" si="145"/>
        <v>2450</v>
      </c>
      <c r="U45" s="24">
        <f t="shared" si="145"/>
        <v>19050</v>
      </c>
      <c r="V45" s="34"/>
      <c r="W45" s="35">
        <f t="shared" ref="W45:AI45" si="146">SUM(W40:W44)</f>
        <v>0</v>
      </c>
      <c r="X45" s="35">
        <f t="shared" si="146"/>
        <v>3125</v>
      </c>
      <c r="Y45" s="35">
        <f t="shared" si="146"/>
        <v>0</v>
      </c>
      <c r="Z45" s="35">
        <f t="shared" si="146"/>
        <v>12000</v>
      </c>
      <c r="AA45" s="35">
        <f t="shared" si="146"/>
        <v>43925</v>
      </c>
      <c r="AB45" s="35">
        <f t="shared" si="146"/>
        <v>57600</v>
      </c>
      <c r="AC45" s="35">
        <f t="shared" si="146"/>
        <v>59400</v>
      </c>
      <c r="AD45" s="35">
        <f t="shared" si="146"/>
        <v>44525</v>
      </c>
      <c r="AE45" s="35">
        <f t="shared" si="146"/>
        <v>41400</v>
      </c>
      <c r="AF45" s="35">
        <f t="shared" si="146"/>
        <v>59400</v>
      </c>
      <c r="AG45" s="35">
        <f t="shared" si="146"/>
        <v>62525</v>
      </c>
      <c r="AH45" s="35">
        <f t="shared" si="146"/>
        <v>59400</v>
      </c>
      <c r="AI45" s="45">
        <f t="shared" si="146"/>
        <v>443300</v>
      </c>
    </row>
    <row r="46" spans="1:35" x14ac:dyDescent="0.3">
      <c r="B46" s="4"/>
      <c r="C46" s="4"/>
      <c r="D46" s="4"/>
      <c r="E46" s="4"/>
      <c r="F46" s="4"/>
      <c r="G46" s="4"/>
      <c r="H46" s="4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</row>
    <row r="47" spans="1:35" x14ac:dyDescent="0.3">
      <c r="B47" s="4"/>
      <c r="C47" s="4"/>
      <c r="D47" s="4"/>
      <c r="E47" s="4"/>
      <c r="F47" s="4"/>
      <c r="G47" s="4"/>
      <c r="H47" s="4"/>
      <c r="W47" s="46">
        <f>W30+W38+W45</f>
        <v>23580.400000000001</v>
      </c>
      <c r="X47" s="46">
        <f t="shared" ref="X47:AH47" si="147">X30+X38+X45</f>
        <v>31668.9</v>
      </c>
      <c r="Y47" s="46">
        <f t="shared" si="147"/>
        <v>57246.200000000004</v>
      </c>
      <c r="Z47" s="46">
        <f t="shared" si="147"/>
        <v>76793.399999999994</v>
      </c>
      <c r="AA47" s="46">
        <f t="shared" si="147"/>
        <v>106991.20000000001</v>
      </c>
      <c r="AB47" s="46">
        <f t="shared" si="147"/>
        <v>144730</v>
      </c>
      <c r="AC47" s="46">
        <f t="shared" si="147"/>
        <v>162258.70000000001</v>
      </c>
      <c r="AD47" s="46">
        <f t="shared" si="147"/>
        <v>129524.4</v>
      </c>
      <c r="AE47" s="46">
        <f t="shared" si="147"/>
        <v>119286.2</v>
      </c>
      <c r="AF47" s="46">
        <f t="shared" si="147"/>
        <v>144718.65</v>
      </c>
      <c r="AG47" s="46">
        <f t="shared" si="147"/>
        <v>169560.4</v>
      </c>
      <c r="AH47" s="46">
        <f t="shared" si="147"/>
        <v>141183.45000000001</v>
      </c>
      <c r="AI47" s="46"/>
    </row>
    <row r="48" spans="1:35" ht="18" x14ac:dyDescent="0.35">
      <c r="B48" s="4"/>
      <c r="C48" s="4"/>
      <c r="D48" s="4"/>
      <c r="E48" s="4"/>
      <c r="F48" s="4"/>
      <c r="G48" s="4"/>
      <c r="H48" s="4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7">
        <f>AI30+AI38+AI45</f>
        <v>1307541.8999999999</v>
      </c>
    </row>
    <row r="49" spans="2:35" x14ac:dyDescent="0.3">
      <c r="B49" s="4"/>
      <c r="C49" s="4"/>
      <c r="D49" s="4"/>
      <c r="E49" s="4"/>
      <c r="F49" s="4"/>
      <c r="G49" s="4"/>
      <c r="H49" s="4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</row>
    <row r="50" spans="2:35" x14ac:dyDescent="0.3"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</row>
    <row r="51" spans="2:35" x14ac:dyDescent="0.3"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</row>
    <row r="52" spans="2:35" x14ac:dyDescent="0.3"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</row>
    <row r="53" spans="2:35" x14ac:dyDescent="0.3"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</row>
    <row r="54" spans="2:35" x14ac:dyDescent="0.3"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</row>
    <row r="55" spans="2:35" x14ac:dyDescent="0.3"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</row>
    <row r="56" spans="2:35" x14ac:dyDescent="0.3"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</row>
    <row r="57" spans="2:35" x14ac:dyDescent="0.3"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</row>
    <row r="58" spans="2:35" x14ac:dyDescent="0.3"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</row>
    <row r="59" spans="2:35" x14ac:dyDescent="0.3"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</row>
  </sheetData>
  <mergeCells count="1">
    <mergeCell ref="I4:T4"/>
  </mergeCells>
  <pageMargins left="0.7" right="0.7" top="0.75" bottom="0.75" header="0.3" footer="0.3"/>
  <pageSetup orientation="portrait" r:id="rId1"/>
  <ignoredErrors>
    <ignoredError sqref="U32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62DE0-1E18-4F22-8A41-6090E630EEF6}">
  <dimension ref="A2:AI51"/>
  <sheetViews>
    <sheetView showGridLines="0" workbookViewId="0">
      <pane xSplit="8" ySplit="4" topLeftCell="AB34" activePane="bottomRight" state="frozen"/>
      <selection pane="topRight" activeCell="I1" sqref="I1"/>
      <selection pane="bottomLeft" activeCell="A4" sqref="A4"/>
      <selection pane="bottomRight" activeCell="A4" sqref="A4:AI51"/>
    </sheetView>
  </sheetViews>
  <sheetFormatPr baseColWidth="10" defaultRowHeight="14.4" x14ac:dyDescent="0.3"/>
  <cols>
    <col min="1" max="1" width="6.88671875" customWidth="1"/>
    <col min="2" max="2" width="37.6640625" style="1" bestFit="1" customWidth="1"/>
    <col min="4" max="4" width="18.88671875" bestFit="1" customWidth="1"/>
    <col min="5" max="5" width="8.88671875" bestFit="1" customWidth="1"/>
    <col min="6" max="6" width="12.44140625" bestFit="1" customWidth="1"/>
    <col min="7" max="7" width="11.44140625" bestFit="1" customWidth="1"/>
    <col min="8" max="8" width="11.6640625" style="48" bestFit="1" customWidth="1"/>
    <col min="9" max="9" width="6.6640625" bestFit="1" customWidth="1"/>
    <col min="10" max="10" width="8.6640625" bestFit="1" customWidth="1"/>
    <col min="11" max="11" width="7" bestFit="1" customWidth="1"/>
    <col min="12" max="12" width="5.6640625" bestFit="1" customWidth="1"/>
    <col min="13" max="13" width="5.88671875" bestFit="1" customWidth="1"/>
    <col min="14" max="14" width="6.109375" bestFit="1" customWidth="1"/>
    <col min="15" max="15" width="5.6640625" bestFit="1" customWidth="1"/>
    <col min="16" max="16" width="8.109375" bestFit="1" customWidth="1"/>
    <col min="17" max="17" width="11.33203125" bestFit="1" customWidth="1"/>
    <col min="18" max="18" width="8.88671875" bestFit="1" customWidth="1"/>
    <col min="19" max="19" width="11" bestFit="1" customWidth="1"/>
    <col min="20" max="20" width="10.33203125" bestFit="1" customWidth="1"/>
    <col min="21" max="21" width="6.109375" bestFit="1" customWidth="1"/>
    <col min="22" max="22" width="3.88671875" style="1" customWidth="1"/>
    <col min="23" max="23" width="8.88671875" bestFit="1" customWidth="1"/>
    <col min="24" max="27" width="9.88671875" bestFit="1" customWidth="1"/>
    <col min="28" max="28" width="11" customWidth="1"/>
    <col min="29" max="30" width="9.88671875" bestFit="1" customWidth="1"/>
    <col min="31" max="31" width="11.33203125" bestFit="1" customWidth="1"/>
    <col min="32" max="32" width="9.88671875" bestFit="1" customWidth="1"/>
    <col min="33" max="33" width="11" bestFit="1" customWidth="1"/>
    <col min="34" max="34" width="10.33203125" bestFit="1" customWidth="1"/>
    <col min="35" max="35" width="11.44140625" bestFit="1" customWidth="1"/>
  </cols>
  <sheetData>
    <row r="2" spans="1:35" ht="21" x14ac:dyDescent="0.3">
      <c r="B2" s="103" t="s">
        <v>176</v>
      </c>
    </row>
    <row r="3" spans="1:35" x14ac:dyDescent="0.3">
      <c r="I3" s="383" t="s">
        <v>175</v>
      </c>
      <c r="J3" s="383"/>
      <c r="K3" s="383"/>
      <c r="L3" s="383"/>
      <c r="M3" s="383"/>
      <c r="N3" s="383"/>
      <c r="O3" s="383"/>
      <c r="P3" s="383"/>
      <c r="Q3" s="383"/>
      <c r="R3" s="383"/>
      <c r="S3" s="383"/>
      <c r="T3" s="383"/>
      <c r="U3" s="383"/>
      <c r="W3" s="383" t="s">
        <v>174</v>
      </c>
      <c r="X3" s="383"/>
      <c r="Y3" s="383"/>
      <c r="Z3" s="383"/>
      <c r="AA3" s="383"/>
      <c r="AB3" s="383"/>
      <c r="AC3" s="383"/>
      <c r="AD3" s="383"/>
      <c r="AE3" s="383"/>
      <c r="AF3" s="383"/>
      <c r="AG3" s="383"/>
      <c r="AH3" s="383"/>
      <c r="AI3" s="383"/>
    </row>
    <row r="4" spans="1:35" ht="57.6" x14ac:dyDescent="0.3">
      <c r="A4" s="101" t="s">
        <v>173</v>
      </c>
      <c r="B4" s="100" t="s">
        <v>4</v>
      </c>
      <c r="C4" s="100" t="s">
        <v>5</v>
      </c>
      <c r="D4" s="100" t="s">
        <v>6</v>
      </c>
      <c r="E4" s="100" t="s">
        <v>7</v>
      </c>
      <c r="F4" s="100" t="s">
        <v>8</v>
      </c>
      <c r="G4" s="100" t="s">
        <v>9</v>
      </c>
      <c r="H4" s="100" t="s">
        <v>10</v>
      </c>
      <c r="I4" s="100" t="s">
        <v>11</v>
      </c>
      <c r="J4" s="100" t="s">
        <v>12</v>
      </c>
      <c r="K4" s="100" t="s">
        <v>13</v>
      </c>
      <c r="L4" s="100" t="s">
        <v>14</v>
      </c>
      <c r="M4" s="100" t="s">
        <v>15</v>
      </c>
      <c r="N4" s="100" t="s">
        <v>16</v>
      </c>
      <c r="O4" s="100" t="s">
        <v>17</v>
      </c>
      <c r="P4" s="100" t="s">
        <v>18</v>
      </c>
      <c r="Q4" s="100" t="s">
        <v>19</v>
      </c>
      <c r="R4" s="100" t="s">
        <v>20</v>
      </c>
      <c r="S4" s="100" t="s">
        <v>21</v>
      </c>
      <c r="T4" s="100" t="s">
        <v>22</v>
      </c>
      <c r="U4" s="100" t="s">
        <v>23</v>
      </c>
      <c r="W4" s="100" t="s">
        <v>11</v>
      </c>
      <c r="X4" s="100" t="s">
        <v>12</v>
      </c>
      <c r="Y4" s="100" t="s">
        <v>13</v>
      </c>
      <c r="Z4" s="100" t="s">
        <v>14</v>
      </c>
      <c r="AA4" s="100" t="s">
        <v>15</v>
      </c>
      <c r="AB4" s="100" t="s">
        <v>16</v>
      </c>
      <c r="AC4" s="100" t="s">
        <v>17</v>
      </c>
      <c r="AD4" s="100" t="s">
        <v>18</v>
      </c>
      <c r="AE4" s="100" t="s">
        <v>19</v>
      </c>
      <c r="AF4" s="100" t="s">
        <v>20</v>
      </c>
      <c r="AG4" s="100" t="s">
        <v>21</v>
      </c>
      <c r="AH4" s="100" t="s">
        <v>22</v>
      </c>
      <c r="AI4" s="100" t="s">
        <v>23</v>
      </c>
    </row>
    <row r="5" spans="1:35" x14ac:dyDescent="0.3">
      <c r="A5" s="88">
        <v>89</v>
      </c>
      <c r="B5" s="87" t="s">
        <v>109</v>
      </c>
      <c r="C5" s="88" t="s">
        <v>168</v>
      </c>
      <c r="D5" s="92" t="s">
        <v>165</v>
      </c>
      <c r="E5" s="88" t="s">
        <v>137</v>
      </c>
      <c r="F5" s="86" t="s">
        <v>100</v>
      </c>
      <c r="G5" s="85">
        <v>82.5</v>
      </c>
      <c r="H5" s="88" t="s">
        <v>29</v>
      </c>
      <c r="I5" s="61">
        <v>0</v>
      </c>
      <c r="J5" s="61">
        <v>0</v>
      </c>
      <c r="K5" s="61">
        <v>20</v>
      </c>
      <c r="L5" s="61">
        <v>0</v>
      </c>
      <c r="M5" s="61">
        <v>0</v>
      </c>
      <c r="N5" s="61">
        <v>0</v>
      </c>
      <c r="O5" s="61">
        <v>0</v>
      </c>
      <c r="P5" s="61">
        <v>20</v>
      </c>
      <c r="Q5" s="61">
        <v>0</v>
      </c>
      <c r="R5" s="61">
        <v>0</v>
      </c>
      <c r="S5" s="61">
        <v>0</v>
      </c>
      <c r="T5" s="61">
        <v>0</v>
      </c>
      <c r="U5" s="89">
        <f t="shared" ref="U5:U23" si="0">SUM(I5:T5)</f>
        <v>40</v>
      </c>
      <c r="W5" s="60">
        <f t="shared" ref="W5:W23" si="1">$G5*I5</f>
        <v>0</v>
      </c>
      <c r="X5" s="60">
        <f t="shared" ref="X5:X23" si="2">$G5*J5</f>
        <v>0</v>
      </c>
      <c r="Y5" s="60">
        <f t="shared" ref="Y5:Y23" si="3">$G5*K5</f>
        <v>1650</v>
      </c>
      <c r="Z5" s="60">
        <f t="shared" ref="Z5:Z23" si="4">$G5*L5</f>
        <v>0</v>
      </c>
      <c r="AA5" s="60">
        <f t="shared" ref="AA5:AA23" si="5">$G5*M5</f>
        <v>0</v>
      </c>
      <c r="AB5" s="60">
        <f t="shared" ref="AB5:AB23" si="6">$G5*N5</f>
        <v>0</v>
      </c>
      <c r="AC5" s="60">
        <f t="shared" ref="AC5:AC23" si="7">$G5*O5</f>
        <v>0</v>
      </c>
      <c r="AD5" s="60">
        <f t="shared" ref="AD5:AD23" si="8">$G5*P5</f>
        <v>1650</v>
      </c>
      <c r="AE5" s="60">
        <f t="shared" ref="AE5:AE23" si="9">$G5*Q5</f>
        <v>0</v>
      </c>
      <c r="AF5" s="60">
        <f t="shared" ref="AF5:AF23" si="10">$G5*R5</f>
        <v>0</v>
      </c>
      <c r="AG5" s="60">
        <f t="shared" ref="AG5:AG23" si="11">$G5*S5</f>
        <v>0</v>
      </c>
      <c r="AH5" s="60">
        <f t="shared" ref="AH5:AH23" si="12">$G5*T5</f>
        <v>0</v>
      </c>
      <c r="AI5" s="82">
        <f t="shared" ref="AI5:AI23" si="13">SUM(W5:AH5)</f>
        <v>3300</v>
      </c>
    </row>
    <row r="6" spans="1:35" x14ac:dyDescent="0.3">
      <c r="A6" s="88">
        <v>89</v>
      </c>
      <c r="B6" s="87" t="s">
        <v>109</v>
      </c>
      <c r="C6" s="88" t="s">
        <v>166</v>
      </c>
      <c r="D6" s="92" t="s">
        <v>155</v>
      </c>
      <c r="E6" s="88" t="s">
        <v>137</v>
      </c>
      <c r="F6" s="86" t="s">
        <v>100</v>
      </c>
      <c r="G6" s="85">
        <v>62.5</v>
      </c>
      <c r="H6" s="88" t="s">
        <v>29</v>
      </c>
      <c r="I6" s="61">
        <v>100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  <c r="P6" s="61">
        <v>0</v>
      </c>
      <c r="Q6" s="61">
        <v>0</v>
      </c>
      <c r="R6" s="61">
        <v>0</v>
      </c>
      <c r="S6" s="61">
        <v>20</v>
      </c>
      <c r="T6" s="61">
        <v>0</v>
      </c>
      <c r="U6" s="89">
        <f t="shared" si="0"/>
        <v>120</v>
      </c>
      <c r="W6" s="60">
        <f t="shared" si="1"/>
        <v>6250</v>
      </c>
      <c r="X6" s="60">
        <f t="shared" si="2"/>
        <v>0</v>
      </c>
      <c r="Y6" s="60">
        <f t="shared" si="3"/>
        <v>0</v>
      </c>
      <c r="Z6" s="60">
        <f t="shared" si="4"/>
        <v>0</v>
      </c>
      <c r="AA6" s="60">
        <f t="shared" si="5"/>
        <v>0</v>
      </c>
      <c r="AB6" s="60">
        <f t="shared" si="6"/>
        <v>0</v>
      </c>
      <c r="AC6" s="60">
        <f t="shared" si="7"/>
        <v>0</v>
      </c>
      <c r="AD6" s="60">
        <f t="shared" si="8"/>
        <v>0</v>
      </c>
      <c r="AE6" s="60">
        <f t="shared" si="9"/>
        <v>0</v>
      </c>
      <c r="AF6" s="60">
        <f t="shared" si="10"/>
        <v>0</v>
      </c>
      <c r="AG6" s="60">
        <f t="shared" si="11"/>
        <v>1250</v>
      </c>
      <c r="AH6" s="60">
        <f t="shared" si="12"/>
        <v>0</v>
      </c>
      <c r="AI6" s="82">
        <f t="shared" si="13"/>
        <v>7500</v>
      </c>
    </row>
    <row r="7" spans="1:35" x14ac:dyDescent="0.3">
      <c r="A7" s="88">
        <v>89</v>
      </c>
      <c r="B7" s="87" t="s">
        <v>109</v>
      </c>
      <c r="C7" s="88">
        <v>17</v>
      </c>
      <c r="D7" s="92" t="s">
        <v>158</v>
      </c>
      <c r="E7" s="88" t="s">
        <v>137</v>
      </c>
      <c r="F7" s="86" t="s">
        <v>100</v>
      </c>
      <c r="G7" s="85">
        <v>84.5</v>
      </c>
      <c r="H7" s="88" t="s">
        <v>107</v>
      </c>
      <c r="I7" s="61">
        <v>0</v>
      </c>
      <c r="J7" s="61">
        <v>0</v>
      </c>
      <c r="K7" s="61">
        <v>20</v>
      </c>
      <c r="L7" s="61">
        <v>0</v>
      </c>
      <c r="M7" s="61">
        <v>20</v>
      </c>
      <c r="N7" s="61">
        <v>0</v>
      </c>
      <c r="O7" s="61">
        <v>20</v>
      </c>
      <c r="P7" s="61">
        <v>20</v>
      </c>
      <c r="Q7" s="61">
        <v>0</v>
      </c>
      <c r="R7" s="61">
        <v>0</v>
      </c>
      <c r="S7" s="61">
        <v>0</v>
      </c>
      <c r="T7" s="61">
        <v>0</v>
      </c>
      <c r="U7" s="89">
        <f t="shared" si="0"/>
        <v>80</v>
      </c>
      <c r="W7" s="60">
        <f t="shared" si="1"/>
        <v>0</v>
      </c>
      <c r="X7" s="60">
        <f t="shared" si="2"/>
        <v>0</v>
      </c>
      <c r="Y7" s="60">
        <f t="shared" si="3"/>
        <v>1690</v>
      </c>
      <c r="Z7" s="60">
        <f t="shared" si="4"/>
        <v>0</v>
      </c>
      <c r="AA7" s="60">
        <f t="shared" si="5"/>
        <v>1690</v>
      </c>
      <c r="AB7" s="60">
        <f t="shared" si="6"/>
        <v>0</v>
      </c>
      <c r="AC7" s="60">
        <f t="shared" si="7"/>
        <v>1690</v>
      </c>
      <c r="AD7" s="60">
        <f t="shared" si="8"/>
        <v>1690</v>
      </c>
      <c r="AE7" s="60">
        <f t="shared" si="9"/>
        <v>0</v>
      </c>
      <c r="AF7" s="60">
        <f t="shared" si="10"/>
        <v>0</v>
      </c>
      <c r="AG7" s="60">
        <f t="shared" si="11"/>
        <v>0</v>
      </c>
      <c r="AH7" s="60">
        <f t="shared" si="12"/>
        <v>0</v>
      </c>
      <c r="AI7" s="82">
        <f t="shared" si="13"/>
        <v>6760</v>
      </c>
    </row>
    <row r="8" spans="1:35" x14ac:dyDescent="0.3">
      <c r="A8" s="88">
        <v>306</v>
      </c>
      <c r="B8" s="87" t="s">
        <v>172</v>
      </c>
      <c r="C8" s="88" t="s">
        <v>166</v>
      </c>
      <c r="D8" s="92" t="s">
        <v>155</v>
      </c>
      <c r="E8" s="88" t="s">
        <v>137</v>
      </c>
      <c r="F8" s="86" t="s">
        <v>100</v>
      </c>
      <c r="G8" s="85">
        <v>58.5</v>
      </c>
      <c r="H8" s="88" t="s">
        <v>29</v>
      </c>
      <c r="I8" s="61">
        <v>100</v>
      </c>
      <c r="J8" s="61">
        <v>200</v>
      </c>
      <c r="K8" s="61">
        <v>0</v>
      </c>
      <c r="L8" s="61">
        <v>200</v>
      </c>
      <c r="M8" s="61">
        <v>0</v>
      </c>
      <c r="N8" s="61">
        <v>200</v>
      </c>
      <c r="O8" s="61">
        <v>0</v>
      </c>
      <c r="P8" s="61">
        <v>200</v>
      </c>
      <c r="Q8" s="61">
        <v>0</v>
      </c>
      <c r="R8" s="61">
        <v>200</v>
      </c>
      <c r="S8" s="61">
        <v>0</v>
      </c>
      <c r="T8" s="61">
        <v>100</v>
      </c>
      <c r="U8" s="89">
        <f t="shared" si="0"/>
        <v>1200</v>
      </c>
      <c r="W8" s="60">
        <f t="shared" si="1"/>
        <v>5850</v>
      </c>
      <c r="X8" s="60">
        <f t="shared" si="2"/>
        <v>11700</v>
      </c>
      <c r="Y8" s="60">
        <f t="shared" si="3"/>
        <v>0</v>
      </c>
      <c r="Z8" s="60">
        <f t="shared" si="4"/>
        <v>11700</v>
      </c>
      <c r="AA8" s="60">
        <f t="shared" si="5"/>
        <v>0</v>
      </c>
      <c r="AB8" s="60">
        <f t="shared" si="6"/>
        <v>11700</v>
      </c>
      <c r="AC8" s="60">
        <f t="shared" si="7"/>
        <v>0</v>
      </c>
      <c r="AD8" s="60">
        <f t="shared" si="8"/>
        <v>11700</v>
      </c>
      <c r="AE8" s="60">
        <f t="shared" si="9"/>
        <v>0</v>
      </c>
      <c r="AF8" s="60">
        <f t="shared" si="10"/>
        <v>11700</v>
      </c>
      <c r="AG8" s="60">
        <f t="shared" si="11"/>
        <v>0</v>
      </c>
      <c r="AH8" s="60">
        <f t="shared" si="12"/>
        <v>5850</v>
      </c>
      <c r="AI8" s="82">
        <f t="shared" si="13"/>
        <v>70200</v>
      </c>
    </row>
    <row r="9" spans="1:35" x14ac:dyDescent="0.3">
      <c r="A9" s="88">
        <v>306</v>
      </c>
      <c r="B9" s="87" t="s">
        <v>172</v>
      </c>
      <c r="C9" s="88" t="s">
        <v>171</v>
      </c>
      <c r="D9" s="92" t="s">
        <v>170</v>
      </c>
      <c r="E9" s="88" t="s">
        <v>137</v>
      </c>
      <c r="F9" s="86" t="s">
        <v>100</v>
      </c>
      <c r="G9" s="85">
        <v>5.5</v>
      </c>
      <c r="H9" s="88" t="s">
        <v>29</v>
      </c>
      <c r="I9" s="61">
        <v>0</v>
      </c>
      <c r="J9" s="61">
        <v>0</v>
      </c>
      <c r="K9" s="61">
        <v>0</v>
      </c>
      <c r="L9" s="61">
        <v>100</v>
      </c>
      <c r="M9" s="61">
        <v>0</v>
      </c>
      <c r="N9" s="61">
        <v>0</v>
      </c>
      <c r="O9" s="61">
        <v>100</v>
      </c>
      <c r="P9" s="61">
        <v>0</v>
      </c>
      <c r="Q9" s="61">
        <v>0</v>
      </c>
      <c r="R9" s="61">
        <v>100</v>
      </c>
      <c r="S9" s="61">
        <v>0</v>
      </c>
      <c r="T9" s="61">
        <v>0</v>
      </c>
      <c r="U9" s="89">
        <f t="shared" si="0"/>
        <v>300</v>
      </c>
      <c r="W9" s="60">
        <f t="shared" si="1"/>
        <v>0</v>
      </c>
      <c r="X9" s="60">
        <f t="shared" si="2"/>
        <v>0</v>
      </c>
      <c r="Y9" s="60">
        <f t="shared" si="3"/>
        <v>0</v>
      </c>
      <c r="Z9" s="60">
        <f t="shared" si="4"/>
        <v>550</v>
      </c>
      <c r="AA9" s="60">
        <f t="shared" si="5"/>
        <v>0</v>
      </c>
      <c r="AB9" s="60">
        <f t="shared" si="6"/>
        <v>0</v>
      </c>
      <c r="AC9" s="60">
        <f t="shared" si="7"/>
        <v>550</v>
      </c>
      <c r="AD9" s="60">
        <f t="shared" si="8"/>
        <v>0</v>
      </c>
      <c r="AE9" s="60">
        <f t="shared" si="9"/>
        <v>0</v>
      </c>
      <c r="AF9" s="60">
        <f t="shared" si="10"/>
        <v>550</v>
      </c>
      <c r="AG9" s="60">
        <f t="shared" si="11"/>
        <v>0</v>
      </c>
      <c r="AH9" s="60">
        <f t="shared" si="12"/>
        <v>0</v>
      </c>
      <c r="AI9" s="82">
        <f t="shared" si="13"/>
        <v>1650</v>
      </c>
    </row>
    <row r="10" spans="1:35" x14ac:dyDescent="0.3">
      <c r="A10" s="88">
        <v>107</v>
      </c>
      <c r="B10" s="87" t="s">
        <v>169</v>
      </c>
      <c r="C10" s="88" t="s">
        <v>168</v>
      </c>
      <c r="D10" s="92" t="s">
        <v>165</v>
      </c>
      <c r="E10" s="88" t="s">
        <v>137</v>
      </c>
      <c r="F10" s="86" t="s">
        <v>100</v>
      </c>
      <c r="G10" s="85">
        <v>73.599999999999994</v>
      </c>
      <c r="H10" s="88" t="s">
        <v>29</v>
      </c>
      <c r="I10" s="61">
        <v>0</v>
      </c>
      <c r="J10" s="61">
        <v>0</v>
      </c>
      <c r="K10" s="61">
        <v>0</v>
      </c>
      <c r="L10" s="61">
        <v>0</v>
      </c>
      <c r="M10" s="61">
        <v>20</v>
      </c>
      <c r="N10" s="61">
        <v>0</v>
      </c>
      <c r="O10" s="61">
        <v>20</v>
      </c>
      <c r="P10" s="61">
        <v>0</v>
      </c>
      <c r="Q10" s="61">
        <v>20</v>
      </c>
      <c r="R10" s="61">
        <v>0</v>
      </c>
      <c r="S10" s="61">
        <v>20</v>
      </c>
      <c r="T10" s="61">
        <v>20</v>
      </c>
      <c r="U10" s="89">
        <f t="shared" si="0"/>
        <v>100</v>
      </c>
      <c r="W10" s="60">
        <f t="shared" si="1"/>
        <v>0</v>
      </c>
      <c r="X10" s="60">
        <f t="shared" si="2"/>
        <v>0</v>
      </c>
      <c r="Y10" s="60">
        <f t="shared" si="3"/>
        <v>0</v>
      </c>
      <c r="Z10" s="60">
        <f t="shared" si="4"/>
        <v>0</v>
      </c>
      <c r="AA10" s="60">
        <f t="shared" si="5"/>
        <v>1472</v>
      </c>
      <c r="AB10" s="60">
        <f t="shared" si="6"/>
        <v>0</v>
      </c>
      <c r="AC10" s="60">
        <f t="shared" si="7"/>
        <v>1472</v>
      </c>
      <c r="AD10" s="60">
        <f t="shared" si="8"/>
        <v>0</v>
      </c>
      <c r="AE10" s="60">
        <f t="shared" si="9"/>
        <v>1472</v>
      </c>
      <c r="AF10" s="60">
        <f t="shared" si="10"/>
        <v>0</v>
      </c>
      <c r="AG10" s="60">
        <f t="shared" si="11"/>
        <v>1472</v>
      </c>
      <c r="AH10" s="60">
        <f t="shared" si="12"/>
        <v>1472</v>
      </c>
      <c r="AI10" s="82">
        <f t="shared" si="13"/>
        <v>7360</v>
      </c>
    </row>
    <row r="11" spans="1:35" x14ac:dyDescent="0.3">
      <c r="A11" s="88">
        <v>403</v>
      </c>
      <c r="B11" s="87" t="s">
        <v>167</v>
      </c>
      <c r="C11" s="88">
        <v>17</v>
      </c>
      <c r="D11" s="92" t="s">
        <v>158</v>
      </c>
      <c r="E11" s="88" t="s">
        <v>137</v>
      </c>
      <c r="F11" s="86" t="s">
        <v>100</v>
      </c>
      <c r="G11" s="85">
        <v>82.5</v>
      </c>
      <c r="H11" s="88" t="s">
        <v>107</v>
      </c>
      <c r="I11" s="61">
        <v>0</v>
      </c>
      <c r="J11" s="61">
        <v>100</v>
      </c>
      <c r="K11" s="61">
        <v>100</v>
      </c>
      <c r="L11" s="61">
        <v>0</v>
      </c>
      <c r="M11" s="61">
        <v>0</v>
      </c>
      <c r="N11" s="61">
        <v>0</v>
      </c>
      <c r="O11" s="61">
        <v>40</v>
      </c>
      <c r="P11" s="61">
        <v>0</v>
      </c>
      <c r="Q11" s="61">
        <v>100</v>
      </c>
      <c r="R11" s="61">
        <v>20</v>
      </c>
      <c r="S11" s="61">
        <v>0</v>
      </c>
      <c r="T11" s="61">
        <v>0</v>
      </c>
      <c r="U11" s="89">
        <f t="shared" si="0"/>
        <v>360</v>
      </c>
      <c r="W11" s="60">
        <f t="shared" si="1"/>
        <v>0</v>
      </c>
      <c r="X11" s="60">
        <f t="shared" si="2"/>
        <v>8250</v>
      </c>
      <c r="Y11" s="60">
        <f t="shared" si="3"/>
        <v>8250</v>
      </c>
      <c r="Z11" s="60">
        <f t="shared" si="4"/>
        <v>0</v>
      </c>
      <c r="AA11" s="60">
        <f t="shared" si="5"/>
        <v>0</v>
      </c>
      <c r="AB11" s="60">
        <f t="shared" si="6"/>
        <v>0</v>
      </c>
      <c r="AC11" s="60">
        <f t="shared" si="7"/>
        <v>3300</v>
      </c>
      <c r="AD11" s="60">
        <f t="shared" si="8"/>
        <v>0</v>
      </c>
      <c r="AE11" s="60">
        <f t="shared" si="9"/>
        <v>8250</v>
      </c>
      <c r="AF11" s="60">
        <f t="shared" si="10"/>
        <v>1650</v>
      </c>
      <c r="AG11" s="60">
        <f t="shared" si="11"/>
        <v>0</v>
      </c>
      <c r="AH11" s="60">
        <f t="shared" si="12"/>
        <v>0</v>
      </c>
      <c r="AI11" s="82">
        <f t="shared" si="13"/>
        <v>29700</v>
      </c>
    </row>
    <row r="12" spans="1:35" x14ac:dyDescent="0.3">
      <c r="A12" s="88">
        <v>104</v>
      </c>
      <c r="B12" s="87" t="s">
        <v>157</v>
      </c>
      <c r="C12" s="62" t="s">
        <v>166</v>
      </c>
      <c r="D12" s="87" t="s">
        <v>165</v>
      </c>
      <c r="E12" s="88" t="s">
        <v>137</v>
      </c>
      <c r="F12" s="86" t="s">
        <v>100</v>
      </c>
      <c r="G12" s="85">
        <v>81.5</v>
      </c>
      <c r="H12" s="88" t="s">
        <v>29</v>
      </c>
      <c r="I12" s="61">
        <v>0</v>
      </c>
      <c r="J12" s="61">
        <v>0</v>
      </c>
      <c r="K12" s="61">
        <v>0</v>
      </c>
      <c r="L12" s="61">
        <v>0</v>
      </c>
      <c r="M12" s="61">
        <v>20</v>
      </c>
      <c r="N12" s="61">
        <v>0</v>
      </c>
      <c r="O12" s="61">
        <v>20</v>
      </c>
      <c r="P12" s="61">
        <v>0</v>
      </c>
      <c r="Q12" s="61">
        <v>0</v>
      </c>
      <c r="R12" s="61">
        <v>0</v>
      </c>
      <c r="S12" s="61">
        <v>0</v>
      </c>
      <c r="T12" s="61">
        <v>0</v>
      </c>
      <c r="U12" s="89">
        <f t="shared" si="0"/>
        <v>40</v>
      </c>
      <c r="W12" s="60">
        <f t="shared" si="1"/>
        <v>0</v>
      </c>
      <c r="X12" s="60">
        <f t="shared" si="2"/>
        <v>0</v>
      </c>
      <c r="Y12" s="60">
        <f t="shared" si="3"/>
        <v>0</v>
      </c>
      <c r="Z12" s="60">
        <f t="shared" si="4"/>
        <v>0</v>
      </c>
      <c r="AA12" s="60">
        <f t="shared" si="5"/>
        <v>1630</v>
      </c>
      <c r="AB12" s="60">
        <f t="shared" si="6"/>
        <v>0</v>
      </c>
      <c r="AC12" s="60">
        <f t="shared" si="7"/>
        <v>1630</v>
      </c>
      <c r="AD12" s="60">
        <f t="shared" si="8"/>
        <v>0</v>
      </c>
      <c r="AE12" s="60">
        <f t="shared" si="9"/>
        <v>0</v>
      </c>
      <c r="AF12" s="60">
        <f t="shared" si="10"/>
        <v>0</v>
      </c>
      <c r="AG12" s="60">
        <f t="shared" si="11"/>
        <v>0</v>
      </c>
      <c r="AH12" s="60">
        <f t="shared" si="12"/>
        <v>0</v>
      </c>
      <c r="AI12" s="82">
        <f t="shared" si="13"/>
        <v>3260</v>
      </c>
    </row>
    <row r="13" spans="1:35" x14ac:dyDescent="0.3">
      <c r="A13" s="88">
        <v>104</v>
      </c>
      <c r="B13" s="87" t="s">
        <v>157</v>
      </c>
      <c r="C13" s="62" t="s">
        <v>164</v>
      </c>
      <c r="D13" s="87" t="s">
        <v>163</v>
      </c>
      <c r="E13" s="88" t="s">
        <v>137</v>
      </c>
      <c r="F13" s="86" t="s">
        <v>100</v>
      </c>
      <c r="G13" s="85">
        <v>245</v>
      </c>
      <c r="H13" s="88" t="s">
        <v>107</v>
      </c>
      <c r="I13" s="61">
        <v>0</v>
      </c>
      <c r="J13" s="61">
        <v>0</v>
      </c>
      <c r="K13" s="61">
        <v>20</v>
      </c>
      <c r="L13" s="61">
        <v>0</v>
      </c>
      <c r="M13" s="61">
        <v>0</v>
      </c>
      <c r="N13" s="61">
        <v>0</v>
      </c>
      <c r="O13" s="61">
        <v>20</v>
      </c>
      <c r="P13" s="61">
        <v>0</v>
      </c>
      <c r="Q13" s="61">
        <v>20</v>
      </c>
      <c r="R13" s="61">
        <v>0</v>
      </c>
      <c r="S13" s="61">
        <v>20</v>
      </c>
      <c r="T13" s="61">
        <v>0</v>
      </c>
      <c r="U13" s="89">
        <f t="shared" si="0"/>
        <v>80</v>
      </c>
      <c r="W13" s="60">
        <f t="shared" si="1"/>
        <v>0</v>
      </c>
      <c r="X13" s="60">
        <f t="shared" si="2"/>
        <v>0</v>
      </c>
      <c r="Y13" s="60">
        <f t="shared" si="3"/>
        <v>4900</v>
      </c>
      <c r="Z13" s="60">
        <f t="shared" si="4"/>
        <v>0</v>
      </c>
      <c r="AA13" s="60">
        <f t="shared" si="5"/>
        <v>0</v>
      </c>
      <c r="AB13" s="60">
        <f t="shared" si="6"/>
        <v>0</v>
      </c>
      <c r="AC13" s="60">
        <f t="shared" si="7"/>
        <v>4900</v>
      </c>
      <c r="AD13" s="60">
        <f t="shared" si="8"/>
        <v>0</v>
      </c>
      <c r="AE13" s="60">
        <f t="shared" si="9"/>
        <v>4900</v>
      </c>
      <c r="AF13" s="60">
        <f t="shared" si="10"/>
        <v>0</v>
      </c>
      <c r="AG13" s="60">
        <f t="shared" si="11"/>
        <v>4900</v>
      </c>
      <c r="AH13" s="60">
        <f t="shared" si="12"/>
        <v>0</v>
      </c>
      <c r="AI13" s="82">
        <f t="shared" si="13"/>
        <v>19600</v>
      </c>
    </row>
    <row r="14" spans="1:35" x14ac:dyDescent="0.3">
      <c r="A14" s="88">
        <v>104</v>
      </c>
      <c r="B14" s="87" t="s">
        <v>157</v>
      </c>
      <c r="C14" s="62" t="s">
        <v>162</v>
      </c>
      <c r="D14" s="92" t="s">
        <v>161</v>
      </c>
      <c r="E14" s="88" t="s">
        <v>137</v>
      </c>
      <c r="F14" s="86" t="s">
        <v>100</v>
      </c>
      <c r="G14" s="85">
        <v>113</v>
      </c>
      <c r="H14" s="88" t="s">
        <v>29</v>
      </c>
      <c r="I14" s="61">
        <v>0</v>
      </c>
      <c r="J14" s="61">
        <v>0</v>
      </c>
      <c r="K14" s="61">
        <v>0</v>
      </c>
      <c r="L14" s="61">
        <v>0</v>
      </c>
      <c r="M14" s="61">
        <v>20</v>
      </c>
      <c r="N14" s="61">
        <v>0</v>
      </c>
      <c r="O14" s="61">
        <v>0</v>
      </c>
      <c r="P14" s="61">
        <v>0</v>
      </c>
      <c r="Q14" s="61">
        <v>0</v>
      </c>
      <c r="R14" s="61">
        <v>0</v>
      </c>
      <c r="S14" s="61">
        <v>20</v>
      </c>
      <c r="T14" s="61">
        <v>0</v>
      </c>
      <c r="U14" s="89">
        <f t="shared" si="0"/>
        <v>40</v>
      </c>
      <c r="W14" s="60">
        <f t="shared" si="1"/>
        <v>0</v>
      </c>
      <c r="X14" s="60">
        <f t="shared" si="2"/>
        <v>0</v>
      </c>
      <c r="Y14" s="60">
        <f t="shared" si="3"/>
        <v>0</v>
      </c>
      <c r="Z14" s="60">
        <f t="shared" si="4"/>
        <v>0</v>
      </c>
      <c r="AA14" s="60">
        <f t="shared" si="5"/>
        <v>2260</v>
      </c>
      <c r="AB14" s="60">
        <f t="shared" si="6"/>
        <v>0</v>
      </c>
      <c r="AC14" s="60">
        <f t="shared" si="7"/>
        <v>0</v>
      </c>
      <c r="AD14" s="60">
        <f t="shared" si="8"/>
        <v>0</v>
      </c>
      <c r="AE14" s="60">
        <f t="shared" si="9"/>
        <v>0</v>
      </c>
      <c r="AF14" s="60">
        <f t="shared" si="10"/>
        <v>0</v>
      </c>
      <c r="AG14" s="60">
        <f t="shared" si="11"/>
        <v>2260</v>
      </c>
      <c r="AH14" s="60">
        <f t="shared" si="12"/>
        <v>0</v>
      </c>
      <c r="AI14" s="82">
        <f t="shared" si="13"/>
        <v>4520</v>
      </c>
    </row>
    <row r="15" spans="1:35" x14ac:dyDescent="0.3">
      <c r="A15" s="88">
        <v>104</v>
      </c>
      <c r="B15" s="87" t="s">
        <v>157</v>
      </c>
      <c r="C15" s="62" t="s">
        <v>160</v>
      </c>
      <c r="D15" s="87" t="s">
        <v>159</v>
      </c>
      <c r="E15" s="88" t="s">
        <v>137</v>
      </c>
      <c r="F15" s="86" t="s">
        <v>100</v>
      </c>
      <c r="G15" s="85">
        <v>201</v>
      </c>
      <c r="H15" s="88" t="s">
        <v>29</v>
      </c>
      <c r="I15" s="61">
        <v>0</v>
      </c>
      <c r="J15" s="61">
        <v>0</v>
      </c>
      <c r="K15" s="61">
        <v>0</v>
      </c>
      <c r="L15" s="61">
        <v>0</v>
      </c>
      <c r="M15" s="61">
        <v>0</v>
      </c>
      <c r="N15" s="61">
        <v>20</v>
      </c>
      <c r="O15" s="61">
        <v>0</v>
      </c>
      <c r="P15" s="61">
        <v>0</v>
      </c>
      <c r="Q15" s="61">
        <v>0</v>
      </c>
      <c r="R15" s="61">
        <v>0</v>
      </c>
      <c r="S15" s="61">
        <v>20</v>
      </c>
      <c r="T15" s="61">
        <v>0</v>
      </c>
      <c r="U15" s="89">
        <f t="shared" si="0"/>
        <v>40</v>
      </c>
      <c r="W15" s="60">
        <f t="shared" si="1"/>
        <v>0</v>
      </c>
      <c r="X15" s="60">
        <f t="shared" si="2"/>
        <v>0</v>
      </c>
      <c r="Y15" s="60">
        <f t="shared" si="3"/>
        <v>0</v>
      </c>
      <c r="Z15" s="60">
        <f t="shared" si="4"/>
        <v>0</v>
      </c>
      <c r="AA15" s="60">
        <f t="shared" si="5"/>
        <v>0</v>
      </c>
      <c r="AB15" s="60">
        <f t="shared" si="6"/>
        <v>4020</v>
      </c>
      <c r="AC15" s="60">
        <f t="shared" si="7"/>
        <v>0</v>
      </c>
      <c r="AD15" s="60">
        <f t="shared" si="8"/>
        <v>0</v>
      </c>
      <c r="AE15" s="60">
        <f t="shared" si="9"/>
        <v>0</v>
      </c>
      <c r="AF15" s="60">
        <f t="shared" si="10"/>
        <v>0</v>
      </c>
      <c r="AG15" s="60">
        <f t="shared" si="11"/>
        <v>4020</v>
      </c>
      <c r="AH15" s="60">
        <f t="shared" si="12"/>
        <v>0</v>
      </c>
      <c r="AI15" s="82">
        <f t="shared" si="13"/>
        <v>8040</v>
      </c>
    </row>
    <row r="16" spans="1:35" x14ac:dyDescent="0.3">
      <c r="A16" s="88">
        <v>440</v>
      </c>
      <c r="B16" s="87" t="s">
        <v>157</v>
      </c>
      <c r="C16" s="62">
        <v>17</v>
      </c>
      <c r="D16" s="87" t="s">
        <v>158</v>
      </c>
      <c r="E16" s="88" t="s">
        <v>137</v>
      </c>
      <c r="F16" s="86" t="s">
        <v>100</v>
      </c>
      <c r="G16" s="85">
        <v>85</v>
      </c>
      <c r="H16" s="88" t="s">
        <v>29</v>
      </c>
      <c r="I16" s="61">
        <v>0</v>
      </c>
      <c r="J16" s="61">
        <v>0</v>
      </c>
      <c r="K16" s="61">
        <v>0</v>
      </c>
      <c r="L16" s="61">
        <v>0</v>
      </c>
      <c r="M16" s="61">
        <v>0</v>
      </c>
      <c r="N16" s="61">
        <v>0</v>
      </c>
      <c r="O16" s="61">
        <v>100</v>
      </c>
      <c r="P16" s="61">
        <v>100</v>
      </c>
      <c r="Q16" s="61">
        <v>0</v>
      </c>
      <c r="R16" s="61">
        <v>0</v>
      </c>
      <c r="S16" s="61">
        <v>0</v>
      </c>
      <c r="T16" s="61">
        <v>0</v>
      </c>
      <c r="U16" s="89">
        <f t="shared" si="0"/>
        <v>200</v>
      </c>
      <c r="W16" s="60">
        <f t="shared" si="1"/>
        <v>0</v>
      </c>
      <c r="X16" s="60">
        <f t="shared" si="2"/>
        <v>0</v>
      </c>
      <c r="Y16" s="60">
        <f t="shared" si="3"/>
        <v>0</v>
      </c>
      <c r="Z16" s="60">
        <f t="shared" si="4"/>
        <v>0</v>
      </c>
      <c r="AA16" s="60">
        <f t="shared" si="5"/>
        <v>0</v>
      </c>
      <c r="AB16" s="60">
        <f t="shared" si="6"/>
        <v>0</v>
      </c>
      <c r="AC16" s="60">
        <f t="shared" si="7"/>
        <v>8500</v>
      </c>
      <c r="AD16" s="60">
        <f t="shared" si="8"/>
        <v>8500</v>
      </c>
      <c r="AE16" s="60">
        <f t="shared" si="9"/>
        <v>0</v>
      </c>
      <c r="AF16" s="60">
        <f t="shared" si="10"/>
        <v>0</v>
      </c>
      <c r="AG16" s="60">
        <f t="shared" si="11"/>
        <v>0</v>
      </c>
      <c r="AH16" s="60">
        <f t="shared" si="12"/>
        <v>0</v>
      </c>
      <c r="AI16" s="82">
        <f t="shared" si="13"/>
        <v>17000</v>
      </c>
    </row>
    <row r="17" spans="1:35" x14ac:dyDescent="0.3">
      <c r="A17" s="88">
        <v>104</v>
      </c>
      <c r="B17" s="87" t="s">
        <v>157</v>
      </c>
      <c r="C17" s="62" t="s">
        <v>156</v>
      </c>
      <c r="D17" s="87" t="s">
        <v>155</v>
      </c>
      <c r="E17" s="88" t="s">
        <v>137</v>
      </c>
      <c r="F17" s="86" t="s">
        <v>100</v>
      </c>
      <c r="G17" s="85">
        <v>60.5</v>
      </c>
      <c r="H17" s="88" t="s">
        <v>29</v>
      </c>
      <c r="I17" s="61">
        <v>100</v>
      </c>
      <c r="J17" s="61">
        <v>0</v>
      </c>
      <c r="K17" s="61">
        <v>40</v>
      </c>
      <c r="L17" s="61">
        <v>0</v>
      </c>
      <c r="M17" s="61">
        <v>40</v>
      </c>
      <c r="N17" s="61">
        <v>20</v>
      </c>
      <c r="O17" s="61">
        <v>20</v>
      </c>
      <c r="P17" s="61">
        <v>0</v>
      </c>
      <c r="Q17" s="61">
        <v>40</v>
      </c>
      <c r="R17" s="61">
        <v>0</v>
      </c>
      <c r="S17" s="61">
        <v>20</v>
      </c>
      <c r="T17" s="61">
        <v>0</v>
      </c>
      <c r="U17" s="89">
        <f t="shared" si="0"/>
        <v>280</v>
      </c>
      <c r="W17" s="60">
        <f t="shared" si="1"/>
        <v>6050</v>
      </c>
      <c r="X17" s="60">
        <f t="shared" si="2"/>
        <v>0</v>
      </c>
      <c r="Y17" s="60">
        <f t="shared" si="3"/>
        <v>2420</v>
      </c>
      <c r="Z17" s="60">
        <f t="shared" si="4"/>
        <v>0</v>
      </c>
      <c r="AA17" s="60">
        <f t="shared" si="5"/>
        <v>2420</v>
      </c>
      <c r="AB17" s="60">
        <f t="shared" si="6"/>
        <v>1210</v>
      </c>
      <c r="AC17" s="60">
        <f t="shared" si="7"/>
        <v>1210</v>
      </c>
      <c r="AD17" s="60">
        <f t="shared" si="8"/>
        <v>0</v>
      </c>
      <c r="AE17" s="60">
        <f t="shared" si="9"/>
        <v>2420</v>
      </c>
      <c r="AF17" s="60">
        <f t="shared" si="10"/>
        <v>0</v>
      </c>
      <c r="AG17" s="60">
        <f t="shared" si="11"/>
        <v>1210</v>
      </c>
      <c r="AH17" s="60">
        <f t="shared" si="12"/>
        <v>0</v>
      </c>
      <c r="AI17" s="82">
        <f t="shared" si="13"/>
        <v>16940</v>
      </c>
    </row>
    <row r="18" spans="1:35" x14ac:dyDescent="0.3">
      <c r="A18" s="88">
        <v>440</v>
      </c>
      <c r="B18" s="87" t="s">
        <v>154</v>
      </c>
      <c r="C18" s="88" t="s">
        <v>153</v>
      </c>
      <c r="D18" s="92" t="s">
        <v>152</v>
      </c>
      <c r="E18" s="88" t="s">
        <v>151</v>
      </c>
      <c r="F18" s="86" t="s">
        <v>100</v>
      </c>
      <c r="G18" s="85">
        <v>21.9</v>
      </c>
      <c r="H18" s="88" t="s">
        <v>150</v>
      </c>
      <c r="I18" s="61">
        <v>50</v>
      </c>
      <c r="J18" s="61">
        <v>50</v>
      </c>
      <c r="K18" s="61">
        <v>100</v>
      </c>
      <c r="L18" s="61">
        <v>200</v>
      </c>
      <c r="M18" s="61">
        <v>200</v>
      </c>
      <c r="N18" s="61">
        <v>125</v>
      </c>
      <c r="O18" s="61">
        <v>200</v>
      </c>
      <c r="P18" s="61">
        <v>175</v>
      </c>
      <c r="Q18" s="61">
        <v>200</v>
      </c>
      <c r="R18" s="61">
        <v>200</v>
      </c>
      <c r="S18" s="61">
        <v>100</v>
      </c>
      <c r="T18" s="61">
        <v>0</v>
      </c>
      <c r="U18" s="89">
        <f t="shared" si="0"/>
        <v>1600</v>
      </c>
      <c r="W18" s="60">
        <f t="shared" si="1"/>
        <v>1095</v>
      </c>
      <c r="X18" s="60">
        <f t="shared" si="2"/>
        <v>1095</v>
      </c>
      <c r="Y18" s="60">
        <f t="shared" si="3"/>
        <v>2190</v>
      </c>
      <c r="Z18" s="60">
        <f t="shared" si="4"/>
        <v>4380</v>
      </c>
      <c r="AA18" s="60">
        <f t="shared" si="5"/>
        <v>4380</v>
      </c>
      <c r="AB18" s="60">
        <f t="shared" si="6"/>
        <v>2737.5</v>
      </c>
      <c r="AC18" s="60">
        <f t="shared" si="7"/>
        <v>4380</v>
      </c>
      <c r="AD18" s="60">
        <f t="shared" si="8"/>
        <v>3832.4999999999995</v>
      </c>
      <c r="AE18" s="60">
        <f t="shared" si="9"/>
        <v>4380</v>
      </c>
      <c r="AF18" s="60">
        <f t="shared" si="10"/>
        <v>4380</v>
      </c>
      <c r="AG18" s="60">
        <f t="shared" si="11"/>
        <v>2190</v>
      </c>
      <c r="AH18" s="60">
        <f t="shared" si="12"/>
        <v>0</v>
      </c>
      <c r="AI18" s="82">
        <f t="shared" si="13"/>
        <v>35040</v>
      </c>
    </row>
    <row r="19" spans="1:35" x14ac:dyDescent="0.3">
      <c r="A19" s="88">
        <v>130</v>
      </c>
      <c r="B19" s="87" t="s">
        <v>148</v>
      </c>
      <c r="C19" s="88">
        <v>134</v>
      </c>
      <c r="D19" s="87" t="s">
        <v>149</v>
      </c>
      <c r="E19" s="88" t="s">
        <v>137</v>
      </c>
      <c r="F19" s="86" t="s">
        <v>100</v>
      </c>
      <c r="G19" s="85">
        <v>9.5</v>
      </c>
      <c r="H19" s="88" t="s">
        <v>29</v>
      </c>
      <c r="I19" s="61">
        <v>100</v>
      </c>
      <c r="J19" s="61">
        <v>0</v>
      </c>
      <c r="K19" s="61">
        <v>100</v>
      </c>
      <c r="L19" s="61">
        <v>0</v>
      </c>
      <c r="M19" s="61">
        <v>100</v>
      </c>
      <c r="N19" s="61">
        <v>100</v>
      </c>
      <c r="O19" s="61">
        <v>100</v>
      </c>
      <c r="P19" s="61">
        <v>100</v>
      </c>
      <c r="Q19" s="61">
        <v>100</v>
      </c>
      <c r="R19" s="61">
        <v>0</v>
      </c>
      <c r="S19" s="61">
        <v>120</v>
      </c>
      <c r="T19" s="61">
        <v>0</v>
      </c>
      <c r="U19" s="89">
        <f t="shared" si="0"/>
        <v>820</v>
      </c>
      <c r="W19" s="60">
        <f t="shared" si="1"/>
        <v>950</v>
      </c>
      <c r="X19" s="60">
        <f t="shared" si="2"/>
        <v>0</v>
      </c>
      <c r="Y19" s="60">
        <f t="shared" si="3"/>
        <v>950</v>
      </c>
      <c r="Z19" s="60">
        <f t="shared" si="4"/>
        <v>0</v>
      </c>
      <c r="AA19" s="60">
        <f t="shared" si="5"/>
        <v>950</v>
      </c>
      <c r="AB19" s="60">
        <f t="shared" si="6"/>
        <v>950</v>
      </c>
      <c r="AC19" s="60">
        <f t="shared" si="7"/>
        <v>950</v>
      </c>
      <c r="AD19" s="60">
        <f t="shared" si="8"/>
        <v>950</v>
      </c>
      <c r="AE19" s="60">
        <f t="shared" si="9"/>
        <v>950</v>
      </c>
      <c r="AF19" s="60">
        <f t="shared" si="10"/>
        <v>0</v>
      </c>
      <c r="AG19" s="60">
        <f t="shared" si="11"/>
        <v>1140</v>
      </c>
      <c r="AH19" s="60">
        <f t="shared" si="12"/>
        <v>0</v>
      </c>
      <c r="AI19" s="82">
        <f t="shared" si="13"/>
        <v>7790</v>
      </c>
    </row>
    <row r="20" spans="1:35" x14ac:dyDescent="0.3">
      <c r="A20" s="88">
        <v>130</v>
      </c>
      <c r="B20" s="87" t="s">
        <v>148</v>
      </c>
      <c r="C20" s="62" t="s">
        <v>147</v>
      </c>
      <c r="D20" s="87" t="s">
        <v>146</v>
      </c>
      <c r="E20" s="88" t="s">
        <v>137</v>
      </c>
      <c r="F20" s="86" t="s">
        <v>100</v>
      </c>
      <c r="G20" s="85">
        <v>24</v>
      </c>
      <c r="H20" s="88" t="s">
        <v>29</v>
      </c>
      <c r="I20" s="61">
        <v>0</v>
      </c>
      <c r="J20" s="61">
        <v>20</v>
      </c>
      <c r="K20" s="61">
        <v>0</v>
      </c>
      <c r="L20" s="61">
        <v>20</v>
      </c>
      <c r="M20" s="61">
        <v>0</v>
      </c>
      <c r="N20" s="61">
        <v>0</v>
      </c>
      <c r="O20" s="61">
        <v>20</v>
      </c>
      <c r="P20" s="61">
        <v>0</v>
      </c>
      <c r="Q20" s="61">
        <v>20</v>
      </c>
      <c r="R20" s="61">
        <v>0</v>
      </c>
      <c r="S20" s="61">
        <v>0</v>
      </c>
      <c r="T20" s="61">
        <v>0</v>
      </c>
      <c r="U20" s="89">
        <f t="shared" si="0"/>
        <v>80</v>
      </c>
      <c r="W20" s="60">
        <f t="shared" si="1"/>
        <v>0</v>
      </c>
      <c r="X20" s="60">
        <f t="shared" si="2"/>
        <v>480</v>
      </c>
      <c r="Y20" s="60">
        <f t="shared" si="3"/>
        <v>0</v>
      </c>
      <c r="Z20" s="60">
        <f t="shared" si="4"/>
        <v>480</v>
      </c>
      <c r="AA20" s="60">
        <f t="shared" si="5"/>
        <v>0</v>
      </c>
      <c r="AB20" s="60">
        <f t="shared" si="6"/>
        <v>0</v>
      </c>
      <c r="AC20" s="60">
        <f t="shared" si="7"/>
        <v>480</v>
      </c>
      <c r="AD20" s="60">
        <f t="shared" si="8"/>
        <v>0</v>
      </c>
      <c r="AE20" s="60">
        <f t="shared" si="9"/>
        <v>480</v>
      </c>
      <c r="AF20" s="60">
        <f t="shared" si="10"/>
        <v>0</v>
      </c>
      <c r="AG20" s="60">
        <f t="shared" si="11"/>
        <v>0</v>
      </c>
      <c r="AH20" s="60">
        <f t="shared" si="12"/>
        <v>0</v>
      </c>
      <c r="AI20" s="82">
        <f t="shared" si="13"/>
        <v>1920</v>
      </c>
    </row>
    <row r="21" spans="1:35" x14ac:dyDescent="0.3">
      <c r="A21" s="88">
        <v>174</v>
      </c>
      <c r="B21" s="87" t="s">
        <v>145</v>
      </c>
      <c r="C21" s="88" t="s">
        <v>144</v>
      </c>
      <c r="D21" s="92" t="s">
        <v>143</v>
      </c>
      <c r="E21" s="88" t="s">
        <v>137</v>
      </c>
      <c r="F21" s="86" t="s">
        <v>100</v>
      </c>
      <c r="G21" s="85">
        <v>20.5</v>
      </c>
      <c r="H21" s="88" t="s">
        <v>29</v>
      </c>
      <c r="I21" s="61">
        <v>160</v>
      </c>
      <c r="J21" s="61">
        <v>0</v>
      </c>
      <c r="K21" s="61">
        <v>100</v>
      </c>
      <c r="L21" s="61">
        <v>0</v>
      </c>
      <c r="M21" s="61">
        <v>100</v>
      </c>
      <c r="N21" s="61">
        <v>0</v>
      </c>
      <c r="O21" s="61">
        <v>100</v>
      </c>
      <c r="P21" s="61">
        <v>0</v>
      </c>
      <c r="Q21" s="61">
        <v>0</v>
      </c>
      <c r="R21" s="61">
        <v>0</v>
      </c>
      <c r="S21" s="61">
        <v>100</v>
      </c>
      <c r="T21" s="61">
        <v>0</v>
      </c>
      <c r="U21" s="89">
        <f t="shared" si="0"/>
        <v>560</v>
      </c>
      <c r="W21" s="60">
        <f t="shared" si="1"/>
        <v>3280</v>
      </c>
      <c r="X21" s="60">
        <f t="shared" si="2"/>
        <v>0</v>
      </c>
      <c r="Y21" s="60">
        <f t="shared" si="3"/>
        <v>2050</v>
      </c>
      <c r="Z21" s="60">
        <f t="shared" si="4"/>
        <v>0</v>
      </c>
      <c r="AA21" s="60">
        <f t="shared" si="5"/>
        <v>2050</v>
      </c>
      <c r="AB21" s="60">
        <f t="shared" si="6"/>
        <v>0</v>
      </c>
      <c r="AC21" s="60">
        <f t="shared" si="7"/>
        <v>2050</v>
      </c>
      <c r="AD21" s="60">
        <f t="shared" si="8"/>
        <v>0</v>
      </c>
      <c r="AE21" s="60">
        <f t="shared" si="9"/>
        <v>0</v>
      </c>
      <c r="AF21" s="60">
        <f t="shared" si="10"/>
        <v>0</v>
      </c>
      <c r="AG21" s="60">
        <f t="shared" si="11"/>
        <v>2050</v>
      </c>
      <c r="AH21" s="60">
        <f t="shared" si="12"/>
        <v>0</v>
      </c>
      <c r="AI21" s="82">
        <f t="shared" si="13"/>
        <v>11480</v>
      </c>
    </row>
    <row r="22" spans="1:35" x14ac:dyDescent="0.3">
      <c r="A22" s="80" t="s">
        <v>102</v>
      </c>
      <c r="B22" s="79" t="s">
        <v>142</v>
      </c>
      <c r="C22" s="80" t="s">
        <v>112</v>
      </c>
      <c r="D22" s="99" t="s">
        <v>141</v>
      </c>
      <c r="E22" s="80" t="s">
        <v>137</v>
      </c>
      <c r="F22" s="78" t="s">
        <v>100</v>
      </c>
      <c r="G22" s="77">
        <v>200</v>
      </c>
      <c r="H22" s="76" t="s">
        <v>69</v>
      </c>
      <c r="I22" s="75">
        <v>0</v>
      </c>
      <c r="J22" s="75">
        <v>0</v>
      </c>
      <c r="K22" s="75">
        <v>0</v>
      </c>
      <c r="L22" s="75">
        <v>0</v>
      </c>
      <c r="M22" s="75">
        <v>100</v>
      </c>
      <c r="N22" s="75">
        <v>100</v>
      </c>
      <c r="O22" s="75">
        <v>100</v>
      </c>
      <c r="P22" s="75">
        <v>150</v>
      </c>
      <c r="Q22" s="75">
        <v>150</v>
      </c>
      <c r="R22" s="75">
        <v>100</v>
      </c>
      <c r="S22" s="75">
        <v>100</v>
      </c>
      <c r="T22" s="75">
        <v>100</v>
      </c>
      <c r="U22" s="90">
        <f t="shared" si="0"/>
        <v>900</v>
      </c>
      <c r="W22" s="73">
        <f t="shared" si="1"/>
        <v>0</v>
      </c>
      <c r="X22" s="73">
        <f t="shared" si="2"/>
        <v>0</v>
      </c>
      <c r="Y22" s="73">
        <f t="shared" si="3"/>
        <v>0</v>
      </c>
      <c r="Z22" s="73">
        <f t="shared" si="4"/>
        <v>0</v>
      </c>
      <c r="AA22" s="73">
        <f t="shared" si="5"/>
        <v>20000</v>
      </c>
      <c r="AB22" s="73">
        <f t="shared" si="6"/>
        <v>20000</v>
      </c>
      <c r="AC22" s="73">
        <f t="shared" si="7"/>
        <v>20000</v>
      </c>
      <c r="AD22" s="73">
        <f t="shared" si="8"/>
        <v>30000</v>
      </c>
      <c r="AE22" s="73">
        <f t="shared" si="9"/>
        <v>30000</v>
      </c>
      <c r="AF22" s="73">
        <f t="shared" si="10"/>
        <v>20000</v>
      </c>
      <c r="AG22" s="73">
        <f t="shared" si="11"/>
        <v>20000</v>
      </c>
      <c r="AH22" s="73">
        <f t="shared" si="12"/>
        <v>20000</v>
      </c>
      <c r="AI22" s="72">
        <f t="shared" si="13"/>
        <v>180000</v>
      </c>
    </row>
    <row r="23" spans="1:35" x14ac:dyDescent="0.3">
      <c r="A23" s="80" t="s">
        <v>102</v>
      </c>
      <c r="B23" s="79" t="s">
        <v>140</v>
      </c>
      <c r="C23" s="80" t="s">
        <v>139</v>
      </c>
      <c r="D23" s="99" t="s">
        <v>138</v>
      </c>
      <c r="E23" s="80" t="s">
        <v>137</v>
      </c>
      <c r="F23" s="78" t="s">
        <v>100</v>
      </c>
      <c r="G23" s="77">
        <v>32</v>
      </c>
      <c r="H23" s="76" t="s">
        <v>69</v>
      </c>
      <c r="I23" s="75">
        <v>0</v>
      </c>
      <c r="J23" s="75">
        <v>0</v>
      </c>
      <c r="K23" s="75">
        <v>0</v>
      </c>
      <c r="L23" s="75">
        <v>0</v>
      </c>
      <c r="M23" s="75">
        <v>20</v>
      </c>
      <c r="N23" s="75">
        <v>20</v>
      </c>
      <c r="O23" s="75">
        <v>20</v>
      </c>
      <c r="P23" s="75">
        <v>20</v>
      </c>
      <c r="Q23" s="75">
        <v>20</v>
      </c>
      <c r="R23" s="75">
        <v>40</v>
      </c>
      <c r="S23" s="75">
        <v>20</v>
      </c>
      <c r="T23" s="75">
        <v>20</v>
      </c>
      <c r="U23" s="90">
        <f t="shared" si="0"/>
        <v>180</v>
      </c>
      <c r="W23" s="73">
        <f t="shared" si="1"/>
        <v>0</v>
      </c>
      <c r="X23" s="73">
        <f t="shared" si="2"/>
        <v>0</v>
      </c>
      <c r="Y23" s="73">
        <f t="shared" si="3"/>
        <v>0</v>
      </c>
      <c r="Z23" s="73">
        <f t="shared" si="4"/>
        <v>0</v>
      </c>
      <c r="AA23" s="73">
        <f t="shared" si="5"/>
        <v>640</v>
      </c>
      <c r="AB23" s="73">
        <f t="shared" si="6"/>
        <v>640</v>
      </c>
      <c r="AC23" s="73">
        <f t="shared" si="7"/>
        <v>640</v>
      </c>
      <c r="AD23" s="73">
        <f t="shared" si="8"/>
        <v>640</v>
      </c>
      <c r="AE23" s="73">
        <f t="shared" si="9"/>
        <v>640</v>
      </c>
      <c r="AF23" s="73">
        <f t="shared" si="10"/>
        <v>1280</v>
      </c>
      <c r="AG23" s="73">
        <f t="shared" si="11"/>
        <v>640</v>
      </c>
      <c r="AH23" s="73">
        <f t="shared" si="12"/>
        <v>640</v>
      </c>
      <c r="AI23" s="72">
        <f t="shared" si="13"/>
        <v>5760</v>
      </c>
    </row>
    <row r="24" spans="1:35" x14ac:dyDescent="0.3">
      <c r="A24" s="56"/>
      <c r="B24" s="58" t="s">
        <v>136</v>
      </c>
      <c r="C24" s="56"/>
      <c r="D24" s="57"/>
      <c r="E24" s="56"/>
      <c r="F24" s="55"/>
      <c r="G24" s="54"/>
      <c r="H24" s="53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0"/>
      <c r="W24" s="68">
        <f t="shared" ref="W24:AI24" si="14">SUM(W5:W23)</f>
        <v>23475</v>
      </c>
      <c r="X24" s="68">
        <f t="shared" si="14"/>
        <v>21525</v>
      </c>
      <c r="Y24" s="68">
        <f t="shared" si="14"/>
        <v>24100</v>
      </c>
      <c r="Z24" s="68">
        <f t="shared" si="14"/>
        <v>17110</v>
      </c>
      <c r="AA24" s="68">
        <f t="shared" si="14"/>
        <v>37492</v>
      </c>
      <c r="AB24" s="68">
        <f t="shared" si="14"/>
        <v>41257.5</v>
      </c>
      <c r="AC24" s="68">
        <f t="shared" si="14"/>
        <v>51752</v>
      </c>
      <c r="AD24" s="68">
        <f t="shared" si="14"/>
        <v>58962.5</v>
      </c>
      <c r="AE24" s="68">
        <f t="shared" si="14"/>
        <v>53492</v>
      </c>
      <c r="AF24" s="68">
        <f t="shared" si="14"/>
        <v>39560</v>
      </c>
      <c r="AG24" s="68">
        <f t="shared" si="14"/>
        <v>41132</v>
      </c>
      <c r="AH24" s="68">
        <f t="shared" si="14"/>
        <v>27962</v>
      </c>
      <c r="AI24" s="68">
        <f t="shared" si="14"/>
        <v>437820</v>
      </c>
    </row>
    <row r="25" spans="1:35" x14ac:dyDescent="0.3">
      <c r="A25" s="65"/>
      <c r="B25" s="98"/>
      <c r="C25" s="65"/>
      <c r="D25" s="66"/>
      <c r="E25" s="65"/>
      <c r="F25" s="64"/>
      <c r="G25" s="63"/>
      <c r="H25" s="97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5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3"/>
    </row>
    <row r="26" spans="1:35" x14ac:dyDescent="0.3">
      <c r="A26" s="88">
        <v>89</v>
      </c>
      <c r="B26" s="87" t="s">
        <v>109</v>
      </c>
      <c r="C26" s="88">
        <v>202</v>
      </c>
      <c r="D26" s="92" t="s">
        <v>135</v>
      </c>
      <c r="E26" s="88" t="s">
        <v>93</v>
      </c>
      <c r="F26" s="86" t="s">
        <v>100</v>
      </c>
      <c r="G26" s="85">
        <v>95</v>
      </c>
      <c r="H26" s="88" t="s">
        <v>29</v>
      </c>
      <c r="I26" s="61">
        <v>0</v>
      </c>
      <c r="J26" s="61">
        <v>20</v>
      </c>
      <c r="K26" s="61">
        <v>0</v>
      </c>
      <c r="L26" s="61">
        <v>20</v>
      </c>
      <c r="M26" s="61">
        <v>0</v>
      </c>
      <c r="N26" s="61">
        <v>0</v>
      </c>
      <c r="O26" s="61">
        <v>20</v>
      </c>
      <c r="P26" s="61">
        <v>0</v>
      </c>
      <c r="Q26" s="61">
        <v>20</v>
      </c>
      <c r="R26" s="61">
        <v>0</v>
      </c>
      <c r="S26" s="61">
        <v>0</v>
      </c>
      <c r="T26" s="61">
        <v>20</v>
      </c>
      <c r="U26" s="89">
        <f t="shared" ref="U26:U39" si="15">SUM(I26:T26)</f>
        <v>100</v>
      </c>
      <c r="W26" s="60">
        <f t="shared" ref="W26:W39" si="16">$G26*I26</f>
        <v>0</v>
      </c>
      <c r="X26" s="60">
        <f t="shared" ref="X26:X39" si="17">$G26*J26</f>
        <v>1900</v>
      </c>
      <c r="Y26" s="60">
        <f t="shared" ref="Y26:Y39" si="18">$G26*K26</f>
        <v>0</v>
      </c>
      <c r="Z26" s="60">
        <f t="shared" ref="Z26:Z39" si="19">$G26*L26</f>
        <v>1900</v>
      </c>
      <c r="AA26" s="60">
        <f t="shared" ref="AA26:AA39" si="20">$G26*M26</f>
        <v>0</v>
      </c>
      <c r="AB26" s="60">
        <f t="shared" ref="AB26:AB39" si="21">$G26*N26</f>
        <v>0</v>
      </c>
      <c r="AC26" s="60">
        <f t="shared" ref="AC26:AC39" si="22">$G26*O26</f>
        <v>1900</v>
      </c>
      <c r="AD26" s="60">
        <f t="shared" ref="AD26:AD39" si="23">$G26*P26</f>
        <v>0</v>
      </c>
      <c r="AE26" s="60">
        <f t="shared" ref="AE26:AE39" si="24">$G26*Q26</f>
        <v>1900</v>
      </c>
      <c r="AF26" s="60">
        <f t="shared" ref="AF26:AF39" si="25">$G26*R26</f>
        <v>0</v>
      </c>
      <c r="AG26" s="60">
        <f t="shared" ref="AG26:AG39" si="26">$G26*S26</f>
        <v>0</v>
      </c>
      <c r="AH26" s="60">
        <f t="shared" ref="AH26:AH39" si="27">$G26*T26</f>
        <v>1900</v>
      </c>
      <c r="AI26" s="82">
        <f t="shared" ref="AI26:AI39" si="28">SUM(W26:AH26)</f>
        <v>9500</v>
      </c>
    </row>
    <row r="27" spans="1:35" x14ac:dyDescent="0.3">
      <c r="A27" s="88">
        <v>89</v>
      </c>
      <c r="B27" s="87" t="s">
        <v>109</v>
      </c>
      <c r="C27" s="88">
        <v>258</v>
      </c>
      <c r="D27" s="92" t="s">
        <v>128</v>
      </c>
      <c r="E27" s="88" t="s">
        <v>93</v>
      </c>
      <c r="F27" s="86" t="s">
        <v>100</v>
      </c>
      <c r="G27" s="85">
        <v>86.52</v>
      </c>
      <c r="H27" s="88" t="s">
        <v>29</v>
      </c>
      <c r="I27" s="61">
        <v>0</v>
      </c>
      <c r="J27" s="61">
        <v>40</v>
      </c>
      <c r="K27" s="61">
        <v>0</v>
      </c>
      <c r="L27" s="61">
        <v>20</v>
      </c>
      <c r="M27" s="61">
        <v>0</v>
      </c>
      <c r="N27" s="61">
        <v>40</v>
      </c>
      <c r="O27" s="61">
        <v>0</v>
      </c>
      <c r="P27" s="61">
        <v>20</v>
      </c>
      <c r="Q27" s="61">
        <v>40</v>
      </c>
      <c r="R27" s="61">
        <v>0</v>
      </c>
      <c r="S27" s="61">
        <v>20</v>
      </c>
      <c r="T27" s="61">
        <v>0</v>
      </c>
      <c r="U27" s="89">
        <f t="shared" si="15"/>
        <v>180</v>
      </c>
      <c r="W27" s="60">
        <f t="shared" si="16"/>
        <v>0</v>
      </c>
      <c r="X27" s="60">
        <f t="shared" si="17"/>
        <v>3460.7999999999997</v>
      </c>
      <c r="Y27" s="60">
        <f t="shared" si="18"/>
        <v>0</v>
      </c>
      <c r="Z27" s="60">
        <f t="shared" si="19"/>
        <v>1730.3999999999999</v>
      </c>
      <c r="AA27" s="60">
        <f t="shared" si="20"/>
        <v>0</v>
      </c>
      <c r="AB27" s="60">
        <f t="shared" si="21"/>
        <v>3460.7999999999997</v>
      </c>
      <c r="AC27" s="60">
        <f t="shared" si="22"/>
        <v>0</v>
      </c>
      <c r="AD27" s="60">
        <f t="shared" si="23"/>
        <v>1730.3999999999999</v>
      </c>
      <c r="AE27" s="60">
        <f t="shared" si="24"/>
        <v>3460.7999999999997</v>
      </c>
      <c r="AF27" s="60">
        <f t="shared" si="25"/>
        <v>0</v>
      </c>
      <c r="AG27" s="60">
        <f t="shared" si="26"/>
        <v>1730.3999999999999</v>
      </c>
      <c r="AH27" s="60">
        <f t="shared" si="27"/>
        <v>0</v>
      </c>
      <c r="AI27" s="82">
        <f t="shared" si="28"/>
        <v>15573.599999999999</v>
      </c>
    </row>
    <row r="28" spans="1:35" x14ac:dyDescent="0.3">
      <c r="A28" s="88">
        <v>89</v>
      </c>
      <c r="B28" s="87" t="s">
        <v>109</v>
      </c>
      <c r="C28" s="88" t="s">
        <v>134</v>
      </c>
      <c r="D28" s="92" t="s">
        <v>133</v>
      </c>
      <c r="E28" s="88" t="s">
        <v>93</v>
      </c>
      <c r="F28" s="86" t="s">
        <v>100</v>
      </c>
      <c r="G28" s="85">
        <v>952</v>
      </c>
      <c r="H28" s="88" t="s">
        <v>29</v>
      </c>
      <c r="I28" s="61">
        <v>0</v>
      </c>
      <c r="J28" s="61">
        <v>10</v>
      </c>
      <c r="K28" s="61">
        <v>0</v>
      </c>
      <c r="L28" s="61">
        <v>0</v>
      </c>
      <c r="M28" s="61">
        <v>10</v>
      </c>
      <c r="N28" s="61">
        <v>0</v>
      </c>
      <c r="O28" s="61">
        <v>10</v>
      </c>
      <c r="P28" s="61">
        <v>5</v>
      </c>
      <c r="Q28" s="61">
        <v>5</v>
      </c>
      <c r="R28" s="61">
        <v>0</v>
      </c>
      <c r="S28" s="61">
        <v>10</v>
      </c>
      <c r="T28" s="61">
        <v>0</v>
      </c>
      <c r="U28" s="89">
        <f t="shared" si="15"/>
        <v>50</v>
      </c>
      <c r="W28" s="60">
        <f t="shared" si="16"/>
        <v>0</v>
      </c>
      <c r="X28" s="60">
        <f t="shared" si="17"/>
        <v>9520</v>
      </c>
      <c r="Y28" s="60">
        <f t="shared" si="18"/>
        <v>0</v>
      </c>
      <c r="Z28" s="60">
        <f t="shared" si="19"/>
        <v>0</v>
      </c>
      <c r="AA28" s="60">
        <f t="shared" si="20"/>
        <v>9520</v>
      </c>
      <c r="AB28" s="60">
        <f t="shared" si="21"/>
        <v>0</v>
      </c>
      <c r="AC28" s="60">
        <f t="shared" si="22"/>
        <v>9520</v>
      </c>
      <c r="AD28" s="60">
        <f t="shared" si="23"/>
        <v>4760</v>
      </c>
      <c r="AE28" s="60">
        <f t="shared" si="24"/>
        <v>4760</v>
      </c>
      <c r="AF28" s="60">
        <f t="shared" si="25"/>
        <v>0</v>
      </c>
      <c r="AG28" s="60">
        <f t="shared" si="26"/>
        <v>9520</v>
      </c>
      <c r="AH28" s="60">
        <f t="shared" si="27"/>
        <v>0</v>
      </c>
      <c r="AI28" s="82">
        <f t="shared" si="28"/>
        <v>47600</v>
      </c>
    </row>
    <row r="29" spans="1:35" x14ac:dyDescent="0.3">
      <c r="A29" s="88">
        <v>456</v>
      </c>
      <c r="B29" s="92" t="s">
        <v>132</v>
      </c>
      <c r="C29" s="88" t="s">
        <v>131</v>
      </c>
      <c r="D29" s="92" t="s">
        <v>117</v>
      </c>
      <c r="E29" s="88" t="s">
        <v>130</v>
      </c>
      <c r="F29" s="91" t="s">
        <v>100</v>
      </c>
      <c r="G29" s="85">
        <v>19</v>
      </c>
      <c r="H29" s="88" t="s">
        <v>107</v>
      </c>
      <c r="I29" s="61">
        <v>0</v>
      </c>
      <c r="J29" s="61">
        <v>0</v>
      </c>
      <c r="K29" s="61">
        <v>0</v>
      </c>
      <c r="L29" s="61">
        <v>0</v>
      </c>
      <c r="M29" s="61">
        <v>0</v>
      </c>
      <c r="N29" s="61">
        <v>0</v>
      </c>
      <c r="O29" s="61">
        <v>0</v>
      </c>
      <c r="P29" s="61">
        <v>0</v>
      </c>
      <c r="Q29" s="61">
        <v>900</v>
      </c>
      <c r="R29" s="61">
        <v>1000</v>
      </c>
      <c r="S29" s="61">
        <v>1100</v>
      </c>
      <c r="T29" s="61">
        <v>0</v>
      </c>
      <c r="U29" s="89">
        <f t="shared" si="15"/>
        <v>3000</v>
      </c>
      <c r="W29" s="60">
        <f t="shared" si="16"/>
        <v>0</v>
      </c>
      <c r="X29" s="60">
        <f t="shared" si="17"/>
        <v>0</v>
      </c>
      <c r="Y29" s="60">
        <f t="shared" si="18"/>
        <v>0</v>
      </c>
      <c r="Z29" s="60">
        <f t="shared" si="19"/>
        <v>0</v>
      </c>
      <c r="AA29" s="60">
        <f t="shared" si="20"/>
        <v>0</v>
      </c>
      <c r="AB29" s="60">
        <f t="shared" si="21"/>
        <v>0</v>
      </c>
      <c r="AC29" s="60">
        <f t="shared" si="22"/>
        <v>0</v>
      </c>
      <c r="AD29" s="60">
        <f t="shared" si="23"/>
        <v>0</v>
      </c>
      <c r="AE29" s="60">
        <f t="shared" si="24"/>
        <v>17100</v>
      </c>
      <c r="AF29" s="60">
        <f t="shared" si="25"/>
        <v>19000</v>
      </c>
      <c r="AG29" s="60">
        <f t="shared" si="26"/>
        <v>20900</v>
      </c>
      <c r="AH29" s="60">
        <f t="shared" si="27"/>
        <v>0</v>
      </c>
      <c r="AI29" s="82">
        <f t="shared" si="28"/>
        <v>57000</v>
      </c>
    </row>
    <row r="30" spans="1:35" x14ac:dyDescent="0.3">
      <c r="A30" s="88">
        <v>482</v>
      </c>
      <c r="B30" s="87" t="s">
        <v>129</v>
      </c>
      <c r="C30" s="62">
        <v>258</v>
      </c>
      <c r="D30" s="87" t="s">
        <v>128</v>
      </c>
      <c r="E30" s="62" t="s">
        <v>93</v>
      </c>
      <c r="F30" s="86" t="s">
        <v>100</v>
      </c>
      <c r="G30" s="85">
        <v>101.8</v>
      </c>
      <c r="H30" s="62" t="s">
        <v>29</v>
      </c>
      <c r="I30" s="84">
        <v>40</v>
      </c>
      <c r="J30" s="84">
        <v>40</v>
      </c>
      <c r="K30" s="84">
        <v>40</v>
      </c>
      <c r="L30" s="84">
        <v>40</v>
      </c>
      <c r="M30" s="84">
        <v>40</v>
      </c>
      <c r="N30" s="84">
        <v>40</v>
      </c>
      <c r="O30" s="84">
        <v>40</v>
      </c>
      <c r="P30" s="84">
        <v>40</v>
      </c>
      <c r="Q30" s="84">
        <v>40</v>
      </c>
      <c r="R30" s="84">
        <v>40</v>
      </c>
      <c r="S30" s="84">
        <v>40</v>
      </c>
      <c r="T30" s="84">
        <v>40</v>
      </c>
      <c r="U30" s="83">
        <f t="shared" si="15"/>
        <v>480</v>
      </c>
      <c r="W30" s="60">
        <f t="shared" si="16"/>
        <v>4072</v>
      </c>
      <c r="X30" s="60">
        <f t="shared" si="17"/>
        <v>4072</v>
      </c>
      <c r="Y30" s="60">
        <f t="shared" si="18"/>
        <v>4072</v>
      </c>
      <c r="Z30" s="60">
        <f t="shared" si="19"/>
        <v>4072</v>
      </c>
      <c r="AA30" s="60">
        <f t="shared" si="20"/>
        <v>4072</v>
      </c>
      <c r="AB30" s="60">
        <f t="shared" si="21"/>
        <v>4072</v>
      </c>
      <c r="AC30" s="60">
        <f t="shared" si="22"/>
        <v>4072</v>
      </c>
      <c r="AD30" s="60">
        <f t="shared" si="23"/>
        <v>4072</v>
      </c>
      <c r="AE30" s="60">
        <f t="shared" si="24"/>
        <v>4072</v>
      </c>
      <c r="AF30" s="60">
        <f t="shared" si="25"/>
        <v>4072</v>
      </c>
      <c r="AG30" s="60">
        <f t="shared" si="26"/>
        <v>4072</v>
      </c>
      <c r="AH30" s="60">
        <f t="shared" si="27"/>
        <v>4072</v>
      </c>
      <c r="AI30" s="82">
        <f t="shared" si="28"/>
        <v>48864</v>
      </c>
    </row>
    <row r="31" spans="1:35" x14ac:dyDescent="0.3">
      <c r="A31" s="88">
        <v>531</v>
      </c>
      <c r="B31" s="87" t="s">
        <v>127</v>
      </c>
      <c r="C31" s="62" t="s">
        <v>126</v>
      </c>
      <c r="D31" s="87" t="s">
        <v>125</v>
      </c>
      <c r="E31" s="62" t="s">
        <v>124</v>
      </c>
      <c r="F31" s="86" t="s">
        <v>100</v>
      </c>
      <c r="G31" s="85">
        <v>34.700000000000003</v>
      </c>
      <c r="H31" s="62" t="s">
        <v>107</v>
      </c>
      <c r="I31" s="84">
        <v>0</v>
      </c>
      <c r="J31" s="84">
        <v>0</v>
      </c>
      <c r="K31" s="84">
        <v>50</v>
      </c>
      <c r="L31" s="84">
        <v>50</v>
      </c>
      <c r="M31" s="84">
        <v>50</v>
      </c>
      <c r="N31" s="84">
        <v>0</v>
      </c>
      <c r="O31" s="84">
        <v>50</v>
      </c>
      <c r="P31" s="84">
        <v>0</v>
      </c>
      <c r="Q31" s="84">
        <v>50</v>
      </c>
      <c r="R31" s="84">
        <v>0</v>
      </c>
      <c r="S31" s="84">
        <v>50</v>
      </c>
      <c r="T31" s="84">
        <v>0</v>
      </c>
      <c r="U31" s="83">
        <f t="shared" si="15"/>
        <v>300</v>
      </c>
      <c r="W31" s="60">
        <f t="shared" si="16"/>
        <v>0</v>
      </c>
      <c r="X31" s="60">
        <f t="shared" si="17"/>
        <v>0</v>
      </c>
      <c r="Y31" s="60">
        <f t="shared" si="18"/>
        <v>1735.0000000000002</v>
      </c>
      <c r="Z31" s="60">
        <f t="shared" si="19"/>
        <v>1735.0000000000002</v>
      </c>
      <c r="AA31" s="60">
        <f t="shared" si="20"/>
        <v>1735.0000000000002</v>
      </c>
      <c r="AB31" s="60">
        <f t="shared" si="21"/>
        <v>0</v>
      </c>
      <c r="AC31" s="60">
        <f t="shared" si="22"/>
        <v>1735.0000000000002</v>
      </c>
      <c r="AD31" s="60">
        <f t="shared" si="23"/>
        <v>0</v>
      </c>
      <c r="AE31" s="60">
        <f t="shared" si="24"/>
        <v>1735.0000000000002</v>
      </c>
      <c r="AF31" s="60">
        <f t="shared" si="25"/>
        <v>0</v>
      </c>
      <c r="AG31" s="60">
        <f t="shared" si="26"/>
        <v>1735.0000000000002</v>
      </c>
      <c r="AH31" s="60">
        <f t="shared" si="27"/>
        <v>0</v>
      </c>
      <c r="AI31" s="82">
        <f t="shared" si="28"/>
        <v>10410.000000000002</v>
      </c>
    </row>
    <row r="32" spans="1:35" x14ac:dyDescent="0.3">
      <c r="A32" s="80" t="s">
        <v>102</v>
      </c>
      <c r="B32" s="79" t="s">
        <v>123</v>
      </c>
      <c r="C32" s="76" t="s">
        <v>112</v>
      </c>
      <c r="D32" s="79" t="s">
        <v>120</v>
      </c>
      <c r="E32" s="80" t="s">
        <v>93</v>
      </c>
      <c r="F32" s="78" t="s">
        <v>100</v>
      </c>
      <c r="G32" s="77">
        <v>30</v>
      </c>
      <c r="H32" s="76" t="s">
        <v>99</v>
      </c>
      <c r="I32" s="75">
        <v>0</v>
      </c>
      <c r="J32" s="75">
        <v>0</v>
      </c>
      <c r="K32" s="75">
        <v>0</v>
      </c>
      <c r="L32" s="75">
        <v>150</v>
      </c>
      <c r="M32" s="75">
        <v>150</v>
      </c>
      <c r="N32" s="75">
        <v>150</v>
      </c>
      <c r="O32" s="75">
        <v>150</v>
      </c>
      <c r="P32" s="75">
        <v>150</v>
      </c>
      <c r="Q32" s="75">
        <v>100</v>
      </c>
      <c r="R32" s="75">
        <v>100</v>
      </c>
      <c r="S32" s="75">
        <v>100</v>
      </c>
      <c r="T32" s="75">
        <v>100</v>
      </c>
      <c r="U32" s="90">
        <f t="shared" si="15"/>
        <v>1150</v>
      </c>
      <c r="W32" s="73">
        <f t="shared" si="16"/>
        <v>0</v>
      </c>
      <c r="X32" s="73">
        <f t="shared" si="17"/>
        <v>0</v>
      </c>
      <c r="Y32" s="73">
        <f t="shared" si="18"/>
        <v>0</v>
      </c>
      <c r="Z32" s="73">
        <f t="shared" si="19"/>
        <v>4500</v>
      </c>
      <c r="AA32" s="73">
        <f t="shared" si="20"/>
        <v>4500</v>
      </c>
      <c r="AB32" s="73">
        <f t="shared" si="21"/>
        <v>4500</v>
      </c>
      <c r="AC32" s="73">
        <f t="shared" si="22"/>
        <v>4500</v>
      </c>
      <c r="AD32" s="73">
        <f t="shared" si="23"/>
        <v>4500</v>
      </c>
      <c r="AE32" s="73">
        <f t="shared" si="24"/>
        <v>3000</v>
      </c>
      <c r="AF32" s="73">
        <f t="shared" si="25"/>
        <v>3000</v>
      </c>
      <c r="AG32" s="73">
        <f t="shared" si="26"/>
        <v>3000</v>
      </c>
      <c r="AH32" s="73">
        <f t="shared" si="27"/>
        <v>3000</v>
      </c>
      <c r="AI32" s="72">
        <f t="shared" si="28"/>
        <v>34500</v>
      </c>
    </row>
    <row r="33" spans="1:35" x14ac:dyDescent="0.3">
      <c r="A33" s="80" t="s">
        <v>102</v>
      </c>
      <c r="B33" s="79" t="s">
        <v>122</v>
      </c>
      <c r="C33" s="76" t="s">
        <v>112</v>
      </c>
      <c r="D33" s="79" t="s">
        <v>120</v>
      </c>
      <c r="E33" s="80" t="s">
        <v>93</v>
      </c>
      <c r="F33" s="78" t="s">
        <v>100</v>
      </c>
      <c r="G33" s="77">
        <v>30</v>
      </c>
      <c r="H33" s="76" t="s">
        <v>99</v>
      </c>
      <c r="I33" s="75">
        <v>0</v>
      </c>
      <c r="J33" s="75">
        <v>0</v>
      </c>
      <c r="K33" s="75">
        <v>0</v>
      </c>
      <c r="L33" s="75">
        <v>100</v>
      </c>
      <c r="M33" s="75">
        <v>150</v>
      </c>
      <c r="N33" s="75">
        <v>150</v>
      </c>
      <c r="O33" s="75">
        <v>150</v>
      </c>
      <c r="P33" s="75">
        <v>150</v>
      </c>
      <c r="Q33" s="75">
        <v>100</v>
      </c>
      <c r="R33" s="75">
        <v>100</v>
      </c>
      <c r="S33" s="75">
        <v>100</v>
      </c>
      <c r="T33" s="75">
        <v>100</v>
      </c>
      <c r="U33" s="90">
        <f t="shared" si="15"/>
        <v>1100</v>
      </c>
      <c r="W33" s="73">
        <f t="shared" si="16"/>
        <v>0</v>
      </c>
      <c r="X33" s="73">
        <f t="shared" si="17"/>
        <v>0</v>
      </c>
      <c r="Y33" s="73">
        <f t="shared" si="18"/>
        <v>0</v>
      </c>
      <c r="Z33" s="73">
        <f t="shared" si="19"/>
        <v>3000</v>
      </c>
      <c r="AA33" s="73">
        <f t="shared" si="20"/>
        <v>4500</v>
      </c>
      <c r="AB33" s="73">
        <f t="shared" si="21"/>
        <v>4500</v>
      </c>
      <c r="AC33" s="73">
        <f t="shared" si="22"/>
        <v>4500</v>
      </c>
      <c r="AD33" s="73">
        <f t="shared" si="23"/>
        <v>4500</v>
      </c>
      <c r="AE33" s="73">
        <f t="shared" si="24"/>
        <v>3000</v>
      </c>
      <c r="AF33" s="73">
        <f t="shared" si="25"/>
        <v>3000</v>
      </c>
      <c r="AG33" s="73">
        <f t="shared" si="26"/>
        <v>3000</v>
      </c>
      <c r="AH33" s="73">
        <f t="shared" si="27"/>
        <v>3000</v>
      </c>
      <c r="AI33" s="72">
        <f t="shared" si="28"/>
        <v>33000</v>
      </c>
    </row>
    <row r="34" spans="1:35" x14ac:dyDescent="0.3">
      <c r="A34" s="80" t="s">
        <v>102</v>
      </c>
      <c r="B34" s="79" t="s">
        <v>121</v>
      </c>
      <c r="C34" s="76" t="s">
        <v>112</v>
      </c>
      <c r="D34" s="79" t="s">
        <v>120</v>
      </c>
      <c r="E34" s="80" t="s">
        <v>93</v>
      </c>
      <c r="F34" s="78" t="s">
        <v>100</v>
      </c>
      <c r="G34" s="77">
        <v>30</v>
      </c>
      <c r="H34" s="76" t="s">
        <v>99</v>
      </c>
      <c r="I34" s="75">
        <v>0</v>
      </c>
      <c r="J34" s="75">
        <v>0</v>
      </c>
      <c r="K34" s="75">
        <v>0</v>
      </c>
      <c r="L34" s="75">
        <v>0</v>
      </c>
      <c r="M34" s="75">
        <v>75</v>
      </c>
      <c r="N34" s="75">
        <v>75</v>
      </c>
      <c r="O34" s="75">
        <v>75</v>
      </c>
      <c r="P34" s="75">
        <v>75</v>
      </c>
      <c r="Q34" s="75">
        <v>75</v>
      </c>
      <c r="R34" s="75">
        <v>75</v>
      </c>
      <c r="S34" s="75">
        <v>75</v>
      </c>
      <c r="T34" s="75">
        <v>75</v>
      </c>
      <c r="U34" s="90">
        <f t="shared" si="15"/>
        <v>600</v>
      </c>
      <c r="W34" s="73">
        <f t="shared" si="16"/>
        <v>0</v>
      </c>
      <c r="X34" s="73">
        <f t="shared" si="17"/>
        <v>0</v>
      </c>
      <c r="Y34" s="73">
        <f t="shared" si="18"/>
        <v>0</v>
      </c>
      <c r="Z34" s="73">
        <f t="shared" si="19"/>
        <v>0</v>
      </c>
      <c r="AA34" s="73">
        <f t="shared" si="20"/>
        <v>2250</v>
      </c>
      <c r="AB34" s="73">
        <f t="shared" si="21"/>
        <v>2250</v>
      </c>
      <c r="AC34" s="73">
        <f t="shared" si="22"/>
        <v>2250</v>
      </c>
      <c r="AD34" s="73">
        <f t="shared" si="23"/>
        <v>2250</v>
      </c>
      <c r="AE34" s="73">
        <f t="shared" si="24"/>
        <v>2250</v>
      </c>
      <c r="AF34" s="73">
        <f t="shared" si="25"/>
        <v>2250</v>
      </c>
      <c r="AG34" s="73">
        <f t="shared" si="26"/>
        <v>2250</v>
      </c>
      <c r="AH34" s="73">
        <f t="shared" si="27"/>
        <v>2250</v>
      </c>
      <c r="AI34" s="72">
        <f t="shared" si="28"/>
        <v>18000</v>
      </c>
    </row>
    <row r="35" spans="1:35" x14ac:dyDescent="0.3">
      <c r="A35" s="80" t="s">
        <v>102</v>
      </c>
      <c r="B35" s="79" t="s">
        <v>119</v>
      </c>
      <c r="C35" s="76" t="s">
        <v>118</v>
      </c>
      <c r="D35" s="79" t="s">
        <v>117</v>
      </c>
      <c r="E35" s="80" t="s">
        <v>93</v>
      </c>
      <c r="F35" s="78" t="s">
        <v>100</v>
      </c>
      <c r="G35" s="77">
        <v>23</v>
      </c>
      <c r="H35" s="76" t="s">
        <v>69</v>
      </c>
      <c r="I35" s="75">
        <v>0</v>
      </c>
      <c r="J35" s="75">
        <v>0</v>
      </c>
      <c r="K35" s="75">
        <v>0</v>
      </c>
      <c r="L35" s="75">
        <v>25</v>
      </c>
      <c r="M35" s="75">
        <v>25</v>
      </c>
      <c r="N35" s="75">
        <v>25</v>
      </c>
      <c r="O35" s="75">
        <v>25</v>
      </c>
      <c r="P35" s="75">
        <v>25</v>
      </c>
      <c r="Q35" s="75">
        <v>25</v>
      </c>
      <c r="R35" s="75">
        <v>25</v>
      </c>
      <c r="S35" s="75">
        <v>25</v>
      </c>
      <c r="T35" s="75">
        <v>25</v>
      </c>
      <c r="U35" s="90">
        <f t="shared" si="15"/>
        <v>225</v>
      </c>
      <c r="W35" s="73">
        <f t="shared" si="16"/>
        <v>0</v>
      </c>
      <c r="X35" s="73">
        <f t="shared" si="17"/>
        <v>0</v>
      </c>
      <c r="Y35" s="73">
        <f t="shared" si="18"/>
        <v>0</v>
      </c>
      <c r="Z35" s="73">
        <f t="shared" si="19"/>
        <v>575</v>
      </c>
      <c r="AA35" s="73">
        <f t="shared" si="20"/>
        <v>575</v>
      </c>
      <c r="AB35" s="73">
        <f t="shared" si="21"/>
        <v>575</v>
      </c>
      <c r="AC35" s="73">
        <f t="shared" si="22"/>
        <v>575</v>
      </c>
      <c r="AD35" s="73">
        <f t="shared" si="23"/>
        <v>575</v>
      </c>
      <c r="AE35" s="73">
        <f t="shared" si="24"/>
        <v>575</v>
      </c>
      <c r="AF35" s="73">
        <f t="shared" si="25"/>
        <v>575</v>
      </c>
      <c r="AG35" s="73">
        <f t="shared" si="26"/>
        <v>575</v>
      </c>
      <c r="AH35" s="73">
        <f t="shared" si="27"/>
        <v>575</v>
      </c>
      <c r="AI35" s="72">
        <f t="shared" si="28"/>
        <v>5175</v>
      </c>
    </row>
    <row r="36" spans="1:35" x14ac:dyDescent="0.3">
      <c r="A36" s="80" t="s">
        <v>102</v>
      </c>
      <c r="B36" s="79" t="s">
        <v>116</v>
      </c>
      <c r="C36" s="76" t="s">
        <v>112</v>
      </c>
      <c r="D36" s="79" t="s">
        <v>96</v>
      </c>
      <c r="E36" s="80" t="s">
        <v>93</v>
      </c>
      <c r="F36" s="78" t="s">
        <v>100</v>
      </c>
      <c r="G36" s="77">
        <v>100</v>
      </c>
      <c r="H36" s="76" t="s">
        <v>99</v>
      </c>
      <c r="I36" s="75">
        <v>0</v>
      </c>
      <c r="J36" s="75">
        <v>0</v>
      </c>
      <c r="K36" s="75">
        <v>0</v>
      </c>
      <c r="L36" s="75">
        <v>150</v>
      </c>
      <c r="M36" s="75">
        <v>500</v>
      </c>
      <c r="N36" s="75">
        <v>500</v>
      </c>
      <c r="O36" s="75">
        <v>500</v>
      </c>
      <c r="P36" s="75">
        <v>500</v>
      </c>
      <c r="Q36" s="75">
        <v>500</v>
      </c>
      <c r="R36" s="75">
        <v>500</v>
      </c>
      <c r="S36" s="75">
        <v>0</v>
      </c>
      <c r="T36" s="75">
        <v>0</v>
      </c>
      <c r="U36" s="90">
        <f t="shared" si="15"/>
        <v>3150</v>
      </c>
      <c r="W36" s="73">
        <f t="shared" si="16"/>
        <v>0</v>
      </c>
      <c r="X36" s="73">
        <f t="shared" si="17"/>
        <v>0</v>
      </c>
      <c r="Y36" s="73">
        <f t="shared" si="18"/>
        <v>0</v>
      </c>
      <c r="Z36" s="73">
        <f t="shared" si="19"/>
        <v>15000</v>
      </c>
      <c r="AA36" s="73">
        <f t="shared" si="20"/>
        <v>50000</v>
      </c>
      <c r="AB36" s="73">
        <f t="shared" si="21"/>
        <v>50000</v>
      </c>
      <c r="AC36" s="73">
        <f t="shared" si="22"/>
        <v>50000</v>
      </c>
      <c r="AD36" s="73">
        <f t="shared" si="23"/>
        <v>50000</v>
      </c>
      <c r="AE36" s="73">
        <f t="shared" si="24"/>
        <v>50000</v>
      </c>
      <c r="AF36" s="73">
        <f t="shared" si="25"/>
        <v>50000</v>
      </c>
      <c r="AG36" s="73">
        <f t="shared" si="26"/>
        <v>0</v>
      </c>
      <c r="AH36" s="73">
        <f t="shared" si="27"/>
        <v>0</v>
      </c>
      <c r="AI36" s="72">
        <f t="shared" si="28"/>
        <v>315000</v>
      </c>
    </row>
    <row r="37" spans="1:35" x14ac:dyDescent="0.3">
      <c r="A37" s="80" t="s">
        <v>102</v>
      </c>
      <c r="B37" s="79" t="s">
        <v>115</v>
      </c>
      <c r="C37" s="76" t="s">
        <v>112</v>
      </c>
      <c r="D37" s="79" t="s">
        <v>96</v>
      </c>
      <c r="E37" s="80" t="s">
        <v>93</v>
      </c>
      <c r="F37" s="78" t="s">
        <v>100</v>
      </c>
      <c r="G37" s="77">
        <v>120</v>
      </c>
      <c r="H37" s="76" t="s">
        <v>99</v>
      </c>
      <c r="I37" s="75">
        <v>0</v>
      </c>
      <c r="J37" s="75">
        <v>0</v>
      </c>
      <c r="K37" s="75">
        <v>0</v>
      </c>
      <c r="L37" s="75">
        <v>150</v>
      </c>
      <c r="M37" s="75">
        <v>250</v>
      </c>
      <c r="N37" s="75">
        <v>250</v>
      </c>
      <c r="O37" s="75">
        <v>250</v>
      </c>
      <c r="P37" s="75">
        <v>250</v>
      </c>
      <c r="Q37" s="75">
        <v>250</v>
      </c>
      <c r="R37" s="75">
        <v>250</v>
      </c>
      <c r="S37" s="75">
        <v>0</v>
      </c>
      <c r="T37" s="75">
        <v>0</v>
      </c>
      <c r="U37" s="90">
        <f t="shared" si="15"/>
        <v>1650</v>
      </c>
      <c r="W37" s="73">
        <f t="shared" si="16"/>
        <v>0</v>
      </c>
      <c r="X37" s="73">
        <f t="shared" si="17"/>
        <v>0</v>
      </c>
      <c r="Y37" s="73">
        <f t="shared" si="18"/>
        <v>0</v>
      </c>
      <c r="Z37" s="73">
        <f t="shared" si="19"/>
        <v>18000</v>
      </c>
      <c r="AA37" s="73">
        <f t="shared" si="20"/>
        <v>30000</v>
      </c>
      <c r="AB37" s="73">
        <f t="shared" si="21"/>
        <v>30000</v>
      </c>
      <c r="AC37" s="73">
        <f t="shared" si="22"/>
        <v>30000</v>
      </c>
      <c r="AD37" s="73">
        <f t="shared" si="23"/>
        <v>30000</v>
      </c>
      <c r="AE37" s="73">
        <f t="shared" si="24"/>
        <v>30000</v>
      </c>
      <c r="AF37" s="73">
        <f t="shared" si="25"/>
        <v>30000</v>
      </c>
      <c r="AG37" s="73">
        <f t="shared" si="26"/>
        <v>0</v>
      </c>
      <c r="AH37" s="73">
        <f t="shared" si="27"/>
        <v>0</v>
      </c>
      <c r="AI37" s="72">
        <f t="shared" si="28"/>
        <v>198000</v>
      </c>
    </row>
    <row r="38" spans="1:35" s="1" customFormat="1" x14ac:dyDescent="0.3">
      <c r="A38" s="80" t="s">
        <v>102</v>
      </c>
      <c r="B38" s="79" t="s">
        <v>114</v>
      </c>
      <c r="C38" s="76" t="s">
        <v>112</v>
      </c>
      <c r="D38" s="79" t="s">
        <v>96</v>
      </c>
      <c r="E38" s="80" t="s">
        <v>93</v>
      </c>
      <c r="F38" s="78" t="s">
        <v>100</v>
      </c>
      <c r="G38" s="77">
        <v>120</v>
      </c>
      <c r="H38" s="76" t="s">
        <v>69</v>
      </c>
      <c r="I38" s="75">
        <v>0</v>
      </c>
      <c r="J38" s="75">
        <v>0</v>
      </c>
      <c r="K38" s="75">
        <v>0</v>
      </c>
      <c r="L38" s="75">
        <v>0</v>
      </c>
      <c r="M38" s="75">
        <v>0</v>
      </c>
      <c r="N38" s="75">
        <v>150</v>
      </c>
      <c r="O38" s="75">
        <v>150</v>
      </c>
      <c r="P38" s="75">
        <v>150</v>
      </c>
      <c r="Q38" s="75">
        <v>150</v>
      </c>
      <c r="R38" s="75">
        <v>150</v>
      </c>
      <c r="S38" s="75">
        <v>0</v>
      </c>
      <c r="T38" s="75">
        <v>0</v>
      </c>
      <c r="U38" s="90">
        <f t="shared" si="15"/>
        <v>750</v>
      </c>
      <c r="W38" s="73">
        <f t="shared" si="16"/>
        <v>0</v>
      </c>
      <c r="X38" s="73">
        <f t="shared" si="17"/>
        <v>0</v>
      </c>
      <c r="Y38" s="73">
        <f t="shared" si="18"/>
        <v>0</v>
      </c>
      <c r="Z38" s="73">
        <f t="shared" si="19"/>
        <v>0</v>
      </c>
      <c r="AA38" s="73">
        <f t="shared" si="20"/>
        <v>0</v>
      </c>
      <c r="AB38" s="73">
        <f t="shared" si="21"/>
        <v>18000</v>
      </c>
      <c r="AC38" s="73">
        <f t="shared" si="22"/>
        <v>18000</v>
      </c>
      <c r="AD38" s="73">
        <f t="shared" si="23"/>
        <v>18000</v>
      </c>
      <c r="AE38" s="73">
        <f t="shared" si="24"/>
        <v>18000</v>
      </c>
      <c r="AF38" s="73">
        <f t="shared" si="25"/>
        <v>18000</v>
      </c>
      <c r="AG38" s="73">
        <f t="shared" si="26"/>
        <v>0</v>
      </c>
      <c r="AH38" s="73">
        <f t="shared" si="27"/>
        <v>0</v>
      </c>
      <c r="AI38" s="72">
        <f t="shared" si="28"/>
        <v>90000</v>
      </c>
    </row>
    <row r="39" spans="1:35" s="1" customFormat="1" x14ac:dyDescent="0.3">
      <c r="A39" s="80" t="s">
        <v>102</v>
      </c>
      <c r="B39" s="79" t="s">
        <v>113</v>
      </c>
      <c r="C39" s="76" t="s">
        <v>112</v>
      </c>
      <c r="D39" s="79" t="s">
        <v>111</v>
      </c>
      <c r="E39" s="80" t="s">
        <v>93</v>
      </c>
      <c r="F39" s="78" t="s">
        <v>100</v>
      </c>
      <c r="G39" s="77">
        <v>70</v>
      </c>
      <c r="H39" s="76" t="s">
        <v>69</v>
      </c>
      <c r="I39" s="75">
        <v>0</v>
      </c>
      <c r="J39" s="75">
        <v>0</v>
      </c>
      <c r="K39" s="75">
        <v>0</v>
      </c>
      <c r="L39" s="75">
        <v>0</v>
      </c>
      <c r="M39" s="75">
        <v>0</v>
      </c>
      <c r="N39" s="75">
        <v>150</v>
      </c>
      <c r="O39" s="75">
        <v>170</v>
      </c>
      <c r="P39" s="75">
        <v>200</v>
      </c>
      <c r="Q39" s="75">
        <v>200</v>
      </c>
      <c r="R39" s="75">
        <v>200</v>
      </c>
      <c r="S39" s="75">
        <v>200</v>
      </c>
      <c r="T39" s="75">
        <v>200</v>
      </c>
      <c r="U39" s="90">
        <f t="shared" si="15"/>
        <v>1320</v>
      </c>
      <c r="W39" s="73">
        <f t="shared" si="16"/>
        <v>0</v>
      </c>
      <c r="X39" s="73">
        <f t="shared" si="17"/>
        <v>0</v>
      </c>
      <c r="Y39" s="73">
        <f t="shared" si="18"/>
        <v>0</v>
      </c>
      <c r="Z39" s="73">
        <f t="shared" si="19"/>
        <v>0</v>
      </c>
      <c r="AA39" s="73">
        <f t="shared" si="20"/>
        <v>0</v>
      </c>
      <c r="AB39" s="73">
        <f t="shared" si="21"/>
        <v>10500</v>
      </c>
      <c r="AC39" s="73">
        <f t="shared" si="22"/>
        <v>11900</v>
      </c>
      <c r="AD39" s="73">
        <f t="shared" si="23"/>
        <v>14000</v>
      </c>
      <c r="AE39" s="73">
        <f t="shared" si="24"/>
        <v>14000</v>
      </c>
      <c r="AF39" s="73">
        <f t="shared" si="25"/>
        <v>14000</v>
      </c>
      <c r="AG39" s="73">
        <f t="shared" si="26"/>
        <v>14000</v>
      </c>
      <c r="AH39" s="73">
        <f t="shared" si="27"/>
        <v>14000</v>
      </c>
      <c r="AI39" s="72">
        <f t="shared" si="28"/>
        <v>92400</v>
      </c>
    </row>
    <row r="40" spans="1:35" s="1" customFormat="1" x14ac:dyDescent="0.3">
      <c r="A40" s="56"/>
      <c r="B40" s="58" t="s">
        <v>110</v>
      </c>
      <c r="C40" s="56"/>
      <c r="D40" s="57"/>
      <c r="E40" s="56"/>
      <c r="F40" s="55"/>
      <c r="G40" s="54"/>
      <c r="H40" s="53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W40" s="69">
        <f t="shared" ref="W40:AH40" si="29">SUM(W26:W38)</f>
        <v>4072</v>
      </c>
      <c r="X40" s="69">
        <f t="shared" si="29"/>
        <v>18952.8</v>
      </c>
      <c r="Y40" s="69">
        <f t="shared" si="29"/>
        <v>5807</v>
      </c>
      <c r="Z40" s="69">
        <f t="shared" si="29"/>
        <v>50512.4</v>
      </c>
      <c r="AA40" s="69">
        <f t="shared" si="29"/>
        <v>107152</v>
      </c>
      <c r="AB40" s="69">
        <f t="shared" si="29"/>
        <v>117357.8</v>
      </c>
      <c r="AC40" s="69">
        <f t="shared" si="29"/>
        <v>127052</v>
      </c>
      <c r="AD40" s="69">
        <f t="shared" si="29"/>
        <v>120387.4</v>
      </c>
      <c r="AE40" s="69">
        <f t="shared" si="29"/>
        <v>139852.79999999999</v>
      </c>
      <c r="AF40" s="69">
        <f t="shared" si="29"/>
        <v>129897</v>
      </c>
      <c r="AG40" s="69">
        <f t="shared" si="29"/>
        <v>46782.400000000001</v>
      </c>
      <c r="AH40" s="69">
        <f t="shared" si="29"/>
        <v>14797</v>
      </c>
      <c r="AI40" s="68">
        <f>SUM(AI26:AI39)</f>
        <v>975022.6</v>
      </c>
    </row>
    <row r="41" spans="1:35" s="1" customFormat="1" x14ac:dyDescent="0.3">
      <c r="A41" s="88"/>
      <c r="B41" s="87"/>
      <c r="C41" s="62"/>
      <c r="D41" s="87"/>
      <c r="E41" s="88"/>
      <c r="F41" s="86"/>
      <c r="G41" s="85"/>
      <c r="H41" s="62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89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59"/>
    </row>
    <row r="42" spans="1:35" x14ac:dyDescent="0.3">
      <c r="A42" s="88">
        <v>89</v>
      </c>
      <c r="B42" s="87" t="s">
        <v>109</v>
      </c>
      <c r="C42" s="62" t="s">
        <v>84</v>
      </c>
      <c r="D42" s="87" t="s">
        <v>85</v>
      </c>
      <c r="E42" s="62" t="s">
        <v>73</v>
      </c>
      <c r="F42" s="86" t="s">
        <v>100</v>
      </c>
      <c r="G42" s="85">
        <v>494.5</v>
      </c>
      <c r="H42" s="62" t="s">
        <v>29</v>
      </c>
      <c r="I42" s="84">
        <v>0</v>
      </c>
      <c r="J42" s="84">
        <v>0</v>
      </c>
      <c r="K42" s="84">
        <v>0</v>
      </c>
      <c r="L42" s="84">
        <v>4</v>
      </c>
      <c r="M42" s="84">
        <v>0</v>
      </c>
      <c r="N42" s="84">
        <v>0</v>
      </c>
      <c r="O42" s="84">
        <v>0</v>
      </c>
      <c r="P42" s="84">
        <v>4</v>
      </c>
      <c r="Q42" s="84">
        <v>0</v>
      </c>
      <c r="R42" s="84">
        <v>0</v>
      </c>
      <c r="S42" s="84">
        <v>0</v>
      </c>
      <c r="T42" s="84">
        <v>0</v>
      </c>
      <c r="U42" s="83">
        <f t="shared" ref="U42:U48" si="30">SUM(I42:T42)</f>
        <v>8</v>
      </c>
      <c r="W42" s="60">
        <f t="shared" ref="W42:AH48" si="31">$G42*I42</f>
        <v>0</v>
      </c>
      <c r="X42" s="60">
        <f t="shared" si="31"/>
        <v>0</v>
      </c>
      <c r="Y42" s="60">
        <f t="shared" si="31"/>
        <v>0</v>
      </c>
      <c r="Z42" s="60">
        <f t="shared" si="31"/>
        <v>1978</v>
      </c>
      <c r="AA42" s="60">
        <f t="shared" si="31"/>
        <v>0</v>
      </c>
      <c r="AB42" s="60">
        <f t="shared" si="31"/>
        <v>0</v>
      </c>
      <c r="AC42" s="60">
        <f t="shared" si="31"/>
        <v>0</v>
      </c>
      <c r="AD42" s="60">
        <f t="shared" si="31"/>
        <v>1978</v>
      </c>
      <c r="AE42" s="60">
        <f t="shared" si="31"/>
        <v>0</v>
      </c>
      <c r="AF42" s="60">
        <f t="shared" si="31"/>
        <v>0</v>
      </c>
      <c r="AG42" s="60">
        <f t="shared" si="31"/>
        <v>0</v>
      </c>
      <c r="AH42" s="60">
        <f t="shared" si="31"/>
        <v>0</v>
      </c>
      <c r="AI42" s="82">
        <f t="shared" ref="AI42:AI48" si="32">SUM(W42:AH42)</f>
        <v>3956</v>
      </c>
    </row>
    <row r="43" spans="1:35" x14ac:dyDescent="0.3">
      <c r="A43" s="88">
        <v>491</v>
      </c>
      <c r="B43" s="87" t="s">
        <v>108</v>
      </c>
      <c r="C43" s="62" t="s">
        <v>84</v>
      </c>
      <c r="D43" s="87" t="s">
        <v>85</v>
      </c>
      <c r="E43" s="62" t="s">
        <v>73</v>
      </c>
      <c r="F43" s="86" t="s">
        <v>100</v>
      </c>
      <c r="G43" s="85">
        <v>494.5</v>
      </c>
      <c r="H43" s="62" t="s">
        <v>29</v>
      </c>
      <c r="I43" s="84">
        <v>0</v>
      </c>
      <c r="J43" s="84">
        <v>0</v>
      </c>
      <c r="K43" s="84">
        <v>0</v>
      </c>
      <c r="L43" s="84">
        <v>0</v>
      </c>
      <c r="M43" s="84">
        <v>2</v>
      </c>
      <c r="N43" s="84">
        <v>0</v>
      </c>
      <c r="O43" s="84">
        <v>0</v>
      </c>
      <c r="P43" s="84">
        <v>0</v>
      </c>
      <c r="Q43" s="84">
        <v>2</v>
      </c>
      <c r="R43" s="84">
        <v>0</v>
      </c>
      <c r="S43" s="84">
        <v>0</v>
      </c>
      <c r="T43" s="84">
        <v>0</v>
      </c>
      <c r="U43" s="83">
        <f t="shared" si="30"/>
        <v>4</v>
      </c>
      <c r="W43" s="60">
        <f t="shared" si="31"/>
        <v>0</v>
      </c>
      <c r="X43" s="60">
        <f t="shared" si="31"/>
        <v>0</v>
      </c>
      <c r="Y43" s="60">
        <f t="shared" si="31"/>
        <v>0</v>
      </c>
      <c r="Z43" s="60">
        <f t="shared" si="31"/>
        <v>0</v>
      </c>
      <c r="AA43" s="60">
        <f t="shared" si="31"/>
        <v>989</v>
      </c>
      <c r="AB43" s="60">
        <f t="shared" si="31"/>
        <v>0</v>
      </c>
      <c r="AC43" s="60">
        <f t="shared" si="31"/>
        <v>0</v>
      </c>
      <c r="AD43" s="60">
        <f t="shared" si="31"/>
        <v>0</v>
      </c>
      <c r="AE43" s="60">
        <f t="shared" si="31"/>
        <v>989</v>
      </c>
      <c r="AF43" s="60">
        <f t="shared" si="31"/>
        <v>0</v>
      </c>
      <c r="AG43" s="60">
        <f t="shared" si="31"/>
        <v>0</v>
      </c>
      <c r="AH43" s="60">
        <f t="shared" si="31"/>
        <v>0</v>
      </c>
      <c r="AI43" s="82">
        <f t="shared" si="32"/>
        <v>1978</v>
      </c>
    </row>
    <row r="44" spans="1:35" x14ac:dyDescent="0.3">
      <c r="A44" s="88">
        <v>491</v>
      </c>
      <c r="B44" s="87" t="s">
        <v>108</v>
      </c>
      <c r="C44" s="62" t="s">
        <v>104</v>
      </c>
      <c r="D44" s="87" t="s">
        <v>103</v>
      </c>
      <c r="E44" s="62" t="s">
        <v>73</v>
      </c>
      <c r="F44" s="86" t="s">
        <v>100</v>
      </c>
      <c r="G44" s="85">
        <v>397</v>
      </c>
      <c r="H44" s="62" t="s">
        <v>107</v>
      </c>
      <c r="I44" s="84">
        <v>0</v>
      </c>
      <c r="J44" s="84">
        <v>0</v>
      </c>
      <c r="K44" s="84">
        <v>0</v>
      </c>
      <c r="L44" s="84">
        <v>0</v>
      </c>
      <c r="M44" s="84">
        <v>2</v>
      </c>
      <c r="N44" s="84">
        <v>0</v>
      </c>
      <c r="O44" s="84">
        <v>0</v>
      </c>
      <c r="P44" s="84">
        <v>0</v>
      </c>
      <c r="Q44" s="84">
        <v>2</v>
      </c>
      <c r="R44" s="84">
        <v>0</v>
      </c>
      <c r="S44" s="84">
        <v>0</v>
      </c>
      <c r="T44" s="84">
        <v>0</v>
      </c>
      <c r="U44" s="83">
        <f t="shared" si="30"/>
        <v>4</v>
      </c>
      <c r="W44" s="60">
        <f t="shared" si="31"/>
        <v>0</v>
      </c>
      <c r="X44" s="60">
        <f t="shared" si="31"/>
        <v>0</v>
      </c>
      <c r="Y44" s="60">
        <f t="shared" si="31"/>
        <v>0</v>
      </c>
      <c r="Z44" s="60">
        <f t="shared" si="31"/>
        <v>0</v>
      </c>
      <c r="AA44" s="60">
        <f t="shared" si="31"/>
        <v>794</v>
      </c>
      <c r="AB44" s="60">
        <f t="shared" si="31"/>
        <v>0</v>
      </c>
      <c r="AC44" s="60">
        <f t="shared" si="31"/>
        <v>0</v>
      </c>
      <c r="AD44" s="60">
        <f t="shared" si="31"/>
        <v>0</v>
      </c>
      <c r="AE44" s="60">
        <f t="shared" si="31"/>
        <v>794</v>
      </c>
      <c r="AF44" s="60">
        <f t="shared" si="31"/>
        <v>0</v>
      </c>
      <c r="AG44" s="60">
        <f t="shared" si="31"/>
        <v>0</v>
      </c>
      <c r="AH44" s="60">
        <f t="shared" si="31"/>
        <v>0</v>
      </c>
      <c r="AI44" s="82">
        <f t="shared" si="32"/>
        <v>1588</v>
      </c>
    </row>
    <row r="45" spans="1:35" x14ac:dyDescent="0.3">
      <c r="A45" s="80" t="s">
        <v>102</v>
      </c>
      <c r="B45" s="81" t="s">
        <v>106</v>
      </c>
      <c r="C45" s="80" t="s">
        <v>104</v>
      </c>
      <c r="D45" s="79" t="s">
        <v>103</v>
      </c>
      <c r="E45" s="76" t="s">
        <v>73</v>
      </c>
      <c r="F45" s="78" t="s">
        <v>100</v>
      </c>
      <c r="G45" s="77">
        <v>397</v>
      </c>
      <c r="H45" s="76" t="s">
        <v>99</v>
      </c>
      <c r="I45" s="75">
        <v>0</v>
      </c>
      <c r="J45" s="75">
        <v>0</v>
      </c>
      <c r="K45" s="75">
        <v>0</v>
      </c>
      <c r="L45" s="75">
        <v>3</v>
      </c>
      <c r="M45" s="75">
        <v>3</v>
      </c>
      <c r="N45" s="75">
        <v>3</v>
      </c>
      <c r="O45" s="75">
        <v>0</v>
      </c>
      <c r="P45" s="75">
        <v>3</v>
      </c>
      <c r="Q45" s="75">
        <v>0</v>
      </c>
      <c r="R45" s="75">
        <v>3</v>
      </c>
      <c r="S45" s="75">
        <v>0</v>
      </c>
      <c r="T45" s="75">
        <v>3</v>
      </c>
      <c r="U45" s="74">
        <f t="shared" si="30"/>
        <v>18</v>
      </c>
      <c r="W45" s="73">
        <f t="shared" si="31"/>
        <v>0</v>
      </c>
      <c r="X45" s="73">
        <f t="shared" si="31"/>
        <v>0</v>
      </c>
      <c r="Y45" s="73">
        <f t="shared" si="31"/>
        <v>0</v>
      </c>
      <c r="Z45" s="73">
        <f t="shared" si="31"/>
        <v>1191</v>
      </c>
      <c r="AA45" s="73">
        <f t="shared" si="31"/>
        <v>1191</v>
      </c>
      <c r="AB45" s="73">
        <f t="shared" si="31"/>
        <v>1191</v>
      </c>
      <c r="AC45" s="73">
        <f t="shared" si="31"/>
        <v>0</v>
      </c>
      <c r="AD45" s="73">
        <f t="shared" si="31"/>
        <v>1191</v>
      </c>
      <c r="AE45" s="73">
        <f t="shared" si="31"/>
        <v>0</v>
      </c>
      <c r="AF45" s="73">
        <f t="shared" si="31"/>
        <v>1191</v>
      </c>
      <c r="AG45" s="73">
        <f t="shared" si="31"/>
        <v>0</v>
      </c>
      <c r="AH45" s="73">
        <f t="shared" si="31"/>
        <v>1191</v>
      </c>
      <c r="AI45" s="72">
        <f t="shared" si="32"/>
        <v>7146</v>
      </c>
    </row>
    <row r="46" spans="1:35" x14ac:dyDescent="0.3">
      <c r="A46" s="80" t="s">
        <v>102</v>
      </c>
      <c r="B46" s="81" t="s">
        <v>106</v>
      </c>
      <c r="C46" s="80" t="s">
        <v>84</v>
      </c>
      <c r="D46" s="79" t="s">
        <v>105</v>
      </c>
      <c r="E46" s="76" t="s">
        <v>73</v>
      </c>
      <c r="F46" s="78" t="s">
        <v>100</v>
      </c>
      <c r="G46" s="77">
        <v>494.5</v>
      </c>
      <c r="H46" s="76" t="s">
        <v>99</v>
      </c>
      <c r="I46" s="75">
        <v>0</v>
      </c>
      <c r="J46" s="75">
        <v>0</v>
      </c>
      <c r="K46" s="75">
        <v>0</v>
      </c>
      <c r="L46" s="75">
        <v>3</v>
      </c>
      <c r="M46" s="75">
        <v>3</v>
      </c>
      <c r="N46" s="75">
        <v>3</v>
      </c>
      <c r="O46" s="75">
        <v>0</v>
      </c>
      <c r="P46" s="75">
        <v>3</v>
      </c>
      <c r="Q46" s="75">
        <v>0</v>
      </c>
      <c r="R46" s="75">
        <v>3</v>
      </c>
      <c r="S46" s="75">
        <v>0</v>
      </c>
      <c r="T46" s="75">
        <v>3</v>
      </c>
      <c r="U46" s="74">
        <f t="shared" si="30"/>
        <v>18</v>
      </c>
      <c r="W46" s="73">
        <f t="shared" si="31"/>
        <v>0</v>
      </c>
      <c r="X46" s="73">
        <f t="shared" si="31"/>
        <v>0</v>
      </c>
      <c r="Y46" s="73">
        <f t="shared" si="31"/>
        <v>0</v>
      </c>
      <c r="Z46" s="73">
        <f t="shared" si="31"/>
        <v>1483.5</v>
      </c>
      <c r="AA46" s="73">
        <f t="shared" si="31"/>
        <v>1483.5</v>
      </c>
      <c r="AB46" s="73">
        <f t="shared" si="31"/>
        <v>1483.5</v>
      </c>
      <c r="AC46" s="73">
        <f t="shared" si="31"/>
        <v>0</v>
      </c>
      <c r="AD46" s="73">
        <f t="shared" si="31"/>
        <v>1483.5</v>
      </c>
      <c r="AE46" s="73">
        <f t="shared" si="31"/>
        <v>0</v>
      </c>
      <c r="AF46" s="73">
        <f t="shared" si="31"/>
        <v>1483.5</v>
      </c>
      <c r="AG46" s="73">
        <f t="shared" si="31"/>
        <v>0</v>
      </c>
      <c r="AH46" s="73">
        <f t="shared" si="31"/>
        <v>1483.5</v>
      </c>
      <c r="AI46" s="72">
        <f t="shared" si="32"/>
        <v>8901</v>
      </c>
    </row>
    <row r="47" spans="1:35" x14ac:dyDescent="0.3">
      <c r="A47" s="80" t="s">
        <v>102</v>
      </c>
      <c r="B47" s="81" t="s">
        <v>101</v>
      </c>
      <c r="C47" s="80" t="s">
        <v>104</v>
      </c>
      <c r="D47" s="79" t="s">
        <v>103</v>
      </c>
      <c r="E47" s="76" t="s">
        <v>73</v>
      </c>
      <c r="F47" s="78" t="s">
        <v>100</v>
      </c>
      <c r="G47" s="77">
        <v>397</v>
      </c>
      <c r="H47" s="76" t="s">
        <v>99</v>
      </c>
      <c r="I47" s="75">
        <v>0</v>
      </c>
      <c r="J47" s="75">
        <v>0</v>
      </c>
      <c r="K47" s="75">
        <v>0</v>
      </c>
      <c r="L47" s="75">
        <v>3</v>
      </c>
      <c r="M47" s="75">
        <v>3</v>
      </c>
      <c r="N47" s="75">
        <v>3</v>
      </c>
      <c r="O47" s="75">
        <v>0</v>
      </c>
      <c r="P47" s="75">
        <v>3</v>
      </c>
      <c r="Q47" s="75">
        <v>0</v>
      </c>
      <c r="R47" s="75">
        <v>3</v>
      </c>
      <c r="S47" s="75">
        <v>0</v>
      </c>
      <c r="T47" s="75">
        <v>3</v>
      </c>
      <c r="U47" s="74">
        <f t="shared" si="30"/>
        <v>18</v>
      </c>
      <c r="W47" s="73">
        <f t="shared" si="31"/>
        <v>0</v>
      </c>
      <c r="X47" s="73">
        <f t="shared" si="31"/>
        <v>0</v>
      </c>
      <c r="Y47" s="73">
        <f t="shared" si="31"/>
        <v>0</v>
      </c>
      <c r="Z47" s="73">
        <f t="shared" si="31"/>
        <v>1191</v>
      </c>
      <c r="AA47" s="73">
        <f t="shared" si="31"/>
        <v>1191</v>
      </c>
      <c r="AB47" s="73">
        <f t="shared" si="31"/>
        <v>1191</v>
      </c>
      <c r="AC47" s="73">
        <f t="shared" si="31"/>
        <v>0</v>
      </c>
      <c r="AD47" s="73">
        <f t="shared" si="31"/>
        <v>1191</v>
      </c>
      <c r="AE47" s="73">
        <f t="shared" si="31"/>
        <v>0</v>
      </c>
      <c r="AF47" s="73">
        <f t="shared" si="31"/>
        <v>1191</v>
      </c>
      <c r="AG47" s="73">
        <f t="shared" si="31"/>
        <v>0</v>
      </c>
      <c r="AH47" s="73">
        <f t="shared" si="31"/>
        <v>1191</v>
      </c>
      <c r="AI47" s="72">
        <f t="shared" si="32"/>
        <v>7146</v>
      </c>
    </row>
    <row r="48" spans="1:35" x14ac:dyDescent="0.3">
      <c r="A48" s="80" t="s">
        <v>102</v>
      </c>
      <c r="B48" s="81" t="s">
        <v>101</v>
      </c>
      <c r="C48" s="80" t="s">
        <v>84</v>
      </c>
      <c r="D48" s="79" t="s">
        <v>85</v>
      </c>
      <c r="E48" s="76" t="s">
        <v>73</v>
      </c>
      <c r="F48" s="78" t="s">
        <v>100</v>
      </c>
      <c r="G48" s="77">
        <v>494.5</v>
      </c>
      <c r="H48" s="76" t="s">
        <v>99</v>
      </c>
      <c r="I48" s="75">
        <v>0</v>
      </c>
      <c r="J48" s="75">
        <v>0</v>
      </c>
      <c r="K48" s="75">
        <v>0</v>
      </c>
      <c r="L48" s="75">
        <v>3</v>
      </c>
      <c r="M48" s="75">
        <v>3</v>
      </c>
      <c r="N48" s="75">
        <v>3</v>
      </c>
      <c r="O48" s="75">
        <v>0</v>
      </c>
      <c r="P48" s="75">
        <v>3</v>
      </c>
      <c r="Q48" s="75">
        <v>0</v>
      </c>
      <c r="R48" s="75">
        <v>3</v>
      </c>
      <c r="S48" s="75">
        <v>0</v>
      </c>
      <c r="T48" s="75">
        <v>3</v>
      </c>
      <c r="U48" s="74">
        <f t="shared" si="30"/>
        <v>18</v>
      </c>
      <c r="W48" s="73">
        <f t="shared" si="31"/>
        <v>0</v>
      </c>
      <c r="X48" s="73">
        <f t="shared" si="31"/>
        <v>0</v>
      </c>
      <c r="Y48" s="73">
        <f t="shared" si="31"/>
        <v>0</v>
      </c>
      <c r="Z48" s="73">
        <f t="shared" si="31"/>
        <v>1483.5</v>
      </c>
      <c r="AA48" s="73">
        <f t="shared" si="31"/>
        <v>1483.5</v>
      </c>
      <c r="AB48" s="73">
        <f t="shared" si="31"/>
        <v>1483.5</v>
      </c>
      <c r="AC48" s="73">
        <f t="shared" si="31"/>
        <v>0</v>
      </c>
      <c r="AD48" s="73">
        <f t="shared" si="31"/>
        <v>1483.5</v>
      </c>
      <c r="AE48" s="73">
        <f t="shared" si="31"/>
        <v>0</v>
      </c>
      <c r="AF48" s="73">
        <f t="shared" si="31"/>
        <v>1483.5</v>
      </c>
      <c r="AG48" s="73">
        <f t="shared" si="31"/>
        <v>0</v>
      </c>
      <c r="AH48" s="73">
        <f t="shared" si="31"/>
        <v>1483.5</v>
      </c>
      <c r="AI48" s="72">
        <f t="shared" si="32"/>
        <v>8901</v>
      </c>
    </row>
    <row r="49" spans="1:35" x14ac:dyDescent="0.3">
      <c r="A49" s="56"/>
      <c r="B49" s="58" t="s">
        <v>86</v>
      </c>
      <c r="C49" s="56"/>
      <c r="D49" s="57"/>
      <c r="E49" s="56"/>
      <c r="F49" s="55"/>
      <c r="G49" s="54"/>
      <c r="H49" s="53"/>
      <c r="I49" s="71">
        <f t="shared" ref="I49:U49" si="33">SUM(I42:I48)</f>
        <v>0</v>
      </c>
      <c r="J49" s="71">
        <f t="shared" si="33"/>
        <v>0</v>
      </c>
      <c r="K49" s="71">
        <f t="shared" si="33"/>
        <v>0</v>
      </c>
      <c r="L49" s="71">
        <f t="shared" si="33"/>
        <v>16</v>
      </c>
      <c r="M49" s="71">
        <f t="shared" si="33"/>
        <v>16</v>
      </c>
      <c r="N49" s="71">
        <f t="shared" si="33"/>
        <v>12</v>
      </c>
      <c r="O49" s="71">
        <f t="shared" si="33"/>
        <v>0</v>
      </c>
      <c r="P49" s="71">
        <f t="shared" si="33"/>
        <v>16</v>
      </c>
      <c r="Q49" s="71">
        <f t="shared" si="33"/>
        <v>4</v>
      </c>
      <c r="R49" s="71">
        <f t="shared" si="33"/>
        <v>12</v>
      </c>
      <c r="S49" s="71">
        <f t="shared" si="33"/>
        <v>0</v>
      </c>
      <c r="T49" s="71">
        <f t="shared" si="33"/>
        <v>12</v>
      </c>
      <c r="U49" s="70">
        <f t="shared" si="33"/>
        <v>88</v>
      </c>
      <c r="W49" s="69">
        <f t="shared" ref="W49:AI49" si="34">SUM(W42:W48)</f>
        <v>0</v>
      </c>
      <c r="X49" s="69">
        <f t="shared" si="34"/>
        <v>0</v>
      </c>
      <c r="Y49" s="69">
        <f t="shared" si="34"/>
        <v>0</v>
      </c>
      <c r="Z49" s="69">
        <f t="shared" si="34"/>
        <v>7327</v>
      </c>
      <c r="AA49" s="69">
        <f t="shared" si="34"/>
        <v>7132</v>
      </c>
      <c r="AB49" s="69">
        <f t="shared" si="34"/>
        <v>5349</v>
      </c>
      <c r="AC49" s="69">
        <f t="shared" si="34"/>
        <v>0</v>
      </c>
      <c r="AD49" s="69">
        <f t="shared" si="34"/>
        <v>7327</v>
      </c>
      <c r="AE49" s="69">
        <f t="shared" si="34"/>
        <v>1783</v>
      </c>
      <c r="AF49" s="69">
        <f t="shared" si="34"/>
        <v>5349</v>
      </c>
      <c r="AG49" s="69">
        <f t="shared" si="34"/>
        <v>0</v>
      </c>
      <c r="AH49" s="69">
        <f t="shared" si="34"/>
        <v>5349</v>
      </c>
      <c r="AI49" s="68">
        <f t="shared" si="34"/>
        <v>39616</v>
      </c>
    </row>
    <row r="50" spans="1:35" s="1" customFormat="1" x14ac:dyDescent="0.3">
      <c r="A50" s="65"/>
      <c r="B50" s="67"/>
      <c r="C50" s="65"/>
      <c r="D50" s="66"/>
      <c r="E50" s="65"/>
      <c r="F50" s="64"/>
      <c r="G50" s="63"/>
      <c r="H50" s="62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59"/>
    </row>
    <row r="51" spans="1:35" x14ac:dyDescent="0.3">
      <c r="A51" s="56"/>
      <c r="B51" s="58" t="s">
        <v>98</v>
      </c>
      <c r="C51" s="56"/>
      <c r="D51" s="57"/>
      <c r="E51" s="56"/>
      <c r="F51" s="55"/>
      <c r="G51" s="54"/>
      <c r="H51" s="53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1"/>
      <c r="W51" s="50">
        <f t="shared" ref="W51:AI51" si="35">W24+W40+W49</f>
        <v>27547</v>
      </c>
      <c r="X51" s="50">
        <f t="shared" si="35"/>
        <v>40477.800000000003</v>
      </c>
      <c r="Y51" s="50">
        <f t="shared" si="35"/>
        <v>29907</v>
      </c>
      <c r="Z51" s="50">
        <f t="shared" si="35"/>
        <v>74949.399999999994</v>
      </c>
      <c r="AA51" s="50">
        <f t="shared" si="35"/>
        <v>151776</v>
      </c>
      <c r="AB51" s="50">
        <f t="shared" si="35"/>
        <v>163964.29999999999</v>
      </c>
      <c r="AC51" s="50">
        <f t="shared" si="35"/>
        <v>178804</v>
      </c>
      <c r="AD51" s="50">
        <f t="shared" si="35"/>
        <v>186676.9</v>
      </c>
      <c r="AE51" s="50">
        <f t="shared" si="35"/>
        <v>195127.8</v>
      </c>
      <c r="AF51" s="50">
        <f t="shared" si="35"/>
        <v>174806</v>
      </c>
      <c r="AG51" s="50">
        <f t="shared" si="35"/>
        <v>87914.4</v>
      </c>
      <c r="AH51" s="50">
        <f t="shared" si="35"/>
        <v>48108</v>
      </c>
      <c r="AI51" s="49">
        <f t="shared" si="35"/>
        <v>1452458.6</v>
      </c>
    </row>
  </sheetData>
  <mergeCells count="2">
    <mergeCell ref="I3:U3"/>
    <mergeCell ref="W3:AI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E5B5E-3D70-4B2F-ADC8-CBDEA290104A}">
  <dimension ref="B1:AJ70"/>
  <sheetViews>
    <sheetView workbookViewId="0">
      <selection activeCell="A16" sqref="A16"/>
    </sheetView>
  </sheetViews>
  <sheetFormatPr baseColWidth="10" defaultRowHeight="14.4" x14ac:dyDescent="0.3"/>
  <cols>
    <col min="3" max="3" width="59.44140625" customWidth="1"/>
    <col min="4" max="4" width="12.109375" customWidth="1"/>
    <col min="5" max="5" width="28.5546875" bestFit="1" customWidth="1"/>
    <col min="7" max="7" width="17" customWidth="1"/>
    <col min="9" max="9" width="13.33203125" bestFit="1" customWidth="1"/>
    <col min="10" max="10" width="6.6640625" bestFit="1" customWidth="1"/>
    <col min="11" max="11" width="8.5546875" bestFit="1" customWidth="1"/>
    <col min="12" max="12" width="7.44140625" bestFit="1" customWidth="1"/>
    <col min="13" max="13" width="5.88671875" bestFit="1" customWidth="1"/>
    <col min="14" max="15" width="6.33203125" bestFit="1" customWidth="1"/>
    <col min="16" max="16" width="5.6640625" bestFit="1" customWidth="1"/>
    <col min="17" max="17" width="8.109375" bestFit="1" customWidth="1"/>
    <col min="18" max="18" width="12" customWidth="1"/>
    <col min="20" max="20" width="11.44140625" bestFit="1" customWidth="1"/>
    <col min="21" max="21" width="10.44140625" bestFit="1" customWidth="1"/>
    <col min="22" max="22" width="10.88671875" customWidth="1"/>
    <col min="23" max="23" width="5.33203125" customWidth="1"/>
    <col min="24" max="24" width="13.33203125" bestFit="1" customWidth="1"/>
    <col min="25" max="25" width="15.6640625" bestFit="1" customWidth="1"/>
    <col min="26" max="26" width="13.33203125" bestFit="1" customWidth="1"/>
    <col min="27" max="27" width="12.33203125" bestFit="1" customWidth="1"/>
    <col min="28" max="28" width="12" bestFit="1" customWidth="1"/>
    <col min="29" max="29" width="12.33203125" bestFit="1" customWidth="1"/>
    <col min="30" max="30" width="12.109375" bestFit="1" customWidth="1"/>
    <col min="31" max="31" width="14.6640625" bestFit="1" customWidth="1"/>
    <col min="32" max="32" width="18.5546875" bestFit="1" customWidth="1"/>
    <col min="33" max="33" width="15.88671875" bestFit="1" customWidth="1"/>
    <col min="34" max="34" width="17.6640625" bestFit="1" customWidth="1"/>
    <col min="35" max="35" width="16.88671875" bestFit="1" customWidth="1"/>
    <col min="36" max="36" width="12.6640625" bestFit="1" customWidth="1"/>
  </cols>
  <sheetData>
    <row r="1" spans="2:36" x14ac:dyDescent="0.3">
      <c r="C1" s="150" t="s">
        <v>266</v>
      </c>
    </row>
    <row r="2" spans="2:36" ht="15" thickBot="1" x14ac:dyDescent="0.35">
      <c r="C2" s="150"/>
    </row>
    <row r="3" spans="2:36" ht="57.6" x14ac:dyDescent="0.3">
      <c r="B3" s="149" t="s">
        <v>173</v>
      </c>
      <c r="C3" s="147"/>
      <c r="D3" s="147" t="s">
        <v>5</v>
      </c>
      <c r="E3" s="147" t="s">
        <v>6</v>
      </c>
      <c r="F3" s="147" t="s">
        <v>7</v>
      </c>
      <c r="G3" s="147" t="s">
        <v>8</v>
      </c>
      <c r="H3" s="148" t="s">
        <v>265</v>
      </c>
      <c r="I3" s="147" t="s">
        <v>10</v>
      </c>
      <c r="J3" s="147" t="s">
        <v>11</v>
      </c>
      <c r="K3" s="147" t="s">
        <v>12</v>
      </c>
      <c r="L3" s="147" t="s">
        <v>13</v>
      </c>
      <c r="M3" s="147" t="s">
        <v>14</v>
      </c>
      <c r="N3" s="147" t="s">
        <v>15</v>
      </c>
      <c r="O3" s="147" t="s">
        <v>16</v>
      </c>
      <c r="P3" s="147" t="s">
        <v>17</v>
      </c>
      <c r="Q3" s="147" t="s">
        <v>18</v>
      </c>
      <c r="R3" s="147" t="s">
        <v>19</v>
      </c>
      <c r="S3" s="147" t="s">
        <v>20</v>
      </c>
      <c r="T3" s="147" t="s">
        <v>21</v>
      </c>
      <c r="U3" s="147" t="s">
        <v>22</v>
      </c>
      <c r="V3" s="146" t="s">
        <v>23</v>
      </c>
      <c r="X3" s="145" t="s">
        <v>11</v>
      </c>
      <c r="Y3" s="144" t="s">
        <v>12</v>
      </c>
      <c r="Z3" s="144" t="s">
        <v>13</v>
      </c>
      <c r="AA3" s="144" t="s">
        <v>14</v>
      </c>
      <c r="AB3" s="144" t="s">
        <v>15</v>
      </c>
      <c r="AC3" s="144" t="s">
        <v>16</v>
      </c>
      <c r="AD3" s="144" t="s">
        <v>17</v>
      </c>
      <c r="AE3" s="144" t="s">
        <v>18</v>
      </c>
      <c r="AF3" s="144" t="s">
        <v>19</v>
      </c>
      <c r="AG3" s="144" t="s">
        <v>20</v>
      </c>
      <c r="AH3" s="144" t="s">
        <v>21</v>
      </c>
      <c r="AI3" s="144" t="s">
        <v>22</v>
      </c>
      <c r="AJ3" s="144" t="s">
        <v>23</v>
      </c>
    </row>
    <row r="4" spans="2:36" x14ac:dyDescent="0.3">
      <c r="B4" s="102">
        <v>67</v>
      </c>
      <c r="C4" s="112" t="s">
        <v>256</v>
      </c>
      <c r="D4" s="112" t="s">
        <v>248</v>
      </c>
      <c r="E4" s="112" t="s">
        <v>264</v>
      </c>
      <c r="F4" s="112" t="s">
        <v>73</v>
      </c>
      <c r="G4" s="112" t="s">
        <v>179</v>
      </c>
      <c r="H4" s="113">
        <v>177</v>
      </c>
      <c r="I4" s="102" t="s">
        <v>29</v>
      </c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>
        <v>27</v>
      </c>
      <c r="U4" s="102">
        <v>0</v>
      </c>
      <c r="V4" s="143">
        <f>SUM(J4:U4)</f>
        <v>27</v>
      </c>
      <c r="X4" s="109">
        <f t="shared" ref="X4:AI5" si="0">J4*$H4</f>
        <v>0</v>
      </c>
      <c r="Y4" s="109">
        <f t="shared" si="0"/>
        <v>0</v>
      </c>
      <c r="Z4" s="109">
        <f t="shared" si="0"/>
        <v>0</v>
      </c>
      <c r="AA4" s="109">
        <f t="shared" si="0"/>
        <v>0</v>
      </c>
      <c r="AB4" s="109">
        <f t="shared" si="0"/>
        <v>0</v>
      </c>
      <c r="AC4" s="109">
        <f t="shared" si="0"/>
        <v>0</v>
      </c>
      <c r="AD4" s="109">
        <f t="shared" si="0"/>
        <v>0</v>
      </c>
      <c r="AE4" s="109">
        <f t="shared" si="0"/>
        <v>0</v>
      </c>
      <c r="AF4" s="109">
        <f t="shared" si="0"/>
        <v>0</v>
      </c>
      <c r="AG4" s="109">
        <f t="shared" si="0"/>
        <v>0</v>
      </c>
      <c r="AH4" s="109">
        <f t="shared" si="0"/>
        <v>4779</v>
      </c>
      <c r="AI4" s="109">
        <f t="shared" si="0"/>
        <v>0</v>
      </c>
      <c r="AJ4" s="108">
        <f>SUM(X4:AI4)</f>
        <v>4779</v>
      </c>
    </row>
    <row r="5" spans="2:36" x14ac:dyDescent="0.3">
      <c r="B5" s="102">
        <v>177</v>
      </c>
      <c r="C5" s="112" t="s">
        <v>226</v>
      </c>
      <c r="D5" s="102" t="s">
        <v>263</v>
      </c>
      <c r="E5" s="112" t="s">
        <v>262</v>
      </c>
      <c r="F5" s="112" t="s">
        <v>73</v>
      </c>
      <c r="G5" s="112" t="s">
        <v>179</v>
      </c>
      <c r="H5" s="113">
        <v>750</v>
      </c>
      <c r="I5" s="112" t="s">
        <v>69</v>
      </c>
      <c r="J5" s="111"/>
      <c r="K5" s="111">
        <v>1</v>
      </c>
      <c r="L5" s="111"/>
      <c r="M5" s="111"/>
      <c r="N5" s="111">
        <v>1</v>
      </c>
      <c r="O5" s="111"/>
      <c r="P5" s="111"/>
      <c r="Q5" s="111">
        <v>1</v>
      </c>
      <c r="R5" s="111"/>
      <c r="S5" s="111"/>
      <c r="T5" s="111">
        <v>1</v>
      </c>
      <c r="U5" s="111"/>
      <c r="V5" s="110">
        <f>SUM(J5:U5)</f>
        <v>4</v>
      </c>
      <c r="X5" s="109">
        <f t="shared" si="0"/>
        <v>0</v>
      </c>
      <c r="Y5" s="109">
        <f t="shared" si="0"/>
        <v>750</v>
      </c>
      <c r="Z5" s="109">
        <f t="shared" si="0"/>
        <v>0</v>
      </c>
      <c r="AA5" s="109">
        <f t="shared" si="0"/>
        <v>0</v>
      </c>
      <c r="AB5" s="109">
        <f t="shared" si="0"/>
        <v>750</v>
      </c>
      <c r="AC5" s="109">
        <f t="shared" si="0"/>
        <v>0</v>
      </c>
      <c r="AD5" s="109">
        <f t="shared" si="0"/>
        <v>0</v>
      </c>
      <c r="AE5" s="109">
        <f t="shared" si="0"/>
        <v>750</v>
      </c>
      <c r="AF5" s="109">
        <f t="shared" si="0"/>
        <v>0</v>
      </c>
      <c r="AG5" s="109">
        <f t="shared" si="0"/>
        <v>0</v>
      </c>
      <c r="AH5" s="109">
        <f t="shared" si="0"/>
        <v>750</v>
      </c>
      <c r="AI5" s="109">
        <f t="shared" si="0"/>
        <v>0</v>
      </c>
      <c r="AJ5" s="108">
        <f>SUM(X5:AI5)</f>
        <v>3000</v>
      </c>
    </row>
    <row r="6" spans="2:36" x14ac:dyDescent="0.3">
      <c r="B6" s="142"/>
      <c r="C6" s="107" t="s">
        <v>261</v>
      </c>
      <c r="D6" s="142"/>
      <c r="E6" s="107"/>
      <c r="F6" s="107"/>
      <c r="G6" s="107"/>
      <c r="H6" s="141"/>
      <c r="I6" s="107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39"/>
      <c r="X6" s="120">
        <f t="shared" ref="X6:AJ6" si="1">SUM(X4:X5)</f>
        <v>0</v>
      </c>
      <c r="Y6" s="120">
        <f t="shared" si="1"/>
        <v>750</v>
      </c>
      <c r="Z6" s="120">
        <f t="shared" si="1"/>
        <v>0</v>
      </c>
      <c r="AA6" s="120">
        <f t="shared" si="1"/>
        <v>0</v>
      </c>
      <c r="AB6" s="120">
        <f t="shared" si="1"/>
        <v>750</v>
      </c>
      <c r="AC6" s="120">
        <f t="shared" si="1"/>
        <v>0</v>
      </c>
      <c r="AD6" s="120">
        <f t="shared" si="1"/>
        <v>0</v>
      </c>
      <c r="AE6" s="120">
        <f t="shared" si="1"/>
        <v>750</v>
      </c>
      <c r="AF6" s="120">
        <f t="shared" si="1"/>
        <v>0</v>
      </c>
      <c r="AG6" s="120">
        <f t="shared" si="1"/>
        <v>0</v>
      </c>
      <c r="AH6" s="120">
        <f t="shared" si="1"/>
        <v>5529</v>
      </c>
      <c r="AI6" s="120">
        <f t="shared" si="1"/>
        <v>0</v>
      </c>
      <c r="AJ6" s="120">
        <f t="shared" si="1"/>
        <v>7779</v>
      </c>
    </row>
    <row r="7" spans="2:36" x14ac:dyDescent="0.3">
      <c r="B7" s="102">
        <v>380</v>
      </c>
      <c r="C7" s="112" t="s">
        <v>260</v>
      </c>
      <c r="D7" s="102">
        <v>202</v>
      </c>
      <c r="E7" s="112" t="s">
        <v>135</v>
      </c>
      <c r="F7" s="102" t="s">
        <v>93</v>
      </c>
      <c r="G7" s="112" t="s">
        <v>179</v>
      </c>
      <c r="H7" s="113">
        <v>92.7</v>
      </c>
      <c r="I7" s="112" t="s">
        <v>29</v>
      </c>
      <c r="J7" s="111"/>
      <c r="K7" s="111"/>
      <c r="L7" s="111"/>
      <c r="M7" s="111"/>
      <c r="N7" s="111"/>
      <c r="O7" s="111"/>
      <c r="P7" s="111"/>
      <c r="Q7" s="111"/>
      <c r="R7" s="111"/>
      <c r="S7" s="111">
        <v>20</v>
      </c>
      <c r="T7" s="111"/>
      <c r="U7" s="111"/>
      <c r="V7" s="138">
        <f t="shared" ref="V7:V31" si="2">SUM(J7:U7)</f>
        <v>20</v>
      </c>
      <c r="X7" s="109">
        <f t="shared" ref="X7:X18" si="3">J7*$H7</f>
        <v>0</v>
      </c>
      <c r="Y7" s="109">
        <f t="shared" ref="Y7:Y18" si="4">K7*$H7</f>
        <v>0</v>
      </c>
      <c r="Z7" s="109">
        <f t="shared" ref="Z7:Z18" si="5">L7*$H7</f>
        <v>0</v>
      </c>
      <c r="AA7" s="109">
        <f t="shared" ref="AA7:AA18" si="6">M7*$H7</f>
        <v>0</v>
      </c>
      <c r="AB7" s="109">
        <f t="shared" ref="AB7:AB18" si="7">N7*$H7</f>
        <v>0</v>
      </c>
      <c r="AC7" s="109">
        <f t="shared" ref="AC7:AC18" si="8">O7*$H7</f>
        <v>0</v>
      </c>
      <c r="AD7" s="109">
        <f t="shared" ref="AD7:AD18" si="9">P7*$H7</f>
        <v>0</v>
      </c>
      <c r="AE7" s="109">
        <f t="shared" ref="AE7:AE18" si="10">Q7*$H7</f>
        <v>0</v>
      </c>
      <c r="AF7" s="109">
        <f t="shared" ref="AF7:AF18" si="11">R7*$H7</f>
        <v>0</v>
      </c>
      <c r="AG7" s="109">
        <f t="shared" ref="AG7:AG18" si="12">S7*$H7</f>
        <v>1854</v>
      </c>
      <c r="AH7" s="109">
        <f t="shared" ref="AH7:AH18" si="13">T7*$H7</f>
        <v>0</v>
      </c>
      <c r="AI7" s="109">
        <f t="shared" ref="AI7:AI18" si="14">U7*$H7</f>
        <v>0</v>
      </c>
      <c r="AJ7" s="108">
        <f t="shared" ref="AJ7:AJ31" si="15">SUM(X7:AI7)</f>
        <v>1854</v>
      </c>
    </row>
    <row r="8" spans="2:36" x14ac:dyDescent="0.3">
      <c r="B8" s="102">
        <v>15</v>
      </c>
      <c r="C8" s="112" t="s">
        <v>259</v>
      </c>
      <c r="D8" s="102">
        <v>212</v>
      </c>
      <c r="E8" s="112" t="s">
        <v>258</v>
      </c>
      <c r="F8" s="102" t="s">
        <v>93</v>
      </c>
      <c r="G8" s="112" t="s">
        <v>179</v>
      </c>
      <c r="H8" s="113">
        <v>201.58</v>
      </c>
      <c r="I8" s="112" t="s">
        <v>29</v>
      </c>
      <c r="J8" s="111">
        <v>20</v>
      </c>
      <c r="K8" s="111"/>
      <c r="L8" s="111">
        <v>20</v>
      </c>
      <c r="M8" s="111"/>
      <c r="N8" s="111"/>
      <c r="O8" s="111">
        <v>20</v>
      </c>
      <c r="P8" s="111"/>
      <c r="Q8" s="111">
        <v>20</v>
      </c>
      <c r="R8" s="111">
        <v>20</v>
      </c>
      <c r="S8" s="111"/>
      <c r="T8" s="111"/>
      <c r="U8" s="111">
        <v>20</v>
      </c>
      <c r="V8" s="138">
        <f t="shared" si="2"/>
        <v>120</v>
      </c>
      <c r="X8" s="109">
        <f t="shared" si="3"/>
        <v>4031.6000000000004</v>
      </c>
      <c r="Y8" s="109">
        <f t="shared" si="4"/>
        <v>0</v>
      </c>
      <c r="Z8" s="109">
        <f t="shared" si="5"/>
        <v>4031.6000000000004</v>
      </c>
      <c r="AA8" s="109">
        <f t="shared" si="6"/>
        <v>0</v>
      </c>
      <c r="AB8" s="109">
        <f t="shared" si="7"/>
        <v>0</v>
      </c>
      <c r="AC8" s="109">
        <f t="shared" si="8"/>
        <v>4031.6000000000004</v>
      </c>
      <c r="AD8" s="109">
        <f t="shared" si="9"/>
        <v>0</v>
      </c>
      <c r="AE8" s="109">
        <f t="shared" si="10"/>
        <v>4031.6000000000004</v>
      </c>
      <c r="AF8" s="109">
        <f t="shared" si="11"/>
        <v>4031.6000000000004</v>
      </c>
      <c r="AG8" s="109">
        <f t="shared" si="12"/>
        <v>0</v>
      </c>
      <c r="AH8" s="109">
        <f t="shared" si="13"/>
        <v>0</v>
      </c>
      <c r="AI8" s="109">
        <f t="shared" si="14"/>
        <v>4031.6000000000004</v>
      </c>
      <c r="AJ8" s="108">
        <f t="shared" si="15"/>
        <v>24189.599999999999</v>
      </c>
    </row>
    <row r="9" spans="2:36" x14ac:dyDescent="0.3">
      <c r="B9" s="102">
        <v>22</v>
      </c>
      <c r="C9" s="112" t="s">
        <v>257</v>
      </c>
      <c r="D9" s="102" t="s">
        <v>126</v>
      </c>
      <c r="E9" s="112" t="s">
        <v>247</v>
      </c>
      <c r="F9" s="102" t="s">
        <v>93</v>
      </c>
      <c r="G9" s="112" t="s">
        <v>179</v>
      </c>
      <c r="H9" s="113">
        <v>33.020000000000003</v>
      </c>
      <c r="I9" s="112" t="s">
        <v>29</v>
      </c>
      <c r="J9" s="111"/>
      <c r="K9" s="111">
        <v>800</v>
      </c>
      <c r="L9" s="111"/>
      <c r="M9" s="111"/>
      <c r="N9" s="111"/>
      <c r="O9" s="111"/>
      <c r="P9" s="111">
        <v>800</v>
      </c>
      <c r="Q9" s="111"/>
      <c r="R9" s="111"/>
      <c r="S9" s="111"/>
      <c r="T9" s="111">
        <v>800</v>
      </c>
      <c r="U9" s="111"/>
      <c r="V9" s="138">
        <f t="shared" si="2"/>
        <v>2400</v>
      </c>
      <c r="X9" s="109">
        <f t="shared" si="3"/>
        <v>0</v>
      </c>
      <c r="Y9" s="109">
        <f t="shared" si="4"/>
        <v>26416.000000000004</v>
      </c>
      <c r="Z9" s="109">
        <f t="shared" si="5"/>
        <v>0</v>
      </c>
      <c r="AA9" s="109">
        <f t="shared" si="6"/>
        <v>0</v>
      </c>
      <c r="AB9" s="109">
        <f t="shared" si="7"/>
        <v>0</v>
      </c>
      <c r="AC9" s="109">
        <f t="shared" si="8"/>
        <v>0</v>
      </c>
      <c r="AD9" s="109">
        <f t="shared" si="9"/>
        <v>26416.000000000004</v>
      </c>
      <c r="AE9" s="109">
        <f t="shared" si="10"/>
        <v>0</v>
      </c>
      <c r="AF9" s="109">
        <f t="shared" si="11"/>
        <v>0</v>
      </c>
      <c r="AG9" s="109">
        <f t="shared" si="12"/>
        <v>0</v>
      </c>
      <c r="AH9" s="109">
        <f t="shared" si="13"/>
        <v>26416.000000000004</v>
      </c>
      <c r="AI9" s="109">
        <f t="shared" si="14"/>
        <v>0</v>
      </c>
      <c r="AJ9" s="108">
        <f t="shared" si="15"/>
        <v>79248.000000000015</v>
      </c>
    </row>
    <row r="10" spans="2:36" x14ac:dyDescent="0.3">
      <c r="B10" s="102">
        <v>67</v>
      </c>
      <c r="C10" s="112" t="s">
        <v>256</v>
      </c>
      <c r="D10" s="102" t="s">
        <v>255</v>
      </c>
      <c r="E10" s="112" t="s">
        <v>254</v>
      </c>
      <c r="F10" s="102" t="s">
        <v>93</v>
      </c>
      <c r="G10" s="112" t="s">
        <v>179</v>
      </c>
      <c r="H10" s="113">
        <v>46.82</v>
      </c>
      <c r="I10" s="112" t="s">
        <v>29</v>
      </c>
      <c r="J10" s="111"/>
      <c r="K10" s="111"/>
      <c r="L10" s="111"/>
      <c r="M10" s="111"/>
      <c r="N10" s="111"/>
      <c r="O10" s="111">
        <v>20</v>
      </c>
      <c r="P10" s="111"/>
      <c r="Q10" s="111"/>
      <c r="R10" s="111"/>
      <c r="S10" s="111">
        <v>20</v>
      </c>
      <c r="T10" s="111"/>
      <c r="U10" s="111"/>
      <c r="V10" s="138">
        <f t="shared" si="2"/>
        <v>40</v>
      </c>
      <c r="X10" s="109">
        <f t="shared" si="3"/>
        <v>0</v>
      </c>
      <c r="Y10" s="109">
        <f t="shared" si="4"/>
        <v>0</v>
      </c>
      <c r="Z10" s="109">
        <f t="shared" si="5"/>
        <v>0</v>
      </c>
      <c r="AA10" s="109">
        <f t="shared" si="6"/>
        <v>0</v>
      </c>
      <c r="AB10" s="109">
        <f t="shared" si="7"/>
        <v>0</v>
      </c>
      <c r="AC10" s="109">
        <f t="shared" si="8"/>
        <v>936.4</v>
      </c>
      <c r="AD10" s="109">
        <f t="shared" si="9"/>
        <v>0</v>
      </c>
      <c r="AE10" s="109">
        <f t="shared" si="10"/>
        <v>0</v>
      </c>
      <c r="AF10" s="109">
        <f t="shared" si="11"/>
        <v>0</v>
      </c>
      <c r="AG10" s="109">
        <f t="shared" si="12"/>
        <v>936.4</v>
      </c>
      <c r="AH10" s="109">
        <f t="shared" si="13"/>
        <v>0</v>
      </c>
      <c r="AI10" s="109">
        <f t="shared" si="14"/>
        <v>0</v>
      </c>
      <c r="AJ10" s="108">
        <f t="shared" si="15"/>
        <v>1872.8</v>
      </c>
    </row>
    <row r="11" spans="2:36" x14ac:dyDescent="0.3">
      <c r="B11" s="102">
        <v>492</v>
      </c>
      <c r="C11" s="112" t="s">
        <v>253</v>
      </c>
      <c r="D11" s="115" t="s">
        <v>118</v>
      </c>
      <c r="E11" s="114" t="s">
        <v>117</v>
      </c>
      <c r="F11" s="115" t="s">
        <v>93</v>
      </c>
      <c r="G11" s="114" t="s">
        <v>179</v>
      </c>
      <c r="H11" s="113">
        <v>25</v>
      </c>
      <c r="I11" s="112" t="s">
        <v>29</v>
      </c>
      <c r="J11" s="111"/>
      <c r="K11" s="111"/>
      <c r="L11" s="111">
        <v>100</v>
      </c>
      <c r="M11" s="111"/>
      <c r="N11" s="111"/>
      <c r="O11" s="111">
        <v>100</v>
      </c>
      <c r="P11" s="111"/>
      <c r="Q11" s="111"/>
      <c r="R11" s="111"/>
      <c r="S11" s="111"/>
      <c r="T11" s="111"/>
      <c r="U11" s="111">
        <v>100</v>
      </c>
      <c r="V11" s="138">
        <f t="shared" si="2"/>
        <v>300</v>
      </c>
      <c r="X11" s="109">
        <f t="shared" si="3"/>
        <v>0</v>
      </c>
      <c r="Y11" s="109">
        <f t="shared" si="4"/>
        <v>0</v>
      </c>
      <c r="Z11" s="109">
        <f t="shared" si="5"/>
        <v>2500</v>
      </c>
      <c r="AA11" s="109">
        <f t="shared" si="6"/>
        <v>0</v>
      </c>
      <c r="AB11" s="109">
        <f t="shared" si="7"/>
        <v>0</v>
      </c>
      <c r="AC11" s="109">
        <f t="shared" si="8"/>
        <v>2500</v>
      </c>
      <c r="AD11" s="109">
        <f t="shared" si="9"/>
        <v>0</v>
      </c>
      <c r="AE11" s="109">
        <f t="shared" si="10"/>
        <v>0</v>
      </c>
      <c r="AF11" s="109">
        <f t="shared" si="11"/>
        <v>0</v>
      </c>
      <c r="AG11" s="109">
        <f t="shared" si="12"/>
        <v>0</v>
      </c>
      <c r="AH11" s="109">
        <f t="shared" si="13"/>
        <v>0</v>
      </c>
      <c r="AI11" s="109">
        <f t="shared" si="14"/>
        <v>2500</v>
      </c>
      <c r="AJ11" s="108">
        <f t="shared" si="15"/>
        <v>7500</v>
      </c>
    </row>
    <row r="12" spans="2:36" x14ac:dyDescent="0.3">
      <c r="B12" s="102">
        <v>465</v>
      </c>
      <c r="C12" s="112" t="s">
        <v>250</v>
      </c>
      <c r="D12" s="115" t="s">
        <v>252</v>
      </c>
      <c r="E12" s="114" t="s">
        <v>251</v>
      </c>
      <c r="F12" s="115" t="s">
        <v>93</v>
      </c>
      <c r="G12" s="114" t="s">
        <v>179</v>
      </c>
      <c r="H12" s="113">
        <v>25</v>
      </c>
      <c r="I12" s="112" t="s">
        <v>29</v>
      </c>
      <c r="J12" s="111"/>
      <c r="K12" s="111"/>
      <c r="L12" s="111"/>
      <c r="M12" s="111"/>
      <c r="N12" s="111"/>
      <c r="O12" s="111"/>
      <c r="P12" s="111">
        <v>25</v>
      </c>
      <c r="Q12" s="111"/>
      <c r="R12" s="111"/>
      <c r="S12" s="111"/>
      <c r="T12" s="111"/>
      <c r="U12" s="111"/>
      <c r="V12" s="138">
        <f t="shared" si="2"/>
        <v>25</v>
      </c>
      <c r="X12" s="109">
        <f t="shared" si="3"/>
        <v>0</v>
      </c>
      <c r="Y12" s="109">
        <f t="shared" si="4"/>
        <v>0</v>
      </c>
      <c r="Z12" s="109">
        <f t="shared" si="5"/>
        <v>0</v>
      </c>
      <c r="AA12" s="109">
        <f t="shared" si="6"/>
        <v>0</v>
      </c>
      <c r="AB12" s="109">
        <f t="shared" si="7"/>
        <v>0</v>
      </c>
      <c r="AC12" s="109">
        <f t="shared" si="8"/>
        <v>0</v>
      </c>
      <c r="AD12" s="109">
        <f t="shared" si="9"/>
        <v>625</v>
      </c>
      <c r="AE12" s="109">
        <f t="shared" si="10"/>
        <v>0</v>
      </c>
      <c r="AF12" s="109">
        <f t="shared" si="11"/>
        <v>0</v>
      </c>
      <c r="AG12" s="109">
        <f t="shared" si="12"/>
        <v>0</v>
      </c>
      <c r="AH12" s="109">
        <f t="shared" si="13"/>
        <v>0</v>
      </c>
      <c r="AI12" s="109">
        <f t="shared" si="14"/>
        <v>0</v>
      </c>
      <c r="AJ12" s="108">
        <f t="shared" si="15"/>
        <v>625</v>
      </c>
    </row>
    <row r="13" spans="2:36" x14ac:dyDescent="0.3">
      <c r="B13" s="102">
        <v>465</v>
      </c>
      <c r="C13" s="112" t="s">
        <v>250</v>
      </c>
      <c r="D13" s="102">
        <v>202</v>
      </c>
      <c r="E13" s="114" t="s">
        <v>135</v>
      </c>
      <c r="F13" s="115" t="s">
        <v>93</v>
      </c>
      <c r="G13" s="114" t="s">
        <v>179</v>
      </c>
      <c r="H13" s="113">
        <v>95</v>
      </c>
      <c r="I13" s="112" t="s">
        <v>29</v>
      </c>
      <c r="J13" s="111"/>
      <c r="K13" s="111"/>
      <c r="L13" s="111"/>
      <c r="M13" s="111"/>
      <c r="N13" s="111"/>
      <c r="O13" s="111"/>
      <c r="P13" s="111">
        <v>20</v>
      </c>
      <c r="Q13" s="111"/>
      <c r="R13" s="111"/>
      <c r="S13" s="111"/>
      <c r="T13" s="111"/>
      <c r="U13" s="111"/>
      <c r="V13" s="138">
        <f t="shared" si="2"/>
        <v>20</v>
      </c>
      <c r="X13" s="109">
        <f t="shared" si="3"/>
        <v>0</v>
      </c>
      <c r="Y13" s="109">
        <f t="shared" si="4"/>
        <v>0</v>
      </c>
      <c r="Z13" s="109">
        <f t="shared" si="5"/>
        <v>0</v>
      </c>
      <c r="AA13" s="109">
        <f t="shared" si="6"/>
        <v>0</v>
      </c>
      <c r="AB13" s="109">
        <f t="shared" si="7"/>
        <v>0</v>
      </c>
      <c r="AC13" s="109">
        <f t="shared" si="8"/>
        <v>0</v>
      </c>
      <c r="AD13" s="109">
        <f t="shared" si="9"/>
        <v>1900</v>
      </c>
      <c r="AE13" s="109">
        <f t="shared" si="10"/>
        <v>0</v>
      </c>
      <c r="AF13" s="109">
        <f t="shared" si="11"/>
        <v>0</v>
      </c>
      <c r="AG13" s="109">
        <f t="shared" si="12"/>
        <v>0</v>
      </c>
      <c r="AH13" s="109">
        <f t="shared" si="13"/>
        <v>0</v>
      </c>
      <c r="AI13" s="109">
        <f t="shared" si="14"/>
        <v>0</v>
      </c>
      <c r="AJ13" s="108">
        <f t="shared" si="15"/>
        <v>1900</v>
      </c>
    </row>
    <row r="14" spans="2:36" x14ac:dyDescent="0.3">
      <c r="B14" s="102">
        <v>382</v>
      </c>
      <c r="C14" s="112" t="s">
        <v>249</v>
      </c>
      <c r="D14" s="102" t="s">
        <v>248</v>
      </c>
      <c r="E14" s="112" t="s">
        <v>247</v>
      </c>
      <c r="F14" s="102" t="s">
        <v>93</v>
      </c>
      <c r="G14" s="112" t="s">
        <v>179</v>
      </c>
      <c r="H14" s="113">
        <v>31.83</v>
      </c>
      <c r="I14" s="112" t="s">
        <v>29</v>
      </c>
      <c r="J14" s="111">
        <v>1000</v>
      </c>
      <c r="K14" s="111"/>
      <c r="L14" s="111">
        <v>1000</v>
      </c>
      <c r="M14" s="111"/>
      <c r="N14" s="111"/>
      <c r="O14" s="111">
        <v>1000</v>
      </c>
      <c r="P14" s="111"/>
      <c r="Q14" s="111">
        <v>1000</v>
      </c>
      <c r="R14" s="111"/>
      <c r="S14" s="111">
        <v>1000</v>
      </c>
      <c r="T14" s="111"/>
      <c r="U14" s="111">
        <v>1000</v>
      </c>
      <c r="V14" s="138">
        <f t="shared" si="2"/>
        <v>6000</v>
      </c>
      <c r="X14" s="109">
        <f t="shared" si="3"/>
        <v>31830</v>
      </c>
      <c r="Y14" s="109">
        <f t="shared" si="4"/>
        <v>0</v>
      </c>
      <c r="Z14" s="109">
        <f t="shared" si="5"/>
        <v>31830</v>
      </c>
      <c r="AA14" s="109">
        <f t="shared" si="6"/>
        <v>0</v>
      </c>
      <c r="AB14" s="109">
        <f t="shared" si="7"/>
        <v>0</v>
      </c>
      <c r="AC14" s="109">
        <f t="shared" si="8"/>
        <v>31830</v>
      </c>
      <c r="AD14" s="109">
        <f t="shared" si="9"/>
        <v>0</v>
      </c>
      <c r="AE14" s="109">
        <f t="shared" si="10"/>
        <v>31830</v>
      </c>
      <c r="AF14" s="109">
        <f t="shared" si="11"/>
        <v>0</v>
      </c>
      <c r="AG14" s="109">
        <f t="shared" si="12"/>
        <v>31830</v>
      </c>
      <c r="AH14" s="109">
        <f t="shared" si="13"/>
        <v>0</v>
      </c>
      <c r="AI14" s="109">
        <f t="shared" si="14"/>
        <v>31830</v>
      </c>
      <c r="AJ14" s="108">
        <f t="shared" si="15"/>
        <v>190980</v>
      </c>
    </row>
    <row r="15" spans="2:36" x14ac:dyDescent="0.3">
      <c r="B15" s="102">
        <v>400</v>
      </c>
      <c r="C15" s="112" t="s">
        <v>246</v>
      </c>
      <c r="D15" s="102">
        <v>283</v>
      </c>
      <c r="E15" s="112" t="s">
        <v>245</v>
      </c>
      <c r="F15" s="102" t="s">
        <v>93</v>
      </c>
      <c r="G15" s="112" t="s">
        <v>179</v>
      </c>
      <c r="H15" s="113">
        <v>77.25</v>
      </c>
      <c r="I15" s="112" t="s">
        <v>29</v>
      </c>
      <c r="J15" s="111"/>
      <c r="K15" s="111"/>
      <c r="L15" s="111"/>
      <c r="M15" s="111"/>
      <c r="N15" s="111"/>
      <c r="O15" s="111"/>
      <c r="P15" s="111"/>
      <c r="Q15" s="111"/>
      <c r="R15" s="111">
        <v>25</v>
      </c>
      <c r="S15" s="111"/>
      <c r="T15" s="111"/>
      <c r="U15" s="111"/>
      <c r="V15" s="138">
        <f t="shared" si="2"/>
        <v>25</v>
      </c>
      <c r="X15" s="109">
        <f t="shared" si="3"/>
        <v>0</v>
      </c>
      <c r="Y15" s="109">
        <f t="shared" si="4"/>
        <v>0</v>
      </c>
      <c r="Z15" s="109">
        <f t="shared" si="5"/>
        <v>0</v>
      </c>
      <c r="AA15" s="109">
        <f t="shared" si="6"/>
        <v>0</v>
      </c>
      <c r="AB15" s="109">
        <f t="shared" si="7"/>
        <v>0</v>
      </c>
      <c r="AC15" s="109">
        <f t="shared" si="8"/>
        <v>0</v>
      </c>
      <c r="AD15" s="109">
        <f t="shared" si="9"/>
        <v>0</v>
      </c>
      <c r="AE15" s="109">
        <f t="shared" si="10"/>
        <v>0</v>
      </c>
      <c r="AF15" s="109">
        <f t="shared" si="11"/>
        <v>1931.25</v>
      </c>
      <c r="AG15" s="109">
        <f t="shared" si="12"/>
        <v>0</v>
      </c>
      <c r="AH15" s="109">
        <f t="shared" si="13"/>
        <v>0</v>
      </c>
      <c r="AI15" s="109">
        <f t="shared" si="14"/>
        <v>0</v>
      </c>
      <c r="AJ15" s="108">
        <f t="shared" si="15"/>
        <v>1931.25</v>
      </c>
    </row>
    <row r="16" spans="2:36" x14ac:dyDescent="0.3">
      <c r="B16" s="102">
        <v>252</v>
      </c>
      <c r="C16" s="112" t="s">
        <v>244</v>
      </c>
      <c r="D16" s="102">
        <v>202</v>
      </c>
      <c r="E16" s="112" t="s">
        <v>135</v>
      </c>
      <c r="F16" s="102" t="s">
        <v>93</v>
      </c>
      <c r="G16" s="112" t="s">
        <v>179</v>
      </c>
      <c r="H16" s="113">
        <v>99.91</v>
      </c>
      <c r="I16" s="112" t="s">
        <v>29</v>
      </c>
      <c r="J16" s="111"/>
      <c r="K16" s="111"/>
      <c r="L16" s="111">
        <v>0</v>
      </c>
      <c r="M16" s="111">
        <v>0</v>
      </c>
      <c r="N16" s="111"/>
      <c r="O16" s="111"/>
      <c r="P16" s="111">
        <v>0</v>
      </c>
      <c r="Q16" s="111"/>
      <c r="R16" s="111"/>
      <c r="S16" s="111"/>
      <c r="T16" s="111"/>
      <c r="U16" s="111">
        <v>80</v>
      </c>
      <c r="V16" s="138">
        <f t="shared" si="2"/>
        <v>80</v>
      </c>
      <c r="X16" s="109">
        <f t="shared" si="3"/>
        <v>0</v>
      </c>
      <c r="Y16" s="109">
        <f t="shared" si="4"/>
        <v>0</v>
      </c>
      <c r="Z16" s="109">
        <f t="shared" si="5"/>
        <v>0</v>
      </c>
      <c r="AA16" s="109">
        <f t="shared" si="6"/>
        <v>0</v>
      </c>
      <c r="AB16" s="109">
        <f t="shared" si="7"/>
        <v>0</v>
      </c>
      <c r="AC16" s="109">
        <f t="shared" si="8"/>
        <v>0</v>
      </c>
      <c r="AD16" s="109">
        <f t="shared" si="9"/>
        <v>0</v>
      </c>
      <c r="AE16" s="109">
        <f t="shared" si="10"/>
        <v>0</v>
      </c>
      <c r="AF16" s="109">
        <f t="shared" si="11"/>
        <v>0</v>
      </c>
      <c r="AG16" s="109">
        <f t="shared" si="12"/>
        <v>0</v>
      </c>
      <c r="AH16" s="109">
        <f t="shared" si="13"/>
        <v>0</v>
      </c>
      <c r="AI16" s="109">
        <f t="shared" si="14"/>
        <v>7992.7999999999993</v>
      </c>
      <c r="AJ16" s="108">
        <f t="shared" si="15"/>
        <v>7992.7999999999993</v>
      </c>
    </row>
    <row r="17" spans="2:36" x14ac:dyDescent="0.3">
      <c r="B17" s="102">
        <v>484</v>
      </c>
      <c r="C17" s="112" t="s">
        <v>243</v>
      </c>
      <c r="D17" s="115" t="s">
        <v>118</v>
      </c>
      <c r="E17" s="114" t="s">
        <v>117</v>
      </c>
      <c r="F17" s="115" t="s">
        <v>93</v>
      </c>
      <c r="G17" s="114" t="s">
        <v>179</v>
      </c>
      <c r="H17" s="113">
        <v>23.78</v>
      </c>
      <c r="I17" s="112" t="s">
        <v>29</v>
      </c>
      <c r="J17" s="111"/>
      <c r="K17" s="111"/>
      <c r="L17" s="111">
        <v>50</v>
      </c>
      <c r="M17" s="111">
        <v>50</v>
      </c>
      <c r="N17" s="111">
        <v>50</v>
      </c>
      <c r="O17" s="111">
        <v>50</v>
      </c>
      <c r="P17" s="111">
        <v>50</v>
      </c>
      <c r="Q17" s="111"/>
      <c r="R17" s="111"/>
      <c r="S17" s="111"/>
      <c r="T17" s="111">
        <v>50</v>
      </c>
      <c r="U17" s="111"/>
      <c r="V17" s="138">
        <f t="shared" si="2"/>
        <v>300</v>
      </c>
      <c r="X17" s="109">
        <f t="shared" si="3"/>
        <v>0</v>
      </c>
      <c r="Y17" s="109">
        <f t="shared" si="4"/>
        <v>0</v>
      </c>
      <c r="Z17" s="109">
        <f t="shared" si="5"/>
        <v>1189</v>
      </c>
      <c r="AA17" s="109">
        <f t="shared" si="6"/>
        <v>1189</v>
      </c>
      <c r="AB17" s="109">
        <f t="shared" si="7"/>
        <v>1189</v>
      </c>
      <c r="AC17" s="109">
        <f t="shared" si="8"/>
        <v>1189</v>
      </c>
      <c r="AD17" s="109">
        <f t="shared" si="9"/>
        <v>1189</v>
      </c>
      <c r="AE17" s="109">
        <f t="shared" si="10"/>
        <v>0</v>
      </c>
      <c r="AF17" s="109">
        <f t="shared" si="11"/>
        <v>0</v>
      </c>
      <c r="AG17" s="109">
        <f t="shared" si="12"/>
        <v>0</v>
      </c>
      <c r="AH17" s="109">
        <f t="shared" si="13"/>
        <v>1189</v>
      </c>
      <c r="AI17" s="109">
        <f t="shared" si="14"/>
        <v>0</v>
      </c>
      <c r="AJ17" s="108">
        <f t="shared" si="15"/>
        <v>7134</v>
      </c>
    </row>
    <row r="18" spans="2:36" x14ac:dyDescent="0.3">
      <c r="B18" s="102">
        <v>349</v>
      </c>
      <c r="C18" s="112" t="s">
        <v>242</v>
      </c>
      <c r="D18" s="102" t="s">
        <v>241</v>
      </c>
      <c r="E18" s="112" t="s">
        <v>240</v>
      </c>
      <c r="F18" s="102" t="s">
        <v>93</v>
      </c>
      <c r="G18" s="112" t="s">
        <v>179</v>
      </c>
      <c r="H18" s="113">
        <v>40</v>
      </c>
      <c r="I18" s="112" t="s">
        <v>29</v>
      </c>
      <c r="J18" s="111"/>
      <c r="K18" s="111">
        <v>50</v>
      </c>
      <c r="L18" s="111">
        <v>50</v>
      </c>
      <c r="M18" s="111"/>
      <c r="N18" s="111"/>
      <c r="O18" s="111"/>
      <c r="P18" s="111"/>
      <c r="Q18" s="111"/>
      <c r="R18" s="111"/>
      <c r="S18" s="111"/>
      <c r="T18" s="111"/>
      <c r="U18" s="111"/>
      <c r="V18" s="138">
        <f t="shared" si="2"/>
        <v>100</v>
      </c>
      <c r="X18" s="109">
        <f t="shared" si="3"/>
        <v>0</v>
      </c>
      <c r="Y18" s="109">
        <f t="shared" si="4"/>
        <v>2000</v>
      </c>
      <c r="Z18" s="109">
        <f t="shared" si="5"/>
        <v>2000</v>
      </c>
      <c r="AA18" s="109">
        <f t="shared" si="6"/>
        <v>0</v>
      </c>
      <c r="AB18" s="109">
        <f t="shared" si="7"/>
        <v>0</v>
      </c>
      <c r="AC18" s="109">
        <f t="shared" si="8"/>
        <v>0</v>
      </c>
      <c r="AD18" s="109">
        <f t="shared" si="9"/>
        <v>0</v>
      </c>
      <c r="AE18" s="109">
        <f t="shared" si="10"/>
        <v>0</v>
      </c>
      <c r="AF18" s="109">
        <f t="shared" si="11"/>
        <v>0</v>
      </c>
      <c r="AG18" s="109">
        <f t="shared" si="12"/>
        <v>0</v>
      </c>
      <c r="AH18" s="109">
        <f t="shared" si="13"/>
        <v>0</v>
      </c>
      <c r="AI18" s="109">
        <f t="shared" si="14"/>
        <v>0</v>
      </c>
      <c r="AJ18" s="108">
        <f t="shared" si="15"/>
        <v>4000</v>
      </c>
    </row>
    <row r="19" spans="2:36" x14ac:dyDescent="0.3">
      <c r="B19" s="102">
        <v>471</v>
      </c>
      <c r="C19" s="112" t="s">
        <v>227</v>
      </c>
      <c r="D19" s="114" t="s">
        <v>230</v>
      </c>
      <c r="E19" s="137" t="s">
        <v>229</v>
      </c>
      <c r="F19" s="102" t="s">
        <v>93</v>
      </c>
      <c r="G19" s="112" t="s">
        <v>179</v>
      </c>
      <c r="H19" s="113">
        <v>104</v>
      </c>
      <c r="I19" s="112" t="s">
        <v>29</v>
      </c>
      <c r="J19" s="111"/>
      <c r="K19" s="111"/>
      <c r="L19" s="111"/>
      <c r="M19" s="111"/>
      <c r="N19" s="111"/>
      <c r="O19" s="111"/>
      <c r="P19" s="111"/>
      <c r="Q19" s="111"/>
      <c r="R19" s="111"/>
      <c r="S19" s="111">
        <v>20</v>
      </c>
      <c r="T19" s="111"/>
      <c r="U19" s="111"/>
      <c r="V19" s="138">
        <f t="shared" si="2"/>
        <v>20</v>
      </c>
      <c r="X19" s="109">
        <f t="shared" ref="X19:X31" si="16">J19*$H19</f>
        <v>0</v>
      </c>
      <c r="Y19" s="109"/>
      <c r="Z19" s="109"/>
      <c r="AA19" s="109">
        <f t="shared" ref="AA19:AI25" si="17">M19*$H19</f>
        <v>0</v>
      </c>
      <c r="AB19" s="109">
        <f t="shared" si="17"/>
        <v>0</v>
      </c>
      <c r="AC19" s="109">
        <f t="shared" si="17"/>
        <v>0</v>
      </c>
      <c r="AD19" s="109">
        <f t="shared" si="17"/>
        <v>0</v>
      </c>
      <c r="AE19" s="109">
        <f t="shared" si="17"/>
        <v>0</v>
      </c>
      <c r="AF19" s="109">
        <f t="shared" si="17"/>
        <v>0</v>
      </c>
      <c r="AG19" s="109">
        <f t="shared" si="17"/>
        <v>2080</v>
      </c>
      <c r="AH19" s="109">
        <f t="shared" si="17"/>
        <v>0</v>
      </c>
      <c r="AI19" s="109">
        <f t="shared" si="17"/>
        <v>0</v>
      </c>
      <c r="AJ19" s="108">
        <f t="shared" si="15"/>
        <v>2080</v>
      </c>
    </row>
    <row r="20" spans="2:36" x14ac:dyDescent="0.3">
      <c r="B20" s="102">
        <v>471</v>
      </c>
      <c r="C20" s="112" t="s">
        <v>227</v>
      </c>
      <c r="D20" s="102" t="s">
        <v>134</v>
      </c>
      <c r="E20" s="112" t="s">
        <v>239</v>
      </c>
      <c r="F20" s="102" t="s">
        <v>93</v>
      </c>
      <c r="G20" s="112" t="s">
        <v>179</v>
      </c>
      <c r="H20" s="113">
        <v>982.31</v>
      </c>
      <c r="I20" s="112" t="s">
        <v>107</v>
      </c>
      <c r="J20" s="111"/>
      <c r="K20" s="111"/>
      <c r="L20" s="111">
        <v>5</v>
      </c>
      <c r="M20" s="111"/>
      <c r="N20" s="111"/>
      <c r="O20" s="111"/>
      <c r="P20" s="111"/>
      <c r="Q20" s="111">
        <v>5</v>
      </c>
      <c r="R20" s="111"/>
      <c r="S20" s="111"/>
      <c r="T20" s="111">
        <v>5</v>
      </c>
      <c r="U20" s="111"/>
      <c r="V20" s="138">
        <f t="shared" si="2"/>
        <v>15</v>
      </c>
      <c r="X20" s="109">
        <f t="shared" si="16"/>
        <v>0</v>
      </c>
      <c r="Y20" s="109">
        <f t="shared" ref="Y20:Y31" si="18">K20*$H20</f>
        <v>0</v>
      </c>
      <c r="Z20" s="109">
        <f t="shared" ref="Z20:Z31" si="19">L20*$H20</f>
        <v>4911.5499999999993</v>
      </c>
      <c r="AA20" s="109">
        <f t="shared" si="17"/>
        <v>0</v>
      </c>
      <c r="AB20" s="109">
        <f t="shared" si="17"/>
        <v>0</v>
      </c>
      <c r="AC20" s="109">
        <f t="shared" si="17"/>
        <v>0</v>
      </c>
      <c r="AD20" s="109">
        <f t="shared" si="17"/>
        <v>0</v>
      </c>
      <c r="AE20" s="109">
        <f t="shared" si="17"/>
        <v>4911.5499999999993</v>
      </c>
      <c r="AF20" s="109">
        <f t="shared" si="17"/>
        <v>0</v>
      </c>
      <c r="AG20" s="109">
        <f t="shared" si="17"/>
        <v>0</v>
      </c>
      <c r="AH20" s="109">
        <f t="shared" si="17"/>
        <v>4911.5499999999993</v>
      </c>
      <c r="AI20" s="109">
        <f t="shared" si="17"/>
        <v>0</v>
      </c>
      <c r="AJ20" s="108">
        <f t="shared" si="15"/>
        <v>14734.649999999998</v>
      </c>
    </row>
    <row r="21" spans="2:36" x14ac:dyDescent="0.3">
      <c r="B21" s="102">
        <v>177</v>
      </c>
      <c r="C21" s="112" t="s">
        <v>226</v>
      </c>
      <c r="D21" s="102" t="s">
        <v>238</v>
      </c>
      <c r="E21" s="112" t="s">
        <v>237</v>
      </c>
      <c r="F21" s="102" t="s">
        <v>93</v>
      </c>
      <c r="G21" s="112" t="s">
        <v>179</v>
      </c>
      <c r="H21" s="113">
        <v>19</v>
      </c>
      <c r="I21" s="112" t="s">
        <v>107</v>
      </c>
      <c r="J21" s="111">
        <v>1000</v>
      </c>
      <c r="K21" s="111">
        <v>1000</v>
      </c>
      <c r="L21" s="111">
        <v>1000</v>
      </c>
      <c r="M21" s="111">
        <v>1000</v>
      </c>
      <c r="N21" s="111"/>
      <c r="O21" s="111">
        <v>1000</v>
      </c>
      <c r="P21" s="111">
        <v>1000</v>
      </c>
      <c r="Q21" s="111">
        <v>1000</v>
      </c>
      <c r="R21" s="111">
        <v>1000</v>
      </c>
      <c r="S21" s="111">
        <v>1000</v>
      </c>
      <c r="T21" s="111">
        <v>1000</v>
      </c>
      <c r="U21" s="111"/>
      <c r="V21" s="138">
        <f t="shared" si="2"/>
        <v>10000</v>
      </c>
      <c r="X21" s="109">
        <f t="shared" si="16"/>
        <v>19000</v>
      </c>
      <c r="Y21" s="109">
        <f t="shared" si="18"/>
        <v>19000</v>
      </c>
      <c r="Z21" s="109">
        <f t="shared" si="19"/>
        <v>19000</v>
      </c>
      <c r="AA21" s="109">
        <f t="shared" si="17"/>
        <v>19000</v>
      </c>
      <c r="AB21" s="109">
        <f t="shared" si="17"/>
        <v>0</v>
      </c>
      <c r="AC21" s="109">
        <f t="shared" si="17"/>
        <v>19000</v>
      </c>
      <c r="AD21" s="109">
        <f t="shared" si="17"/>
        <v>19000</v>
      </c>
      <c r="AE21" s="109">
        <f t="shared" si="17"/>
        <v>19000</v>
      </c>
      <c r="AF21" s="109">
        <f t="shared" si="17"/>
        <v>19000</v>
      </c>
      <c r="AG21" s="109">
        <f t="shared" si="17"/>
        <v>19000</v>
      </c>
      <c r="AH21" s="109">
        <f t="shared" si="17"/>
        <v>19000</v>
      </c>
      <c r="AI21" s="109">
        <f t="shared" si="17"/>
        <v>0</v>
      </c>
      <c r="AJ21" s="108">
        <f t="shared" si="15"/>
        <v>190000</v>
      </c>
    </row>
    <row r="22" spans="2:36" x14ac:dyDescent="0.3">
      <c r="B22" s="102">
        <v>239</v>
      </c>
      <c r="C22" s="112" t="s">
        <v>236</v>
      </c>
      <c r="D22" s="102">
        <v>10</v>
      </c>
      <c r="E22" s="112" t="s">
        <v>235</v>
      </c>
      <c r="F22" s="102" t="s">
        <v>93</v>
      </c>
      <c r="G22" s="112" t="s">
        <v>179</v>
      </c>
      <c r="H22" s="113">
        <v>25.65</v>
      </c>
      <c r="I22" s="112" t="s">
        <v>107</v>
      </c>
      <c r="J22" s="111"/>
      <c r="K22" s="111">
        <v>300</v>
      </c>
      <c r="L22" s="111">
        <v>200</v>
      </c>
      <c r="M22" s="111"/>
      <c r="N22" s="111"/>
      <c r="O22" s="111"/>
      <c r="P22" s="111"/>
      <c r="Q22" s="111"/>
      <c r="R22" s="111"/>
      <c r="S22" s="111"/>
      <c r="T22" s="111"/>
      <c r="U22" s="111"/>
      <c r="V22" s="138">
        <f t="shared" si="2"/>
        <v>500</v>
      </c>
      <c r="X22" s="109">
        <f t="shared" si="16"/>
        <v>0</v>
      </c>
      <c r="Y22" s="109">
        <f t="shared" si="18"/>
        <v>7695</v>
      </c>
      <c r="Z22" s="109">
        <f t="shared" si="19"/>
        <v>5130</v>
      </c>
      <c r="AA22" s="109">
        <f t="shared" si="17"/>
        <v>0</v>
      </c>
      <c r="AB22" s="109">
        <f t="shared" si="17"/>
        <v>0</v>
      </c>
      <c r="AC22" s="109">
        <f t="shared" si="17"/>
        <v>0</v>
      </c>
      <c r="AD22" s="109">
        <f t="shared" si="17"/>
        <v>0</v>
      </c>
      <c r="AE22" s="109">
        <f t="shared" si="17"/>
        <v>0</v>
      </c>
      <c r="AF22" s="109">
        <f t="shared" si="17"/>
        <v>0</v>
      </c>
      <c r="AG22" s="109">
        <f t="shared" si="17"/>
        <v>0</v>
      </c>
      <c r="AH22" s="109">
        <f t="shared" si="17"/>
        <v>0</v>
      </c>
      <c r="AI22" s="109">
        <f t="shared" si="17"/>
        <v>0</v>
      </c>
      <c r="AJ22" s="108">
        <f t="shared" si="15"/>
        <v>12825</v>
      </c>
    </row>
    <row r="23" spans="2:36" x14ac:dyDescent="0.3">
      <c r="B23" s="102">
        <v>423</v>
      </c>
      <c r="C23" s="112" t="s">
        <v>234</v>
      </c>
      <c r="D23" s="102" t="s">
        <v>233</v>
      </c>
      <c r="E23" s="112" t="s">
        <v>232</v>
      </c>
      <c r="F23" s="102" t="s">
        <v>93</v>
      </c>
      <c r="G23" s="112" t="s">
        <v>179</v>
      </c>
      <c r="H23" s="113">
        <v>21.74</v>
      </c>
      <c r="I23" s="112" t="s">
        <v>107</v>
      </c>
      <c r="J23" s="111"/>
      <c r="K23" s="111"/>
      <c r="L23" s="111">
        <v>2000</v>
      </c>
      <c r="M23" s="111"/>
      <c r="N23" s="111"/>
      <c r="O23" s="111">
        <v>2000</v>
      </c>
      <c r="P23" s="111"/>
      <c r="Q23" s="111"/>
      <c r="R23" s="111">
        <v>2000</v>
      </c>
      <c r="S23" s="111"/>
      <c r="T23" s="111"/>
      <c r="U23" s="111">
        <v>2000</v>
      </c>
      <c r="V23" s="138">
        <f t="shared" si="2"/>
        <v>8000</v>
      </c>
      <c r="X23" s="109">
        <f t="shared" si="16"/>
        <v>0</v>
      </c>
      <c r="Y23" s="109">
        <f t="shared" si="18"/>
        <v>0</v>
      </c>
      <c r="Z23" s="109">
        <f t="shared" si="19"/>
        <v>43480</v>
      </c>
      <c r="AA23" s="109">
        <f t="shared" si="17"/>
        <v>0</v>
      </c>
      <c r="AB23" s="109">
        <f t="shared" si="17"/>
        <v>0</v>
      </c>
      <c r="AC23" s="109">
        <f t="shared" si="17"/>
        <v>43480</v>
      </c>
      <c r="AD23" s="109">
        <f t="shared" si="17"/>
        <v>0</v>
      </c>
      <c r="AE23" s="109">
        <f t="shared" si="17"/>
        <v>0</v>
      </c>
      <c r="AF23" s="109">
        <f t="shared" si="17"/>
        <v>43480</v>
      </c>
      <c r="AG23" s="109">
        <f t="shared" si="17"/>
        <v>0</v>
      </c>
      <c r="AH23" s="109">
        <f t="shared" si="17"/>
        <v>0</v>
      </c>
      <c r="AI23" s="109">
        <f t="shared" si="17"/>
        <v>43480</v>
      </c>
      <c r="AJ23" s="108">
        <f t="shared" si="15"/>
        <v>173920</v>
      </c>
    </row>
    <row r="24" spans="2:36" x14ac:dyDescent="0.3">
      <c r="B24" s="117">
        <v>507</v>
      </c>
      <c r="C24" s="112" t="s">
        <v>231</v>
      </c>
      <c r="D24" s="114" t="s">
        <v>230</v>
      </c>
      <c r="E24" s="137" t="s">
        <v>229</v>
      </c>
      <c r="F24" s="115" t="s">
        <v>93</v>
      </c>
      <c r="G24" s="114" t="s">
        <v>179</v>
      </c>
      <c r="H24" s="113">
        <v>99.1</v>
      </c>
      <c r="I24" s="112" t="s">
        <v>69</v>
      </c>
      <c r="J24" s="111"/>
      <c r="K24" s="111"/>
      <c r="L24" s="111"/>
      <c r="M24" s="111"/>
      <c r="N24" s="111"/>
      <c r="O24" s="111">
        <v>20</v>
      </c>
      <c r="P24" s="111"/>
      <c r="Q24" s="111"/>
      <c r="R24" s="111"/>
      <c r="S24" s="111"/>
      <c r="T24" s="111"/>
      <c r="U24" s="111"/>
      <c r="V24" s="116">
        <f t="shared" si="2"/>
        <v>20</v>
      </c>
      <c r="X24" s="109">
        <f t="shared" si="16"/>
        <v>0</v>
      </c>
      <c r="Y24" s="109">
        <f t="shared" si="18"/>
        <v>0</v>
      </c>
      <c r="Z24" s="109">
        <f t="shared" si="19"/>
        <v>0</v>
      </c>
      <c r="AA24" s="109">
        <f t="shared" si="17"/>
        <v>0</v>
      </c>
      <c r="AB24" s="109">
        <f t="shared" si="17"/>
        <v>0</v>
      </c>
      <c r="AC24" s="109">
        <f t="shared" si="17"/>
        <v>1982</v>
      </c>
      <c r="AD24" s="109">
        <f t="shared" si="17"/>
        <v>0</v>
      </c>
      <c r="AE24" s="109">
        <f t="shared" si="17"/>
        <v>0</v>
      </c>
      <c r="AF24" s="109">
        <f t="shared" si="17"/>
        <v>0</v>
      </c>
      <c r="AG24" s="109">
        <f t="shared" si="17"/>
        <v>0</v>
      </c>
      <c r="AH24" s="109">
        <f t="shared" si="17"/>
        <v>0</v>
      </c>
      <c r="AI24" s="109">
        <f t="shared" si="17"/>
        <v>0</v>
      </c>
      <c r="AJ24" s="108">
        <f t="shared" si="15"/>
        <v>1982</v>
      </c>
    </row>
    <row r="25" spans="2:36" x14ac:dyDescent="0.3">
      <c r="B25" s="117"/>
      <c r="C25" s="112" t="s">
        <v>228</v>
      </c>
      <c r="D25" s="102"/>
      <c r="E25" s="112"/>
      <c r="F25" s="102" t="s">
        <v>93</v>
      </c>
      <c r="G25" s="112" t="s">
        <v>179</v>
      </c>
      <c r="H25" s="113">
        <v>16</v>
      </c>
      <c r="I25" s="112" t="s">
        <v>69</v>
      </c>
      <c r="J25" s="111"/>
      <c r="K25" s="111">
        <v>700</v>
      </c>
      <c r="L25" s="111">
        <v>700</v>
      </c>
      <c r="M25" s="111">
        <v>700</v>
      </c>
      <c r="N25" s="111">
        <v>700</v>
      </c>
      <c r="O25" s="111">
        <v>700</v>
      </c>
      <c r="P25" s="111"/>
      <c r="Q25" s="111"/>
      <c r="R25" s="111"/>
      <c r="S25" s="111">
        <v>700</v>
      </c>
      <c r="T25" s="111">
        <v>700</v>
      </c>
      <c r="U25" s="111">
        <v>600</v>
      </c>
      <c r="V25" s="116">
        <f t="shared" si="2"/>
        <v>5500</v>
      </c>
      <c r="X25" s="109">
        <f t="shared" si="16"/>
        <v>0</v>
      </c>
      <c r="Y25" s="109">
        <f t="shared" si="18"/>
        <v>11200</v>
      </c>
      <c r="Z25" s="109">
        <f t="shared" si="19"/>
        <v>11200</v>
      </c>
      <c r="AA25" s="109">
        <f t="shared" si="17"/>
        <v>11200</v>
      </c>
      <c r="AB25" s="109">
        <f t="shared" si="17"/>
        <v>11200</v>
      </c>
      <c r="AC25" s="109">
        <f t="shared" si="17"/>
        <v>11200</v>
      </c>
      <c r="AD25" s="109">
        <f t="shared" si="17"/>
        <v>0</v>
      </c>
      <c r="AE25" s="109">
        <f t="shared" si="17"/>
        <v>0</v>
      </c>
      <c r="AF25" s="109">
        <f t="shared" si="17"/>
        <v>0</v>
      </c>
      <c r="AG25" s="109">
        <f t="shared" si="17"/>
        <v>11200</v>
      </c>
      <c r="AH25" s="109">
        <f t="shared" si="17"/>
        <v>11200</v>
      </c>
      <c r="AI25" s="109">
        <f t="shared" si="17"/>
        <v>9600</v>
      </c>
      <c r="AJ25" s="108">
        <f t="shared" si="15"/>
        <v>88000</v>
      </c>
    </row>
    <row r="26" spans="2:36" x14ac:dyDescent="0.3">
      <c r="B26" s="117">
        <v>471</v>
      </c>
      <c r="C26" s="112" t="s">
        <v>227</v>
      </c>
      <c r="D26" s="102">
        <v>202</v>
      </c>
      <c r="E26" s="112" t="s">
        <v>135</v>
      </c>
      <c r="F26" s="102" t="s">
        <v>93</v>
      </c>
      <c r="G26" s="112" t="s">
        <v>179</v>
      </c>
      <c r="H26" s="113">
        <v>107</v>
      </c>
      <c r="I26" s="112" t="s">
        <v>99</v>
      </c>
      <c r="J26" s="111"/>
      <c r="K26" s="111"/>
      <c r="L26" s="111"/>
      <c r="M26" s="111"/>
      <c r="N26" s="111"/>
      <c r="O26" s="111"/>
      <c r="P26" s="111"/>
      <c r="Q26" s="111">
        <v>20</v>
      </c>
      <c r="R26" s="111"/>
      <c r="S26" s="111"/>
      <c r="T26" s="111"/>
      <c r="U26" s="111"/>
      <c r="V26" s="136">
        <f t="shared" si="2"/>
        <v>20</v>
      </c>
      <c r="X26" s="109">
        <f t="shared" si="16"/>
        <v>0</v>
      </c>
      <c r="Y26" s="109">
        <f t="shared" si="18"/>
        <v>0</v>
      </c>
      <c r="Z26" s="109">
        <f t="shared" si="19"/>
        <v>0</v>
      </c>
      <c r="AA26" s="109"/>
      <c r="AB26" s="109">
        <f t="shared" ref="AB26:AF31" si="20">N26*$H26</f>
        <v>0</v>
      </c>
      <c r="AC26" s="109">
        <f t="shared" si="20"/>
        <v>0</v>
      </c>
      <c r="AD26" s="109">
        <f t="shared" si="20"/>
        <v>0</v>
      </c>
      <c r="AE26" s="109">
        <f t="shared" si="20"/>
        <v>2140</v>
      </c>
      <c r="AF26" s="109">
        <f t="shared" si="20"/>
        <v>0</v>
      </c>
      <c r="AG26" s="109"/>
      <c r="AH26" s="109">
        <f t="shared" ref="AH26:AI28" si="21">T26*$H26</f>
        <v>0</v>
      </c>
      <c r="AI26" s="109">
        <f t="shared" si="21"/>
        <v>0</v>
      </c>
      <c r="AJ26" s="108">
        <f t="shared" si="15"/>
        <v>2140</v>
      </c>
    </row>
    <row r="27" spans="2:36" x14ac:dyDescent="0.3">
      <c r="B27" s="117">
        <v>177</v>
      </c>
      <c r="C27" s="112" t="s">
        <v>226</v>
      </c>
      <c r="D27" s="102">
        <v>366</v>
      </c>
      <c r="E27" s="112" t="s">
        <v>225</v>
      </c>
      <c r="F27" s="102" t="s">
        <v>93</v>
      </c>
      <c r="G27" s="112" t="s">
        <v>179</v>
      </c>
      <c r="H27" s="113">
        <v>81.12</v>
      </c>
      <c r="I27" s="112" t="s">
        <v>99</v>
      </c>
      <c r="J27" s="111"/>
      <c r="K27" s="111">
        <v>20</v>
      </c>
      <c r="L27" s="111"/>
      <c r="M27" s="111"/>
      <c r="N27" s="111">
        <v>20</v>
      </c>
      <c r="O27" s="111"/>
      <c r="P27" s="111"/>
      <c r="Q27" s="111">
        <v>20</v>
      </c>
      <c r="R27" s="111"/>
      <c r="S27" s="111"/>
      <c r="T27" s="111">
        <v>20</v>
      </c>
      <c r="U27" s="111"/>
      <c r="V27" s="136">
        <f t="shared" si="2"/>
        <v>80</v>
      </c>
      <c r="X27" s="109">
        <f t="shared" si="16"/>
        <v>0</v>
      </c>
      <c r="Y27" s="109">
        <f t="shared" si="18"/>
        <v>1622.4</v>
      </c>
      <c r="Z27" s="109">
        <f t="shared" si="19"/>
        <v>0</v>
      </c>
      <c r="AA27" s="109">
        <f>M27*$H27</f>
        <v>0</v>
      </c>
      <c r="AB27" s="109">
        <f t="shared" si="20"/>
        <v>1622.4</v>
      </c>
      <c r="AC27" s="109">
        <f t="shared" si="20"/>
        <v>0</v>
      </c>
      <c r="AD27" s="109">
        <f t="shared" si="20"/>
        <v>0</v>
      </c>
      <c r="AE27" s="109">
        <f t="shared" si="20"/>
        <v>1622.4</v>
      </c>
      <c r="AF27" s="109">
        <f t="shared" si="20"/>
        <v>0</v>
      </c>
      <c r="AG27" s="109">
        <f>S27*$H27</f>
        <v>0</v>
      </c>
      <c r="AH27" s="109">
        <f t="shared" si="21"/>
        <v>1622.4</v>
      </c>
      <c r="AI27" s="109">
        <f t="shared" si="21"/>
        <v>0</v>
      </c>
      <c r="AJ27" s="108">
        <f t="shared" si="15"/>
        <v>6489.6</v>
      </c>
    </row>
    <row r="28" spans="2:36" x14ac:dyDescent="0.3">
      <c r="B28" s="117">
        <v>469</v>
      </c>
      <c r="C28" s="112" t="s">
        <v>224</v>
      </c>
      <c r="D28" s="115" t="s">
        <v>118</v>
      </c>
      <c r="E28" s="114" t="s">
        <v>117</v>
      </c>
      <c r="F28" s="115" t="s">
        <v>93</v>
      </c>
      <c r="G28" s="114" t="s">
        <v>179</v>
      </c>
      <c r="H28" s="113">
        <v>23.68</v>
      </c>
      <c r="I28" s="112" t="s">
        <v>99</v>
      </c>
      <c r="J28" s="111"/>
      <c r="K28" s="111">
        <v>50</v>
      </c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36">
        <f t="shared" si="2"/>
        <v>50</v>
      </c>
      <c r="X28" s="109">
        <f t="shared" si="16"/>
        <v>0</v>
      </c>
      <c r="Y28" s="109">
        <f t="shared" si="18"/>
        <v>1184</v>
      </c>
      <c r="Z28" s="109">
        <f t="shared" si="19"/>
        <v>0</v>
      </c>
      <c r="AA28" s="109">
        <f>M28*$H28</f>
        <v>0</v>
      </c>
      <c r="AB28" s="109">
        <f t="shared" si="20"/>
        <v>0</v>
      </c>
      <c r="AC28" s="109">
        <f t="shared" si="20"/>
        <v>0</v>
      </c>
      <c r="AD28" s="109">
        <f t="shared" si="20"/>
        <v>0</v>
      </c>
      <c r="AE28" s="109">
        <f t="shared" si="20"/>
        <v>0</v>
      </c>
      <c r="AF28" s="109">
        <f t="shared" si="20"/>
        <v>0</v>
      </c>
      <c r="AG28" s="109">
        <f>S28*$H28</f>
        <v>0</v>
      </c>
      <c r="AH28" s="109">
        <f t="shared" si="21"/>
        <v>0</v>
      </c>
      <c r="AI28" s="109">
        <f t="shared" si="21"/>
        <v>0</v>
      </c>
      <c r="AJ28" s="108">
        <f t="shared" si="15"/>
        <v>1184</v>
      </c>
    </row>
    <row r="29" spans="2:36" x14ac:dyDescent="0.3">
      <c r="B29" s="135"/>
      <c r="C29" s="133" t="s">
        <v>223</v>
      </c>
      <c r="D29" s="134"/>
      <c r="E29" s="133" t="s">
        <v>96</v>
      </c>
      <c r="F29" s="132" t="s">
        <v>93</v>
      </c>
      <c r="G29" s="112" t="s">
        <v>179</v>
      </c>
      <c r="H29" s="131">
        <v>100</v>
      </c>
      <c r="I29" s="130" t="s">
        <v>99</v>
      </c>
      <c r="J29" s="111"/>
      <c r="K29" s="111"/>
      <c r="L29" s="111"/>
      <c r="M29" s="111"/>
      <c r="N29" s="111"/>
      <c r="O29" s="111"/>
      <c r="P29" s="111"/>
      <c r="Q29" s="111"/>
      <c r="R29" s="111"/>
      <c r="S29" s="111">
        <v>50</v>
      </c>
      <c r="T29" s="111">
        <v>50</v>
      </c>
      <c r="U29" s="111">
        <v>50</v>
      </c>
      <c r="V29" s="116">
        <f t="shared" si="2"/>
        <v>150</v>
      </c>
      <c r="X29" s="109">
        <f t="shared" si="16"/>
        <v>0</v>
      </c>
      <c r="Y29" s="109">
        <f t="shared" si="18"/>
        <v>0</v>
      </c>
      <c r="Z29" s="109">
        <f t="shared" si="19"/>
        <v>0</v>
      </c>
      <c r="AA29" s="109">
        <f>M29*$H29</f>
        <v>0</v>
      </c>
      <c r="AB29" s="109">
        <f t="shared" si="20"/>
        <v>0</v>
      </c>
      <c r="AC29" s="109">
        <f t="shared" si="20"/>
        <v>0</v>
      </c>
      <c r="AD29" s="109">
        <f t="shared" si="20"/>
        <v>0</v>
      </c>
      <c r="AE29" s="109">
        <f t="shared" si="20"/>
        <v>0</v>
      </c>
      <c r="AF29" s="109">
        <f t="shared" si="20"/>
        <v>0</v>
      </c>
      <c r="AG29" s="109">
        <f>S29*$H29</f>
        <v>5000</v>
      </c>
      <c r="AH29" s="109">
        <f>T29*$H29</f>
        <v>5000</v>
      </c>
      <c r="AI29" s="109"/>
      <c r="AJ29" s="108">
        <f t="shared" si="15"/>
        <v>10000</v>
      </c>
    </row>
    <row r="30" spans="2:36" x14ac:dyDescent="0.3">
      <c r="B30" s="135"/>
      <c r="C30" s="133" t="s">
        <v>223</v>
      </c>
      <c r="D30" s="134"/>
      <c r="E30" s="133" t="s">
        <v>96</v>
      </c>
      <c r="F30" s="132" t="s">
        <v>93</v>
      </c>
      <c r="G30" s="112" t="s">
        <v>179</v>
      </c>
      <c r="H30" s="131">
        <v>100</v>
      </c>
      <c r="I30" s="130" t="s">
        <v>99</v>
      </c>
      <c r="J30" s="111"/>
      <c r="K30" s="111"/>
      <c r="L30" s="111"/>
      <c r="M30" s="111"/>
      <c r="N30" s="111"/>
      <c r="O30" s="111"/>
      <c r="P30" s="111">
        <v>50</v>
      </c>
      <c r="Q30" s="111">
        <v>100</v>
      </c>
      <c r="R30" s="111">
        <v>200</v>
      </c>
      <c r="S30" s="111">
        <v>200</v>
      </c>
      <c r="T30" s="111">
        <v>150</v>
      </c>
      <c r="U30" s="111">
        <v>200</v>
      </c>
      <c r="V30" s="116">
        <f t="shared" si="2"/>
        <v>900</v>
      </c>
      <c r="X30" s="109">
        <f t="shared" si="16"/>
        <v>0</v>
      </c>
      <c r="Y30" s="109">
        <f t="shared" si="18"/>
        <v>0</v>
      </c>
      <c r="Z30" s="109">
        <f t="shared" si="19"/>
        <v>0</v>
      </c>
      <c r="AA30" s="109">
        <f>M30*$H30</f>
        <v>0</v>
      </c>
      <c r="AB30" s="109">
        <f t="shared" si="20"/>
        <v>0</v>
      </c>
      <c r="AC30" s="109">
        <f t="shared" si="20"/>
        <v>0</v>
      </c>
      <c r="AD30" s="109">
        <f t="shared" si="20"/>
        <v>5000</v>
      </c>
      <c r="AE30" s="109">
        <f t="shared" si="20"/>
        <v>10000</v>
      </c>
      <c r="AF30" s="109">
        <f t="shared" si="20"/>
        <v>20000</v>
      </c>
      <c r="AG30" s="109">
        <f>S30*$H30</f>
        <v>20000</v>
      </c>
      <c r="AH30" s="109">
        <f>T30*$H30</f>
        <v>15000</v>
      </c>
      <c r="AI30" s="109">
        <f>U30*$H30</f>
        <v>20000</v>
      </c>
      <c r="AJ30" s="108">
        <f t="shared" si="15"/>
        <v>90000</v>
      </c>
    </row>
    <row r="31" spans="2:36" x14ac:dyDescent="0.3">
      <c r="B31" s="135"/>
      <c r="C31" s="133" t="s">
        <v>222</v>
      </c>
      <c r="D31" s="134"/>
      <c r="E31" s="133" t="s">
        <v>96</v>
      </c>
      <c r="F31" s="132" t="s">
        <v>93</v>
      </c>
      <c r="G31" s="112" t="s">
        <v>179</v>
      </c>
      <c r="H31" s="131">
        <v>90</v>
      </c>
      <c r="I31" s="130" t="s">
        <v>99</v>
      </c>
      <c r="J31" s="111"/>
      <c r="K31" s="111"/>
      <c r="L31" s="111"/>
      <c r="M31" s="111"/>
      <c r="N31" s="111"/>
      <c r="O31" s="111"/>
      <c r="P31" s="111">
        <v>100</v>
      </c>
      <c r="Q31" s="111">
        <v>300</v>
      </c>
      <c r="R31" s="111">
        <v>300</v>
      </c>
      <c r="S31" s="111">
        <v>300</v>
      </c>
      <c r="T31" s="111">
        <v>600</v>
      </c>
      <c r="U31" s="111"/>
      <c r="V31" s="116">
        <f t="shared" si="2"/>
        <v>1600</v>
      </c>
      <c r="X31" s="109">
        <f t="shared" si="16"/>
        <v>0</v>
      </c>
      <c r="Y31" s="109">
        <f t="shared" si="18"/>
        <v>0</v>
      </c>
      <c r="Z31" s="109">
        <f t="shared" si="19"/>
        <v>0</v>
      </c>
      <c r="AA31" s="109">
        <f>M31*$H31</f>
        <v>0</v>
      </c>
      <c r="AB31" s="109">
        <f t="shared" si="20"/>
        <v>0</v>
      </c>
      <c r="AC31" s="109">
        <f t="shared" si="20"/>
        <v>0</v>
      </c>
      <c r="AD31" s="109">
        <f t="shared" si="20"/>
        <v>9000</v>
      </c>
      <c r="AE31" s="109">
        <f t="shared" si="20"/>
        <v>27000</v>
      </c>
      <c r="AF31" s="109">
        <f t="shared" si="20"/>
        <v>27000</v>
      </c>
      <c r="AG31" s="109">
        <f>S31*$H31</f>
        <v>27000</v>
      </c>
      <c r="AH31" s="109">
        <f>T31*$H31</f>
        <v>54000</v>
      </c>
      <c r="AI31" s="109">
        <f>U31*$H31</f>
        <v>0</v>
      </c>
      <c r="AJ31" s="108">
        <f t="shared" si="15"/>
        <v>144000</v>
      </c>
    </row>
    <row r="32" spans="2:36" x14ac:dyDescent="0.3">
      <c r="B32" s="129"/>
      <c r="C32" s="128" t="s">
        <v>221</v>
      </c>
      <c r="D32" s="127"/>
      <c r="E32" s="126"/>
      <c r="F32" s="125"/>
      <c r="G32" s="106"/>
      <c r="H32" s="124"/>
      <c r="I32" s="123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1"/>
      <c r="X32" s="120">
        <f t="shared" ref="X32:AJ32" si="22">SUM(X7:X31)</f>
        <v>54861.599999999999</v>
      </c>
      <c r="Y32" s="120">
        <f t="shared" si="22"/>
        <v>69117.399999999994</v>
      </c>
      <c r="Z32" s="120">
        <f t="shared" si="22"/>
        <v>125272.15</v>
      </c>
      <c r="AA32" s="120">
        <f t="shared" si="22"/>
        <v>31389</v>
      </c>
      <c r="AB32" s="120">
        <f t="shared" si="22"/>
        <v>14011.4</v>
      </c>
      <c r="AC32" s="120">
        <f t="shared" si="22"/>
        <v>116149</v>
      </c>
      <c r="AD32" s="120">
        <f t="shared" si="22"/>
        <v>63130</v>
      </c>
      <c r="AE32" s="120">
        <f t="shared" si="22"/>
        <v>100535.54999999999</v>
      </c>
      <c r="AF32" s="120">
        <f t="shared" si="22"/>
        <v>115442.85</v>
      </c>
      <c r="AG32" s="120">
        <f t="shared" si="22"/>
        <v>118900.4</v>
      </c>
      <c r="AH32" s="120">
        <f t="shared" si="22"/>
        <v>138338.95000000001</v>
      </c>
      <c r="AI32" s="120">
        <f t="shared" si="22"/>
        <v>119434.4</v>
      </c>
      <c r="AJ32" s="120">
        <f t="shared" si="22"/>
        <v>1066582.7000000002</v>
      </c>
    </row>
    <row r="33" spans="2:36" x14ac:dyDescent="0.3">
      <c r="B33" s="117">
        <v>11</v>
      </c>
      <c r="C33" s="112" t="s">
        <v>220</v>
      </c>
      <c r="D33" s="102">
        <v>298</v>
      </c>
      <c r="E33" s="112" t="s">
        <v>219</v>
      </c>
      <c r="F33" s="102" t="s">
        <v>183</v>
      </c>
      <c r="G33" s="112" t="s">
        <v>179</v>
      </c>
      <c r="H33" s="113">
        <v>21.52</v>
      </c>
      <c r="I33" s="112" t="s">
        <v>29</v>
      </c>
      <c r="J33" s="111"/>
      <c r="K33" s="111"/>
      <c r="L33" s="111"/>
      <c r="M33" s="111"/>
      <c r="N33" s="111"/>
      <c r="O33" s="111"/>
      <c r="P33" s="111"/>
      <c r="Q33" s="111"/>
      <c r="R33" s="111">
        <v>0</v>
      </c>
      <c r="S33" s="111">
        <v>50</v>
      </c>
      <c r="T33" s="111"/>
      <c r="U33" s="111"/>
      <c r="V33" s="116">
        <f t="shared" ref="V33:V67" si="23">SUM(J33:U33)</f>
        <v>50</v>
      </c>
      <c r="X33" s="109">
        <f t="shared" ref="X33:X67" si="24">J33*$H33</f>
        <v>0</v>
      </c>
      <c r="Y33" s="109">
        <f t="shared" ref="Y33:Y67" si="25">K33*$H33</f>
        <v>0</v>
      </c>
      <c r="Z33" s="109">
        <f t="shared" ref="Z33:Z67" si="26">L33*$H33</f>
        <v>0</v>
      </c>
      <c r="AA33" s="109">
        <f t="shared" ref="AA33:AA67" si="27">M33*$H33</f>
        <v>0</v>
      </c>
      <c r="AB33" s="109">
        <f t="shared" ref="AB33:AB67" si="28">N33*$H33</f>
        <v>0</v>
      </c>
      <c r="AC33" s="109">
        <f t="shared" ref="AC33:AC67" si="29">O33*$H33</f>
        <v>0</v>
      </c>
      <c r="AD33" s="109">
        <f t="shared" ref="AD33:AD67" si="30">P33*$H33</f>
        <v>0</v>
      </c>
      <c r="AE33" s="109">
        <f t="shared" ref="AE33:AE67" si="31">Q33*$H33</f>
        <v>0</v>
      </c>
      <c r="AF33" s="109">
        <f t="shared" ref="AF33:AF67" si="32">R33*$H33</f>
        <v>0</v>
      </c>
      <c r="AG33" s="109">
        <f t="shared" ref="AG33:AG67" si="33">S33*$H33</f>
        <v>1076</v>
      </c>
      <c r="AH33" s="109">
        <f t="shared" ref="AH33:AH67" si="34">T33*$H33</f>
        <v>0</v>
      </c>
      <c r="AI33" s="109">
        <f t="shared" ref="AI33:AI67" si="35">U33*$H33</f>
        <v>0</v>
      </c>
      <c r="AJ33" s="108">
        <f t="shared" ref="AJ33:AJ67" si="36">SUM(X33:AI33)</f>
        <v>1076</v>
      </c>
    </row>
    <row r="34" spans="2:36" x14ac:dyDescent="0.3">
      <c r="B34" s="117">
        <v>395</v>
      </c>
      <c r="C34" s="112" t="s">
        <v>218</v>
      </c>
      <c r="D34" s="102" t="s">
        <v>190</v>
      </c>
      <c r="E34" s="112" t="s">
        <v>189</v>
      </c>
      <c r="F34" s="102" t="s">
        <v>183</v>
      </c>
      <c r="G34" s="112" t="s">
        <v>179</v>
      </c>
      <c r="H34" s="113">
        <v>35.869999999999997</v>
      </c>
      <c r="I34" s="112" t="s">
        <v>29</v>
      </c>
      <c r="J34" s="111"/>
      <c r="K34" s="111"/>
      <c r="L34" s="111"/>
      <c r="M34" s="111"/>
      <c r="N34" s="111">
        <v>18</v>
      </c>
      <c r="O34" s="111"/>
      <c r="P34" s="111"/>
      <c r="Q34" s="111"/>
      <c r="R34" s="111"/>
      <c r="S34" s="111"/>
      <c r="T34" s="111"/>
      <c r="U34" s="111"/>
      <c r="V34" s="116">
        <f t="shared" si="23"/>
        <v>18</v>
      </c>
      <c r="X34" s="109">
        <f t="shared" si="24"/>
        <v>0</v>
      </c>
      <c r="Y34" s="109">
        <f t="shared" si="25"/>
        <v>0</v>
      </c>
      <c r="Z34" s="109">
        <f t="shared" si="26"/>
        <v>0</v>
      </c>
      <c r="AA34" s="109">
        <f t="shared" si="27"/>
        <v>0</v>
      </c>
      <c r="AB34" s="109">
        <f t="shared" si="28"/>
        <v>645.66</v>
      </c>
      <c r="AC34" s="109">
        <f t="shared" si="29"/>
        <v>0</v>
      </c>
      <c r="AD34" s="109">
        <f t="shared" si="30"/>
        <v>0</v>
      </c>
      <c r="AE34" s="109">
        <f t="shared" si="31"/>
        <v>0</v>
      </c>
      <c r="AF34" s="109">
        <f t="shared" si="32"/>
        <v>0</v>
      </c>
      <c r="AG34" s="109">
        <f t="shared" si="33"/>
        <v>0</v>
      </c>
      <c r="AH34" s="109">
        <f t="shared" si="34"/>
        <v>0</v>
      </c>
      <c r="AI34" s="109">
        <f t="shared" si="35"/>
        <v>0</v>
      </c>
      <c r="AJ34" s="108">
        <f t="shared" si="36"/>
        <v>645.66</v>
      </c>
    </row>
    <row r="35" spans="2:36" x14ac:dyDescent="0.3">
      <c r="B35" s="117">
        <v>38</v>
      </c>
      <c r="C35" s="112" t="s">
        <v>217</v>
      </c>
      <c r="D35" s="115" t="s">
        <v>190</v>
      </c>
      <c r="E35" s="114" t="s">
        <v>189</v>
      </c>
      <c r="F35" s="115" t="s">
        <v>183</v>
      </c>
      <c r="G35" s="114" t="s">
        <v>179</v>
      </c>
      <c r="H35" s="113">
        <v>34.1</v>
      </c>
      <c r="I35" s="112" t="s">
        <v>29</v>
      </c>
      <c r="J35" s="111"/>
      <c r="K35" s="111"/>
      <c r="L35" s="111"/>
      <c r="M35" s="111"/>
      <c r="N35" s="111"/>
      <c r="O35" s="111"/>
      <c r="P35" s="111"/>
      <c r="Q35" s="111">
        <v>144</v>
      </c>
      <c r="R35" s="111">
        <v>0</v>
      </c>
      <c r="S35" s="111"/>
      <c r="T35" s="111"/>
      <c r="U35" s="111"/>
      <c r="V35" s="116">
        <f t="shared" si="23"/>
        <v>144</v>
      </c>
      <c r="X35" s="109">
        <f t="shared" si="24"/>
        <v>0</v>
      </c>
      <c r="Y35" s="109">
        <f t="shared" si="25"/>
        <v>0</v>
      </c>
      <c r="Z35" s="109">
        <f t="shared" si="26"/>
        <v>0</v>
      </c>
      <c r="AA35" s="109">
        <f t="shared" si="27"/>
        <v>0</v>
      </c>
      <c r="AB35" s="109">
        <f t="shared" si="28"/>
        <v>0</v>
      </c>
      <c r="AC35" s="109">
        <f t="shared" si="29"/>
        <v>0</v>
      </c>
      <c r="AD35" s="109">
        <f t="shared" si="30"/>
        <v>0</v>
      </c>
      <c r="AE35" s="109">
        <f t="shared" si="31"/>
        <v>4910.4000000000005</v>
      </c>
      <c r="AF35" s="109">
        <f t="shared" si="32"/>
        <v>0</v>
      </c>
      <c r="AG35" s="109">
        <f t="shared" si="33"/>
        <v>0</v>
      </c>
      <c r="AH35" s="109">
        <f t="shared" si="34"/>
        <v>0</v>
      </c>
      <c r="AI35" s="109">
        <f t="shared" si="35"/>
        <v>0</v>
      </c>
      <c r="AJ35" s="108">
        <f t="shared" si="36"/>
        <v>4910.4000000000005</v>
      </c>
    </row>
    <row r="36" spans="2:36" x14ac:dyDescent="0.3">
      <c r="B36" s="117">
        <v>360</v>
      </c>
      <c r="C36" s="112" t="s">
        <v>216</v>
      </c>
      <c r="D36" s="115" t="s">
        <v>190</v>
      </c>
      <c r="E36" s="114" t="s">
        <v>189</v>
      </c>
      <c r="F36" s="115" t="s">
        <v>183</v>
      </c>
      <c r="G36" s="114" t="s">
        <v>179</v>
      </c>
      <c r="H36" s="113">
        <v>45.19</v>
      </c>
      <c r="I36" s="112" t="s">
        <v>29</v>
      </c>
      <c r="J36" s="111"/>
      <c r="K36" s="111"/>
      <c r="L36" s="111"/>
      <c r="M36" s="111"/>
      <c r="N36" s="111"/>
      <c r="O36" s="111"/>
      <c r="P36" s="111"/>
      <c r="Q36" s="111">
        <v>18</v>
      </c>
      <c r="R36" s="111"/>
      <c r="S36" s="111"/>
      <c r="T36" s="111"/>
      <c r="U36" s="111"/>
      <c r="V36" s="116">
        <f t="shared" si="23"/>
        <v>18</v>
      </c>
      <c r="X36" s="109">
        <f t="shared" si="24"/>
        <v>0</v>
      </c>
      <c r="Y36" s="109">
        <f t="shared" si="25"/>
        <v>0</v>
      </c>
      <c r="Z36" s="109">
        <f t="shared" si="26"/>
        <v>0</v>
      </c>
      <c r="AA36" s="109">
        <f t="shared" si="27"/>
        <v>0</v>
      </c>
      <c r="AB36" s="109">
        <f t="shared" si="28"/>
        <v>0</v>
      </c>
      <c r="AC36" s="109">
        <f t="shared" si="29"/>
        <v>0</v>
      </c>
      <c r="AD36" s="109">
        <f t="shared" si="30"/>
        <v>0</v>
      </c>
      <c r="AE36" s="109">
        <f t="shared" si="31"/>
        <v>813.42</v>
      </c>
      <c r="AF36" s="109">
        <f t="shared" si="32"/>
        <v>0</v>
      </c>
      <c r="AG36" s="109">
        <f t="shared" si="33"/>
        <v>0</v>
      </c>
      <c r="AH36" s="109">
        <f t="shared" si="34"/>
        <v>0</v>
      </c>
      <c r="AI36" s="109">
        <f t="shared" si="35"/>
        <v>0</v>
      </c>
      <c r="AJ36" s="108">
        <f t="shared" si="36"/>
        <v>813.42</v>
      </c>
    </row>
    <row r="37" spans="2:36" x14ac:dyDescent="0.3">
      <c r="B37" s="117">
        <v>39</v>
      </c>
      <c r="C37" s="112" t="s">
        <v>215</v>
      </c>
      <c r="D37" s="115" t="s">
        <v>190</v>
      </c>
      <c r="E37" s="114" t="s">
        <v>189</v>
      </c>
      <c r="F37" s="115" t="s">
        <v>183</v>
      </c>
      <c r="G37" s="114" t="s">
        <v>179</v>
      </c>
      <c r="H37" s="113">
        <v>33.950000000000003</v>
      </c>
      <c r="I37" s="112" t="s">
        <v>29</v>
      </c>
      <c r="J37" s="111"/>
      <c r="K37" s="111"/>
      <c r="L37" s="111"/>
      <c r="M37" s="111"/>
      <c r="N37" s="111">
        <v>180</v>
      </c>
      <c r="O37" s="111"/>
      <c r="P37" s="111"/>
      <c r="Q37" s="111">
        <v>180</v>
      </c>
      <c r="R37" s="111"/>
      <c r="S37" s="111"/>
      <c r="T37" s="111"/>
      <c r="U37" s="111">
        <v>108</v>
      </c>
      <c r="V37" s="116">
        <f t="shared" si="23"/>
        <v>468</v>
      </c>
      <c r="X37" s="109">
        <f t="shared" si="24"/>
        <v>0</v>
      </c>
      <c r="Y37" s="109">
        <f t="shared" si="25"/>
        <v>0</v>
      </c>
      <c r="Z37" s="109">
        <f t="shared" si="26"/>
        <v>0</v>
      </c>
      <c r="AA37" s="109">
        <f t="shared" si="27"/>
        <v>0</v>
      </c>
      <c r="AB37" s="109">
        <f t="shared" si="28"/>
        <v>6111.0000000000009</v>
      </c>
      <c r="AC37" s="109">
        <f t="shared" si="29"/>
        <v>0</v>
      </c>
      <c r="AD37" s="109">
        <f t="shared" si="30"/>
        <v>0</v>
      </c>
      <c r="AE37" s="109">
        <f t="shared" si="31"/>
        <v>6111.0000000000009</v>
      </c>
      <c r="AF37" s="109">
        <f t="shared" si="32"/>
        <v>0</v>
      </c>
      <c r="AG37" s="109">
        <f t="shared" si="33"/>
        <v>0</v>
      </c>
      <c r="AH37" s="109">
        <f t="shared" si="34"/>
        <v>0</v>
      </c>
      <c r="AI37" s="109">
        <f t="shared" si="35"/>
        <v>3666.6000000000004</v>
      </c>
      <c r="AJ37" s="108">
        <f t="shared" si="36"/>
        <v>15888.600000000002</v>
      </c>
    </row>
    <row r="38" spans="2:36" x14ac:dyDescent="0.3">
      <c r="B38" s="102">
        <v>40</v>
      </c>
      <c r="C38" s="112" t="s">
        <v>214</v>
      </c>
      <c r="D38" s="115">
        <v>294</v>
      </c>
      <c r="E38" s="114" t="s">
        <v>196</v>
      </c>
      <c r="F38" s="115" t="s">
        <v>183</v>
      </c>
      <c r="G38" s="114" t="s">
        <v>179</v>
      </c>
      <c r="H38" s="113">
        <v>37.1</v>
      </c>
      <c r="I38" s="112" t="s">
        <v>29</v>
      </c>
      <c r="J38" s="111"/>
      <c r="K38" s="111"/>
      <c r="L38" s="111">
        <v>18</v>
      </c>
      <c r="M38" s="111"/>
      <c r="N38" s="111"/>
      <c r="O38" s="111"/>
      <c r="P38" s="111"/>
      <c r="Q38" s="111">
        <v>18</v>
      </c>
      <c r="R38" s="111"/>
      <c r="S38" s="111"/>
      <c r="T38" s="111"/>
      <c r="U38" s="111">
        <v>18</v>
      </c>
      <c r="V38" s="116">
        <f t="shared" si="23"/>
        <v>54</v>
      </c>
      <c r="X38" s="109">
        <f t="shared" si="24"/>
        <v>0</v>
      </c>
      <c r="Y38" s="109">
        <f t="shared" si="25"/>
        <v>0</v>
      </c>
      <c r="Z38" s="109">
        <f t="shared" si="26"/>
        <v>667.80000000000007</v>
      </c>
      <c r="AA38" s="109">
        <f t="shared" si="27"/>
        <v>0</v>
      </c>
      <c r="AB38" s="109">
        <f t="shared" si="28"/>
        <v>0</v>
      </c>
      <c r="AC38" s="109">
        <f t="shared" si="29"/>
        <v>0</v>
      </c>
      <c r="AD38" s="109">
        <f t="shared" si="30"/>
        <v>0</v>
      </c>
      <c r="AE38" s="109">
        <f t="shared" si="31"/>
        <v>667.80000000000007</v>
      </c>
      <c r="AF38" s="109">
        <f t="shared" si="32"/>
        <v>0</v>
      </c>
      <c r="AG38" s="109">
        <f t="shared" si="33"/>
        <v>0</v>
      </c>
      <c r="AH38" s="109">
        <f t="shared" si="34"/>
        <v>0</v>
      </c>
      <c r="AI38" s="109">
        <f t="shared" si="35"/>
        <v>667.80000000000007</v>
      </c>
      <c r="AJ38" s="108">
        <f t="shared" si="36"/>
        <v>2003.4</v>
      </c>
    </row>
    <row r="39" spans="2:36" x14ac:dyDescent="0.3">
      <c r="B39" s="102">
        <v>40</v>
      </c>
      <c r="C39" s="112" t="s">
        <v>214</v>
      </c>
      <c r="D39" s="115" t="s">
        <v>190</v>
      </c>
      <c r="E39" s="114" t="s">
        <v>189</v>
      </c>
      <c r="F39" s="115" t="s">
        <v>183</v>
      </c>
      <c r="G39" s="114" t="s">
        <v>179</v>
      </c>
      <c r="H39" s="113">
        <v>33.94</v>
      </c>
      <c r="I39" s="112" t="s">
        <v>29</v>
      </c>
      <c r="J39" s="111">
        <v>90</v>
      </c>
      <c r="K39" s="111">
        <v>0</v>
      </c>
      <c r="L39" s="111">
        <v>90</v>
      </c>
      <c r="M39" s="111"/>
      <c r="N39" s="111">
        <v>90</v>
      </c>
      <c r="O39" s="111">
        <v>90</v>
      </c>
      <c r="P39" s="111"/>
      <c r="Q39" s="111">
        <v>90</v>
      </c>
      <c r="R39" s="111"/>
      <c r="S39" s="111">
        <v>90</v>
      </c>
      <c r="T39" s="111"/>
      <c r="U39" s="111">
        <v>90</v>
      </c>
      <c r="V39" s="116">
        <f t="shared" si="23"/>
        <v>630</v>
      </c>
      <c r="X39" s="109">
        <f t="shared" si="24"/>
        <v>3054.6</v>
      </c>
      <c r="Y39" s="109">
        <f t="shared" si="25"/>
        <v>0</v>
      </c>
      <c r="Z39" s="109">
        <f t="shared" si="26"/>
        <v>3054.6</v>
      </c>
      <c r="AA39" s="109">
        <f t="shared" si="27"/>
        <v>0</v>
      </c>
      <c r="AB39" s="109">
        <f t="shared" si="28"/>
        <v>3054.6</v>
      </c>
      <c r="AC39" s="109">
        <f t="shared" si="29"/>
        <v>3054.6</v>
      </c>
      <c r="AD39" s="109">
        <f t="shared" si="30"/>
        <v>0</v>
      </c>
      <c r="AE39" s="109">
        <f t="shared" si="31"/>
        <v>3054.6</v>
      </c>
      <c r="AF39" s="109">
        <f t="shared" si="32"/>
        <v>0</v>
      </c>
      <c r="AG39" s="109">
        <f t="shared" si="33"/>
        <v>3054.6</v>
      </c>
      <c r="AH39" s="109">
        <f t="shared" si="34"/>
        <v>0</v>
      </c>
      <c r="AI39" s="109">
        <f t="shared" si="35"/>
        <v>3054.6</v>
      </c>
      <c r="AJ39" s="108">
        <f t="shared" si="36"/>
        <v>21382.199999999997</v>
      </c>
    </row>
    <row r="40" spans="2:36" x14ac:dyDescent="0.3">
      <c r="B40" s="117">
        <v>41</v>
      </c>
      <c r="C40" s="112" t="s">
        <v>213</v>
      </c>
      <c r="D40" s="115" t="s">
        <v>198</v>
      </c>
      <c r="E40" s="114" t="s">
        <v>197</v>
      </c>
      <c r="F40" s="115" t="s">
        <v>183</v>
      </c>
      <c r="G40" s="114" t="s">
        <v>179</v>
      </c>
      <c r="H40" s="113">
        <v>20.76</v>
      </c>
      <c r="I40" s="114" t="s">
        <v>29</v>
      </c>
      <c r="J40" s="119"/>
      <c r="K40" s="119"/>
      <c r="L40" s="119"/>
      <c r="M40" s="119"/>
      <c r="N40" s="119">
        <v>50</v>
      </c>
      <c r="O40" s="119">
        <v>50</v>
      </c>
      <c r="P40" s="119"/>
      <c r="Q40" s="119">
        <v>50</v>
      </c>
      <c r="R40" s="119"/>
      <c r="S40" s="119">
        <v>50</v>
      </c>
      <c r="T40" s="119"/>
      <c r="U40" s="119"/>
      <c r="V40" s="116">
        <f t="shared" si="23"/>
        <v>200</v>
      </c>
      <c r="X40" s="109">
        <f t="shared" si="24"/>
        <v>0</v>
      </c>
      <c r="Y40" s="109">
        <f t="shared" si="25"/>
        <v>0</v>
      </c>
      <c r="Z40" s="109">
        <f t="shared" si="26"/>
        <v>0</v>
      </c>
      <c r="AA40" s="109">
        <f t="shared" si="27"/>
        <v>0</v>
      </c>
      <c r="AB40" s="109">
        <f t="shared" si="28"/>
        <v>1038</v>
      </c>
      <c r="AC40" s="109">
        <f t="shared" si="29"/>
        <v>1038</v>
      </c>
      <c r="AD40" s="109">
        <f t="shared" si="30"/>
        <v>0</v>
      </c>
      <c r="AE40" s="109">
        <f t="shared" si="31"/>
        <v>1038</v>
      </c>
      <c r="AF40" s="109">
        <f t="shared" si="32"/>
        <v>0</v>
      </c>
      <c r="AG40" s="109">
        <f t="shared" si="33"/>
        <v>1038</v>
      </c>
      <c r="AH40" s="109">
        <f t="shared" si="34"/>
        <v>0</v>
      </c>
      <c r="AI40" s="109">
        <f t="shared" si="35"/>
        <v>0</v>
      </c>
      <c r="AJ40" s="108">
        <f t="shared" si="36"/>
        <v>4152</v>
      </c>
    </row>
    <row r="41" spans="2:36" x14ac:dyDescent="0.3">
      <c r="B41" s="117">
        <v>41</v>
      </c>
      <c r="C41" s="112" t="s">
        <v>213</v>
      </c>
      <c r="D41" s="115">
        <v>294</v>
      </c>
      <c r="E41" s="114" t="s">
        <v>196</v>
      </c>
      <c r="F41" s="115" t="s">
        <v>183</v>
      </c>
      <c r="G41" s="114" t="s">
        <v>179</v>
      </c>
      <c r="H41" s="113">
        <v>33.17</v>
      </c>
      <c r="I41" s="114" t="s">
        <v>29</v>
      </c>
      <c r="J41" s="119"/>
      <c r="K41" s="119"/>
      <c r="L41" s="119">
        <v>108</v>
      </c>
      <c r="M41" s="119"/>
      <c r="N41" s="119"/>
      <c r="O41" s="119">
        <v>180</v>
      </c>
      <c r="P41" s="119"/>
      <c r="Q41" s="119"/>
      <c r="R41" s="119">
        <v>108</v>
      </c>
      <c r="S41" s="119"/>
      <c r="T41" s="119"/>
      <c r="U41" s="119"/>
      <c r="V41" s="116">
        <f t="shared" si="23"/>
        <v>396</v>
      </c>
      <c r="X41" s="109">
        <f t="shared" si="24"/>
        <v>0</v>
      </c>
      <c r="Y41" s="109">
        <f t="shared" si="25"/>
        <v>0</v>
      </c>
      <c r="Z41" s="109">
        <f t="shared" si="26"/>
        <v>3582.36</v>
      </c>
      <c r="AA41" s="109">
        <f t="shared" si="27"/>
        <v>0</v>
      </c>
      <c r="AB41" s="109">
        <f t="shared" si="28"/>
        <v>0</v>
      </c>
      <c r="AC41" s="109">
        <f t="shared" si="29"/>
        <v>5970.6</v>
      </c>
      <c r="AD41" s="109">
        <f t="shared" si="30"/>
        <v>0</v>
      </c>
      <c r="AE41" s="109">
        <f t="shared" si="31"/>
        <v>0</v>
      </c>
      <c r="AF41" s="109">
        <f t="shared" si="32"/>
        <v>3582.36</v>
      </c>
      <c r="AG41" s="109">
        <f t="shared" si="33"/>
        <v>0</v>
      </c>
      <c r="AH41" s="109">
        <f t="shared" si="34"/>
        <v>0</v>
      </c>
      <c r="AI41" s="109">
        <f t="shared" si="35"/>
        <v>0</v>
      </c>
      <c r="AJ41" s="108">
        <f t="shared" si="36"/>
        <v>13135.320000000002</v>
      </c>
    </row>
    <row r="42" spans="2:36" x14ac:dyDescent="0.3">
      <c r="B42" s="117">
        <v>41</v>
      </c>
      <c r="C42" s="112" t="s">
        <v>213</v>
      </c>
      <c r="D42" s="115" t="s">
        <v>202</v>
      </c>
      <c r="E42" s="114" t="s">
        <v>201</v>
      </c>
      <c r="F42" s="115" t="s">
        <v>183</v>
      </c>
      <c r="G42" s="114" t="s">
        <v>179</v>
      </c>
      <c r="H42" s="113">
        <v>42.1</v>
      </c>
      <c r="I42" s="114" t="s">
        <v>29</v>
      </c>
      <c r="J42" s="119"/>
      <c r="K42" s="119"/>
      <c r="L42" s="119">
        <v>162</v>
      </c>
      <c r="M42" s="119"/>
      <c r="N42" s="119"/>
      <c r="O42" s="119"/>
      <c r="P42" s="119"/>
      <c r="Q42" s="119"/>
      <c r="R42" s="119">
        <v>198</v>
      </c>
      <c r="S42" s="119"/>
      <c r="T42" s="119"/>
      <c r="U42" s="119"/>
      <c r="V42" s="116">
        <f t="shared" si="23"/>
        <v>360</v>
      </c>
      <c r="X42" s="109">
        <f t="shared" si="24"/>
        <v>0</v>
      </c>
      <c r="Y42" s="109">
        <f t="shared" si="25"/>
        <v>0</v>
      </c>
      <c r="Z42" s="109">
        <f t="shared" si="26"/>
        <v>6820.2</v>
      </c>
      <c r="AA42" s="109">
        <f t="shared" si="27"/>
        <v>0</v>
      </c>
      <c r="AB42" s="109">
        <f t="shared" si="28"/>
        <v>0</v>
      </c>
      <c r="AC42" s="109">
        <f t="shared" si="29"/>
        <v>0</v>
      </c>
      <c r="AD42" s="109">
        <f t="shared" si="30"/>
        <v>0</v>
      </c>
      <c r="AE42" s="109">
        <f t="shared" si="31"/>
        <v>0</v>
      </c>
      <c r="AF42" s="109">
        <f t="shared" si="32"/>
        <v>8335.8000000000011</v>
      </c>
      <c r="AG42" s="109">
        <f t="shared" si="33"/>
        <v>0</v>
      </c>
      <c r="AH42" s="109">
        <f t="shared" si="34"/>
        <v>0</v>
      </c>
      <c r="AI42" s="109">
        <f t="shared" si="35"/>
        <v>0</v>
      </c>
      <c r="AJ42" s="108">
        <f t="shared" si="36"/>
        <v>15156</v>
      </c>
    </row>
    <row r="43" spans="2:36" x14ac:dyDescent="0.3">
      <c r="B43" s="117">
        <v>41</v>
      </c>
      <c r="C43" s="112" t="s">
        <v>213</v>
      </c>
      <c r="D43" s="115" t="s">
        <v>190</v>
      </c>
      <c r="E43" s="114" t="s">
        <v>189</v>
      </c>
      <c r="F43" s="115" t="s">
        <v>183</v>
      </c>
      <c r="G43" s="114" t="s">
        <v>179</v>
      </c>
      <c r="H43" s="113">
        <v>31.7</v>
      </c>
      <c r="I43" s="114" t="s">
        <v>29</v>
      </c>
      <c r="J43" s="119">
        <v>196</v>
      </c>
      <c r="K43" s="119"/>
      <c r="L43" s="119"/>
      <c r="M43" s="119">
        <v>396</v>
      </c>
      <c r="N43" s="119"/>
      <c r="O43" s="119">
        <v>720</v>
      </c>
      <c r="P43" s="119"/>
      <c r="Q43" s="119"/>
      <c r="R43" s="119">
        <v>720</v>
      </c>
      <c r="S43" s="119"/>
      <c r="T43" s="119"/>
      <c r="U43" s="119"/>
      <c r="V43" s="116">
        <f t="shared" si="23"/>
        <v>2032</v>
      </c>
      <c r="X43" s="109">
        <f t="shared" si="24"/>
        <v>6213.2</v>
      </c>
      <c r="Y43" s="109">
        <f t="shared" si="25"/>
        <v>0</v>
      </c>
      <c r="Z43" s="109">
        <f t="shared" si="26"/>
        <v>0</v>
      </c>
      <c r="AA43" s="109">
        <f t="shared" si="27"/>
        <v>12553.199999999999</v>
      </c>
      <c r="AB43" s="109">
        <f t="shared" si="28"/>
        <v>0</v>
      </c>
      <c r="AC43" s="109">
        <f t="shared" si="29"/>
        <v>22824</v>
      </c>
      <c r="AD43" s="109">
        <f t="shared" si="30"/>
        <v>0</v>
      </c>
      <c r="AE43" s="109">
        <f t="shared" si="31"/>
        <v>0</v>
      </c>
      <c r="AF43" s="109">
        <f t="shared" si="32"/>
        <v>22824</v>
      </c>
      <c r="AG43" s="109">
        <f t="shared" si="33"/>
        <v>0</v>
      </c>
      <c r="AH43" s="109">
        <f t="shared" si="34"/>
        <v>0</v>
      </c>
      <c r="AI43" s="109">
        <f t="shared" si="35"/>
        <v>0</v>
      </c>
      <c r="AJ43" s="108">
        <f t="shared" si="36"/>
        <v>64414.399999999994</v>
      </c>
    </row>
    <row r="44" spans="2:36" x14ac:dyDescent="0.3">
      <c r="B44" s="117">
        <v>44</v>
      </c>
      <c r="C44" s="112" t="s">
        <v>212</v>
      </c>
      <c r="D44" s="102" t="s">
        <v>202</v>
      </c>
      <c r="E44" s="112" t="s">
        <v>201</v>
      </c>
      <c r="F44" s="102" t="s">
        <v>183</v>
      </c>
      <c r="G44" s="112" t="s">
        <v>179</v>
      </c>
      <c r="H44" s="113">
        <v>39.880000000000003</v>
      </c>
      <c r="I44" s="112" t="s">
        <v>29</v>
      </c>
      <c r="J44" s="111"/>
      <c r="K44" s="111"/>
      <c r="L44" s="111"/>
      <c r="M44" s="111"/>
      <c r="N44" s="111"/>
      <c r="O44" s="111">
        <v>360</v>
      </c>
      <c r="P44" s="111"/>
      <c r="Q44" s="111"/>
      <c r="R44" s="111">
        <v>360</v>
      </c>
      <c r="S44" s="111"/>
      <c r="T44" s="111"/>
      <c r="U44" s="111"/>
      <c r="V44" s="116">
        <f t="shared" si="23"/>
        <v>720</v>
      </c>
      <c r="X44" s="109">
        <f t="shared" si="24"/>
        <v>0</v>
      </c>
      <c r="Y44" s="109">
        <f t="shared" si="25"/>
        <v>0</v>
      </c>
      <c r="Z44" s="109">
        <f t="shared" si="26"/>
        <v>0</v>
      </c>
      <c r="AA44" s="109">
        <f t="shared" si="27"/>
        <v>0</v>
      </c>
      <c r="AB44" s="109">
        <f t="shared" si="28"/>
        <v>0</v>
      </c>
      <c r="AC44" s="109">
        <f t="shared" si="29"/>
        <v>14356.800000000001</v>
      </c>
      <c r="AD44" s="109">
        <f t="shared" si="30"/>
        <v>0</v>
      </c>
      <c r="AE44" s="109">
        <f t="shared" si="31"/>
        <v>0</v>
      </c>
      <c r="AF44" s="109">
        <f t="shared" si="32"/>
        <v>14356.800000000001</v>
      </c>
      <c r="AG44" s="109">
        <f t="shared" si="33"/>
        <v>0</v>
      </c>
      <c r="AH44" s="109">
        <f t="shared" si="34"/>
        <v>0</v>
      </c>
      <c r="AI44" s="109">
        <f t="shared" si="35"/>
        <v>0</v>
      </c>
      <c r="AJ44" s="108">
        <f t="shared" si="36"/>
        <v>28713.600000000002</v>
      </c>
    </row>
    <row r="45" spans="2:36" x14ac:dyDescent="0.3">
      <c r="B45" s="117">
        <v>44</v>
      </c>
      <c r="C45" s="112" t="s">
        <v>212</v>
      </c>
      <c r="D45" s="102" t="s">
        <v>198</v>
      </c>
      <c r="E45" s="112" t="s">
        <v>197</v>
      </c>
      <c r="F45" s="102" t="s">
        <v>183</v>
      </c>
      <c r="G45" s="112" t="s">
        <v>179</v>
      </c>
      <c r="H45" s="113">
        <v>20.74</v>
      </c>
      <c r="I45" s="112" t="s">
        <v>29</v>
      </c>
      <c r="J45" s="111"/>
      <c r="K45" s="111">
        <v>100</v>
      </c>
      <c r="L45" s="111"/>
      <c r="M45" s="111"/>
      <c r="N45" s="111"/>
      <c r="O45" s="111">
        <v>300</v>
      </c>
      <c r="P45" s="111"/>
      <c r="Q45" s="111"/>
      <c r="R45" s="111">
        <v>100</v>
      </c>
      <c r="S45" s="111"/>
      <c r="T45" s="111"/>
      <c r="U45" s="111"/>
      <c r="V45" s="116">
        <f t="shared" si="23"/>
        <v>500</v>
      </c>
      <c r="X45" s="109">
        <f t="shared" si="24"/>
        <v>0</v>
      </c>
      <c r="Y45" s="109">
        <f t="shared" si="25"/>
        <v>2074</v>
      </c>
      <c r="Z45" s="109">
        <f t="shared" si="26"/>
        <v>0</v>
      </c>
      <c r="AA45" s="109">
        <f t="shared" si="27"/>
        <v>0</v>
      </c>
      <c r="AB45" s="109">
        <f t="shared" si="28"/>
        <v>0</v>
      </c>
      <c r="AC45" s="109">
        <f t="shared" si="29"/>
        <v>6221.9999999999991</v>
      </c>
      <c r="AD45" s="109">
        <f t="shared" si="30"/>
        <v>0</v>
      </c>
      <c r="AE45" s="109">
        <f t="shared" si="31"/>
        <v>0</v>
      </c>
      <c r="AF45" s="109">
        <f t="shared" si="32"/>
        <v>2074</v>
      </c>
      <c r="AG45" s="109">
        <f t="shared" si="33"/>
        <v>0</v>
      </c>
      <c r="AH45" s="109">
        <f t="shared" si="34"/>
        <v>0</v>
      </c>
      <c r="AI45" s="109">
        <f t="shared" si="35"/>
        <v>0</v>
      </c>
      <c r="AJ45" s="108">
        <f t="shared" si="36"/>
        <v>10370</v>
      </c>
    </row>
    <row r="46" spans="2:36" x14ac:dyDescent="0.3">
      <c r="B46" s="117">
        <v>44</v>
      </c>
      <c r="C46" s="112" t="s">
        <v>212</v>
      </c>
      <c r="D46" s="102" t="s">
        <v>211</v>
      </c>
      <c r="E46" s="112" t="s">
        <v>210</v>
      </c>
      <c r="F46" s="102" t="s">
        <v>183</v>
      </c>
      <c r="G46" s="112" t="s">
        <v>179</v>
      </c>
      <c r="H46" s="113">
        <v>25.87</v>
      </c>
      <c r="I46" s="112" t="s">
        <v>29</v>
      </c>
      <c r="J46" s="111"/>
      <c r="K46" s="111"/>
      <c r="L46" s="111"/>
      <c r="M46" s="111"/>
      <c r="N46" s="111"/>
      <c r="O46" s="111">
        <v>1026</v>
      </c>
      <c r="P46" s="111"/>
      <c r="Q46" s="111"/>
      <c r="R46" s="111">
        <v>1116</v>
      </c>
      <c r="S46" s="111"/>
      <c r="T46" s="111"/>
      <c r="U46" s="111"/>
      <c r="V46" s="116">
        <f t="shared" si="23"/>
        <v>2142</v>
      </c>
      <c r="X46" s="109">
        <f t="shared" si="24"/>
        <v>0</v>
      </c>
      <c r="Y46" s="109">
        <f t="shared" si="25"/>
        <v>0</v>
      </c>
      <c r="Z46" s="109">
        <f t="shared" si="26"/>
        <v>0</v>
      </c>
      <c r="AA46" s="109">
        <f t="shared" si="27"/>
        <v>0</v>
      </c>
      <c r="AB46" s="109">
        <f t="shared" si="28"/>
        <v>0</v>
      </c>
      <c r="AC46" s="109">
        <f t="shared" si="29"/>
        <v>26542.620000000003</v>
      </c>
      <c r="AD46" s="109">
        <f t="shared" si="30"/>
        <v>0</v>
      </c>
      <c r="AE46" s="109">
        <f t="shared" si="31"/>
        <v>0</v>
      </c>
      <c r="AF46" s="109">
        <f t="shared" si="32"/>
        <v>28870.920000000002</v>
      </c>
      <c r="AG46" s="109">
        <f t="shared" si="33"/>
        <v>0</v>
      </c>
      <c r="AH46" s="109">
        <f t="shared" si="34"/>
        <v>0</v>
      </c>
      <c r="AI46" s="109">
        <f t="shared" si="35"/>
        <v>0</v>
      </c>
      <c r="AJ46" s="108">
        <f t="shared" si="36"/>
        <v>55413.540000000008</v>
      </c>
    </row>
    <row r="47" spans="2:36" x14ac:dyDescent="0.3">
      <c r="B47" s="117">
        <v>346</v>
      </c>
      <c r="C47" s="112" t="s">
        <v>209</v>
      </c>
      <c r="D47" s="102">
        <v>298</v>
      </c>
      <c r="E47" s="112" t="s">
        <v>184</v>
      </c>
      <c r="F47" s="102" t="s">
        <v>183</v>
      </c>
      <c r="G47" s="112" t="s">
        <v>179</v>
      </c>
      <c r="H47" s="113">
        <v>41.2</v>
      </c>
      <c r="I47" s="112" t="s">
        <v>29</v>
      </c>
      <c r="J47" s="111"/>
      <c r="K47" s="111">
        <v>20</v>
      </c>
      <c r="L47" s="111"/>
      <c r="M47" s="111"/>
      <c r="N47" s="111"/>
      <c r="O47" s="111"/>
      <c r="P47" s="111">
        <v>20</v>
      </c>
      <c r="Q47" s="111"/>
      <c r="R47" s="111"/>
      <c r="S47" s="111"/>
      <c r="T47" s="111"/>
      <c r="U47" s="111"/>
      <c r="V47" s="116">
        <f t="shared" si="23"/>
        <v>40</v>
      </c>
      <c r="X47" s="109">
        <f t="shared" si="24"/>
        <v>0</v>
      </c>
      <c r="Y47" s="109">
        <f t="shared" si="25"/>
        <v>824</v>
      </c>
      <c r="Z47" s="109">
        <f t="shared" si="26"/>
        <v>0</v>
      </c>
      <c r="AA47" s="109">
        <f t="shared" si="27"/>
        <v>0</v>
      </c>
      <c r="AB47" s="109">
        <f t="shared" si="28"/>
        <v>0</v>
      </c>
      <c r="AC47" s="109">
        <f t="shared" si="29"/>
        <v>0</v>
      </c>
      <c r="AD47" s="109">
        <f t="shared" si="30"/>
        <v>824</v>
      </c>
      <c r="AE47" s="109">
        <f t="shared" si="31"/>
        <v>0</v>
      </c>
      <c r="AF47" s="109">
        <f t="shared" si="32"/>
        <v>0</v>
      </c>
      <c r="AG47" s="109">
        <f t="shared" si="33"/>
        <v>0</v>
      </c>
      <c r="AH47" s="109">
        <f t="shared" si="34"/>
        <v>0</v>
      </c>
      <c r="AI47" s="109">
        <f t="shared" si="35"/>
        <v>0</v>
      </c>
      <c r="AJ47" s="108">
        <f t="shared" si="36"/>
        <v>1648</v>
      </c>
    </row>
    <row r="48" spans="2:36" x14ac:dyDescent="0.3">
      <c r="B48" s="117">
        <v>434</v>
      </c>
      <c r="C48" s="112" t="s">
        <v>208</v>
      </c>
      <c r="D48" s="115" t="s">
        <v>190</v>
      </c>
      <c r="E48" s="114" t="s">
        <v>189</v>
      </c>
      <c r="F48" s="115" t="s">
        <v>183</v>
      </c>
      <c r="G48" s="114" t="s">
        <v>179</v>
      </c>
      <c r="H48" s="113">
        <v>43.43</v>
      </c>
      <c r="I48" s="112" t="s">
        <v>29</v>
      </c>
      <c r="J48" s="111"/>
      <c r="K48" s="111"/>
      <c r="L48" s="111"/>
      <c r="M48" s="111"/>
      <c r="N48" s="111"/>
      <c r="O48" s="111"/>
      <c r="P48" s="111"/>
      <c r="Q48" s="111"/>
      <c r="R48" s="111">
        <v>18</v>
      </c>
      <c r="S48" s="111"/>
      <c r="T48" s="111"/>
      <c r="U48" s="111"/>
      <c r="V48" s="116">
        <f t="shared" si="23"/>
        <v>18</v>
      </c>
      <c r="X48" s="109">
        <f t="shared" si="24"/>
        <v>0</v>
      </c>
      <c r="Y48" s="109">
        <f t="shared" si="25"/>
        <v>0</v>
      </c>
      <c r="Z48" s="109">
        <f t="shared" si="26"/>
        <v>0</v>
      </c>
      <c r="AA48" s="109">
        <f t="shared" si="27"/>
        <v>0</v>
      </c>
      <c r="AB48" s="109">
        <f t="shared" si="28"/>
        <v>0</v>
      </c>
      <c r="AC48" s="109">
        <f t="shared" si="29"/>
        <v>0</v>
      </c>
      <c r="AD48" s="109">
        <f t="shared" si="30"/>
        <v>0</v>
      </c>
      <c r="AE48" s="109">
        <f t="shared" si="31"/>
        <v>0</v>
      </c>
      <c r="AF48" s="109">
        <f t="shared" si="32"/>
        <v>781.74</v>
      </c>
      <c r="AG48" s="109">
        <f t="shared" si="33"/>
        <v>0</v>
      </c>
      <c r="AH48" s="109">
        <f t="shared" si="34"/>
        <v>0</v>
      </c>
      <c r="AI48" s="109">
        <f t="shared" si="35"/>
        <v>0</v>
      </c>
      <c r="AJ48" s="108">
        <f t="shared" si="36"/>
        <v>781.74</v>
      </c>
    </row>
    <row r="49" spans="2:36" x14ac:dyDescent="0.3">
      <c r="B49" s="117">
        <v>383</v>
      </c>
      <c r="C49" s="112" t="s">
        <v>207</v>
      </c>
      <c r="D49" s="102" t="s">
        <v>202</v>
      </c>
      <c r="E49" s="112" t="s">
        <v>201</v>
      </c>
      <c r="F49" s="102" t="s">
        <v>183</v>
      </c>
      <c r="G49" s="112" t="s">
        <v>179</v>
      </c>
      <c r="H49" s="113">
        <v>42.33</v>
      </c>
      <c r="I49" s="112" t="s">
        <v>29</v>
      </c>
      <c r="J49" s="111"/>
      <c r="K49" s="111"/>
      <c r="L49" s="111"/>
      <c r="M49" s="111">
        <v>36</v>
      </c>
      <c r="N49" s="111"/>
      <c r="O49" s="111"/>
      <c r="P49" s="111"/>
      <c r="Q49" s="111"/>
      <c r="R49" s="111">
        <v>36</v>
      </c>
      <c r="S49" s="111"/>
      <c r="T49" s="111"/>
      <c r="U49" s="111"/>
      <c r="V49" s="116">
        <f t="shared" si="23"/>
        <v>72</v>
      </c>
      <c r="X49" s="109">
        <f t="shared" si="24"/>
        <v>0</v>
      </c>
      <c r="Y49" s="109">
        <f t="shared" si="25"/>
        <v>0</v>
      </c>
      <c r="Z49" s="109">
        <f t="shared" si="26"/>
        <v>0</v>
      </c>
      <c r="AA49" s="109">
        <f t="shared" si="27"/>
        <v>1523.8799999999999</v>
      </c>
      <c r="AB49" s="109">
        <f t="shared" si="28"/>
        <v>0</v>
      </c>
      <c r="AC49" s="109">
        <f t="shared" si="29"/>
        <v>0</v>
      </c>
      <c r="AD49" s="109">
        <f t="shared" si="30"/>
        <v>0</v>
      </c>
      <c r="AE49" s="109">
        <f t="shared" si="31"/>
        <v>0</v>
      </c>
      <c r="AF49" s="109">
        <f t="shared" si="32"/>
        <v>1523.8799999999999</v>
      </c>
      <c r="AG49" s="109">
        <f t="shared" si="33"/>
        <v>0</v>
      </c>
      <c r="AH49" s="109">
        <f t="shared" si="34"/>
        <v>0</v>
      </c>
      <c r="AI49" s="109">
        <f t="shared" si="35"/>
        <v>0</v>
      </c>
      <c r="AJ49" s="108">
        <f t="shared" si="36"/>
        <v>3047.7599999999998</v>
      </c>
    </row>
    <row r="50" spans="2:36" x14ac:dyDescent="0.3">
      <c r="B50" s="117">
        <v>383</v>
      </c>
      <c r="C50" s="112" t="s">
        <v>207</v>
      </c>
      <c r="D50" s="102" t="s">
        <v>198</v>
      </c>
      <c r="E50" s="112" t="s">
        <v>197</v>
      </c>
      <c r="F50" s="102" t="s">
        <v>183</v>
      </c>
      <c r="G50" s="112" t="s">
        <v>179</v>
      </c>
      <c r="H50" s="113">
        <v>20.88</v>
      </c>
      <c r="I50" s="112" t="s">
        <v>29</v>
      </c>
      <c r="J50" s="111"/>
      <c r="K50" s="111"/>
      <c r="L50" s="111"/>
      <c r="M50" s="111"/>
      <c r="N50" s="111"/>
      <c r="O50" s="111"/>
      <c r="P50" s="111"/>
      <c r="Q50" s="111"/>
      <c r="R50" s="111">
        <v>50</v>
      </c>
      <c r="S50" s="111"/>
      <c r="T50" s="111"/>
      <c r="U50" s="111"/>
      <c r="V50" s="116">
        <f t="shared" si="23"/>
        <v>50</v>
      </c>
      <c r="X50" s="109">
        <f t="shared" si="24"/>
        <v>0</v>
      </c>
      <c r="Y50" s="109">
        <f t="shared" si="25"/>
        <v>0</v>
      </c>
      <c r="Z50" s="109">
        <f t="shared" si="26"/>
        <v>0</v>
      </c>
      <c r="AA50" s="109">
        <f t="shared" si="27"/>
        <v>0</v>
      </c>
      <c r="AB50" s="109">
        <f t="shared" si="28"/>
        <v>0</v>
      </c>
      <c r="AC50" s="109">
        <f t="shared" si="29"/>
        <v>0</v>
      </c>
      <c r="AD50" s="109">
        <f t="shared" si="30"/>
        <v>0</v>
      </c>
      <c r="AE50" s="109">
        <f t="shared" si="31"/>
        <v>0</v>
      </c>
      <c r="AF50" s="109">
        <f t="shared" si="32"/>
        <v>1044</v>
      </c>
      <c r="AG50" s="109">
        <f t="shared" si="33"/>
        <v>0</v>
      </c>
      <c r="AH50" s="109">
        <f t="shared" si="34"/>
        <v>0</v>
      </c>
      <c r="AI50" s="109">
        <f t="shared" si="35"/>
        <v>0</v>
      </c>
      <c r="AJ50" s="108">
        <f t="shared" si="36"/>
        <v>1044</v>
      </c>
    </row>
    <row r="51" spans="2:36" x14ac:dyDescent="0.3">
      <c r="B51" s="117">
        <v>383</v>
      </c>
      <c r="C51" s="112" t="s">
        <v>207</v>
      </c>
      <c r="D51" s="102">
        <v>294</v>
      </c>
      <c r="E51" s="112" t="s">
        <v>196</v>
      </c>
      <c r="F51" s="102" t="s">
        <v>183</v>
      </c>
      <c r="G51" s="112" t="s">
        <v>179</v>
      </c>
      <c r="H51" s="113">
        <v>37.9</v>
      </c>
      <c r="I51" s="112" t="s">
        <v>29</v>
      </c>
      <c r="J51" s="111"/>
      <c r="K51" s="111"/>
      <c r="L51" s="111"/>
      <c r="M51" s="111"/>
      <c r="N51" s="111"/>
      <c r="O51" s="111"/>
      <c r="P51" s="111"/>
      <c r="Q51" s="111"/>
      <c r="R51" s="111">
        <v>36</v>
      </c>
      <c r="S51" s="111"/>
      <c r="T51" s="111"/>
      <c r="U51" s="111"/>
      <c r="V51" s="116">
        <f t="shared" si="23"/>
        <v>36</v>
      </c>
      <c r="X51" s="109">
        <f t="shared" si="24"/>
        <v>0</v>
      </c>
      <c r="Y51" s="109">
        <f t="shared" si="25"/>
        <v>0</v>
      </c>
      <c r="Z51" s="109">
        <f t="shared" si="26"/>
        <v>0</v>
      </c>
      <c r="AA51" s="109">
        <f t="shared" si="27"/>
        <v>0</v>
      </c>
      <c r="AB51" s="109">
        <f t="shared" si="28"/>
        <v>0</v>
      </c>
      <c r="AC51" s="109">
        <f t="shared" si="29"/>
        <v>0</v>
      </c>
      <c r="AD51" s="109">
        <f t="shared" si="30"/>
        <v>0</v>
      </c>
      <c r="AE51" s="109">
        <f t="shared" si="31"/>
        <v>0</v>
      </c>
      <c r="AF51" s="109">
        <f t="shared" si="32"/>
        <v>1364.3999999999999</v>
      </c>
      <c r="AG51" s="109">
        <f t="shared" si="33"/>
        <v>0</v>
      </c>
      <c r="AH51" s="109">
        <f t="shared" si="34"/>
        <v>0</v>
      </c>
      <c r="AI51" s="109">
        <f t="shared" si="35"/>
        <v>0</v>
      </c>
      <c r="AJ51" s="108">
        <f t="shared" si="36"/>
        <v>1364.3999999999999</v>
      </c>
    </row>
    <row r="52" spans="2:36" x14ac:dyDescent="0.3">
      <c r="B52" s="117">
        <v>383</v>
      </c>
      <c r="C52" s="112" t="s">
        <v>207</v>
      </c>
      <c r="D52" s="102" t="s">
        <v>190</v>
      </c>
      <c r="E52" s="112" t="s">
        <v>189</v>
      </c>
      <c r="F52" s="102" t="s">
        <v>183</v>
      </c>
      <c r="G52" s="112" t="s">
        <v>179</v>
      </c>
      <c r="H52" s="113">
        <v>34.14</v>
      </c>
      <c r="I52" s="112" t="s">
        <v>29</v>
      </c>
      <c r="J52" s="111"/>
      <c r="K52" s="111"/>
      <c r="L52" s="111"/>
      <c r="M52" s="111"/>
      <c r="N52" s="111"/>
      <c r="O52" s="111"/>
      <c r="P52" s="111"/>
      <c r="Q52" s="111"/>
      <c r="R52" s="111">
        <v>54</v>
      </c>
      <c r="S52" s="111"/>
      <c r="T52" s="111"/>
      <c r="U52" s="111"/>
      <c r="V52" s="116">
        <f t="shared" si="23"/>
        <v>54</v>
      </c>
      <c r="X52" s="109">
        <f t="shared" si="24"/>
        <v>0</v>
      </c>
      <c r="Y52" s="109">
        <f t="shared" si="25"/>
        <v>0</v>
      </c>
      <c r="Z52" s="109">
        <f t="shared" si="26"/>
        <v>0</v>
      </c>
      <c r="AA52" s="109">
        <f t="shared" si="27"/>
        <v>0</v>
      </c>
      <c r="AB52" s="109">
        <f t="shared" si="28"/>
        <v>0</v>
      </c>
      <c r="AC52" s="109">
        <f t="shared" si="29"/>
        <v>0</v>
      </c>
      <c r="AD52" s="109">
        <f t="shared" si="30"/>
        <v>0</v>
      </c>
      <c r="AE52" s="109">
        <f t="shared" si="31"/>
        <v>0</v>
      </c>
      <c r="AF52" s="109">
        <f t="shared" si="32"/>
        <v>1843.56</v>
      </c>
      <c r="AG52" s="109">
        <f t="shared" si="33"/>
        <v>0</v>
      </c>
      <c r="AH52" s="109">
        <f t="shared" si="34"/>
        <v>0</v>
      </c>
      <c r="AI52" s="109">
        <f t="shared" si="35"/>
        <v>0</v>
      </c>
      <c r="AJ52" s="108">
        <f t="shared" si="36"/>
        <v>1843.56</v>
      </c>
    </row>
    <row r="53" spans="2:36" x14ac:dyDescent="0.3">
      <c r="B53" s="117">
        <v>398</v>
      </c>
      <c r="C53" s="112" t="s">
        <v>206</v>
      </c>
      <c r="D53" s="115" t="s">
        <v>205</v>
      </c>
      <c r="E53" s="114" t="s">
        <v>201</v>
      </c>
      <c r="F53" s="115" t="s">
        <v>183</v>
      </c>
      <c r="G53" s="114" t="s">
        <v>179</v>
      </c>
      <c r="H53" s="113">
        <v>45.04</v>
      </c>
      <c r="I53" s="112" t="s">
        <v>29</v>
      </c>
      <c r="J53" s="111"/>
      <c r="K53" s="111"/>
      <c r="L53" s="111">
        <v>18</v>
      </c>
      <c r="M53" s="111"/>
      <c r="N53" s="111"/>
      <c r="O53" s="111"/>
      <c r="P53" s="111"/>
      <c r="Q53" s="111"/>
      <c r="R53" s="111"/>
      <c r="S53" s="111"/>
      <c r="T53" s="111"/>
      <c r="U53" s="111"/>
      <c r="V53" s="116">
        <f t="shared" si="23"/>
        <v>18</v>
      </c>
      <c r="X53" s="109">
        <f t="shared" si="24"/>
        <v>0</v>
      </c>
      <c r="Y53" s="109">
        <f t="shared" si="25"/>
        <v>0</v>
      </c>
      <c r="Z53" s="109">
        <f t="shared" si="26"/>
        <v>810.72</v>
      </c>
      <c r="AA53" s="109">
        <f t="shared" si="27"/>
        <v>0</v>
      </c>
      <c r="AB53" s="109">
        <f t="shared" si="28"/>
        <v>0</v>
      </c>
      <c r="AC53" s="109">
        <f t="shared" si="29"/>
        <v>0</v>
      </c>
      <c r="AD53" s="109">
        <f t="shared" si="30"/>
        <v>0</v>
      </c>
      <c r="AE53" s="109">
        <f t="shared" si="31"/>
        <v>0</v>
      </c>
      <c r="AF53" s="109">
        <f t="shared" si="32"/>
        <v>0</v>
      </c>
      <c r="AG53" s="109">
        <f t="shared" si="33"/>
        <v>0</v>
      </c>
      <c r="AH53" s="109">
        <f t="shared" si="34"/>
        <v>0</v>
      </c>
      <c r="AI53" s="109">
        <f t="shared" si="35"/>
        <v>0</v>
      </c>
      <c r="AJ53" s="108">
        <f t="shared" si="36"/>
        <v>810.72</v>
      </c>
    </row>
    <row r="54" spans="2:36" x14ac:dyDescent="0.3">
      <c r="B54" s="117">
        <v>401</v>
      </c>
      <c r="C54" s="112" t="s">
        <v>204</v>
      </c>
      <c r="D54" s="115" t="s">
        <v>187</v>
      </c>
      <c r="E54" s="114" t="s">
        <v>186</v>
      </c>
      <c r="F54" s="115" t="s">
        <v>183</v>
      </c>
      <c r="G54" s="114" t="s">
        <v>179</v>
      </c>
      <c r="H54" s="113">
        <v>51.4</v>
      </c>
      <c r="I54" s="112" t="s">
        <v>29</v>
      </c>
      <c r="J54" s="111"/>
      <c r="K54" s="111"/>
      <c r="L54" s="111"/>
      <c r="M54" s="111"/>
      <c r="N54" s="111"/>
      <c r="O54" s="111"/>
      <c r="P54" s="111">
        <v>18</v>
      </c>
      <c r="Q54" s="111"/>
      <c r="R54" s="111"/>
      <c r="S54" s="111"/>
      <c r="T54" s="111"/>
      <c r="U54" s="111"/>
      <c r="V54" s="116">
        <f t="shared" si="23"/>
        <v>18</v>
      </c>
      <c r="X54" s="109">
        <f t="shared" si="24"/>
        <v>0</v>
      </c>
      <c r="Y54" s="109">
        <f t="shared" si="25"/>
        <v>0</v>
      </c>
      <c r="Z54" s="109">
        <f t="shared" si="26"/>
        <v>0</v>
      </c>
      <c r="AA54" s="109">
        <f t="shared" si="27"/>
        <v>0</v>
      </c>
      <c r="AB54" s="109">
        <f t="shared" si="28"/>
        <v>0</v>
      </c>
      <c r="AC54" s="109">
        <f t="shared" si="29"/>
        <v>0</v>
      </c>
      <c r="AD54" s="109">
        <f t="shared" si="30"/>
        <v>925.19999999999993</v>
      </c>
      <c r="AE54" s="109">
        <f t="shared" si="31"/>
        <v>0</v>
      </c>
      <c r="AF54" s="109">
        <f t="shared" si="32"/>
        <v>0</v>
      </c>
      <c r="AG54" s="109">
        <f t="shared" si="33"/>
        <v>0</v>
      </c>
      <c r="AH54" s="109">
        <f t="shared" si="34"/>
        <v>0</v>
      </c>
      <c r="AI54" s="109">
        <f t="shared" si="35"/>
        <v>0</v>
      </c>
      <c r="AJ54" s="108">
        <f t="shared" si="36"/>
        <v>925.19999999999993</v>
      </c>
    </row>
    <row r="55" spans="2:36" x14ac:dyDescent="0.3">
      <c r="B55" s="117">
        <v>390</v>
      </c>
      <c r="C55" s="112" t="s">
        <v>203</v>
      </c>
      <c r="D55" s="115" t="s">
        <v>194</v>
      </c>
      <c r="E55" s="114" t="s">
        <v>193</v>
      </c>
      <c r="F55" s="115" t="s">
        <v>183</v>
      </c>
      <c r="G55" s="114" t="s">
        <v>179</v>
      </c>
      <c r="H55" s="113">
        <v>35.340000000000003</v>
      </c>
      <c r="I55" s="112" t="s">
        <v>29</v>
      </c>
      <c r="J55" s="111"/>
      <c r="K55" s="111"/>
      <c r="L55" s="111">
        <v>90</v>
      </c>
      <c r="M55" s="111"/>
      <c r="N55" s="111">
        <v>90</v>
      </c>
      <c r="O55" s="111">
        <v>90</v>
      </c>
      <c r="P55" s="111">
        <v>90</v>
      </c>
      <c r="Q55" s="111">
        <v>90</v>
      </c>
      <c r="R55" s="111">
        <v>90</v>
      </c>
      <c r="S55" s="111">
        <v>72</v>
      </c>
      <c r="T55" s="111"/>
      <c r="U55" s="111"/>
      <c r="V55" s="116">
        <f t="shared" si="23"/>
        <v>612</v>
      </c>
      <c r="X55" s="109">
        <f t="shared" si="24"/>
        <v>0</v>
      </c>
      <c r="Y55" s="109">
        <f t="shared" si="25"/>
        <v>0</v>
      </c>
      <c r="Z55" s="109">
        <f t="shared" si="26"/>
        <v>3180.6000000000004</v>
      </c>
      <c r="AA55" s="109">
        <f t="shared" si="27"/>
        <v>0</v>
      </c>
      <c r="AB55" s="109">
        <f t="shared" si="28"/>
        <v>3180.6000000000004</v>
      </c>
      <c r="AC55" s="109">
        <f t="shared" si="29"/>
        <v>3180.6000000000004</v>
      </c>
      <c r="AD55" s="109">
        <f t="shared" si="30"/>
        <v>3180.6000000000004</v>
      </c>
      <c r="AE55" s="109">
        <f t="shared" si="31"/>
        <v>3180.6000000000004</v>
      </c>
      <c r="AF55" s="109">
        <f t="shared" si="32"/>
        <v>3180.6000000000004</v>
      </c>
      <c r="AG55" s="109">
        <f t="shared" si="33"/>
        <v>2544.4800000000005</v>
      </c>
      <c r="AH55" s="109">
        <f t="shared" si="34"/>
        <v>0</v>
      </c>
      <c r="AI55" s="109">
        <f t="shared" si="35"/>
        <v>0</v>
      </c>
      <c r="AJ55" s="108">
        <f t="shared" si="36"/>
        <v>21628.080000000002</v>
      </c>
    </row>
    <row r="56" spans="2:36" x14ac:dyDescent="0.3">
      <c r="B56" s="117">
        <v>412</v>
      </c>
      <c r="C56" s="112" t="s">
        <v>185</v>
      </c>
      <c r="D56" s="102" t="s">
        <v>198</v>
      </c>
      <c r="E56" s="112" t="s">
        <v>197</v>
      </c>
      <c r="F56" s="102" t="s">
        <v>183</v>
      </c>
      <c r="G56" s="112" t="s">
        <v>179</v>
      </c>
      <c r="H56" s="113">
        <v>21.43</v>
      </c>
      <c r="I56" s="112" t="s">
        <v>29</v>
      </c>
      <c r="J56" s="111"/>
      <c r="K56" s="111"/>
      <c r="L56" s="111"/>
      <c r="M56" s="111"/>
      <c r="N56" s="111"/>
      <c r="O56" s="111"/>
      <c r="P56" s="111"/>
      <c r="Q56" s="111"/>
      <c r="R56" s="111">
        <v>50</v>
      </c>
      <c r="S56" s="111"/>
      <c r="T56" s="111"/>
      <c r="U56" s="111"/>
      <c r="V56" s="116">
        <f t="shared" si="23"/>
        <v>50</v>
      </c>
      <c r="X56" s="109">
        <f t="shared" si="24"/>
        <v>0</v>
      </c>
      <c r="Y56" s="109">
        <f t="shared" si="25"/>
        <v>0</v>
      </c>
      <c r="Z56" s="109">
        <f t="shared" si="26"/>
        <v>0</v>
      </c>
      <c r="AA56" s="109">
        <f t="shared" si="27"/>
        <v>0</v>
      </c>
      <c r="AB56" s="109">
        <f t="shared" si="28"/>
        <v>0</v>
      </c>
      <c r="AC56" s="109">
        <f t="shared" si="29"/>
        <v>0</v>
      </c>
      <c r="AD56" s="109">
        <f t="shared" si="30"/>
        <v>0</v>
      </c>
      <c r="AE56" s="109">
        <f t="shared" si="31"/>
        <v>0</v>
      </c>
      <c r="AF56" s="109">
        <f t="shared" si="32"/>
        <v>1071.5</v>
      </c>
      <c r="AG56" s="109">
        <f t="shared" si="33"/>
        <v>0</v>
      </c>
      <c r="AH56" s="109">
        <f t="shared" si="34"/>
        <v>0</v>
      </c>
      <c r="AI56" s="109">
        <f t="shared" si="35"/>
        <v>0</v>
      </c>
      <c r="AJ56" s="108">
        <f t="shared" si="36"/>
        <v>1071.5</v>
      </c>
    </row>
    <row r="57" spans="2:36" x14ac:dyDescent="0.3">
      <c r="B57" s="117">
        <v>412</v>
      </c>
      <c r="C57" s="112" t="s">
        <v>185</v>
      </c>
      <c r="D57" s="102" t="s">
        <v>202</v>
      </c>
      <c r="E57" s="112" t="s">
        <v>201</v>
      </c>
      <c r="F57" s="102" t="s">
        <v>183</v>
      </c>
      <c r="G57" s="112" t="s">
        <v>179</v>
      </c>
      <c r="H57" s="113">
        <v>43.12</v>
      </c>
      <c r="I57" s="112" t="s">
        <v>29</v>
      </c>
      <c r="J57" s="111"/>
      <c r="K57" s="111"/>
      <c r="L57" s="111"/>
      <c r="M57" s="111"/>
      <c r="N57" s="111"/>
      <c r="O57" s="111"/>
      <c r="P57" s="111"/>
      <c r="Q57" s="111"/>
      <c r="R57" s="111">
        <v>108</v>
      </c>
      <c r="S57" s="111"/>
      <c r="T57" s="111"/>
      <c r="U57" s="111"/>
      <c r="V57" s="116">
        <f t="shared" si="23"/>
        <v>108</v>
      </c>
      <c r="X57" s="109">
        <f t="shared" si="24"/>
        <v>0</v>
      </c>
      <c r="Y57" s="109">
        <f t="shared" si="25"/>
        <v>0</v>
      </c>
      <c r="Z57" s="109">
        <f t="shared" si="26"/>
        <v>0</v>
      </c>
      <c r="AA57" s="109">
        <f t="shared" si="27"/>
        <v>0</v>
      </c>
      <c r="AB57" s="109">
        <f t="shared" si="28"/>
        <v>0</v>
      </c>
      <c r="AC57" s="109">
        <f t="shared" si="29"/>
        <v>0</v>
      </c>
      <c r="AD57" s="109">
        <f t="shared" si="30"/>
        <v>0</v>
      </c>
      <c r="AE57" s="109">
        <f t="shared" si="31"/>
        <v>0</v>
      </c>
      <c r="AF57" s="109">
        <f t="shared" si="32"/>
        <v>4656.96</v>
      </c>
      <c r="AG57" s="109">
        <f t="shared" si="33"/>
        <v>0</v>
      </c>
      <c r="AH57" s="109">
        <f t="shared" si="34"/>
        <v>0</v>
      </c>
      <c r="AI57" s="109">
        <f t="shared" si="35"/>
        <v>0</v>
      </c>
      <c r="AJ57" s="108">
        <f t="shared" si="36"/>
        <v>4656.96</v>
      </c>
    </row>
    <row r="58" spans="2:36" x14ac:dyDescent="0.3">
      <c r="B58" s="117">
        <v>269</v>
      </c>
      <c r="C58" s="112" t="s">
        <v>200</v>
      </c>
      <c r="D58" s="102" t="s">
        <v>194</v>
      </c>
      <c r="E58" s="112" t="s">
        <v>189</v>
      </c>
      <c r="F58" s="102" t="s">
        <v>183</v>
      </c>
      <c r="G58" s="112" t="s">
        <v>179</v>
      </c>
      <c r="H58" s="113">
        <v>37.08</v>
      </c>
      <c r="I58" s="112" t="s">
        <v>29</v>
      </c>
      <c r="J58" s="111"/>
      <c r="K58" s="111"/>
      <c r="L58" s="111"/>
      <c r="M58" s="111"/>
      <c r="N58" s="111"/>
      <c r="O58" s="111">
        <v>18</v>
      </c>
      <c r="P58" s="111"/>
      <c r="Q58" s="111"/>
      <c r="R58" s="111"/>
      <c r="S58" s="111"/>
      <c r="T58" s="111"/>
      <c r="U58" s="111"/>
      <c r="V58" s="116">
        <f t="shared" si="23"/>
        <v>18</v>
      </c>
      <c r="X58" s="109">
        <f t="shared" si="24"/>
        <v>0</v>
      </c>
      <c r="Y58" s="109">
        <f t="shared" si="25"/>
        <v>0</v>
      </c>
      <c r="Z58" s="109">
        <f t="shared" si="26"/>
        <v>0</v>
      </c>
      <c r="AA58" s="109">
        <f t="shared" si="27"/>
        <v>0</v>
      </c>
      <c r="AB58" s="109">
        <f t="shared" si="28"/>
        <v>0</v>
      </c>
      <c r="AC58" s="109">
        <f t="shared" si="29"/>
        <v>667.43999999999994</v>
      </c>
      <c r="AD58" s="109">
        <f t="shared" si="30"/>
        <v>0</v>
      </c>
      <c r="AE58" s="109">
        <f t="shared" si="31"/>
        <v>0</v>
      </c>
      <c r="AF58" s="109">
        <f t="shared" si="32"/>
        <v>0</v>
      </c>
      <c r="AG58" s="109">
        <f t="shared" si="33"/>
        <v>0</v>
      </c>
      <c r="AH58" s="109">
        <f t="shared" si="34"/>
        <v>0</v>
      </c>
      <c r="AI58" s="109">
        <f t="shared" si="35"/>
        <v>0</v>
      </c>
      <c r="AJ58" s="108">
        <f t="shared" si="36"/>
        <v>667.43999999999994</v>
      </c>
    </row>
    <row r="59" spans="2:36" x14ac:dyDescent="0.3">
      <c r="B59" s="102">
        <v>151</v>
      </c>
      <c r="C59" s="112" t="s">
        <v>199</v>
      </c>
      <c r="D59" s="115" t="s">
        <v>190</v>
      </c>
      <c r="E59" s="1" t="s">
        <v>189</v>
      </c>
      <c r="F59" s="115" t="s">
        <v>183</v>
      </c>
      <c r="G59" s="114" t="s">
        <v>179</v>
      </c>
      <c r="H59" s="113">
        <v>39</v>
      </c>
      <c r="I59" s="112" t="s">
        <v>29</v>
      </c>
      <c r="J59" s="111"/>
      <c r="K59" s="111"/>
      <c r="L59" s="111"/>
      <c r="M59" s="111"/>
      <c r="N59" s="111"/>
      <c r="O59" s="111"/>
      <c r="P59" s="111">
        <v>54</v>
      </c>
      <c r="Q59" s="111"/>
      <c r="R59" s="111"/>
      <c r="S59" s="111"/>
      <c r="T59" s="111"/>
      <c r="U59" s="111"/>
      <c r="V59" s="116">
        <f t="shared" si="23"/>
        <v>54</v>
      </c>
      <c r="X59" s="109">
        <f t="shared" si="24"/>
        <v>0</v>
      </c>
      <c r="Y59" s="109">
        <f t="shared" si="25"/>
        <v>0</v>
      </c>
      <c r="Z59" s="109">
        <f t="shared" si="26"/>
        <v>0</v>
      </c>
      <c r="AA59" s="109">
        <f t="shared" si="27"/>
        <v>0</v>
      </c>
      <c r="AB59" s="109">
        <f t="shared" si="28"/>
        <v>0</v>
      </c>
      <c r="AC59" s="109">
        <f t="shared" si="29"/>
        <v>0</v>
      </c>
      <c r="AD59" s="109">
        <f t="shared" si="30"/>
        <v>2106</v>
      </c>
      <c r="AE59" s="109">
        <f t="shared" si="31"/>
        <v>0</v>
      </c>
      <c r="AF59" s="109">
        <f t="shared" si="32"/>
        <v>0</v>
      </c>
      <c r="AG59" s="109">
        <f t="shared" si="33"/>
        <v>0</v>
      </c>
      <c r="AH59" s="109">
        <f t="shared" si="34"/>
        <v>0</v>
      </c>
      <c r="AI59" s="109">
        <f t="shared" si="35"/>
        <v>0</v>
      </c>
      <c r="AJ59" s="108">
        <f t="shared" si="36"/>
        <v>2106</v>
      </c>
    </row>
    <row r="60" spans="2:36" x14ac:dyDescent="0.3">
      <c r="B60" s="102">
        <v>152</v>
      </c>
      <c r="C60" s="112" t="s">
        <v>195</v>
      </c>
      <c r="D60" s="115" t="s">
        <v>198</v>
      </c>
      <c r="E60" s="114" t="s">
        <v>197</v>
      </c>
      <c r="F60" s="115" t="s">
        <v>183</v>
      </c>
      <c r="G60" s="114" t="s">
        <v>179</v>
      </c>
      <c r="H60" s="113">
        <v>20.74</v>
      </c>
      <c r="I60" s="114" t="s">
        <v>29</v>
      </c>
      <c r="J60" s="119"/>
      <c r="K60" s="119"/>
      <c r="L60" s="119"/>
      <c r="M60" s="119">
        <v>50</v>
      </c>
      <c r="N60" s="119"/>
      <c r="O60" s="119"/>
      <c r="P60" s="119"/>
      <c r="Q60" s="119"/>
      <c r="R60" s="119"/>
      <c r="S60" s="119">
        <v>50</v>
      </c>
      <c r="T60" s="119"/>
      <c r="U60" s="119"/>
      <c r="V60" s="118">
        <f t="shared" si="23"/>
        <v>100</v>
      </c>
      <c r="X60" s="109">
        <f t="shared" si="24"/>
        <v>0</v>
      </c>
      <c r="Y60" s="109">
        <f t="shared" si="25"/>
        <v>0</v>
      </c>
      <c r="Z60" s="109">
        <f t="shared" si="26"/>
        <v>0</v>
      </c>
      <c r="AA60" s="109">
        <f t="shared" si="27"/>
        <v>1037</v>
      </c>
      <c r="AB60" s="109">
        <f t="shared" si="28"/>
        <v>0</v>
      </c>
      <c r="AC60" s="109">
        <f t="shared" si="29"/>
        <v>0</v>
      </c>
      <c r="AD60" s="109">
        <f t="shared" si="30"/>
        <v>0</v>
      </c>
      <c r="AE60" s="109">
        <f t="shared" si="31"/>
        <v>0</v>
      </c>
      <c r="AF60" s="109">
        <f t="shared" si="32"/>
        <v>0</v>
      </c>
      <c r="AG60" s="109">
        <f t="shared" si="33"/>
        <v>1037</v>
      </c>
      <c r="AH60" s="109">
        <f t="shared" si="34"/>
        <v>0</v>
      </c>
      <c r="AI60" s="109">
        <f t="shared" si="35"/>
        <v>0</v>
      </c>
      <c r="AJ60" s="108">
        <f t="shared" si="36"/>
        <v>2074</v>
      </c>
    </row>
    <row r="61" spans="2:36" x14ac:dyDescent="0.3">
      <c r="B61" s="102">
        <v>152</v>
      </c>
      <c r="C61" s="112" t="s">
        <v>195</v>
      </c>
      <c r="D61" s="115">
        <v>294</v>
      </c>
      <c r="E61" s="114" t="s">
        <v>196</v>
      </c>
      <c r="F61" s="115" t="s">
        <v>183</v>
      </c>
      <c r="G61" s="114" t="s">
        <v>179</v>
      </c>
      <c r="H61" s="113">
        <v>33.729999999999997</v>
      </c>
      <c r="I61" s="114" t="s">
        <v>29</v>
      </c>
      <c r="J61" s="119"/>
      <c r="K61" s="119"/>
      <c r="L61" s="119"/>
      <c r="M61" s="119"/>
      <c r="N61" s="119"/>
      <c r="O61" s="119"/>
      <c r="P61" s="119">
        <v>18</v>
      </c>
      <c r="Q61" s="119"/>
      <c r="R61" s="119"/>
      <c r="S61" s="119">
        <v>18</v>
      </c>
      <c r="T61" s="119"/>
      <c r="U61" s="119"/>
      <c r="V61" s="118">
        <f t="shared" si="23"/>
        <v>36</v>
      </c>
      <c r="X61" s="109">
        <f t="shared" si="24"/>
        <v>0</v>
      </c>
      <c r="Y61" s="109">
        <f t="shared" si="25"/>
        <v>0</v>
      </c>
      <c r="Z61" s="109">
        <f t="shared" si="26"/>
        <v>0</v>
      </c>
      <c r="AA61" s="109">
        <f t="shared" si="27"/>
        <v>0</v>
      </c>
      <c r="AB61" s="109">
        <f t="shared" si="28"/>
        <v>0</v>
      </c>
      <c r="AC61" s="109">
        <f t="shared" si="29"/>
        <v>0</v>
      </c>
      <c r="AD61" s="109">
        <f t="shared" si="30"/>
        <v>607.14</v>
      </c>
      <c r="AE61" s="109">
        <f t="shared" si="31"/>
        <v>0</v>
      </c>
      <c r="AF61" s="109">
        <f t="shared" si="32"/>
        <v>0</v>
      </c>
      <c r="AG61" s="109">
        <f t="shared" si="33"/>
        <v>607.14</v>
      </c>
      <c r="AH61" s="109">
        <f t="shared" si="34"/>
        <v>0</v>
      </c>
      <c r="AI61" s="109">
        <f t="shared" si="35"/>
        <v>0</v>
      </c>
      <c r="AJ61" s="108">
        <f t="shared" si="36"/>
        <v>1214.28</v>
      </c>
    </row>
    <row r="62" spans="2:36" x14ac:dyDescent="0.3">
      <c r="B62" s="102">
        <v>152</v>
      </c>
      <c r="C62" s="112" t="s">
        <v>195</v>
      </c>
      <c r="D62" s="115" t="s">
        <v>194</v>
      </c>
      <c r="E62" s="114" t="s">
        <v>193</v>
      </c>
      <c r="F62" s="115" t="s">
        <v>183</v>
      </c>
      <c r="G62" s="114" t="s">
        <v>179</v>
      </c>
      <c r="H62" s="113">
        <v>35.83</v>
      </c>
      <c r="I62" s="114" t="s">
        <v>29</v>
      </c>
      <c r="J62" s="119"/>
      <c r="K62" s="119"/>
      <c r="L62" s="119">
        <v>162</v>
      </c>
      <c r="M62" s="119"/>
      <c r="N62" s="119"/>
      <c r="O62" s="119">
        <v>846</v>
      </c>
      <c r="P62" s="119"/>
      <c r="Q62" s="119"/>
      <c r="R62" s="119"/>
      <c r="S62" s="119">
        <v>90</v>
      </c>
      <c r="T62" s="119"/>
      <c r="U62" s="119"/>
      <c r="V62" s="118">
        <f t="shared" si="23"/>
        <v>1098</v>
      </c>
      <c r="X62" s="109">
        <f t="shared" si="24"/>
        <v>0</v>
      </c>
      <c r="Y62" s="109">
        <f t="shared" si="25"/>
        <v>0</v>
      </c>
      <c r="Z62" s="109">
        <f t="shared" si="26"/>
        <v>5804.46</v>
      </c>
      <c r="AA62" s="109">
        <f t="shared" si="27"/>
        <v>0</v>
      </c>
      <c r="AB62" s="109">
        <f t="shared" si="28"/>
        <v>0</v>
      </c>
      <c r="AC62" s="109">
        <f t="shared" si="29"/>
        <v>30312.18</v>
      </c>
      <c r="AD62" s="109">
        <f t="shared" si="30"/>
        <v>0</v>
      </c>
      <c r="AE62" s="109">
        <f t="shared" si="31"/>
        <v>0</v>
      </c>
      <c r="AF62" s="109">
        <f t="shared" si="32"/>
        <v>0</v>
      </c>
      <c r="AG62" s="109">
        <f t="shared" si="33"/>
        <v>3224.7</v>
      </c>
      <c r="AH62" s="109">
        <f t="shared" si="34"/>
        <v>0</v>
      </c>
      <c r="AI62" s="109">
        <f t="shared" si="35"/>
        <v>0</v>
      </c>
      <c r="AJ62" s="108">
        <f t="shared" si="36"/>
        <v>39341.339999999997</v>
      </c>
    </row>
    <row r="63" spans="2:36" x14ac:dyDescent="0.3">
      <c r="B63" s="102">
        <v>336</v>
      </c>
      <c r="C63" s="112" t="s">
        <v>192</v>
      </c>
      <c r="D63" s="102" t="s">
        <v>190</v>
      </c>
      <c r="E63" s="112" t="s">
        <v>189</v>
      </c>
      <c r="F63" s="102" t="s">
        <v>183</v>
      </c>
      <c r="G63" s="112" t="s">
        <v>179</v>
      </c>
      <c r="H63" s="113">
        <v>35.39</v>
      </c>
      <c r="I63" s="112" t="s">
        <v>69</v>
      </c>
      <c r="J63" s="111"/>
      <c r="K63" s="111"/>
      <c r="L63" s="111"/>
      <c r="M63" s="111"/>
      <c r="N63" s="111">
        <v>18</v>
      </c>
      <c r="O63" s="111"/>
      <c r="P63" s="111"/>
      <c r="Q63" s="111"/>
      <c r="R63" s="111"/>
      <c r="S63" s="111"/>
      <c r="T63" s="111"/>
      <c r="U63" s="111"/>
      <c r="V63" s="110">
        <f t="shared" si="23"/>
        <v>18</v>
      </c>
      <c r="X63" s="109">
        <f t="shared" si="24"/>
        <v>0</v>
      </c>
      <c r="Y63" s="109">
        <f t="shared" si="25"/>
        <v>0</v>
      </c>
      <c r="Z63" s="109">
        <f t="shared" si="26"/>
        <v>0</v>
      </c>
      <c r="AA63" s="109">
        <f t="shared" si="27"/>
        <v>0</v>
      </c>
      <c r="AB63" s="109">
        <f t="shared" si="28"/>
        <v>637.02</v>
      </c>
      <c r="AC63" s="109">
        <f t="shared" si="29"/>
        <v>0</v>
      </c>
      <c r="AD63" s="109">
        <f t="shared" si="30"/>
        <v>0</v>
      </c>
      <c r="AE63" s="109">
        <f t="shared" si="31"/>
        <v>0</v>
      </c>
      <c r="AF63" s="109">
        <f t="shared" si="32"/>
        <v>0</v>
      </c>
      <c r="AG63" s="109">
        <f t="shared" si="33"/>
        <v>0</v>
      </c>
      <c r="AH63" s="109">
        <f t="shared" si="34"/>
        <v>0</v>
      </c>
      <c r="AI63" s="109">
        <f t="shared" si="35"/>
        <v>0</v>
      </c>
      <c r="AJ63" s="108">
        <f t="shared" si="36"/>
        <v>637.02</v>
      </c>
    </row>
    <row r="64" spans="2:36" x14ac:dyDescent="0.3">
      <c r="B64" s="117">
        <v>501</v>
      </c>
      <c r="C64" s="112" t="s">
        <v>191</v>
      </c>
      <c r="D64" s="102" t="s">
        <v>190</v>
      </c>
      <c r="E64" s="114" t="s">
        <v>189</v>
      </c>
      <c r="F64" s="115" t="s">
        <v>183</v>
      </c>
      <c r="G64" s="114" t="s">
        <v>179</v>
      </c>
      <c r="H64" s="113">
        <v>39.14</v>
      </c>
      <c r="I64" s="112" t="s">
        <v>69</v>
      </c>
      <c r="J64" s="111"/>
      <c r="K64" s="111"/>
      <c r="L64" s="111"/>
      <c r="M64" s="111"/>
      <c r="N64" s="111"/>
      <c r="O64" s="111"/>
      <c r="P64" s="111">
        <v>18</v>
      </c>
      <c r="Q64" s="111"/>
      <c r="R64" s="111"/>
      <c r="S64" s="111"/>
      <c r="T64" s="111"/>
      <c r="U64" s="111"/>
      <c r="V64" s="116">
        <f t="shared" si="23"/>
        <v>18</v>
      </c>
      <c r="X64" s="109">
        <f t="shared" si="24"/>
        <v>0</v>
      </c>
      <c r="Y64" s="109">
        <f t="shared" si="25"/>
        <v>0</v>
      </c>
      <c r="Z64" s="109">
        <f t="shared" si="26"/>
        <v>0</v>
      </c>
      <c r="AA64" s="109">
        <f t="shared" si="27"/>
        <v>0</v>
      </c>
      <c r="AB64" s="109">
        <f t="shared" si="28"/>
        <v>0</v>
      </c>
      <c r="AC64" s="109">
        <f t="shared" si="29"/>
        <v>0</v>
      </c>
      <c r="AD64" s="109">
        <f t="shared" si="30"/>
        <v>704.52</v>
      </c>
      <c r="AE64" s="109">
        <f t="shared" si="31"/>
        <v>0</v>
      </c>
      <c r="AF64" s="109">
        <f t="shared" si="32"/>
        <v>0</v>
      </c>
      <c r="AG64" s="109">
        <f t="shared" si="33"/>
        <v>0</v>
      </c>
      <c r="AH64" s="109">
        <f t="shared" si="34"/>
        <v>0</v>
      </c>
      <c r="AI64" s="109">
        <f t="shared" si="35"/>
        <v>0</v>
      </c>
      <c r="AJ64" s="108">
        <f t="shared" si="36"/>
        <v>704.52</v>
      </c>
    </row>
    <row r="65" spans="2:36" x14ac:dyDescent="0.3">
      <c r="B65" s="102">
        <v>541</v>
      </c>
      <c r="C65" s="112" t="s">
        <v>188</v>
      </c>
      <c r="D65" s="115" t="s">
        <v>187</v>
      </c>
      <c r="E65" s="114" t="s">
        <v>186</v>
      </c>
      <c r="F65" s="115" t="s">
        <v>183</v>
      </c>
      <c r="G65" s="114" t="s">
        <v>179</v>
      </c>
      <c r="H65" s="113">
        <v>52</v>
      </c>
      <c r="I65" s="112" t="s">
        <v>69</v>
      </c>
      <c r="J65" s="111"/>
      <c r="K65" s="111"/>
      <c r="L65" s="111"/>
      <c r="M65" s="111"/>
      <c r="N65" s="111"/>
      <c r="O65" s="111"/>
      <c r="P65" s="111">
        <v>20</v>
      </c>
      <c r="Q65" s="111"/>
      <c r="R65" s="111"/>
      <c r="S65" s="111"/>
      <c r="T65" s="111"/>
      <c r="U65" s="111"/>
      <c r="V65" s="110">
        <f t="shared" si="23"/>
        <v>20</v>
      </c>
      <c r="X65" s="109">
        <f t="shared" si="24"/>
        <v>0</v>
      </c>
      <c r="Y65" s="109">
        <f t="shared" si="25"/>
        <v>0</v>
      </c>
      <c r="Z65" s="109">
        <f t="shared" si="26"/>
        <v>0</v>
      </c>
      <c r="AA65" s="109">
        <f t="shared" si="27"/>
        <v>0</v>
      </c>
      <c r="AB65" s="109">
        <f t="shared" si="28"/>
        <v>0</v>
      </c>
      <c r="AC65" s="109">
        <f t="shared" si="29"/>
        <v>0</v>
      </c>
      <c r="AD65" s="109">
        <f t="shared" si="30"/>
        <v>1040</v>
      </c>
      <c r="AE65" s="109">
        <f t="shared" si="31"/>
        <v>0</v>
      </c>
      <c r="AF65" s="109">
        <f t="shared" si="32"/>
        <v>0</v>
      </c>
      <c r="AG65" s="109">
        <f t="shared" si="33"/>
        <v>0</v>
      </c>
      <c r="AH65" s="109">
        <f t="shared" si="34"/>
        <v>0</v>
      </c>
      <c r="AI65" s="109">
        <f t="shared" si="35"/>
        <v>0</v>
      </c>
      <c r="AJ65" s="108">
        <f t="shared" si="36"/>
        <v>1040</v>
      </c>
    </row>
    <row r="66" spans="2:36" x14ac:dyDescent="0.3">
      <c r="B66" s="102">
        <v>412</v>
      </c>
      <c r="C66" s="112" t="s">
        <v>185</v>
      </c>
      <c r="D66" s="102">
        <v>298</v>
      </c>
      <c r="E66" s="112" t="s">
        <v>184</v>
      </c>
      <c r="F66" s="115" t="s">
        <v>183</v>
      </c>
      <c r="G66" s="114" t="s">
        <v>179</v>
      </c>
      <c r="H66" s="113">
        <v>38.200000000000003</v>
      </c>
      <c r="I66" s="112" t="s">
        <v>69</v>
      </c>
      <c r="J66" s="111"/>
      <c r="K66" s="111"/>
      <c r="L66" s="111"/>
      <c r="M66" s="111"/>
      <c r="N66" s="111"/>
      <c r="O66" s="111"/>
      <c r="P66" s="111"/>
      <c r="Q66" s="111"/>
      <c r="R66" s="111">
        <v>20</v>
      </c>
      <c r="S66" s="111"/>
      <c r="T66" s="111"/>
      <c r="U66" s="111"/>
      <c r="V66" s="110">
        <f t="shared" si="23"/>
        <v>20</v>
      </c>
      <c r="X66" s="109">
        <f t="shared" si="24"/>
        <v>0</v>
      </c>
      <c r="Y66" s="109">
        <f t="shared" si="25"/>
        <v>0</v>
      </c>
      <c r="Z66" s="109">
        <f t="shared" si="26"/>
        <v>0</v>
      </c>
      <c r="AA66" s="109">
        <f t="shared" si="27"/>
        <v>0</v>
      </c>
      <c r="AB66" s="109">
        <f t="shared" si="28"/>
        <v>0</v>
      </c>
      <c r="AC66" s="109">
        <f t="shared" si="29"/>
        <v>0</v>
      </c>
      <c r="AD66" s="109">
        <f t="shared" si="30"/>
        <v>0</v>
      </c>
      <c r="AE66" s="109">
        <f t="shared" si="31"/>
        <v>0</v>
      </c>
      <c r="AF66" s="109">
        <f t="shared" si="32"/>
        <v>764</v>
      </c>
      <c r="AG66" s="109">
        <f t="shared" si="33"/>
        <v>0</v>
      </c>
      <c r="AH66" s="109">
        <f t="shared" si="34"/>
        <v>0</v>
      </c>
      <c r="AI66" s="109">
        <f t="shared" si="35"/>
        <v>0</v>
      </c>
      <c r="AJ66" s="108">
        <f t="shared" si="36"/>
        <v>764</v>
      </c>
    </row>
    <row r="67" spans="2:36" x14ac:dyDescent="0.3">
      <c r="B67" s="102">
        <v>321</v>
      </c>
      <c r="C67" s="112" t="s">
        <v>182</v>
      </c>
      <c r="D67" s="102"/>
      <c r="E67" s="112" t="s">
        <v>181</v>
      </c>
      <c r="F67" s="102" t="s">
        <v>180</v>
      </c>
      <c r="G67" s="112" t="s">
        <v>179</v>
      </c>
      <c r="H67" s="113">
        <v>36</v>
      </c>
      <c r="I67" s="112" t="s">
        <v>69</v>
      </c>
      <c r="J67" s="111"/>
      <c r="K67" s="111"/>
      <c r="L67" s="111"/>
      <c r="M67" s="111">
        <v>18</v>
      </c>
      <c r="N67" s="111"/>
      <c r="O67" s="111"/>
      <c r="P67" s="111"/>
      <c r="Q67" s="111"/>
      <c r="R67" s="111"/>
      <c r="S67" s="111">
        <v>36</v>
      </c>
      <c r="T67" s="111"/>
      <c r="U67" s="111"/>
      <c r="V67" s="110">
        <f t="shared" si="23"/>
        <v>54</v>
      </c>
      <c r="X67" s="109">
        <f t="shared" si="24"/>
        <v>0</v>
      </c>
      <c r="Y67" s="109">
        <f t="shared" si="25"/>
        <v>0</v>
      </c>
      <c r="Z67" s="109">
        <f t="shared" si="26"/>
        <v>0</v>
      </c>
      <c r="AA67" s="109">
        <f t="shared" si="27"/>
        <v>648</v>
      </c>
      <c r="AB67" s="109">
        <f t="shared" si="28"/>
        <v>0</v>
      </c>
      <c r="AC67" s="109">
        <f t="shared" si="29"/>
        <v>0</v>
      </c>
      <c r="AD67" s="109">
        <f t="shared" si="30"/>
        <v>0</v>
      </c>
      <c r="AE67" s="109">
        <f t="shared" si="31"/>
        <v>0</v>
      </c>
      <c r="AF67" s="109">
        <f t="shared" si="32"/>
        <v>0</v>
      </c>
      <c r="AG67" s="109">
        <f t="shared" si="33"/>
        <v>1296</v>
      </c>
      <c r="AH67" s="109">
        <f t="shared" si="34"/>
        <v>0</v>
      </c>
      <c r="AI67" s="109">
        <f t="shared" si="35"/>
        <v>0</v>
      </c>
      <c r="AJ67" s="108">
        <f t="shared" si="36"/>
        <v>1944</v>
      </c>
    </row>
    <row r="68" spans="2:36" x14ac:dyDescent="0.3">
      <c r="B68" s="106"/>
      <c r="C68" s="107" t="s">
        <v>178</v>
      </c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X68" s="105">
        <f t="shared" ref="X68:AJ68" si="37">SUM(X33:X67)</f>
        <v>9267.7999999999993</v>
      </c>
      <c r="Y68" s="105">
        <f t="shared" si="37"/>
        <v>2898</v>
      </c>
      <c r="Z68" s="105">
        <f t="shared" si="37"/>
        <v>23920.739999999998</v>
      </c>
      <c r="AA68" s="105">
        <f t="shared" si="37"/>
        <v>15762.079999999998</v>
      </c>
      <c r="AB68" s="105">
        <f t="shared" si="37"/>
        <v>14666.880000000001</v>
      </c>
      <c r="AC68" s="105">
        <f t="shared" si="37"/>
        <v>114168.84</v>
      </c>
      <c r="AD68" s="105">
        <f t="shared" si="37"/>
        <v>9387.4600000000009</v>
      </c>
      <c r="AE68" s="105">
        <f t="shared" si="37"/>
        <v>19775.82</v>
      </c>
      <c r="AF68" s="105">
        <f t="shared" si="37"/>
        <v>96274.520000000019</v>
      </c>
      <c r="AG68" s="105">
        <f t="shared" si="37"/>
        <v>13877.920000000002</v>
      </c>
      <c r="AH68" s="105">
        <f t="shared" si="37"/>
        <v>0</v>
      </c>
      <c r="AI68" s="105">
        <f t="shared" si="37"/>
        <v>7389</v>
      </c>
      <c r="AJ68" s="105">
        <f t="shared" si="37"/>
        <v>327389.06000000006</v>
      </c>
    </row>
    <row r="70" spans="2:36" ht="15.6" x14ac:dyDescent="0.3">
      <c r="B70" s="106"/>
      <c r="C70" s="107" t="s">
        <v>177</v>
      </c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X70" s="105">
        <f t="shared" ref="X70:AJ70" si="38">X6+X32+X68</f>
        <v>64129.399999999994</v>
      </c>
      <c r="Y70" s="105">
        <f t="shared" si="38"/>
        <v>72765.399999999994</v>
      </c>
      <c r="Z70" s="105">
        <f t="shared" si="38"/>
        <v>149192.88999999998</v>
      </c>
      <c r="AA70" s="105">
        <f t="shared" si="38"/>
        <v>47151.08</v>
      </c>
      <c r="AB70" s="105">
        <f t="shared" si="38"/>
        <v>29428.28</v>
      </c>
      <c r="AC70" s="105">
        <f t="shared" si="38"/>
        <v>230317.84</v>
      </c>
      <c r="AD70" s="105">
        <f t="shared" si="38"/>
        <v>72517.460000000006</v>
      </c>
      <c r="AE70" s="105">
        <f t="shared" si="38"/>
        <v>121061.37</v>
      </c>
      <c r="AF70" s="105">
        <f t="shared" si="38"/>
        <v>211717.37000000002</v>
      </c>
      <c r="AG70" s="105">
        <f t="shared" si="38"/>
        <v>132778.32</v>
      </c>
      <c r="AH70" s="105">
        <f t="shared" si="38"/>
        <v>143867.95000000001</v>
      </c>
      <c r="AI70" s="105">
        <f t="shared" si="38"/>
        <v>126823.4</v>
      </c>
      <c r="AJ70" s="104">
        <f t="shared" si="38"/>
        <v>1401750.7600000002</v>
      </c>
    </row>
  </sheetData>
  <autoFilter ref="B3:V63" xr:uid="{967CFC67-183F-46A6-B3C3-08BF63F49D43}">
    <sortState xmlns:xlrd2="http://schemas.microsoft.com/office/spreadsheetml/2017/richdata2" ref="B4:V63">
      <sortCondition ref="I3:I63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604DDCE71A6C044B5D47248E9678C19" ma:contentTypeVersion="11" ma:contentTypeDescription="Crear nuevo documento." ma:contentTypeScope="" ma:versionID="916c331c8c74501a2dbbf619f19354dc">
  <xsd:schema xmlns:xsd="http://www.w3.org/2001/XMLSchema" xmlns:xs="http://www.w3.org/2001/XMLSchema" xmlns:p="http://schemas.microsoft.com/office/2006/metadata/properties" xmlns:ns3="39adb9a5-5683-43d3-9ced-bc17fd3e445f" xmlns:ns4="a4f33788-844e-471a-a773-79e3324936ee" targetNamespace="http://schemas.microsoft.com/office/2006/metadata/properties" ma:root="true" ma:fieldsID="dbbc1824b3207c4b3f07c89b1d5d706c" ns3:_="" ns4:_="">
    <xsd:import namespace="39adb9a5-5683-43d3-9ced-bc17fd3e445f"/>
    <xsd:import namespace="a4f33788-844e-471a-a773-79e3324936e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adb9a5-5683-43d3-9ced-bc17fd3e44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f33788-844e-471a-a773-79e3324936e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67859C-9F8F-4385-B3E1-DEAF416538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adb9a5-5683-43d3-9ced-bc17fd3e445f"/>
    <ds:schemaRef ds:uri="a4f33788-844e-471a-a773-79e3324936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DE3AC1-C599-4FB3-826C-4FB37628C3B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6C72C6A-EA58-47FA-833B-BF590B9266F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TABLA</vt:lpstr>
      <vt:lpstr>BD</vt:lpstr>
      <vt:lpstr>ACUMULADO</vt:lpstr>
      <vt:lpstr>ROGELIO 2026</vt:lpstr>
      <vt:lpstr>EDGAR 2026</vt:lpstr>
      <vt:lpstr>RADAMÉS 2026</vt:lpstr>
      <vt:lpstr>RODOLFO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Emunoz-D</dc:creator>
  <cp:keywords/>
  <dc:description/>
  <cp:lastModifiedBy>Carlos  Vallejo Mass</cp:lastModifiedBy>
  <cp:revision/>
  <dcterms:created xsi:type="dcterms:W3CDTF">2021-09-27T15:31:59Z</dcterms:created>
  <dcterms:modified xsi:type="dcterms:W3CDTF">2026-04-16T22:12:08Z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0x0101009604DDCE71A6C044B5D47248E9678C19</vt:lpwstr>
  </property>
</Properties>
</file>